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/>
  <mc:AlternateContent xmlns:mc="http://schemas.openxmlformats.org/markup-compatibility/2006">
    <mc:Choice Requires="x15">
      <x15ac:absPath xmlns:x15ac="http://schemas.microsoft.com/office/spreadsheetml/2010/11/ac" url="D:\Mis documentos\KATALINA MUÑOZ\VIDARIUM\PROYECTOS\UCHUVA\4. Artículo\Nutrientes aceptado\github\"/>
    </mc:Choice>
  </mc:AlternateContent>
  <xr:revisionPtr revIDLastSave="0" documentId="13_ncr:1_{F4FAE98B-025E-4F56-BC40-EC770F11E055}" xr6:coauthVersionLast="36" xr6:coauthVersionMax="36" xr10:uidLastSave="{00000000-0000-0000-0000-000000000000}"/>
  <bookViews>
    <workbookView xWindow="0" yWindow="0" windowWidth="20400" windowHeight="6720" xr2:uid="{00000000-000D-0000-FFFF-FFFF00000000}"/>
  </bookViews>
  <sheets>
    <sheet name="All data" sheetId="2" r:id="rId1"/>
  </sheets>
  <definedNames>
    <definedName name="_xlnm._FilterDatabase" localSheetId="0" hidden="1">'All data'!$A$2:$CW$1967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857" i="2" l="1"/>
  <c r="AP1491" i="2" l="1"/>
  <c r="AN1491" i="2"/>
  <c r="AJ1491" i="2" s="1"/>
  <c r="AM1491" i="2"/>
  <c r="AI1491" i="2" s="1"/>
  <c r="AK1491" i="2"/>
  <c r="AD1491" i="2"/>
  <c r="AC1491" i="2"/>
  <c r="AB1491" i="2"/>
  <c r="AP178" i="2"/>
  <c r="AN178" i="2"/>
  <c r="AJ178" i="2" s="1"/>
  <c r="AM178" i="2"/>
  <c r="AI178" i="2" s="1"/>
  <c r="AK178" i="2"/>
  <c r="AD178" i="2"/>
  <c r="AC178" i="2"/>
  <c r="AB178" i="2"/>
  <c r="AP970" i="2"/>
  <c r="AN970" i="2"/>
  <c r="AJ970" i="2" s="1"/>
  <c r="AM970" i="2"/>
  <c r="AI970" i="2" s="1"/>
  <c r="AK970" i="2"/>
  <c r="AD970" i="2"/>
  <c r="AC970" i="2"/>
  <c r="AB970" i="2"/>
  <c r="AP473" i="2"/>
  <c r="AN473" i="2"/>
  <c r="AJ473" i="2" s="1"/>
  <c r="AM473" i="2"/>
  <c r="AI473" i="2" s="1"/>
  <c r="AK473" i="2"/>
  <c r="AD473" i="2"/>
  <c r="AC473" i="2"/>
  <c r="AB473" i="2"/>
  <c r="AP1251" i="2"/>
  <c r="AN1251" i="2"/>
  <c r="AJ1251" i="2" s="1"/>
  <c r="AM1251" i="2"/>
  <c r="AI1251" i="2" s="1"/>
  <c r="AK1251" i="2"/>
  <c r="AD1251" i="2"/>
  <c r="AC1251" i="2"/>
  <c r="AB1251" i="2"/>
  <c r="AP1192" i="2"/>
  <c r="AN1192" i="2"/>
  <c r="AJ1192" i="2" s="1"/>
  <c r="AM1192" i="2"/>
  <c r="AI1192" i="2" s="1"/>
  <c r="AK1192" i="2"/>
  <c r="AD1192" i="2"/>
  <c r="AC1192" i="2"/>
  <c r="AB1192" i="2"/>
  <c r="AP1823" i="2"/>
  <c r="AN1823" i="2"/>
  <c r="AM1823" i="2"/>
  <c r="AI1823" i="2" s="1"/>
  <c r="AK1823" i="2"/>
  <c r="AJ1823" i="2"/>
  <c r="AD1823" i="2"/>
  <c r="AC1823" i="2"/>
  <c r="AB1823" i="2"/>
  <c r="AP705" i="2"/>
  <c r="AN705" i="2"/>
  <c r="AJ705" i="2" s="1"/>
  <c r="AM705" i="2"/>
  <c r="AI705" i="2" s="1"/>
  <c r="AK705" i="2"/>
  <c r="AD705" i="2"/>
  <c r="AC705" i="2"/>
  <c r="AB705" i="2"/>
  <c r="AP594" i="2"/>
  <c r="AN594" i="2"/>
  <c r="AJ594" i="2" s="1"/>
  <c r="AM594" i="2"/>
  <c r="AI594" i="2" s="1"/>
  <c r="AK594" i="2"/>
  <c r="AD594" i="2"/>
  <c r="AC594" i="2"/>
  <c r="AB594" i="2"/>
  <c r="AP1390" i="2"/>
  <c r="AN1390" i="2"/>
  <c r="AJ1390" i="2" s="1"/>
  <c r="AM1390" i="2"/>
  <c r="AI1390" i="2" s="1"/>
  <c r="AK1390" i="2"/>
  <c r="AD1390" i="2"/>
  <c r="AC1390" i="2"/>
  <c r="AB1390" i="2"/>
  <c r="AP813" i="2"/>
  <c r="AN813" i="2"/>
  <c r="AJ813" i="2" s="1"/>
  <c r="AM813" i="2"/>
  <c r="AI813" i="2" s="1"/>
  <c r="AK813" i="2"/>
  <c r="AD813" i="2"/>
  <c r="AC813" i="2"/>
  <c r="AB813" i="2"/>
  <c r="AP1870" i="2"/>
  <c r="AN1870" i="2"/>
  <c r="AJ1870" i="2" s="1"/>
  <c r="AM1870" i="2"/>
  <c r="AI1870" i="2" s="1"/>
  <c r="AK1870" i="2"/>
  <c r="AD1870" i="2"/>
  <c r="AC1870" i="2"/>
  <c r="AB1870" i="2"/>
  <c r="AP861" i="2"/>
  <c r="AN861" i="2"/>
  <c r="AJ861" i="2" s="1"/>
  <c r="AM861" i="2"/>
  <c r="AI861" i="2" s="1"/>
  <c r="AK861" i="2"/>
  <c r="AD861" i="2"/>
  <c r="AC861" i="2"/>
  <c r="AB861" i="2"/>
  <c r="AP1268" i="2"/>
  <c r="AN1268" i="2"/>
  <c r="AJ1268" i="2" s="1"/>
  <c r="AM1268" i="2"/>
  <c r="AI1268" i="2" s="1"/>
  <c r="AK1268" i="2"/>
  <c r="AD1268" i="2"/>
  <c r="AC1268" i="2"/>
  <c r="AB1268" i="2"/>
  <c r="AP700" i="2"/>
  <c r="AN700" i="2"/>
  <c r="AJ700" i="2" s="1"/>
  <c r="AM700" i="2"/>
  <c r="AI700" i="2" s="1"/>
  <c r="AK700" i="2"/>
  <c r="AD700" i="2"/>
  <c r="AC700" i="2"/>
  <c r="AB700" i="2"/>
  <c r="AP265" i="2"/>
  <c r="AN265" i="2"/>
  <c r="AJ265" i="2" s="1"/>
  <c r="AM265" i="2"/>
  <c r="AI265" i="2" s="1"/>
  <c r="AK265" i="2"/>
  <c r="AD265" i="2"/>
  <c r="AC265" i="2"/>
  <c r="AB265" i="2"/>
  <c r="AP438" i="2"/>
  <c r="AN438" i="2"/>
  <c r="AJ438" i="2" s="1"/>
  <c r="AM438" i="2"/>
  <c r="AI438" i="2" s="1"/>
  <c r="AK438" i="2"/>
  <c r="AD438" i="2"/>
  <c r="AC438" i="2"/>
  <c r="AB438" i="2"/>
  <c r="AP377" i="2"/>
  <c r="AN377" i="2"/>
  <c r="AJ377" i="2" s="1"/>
  <c r="AM377" i="2"/>
  <c r="AI377" i="2" s="1"/>
  <c r="AK377" i="2"/>
  <c r="AD377" i="2"/>
  <c r="AC377" i="2"/>
  <c r="AB377" i="2"/>
  <c r="AP1857" i="2"/>
  <c r="AN1857" i="2"/>
  <c r="AJ1857" i="2" s="1"/>
  <c r="AM1857" i="2"/>
  <c r="AI1857" i="2" s="1"/>
  <c r="AK1857" i="2"/>
  <c r="AD1857" i="2"/>
  <c r="AC1857" i="2"/>
  <c r="AB1857" i="2"/>
  <c r="AP356" i="2"/>
  <c r="AN356" i="2"/>
  <c r="AJ356" i="2" s="1"/>
  <c r="AM356" i="2"/>
  <c r="AI356" i="2" s="1"/>
  <c r="AK356" i="2"/>
  <c r="AD356" i="2"/>
  <c r="AC356" i="2"/>
  <c r="AB356" i="2"/>
  <c r="AP1748" i="2"/>
  <c r="AN1748" i="2"/>
  <c r="AJ1748" i="2" s="1"/>
  <c r="AM1748" i="2"/>
  <c r="AI1748" i="2" s="1"/>
  <c r="AK1748" i="2"/>
  <c r="AD1748" i="2"/>
  <c r="AC1748" i="2"/>
  <c r="AB1748" i="2"/>
  <c r="AP1457" i="2"/>
  <c r="AN1457" i="2"/>
  <c r="AJ1457" i="2" s="1"/>
  <c r="AM1457" i="2"/>
  <c r="AI1457" i="2" s="1"/>
  <c r="AK1457" i="2"/>
  <c r="AD1457" i="2"/>
  <c r="AC1457" i="2"/>
  <c r="AB1457" i="2"/>
  <c r="AP1237" i="2"/>
  <c r="AN1237" i="2"/>
  <c r="AJ1237" i="2" s="1"/>
  <c r="AM1237" i="2"/>
  <c r="AI1237" i="2" s="1"/>
  <c r="AK1237" i="2"/>
  <c r="AD1237" i="2"/>
  <c r="AC1237" i="2"/>
  <c r="AB1237" i="2"/>
  <c r="AP360" i="2"/>
  <c r="AN360" i="2"/>
  <c r="AJ360" i="2" s="1"/>
  <c r="AM360" i="2"/>
  <c r="AI360" i="2" s="1"/>
  <c r="AK360" i="2"/>
  <c r="AD360" i="2"/>
  <c r="AC360" i="2"/>
  <c r="AB360" i="2"/>
  <c r="AP425" i="2"/>
  <c r="AN425" i="2"/>
  <c r="AJ425" i="2" s="1"/>
  <c r="AM425" i="2"/>
  <c r="AI425" i="2" s="1"/>
  <c r="AK425" i="2"/>
  <c r="AD425" i="2"/>
  <c r="AC425" i="2"/>
  <c r="AB425" i="2"/>
  <c r="AP1584" i="2"/>
  <c r="AN1584" i="2"/>
  <c r="AJ1584" i="2" s="1"/>
  <c r="AM1584" i="2"/>
  <c r="AI1584" i="2" s="1"/>
  <c r="AK1584" i="2"/>
  <c r="AD1584" i="2"/>
  <c r="AC1584" i="2"/>
  <c r="AB1584" i="2"/>
  <c r="AP1126" i="2"/>
  <c r="AN1126" i="2"/>
  <c r="AJ1126" i="2" s="1"/>
  <c r="AM1126" i="2"/>
  <c r="AI1126" i="2" s="1"/>
  <c r="AK1126" i="2"/>
  <c r="AD1126" i="2"/>
  <c r="AC1126" i="2"/>
  <c r="AB1126" i="2"/>
  <c r="AP1026" i="2"/>
  <c r="AN1026" i="2"/>
  <c r="AJ1026" i="2" s="1"/>
  <c r="AM1026" i="2"/>
  <c r="AI1026" i="2" s="1"/>
  <c r="AK1026" i="2"/>
  <c r="AD1026" i="2"/>
  <c r="AC1026" i="2"/>
  <c r="AB1026" i="2"/>
  <c r="AP1557" i="2"/>
  <c r="AN1557" i="2"/>
  <c r="AJ1557" i="2" s="1"/>
  <c r="AM1557" i="2"/>
  <c r="AI1557" i="2" s="1"/>
  <c r="AK1557" i="2"/>
  <c r="AD1557" i="2"/>
  <c r="AC1557" i="2"/>
  <c r="AB1557" i="2"/>
  <c r="AP1246" i="2"/>
  <c r="AN1246" i="2"/>
  <c r="AJ1246" i="2" s="1"/>
  <c r="AM1246" i="2"/>
  <c r="AI1246" i="2" s="1"/>
  <c r="AK1246" i="2"/>
  <c r="AD1246" i="2"/>
  <c r="AC1246" i="2"/>
  <c r="AB1246" i="2"/>
  <c r="AP895" i="2"/>
  <c r="AN895" i="2"/>
  <c r="AJ895" i="2" s="1"/>
  <c r="AM895" i="2"/>
  <c r="AI895" i="2" s="1"/>
  <c r="AK895" i="2"/>
  <c r="AD895" i="2"/>
  <c r="AC895" i="2"/>
  <c r="AB895" i="2"/>
  <c r="AP706" i="2"/>
  <c r="AN706" i="2"/>
  <c r="AJ706" i="2" s="1"/>
  <c r="AM706" i="2"/>
  <c r="AI706" i="2" s="1"/>
  <c r="AK706" i="2"/>
  <c r="AD706" i="2"/>
  <c r="AC706" i="2"/>
  <c r="AB706" i="2"/>
  <c r="AP1563" i="2"/>
  <c r="AN1563" i="2"/>
  <c r="AJ1563" i="2" s="1"/>
  <c r="AM1563" i="2"/>
  <c r="AI1563" i="2" s="1"/>
  <c r="AK1563" i="2"/>
  <c r="AD1563" i="2"/>
  <c r="AC1563" i="2"/>
  <c r="AB1563" i="2"/>
  <c r="AP424" i="2"/>
  <c r="AN424" i="2"/>
  <c r="AJ424" i="2" s="1"/>
  <c r="AM424" i="2"/>
  <c r="AI424" i="2" s="1"/>
  <c r="AK424" i="2"/>
  <c r="AD424" i="2"/>
  <c r="AC424" i="2"/>
  <c r="AB424" i="2"/>
  <c r="AP983" i="2"/>
  <c r="AN983" i="2"/>
  <c r="AJ983" i="2" s="1"/>
  <c r="AM983" i="2"/>
  <c r="AI983" i="2" s="1"/>
  <c r="AK983" i="2"/>
  <c r="AD983" i="2"/>
  <c r="AC983" i="2"/>
  <c r="AB983" i="2"/>
  <c r="AP1961" i="2"/>
  <c r="AN1961" i="2"/>
  <c r="AJ1961" i="2" s="1"/>
  <c r="AM1961" i="2"/>
  <c r="AI1961" i="2" s="1"/>
  <c r="AK1961" i="2"/>
  <c r="AD1961" i="2"/>
  <c r="AC1961" i="2"/>
  <c r="AB1961" i="2"/>
  <c r="AP1027" i="2"/>
  <c r="AN1027" i="2"/>
  <c r="AJ1027" i="2" s="1"/>
  <c r="AM1027" i="2"/>
  <c r="AI1027" i="2" s="1"/>
  <c r="AK1027" i="2"/>
  <c r="AD1027" i="2"/>
  <c r="AC1027" i="2"/>
  <c r="AB1027" i="2"/>
  <c r="AP1066" i="2"/>
  <c r="AN1066" i="2"/>
  <c r="AJ1066" i="2" s="1"/>
  <c r="AM1066" i="2"/>
  <c r="AI1066" i="2" s="1"/>
  <c r="AK1066" i="2"/>
  <c r="AD1066" i="2"/>
  <c r="AC1066" i="2"/>
  <c r="AB1066" i="2"/>
  <c r="AP33" i="2"/>
  <c r="AN33" i="2"/>
  <c r="AJ33" i="2" s="1"/>
  <c r="AM33" i="2"/>
  <c r="AI33" i="2" s="1"/>
  <c r="AK33" i="2"/>
  <c r="AD33" i="2"/>
  <c r="AC33" i="2"/>
  <c r="AB33" i="2"/>
  <c r="AP142" i="2"/>
  <c r="AN142" i="2"/>
  <c r="AJ142" i="2" s="1"/>
  <c r="AM142" i="2"/>
  <c r="AI142" i="2" s="1"/>
  <c r="AK142" i="2"/>
  <c r="AD142" i="2"/>
  <c r="AC142" i="2"/>
  <c r="AB142" i="2"/>
  <c r="AP516" i="2"/>
  <c r="AN516" i="2"/>
  <c r="AJ516" i="2" s="1"/>
  <c r="AM516" i="2"/>
  <c r="AI516" i="2" s="1"/>
  <c r="AK516" i="2"/>
  <c r="AD516" i="2"/>
  <c r="AC516" i="2"/>
  <c r="AB516" i="2"/>
  <c r="AP1353" i="2"/>
  <c r="AN1353" i="2"/>
  <c r="AJ1353" i="2" s="1"/>
  <c r="AM1353" i="2"/>
  <c r="AI1353" i="2" s="1"/>
  <c r="AK1353" i="2"/>
  <c r="AD1353" i="2"/>
  <c r="AC1353" i="2"/>
  <c r="AB1353" i="2"/>
  <c r="AP333" i="2"/>
  <c r="AN333" i="2"/>
  <c r="AJ333" i="2" s="1"/>
  <c r="AM333" i="2"/>
  <c r="AI333" i="2" s="1"/>
  <c r="AK333" i="2"/>
  <c r="AD333" i="2"/>
  <c r="AC333" i="2"/>
  <c r="AB333" i="2"/>
  <c r="AP600" i="2"/>
  <c r="AN600" i="2"/>
  <c r="AJ600" i="2" s="1"/>
  <c r="AM600" i="2"/>
  <c r="AI600" i="2" s="1"/>
  <c r="AK600" i="2"/>
  <c r="AD600" i="2"/>
  <c r="AC600" i="2"/>
  <c r="AB600" i="2"/>
  <c r="AP644" i="2"/>
  <c r="AN644" i="2"/>
  <c r="AJ644" i="2" s="1"/>
  <c r="AM644" i="2"/>
  <c r="AI644" i="2" s="1"/>
  <c r="AK644" i="2"/>
  <c r="AD644" i="2"/>
  <c r="AC644" i="2"/>
  <c r="AB644" i="2"/>
  <c r="AP351" i="2"/>
  <c r="AN351" i="2"/>
  <c r="AJ351" i="2" s="1"/>
  <c r="AM351" i="2"/>
  <c r="AI351" i="2" s="1"/>
  <c r="AK351" i="2"/>
  <c r="AD351" i="2"/>
  <c r="AC351" i="2"/>
  <c r="AB351" i="2"/>
  <c r="AP1031" i="2"/>
  <c r="AN1031" i="2"/>
  <c r="AJ1031" i="2" s="1"/>
  <c r="AM1031" i="2"/>
  <c r="AI1031" i="2" s="1"/>
  <c r="AK1031" i="2"/>
  <c r="AD1031" i="2"/>
  <c r="AC1031" i="2"/>
  <c r="AB1031" i="2"/>
  <c r="AP795" i="2"/>
  <c r="AN795" i="2"/>
  <c r="AJ795" i="2" s="1"/>
  <c r="AM795" i="2"/>
  <c r="AI795" i="2" s="1"/>
  <c r="AK795" i="2"/>
  <c r="AD795" i="2"/>
  <c r="AC795" i="2"/>
  <c r="AB795" i="2"/>
  <c r="AP1494" i="2"/>
  <c r="AN1494" i="2"/>
  <c r="AJ1494" i="2" s="1"/>
  <c r="AM1494" i="2"/>
  <c r="AI1494" i="2" s="1"/>
  <c r="AK1494" i="2"/>
  <c r="AD1494" i="2"/>
  <c r="AC1494" i="2"/>
  <c r="AB1494" i="2"/>
  <c r="AP1305" i="2"/>
  <c r="AN1305" i="2"/>
  <c r="AJ1305" i="2" s="1"/>
  <c r="AM1305" i="2"/>
  <c r="AI1305" i="2" s="1"/>
  <c r="AK1305" i="2"/>
  <c r="AD1305" i="2"/>
  <c r="AC1305" i="2"/>
  <c r="AB1305" i="2"/>
  <c r="AP312" i="2"/>
  <c r="AN312" i="2"/>
  <c r="AJ312" i="2" s="1"/>
  <c r="AM312" i="2"/>
  <c r="AI312" i="2" s="1"/>
  <c r="AK312" i="2"/>
  <c r="AD312" i="2"/>
  <c r="AC312" i="2"/>
  <c r="AB312" i="2"/>
  <c r="AP76" i="2"/>
  <c r="AN76" i="2"/>
  <c r="AJ76" i="2" s="1"/>
  <c r="AM76" i="2"/>
  <c r="AI76" i="2" s="1"/>
  <c r="AK76" i="2"/>
  <c r="AD76" i="2"/>
  <c r="AC76" i="2"/>
  <c r="AB76" i="2"/>
  <c r="AP696" i="2"/>
  <c r="AN696" i="2"/>
  <c r="AJ696" i="2" s="1"/>
  <c r="AM696" i="2"/>
  <c r="AI696" i="2" s="1"/>
  <c r="AK696" i="2"/>
  <c r="AD696" i="2"/>
  <c r="AC696" i="2"/>
  <c r="AB696" i="2"/>
  <c r="AP876" i="2"/>
  <c r="AN876" i="2"/>
  <c r="AJ876" i="2" s="1"/>
  <c r="AM876" i="2"/>
  <c r="AI876" i="2" s="1"/>
  <c r="AK876" i="2"/>
  <c r="AD876" i="2"/>
  <c r="AC876" i="2"/>
  <c r="AB876" i="2"/>
  <c r="AP1285" i="2"/>
  <c r="AN1285" i="2"/>
  <c r="AJ1285" i="2" s="1"/>
  <c r="AM1285" i="2"/>
  <c r="AI1285" i="2" s="1"/>
  <c r="AK1285" i="2"/>
  <c r="AD1285" i="2"/>
  <c r="AC1285" i="2"/>
  <c r="AB1285" i="2"/>
  <c r="AP1371" i="2"/>
  <c r="AN1371" i="2"/>
  <c r="AJ1371" i="2" s="1"/>
  <c r="AM1371" i="2"/>
  <c r="AI1371" i="2" s="1"/>
  <c r="AK1371" i="2"/>
  <c r="AD1371" i="2"/>
  <c r="AC1371" i="2"/>
  <c r="AB1371" i="2"/>
  <c r="AP997" i="2"/>
  <c r="AN997" i="2"/>
  <c r="AJ997" i="2" s="1"/>
  <c r="AM997" i="2"/>
  <c r="AI997" i="2" s="1"/>
  <c r="AK997" i="2"/>
  <c r="AD997" i="2"/>
  <c r="AC997" i="2"/>
  <c r="AB997" i="2"/>
  <c r="AP89" i="2"/>
  <c r="AN89" i="2"/>
  <c r="AJ89" i="2" s="1"/>
  <c r="AM89" i="2"/>
  <c r="AI89" i="2" s="1"/>
  <c r="AK89" i="2"/>
  <c r="AD89" i="2"/>
  <c r="AC89" i="2"/>
  <c r="AB89" i="2"/>
  <c r="AP220" i="2"/>
  <c r="AN220" i="2"/>
  <c r="AJ220" i="2" s="1"/>
  <c r="AM220" i="2"/>
  <c r="AI220" i="2" s="1"/>
  <c r="AK220" i="2"/>
  <c r="AD220" i="2"/>
  <c r="AC220" i="2"/>
  <c r="AB220" i="2"/>
  <c r="AP794" i="2"/>
  <c r="AN794" i="2"/>
  <c r="AJ794" i="2" s="1"/>
  <c r="AM794" i="2"/>
  <c r="AI794" i="2" s="1"/>
  <c r="AK794" i="2"/>
  <c r="AD794" i="2"/>
  <c r="AC794" i="2"/>
  <c r="AB794" i="2"/>
  <c r="AP130" i="2"/>
  <c r="AN130" i="2"/>
  <c r="AJ130" i="2" s="1"/>
  <c r="AM130" i="2"/>
  <c r="AI130" i="2" s="1"/>
  <c r="AK130" i="2"/>
  <c r="AD130" i="2"/>
  <c r="AC130" i="2"/>
  <c r="AB130" i="2"/>
  <c r="AP1257" i="2"/>
  <c r="AN1257" i="2"/>
  <c r="AJ1257" i="2" s="1"/>
  <c r="AM1257" i="2"/>
  <c r="AI1257" i="2" s="1"/>
  <c r="AK1257" i="2"/>
  <c r="AD1257" i="2"/>
  <c r="AC1257" i="2"/>
  <c r="AB1257" i="2"/>
  <c r="AP1263" i="2"/>
  <c r="AN1263" i="2"/>
  <c r="AJ1263" i="2" s="1"/>
  <c r="AM1263" i="2"/>
  <c r="AI1263" i="2" s="1"/>
  <c r="AK1263" i="2"/>
  <c r="AD1263" i="2"/>
  <c r="AC1263" i="2"/>
  <c r="AB1263" i="2"/>
  <c r="AP1620" i="2"/>
  <c r="AN1620" i="2"/>
  <c r="AJ1620" i="2" s="1"/>
  <c r="AM1620" i="2"/>
  <c r="AI1620" i="2" s="1"/>
  <c r="AK1620" i="2"/>
  <c r="AD1620" i="2"/>
  <c r="AC1620" i="2"/>
  <c r="AB1620" i="2"/>
  <c r="AP1095" i="2"/>
  <c r="AN1095" i="2"/>
  <c r="AJ1095" i="2" s="1"/>
  <c r="AM1095" i="2"/>
  <c r="AI1095" i="2" s="1"/>
  <c r="AK1095" i="2"/>
  <c r="AD1095" i="2"/>
  <c r="AC1095" i="2"/>
  <c r="AB1095" i="2"/>
  <c r="AP898" i="2"/>
  <c r="AN898" i="2"/>
  <c r="AJ898" i="2" s="1"/>
  <c r="AM898" i="2"/>
  <c r="AI898" i="2" s="1"/>
  <c r="AK898" i="2"/>
  <c r="AD898" i="2"/>
  <c r="AC898" i="2"/>
  <c r="AB898" i="2"/>
  <c r="AP605" i="2"/>
  <c r="AN605" i="2"/>
  <c r="AJ605" i="2" s="1"/>
  <c r="AM605" i="2"/>
  <c r="AI605" i="2" s="1"/>
  <c r="AK605" i="2"/>
  <c r="AD605" i="2"/>
  <c r="AC605" i="2"/>
  <c r="AB605" i="2"/>
  <c r="AP1029" i="2"/>
  <c r="AN1029" i="2"/>
  <c r="AJ1029" i="2" s="1"/>
  <c r="AM1029" i="2"/>
  <c r="AI1029" i="2" s="1"/>
  <c r="AK1029" i="2"/>
  <c r="AD1029" i="2"/>
  <c r="AC1029" i="2"/>
  <c r="AB1029" i="2"/>
  <c r="AP478" i="2"/>
  <c r="AN478" i="2"/>
  <c r="AJ478" i="2" s="1"/>
  <c r="AM478" i="2"/>
  <c r="AI478" i="2" s="1"/>
  <c r="AK478" i="2"/>
  <c r="AD478" i="2"/>
  <c r="AC478" i="2"/>
  <c r="AB478" i="2"/>
  <c r="AP799" i="2"/>
  <c r="AN799" i="2"/>
  <c r="AJ799" i="2" s="1"/>
  <c r="AM799" i="2"/>
  <c r="AI799" i="2" s="1"/>
  <c r="AK799" i="2"/>
  <c r="AD799" i="2"/>
  <c r="AC799" i="2"/>
  <c r="AB799" i="2"/>
  <c r="AP1083" i="2"/>
  <c r="AN1083" i="2"/>
  <c r="AJ1083" i="2" s="1"/>
  <c r="AM1083" i="2"/>
  <c r="AI1083" i="2" s="1"/>
  <c r="AK1083" i="2"/>
  <c r="AD1083" i="2"/>
  <c r="AC1083" i="2"/>
  <c r="AB1083" i="2"/>
  <c r="AP1789" i="2"/>
  <c r="AN1789" i="2"/>
  <c r="AJ1789" i="2" s="1"/>
  <c r="AM1789" i="2"/>
  <c r="AI1789" i="2" s="1"/>
  <c r="AK1789" i="2"/>
  <c r="AD1789" i="2"/>
  <c r="AC1789" i="2"/>
  <c r="AB1789" i="2"/>
  <c r="AP387" i="2"/>
  <c r="AN387" i="2"/>
  <c r="AJ387" i="2" s="1"/>
  <c r="AM387" i="2"/>
  <c r="AI387" i="2" s="1"/>
  <c r="AK387" i="2"/>
  <c r="AD387" i="2"/>
  <c r="AC387" i="2"/>
  <c r="AB387" i="2"/>
  <c r="AP1511" i="2"/>
  <c r="AN1511" i="2"/>
  <c r="AJ1511" i="2" s="1"/>
  <c r="AM1511" i="2"/>
  <c r="AI1511" i="2" s="1"/>
  <c r="AK1511" i="2"/>
  <c r="AD1511" i="2"/>
  <c r="AC1511" i="2"/>
  <c r="AB1511" i="2"/>
  <c r="AP1280" i="2"/>
  <c r="AN1280" i="2"/>
  <c r="AJ1280" i="2" s="1"/>
  <c r="AM1280" i="2"/>
  <c r="AI1280" i="2" s="1"/>
  <c r="AK1280" i="2"/>
  <c r="AD1280" i="2"/>
  <c r="AC1280" i="2"/>
  <c r="AB1280" i="2"/>
  <c r="AP1003" i="2"/>
  <c r="AN1003" i="2"/>
  <c r="AJ1003" i="2" s="1"/>
  <c r="AM1003" i="2"/>
  <c r="AI1003" i="2" s="1"/>
  <c r="AK1003" i="2"/>
  <c r="AD1003" i="2"/>
  <c r="AC1003" i="2"/>
  <c r="AB1003" i="2"/>
  <c r="AP1781" i="2"/>
  <c r="AN1781" i="2"/>
  <c r="AJ1781" i="2" s="1"/>
  <c r="AM1781" i="2"/>
  <c r="AI1781" i="2" s="1"/>
  <c r="AK1781" i="2"/>
  <c r="AD1781" i="2"/>
  <c r="AC1781" i="2"/>
  <c r="AB1781" i="2"/>
  <c r="AP1897" i="2"/>
  <c r="AN1897" i="2"/>
  <c r="AJ1897" i="2" s="1"/>
  <c r="AM1897" i="2"/>
  <c r="AI1897" i="2" s="1"/>
  <c r="AK1897" i="2"/>
  <c r="AD1897" i="2"/>
  <c r="AC1897" i="2"/>
  <c r="AB1897" i="2"/>
  <c r="AP1849" i="2"/>
  <c r="AN1849" i="2"/>
  <c r="AJ1849" i="2" s="1"/>
  <c r="AM1849" i="2"/>
  <c r="AI1849" i="2" s="1"/>
  <c r="AK1849" i="2"/>
  <c r="AD1849" i="2"/>
  <c r="AC1849" i="2"/>
  <c r="AB1849" i="2"/>
  <c r="AP504" i="2"/>
  <c r="AN504" i="2"/>
  <c r="AJ504" i="2" s="1"/>
  <c r="AM504" i="2"/>
  <c r="AI504" i="2" s="1"/>
  <c r="AK504" i="2"/>
  <c r="AD504" i="2"/>
  <c r="AC504" i="2"/>
  <c r="AB504" i="2"/>
  <c r="AP1364" i="2"/>
  <c r="AN1364" i="2"/>
  <c r="AJ1364" i="2" s="1"/>
  <c r="AM1364" i="2"/>
  <c r="AI1364" i="2" s="1"/>
  <c r="AK1364" i="2"/>
  <c r="AD1364" i="2"/>
  <c r="AC1364" i="2"/>
  <c r="AB1364" i="2"/>
  <c r="AP1008" i="2"/>
  <c r="AN1008" i="2"/>
  <c r="AJ1008" i="2" s="1"/>
  <c r="AM1008" i="2"/>
  <c r="AI1008" i="2" s="1"/>
  <c r="AK1008" i="2"/>
  <c r="AD1008" i="2"/>
  <c r="AC1008" i="2"/>
  <c r="AB1008" i="2"/>
  <c r="AP1855" i="2"/>
  <c r="AN1855" i="2"/>
  <c r="AJ1855" i="2" s="1"/>
  <c r="AM1855" i="2"/>
  <c r="AI1855" i="2" s="1"/>
  <c r="AK1855" i="2"/>
  <c r="AD1855" i="2"/>
  <c r="AC1855" i="2"/>
  <c r="AB1855" i="2"/>
  <c r="AP852" i="2"/>
  <c r="AN852" i="2"/>
  <c r="AJ852" i="2" s="1"/>
  <c r="AM852" i="2"/>
  <c r="AI852" i="2" s="1"/>
  <c r="AK852" i="2"/>
  <c r="AD852" i="2"/>
  <c r="AC852" i="2"/>
  <c r="AB852" i="2"/>
  <c r="AP325" i="2"/>
  <c r="AN325" i="2"/>
  <c r="AJ325" i="2" s="1"/>
  <c r="AM325" i="2"/>
  <c r="AI325" i="2" s="1"/>
  <c r="AK325" i="2"/>
  <c r="AD325" i="2"/>
  <c r="AC325" i="2"/>
  <c r="AB325" i="2"/>
  <c r="AP1441" i="2"/>
  <c r="AN1441" i="2"/>
  <c r="AJ1441" i="2" s="1"/>
  <c r="AM1441" i="2"/>
  <c r="AI1441" i="2" s="1"/>
  <c r="AK1441" i="2"/>
  <c r="AD1441" i="2"/>
  <c r="AC1441" i="2"/>
  <c r="AB1441" i="2"/>
  <c r="AE1441" i="2" s="1"/>
  <c r="AG1441" i="2" s="1"/>
  <c r="AP996" i="2"/>
  <c r="AN996" i="2"/>
  <c r="AJ996" i="2" s="1"/>
  <c r="AM996" i="2"/>
  <c r="AI996" i="2" s="1"/>
  <c r="AK996" i="2"/>
  <c r="AD996" i="2"/>
  <c r="AC996" i="2"/>
  <c r="AB996" i="2"/>
  <c r="AP683" i="2"/>
  <c r="AN683" i="2"/>
  <c r="AJ683" i="2" s="1"/>
  <c r="AM683" i="2"/>
  <c r="AI683" i="2" s="1"/>
  <c r="AK683" i="2"/>
  <c r="AD683" i="2"/>
  <c r="AC683" i="2"/>
  <c r="AB683" i="2"/>
  <c r="AP1376" i="2"/>
  <c r="AN1376" i="2"/>
  <c r="AJ1376" i="2" s="1"/>
  <c r="AM1376" i="2"/>
  <c r="AI1376" i="2" s="1"/>
  <c r="AK1376" i="2"/>
  <c r="AD1376" i="2"/>
  <c r="AC1376" i="2"/>
  <c r="AB1376" i="2"/>
  <c r="AP1845" i="2"/>
  <c r="AN1845" i="2"/>
  <c r="AJ1845" i="2" s="1"/>
  <c r="AM1845" i="2"/>
  <c r="AI1845" i="2" s="1"/>
  <c r="AK1845" i="2"/>
  <c r="AD1845" i="2"/>
  <c r="AC1845" i="2"/>
  <c r="AB1845" i="2"/>
  <c r="AP1385" i="2"/>
  <c r="AN1385" i="2"/>
  <c r="AJ1385" i="2" s="1"/>
  <c r="AM1385" i="2"/>
  <c r="AI1385" i="2" s="1"/>
  <c r="AK1385" i="2"/>
  <c r="AD1385" i="2"/>
  <c r="AC1385" i="2"/>
  <c r="AB1385" i="2"/>
  <c r="AP755" i="2"/>
  <c r="AN755" i="2"/>
  <c r="AJ755" i="2" s="1"/>
  <c r="AM755" i="2"/>
  <c r="AI755" i="2" s="1"/>
  <c r="AK755" i="2"/>
  <c r="AD755" i="2"/>
  <c r="AC755" i="2"/>
  <c r="AB755" i="2"/>
  <c r="AP1034" i="2"/>
  <c r="AN1034" i="2"/>
  <c r="AJ1034" i="2" s="1"/>
  <c r="AM1034" i="2"/>
  <c r="AI1034" i="2" s="1"/>
  <c r="AK1034" i="2"/>
  <c r="AD1034" i="2"/>
  <c r="AC1034" i="2"/>
  <c r="AB1034" i="2"/>
  <c r="AP1036" i="2"/>
  <c r="AN1036" i="2"/>
  <c r="AJ1036" i="2" s="1"/>
  <c r="AM1036" i="2"/>
  <c r="AI1036" i="2" s="1"/>
  <c r="AK1036" i="2"/>
  <c r="AD1036" i="2"/>
  <c r="AC1036" i="2"/>
  <c r="AB1036" i="2"/>
  <c r="AP151" i="2"/>
  <c r="AN151" i="2"/>
  <c r="AJ151" i="2" s="1"/>
  <c r="AM151" i="2"/>
  <c r="AI151" i="2" s="1"/>
  <c r="AK151" i="2"/>
  <c r="AD151" i="2"/>
  <c r="AC151" i="2"/>
  <c r="AB151" i="2"/>
  <c r="AP515" i="2"/>
  <c r="AN515" i="2"/>
  <c r="AJ515" i="2" s="1"/>
  <c r="AM515" i="2"/>
  <c r="AI515" i="2" s="1"/>
  <c r="AK515" i="2"/>
  <c r="AD515" i="2"/>
  <c r="AC515" i="2"/>
  <c r="AB515" i="2"/>
  <c r="AP389" i="2"/>
  <c r="AN389" i="2"/>
  <c r="AJ389" i="2" s="1"/>
  <c r="AM389" i="2"/>
  <c r="AI389" i="2" s="1"/>
  <c r="AK389" i="2"/>
  <c r="AD389" i="2"/>
  <c r="AC389" i="2"/>
  <c r="AB389" i="2"/>
  <c r="AP900" i="2"/>
  <c r="AN900" i="2"/>
  <c r="AJ900" i="2" s="1"/>
  <c r="AM900" i="2"/>
  <c r="AI900" i="2" s="1"/>
  <c r="AK900" i="2"/>
  <c r="AD900" i="2"/>
  <c r="AC900" i="2"/>
  <c r="AB900" i="2"/>
  <c r="AP1564" i="2"/>
  <c r="AN1564" i="2"/>
  <c r="AJ1564" i="2" s="1"/>
  <c r="AM1564" i="2"/>
  <c r="AI1564" i="2" s="1"/>
  <c r="AK1564" i="2"/>
  <c r="AD1564" i="2"/>
  <c r="AC1564" i="2"/>
  <c r="AB1564" i="2"/>
  <c r="AP943" i="2"/>
  <c r="AN943" i="2"/>
  <c r="AJ943" i="2" s="1"/>
  <c r="AM943" i="2"/>
  <c r="AI943" i="2" s="1"/>
  <c r="AK943" i="2"/>
  <c r="AD943" i="2"/>
  <c r="AC943" i="2"/>
  <c r="AB943" i="2"/>
  <c r="AP56" i="2"/>
  <c r="AN56" i="2"/>
  <c r="AJ56" i="2" s="1"/>
  <c r="AM56" i="2"/>
  <c r="AI56" i="2" s="1"/>
  <c r="AK56" i="2"/>
  <c r="AD56" i="2"/>
  <c r="AC56" i="2"/>
  <c r="AB56" i="2"/>
  <c r="AP55" i="2"/>
  <c r="AN55" i="2"/>
  <c r="AJ55" i="2" s="1"/>
  <c r="AM55" i="2"/>
  <c r="AI55" i="2" s="1"/>
  <c r="AK55" i="2"/>
  <c r="AD55" i="2"/>
  <c r="AC55" i="2"/>
  <c r="AB55" i="2"/>
  <c r="AP8" i="2"/>
  <c r="AN8" i="2"/>
  <c r="AJ8" i="2" s="1"/>
  <c r="AM8" i="2"/>
  <c r="AI8" i="2" s="1"/>
  <c r="AK8" i="2"/>
  <c r="AD8" i="2"/>
  <c r="AC8" i="2"/>
  <c r="AB8" i="2"/>
  <c r="AP744" i="2"/>
  <c r="AN744" i="2"/>
  <c r="AJ744" i="2" s="1"/>
  <c r="AM744" i="2"/>
  <c r="AI744" i="2" s="1"/>
  <c r="AK744" i="2"/>
  <c r="AD744" i="2"/>
  <c r="AC744" i="2"/>
  <c r="AB744" i="2"/>
  <c r="AP208" i="2"/>
  <c r="AN208" i="2"/>
  <c r="AJ208" i="2" s="1"/>
  <c r="AM208" i="2"/>
  <c r="AI208" i="2" s="1"/>
  <c r="AK208" i="2"/>
  <c r="AD208" i="2"/>
  <c r="AC208" i="2"/>
  <c r="AB208" i="2"/>
  <c r="AP1076" i="2"/>
  <c r="AN1076" i="2"/>
  <c r="AJ1076" i="2" s="1"/>
  <c r="AM1076" i="2"/>
  <c r="AI1076" i="2" s="1"/>
  <c r="AK1076" i="2"/>
  <c r="AD1076" i="2"/>
  <c r="AC1076" i="2"/>
  <c r="AB1076" i="2"/>
  <c r="AP1152" i="2"/>
  <c r="AN1152" i="2"/>
  <c r="AJ1152" i="2" s="1"/>
  <c r="AM1152" i="2"/>
  <c r="AI1152" i="2" s="1"/>
  <c r="AK1152" i="2"/>
  <c r="AD1152" i="2"/>
  <c r="AC1152" i="2"/>
  <c r="AB1152" i="2"/>
  <c r="AP598" i="2"/>
  <c r="AN598" i="2"/>
  <c r="AJ598" i="2" s="1"/>
  <c r="AM598" i="2"/>
  <c r="AI598" i="2" s="1"/>
  <c r="AK598" i="2"/>
  <c r="AD598" i="2"/>
  <c r="AC598" i="2"/>
  <c r="AB598" i="2"/>
  <c r="AP1745" i="2"/>
  <c r="AN1745" i="2"/>
  <c r="AJ1745" i="2" s="1"/>
  <c r="AM1745" i="2"/>
  <c r="AI1745" i="2" s="1"/>
  <c r="AK1745" i="2"/>
  <c r="AD1745" i="2"/>
  <c r="AC1745" i="2"/>
  <c r="AB1745" i="2"/>
  <c r="AP1410" i="2"/>
  <c r="AN1410" i="2"/>
  <c r="AJ1410" i="2" s="1"/>
  <c r="AM1410" i="2"/>
  <c r="AI1410" i="2" s="1"/>
  <c r="AK1410" i="2"/>
  <c r="AD1410" i="2"/>
  <c r="AC1410" i="2"/>
  <c r="AB1410" i="2"/>
  <c r="AP1827" i="2"/>
  <c r="AN1827" i="2"/>
  <c r="AJ1827" i="2" s="1"/>
  <c r="AM1827" i="2"/>
  <c r="AI1827" i="2" s="1"/>
  <c r="AK1827" i="2"/>
  <c r="AD1827" i="2"/>
  <c r="AC1827" i="2"/>
  <c r="AB1827" i="2"/>
  <c r="AP218" i="2"/>
  <c r="AN218" i="2"/>
  <c r="AJ218" i="2" s="1"/>
  <c r="AM218" i="2"/>
  <c r="AI218" i="2" s="1"/>
  <c r="AK218" i="2"/>
  <c r="AD218" i="2"/>
  <c r="AC218" i="2"/>
  <c r="AB218" i="2"/>
  <c r="AP1447" i="2"/>
  <c r="AN1447" i="2"/>
  <c r="AJ1447" i="2" s="1"/>
  <c r="AM1447" i="2"/>
  <c r="AI1447" i="2" s="1"/>
  <c r="AK1447" i="2"/>
  <c r="AD1447" i="2"/>
  <c r="AC1447" i="2"/>
  <c r="AB1447" i="2"/>
  <c r="AP1269" i="2"/>
  <c r="AN1269" i="2"/>
  <c r="AJ1269" i="2" s="1"/>
  <c r="AM1269" i="2"/>
  <c r="AI1269" i="2" s="1"/>
  <c r="AK1269" i="2"/>
  <c r="AD1269" i="2"/>
  <c r="AC1269" i="2"/>
  <c r="AB1269" i="2"/>
  <c r="AP1093" i="2"/>
  <c r="AN1093" i="2"/>
  <c r="AJ1093" i="2" s="1"/>
  <c r="AM1093" i="2"/>
  <c r="AI1093" i="2" s="1"/>
  <c r="AK1093" i="2"/>
  <c r="AD1093" i="2"/>
  <c r="AC1093" i="2"/>
  <c r="AB1093" i="2"/>
  <c r="AP1933" i="2"/>
  <c r="AN1933" i="2"/>
  <c r="AJ1933" i="2" s="1"/>
  <c r="AM1933" i="2"/>
  <c r="AI1933" i="2" s="1"/>
  <c r="AK1933" i="2"/>
  <c r="AD1933" i="2"/>
  <c r="AC1933" i="2"/>
  <c r="AB1933" i="2"/>
  <c r="AP1470" i="2"/>
  <c r="AN1470" i="2"/>
  <c r="AJ1470" i="2" s="1"/>
  <c r="AM1470" i="2"/>
  <c r="AI1470" i="2" s="1"/>
  <c r="AK1470" i="2"/>
  <c r="AD1470" i="2"/>
  <c r="AC1470" i="2"/>
  <c r="AB1470" i="2"/>
  <c r="AP1858" i="2"/>
  <c r="AN1858" i="2"/>
  <c r="AJ1858" i="2" s="1"/>
  <c r="AM1858" i="2"/>
  <c r="AI1858" i="2" s="1"/>
  <c r="AK1858" i="2"/>
  <c r="AD1858" i="2"/>
  <c r="AC1858" i="2"/>
  <c r="AB1858" i="2"/>
  <c r="AP413" i="2"/>
  <c r="AN413" i="2"/>
  <c r="AJ413" i="2" s="1"/>
  <c r="AM413" i="2"/>
  <c r="AI413" i="2" s="1"/>
  <c r="AK413" i="2"/>
  <c r="AD413" i="2"/>
  <c r="AC413" i="2"/>
  <c r="AB413" i="2"/>
  <c r="AP873" i="2"/>
  <c r="AN873" i="2"/>
  <c r="AJ873" i="2" s="1"/>
  <c r="AM873" i="2"/>
  <c r="AI873" i="2" s="1"/>
  <c r="AK873" i="2"/>
  <c r="AD873" i="2"/>
  <c r="AC873" i="2"/>
  <c r="AB873" i="2"/>
  <c r="AP1056" i="2"/>
  <c r="AN1056" i="2"/>
  <c r="AJ1056" i="2" s="1"/>
  <c r="AM1056" i="2"/>
  <c r="AI1056" i="2" s="1"/>
  <c r="AK1056" i="2"/>
  <c r="AD1056" i="2"/>
  <c r="AC1056" i="2"/>
  <c r="AB1056" i="2"/>
  <c r="AP1073" i="2"/>
  <c r="AN1073" i="2"/>
  <c r="AJ1073" i="2" s="1"/>
  <c r="AM1073" i="2"/>
  <c r="AI1073" i="2" s="1"/>
  <c r="AK1073" i="2"/>
  <c r="AD1073" i="2"/>
  <c r="AC1073" i="2"/>
  <c r="AB1073" i="2"/>
  <c r="AP51" i="2"/>
  <c r="AN51" i="2"/>
  <c r="AJ51" i="2" s="1"/>
  <c r="AM51" i="2"/>
  <c r="AI51" i="2" s="1"/>
  <c r="AK51" i="2"/>
  <c r="AD51" i="2"/>
  <c r="AC51" i="2"/>
  <c r="AB51" i="2"/>
  <c r="AP716" i="2"/>
  <c r="AN716" i="2"/>
  <c r="AJ716" i="2" s="1"/>
  <c r="AM716" i="2"/>
  <c r="AI716" i="2" s="1"/>
  <c r="AK716" i="2"/>
  <c r="AD716" i="2"/>
  <c r="AC716" i="2"/>
  <c r="AB716" i="2"/>
  <c r="AP811" i="2"/>
  <c r="AN811" i="2"/>
  <c r="AJ811" i="2" s="1"/>
  <c r="AM811" i="2"/>
  <c r="AI811" i="2" s="1"/>
  <c r="AK811" i="2"/>
  <c r="AD811" i="2"/>
  <c r="AC811" i="2"/>
  <c r="AB811" i="2"/>
  <c r="AP1234" i="2"/>
  <c r="AN1234" i="2"/>
  <c r="AJ1234" i="2" s="1"/>
  <c r="AM1234" i="2"/>
  <c r="AI1234" i="2" s="1"/>
  <c r="AK1234" i="2"/>
  <c r="AD1234" i="2"/>
  <c r="AC1234" i="2"/>
  <c r="AB1234" i="2"/>
  <c r="AP311" i="2"/>
  <c r="AN311" i="2"/>
  <c r="AJ311" i="2" s="1"/>
  <c r="AM311" i="2"/>
  <c r="AI311" i="2" s="1"/>
  <c r="AK311" i="2"/>
  <c r="AD311" i="2"/>
  <c r="AC311" i="2"/>
  <c r="AB311" i="2"/>
  <c r="AP1264" i="2"/>
  <c r="AN1264" i="2"/>
  <c r="AJ1264" i="2" s="1"/>
  <c r="AM1264" i="2"/>
  <c r="AI1264" i="2" s="1"/>
  <c r="AK1264" i="2"/>
  <c r="AD1264" i="2"/>
  <c r="AC1264" i="2"/>
  <c r="AB1264" i="2"/>
  <c r="AP1022" i="2"/>
  <c r="AN1022" i="2"/>
  <c r="AJ1022" i="2" s="1"/>
  <c r="AM1022" i="2"/>
  <c r="AI1022" i="2" s="1"/>
  <c r="AK1022" i="2"/>
  <c r="AD1022" i="2"/>
  <c r="AC1022" i="2"/>
  <c r="AB1022" i="2"/>
  <c r="AP1005" i="2"/>
  <c r="AN1005" i="2"/>
  <c r="AJ1005" i="2" s="1"/>
  <c r="AM1005" i="2"/>
  <c r="AI1005" i="2" s="1"/>
  <c r="AK1005" i="2"/>
  <c r="AD1005" i="2"/>
  <c r="AC1005" i="2"/>
  <c r="AB1005" i="2"/>
  <c r="AP1391" i="2"/>
  <c r="AN1391" i="2"/>
  <c r="AJ1391" i="2" s="1"/>
  <c r="AM1391" i="2"/>
  <c r="AI1391" i="2" s="1"/>
  <c r="AK1391" i="2"/>
  <c r="AD1391" i="2"/>
  <c r="AC1391" i="2"/>
  <c r="AB1391" i="2"/>
  <c r="AP709" i="2"/>
  <c r="AN709" i="2"/>
  <c r="AJ709" i="2" s="1"/>
  <c r="AM709" i="2"/>
  <c r="AI709" i="2" s="1"/>
  <c r="AK709" i="2"/>
  <c r="AD709" i="2"/>
  <c r="AC709" i="2"/>
  <c r="AB709" i="2"/>
  <c r="AP1420" i="2"/>
  <c r="AN1420" i="2"/>
  <c r="AJ1420" i="2" s="1"/>
  <c r="AM1420" i="2"/>
  <c r="AI1420" i="2" s="1"/>
  <c r="AK1420" i="2"/>
  <c r="AD1420" i="2"/>
  <c r="AC1420" i="2"/>
  <c r="AB1420" i="2"/>
  <c r="AP1770" i="2"/>
  <c r="AN1770" i="2"/>
  <c r="AJ1770" i="2" s="1"/>
  <c r="AM1770" i="2"/>
  <c r="AI1770" i="2" s="1"/>
  <c r="AK1770" i="2"/>
  <c r="AD1770" i="2"/>
  <c r="AC1770" i="2"/>
  <c r="AB1770" i="2"/>
  <c r="AP1560" i="2"/>
  <c r="AN1560" i="2"/>
  <c r="AJ1560" i="2" s="1"/>
  <c r="AM1560" i="2"/>
  <c r="AI1560" i="2" s="1"/>
  <c r="AK1560" i="2"/>
  <c r="AD1560" i="2"/>
  <c r="AC1560" i="2"/>
  <c r="AB1560" i="2"/>
  <c r="AP1304" i="2"/>
  <c r="AN1304" i="2"/>
  <c r="AJ1304" i="2" s="1"/>
  <c r="AM1304" i="2"/>
  <c r="AI1304" i="2" s="1"/>
  <c r="AK1304" i="2"/>
  <c r="AD1304" i="2"/>
  <c r="AC1304" i="2"/>
  <c r="AB1304" i="2"/>
  <c r="AP1250" i="2"/>
  <c r="AN1250" i="2"/>
  <c r="AJ1250" i="2" s="1"/>
  <c r="AM1250" i="2"/>
  <c r="AI1250" i="2" s="1"/>
  <c r="AK1250" i="2"/>
  <c r="AD1250" i="2"/>
  <c r="AC1250" i="2"/>
  <c r="AB1250" i="2"/>
  <c r="AP1432" i="2"/>
  <c r="AN1432" i="2"/>
  <c r="AJ1432" i="2" s="1"/>
  <c r="AM1432" i="2"/>
  <c r="AI1432" i="2" s="1"/>
  <c r="AK1432" i="2"/>
  <c r="AD1432" i="2"/>
  <c r="AC1432" i="2"/>
  <c r="AB1432" i="2"/>
  <c r="AP1843" i="2"/>
  <c r="AN1843" i="2"/>
  <c r="AJ1843" i="2" s="1"/>
  <c r="AM1843" i="2"/>
  <c r="AI1843" i="2" s="1"/>
  <c r="AK1843" i="2"/>
  <c r="AD1843" i="2"/>
  <c r="AC1843" i="2"/>
  <c r="AB1843" i="2"/>
  <c r="AP320" i="2"/>
  <c r="AN320" i="2"/>
  <c r="AJ320" i="2" s="1"/>
  <c r="AM320" i="2"/>
  <c r="AI320" i="2" s="1"/>
  <c r="AK320" i="2"/>
  <c r="AD320" i="2"/>
  <c r="AC320" i="2"/>
  <c r="AB320" i="2"/>
  <c r="AP1837" i="2"/>
  <c r="AN1837" i="2"/>
  <c r="AJ1837" i="2" s="1"/>
  <c r="AM1837" i="2"/>
  <c r="AI1837" i="2" s="1"/>
  <c r="AK1837" i="2"/>
  <c r="AD1837" i="2"/>
  <c r="AC1837" i="2"/>
  <c r="AB1837" i="2"/>
  <c r="AP1350" i="2"/>
  <c r="AN1350" i="2"/>
  <c r="AJ1350" i="2" s="1"/>
  <c r="AM1350" i="2"/>
  <c r="AI1350" i="2" s="1"/>
  <c r="AK1350" i="2"/>
  <c r="AD1350" i="2"/>
  <c r="AC1350" i="2"/>
  <c r="AB1350" i="2"/>
  <c r="AP288" i="2"/>
  <c r="AN288" i="2"/>
  <c r="AJ288" i="2" s="1"/>
  <c r="AM288" i="2"/>
  <c r="AI288" i="2" s="1"/>
  <c r="AK288" i="2"/>
  <c r="AD288" i="2"/>
  <c r="AC288" i="2"/>
  <c r="AB288" i="2"/>
  <c r="AP513" i="2"/>
  <c r="AN513" i="2"/>
  <c r="AJ513" i="2" s="1"/>
  <c r="AM513" i="2"/>
  <c r="AI513" i="2" s="1"/>
  <c r="AK513" i="2"/>
  <c r="AD513" i="2"/>
  <c r="AC513" i="2"/>
  <c r="AB513" i="2"/>
  <c r="AP990" i="2"/>
  <c r="AN990" i="2"/>
  <c r="AJ990" i="2" s="1"/>
  <c r="AM990" i="2"/>
  <c r="AI990" i="2" s="1"/>
  <c r="AK990" i="2"/>
  <c r="AD990" i="2"/>
  <c r="AC990" i="2"/>
  <c r="AB990" i="2"/>
  <c r="AP918" i="2"/>
  <c r="AN918" i="2"/>
  <c r="AJ918" i="2" s="1"/>
  <c r="AM918" i="2"/>
  <c r="AI918" i="2" s="1"/>
  <c r="AK918" i="2"/>
  <c r="AD918" i="2"/>
  <c r="AC918" i="2"/>
  <c r="AB918" i="2"/>
  <c r="AP1090" i="2"/>
  <c r="AN1090" i="2"/>
  <c r="AJ1090" i="2" s="1"/>
  <c r="AM1090" i="2"/>
  <c r="AI1090" i="2" s="1"/>
  <c r="AK1090" i="2"/>
  <c r="AD1090" i="2"/>
  <c r="AC1090" i="2"/>
  <c r="AB1090" i="2"/>
  <c r="AP1177" i="2"/>
  <c r="AN1177" i="2"/>
  <c r="AJ1177" i="2" s="1"/>
  <c r="AM1177" i="2"/>
  <c r="AI1177" i="2" s="1"/>
  <c r="AK1177" i="2"/>
  <c r="AD1177" i="2"/>
  <c r="AC1177" i="2"/>
  <c r="AB1177" i="2"/>
  <c r="AP1374" i="2"/>
  <c r="AN1374" i="2"/>
  <c r="AJ1374" i="2" s="1"/>
  <c r="AM1374" i="2"/>
  <c r="AI1374" i="2" s="1"/>
  <c r="AK1374" i="2"/>
  <c r="AD1374" i="2"/>
  <c r="AC1374" i="2"/>
  <c r="AB1374" i="2"/>
  <c r="AP435" i="2"/>
  <c r="AN435" i="2"/>
  <c r="AJ435" i="2" s="1"/>
  <c r="AM435" i="2"/>
  <c r="AI435" i="2" s="1"/>
  <c r="AK435" i="2"/>
  <c r="AD435" i="2"/>
  <c r="AC435" i="2"/>
  <c r="AB435" i="2"/>
  <c r="AP1377" i="2"/>
  <c r="AN1377" i="2"/>
  <c r="AJ1377" i="2" s="1"/>
  <c r="AM1377" i="2"/>
  <c r="AI1377" i="2" s="1"/>
  <c r="AK1377" i="2"/>
  <c r="AD1377" i="2"/>
  <c r="AC1377" i="2"/>
  <c r="AB1377" i="2"/>
  <c r="AP445" i="2"/>
  <c r="AN445" i="2"/>
  <c r="AJ445" i="2" s="1"/>
  <c r="AM445" i="2"/>
  <c r="AI445" i="2" s="1"/>
  <c r="AK445" i="2"/>
  <c r="AD445" i="2"/>
  <c r="AC445" i="2"/>
  <c r="AB445" i="2"/>
  <c r="AP1874" i="2"/>
  <c r="AN1874" i="2"/>
  <c r="AJ1874" i="2" s="1"/>
  <c r="AM1874" i="2"/>
  <c r="AI1874" i="2" s="1"/>
  <c r="AK1874" i="2"/>
  <c r="AD1874" i="2"/>
  <c r="AC1874" i="2"/>
  <c r="AB1874" i="2"/>
  <c r="AP238" i="2"/>
  <c r="AN238" i="2"/>
  <c r="AJ238" i="2" s="1"/>
  <c r="AM238" i="2"/>
  <c r="AI238" i="2" s="1"/>
  <c r="AK238" i="2"/>
  <c r="AD238" i="2"/>
  <c r="AC238" i="2"/>
  <c r="AB238" i="2"/>
  <c r="AP65" i="2"/>
  <c r="AN65" i="2"/>
  <c r="AJ65" i="2" s="1"/>
  <c r="AM65" i="2"/>
  <c r="AI65" i="2" s="1"/>
  <c r="AK65" i="2"/>
  <c r="AD65" i="2"/>
  <c r="AC65" i="2"/>
  <c r="AB65" i="2"/>
  <c r="AP192" i="2"/>
  <c r="AN192" i="2"/>
  <c r="AJ192" i="2" s="1"/>
  <c r="AM192" i="2"/>
  <c r="AI192" i="2" s="1"/>
  <c r="AK192" i="2"/>
  <c r="AD192" i="2"/>
  <c r="AC192" i="2"/>
  <c r="AB192" i="2"/>
  <c r="AP816" i="2"/>
  <c r="AN816" i="2"/>
  <c r="AJ816" i="2" s="1"/>
  <c r="AM816" i="2"/>
  <c r="AI816" i="2" s="1"/>
  <c r="AK816" i="2"/>
  <c r="AD816" i="2"/>
  <c r="AC816" i="2"/>
  <c r="AB816" i="2"/>
  <c r="AP1820" i="2"/>
  <c r="AN1820" i="2"/>
  <c r="AJ1820" i="2" s="1"/>
  <c r="AM1820" i="2"/>
  <c r="AI1820" i="2" s="1"/>
  <c r="AK1820" i="2"/>
  <c r="AD1820" i="2"/>
  <c r="AC1820" i="2"/>
  <c r="AB1820" i="2"/>
  <c r="AP643" i="2"/>
  <c r="AN643" i="2"/>
  <c r="AJ643" i="2" s="1"/>
  <c r="AM643" i="2"/>
  <c r="AI643" i="2" s="1"/>
  <c r="AK643" i="2"/>
  <c r="AD643" i="2"/>
  <c r="AC643" i="2"/>
  <c r="AB643" i="2"/>
  <c r="AP582" i="2"/>
  <c r="AN582" i="2"/>
  <c r="AJ582" i="2" s="1"/>
  <c r="AM582" i="2"/>
  <c r="AI582" i="2" s="1"/>
  <c r="AK582" i="2"/>
  <c r="AD582" i="2"/>
  <c r="AC582" i="2"/>
  <c r="AB582" i="2"/>
  <c r="AP967" i="2"/>
  <c r="AN967" i="2"/>
  <c r="AJ967" i="2" s="1"/>
  <c r="AM967" i="2"/>
  <c r="AI967" i="2" s="1"/>
  <c r="AK967" i="2"/>
  <c r="AD967" i="2"/>
  <c r="AC967" i="2"/>
  <c r="AB967" i="2"/>
  <c r="AP1040" i="2"/>
  <c r="AN1040" i="2"/>
  <c r="AJ1040" i="2" s="1"/>
  <c r="AM1040" i="2"/>
  <c r="AI1040" i="2" s="1"/>
  <c r="AK1040" i="2"/>
  <c r="AD1040" i="2"/>
  <c r="AC1040" i="2"/>
  <c r="AB1040" i="2"/>
  <c r="AP14" i="2"/>
  <c r="AN14" i="2"/>
  <c r="AJ14" i="2" s="1"/>
  <c r="AM14" i="2"/>
  <c r="AI14" i="2" s="1"/>
  <c r="AK14" i="2"/>
  <c r="AD14" i="2"/>
  <c r="AC14" i="2"/>
  <c r="AB14" i="2"/>
  <c r="AP1840" i="2"/>
  <c r="AN1840" i="2"/>
  <c r="AJ1840" i="2" s="1"/>
  <c r="AM1840" i="2"/>
  <c r="AI1840" i="2" s="1"/>
  <c r="AK1840" i="2"/>
  <c r="AD1840" i="2"/>
  <c r="AC1840" i="2"/>
  <c r="AB1840" i="2"/>
  <c r="AP1848" i="2"/>
  <c r="AN1848" i="2"/>
  <c r="AJ1848" i="2" s="1"/>
  <c r="AM1848" i="2"/>
  <c r="AI1848" i="2" s="1"/>
  <c r="AK1848" i="2"/>
  <c r="AD1848" i="2"/>
  <c r="AC1848" i="2"/>
  <c r="AB1848" i="2"/>
  <c r="AP1384" i="2"/>
  <c r="AN1384" i="2"/>
  <c r="AJ1384" i="2" s="1"/>
  <c r="AM1384" i="2"/>
  <c r="AI1384" i="2" s="1"/>
  <c r="AK1384" i="2"/>
  <c r="AD1384" i="2"/>
  <c r="AC1384" i="2"/>
  <c r="AB1384" i="2"/>
  <c r="AP466" i="2"/>
  <c r="AN466" i="2"/>
  <c r="AJ466" i="2" s="1"/>
  <c r="AM466" i="2"/>
  <c r="AI466" i="2" s="1"/>
  <c r="AK466" i="2"/>
  <c r="AD466" i="2"/>
  <c r="AC466" i="2"/>
  <c r="AB466" i="2"/>
  <c r="AP1578" i="2"/>
  <c r="AN1578" i="2"/>
  <c r="AJ1578" i="2" s="1"/>
  <c r="AM1578" i="2"/>
  <c r="AI1578" i="2" s="1"/>
  <c r="AK1578" i="2"/>
  <c r="AD1578" i="2"/>
  <c r="AC1578" i="2"/>
  <c r="AB1578" i="2"/>
  <c r="AP1007" i="2"/>
  <c r="AN1007" i="2"/>
  <c r="AJ1007" i="2" s="1"/>
  <c r="AM1007" i="2"/>
  <c r="AI1007" i="2" s="1"/>
  <c r="AK1007" i="2"/>
  <c r="AD1007" i="2"/>
  <c r="AC1007" i="2"/>
  <c r="AB1007" i="2"/>
  <c r="AP116" i="2"/>
  <c r="AN116" i="2"/>
  <c r="AJ116" i="2" s="1"/>
  <c r="AM116" i="2"/>
  <c r="AI116" i="2" s="1"/>
  <c r="AK116" i="2"/>
  <c r="AD116" i="2"/>
  <c r="AC116" i="2"/>
  <c r="AB116" i="2"/>
  <c r="AP1270" i="2"/>
  <c r="AN1270" i="2"/>
  <c r="AJ1270" i="2" s="1"/>
  <c r="AM1270" i="2"/>
  <c r="AI1270" i="2" s="1"/>
  <c r="AK1270" i="2"/>
  <c r="AD1270" i="2"/>
  <c r="AC1270" i="2"/>
  <c r="AB1270" i="2"/>
  <c r="AP888" i="2"/>
  <c r="AN888" i="2"/>
  <c r="AJ888" i="2" s="1"/>
  <c r="AM888" i="2"/>
  <c r="AI888" i="2" s="1"/>
  <c r="AK888" i="2"/>
  <c r="AD888" i="2"/>
  <c r="AC888" i="2"/>
  <c r="AB888" i="2"/>
  <c r="AP443" i="2"/>
  <c r="AN443" i="2"/>
  <c r="AJ443" i="2" s="1"/>
  <c r="AM443" i="2"/>
  <c r="AI443" i="2" s="1"/>
  <c r="AK443" i="2"/>
  <c r="AD443" i="2"/>
  <c r="AC443" i="2"/>
  <c r="AB443" i="2"/>
  <c r="AP1273" i="2"/>
  <c r="AN1273" i="2"/>
  <c r="AJ1273" i="2" s="1"/>
  <c r="AM1273" i="2"/>
  <c r="AI1273" i="2" s="1"/>
  <c r="AK1273" i="2"/>
  <c r="AD1273" i="2"/>
  <c r="AC1273" i="2"/>
  <c r="AB1273" i="2"/>
  <c r="AP1365" i="2"/>
  <c r="AN1365" i="2"/>
  <c r="AJ1365" i="2" s="1"/>
  <c r="AM1365" i="2"/>
  <c r="AI1365" i="2" s="1"/>
  <c r="AK1365" i="2"/>
  <c r="AD1365" i="2"/>
  <c r="AC1365" i="2"/>
  <c r="AB1365" i="2"/>
  <c r="AP1181" i="2"/>
  <c r="AN1181" i="2"/>
  <c r="AJ1181" i="2" s="1"/>
  <c r="AM1181" i="2"/>
  <c r="AI1181" i="2" s="1"/>
  <c r="AK1181" i="2"/>
  <c r="AD1181" i="2"/>
  <c r="AC1181" i="2"/>
  <c r="AB1181" i="2"/>
  <c r="AP1210" i="2"/>
  <c r="AN1210" i="2"/>
  <c r="AJ1210" i="2" s="1"/>
  <c r="AM1210" i="2"/>
  <c r="AI1210" i="2" s="1"/>
  <c r="AK1210" i="2"/>
  <c r="AD1210" i="2"/>
  <c r="AC1210" i="2"/>
  <c r="AB1210" i="2"/>
  <c r="AP270" i="2"/>
  <c r="AN270" i="2"/>
  <c r="AJ270" i="2" s="1"/>
  <c r="AM270" i="2"/>
  <c r="AI270" i="2" s="1"/>
  <c r="AK270" i="2"/>
  <c r="AD270" i="2"/>
  <c r="AC270" i="2"/>
  <c r="AB270" i="2"/>
  <c r="AP729" i="2"/>
  <c r="AN729" i="2"/>
  <c r="AJ729" i="2" s="1"/>
  <c r="AM729" i="2"/>
  <c r="AI729" i="2" s="1"/>
  <c r="AK729" i="2"/>
  <c r="AD729" i="2"/>
  <c r="AC729" i="2"/>
  <c r="AB729" i="2"/>
  <c r="AP1254" i="2"/>
  <c r="AN1254" i="2"/>
  <c r="AJ1254" i="2" s="1"/>
  <c r="AM1254" i="2"/>
  <c r="AI1254" i="2" s="1"/>
  <c r="AK1254" i="2"/>
  <c r="AD1254" i="2"/>
  <c r="AC1254" i="2"/>
  <c r="AB1254" i="2"/>
  <c r="AP679" i="2"/>
  <c r="AN679" i="2"/>
  <c r="AJ679" i="2" s="1"/>
  <c r="AM679" i="2"/>
  <c r="AI679" i="2" s="1"/>
  <c r="AK679" i="2"/>
  <c r="AD679" i="2"/>
  <c r="AC679" i="2"/>
  <c r="AB679" i="2"/>
  <c r="AP734" i="2"/>
  <c r="AN734" i="2"/>
  <c r="AJ734" i="2" s="1"/>
  <c r="AM734" i="2"/>
  <c r="AI734" i="2" s="1"/>
  <c r="AK734" i="2"/>
  <c r="AD734" i="2"/>
  <c r="AC734" i="2"/>
  <c r="AB734" i="2"/>
  <c r="AP1856" i="2"/>
  <c r="AN1856" i="2"/>
  <c r="AJ1856" i="2" s="1"/>
  <c r="AM1856" i="2"/>
  <c r="AI1856" i="2" s="1"/>
  <c r="AK1856" i="2"/>
  <c r="AD1856" i="2"/>
  <c r="AC1856" i="2"/>
  <c r="AB1856" i="2"/>
  <c r="AP1622" i="2"/>
  <c r="AN1622" i="2"/>
  <c r="AJ1622" i="2" s="1"/>
  <c r="AM1622" i="2"/>
  <c r="AI1622" i="2" s="1"/>
  <c r="AK1622" i="2"/>
  <c r="AD1622" i="2"/>
  <c r="AC1622" i="2"/>
  <c r="AB1622" i="2"/>
  <c r="AP572" i="2"/>
  <c r="AN572" i="2"/>
  <c r="AJ572" i="2" s="1"/>
  <c r="AM572" i="2"/>
  <c r="AI572" i="2" s="1"/>
  <c r="AK572" i="2"/>
  <c r="AD572" i="2"/>
  <c r="AC572" i="2"/>
  <c r="AB572" i="2"/>
  <c r="AP1719" i="2"/>
  <c r="AN1719" i="2"/>
  <c r="AJ1719" i="2" s="1"/>
  <c r="AM1719" i="2"/>
  <c r="AI1719" i="2" s="1"/>
  <c r="AK1719" i="2"/>
  <c r="AD1719" i="2"/>
  <c r="AC1719" i="2"/>
  <c r="AB1719" i="2"/>
  <c r="AP1475" i="2"/>
  <c r="AN1475" i="2"/>
  <c r="AJ1475" i="2" s="1"/>
  <c r="AM1475" i="2"/>
  <c r="AI1475" i="2" s="1"/>
  <c r="AK1475" i="2"/>
  <c r="AD1475" i="2"/>
  <c r="AC1475" i="2"/>
  <c r="AB1475" i="2"/>
  <c r="AP788" i="2"/>
  <c r="AN788" i="2"/>
  <c r="AJ788" i="2" s="1"/>
  <c r="AM788" i="2"/>
  <c r="AI788" i="2" s="1"/>
  <c r="AK788" i="2"/>
  <c r="AD788" i="2"/>
  <c r="AC788" i="2"/>
  <c r="AB788" i="2"/>
  <c r="AP319" i="2"/>
  <c r="AN319" i="2"/>
  <c r="AJ319" i="2" s="1"/>
  <c r="AM319" i="2"/>
  <c r="AI319" i="2" s="1"/>
  <c r="AK319" i="2"/>
  <c r="AD319" i="2"/>
  <c r="AC319" i="2"/>
  <c r="AB319" i="2"/>
  <c r="AP1876" i="2"/>
  <c r="AN1876" i="2"/>
  <c r="AJ1876" i="2" s="1"/>
  <c r="AM1876" i="2"/>
  <c r="AI1876" i="2" s="1"/>
  <c r="AK1876" i="2"/>
  <c r="AD1876" i="2"/>
  <c r="AC1876" i="2"/>
  <c r="AB1876" i="2"/>
  <c r="AP802" i="2"/>
  <c r="AN802" i="2"/>
  <c r="AJ802" i="2" s="1"/>
  <c r="AM802" i="2"/>
  <c r="AI802" i="2" s="1"/>
  <c r="AK802" i="2"/>
  <c r="AD802" i="2"/>
  <c r="AC802" i="2"/>
  <c r="AB802" i="2"/>
  <c r="AP658" i="2"/>
  <c r="AN658" i="2"/>
  <c r="AJ658" i="2" s="1"/>
  <c r="AM658" i="2"/>
  <c r="AI658" i="2" s="1"/>
  <c r="AK658" i="2"/>
  <c r="AD658" i="2"/>
  <c r="AC658" i="2"/>
  <c r="AB658" i="2"/>
  <c r="AP1786" i="2"/>
  <c r="AN1786" i="2"/>
  <c r="AJ1786" i="2" s="1"/>
  <c r="AM1786" i="2"/>
  <c r="AI1786" i="2" s="1"/>
  <c r="AK1786" i="2"/>
  <c r="AD1786" i="2"/>
  <c r="AC1786" i="2"/>
  <c r="AB1786" i="2"/>
  <c r="AP1787" i="2"/>
  <c r="AN1787" i="2"/>
  <c r="AJ1787" i="2" s="1"/>
  <c r="AM1787" i="2"/>
  <c r="AI1787" i="2" s="1"/>
  <c r="AK1787" i="2"/>
  <c r="AD1787" i="2"/>
  <c r="AC1787" i="2"/>
  <c r="AB1787" i="2"/>
  <c r="AP691" i="2"/>
  <c r="AN691" i="2"/>
  <c r="AJ691" i="2" s="1"/>
  <c r="AM691" i="2"/>
  <c r="AI691" i="2" s="1"/>
  <c r="AK691" i="2"/>
  <c r="AD691" i="2"/>
  <c r="AC691" i="2"/>
  <c r="AB691" i="2"/>
  <c r="AP1137" i="2"/>
  <c r="AN1137" i="2"/>
  <c r="AJ1137" i="2" s="1"/>
  <c r="AM1137" i="2"/>
  <c r="AI1137" i="2" s="1"/>
  <c r="AK1137" i="2"/>
  <c r="AD1137" i="2"/>
  <c r="AC1137" i="2"/>
  <c r="AB1137" i="2"/>
  <c r="AP818" i="2"/>
  <c r="AN818" i="2"/>
  <c r="AJ818" i="2" s="1"/>
  <c r="AM818" i="2"/>
  <c r="AI818" i="2" s="1"/>
  <c r="AK818" i="2"/>
  <c r="AD818" i="2"/>
  <c r="AC818" i="2"/>
  <c r="AB818" i="2"/>
  <c r="AP793" i="2"/>
  <c r="AN793" i="2"/>
  <c r="AJ793" i="2" s="1"/>
  <c r="AM793" i="2"/>
  <c r="AI793" i="2" s="1"/>
  <c r="AK793" i="2"/>
  <c r="AD793" i="2"/>
  <c r="AC793" i="2"/>
  <c r="AB793" i="2"/>
  <c r="AP1866" i="2"/>
  <c r="AN1866" i="2"/>
  <c r="AJ1866" i="2" s="1"/>
  <c r="AM1866" i="2"/>
  <c r="AI1866" i="2" s="1"/>
  <c r="AK1866" i="2"/>
  <c r="AD1866" i="2"/>
  <c r="AC1866" i="2"/>
  <c r="AB1866" i="2"/>
  <c r="AP32" i="2"/>
  <c r="AN32" i="2"/>
  <c r="AJ32" i="2" s="1"/>
  <c r="AM32" i="2"/>
  <c r="AI32" i="2" s="1"/>
  <c r="AK32" i="2"/>
  <c r="AD32" i="2"/>
  <c r="AC32" i="2"/>
  <c r="AB32" i="2"/>
  <c r="AP1524" i="2"/>
  <c r="AN1524" i="2"/>
  <c r="AJ1524" i="2" s="1"/>
  <c r="AM1524" i="2"/>
  <c r="AI1524" i="2" s="1"/>
  <c r="AK1524" i="2"/>
  <c r="AD1524" i="2"/>
  <c r="AC1524" i="2"/>
  <c r="AB1524" i="2"/>
  <c r="AP1115" i="2"/>
  <c r="AN1115" i="2"/>
  <c r="AJ1115" i="2" s="1"/>
  <c r="AM1115" i="2"/>
  <c r="AI1115" i="2" s="1"/>
  <c r="AK1115" i="2"/>
  <c r="AD1115" i="2"/>
  <c r="AC1115" i="2"/>
  <c r="AB1115" i="2"/>
  <c r="AP1957" i="2"/>
  <c r="AN1957" i="2"/>
  <c r="AJ1957" i="2" s="1"/>
  <c r="AM1957" i="2"/>
  <c r="AI1957" i="2" s="1"/>
  <c r="AK1957" i="2"/>
  <c r="AD1957" i="2"/>
  <c r="AC1957" i="2"/>
  <c r="AB1957" i="2"/>
  <c r="AP979" i="2"/>
  <c r="AN979" i="2"/>
  <c r="AJ979" i="2" s="1"/>
  <c r="AM979" i="2"/>
  <c r="AI979" i="2" s="1"/>
  <c r="AK979" i="2"/>
  <c r="AD979" i="2"/>
  <c r="AC979" i="2"/>
  <c r="AB979" i="2"/>
  <c r="AP1187" i="2"/>
  <c r="AN1187" i="2"/>
  <c r="AJ1187" i="2" s="1"/>
  <c r="AM1187" i="2"/>
  <c r="AI1187" i="2" s="1"/>
  <c r="AK1187" i="2"/>
  <c r="AD1187" i="2"/>
  <c r="AC1187" i="2"/>
  <c r="AB1187" i="2"/>
  <c r="AP1449" i="2"/>
  <c r="AN1449" i="2"/>
  <c r="AJ1449" i="2" s="1"/>
  <c r="AM1449" i="2"/>
  <c r="AI1449" i="2" s="1"/>
  <c r="AK1449" i="2"/>
  <c r="AD1449" i="2"/>
  <c r="AC1449" i="2"/>
  <c r="AB1449" i="2"/>
  <c r="AP1724" i="2"/>
  <c r="AN1724" i="2"/>
  <c r="AJ1724" i="2" s="1"/>
  <c r="AM1724" i="2"/>
  <c r="AI1724" i="2" s="1"/>
  <c r="AK1724" i="2"/>
  <c r="AD1724" i="2"/>
  <c r="AC1724" i="2"/>
  <c r="AB1724" i="2"/>
  <c r="AP1940" i="2"/>
  <c r="AN1940" i="2"/>
  <c r="AJ1940" i="2" s="1"/>
  <c r="AM1940" i="2"/>
  <c r="AI1940" i="2" s="1"/>
  <c r="AK1940" i="2"/>
  <c r="AD1940" i="2"/>
  <c r="AC1940" i="2"/>
  <c r="AB1940" i="2"/>
  <c r="AP1796" i="2"/>
  <c r="AN1796" i="2"/>
  <c r="AJ1796" i="2" s="1"/>
  <c r="AM1796" i="2"/>
  <c r="AI1796" i="2" s="1"/>
  <c r="AK1796" i="2"/>
  <c r="AD1796" i="2"/>
  <c r="AC1796" i="2"/>
  <c r="AB1796" i="2"/>
  <c r="AP1176" i="2"/>
  <c r="AN1176" i="2"/>
  <c r="AJ1176" i="2" s="1"/>
  <c r="AM1176" i="2"/>
  <c r="AI1176" i="2" s="1"/>
  <c r="AK1176" i="2"/>
  <c r="AD1176" i="2"/>
  <c r="AC1176" i="2"/>
  <c r="AB1176" i="2"/>
  <c r="AP1225" i="2"/>
  <c r="AN1225" i="2"/>
  <c r="AJ1225" i="2" s="1"/>
  <c r="AM1225" i="2"/>
  <c r="AI1225" i="2" s="1"/>
  <c r="AK1225" i="2"/>
  <c r="AD1225" i="2"/>
  <c r="AC1225" i="2"/>
  <c r="AB1225" i="2"/>
  <c r="AP415" i="2"/>
  <c r="AN415" i="2"/>
  <c r="AJ415" i="2" s="1"/>
  <c r="AM415" i="2"/>
  <c r="AI415" i="2" s="1"/>
  <c r="AK415" i="2"/>
  <c r="AD415" i="2"/>
  <c r="AC415" i="2"/>
  <c r="AB415" i="2"/>
  <c r="AP9" i="2"/>
  <c r="AN9" i="2"/>
  <c r="AJ9" i="2" s="1"/>
  <c r="AM9" i="2"/>
  <c r="AI9" i="2" s="1"/>
  <c r="AK9" i="2"/>
  <c r="AD9" i="2"/>
  <c r="AC9" i="2"/>
  <c r="AB9" i="2"/>
  <c r="AP1052" i="2"/>
  <c r="AN1052" i="2"/>
  <c r="AJ1052" i="2" s="1"/>
  <c r="AM1052" i="2"/>
  <c r="AI1052" i="2" s="1"/>
  <c r="AK1052" i="2"/>
  <c r="AD1052" i="2"/>
  <c r="AC1052" i="2"/>
  <c r="AB1052" i="2"/>
  <c r="AP1097" i="2"/>
  <c r="AN1097" i="2"/>
  <c r="AJ1097" i="2" s="1"/>
  <c r="AM1097" i="2"/>
  <c r="AI1097" i="2" s="1"/>
  <c r="AK1097" i="2"/>
  <c r="AD1097" i="2"/>
  <c r="AC1097" i="2"/>
  <c r="AB1097" i="2"/>
  <c r="AP518" i="2"/>
  <c r="AN518" i="2"/>
  <c r="AJ518" i="2" s="1"/>
  <c r="AM518" i="2"/>
  <c r="AI518" i="2" s="1"/>
  <c r="AK518" i="2"/>
  <c r="AD518" i="2"/>
  <c r="AC518" i="2"/>
  <c r="AB518" i="2"/>
  <c r="AP781" i="2"/>
  <c r="AN781" i="2"/>
  <c r="AJ781" i="2" s="1"/>
  <c r="AM781" i="2"/>
  <c r="AI781" i="2" s="1"/>
  <c r="AK781" i="2"/>
  <c r="AD781" i="2"/>
  <c r="AC781" i="2"/>
  <c r="AB781" i="2"/>
  <c r="AP1167" i="2"/>
  <c r="AN1167" i="2"/>
  <c r="AJ1167" i="2" s="1"/>
  <c r="AM1167" i="2"/>
  <c r="AI1167" i="2" s="1"/>
  <c r="AK1167" i="2"/>
  <c r="AD1167" i="2"/>
  <c r="AC1167" i="2"/>
  <c r="AB1167" i="2"/>
  <c r="AP1163" i="2"/>
  <c r="AN1163" i="2"/>
  <c r="AJ1163" i="2" s="1"/>
  <c r="AM1163" i="2"/>
  <c r="AI1163" i="2" s="1"/>
  <c r="AK1163" i="2"/>
  <c r="AD1163" i="2"/>
  <c r="AC1163" i="2"/>
  <c r="AB1163" i="2"/>
  <c r="AP1836" i="2"/>
  <c r="AN1836" i="2"/>
  <c r="AJ1836" i="2" s="1"/>
  <c r="AM1836" i="2"/>
  <c r="AI1836" i="2" s="1"/>
  <c r="AK1836" i="2"/>
  <c r="AD1836" i="2"/>
  <c r="AC1836" i="2"/>
  <c r="AB1836" i="2"/>
  <c r="AP1343" i="2"/>
  <c r="AN1343" i="2"/>
  <c r="AJ1343" i="2" s="1"/>
  <c r="AM1343" i="2"/>
  <c r="AI1343" i="2" s="1"/>
  <c r="AK1343" i="2"/>
  <c r="AD1343" i="2"/>
  <c r="AC1343" i="2"/>
  <c r="AB1343" i="2"/>
  <c r="AP872" i="2"/>
  <c r="AN872" i="2"/>
  <c r="AJ872" i="2" s="1"/>
  <c r="AM872" i="2"/>
  <c r="AI872" i="2" s="1"/>
  <c r="AK872" i="2"/>
  <c r="AD872" i="2"/>
  <c r="AC872" i="2"/>
  <c r="AB872" i="2"/>
  <c r="AP963" i="2"/>
  <c r="AN963" i="2"/>
  <c r="AJ963" i="2" s="1"/>
  <c r="AM963" i="2"/>
  <c r="AI963" i="2" s="1"/>
  <c r="AK963" i="2"/>
  <c r="AD963" i="2"/>
  <c r="AC963" i="2"/>
  <c r="AB963" i="2"/>
  <c r="AP401" i="2"/>
  <c r="AN401" i="2"/>
  <c r="AJ401" i="2" s="1"/>
  <c r="AM401" i="2"/>
  <c r="AI401" i="2" s="1"/>
  <c r="AK401" i="2"/>
  <c r="AD401" i="2"/>
  <c r="AC401" i="2"/>
  <c r="AB401" i="2"/>
  <c r="AP355" i="2"/>
  <c r="AN355" i="2"/>
  <c r="AJ355" i="2" s="1"/>
  <c r="AM355" i="2"/>
  <c r="AI355" i="2" s="1"/>
  <c r="AK355" i="2"/>
  <c r="AD355" i="2"/>
  <c r="AC355" i="2"/>
  <c r="AB355" i="2"/>
  <c r="AP878" i="2"/>
  <c r="AN878" i="2"/>
  <c r="AJ878" i="2" s="1"/>
  <c r="AM878" i="2"/>
  <c r="AI878" i="2" s="1"/>
  <c r="AK878" i="2"/>
  <c r="AD878" i="2"/>
  <c r="AC878" i="2"/>
  <c r="AB878" i="2"/>
  <c r="AP875" i="2"/>
  <c r="AN875" i="2"/>
  <c r="AJ875" i="2" s="1"/>
  <c r="AM875" i="2"/>
  <c r="AI875" i="2" s="1"/>
  <c r="AK875" i="2"/>
  <c r="AD875" i="2"/>
  <c r="AC875" i="2"/>
  <c r="AB875" i="2"/>
  <c r="AP233" i="2"/>
  <c r="AN233" i="2"/>
  <c r="AJ233" i="2" s="1"/>
  <c r="AM233" i="2"/>
  <c r="AI233" i="2" s="1"/>
  <c r="AK233" i="2"/>
  <c r="AD233" i="2"/>
  <c r="AC233" i="2"/>
  <c r="AB233" i="2"/>
  <c r="AP1853" i="2"/>
  <c r="AN1853" i="2"/>
  <c r="AJ1853" i="2" s="1"/>
  <c r="AM1853" i="2"/>
  <c r="AI1853" i="2" s="1"/>
  <c r="AK1853" i="2"/>
  <c r="AD1853" i="2"/>
  <c r="AC1853" i="2"/>
  <c r="AB1853" i="2"/>
  <c r="AP882" i="2"/>
  <c r="AN882" i="2"/>
  <c r="AJ882" i="2" s="1"/>
  <c r="AM882" i="2"/>
  <c r="AI882" i="2" s="1"/>
  <c r="AK882" i="2"/>
  <c r="AD882" i="2"/>
  <c r="AC882" i="2"/>
  <c r="AB882" i="2"/>
  <c r="AP1033" i="2"/>
  <c r="AN1033" i="2"/>
  <c r="AJ1033" i="2" s="1"/>
  <c r="AM1033" i="2"/>
  <c r="AI1033" i="2" s="1"/>
  <c r="AK1033" i="2"/>
  <c r="AD1033" i="2"/>
  <c r="AC1033" i="2"/>
  <c r="AB1033" i="2"/>
  <c r="AP1348" i="2"/>
  <c r="AN1348" i="2"/>
  <c r="AJ1348" i="2" s="1"/>
  <c r="AM1348" i="2"/>
  <c r="AI1348" i="2" s="1"/>
  <c r="AK1348" i="2"/>
  <c r="AD1348" i="2"/>
  <c r="AC1348" i="2"/>
  <c r="AB1348" i="2"/>
  <c r="AP1201" i="2"/>
  <c r="AN1201" i="2"/>
  <c r="AJ1201" i="2" s="1"/>
  <c r="AM1201" i="2"/>
  <c r="AI1201" i="2" s="1"/>
  <c r="AK1201" i="2"/>
  <c r="AD1201" i="2"/>
  <c r="AC1201" i="2"/>
  <c r="AB1201" i="2"/>
  <c r="AP1472" i="2"/>
  <c r="AN1472" i="2"/>
  <c r="AJ1472" i="2" s="1"/>
  <c r="AM1472" i="2"/>
  <c r="AI1472" i="2" s="1"/>
  <c r="AK1472" i="2"/>
  <c r="AD1472" i="2"/>
  <c r="AC1472" i="2"/>
  <c r="AB1472" i="2"/>
  <c r="AP1296" i="2"/>
  <c r="AN1296" i="2"/>
  <c r="AJ1296" i="2" s="1"/>
  <c r="AM1296" i="2"/>
  <c r="AI1296" i="2" s="1"/>
  <c r="AK1296" i="2"/>
  <c r="AD1296" i="2"/>
  <c r="AC1296" i="2"/>
  <c r="AB1296" i="2"/>
  <c r="AP1716" i="2"/>
  <c r="AN1716" i="2"/>
  <c r="AJ1716" i="2" s="1"/>
  <c r="AM1716" i="2"/>
  <c r="AI1716" i="2" s="1"/>
  <c r="AK1716" i="2"/>
  <c r="AD1716" i="2"/>
  <c r="AC1716" i="2"/>
  <c r="AB1716" i="2"/>
  <c r="AP323" i="2"/>
  <c r="AN323" i="2"/>
  <c r="AJ323" i="2" s="1"/>
  <c r="AM323" i="2"/>
  <c r="AI323" i="2" s="1"/>
  <c r="AK323" i="2"/>
  <c r="AD323" i="2"/>
  <c r="AC323" i="2"/>
  <c r="AB323" i="2"/>
  <c r="AP1953" i="2"/>
  <c r="AN1953" i="2"/>
  <c r="AJ1953" i="2" s="1"/>
  <c r="AM1953" i="2"/>
  <c r="AI1953" i="2" s="1"/>
  <c r="AK1953" i="2"/>
  <c r="AD1953" i="2"/>
  <c r="AC1953" i="2"/>
  <c r="AB1953" i="2"/>
  <c r="AP821" i="2"/>
  <c r="AN821" i="2"/>
  <c r="AJ821" i="2" s="1"/>
  <c r="AM821" i="2"/>
  <c r="AI821" i="2" s="1"/>
  <c r="AK821" i="2"/>
  <c r="AD821" i="2"/>
  <c r="AC821" i="2"/>
  <c r="AB821" i="2"/>
  <c r="AP1850" i="2"/>
  <c r="AN1850" i="2"/>
  <c r="AJ1850" i="2" s="1"/>
  <c r="AM1850" i="2"/>
  <c r="AI1850" i="2" s="1"/>
  <c r="AK1850" i="2"/>
  <c r="AD1850" i="2"/>
  <c r="AC1850" i="2"/>
  <c r="AB1850" i="2"/>
  <c r="AP1102" i="2"/>
  <c r="AN1102" i="2"/>
  <c r="AJ1102" i="2" s="1"/>
  <c r="AM1102" i="2"/>
  <c r="AI1102" i="2" s="1"/>
  <c r="AK1102" i="2"/>
  <c r="AD1102" i="2"/>
  <c r="AC1102" i="2"/>
  <c r="AB1102" i="2"/>
  <c r="AP237" i="2"/>
  <c r="AN237" i="2"/>
  <c r="AJ237" i="2" s="1"/>
  <c r="AM237" i="2"/>
  <c r="AI237" i="2" s="1"/>
  <c r="AK237" i="2"/>
  <c r="AD237" i="2"/>
  <c r="AC237" i="2"/>
  <c r="AB237" i="2"/>
  <c r="AP1955" i="2"/>
  <c r="AN1955" i="2"/>
  <c r="AJ1955" i="2" s="1"/>
  <c r="AM1955" i="2"/>
  <c r="AI1955" i="2" s="1"/>
  <c r="AK1955" i="2"/>
  <c r="AD1955" i="2"/>
  <c r="AC1955" i="2"/>
  <c r="AB1955" i="2"/>
  <c r="AP1306" i="2"/>
  <c r="AN1306" i="2"/>
  <c r="AJ1306" i="2" s="1"/>
  <c r="AM1306" i="2"/>
  <c r="AI1306" i="2" s="1"/>
  <c r="AK1306" i="2"/>
  <c r="AD1306" i="2"/>
  <c r="AC1306" i="2"/>
  <c r="AB1306" i="2"/>
  <c r="AP22" i="2"/>
  <c r="AN22" i="2"/>
  <c r="AJ22" i="2" s="1"/>
  <c r="AM22" i="2"/>
  <c r="AI22" i="2" s="1"/>
  <c r="AK22" i="2"/>
  <c r="AD22" i="2"/>
  <c r="AC22" i="2"/>
  <c r="AB22" i="2"/>
  <c r="AP1389" i="2"/>
  <c r="AN1389" i="2"/>
  <c r="AJ1389" i="2" s="1"/>
  <c r="AM1389" i="2"/>
  <c r="AI1389" i="2" s="1"/>
  <c r="AK1389" i="2"/>
  <c r="AD1389" i="2"/>
  <c r="AC1389" i="2"/>
  <c r="AB1389" i="2"/>
  <c r="AP16" i="2"/>
  <c r="AN16" i="2"/>
  <c r="AJ16" i="2" s="1"/>
  <c r="AM16" i="2"/>
  <c r="AI16" i="2" s="1"/>
  <c r="AK16" i="2"/>
  <c r="AD16" i="2"/>
  <c r="AC16" i="2"/>
  <c r="AB16" i="2"/>
  <c r="AP1879" i="2"/>
  <c r="AN1879" i="2"/>
  <c r="AJ1879" i="2" s="1"/>
  <c r="AM1879" i="2"/>
  <c r="AI1879" i="2" s="1"/>
  <c r="AK1879" i="2"/>
  <c r="AD1879" i="2"/>
  <c r="AC1879" i="2"/>
  <c r="AB1879" i="2"/>
  <c r="AP123" i="2"/>
  <c r="AN123" i="2"/>
  <c r="AJ123" i="2" s="1"/>
  <c r="AM123" i="2"/>
  <c r="AI123" i="2" s="1"/>
  <c r="AK123" i="2"/>
  <c r="AD123" i="2"/>
  <c r="AC123" i="2"/>
  <c r="AB123" i="2"/>
  <c r="AP187" i="2"/>
  <c r="AN187" i="2"/>
  <c r="AJ187" i="2" s="1"/>
  <c r="AM187" i="2"/>
  <c r="AI187" i="2" s="1"/>
  <c r="AK187" i="2"/>
  <c r="AD187" i="2"/>
  <c r="AC187" i="2"/>
  <c r="AB187" i="2"/>
  <c r="AP1537" i="2"/>
  <c r="AN1537" i="2"/>
  <c r="AJ1537" i="2" s="1"/>
  <c r="AM1537" i="2"/>
  <c r="AI1537" i="2" s="1"/>
  <c r="AK1537" i="2"/>
  <c r="AD1537" i="2"/>
  <c r="AC1537" i="2"/>
  <c r="AB1537" i="2"/>
  <c r="AP240" i="2"/>
  <c r="AN240" i="2"/>
  <c r="AJ240" i="2" s="1"/>
  <c r="AM240" i="2"/>
  <c r="AI240" i="2" s="1"/>
  <c r="AK240" i="2"/>
  <c r="AD240" i="2"/>
  <c r="AC240" i="2"/>
  <c r="AB240" i="2"/>
  <c r="AP938" i="2"/>
  <c r="AN938" i="2"/>
  <c r="AJ938" i="2" s="1"/>
  <c r="AM938" i="2"/>
  <c r="AI938" i="2" s="1"/>
  <c r="AK938" i="2"/>
  <c r="AD938" i="2"/>
  <c r="AC938" i="2"/>
  <c r="AB938" i="2"/>
  <c r="AP631" i="2"/>
  <c r="AN631" i="2"/>
  <c r="AJ631" i="2" s="1"/>
  <c r="AM631" i="2"/>
  <c r="AI631" i="2" s="1"/>
  <c r="AK631" i="2"/>
  <c r="AD631" i="2"/>
  <c r="AC631" i="2"/>
  <c r="AB631" i="2"/>
  <c r="AP703" i="2"/>
  <c r="AN703" i="2"/>
  <c r="AJ703" i="2" s="1"/>
  <c r="AM703" i="2"/>
  <c r="AI703" i="2" s="1"/>
  <c r="AK703" i="2"/>
  <c r="AD703" i="2"/>
  <c r="AC703" i="2"/>
  <c r="AB703" i="2"/>
  <c r="AP1555" i="2"/>
  <c r="AN1555" i="2"/>
  <c r="AJ1555" i="2" s="1"/>
  <c r="AM1555" i="2"/>
  <c r="AI1555" i="2" s="1"/>
  <c r="AK1555" i="2"/>
  <c r="AD1555" i="2"/>
  <c r="AC1555" i="2"/>
  <c r="AB1555" i="2"/>
  <c r="AP26" i="2"/>
  <c r="AN26" i="2"/>
  <c r="AJ26" i="2" s="1"/>
  <c r="AM26" i="2"/>
  <c r="AI26" i="2" s="1"/>
  <c r="AK26" i="2"/>
  <c r="AD26" i="2"/>
  <c r="AC26" i="2"/>
  <c r="AB26" i="2"/>
  <c r="AP137" i="2"/>
  <c r="AN137" i="2"/>
  <c r="AJ137" i="2" s="1"/>
  <c r="AM137" i="2"/>
  <c r="AI137" i="2" s="1"/>
  <c r="AK137" i="2"/>
  <c r="AD137" i="2"/>
  <c r="AC137" i="2"/>
  <c r="AB137" i="2"/>
  <c r="AP394" i="2"/>
  <c r="AN394" i="2"/>
  <c r="AJ394" i="2" s="1"/>
  <c r="AM394" i="2"/>
  <c r="AI394" i="2" s="1"/>
  <c r="AK394" i="2"/>
  <c r="AD394" i="2"/>
  <c r="AC394" i="2"/>
  <c r="AB394" i="2"/>
  <c r="AP1228" i="2"/>
  <c r="AN1228" i="2"/>
  <c r="AJ1228" i="2" s="1"/>
  <c r="AM1228" i="2"/>
  <c r="AI1228" i="2" s="1"/>
  <c r="AK1228" i="2"/>
  <c r="AD1228" i="2"/>
  <c r="AC1228" i="2"/>
  <c r="AB1228" i="2"/>
  <c r="AP522" i="2"/>
  <c r="AN522" i="2"/>
  <c r="AJ522" i="2" s="1"/>
  <c r="AM522" i="2"/>
  <c r="AI522" i="2" s="1"/>
  <c r="AK522" i="2"/>
  <c r="AD522" i="2"/>
  <c r="AC522" i="2"/>
  <c r="AB522" i="2"/>
  <c r="AP810" i="2"/>
  <c r="AN810" i="2"/>
  <c r="AJ810" i="2" s="1"/>
  <c r="AM810" i="2"/>
  <c r="AI810" i="2" s="1"/>
  <c r="AK810" i="2"/>
  <c r="AD810" i="2"/>
  <c r="AC810" i="2"/>
  <c r="AB810" i="2"/>
  <c r="AP10" i="2"/>
  <c r="AN10" i="2"/>
  <c r="AJ10" i="2" s="1"/>
  <c r="AM10" i="2"/>
  <c r="AI10" i="2" s="1"/>
  <c r="AK10" i="2"/>
  <c r="AD10" i="2"/>
  <c r="AC10" i="2"/>
  <c r="AB10" i="2"/>
  <c r="AP71" i="2"/>
  <c r="AN71" i="2"/>
  <c r="AJ71" i="2" s="1"/>
  <c r="AM71" i="2"/>
  <c r="AI71" i="2" s="1"/>
  <c r="AK71" i="2"/>
  <c r="AD71" i="2"/>
  <c r="AC71" i="2"/>
  <c r="AB71" i="2"/>
  <c r="AP257" i="2"/>
  <c r="AN257" i="2"/>
  <c r="AJ257" i="2" s="1"/>
  <c r="AM257" i="2"/>
  <c r="AI257" i="2" s="1"/>
  <c r="AK257" i="2"/>
  <c r="AD257" i="2"/>
  <c r="AC257" i="2"/>
  <c r="AB257" i="2"/>
  <c r="AP347" i="2"/>
  <c r="AN347" i="2"/>
  <c r="AJ347" i="2" s="1"/>
  <c r="AM347" i="2"/>
  <c r="AI347" i="2" s="1"/>
  <c r="AK347" i="2"/>
  <c r="AD347" i="2"/>
  <c r="AC347" i="2"/>
  <c r="AB347" i="2"/>
  <c r="AP519" i="2"/>
  <c r="AN519" i="2"/>
  <c r="AJ519" i="2" s="1"/>
  <c r="AM519" i="2"/>
  <c r="AI519" i="2" s="1"/>
  <c r="AK519" i="2"/>
  <c r="AD519" i="2"/>
  <c r="AC519" i="2"/>
  <c r="AB519" i="2"/>
  <c r="AP1606" i="2"/>
  <c r="AN1606" i="2"/>
  <c r="AJ1606" i="2" s="1"/>
  <c r="AM1606" i="2"/>
  <c r="AI1606" i="2" s="1"/>
  <c r="AK1606" i="2"/>
  <c r="AD1606" i="2"/>
  <c r="AC1606" i="2"/>
  <c r="AB1606" i="2"/>
  <c r="AP1500" i="2"/>
  <c r="AN1500" i="2"/>
  <c r="AJ1500" i="2" s="1"/>
  <c r="AM1500" i="2"/>
  <c r="AI1500" i="2" s="1"/>
  <c r="AK1500" i="2"/>
  <c r="AD1500" i="2"/>
  <c r="AC1500" i="2"/>
  <c r="AB1500" i="2"/>
  <c r="AP955" i="2"/>
  <c r="AN955" i="2"/>
  <c r="AJ955" i="2" s="1"/>
  <c r="AM955" i="2"/>
  <c r="AI955" i="2" s="1"/>
  <c r="AK955" i="2"/>
  <c r="AD955" i="2"/>
  <c r="AC955" i="2"/>
  <c r="AB955" i="2"/>
  <c r="AP1325" i="2"/>
  <c r="AN1325" i="2"/>
  <c r="AJ1325" i="2" s="1"/>
  <c r="AM1325" i="2"/>
  <c r="AI1325" i="2" s="1"/>
  <c r="AK1325" i="2"/>
  <c r="AD1325" i="2"/>
  <c r="AC1325" i="2"/>
  <c r="AB1325" i="2"/>
  <c r="AP1222" i="2"/>
  <c r="AN1222" i="2"/>
  <c r="AJ1222" i="2" s="1"/>
  <c r="AM1222" i="2"/>
  <c r="AI1222" i="2" s="1"/>
  <c r="AK1222" i="2"/>
  <c r="AD1222" i="2"/>
  <c r="AC1222" i="2"/>
  <c r="AB1222" i="2"/>
  <c r="AP1486" i="2"/>
  <c r="AN1486" i="2"/>
  <c r="AJ1486" i="2" s="1"/>
  <c r="AM1486" i="2"/>
  <c r="AI1486" i="2" s="1"/>
  <c r="AK1486" i="2"/>
  <c r="AD1486" i="2"/>
  <c r="AC1486" i="2"/>
  <c r="AB1486" i="2"/>
  <c r="AP1522" i="2"/>
  <c r="AN1522" i="2"/>
  <c r="AJ1522" i="2" s="1"/>
  <c r="AM1522" i="2"/>
  <c r="AI1522" i="2" s="1"/>
  <c r="AK1522" i="2"/>
  <c r="AD1522" i="2"/>
  <c r="AC1522" i="2"/>
  <c r="AB1522" i="2"/>
  <c r="AP34" i="2"/>
  <c r="AN34" i="2"/>
  <c r="AJ34" i="2" s="1"/>
  <c r="AM34" i="2"/>
  <c r="AI34" i="2" s="1"/>
  <c r="AK34" i="2"/>
  <c r="AD34" i="2"/>
  <c r="AC34" i="2"/>
  <c r="AB34" i="2"/>
  <c r="AP973" i="2"/>
  <c r="AN973" i="2"/>
  <c r="AJ973" i="2" s="1"/>
  <c r="AM973" i="2"/>
  <c r="AI973" i="2" s="1"/>
  <c r="AK973" i="2"/>
  <c r="AD973" i="2"/>
  <c r="AC973" i="2"/>
  <c r="AB973" i="2"/>
  <c r="AP1800" i="2"/>
  <c r="AN1800" i="2"/>
  <c r="AJ1800" i="2" s="1"/>
  <c r="AM1800" i="2"/>
  <c r="AI1800" i="2" s="1"/>
  <c r="AD1800" i="2"/>
  <c r="AC1800" i="2"/>
  <c r="AB1800" i="2"/>
  <c r="AP1009" i="2"/>
  <c r="AN1009" i="2"/>
  <c r="AJ1009" i="2" s="1"/>
  <c r="AM1009" i="2"/>
  <c r="AI1009" i="2" s="1"/>
  <c r="AK1009" i="2"/>
  <c r="AD1009" i="2"/>
  <c r="AC1009" i="2"/>
  <c r="AB1009" i="2"/>
  <c r="AP1041" i="2"/>
  <c r="AN1041" i="2"/>
  <c r="AJ1041" i="2" s="1"/>
  <c r="AM1041" i="2"/>
  <c r="AI1041" i="2" s="1"/>
  <c r="AK1041" i="2"/>
  <c r="AD1041" i="2"/>
  <c r="AC1041" i="2"/>
  <c r="AB1041" i="2"/>
  <c r="AP1916" i="2"/>
  <c r="AN1916" i="2"/>
  <c r="AJ1916" i="2" s="1"/>
  <c r="AM1916" i="2"/>
  <c r="AI1916" i="2" s="1"/>
  <c r="AK1916" i="2"/>
  <c r="AD1916" i="2"/>
  <c r="AC1916" i="2"/>
  <c r="AB1916" i="2"/>
  <c r="AP259" i="2"/>
  <c r="AN259" i="2"/>
  <c r="AJ259" i="2" s="1"/>
  <c r="AM259" i="2"/>
  <c r="AI259" i="2" s="1"/>
  <c r="AK259" i="2"/>
  <c r="AD259" i="2"/>
  <c r="AC259" i="2"/>
  <c r="AB259" i="2"/>
  <c r="AP935" i="2"/>
  <c r="AN935" i="2"/>
  <c r="AJ935" i="2" s="1"/>
  <c r="AM935" i="2"/>
  <c r="AI935" i="2" s="1"/>
  <c r="AK935" i="2"/>
  <c r="AD935" i="2"/>
  <c r="AC935" i="2"/>
  <c r="AB935" i="2"/>
  <c r="AP1652" i="2"/>
  <c r="AN1652" i="2"/>
  <c r="AJ1652" i="2" s="1"/>
  <c r="AM1652" i="2"/>
  <c r="AI1652" i="2" s="1"/>
  <c r="AK1652" i="2"/>
  <c r="AD1652" i="2"/>
  <c r="AC1652" i="2"/>
  <c r="AB1652" i="2"/>
  <c r="AP1169" i="2"/>
  <c r="AN1169" i="2"/>
  <c r="AJ1169" i="2" s="1"/>
  <c r="AM1169" i="2"/>
  <c r="AI1169" i="2" s="1"/>
  <c r="AK1169" i="2"/>
  <c r="AD1169" i="2"/>
  <c r="AC1169" i="2"/>
  <c r="AB1169" i="2"/>
  <c r="AP1946" i="2"/>
  <c r="AN1946" i="2"/>
  <c r="AJ1946" i="2" s="1"/>
  <c r="AM1946" i="2"/>
  <c r="AI1946" i="2" s="1"/>
  <c r="AK1946" i="2"/>
  <c r="AD1946" i="2"/>
  <c r="AC1946" i="2"/>
  <c r="AB1946" i="2"/>
  <c r="AP1893" i="2"/>
  <c r="AN1893" i="2"/>
  <c r="AJ1893" i="2" s="1"/>
  <c r="AM1893" i="2"/>
  <c r="AI1893" i="2" s="1"/>
  <c r="AK1893" i="2"/>
  <c r="AD1893" i="2"/>
  <c r="AC1893" i="2"/>
  <c r="AB1893" i="2"/>
  <c r="AP1615" i="2"/>
  <c r="AN1615" i="2"/>
  <c r="AJ1615" i="2" s="1"/>
  <c r="AM1615" i="2"/>
  <c r="AI1615" i="2" s="1"/>
  <c r="AK1615" i="2"/>
  <c r="AD1615" i="2"/>
  <c r="AC1615" i="2"/>
  <c r="AB1615" i="2"/>
  <c r="AP1459" i="2"/>
  <c r="AN1459" i="2"/>
  <c r="AJ1459" i="2" s="1"/>
  <c r="AM1459" i="2"/>
  <c r="AI1459" i="2" s="1"/>
  <c r="AK1459" i="2"/>
  <c r="AD1459" i="2"/>
  <c r="AC1459" i="2"/>
  <c r="AB1459" i="2"/>
  <c r="AP1751" i="2"/>
  <c r="AN1751" i="2"/>
  <c r="AJ1751" i="2" s="1"/>
  <c r="AM1751" i="2"/>
  <c r="AI1751" i="2" s="1"/>
  <c r="AK1751" i="2"/>
  <c r="AD1751" i="2"/>
  <c r="AC1751" i="2"/>
  <c r="AB1751" i="2"/>
  <c r="AP1476" i="2"/>
  <c r="AN1476" i="2"/>
  <c r="AJ1476" i="2" s="1"/>
  <c r="AM1476" i="2"/>
  <c r="AI1476" i="2" s="1"/>
  <c r="AK1476" i="2"/>
  <c r="AD1476" i="2"/>
  <c r="AC1476" i="2"/>
  <c r="AB1476" i="2"/>
  <c r="AP688" i="2"/>
  <c r="AN688" i="2"/>
  <c r="AJ688" i="2" s="1"/>
  <c r="AM688" i="2"/>
  <c r="AI688" i="2" s="1"/>
  <c r="AK688" i="2"/>
  <c r="AD688" i="2"/>
  <c r="AC688" i="2"/>
  <c r="AB688" i="2"/>
  <c r="AP426" i="2"/>
  <c r="AN426" i="2"/>
  <c r="AJ426" i="2" s="1"/>
  <c r="AM426" i="2"/>
  <c r="AI426" i="2" s="1"/>
  <c r="AK426" i="2"/>
  <c r="AD426" i="2"/>
  <c r="AC426" i="2"/>
  <c r="AB426" i="2"/>
  <c r="AP820" i="2"/>
  <c r="AN820" i="2"/>
  <c r="AJ820" i="2" s="1"/>
  <c r="AM820" i="2"/>
  <c r="AI820" i="2" s="1"/>
  <c r="AK820" i="2"/>
  <c r="AD820" i="2"/>
  <c r="AC820" i="2"/>
  <c r="AB820" i="2"/>
  <c r="AP138" i="2"/>
  <c r="AN138" i="2"/>
  <c r="AJ138" i="2" s="1"/>
  <c r="AM138" i="2"/>
  <c r="AI138" i="2" s="1"/>
  <c r="AK138" i="2"/>
  <c r="AD138" i="2"/>
  <c r="AC138" i="2"/>
  <c r="AB138" i="2"/>
  <c r="AP753" i="2"/>
  <c r="AN753" i="2"/>
  <c r="AJ753" i="2" s="1"/>
  <c r="AM753" i="2"/>
  <c r="AI753" i="2" s="1"/>
  <c r="AK753" i="2"/>
  <c r="AD753" i="2"/>
  <c r="AC753" i="2"/>
  <c r="AB753" i="2"/>
  <c r="AP1329" i="2"/>
  <c r="AN1329" i="2"/>
  <c r="AJ1329" i="2" s="1"/>
  <c r="AM1329" i="2"/>
  <c r="AI1329" i="2" s="1"/>
  <c r="AK1329" i="2"/>
  <c r="AD1329" i="2"/>
  <c r="AC1329" i="2"/>
  <c r="AB1329" i="2"/>
  <c r="AP1138" i="2"/>
  <c r="AN1138" i="2"/>
  <c r="AJ1138" i="2" s="1"/>
  <c r="AM1138" i="2"/>
  <c r="AI1138" i="2" s="1"/>
  <c r="AK1138" i="2"/>
  <c r="AD1138" i="2"/>
  <c r="AC1138" i="2"/>
  <c r="AB1138" i="2"/>
  <c r="AP942" i="2"/>
  <c r="AN942" i="2"/>
  <c r="AJ942" i="2" s="1"/>
  <c r="AM942" i="2"/>
  <c r="AI942" i="2" s="1"/>
  <c r="AK942" i="2"/>
  <c r="AD942" i="2"/>
  <c r="AC942" i="2"/>
  <c r="AB942" i="2"/>
  <c r="AP1571" i="2"/>
  <c r="AN1571" i="2"/>
  <c r="AJ1571" i="2" s="1"/>
  <c r="AM1571" i="2"/>
  <c r="AI1571" i="2" s="1"/>
  <c r="AK1571" i="2"/>
  <c r="AD1571" i="2"/>
  <c r="AC1571" i="2"/>
  <c r="AB1571" i="2"/>
  <c r="AP1920" i="2"/>
  <c r="AN1920" i="2"/>
  <c r="AJ1920" i="2" s="1"/>
  <c r="AM1920" i="2"/>
  <c r="AI1920" i="2" s="1"/>
  <c r="AK1920" i="2"/>
  <c r="AD1920" i="2"/>
  <c r="AC1920" i="2"/>
  <c r="AB1920" i="2"/>
  <c r="AP1184" i="2"/>
  <c r="AN1184" i="2"/>
  <c r="AJ1184" i="2" s="1"/>
  <c r="AM1184" i="2"/>
  <c r="AI1184" i="2" s="1"/>
  <c r="AK1184" i="2"/>
  <c r="AD1184" i="2"/>
  <c r="AC1184" i="2"/>
  <c r="AB1184" i="2"/>
  <c r="AP537" i="2"/>
  <c r="AN537" i="2"/>
  <c r="AJ537" i="2" s="1"/>
  <c r="AM537" i="2"/>
  <c r="AI537" i="2" s="1"/>
  <c r="AK537" i="2"/>
  <c r="AD537" i="2"/>
  <c r="AC537" i="2"/>
  <c r="AB537" i="2"/>
  <c r="AP236" i="2"/>
  <c r="AN236" i="2"/>
  <c r="AJ236" i="2" s="1"/>
  <c r="AM236" i="2"/>
  <c r="AI236" i="2" s="1"/>
  <c r="AK236" i="2"/>
  <c r="AD236" i="2"/>
  <c r="AC236" i="2"/>
  <c r="AB236" i="2"/>
  <c r="AP1542" i="2"/>
  <c r="AN1542" i="2"/>
  <c r="AJ1542" i="2" s="1"/>
  <c r="AM1542" i="2"/>
  <c r="AI1542" i="2" s="1"/>
  <c r="AK1542" i="2"/>
  <c r="AD1542" i="2"/>
  <c r="AC1542" i="2"/>
  <c r="AB1542" i="2"/>
  <c r="AP1757" i="2"/>
  <c r="AN1757" i="2"/>
  <c r="AJ1757" i="2" s="1"/>
  <c r="AM1757" i="2"/>
  <c r="AI1757" i="2" s="1"/>
  <c r="AK1757" i="2"/>
  <c r="AD1757" i="2"/>
  <c r="AC1757" i="2"/>
  <c r="AB1757" i="2"/>
  <c r="AP1255" i="2"/>
  <c r="AN1255" i="2"/>
  <c r="AJ1255" i="2" s="1"/>
  <c r="AM1255" i="2"/>
  <c r="AI1255" i="2" s="1"/>
  <c r="AK1255" i="2"/>
  <c r="AD1255" i="2"/>
  <c r="AC1255" i="2"/>
  <c r="AB1255" i="2"/>
  <c r="AP1885" i="2"/>
  <c r="AN1885" i="2"/>
  <c r="AJ1885" i="2" s="1"/>
  <c r="AM1885" i="2"/>
  <c r="AI1885" i="2" s="1"/>
  <c r="AK1885" i="2"/>
  <c r="AD1885" i="2"/>
  <c r="AC1885" i="2"/>
  <c r="AB1885" i="2"/>
  <c r="AP521" i="2"/>
  <c r="AN521" i="2"/>
  <c r="AJ521" i="2" s="1"/>
  <c r="AM521" i="2"/>
  <c r="AI521" i="2" s="1"/>
  <c r="AK521" i="2"/>
  <c r="AD521" i="2"/>
  <c r="AC521" i="2"/>
  <c r="AB521" i="2"/>
  <c r="AP962" i="2"/>
  <c r="AN962" i="2"/>
  <c r="AJ962" i="2" s="1"/>
  <c r="AM962" i="2"/>
  <c r="AI962" i="2" s="1"/>
  <c r="AK962" i="2"/>
  <c r="AD962" i="2"/>
  <c r="AC962" i="2"/>
  <c r="AB962" i="2"/>
  <c r="AP126" i="2"/>
  <c r="AN126" i="2"/>
  <c r="AJ126" i="2" s="1"/>
  <c r="AM126" i="2"/>
  <c r="AI126" i="2" s="1"/>
  <c r="AK126" i="2"/>
  <c r="AD126" i="2"/>
  <c r="AC126" i="2"/>
  <c r="AB126" i="2"/>
  <c r="AP932" i="2"/>
  <c r="AN932" i="2"/>
  <c r="AJ932" i="2" s="1"/>
  <c r="AM932" i="2"/>
  <c r="AI932" i="2" s="1"/>
  <c r="AK932" i="2"/>
  <c r="AD932" i="2"/>
  <c r="AC932" i="2"/>
  <c r="AB932" i="2"/>
  <c r="AP1738" i="2"/>
  <c r="AN1738" i="2"/>
  <c r="AJ1738" i="2" s="1"/>
  <c r="AM1738" i="2"/>
  <c r="AI1738" i="2" s="1"/>
  <c r="AK1738" i="2"/>
  <c r="AD1738" i="2"/>
  <c r="AC1738" i="2"/>
  <c r="AB1738" i="2"/>
  <c r="AP584" i="2"/>
  <c r="AN584" i="2"/>
  <c r="AJ584" i="2" s="1"/>
  <c r="AM584" i="2"/>
  <c r="AI584" i="2" s="1"/>
  <c r="AK584" i="2"/>
  <c r="AD584" i="2"/>
  <c r="AC584" i="2"/>
  <c r="AB584" i="2"/>
  <c r="AP1579" i="2"/>
  <c r="AN1579" i="2"/>
  <c r="AJ1579" i="2" s="1"/>
  <c r="AM1579" i="2"/>
  <c r="AI1579" i="2" s="1"/>
  <c r="AK1579" i="2"/>
  <c r="AD1579" i="2"/>
  <c r="AC1579" i="2"/>
  <c r="AB1579" i="2"/>
  <c r="AP423" i="2"/>
  <c r="AN423" i="2"/>
  <c r="AJ423" i="2" s="1"/>
  <c r="AM423" i="2"/>
  <c r="AI423" i="2" s="1"/>
  <c r="AK423" i="2"/>
  <c r="AD423" i="2"/>
  <c r="AC423" i="2"/>
  <c r="AB423" i="2"/>
  <c r="AP1220" i="2"/>
  <c r="AN1220" i="2"/>
  <c r="AJ1220" i="2" s="1"/>
  <c r="AM1220" i="2"/>
  <c r="AI1220" i="2" s="1"/>
  <c r="AK1220" i="2"/>
  <c r="AD1220" i="2"/>
  <c r="AC1220" i="2"/>
  <c r="AB1220" i="2"/>
  <c r="AP1715" i="2"/>
  <c r="AN1715" i="2"/>
  <c r="AJ1715" i="2" s="1"/>
  <c r="AM1715" i="2"/>
  <c r="AI1715" i="2" s="1"/>
  <c r="AK1715" i="2"/>
  <c r="AD1715" i="2"/>
  <c r="AC1715" i="2"/>
  <c r="AB1715" i="2"/>
  <c r="AP890" i="2"/>
  <c r="AN890" i="2"/>
  <c r="AJ890" i="2" s="1"/>
  <c r="AM890" i="2"/>
  <c r="AI890" i="2" s="1"/>
  <c r="AK890" i="2"/>
  <c r="AD890" i="2"/>
  <c r="AC890" i="2"/>
  <c r="AB890" i="2"/>
  <c r="AP306" i="2"/>
  <c r="AN306" i="2"/>
  <c r="AJ306" i="2" s="1"/>
  <c r="AM306" i="2"/>
  <c r="AI306" i="2" s="1"/>
  <c r="AK306" i="2"/>
  <c r="AD306" i="2"/>
  <c r="AC306" i="2"/>
  <c r="AB306" i="2"/>
  <c r="AP1758" i="2"/>
  <c r="AN1758" i="2"/>
  <c r="AJ1758" i="2" s="1"/>
  <c r="AM1758" i="2"/>
  <c r="AI1758" i="2" s="1"/>
  <c r="AK1758" i="2"/>
  <c r="AD1758" i="2"/>
  <c r="AC1758" i="2"/>
  <c r="AB1758" i="2"/>
  <c r="AP241" i="2"/>
  <c r="AN241" i="2"/>
  <c r="AJ241" i="2" s="1"/>
  <c r="AM241" i="2"/>
  <c r="AI241" i="2" s="1"/>
  <c r="AK241" i="2"/>
  <c r="AD241" i="2"/>
  <c r="AC241" i="2"/>
  <c r="AB241" i="2"/>
  <c r="AP54" i="2"/>
  <c r="AN54" i="2"/>
  <c r="AJ54" i="2" s="1"/>
  <c r="AM54" i="2"/>
  <c r="AI54" i="2" s="1"/>
  <c r="AK54" i="2"/>
  <c r="AD54" i="2"/>
  <c r="AC54" i="2"/>
  <c r="AB54" i="2"/>
  <c r="AP655" i="2"/>
  <c r="AN655" i="2"/>
  <c r="AJ655" i="2" s="1"/>
  <c r="AM655" i="2"/>
  <c r="AI655" i="2" s="1"/>
  <c r="AK655" i="2"/>
  <c r="AD655" i="2"/>
  <c r="AC655" i="2"/>
  <c r="AB655" i="2"/>
  <c r="AP1214" i="2"/>
  <c r="AN1214" i="2"/>
  <c r="AJ1214" i="2" s="1"/>
  <c r="AM1214" i="2"/>
  <c r="AI1214" i="2" s="1"/>
  <c r="AK1214" i="2"/>
  <c r="AD1214" i="2"/>
  <c r="AC1214" i="2"/>
  <c r="AB1214" i="2"/>
  <c r="AP329" i="2"/>
  <c r="AN329" i="2"/>
  <c r="AJ329" i="2" s="1"/>
  <c r="AM329" i="2"/>
  <c r="AI329" i="2" s="1"/>
  <c r="AK329" i="2"/>
  <c r="AD329" i="2"/>
  <c r="AC329" i="2"/>
  <c r="AB329" i="2"/>
  <c r="AP1105" i="2"/>
  <c r="AN1105" i="2"/>
  <c r="AJ1105" i="2" s="1"/>
  <c r="AM1105" i="2"/>
  <c r="AI1105" i="2" s="1"/>
  <c r="AK1105" i="2"/>
  <c r="AD1105" i="2"/>
  <c r="AC1105" i="2"/>
  <c r="AB1105" i="2"/>
  <c r="AP1240" i="2"/>
  <c r="AN1240" i="2"/>
  <c r="AJ1240" i="2" s="1"/>
  <c r="AM1240" i="2"/>
  <c r="AI1240" i="2" s="1"/>
  <c r="AK1240" i="2"/>
  <c r="AD1240" i="2"/>
  <c r="AC1240" i="2"/>
  <c r="AB1240" i="2"/>
  <c r="AP1075" i="2"/>
  <c r="AN1075" i="2"/>
  <c r="AJ1075" i="2" s="1"/>
  <c r="AM1075" i="2"/>
  <c r="AI1075" i="2" s="1"/>
  <c r="AK1075" i="2"/>
  <c r="AD1075" i="2"/>
  <c r="AC1075" i="2"/>
  <c r="AB1075" i="2"/>
  <c r="AP1077" i="2"/>
  <c r="AN1077" i="2"/>
  <c r="AJ1077" i="2" s="1"/>
  <c r="AM1077" i="2"/>
  <c r="AI1077" i="2" s="1"/>
  <c r="AK1077" i="2"/>
  <c r="AD1077" i="2"/>
  <c r="AC1077" i="2"/>
  <c r="AB1077" i="2"/>
  <c r="AP315" i="2"/>
  <c r="AN315" i="2"/>
  <c r="AJ315" i="2" s="1"/>
  <c r="AM315" i="2"/>
  <c r="AI315" i="2" s="1"/>
  <c r="AK315" i="2"/>
  <c r="AD315" i="2"/>
  <c r="AC315" i="2"/>
  <c r="AB315" i="2"/>
  <c r="AP1216" i="2"/>
  <c r="AN1216" i="2"/>
  <c r="AJ1216" i="2" s="1"/>
  <c r="AM1216" i="2"/>
  <c r="AI1216" i="2" s="1"/>
  <c r="AK1216" i="2"/>
  <c r="AD1216" i="2"/>
  <c r="AC1216" i="2"/>
  <c r="AB1216" i="2"/>
  <c r="AP1424" i="2"/>
  <c r="AN1424" i="2"/>
  <c r="AJ1424" i="2" s="1"/>
  <c r="AM1424" i="2"/>
  <c r="AI1424" i="2" s="1"/>
  <c r="AK1424" i="2"/>
  <c r="AD1424" i="2"/>
  <c r="AC1424" i="2"/>
  <c r="AB1424" i="2"/>
  <c r="AP1541" i="2"/>
  <c r="AN1541" i="2"/>
  <c r="AJ1541" i="2" s="1"/>
  <c r="AM1541" i="2"/>
  <c r="AI1541" i="2" s="1"/>
  <c r="AK1541" i="2"/>
  <c r="AD1541" i="2"/>
  <c r="AC1541" i="2"/>
  <c r="AB1541" i="2"/>
  <c r="AP947" i="2"/>
  <c r="AN947" i="2"/>
  <c r="AJ947" i="2" s="1"/>
  <c r="AM947" i="2"/>
  <c r="AI947" i="2" s="1"/>
  <c r="AK947" i="2"/>
  <c r="AD947" i="2"/>
  <c r="AC947" i="2"/>
  <c r="AB947" i="2"/>
  <c r="AP1963" i="2"/>
  <c r="AN1963" i="2"/>
  <c r="AJ1963" i="2" s="1"/>
  <c r="AM1963" i="2"/>
  <c r="AI1963" i="2" s="1"/>
  <c r="AK1963" i="2"/>
  <c r="AD1963" i="2"/>
  <c r="AC1963" i="2"/>
  <c r="AB1963" i="2"/>
  <c r="AP1641" i="2"/>
  <c r="AN1641" i="2"/>
  <c r="AJ1641" i="2" s="1"/>
  <c r="AM1641" i="2"/>
  <c r="AI1641" i="2" s="1"/>
  <c r="AK1641" i="2"/>
  <c r="AD1641" i="2"/>
  <c r="AC1641" i="2"/>
  <c r="AB1641" i="2"/>
  <c r="AP1674" i="2"/>
  <c r="AN1674" i="2"/>
  <c r="AJ1674" i="2" s="1"/>
  <c r="AM1674" i="2"/>
  <c r="AI1674" i="2" s="1"/>
  <c r="AK1674" i="2"/>
  <c r="AD1674" i="2"/>
  <c r="AC1674" i="2"/>
  <c r="AB1674" i="2"/>
  <c r="AP1824" i="2"/>
  <c r="AN1824" i="2"/>
  <c r="AJ1824" i="2" s="1"/>
  <c r="AM1824" i="2"/>
  <c r="AI1824" i="2" s="1"/>
  <c r="AK1824" i="2"/>
  <c r="AD1824" i="2"/>
  <c r="AC1824" i="2"/>
  <c r="AB1824" i="2"/>
  <c r="AP15" i="2"/>
  <c r="AN15" i="2"/>
  <c r="AJ15" i="2" s="1"/>
  <c r="AM15" i="2"/>
  <c r="AI15" i="2" s="1"/>
  <c r="AK15" i="2"/>
  <c r="AD15" i="2"/>
  <c r="AC15" i="2"/>
  <c r="AB15" i="2"/>
  <c r="AP1898" i="2"/>
  <c r="AN1898" i="2"/>
  <c r="AJ1898" i="2" s="1"/>
  <c r="AM1898" i="2"/>
  <c r="AI1898" i="2" s="1"/>
  <c r="AK1898" i="2"/>
  <c r="AD1898" i="2"/>
  <c r="AC1898" i="2"/>
  <c r="AB1898" i="2"/>
  <c r="AP1714" i="2"/>
  <c r="AN1714" i="2"/>
  <c r="AJ1714" i="2" s="1"/>
  <c r="AM1714" i="2"/>
  <c r="AI1714" i="2" s="1"/>
  <c r="AK1714" i="2"/>
  <c r="AD1714" i="2"/>
  <c r="AC1714" i="2"/>
  <c r="AB1714" i="2"/>
  <c r="AP892" i="2"/>
  <c r="AN892" i="2"/>
  <c r="AJ892" i="2" s="1"/>
  <c r="AM892" i="2"/>
  <c r="AI892" i="2" s="1"/>
  <c r="AK892" i="2"/>
  <c r="AD892" i="2"/>
  <c r="AC892" i="2"/>
  <c r="AB892" i="2"/>
  <c r="AP53" i="2"/>
  <c r="AN53" i="2"/>
  <c r="AJ53" i="2" s="1"/>
  <c r="AM53" i="2"/>
  <c r="AI53" i="2" s="1"/>
  <c r="AK53" i="2"/>
  <c r="AD53" i="2"/>
  <c r="AC53" i="2"/>
  <c r="AB53" i="2"/>
  <c r="AP869" i="2"/>
  <c r="AN869" i="2"/>
  <c r="AJ869" i="2" s="1"/>
  <c r="AM869" i="2"/>
  <c r="AI869" i="2" s="1"/>
  <c r="AK869" i="2"/>
  <c r="AD869" i="2"/>
  <c r="AC869" i="2"/>
  <c r="AB869" i="2"/>
  <c r="AP124" i="2"/>
  <c r="AN124" i="2"/>
  <c r="AJ124" i="2" s="1"/>
  <c r="AM124" i="2"/>
  <c r="AI124" i="2" s="1"/>
  <c r="AK124" i="2"/>
  <c r="AD124" i="2"/>
  <c r="AC124" i="2"/>
  <c r="AB124" i="2"/>
  <c r="AP1367" i="2"/>
  <c r="AN1367" i="2"/>
  <c r="AJ1367" i="2" s="1"/>
  <c r="AM1367" i="2"/>
  <c r="AI1367" i="2" s="1"/>
  <c r="AK1367" i="2"/>
  <c r="AD1367" i="2"/>
  <c r="AC1367" i="2"/>
  <c r="AB1367" i="2"/>
  <c r="AP1001" i="2"/>
  <c r="AN1001" i="2"/>
  <c r="AJ1001" i="2" s="1"/>
  <c r="AM1001" i="2"/>
  <c r="AI1001" i="2" s="1"/>
  <c r="AK1001" i="2"/>
  <c r="AD1001" i="2"/>
  <c r="AC1001" i="2"/>
  <c r="AB1001" i="2"/>
  <c r="AP247" i="2"/>
  <c r="AN247" i="2"/>
  <c r="AJ247" i="2" s="1"/>
  <c r="AM247" i="2"/>
  <c r="AI247" i="2" s="1"/>
  <c r="AK247" i="2"/>
  <c r="AD247" i="2"/>
  <c r="AC247" i="2"/>
  <c r="AB247" i="2"/>
  <c r="AP1366" i="2"/>
  <c r="AN1366" i="2"/>
  <c r="AJ1366" i="2" s="1"/>
  <c r="AM1366" i="2"/>
  <c r="AI1366" i="2" s="1"/>
  <c r="AK1366" i="2"/>
  <c r="AD1366" i="2"/>
  <c r="AC1366" i="2"/>
  <c r="AB1366" i="2"/>
  <c r="AP336" i="2"/>
  <c r="AN336" i="2"/>
  <c r="AJ336" i="2" s="1"/>
  <c r="AM336" i="2"/>
  <c r="AI336" i="2" s="1"/>
  <c r="AK336" i="2"/>
  <c r="AD336" i="2"/>
  <c r="AC336" i="2"/>
  <c r="AB336" i="2"/>
  <c r="AP641" i="2"/>
  <c r="AN641" i="2"/>
  <c r="AJ641" i="2" s="1"/>
  <c r="AM641" i="2"/>
  <c r="AI641" i="2" s="1"/>
  <c r="AK641" i="2"/>
  <c r="AD641" i="2"/>
  <c r="AC641" i="2"/>
  <c r="AB641" i="2"/>
  <c r="AP681" i="2"/>
  <c r="AN681" i="2"/>
  <c r="AJ681" i="2" s="1"/>
  <c r="AM681" i="2"/>
  <c r="AI681" i="2" s="1"/>
  <c r="AK681" i="2"/>
  <c r="AD681" i="2"/>
  <c r="AC681" i="2"/>
  <c r="AB681" i="2"/>
  <c r="AP1525" i="2"/>
  <c r="AN1525" i="2"/>
  <c r="AJ1525" i="2" s="1"/>
  <c r="AM1525" i="2"/>
  <c r="AI1525" i="2" s="1"/>
  <c r="AK1525" i="2"/>
  <c r="AD1525" i="2"/>
  <c r="AC1525" i="2"/>
  <c r="AB1525" i="2"/>
  <c r="AP1790" i="2"/>
  <c r="AN1790" i="2"/>
  <c r="AJ1790" i="2" s="1"/>
  <c r="AM1790" i="2"/>
  <c r="AI1790" i="2" s="1"/>
  <c r="AK1790" i="2"/>
  <c r="AD1790" i="2"/>
  <c r="AC1790" i="2"/>
  <c r="AB1790" i="2"/>
  <c r="AP256" i="2"/>
  <c r="AN256" i="2"/>
  <c r="AJ256" i="2" s="1"/>
  <c r="AM256" i="2"/>
  <c r="AI256" i="2" s="1"/>
  <c r="AK256" i="2"/>
  <c r="AD256" i="2"/>
  <c r="AC256" i="2"/>
  <c r="AB256" i="2"/>
  <c r="AP1727" i="2"/>
  <c r="AN1727" i="2"/>
  <c r="AJ1727" i="2" s="1"/>
  <c r="AM1727" i="2"/>
  <c r="AI1727" i="2" s="1"/>
  <c r="AK1727" i="2"/>
  <c r="AD1727" i="2"/>
  <c r="AC1727" i="2"/>
  <c r="AB1727" i="2"/>
  <c r="AP654" i="2"/>
  <c r="AN654" i="2"/>
  <c r="AJ654" i="2" s="1"/>
  <c r="AM654" i="2"/>
  <c r="AI654" i="2" s="1"/>
  <c r="AK654" i="2"/>
  <c r="AD654" i="2"/>
  <c r="AC654" i="2"/>
  <c r="AB654" i="2"/>
  <c r="AP1587" i="2"/>
  <c r="AN1587" i="2"/>
  <c r="AJ1587" i="2" s="1"/>
  <c r="AM1587" i="2"/>
  <c r="AI1587" i="2" s="1"/>
  <c r="AK1587" i="2"/>
  <c r="AD1587" i="2"/>
  <c r="AC1587" i="2"/>
  <c r="AB1587" i="2"/>
  <c r="AP82" i="2"/>
  <c r="AN82" i="2"/>
  <c r="AJ82" i="2" s="1"/>
  <c r="AM82" i="2"/>
  <c r="AI82" i="2" s="1"/>
  <c r="AK82" i="2"/>
  <c r="AD82" i="2"/>
  <c r="AC82" i="2"/>
  <c r="AB82" i="2"/>
  <c r="AP1882" i="2"/>
  <c r="AN1882" i="2"/>
  <c r="AJ1882" i="2" s="1"/>
  <c r="AM1882" i="2"/>
  <c r="AI1882" i="2" s="1"/>
  <c r="AK1882" i="2"/>
  <c r="AD1882" i="2"/>
  <c r="AC1882" i="2"/>
  <c r="AB1882" i="2"/>
  <c r="AP558" i="2"/>
  <c r="AN558" i="2"/>
  <c r="AJ558" i="2" s="1"/>
  <c r="AM558" i="2"/>
  <c r="AI558" i="2" s="1"/>
  <c r="AK558" i="2"/>
  <c r="AD558" i="2"/>
  <c r="AC558" i="2"/>
  <c r="AB558" i="2"/>
  <c r="AP1905" i="2"/>
  <c r="AN1905" i="2"/>
  <c r="AJ1905" i="2" s="1"/>
  <c r="AM1905" i="2"/>
  <c r="AI1905" i="2" s="1"/>
  <c r="AK1905" i="2"/>
  <c r="AD1905" i="2"/>
  <c r="AC1905" i="2"/>
  <c r="AB1905" i="2"/>
  <c r="AP746" i="2"/>
  <c r="AN746" i="2"/>
  <c r="AJ746" i="2" s="1"/>
  <c r="AM746" i="2"/>
  <c r="AI746" i="2" s="1"/>
  <c r="AK746" i="2"/>
  <c r="AD746" i="2"/>
  <c r="AC746" i="2"/>
  <c r="AB746" i="2"/>
  <c r="AP1603" i="2"/>
  <c r="AN1603" i="2"/>
  <c r="AJ1603" i="2" s="1"/>
  <c r="AM1603" i="2"/>
  <c r="AI1603" i="2" s="1"/>
  <c r="AK1603" i="2"/>
  <c r="AD1603" i="2"/>
  <c r="AC1603" i="2"/>
  <c r="AB1603" i="2"/>
  <c r="AP146" i="2"/>
  <c r="AN146" i="2"/>
  <c r="AJ146" i="2" s="1"/>
  <c r="AM146" i="2"/>
  <c r="AI146" i="2" s="1"/>
  <c r="AK146" i="2"/>
  <c r="AD146" i="2"/>
  <c r="AC146" i="2"/>
  <c r="AB146" i="2"/>
  <c r="AP121" i="2"/>
  <c r="AN121" i="2"/>
  <c r="AJ121" i="2" s="1"/>
  <c r="AM121" i="2"/>
  <c r="AI121" i="2" s="1"/>
  <c r="AK121" i="2"/>
  <c r="AD121" i="2"/>
  <c r="AC121" i="2"/>
  <c r="AB121" i="2"/>
  <c r="AP1100" i="2"/>
  <c r="AN1100" i="2"/>
  <c r="AJ1100" i="2" s="1"/>
  <c r="AM1100" i="2"/>
  <c r="AI1100" i="2" s="1"/>
  <c r="AK1100" i="2"/>
  <c r="AD1100" i="2"/>
  <c r="AC1100" i="2"/>
  <c r="AB1100" i="2"/>
  <c r="AP1918" i="2"/>
  <c r="AN1918" i="2"/>
  <c r="AJ1918" i="2" s="1"/>
  <c r="AM1918" i="2"/>
  <c r="AI1918" i="2" s="1"/>
  <c r="AK1918" i="2"/>
  <c r="AD1918" i="2"/>
  <c r="AC1918" i="2"/>
  <c r="AB1918" i="2"/>
  <c r="AP1809" i="2"/>
  <c r="AN1809" i="2"/>
  <c r="AJ1809" i="2" s="1"/>
  <c r="AM1809" i="2"/>
  <c r="AI1809" i="2" s="1"/>
  <c r="AK1809" i="2"/>
  <c r="AD1809" i="2"/>
  <c r="AC1809" i="2"/>
  <c r="AB1809" i="2"/>
  <c r="AP227" i="2"/>
  <c r="AN227" i="2"/>
  <c r="AJ227" i="2" s="1"/>
  <c r="AM227" i="2"/>
  <c r="AI227" i="2" s="1"/>
  <c r="AK227" i="2"/>
  <c r="AD227" i="2"/>
  <c r="AC227" i="2"/>
  <c r="AB227" i="2"/>
  <c r="AP1692" i="2"/>
  <c r="AN1692" i="2"/>
  <c r="AJ1692" i="2" s="1"/>
  <c r="AM1692" i="2"/>
  <c r="AI1692" i="2" s="1"/>
  <c r="AK1692" i="2"/>
  <c r="AD1692" i="2"/>
  <c r="AC1692" i="2"/>
  <c r="AB1692" i="2"/>
  <c r="AP96" i="2"/>
  <c r="AN96" i="2"/>
  <c r="AJ96" i="2" s="1"/>
  <c r="AM96" i="2"/>
  <c r="AI96" i="2" s="1"/>
  <c r="AK96" i="2"/>
  <c r="AD96" i="2"/>
  <c r="AC96" i="2"/>
  <c r="AB96" i="2"/>
  <c r="AP1426" i="2"/>
  <c r="AN1426" i="2"/>
  <c r="AJ1426" i="2" s="1"/>
  <c r="AM1426" i="2"/>
  <c r="AI1426" i="2" s="1"/>
  <c r="AK1426" i="2"/>
  <c r="AD1426" i="2"/>
  <c r="AC1426" i="2"/>
  <c r="AB1426" i="2"/>
  <c r="AP1817" i="2"/>
  <c r="AN1817" i="2"/>
  <c r="AJ1817" i="2" s="1"/>
  <c r="AM1817" i="2"/>
  <c r="AI1817" i="2" s="1"/>
  <c r="AK1817" i="2"/>
  <c r="AD1817" i="2"/>
  <c r="AC1817" i="2"/>
  <c r="AB1817" i="2"/>
  <c r="AP1186" i="2"/>
  <c r="AN1186" i="2"/>
  <c r="AJ1186" i="2" s="1"/>
  <c r="AM1186" i="2"/>
  <c r="AI1186" i="2" s="1"/>
  <c r="AK1186" i="2"/>
  <c r="AD1186" i="2"/>
  <c r="AC1186" i="2"/>
  <c r="AB1186" i="2"/>
  <c r="AP1113" i="2"/>
  <c r="AN1113" i="2"/>
  <c r="AJ1113" i="2" s="1"/>
  <c r="AM1113" i="2"/>
  <c r="AI1113" i="2" s="1"/>
  <c r="AK1113" i="2"/>
  <c r="AD1113" i="2"/>
  <c r="AC1113" i="2"/>
  <c r="AB1113" i="2"/>
  <c r="AP596" i="2"/>
  <c r="AN596" i="2"/>
  <c r="AJ596" i="2" s="1"/>
  <c r="AM596" i="2"/>
  <c r="AI596" i="2" s="1"/>
  <c r="AK596" i="2"/>
  <c r="AD596" i="2"/>
  <c r="AC596" i="2"/>
  <c r="AB596" i="2"/>
  <c r="AP968" i="2"/>
  <c r="AN968" i="2"/>
  <c r="AJ968" i="2" s="1"/>
  <c r="AM968" i="2"/>
  <c r="AI968" i="2" s="1"/>
  <c r="AK968" i="2"/>
  <c r="AD968" i="2"/>
  <c r="AC968" i="2"/>
  <c r="AB968" i="2"/>
  <c r="AP966" i="2"/>
  <c r="AN966" i="2"/>
  <c r="AJ966" i="2" s="1"/>
  <c r="AM966" i="2"/>
  <c r="AI966" i="2" s="1"/>
  <c r="AK966" i="2"/>
  <c r="AD966" i="2"/>
  <c r="AC966" i="2"/>
  <c r="AB966" i="2"/>
  <c r="AP1930" i="2"/>
  <c r="AN1930" i="2"/>
  <c r="AJ1930" i="2" s="1"/>
  <c r="AM1930" i="2"/>
  <c r="AI1930" i="2" s="1"/>
  <c r="AK1930" i="2"/>
  <c r="AD1930" i="2"/>
  <c r="AC1930" i="2"/>
  <c r="AB1930" i="2"/>
  <c r="AP1612" i="2"/>
  <c r="AN1612" i="2"/>
  <c r="AJ1612" i="2" s="1"/>
  <c r="AM1612" i="2"/>
  <c r="AI1612" i="2" s="1"/>
  <c r="AK1612" i="2"/>
  <c r="AD1612" i="2"/>
  <c r="AC1612" i="2"/>
  <c r="AB1612" i="2"/>
  <c r="AP1931" i="2"/>
  <c r="AN1931" i="2"/>
  <c r="AJ1931" i="2" s="1"/>
  <c r="AM1931" i="2"/>
  <c r="AI1931" i="2" s="1"/>
  <c r="AK1931" i="2"/>
  <c r="AD1931" i="2"/>
  <c r="AC1931" i="2"/>
  <c r="AB1931" i="2"/>
  <c r="AP1899" i="2"/>
  <c r="AN1899" i="2"/>
  <c r="AJ1899" i="2" s="1"/>
  <c r="AM1899" i="2"/>
  <c r="AI1899" i="2" s="1"/>
  <c r="AK1899" i="2"/>
  <c r="AD1899" i="2"/>
  <c r="AC1899" i="2"/>
  <c r="AB1899" i="2"/>
  <c r="AP1425" i="2"/>
  <c r="AN1425" i="2"/>
  <c r="AJ1425" i="2" s="1"/>
  <c r="AM1425" i="2"/>
  <c r="AI1425" i="2" s="1"/>
  <c r="AK1425" i="2"/>
  <c r="AD1425" i="2"/>
  <c r="AC1425" i="2"/>
  <c r="AB1425" i="2"/>
  <c r="AP79" i="2"/>
  <c r="AN79" i="2"/>
  <c r="AJ79" i="2" s="1"/>
  <c r="AM79" i="2"/>
  <c r="AI79" i="2" s="1"/>
  <c r="AK79" i="2"/>
  <c r="AD79" i="2"/>
  <c r="AC79" i="2"/>
  <c r="AB79" i="2"/>
  <c r="AP1576" i="2"/>
  <c r="AN1576" i="2"/>
  <c r="AJ1576" i="2" s="1"/>
  <c r="AM1576" i="2"/>
  <c r="AI1576" i="2" s="1"/>
  <c r="AK1576" i="2"/>
  <c r="AD1576" i="2"/>
  <c r="AC1576" i="2"/>
  <c r="AB1576" i="2"/>
  <c r="AP1045" i="2"/>
  <c r="AN1045" i="2"/>
  <c r="AJ1045" i="2" s="1"/>
  <c r="AM1045" i="2"/>
  <c r="AI1045" i="2" s="1"/>
  <c r="AK1045" i="2"/>
  <c r="AD1045" i="2"/>
  <c r="AC1045" i="2"/>
  <c r="AB1045" i="2"/>
  <c r="AP1223" i="2"/>
  <c r="AN1223" i="2"/>
  <c r="AJ1223" i="2" s="1"/>
  <c r="AM1223" i="2"/>
  <c r="AI1223" i="2" s="1"/>
  <c r="AK1223" i="2"/>
  <c r="AD1223" i="2"/>
  <c r="AC1223" i="2"/>
  <c r="AB1223" i="2"/>
  <c r="AP128" i="2"/>
  <c r="AN128" i="2"/>
  <c r="AJ128" i="2" s="1"/>
  <c r="AM128" i="2"/>
  <c r="AI128" i="2" s="1"/>
  <c r="AK128" i="2"/>
  <c r="AD128" i="2"/>
  <c r="AC128" i="2"/>
  <c r="AB128" i="2"/>
  <c r="AP1373" i="2"/>
  <c r="AN1373" i="2"/>
  <c r="AJ1373" i="2" s="1"/>
  <c r="AM1373" i="2"/>
  <c r="AI1373" i="2" s="1"/>
  <c r="AK1373" i="2"/>
  <c r="AD1373" i="2"/>
  <c r="AC1373" i="2"/>
  <c r="AB1373" i="2"/>
  <c r="AP512" i="2"/>
  <c r="AN512" i="2"/>
  <c r="AJ512" i="2" s="1"/>
  <c r="AM512" i="2"/>
  <c r="AI512" i="2" s="1"/>
  <c r="AK512" i="2"/>
  <c r="AD512" i="2"/>
  <c r="AC512" i="2"/>
  <c r="AB512" i="2"/>
  <c r="AP1725" i="2"/>
  <c r="AN1725" i="2"/>
  <c r="AJ1725" i="2" s="1"/>
  <c r="AM1725" i="2"/>
  <c r="AI1725" i="2" s="1"/>
  <c r="AK1725" i="2"/>
  <c r="AD1725" i="2"/>
  <c r="AC1725" i="2"/>
  <c r="AB1725" i="2"/>
  <c r="AP335" i="2"/>
  <c r="AN335" i="2"/>
  <c r="AJ335" i="2" s="1"/>
  <c r="AM335" i="2"/>
  <c r="AI335" i="2" s="1"/>
  <c r="AK335" i="2"/>
  <c r="AD335" i="2"/>
  <c r="AC335" i="2"/>
  <c r="AB335" i="2"/>
  <c r="AP1814" i="2"/>
  <c r="AN1814" i="2"/>
  <c r="AJ1814" i="2" s="1"/>
  <c r="AM1814" i="2"/>
  <c r="AI1814" i="2" s="1"/>
  <c r="AK1814" i="2"/>
  <c r="AD1814" i="2"/>
  <c r="AC1814" i="2"/>
  <c r="AB1814" i="2"/>
  <c r="AP1422" i="2"/>
  <c r="AN1422" i="2"/>
  <c r="AJ1422" i="2" s="1"/>
  <c r="AM1422" i="2"/>
  <c r="AI1422" i="2" s="1"/>
  <c r="AK1422" i="2"/>
  <c r="AD1422" i="2"/>
  <c r="AC1422" i="2"/>
  <c r="AB1422" i="2"/>
  <c r="AP796" i="2"/>
  <c r="AN796" i="2"/>
  <c r="AJ796" i="2" s="1"/>
  <c r="AM796" i="2"/>
  <c r="AI796" i="2" s="1"/>
  <c r="AK796" i="2"/>
  <c r="AD796" i="2"/>
  <c r="AC796" i="2"/>
  <c r="AB796" i="2"/>
  <c r="AP1310" i="2"/>
  <c r="AN1310" i="2"/>
  <c r="AJ1310" i="2" s="1"/>
  <c r="AM1310" i="2"/>
  <c r="AI1310" i="2" s="1"/>
  <c r="AK1310" i="2"/>
  <c r="AD1310" i="2"/>
  <c r="AC1310" i="2"/>
  <c r="AB1310" i="2"/>
  <c r="AP1869" i="2"/>
  <c r="AN1869" i="2"/>
  <c r="AJ1869" i="2" s="1"/>
  <c r="AM1869" i="2"/>
  <c r="AI1869" i="2" s="1"/>
  <c r="AK1869" i="2"/>
  <c r="AD1869" i="2"/>
  <c r="AC1869" i="2"/>
  <c r="AB1869" i="2"/>
  <c r="AP1230" i="2"/>
  <c r="AN1230" i="2"/>
  <c r="AJ1230" i="2" s="1"/>
  <c r="AM1230" i="2"/>
  <c r="AI1230" i="2" s="1"/>
  <c r="AK1230" i="2"/>
  <c r="AD1230" i="2"/>
  <c r="AC1230" i="2"/>
  <c r="AB1230" i="2"/>
  <c r="AP407" i="2"/>
  <c r="AN407" i="2"/>
  <c r="AJ407" i="2" s="1"/>
  <c r="AM407" i="2"/>
  <c r="AI407" i="2" s="1"/>
  <c r="AK407" i="2"/>
  <c r="AD407" i="2"/>
  <c r="AC407" i="2"/>
  <c r="AB407" i="2"/>
  <c r="AP1623" i="2"/>
  <c r="AN1623" i="2"/>
  <c r="AJ1623" i="2" s="1"/>
  <c r="AM1623" i="2"/>
  <c r="AI1623" i="2" s="1"/>
  <c r="AK1623" i="2"/>
  <c r="AD1623" i="2"/>
  <c r="AC1623" i="2"/>
  <c r="AB1623" i="2"/>
  <c r="AP1297" i="2"/>
  <c r="AN1297" i="2"/>
  <c r="AJ1297" i="2" s="1"/>
  <c r="AM1297" i="2"/>
  <c r="AI1297" i="2" s="1"/>
  <c r="AK1297" i="2"/>
  <c r="AD1297" i="2"/>
  <c r="AC1297" i="2"/>
  <c r="AB1297" i="2"/>
  <c r="AP1678" i="2"/>
  <c r="AN1678" i="2"/>
  <c r="AJ1678" i="2" s="1"/>
  <c r="AM1678" i="2"/>
  <c r="AI1678" i="2" s="1"/>
  <c r="AK1678" i="2"/>
  <c r="AD1678" i="2"/>
  <c r="AC1678" i="2"/>
  <c r="AB1678" i="2"/>
  <c r="AP1609" i="2"/>
  <c r="AN1609" i="2"/>
  <c r="AJ1609" i="2" s="1"/>
  <c r="AM1609" i="2"/>
  <c r="AI1609" i="2" s="1"/>
  <c r="AK1609" i="2"/>
  <c r="AD1609" i="2"/>
  <c r="AC1609" i="2"/>
  <c r="AB1609" i="2"/>
  <c r="AP665" i="2"/>
  <c r="AN665" i="2"/>
  <c r="AJ665" i="2" s="1"/>
  <c r="AM665" i="2"/>
  <c r="AI665" i="2" s="1"/>
  <c r="AK665" i="2"/>
  <c r="AD665" i="2"/>
  <c r="AC665" i="2"/>
  <c r="AB665" i="2"/>
  <c r="AP1638" i="2"/>
  <c r="AN1638" i="2"/>
  <c r="AJ1638" i="2" s="1"/>
  <c r="AM1638" i="2"/>
  <c r="AI1638" i="2" s="1"/>
  <c r="AK1638" i="2"/>
  <c r="AD1638" i="2"/>
  <c r="AC1638" i="2"/>
  <c r="AB1638" i="2"/>
  <c r="AP293" i="2"/>
  <c r="AN293" i="2"/>
  <c r="AJ293" i="2" s="1"/>
  <c r="AM293" i="2"/>
  <c r="AI293" i="2" s="1"/>
  <c r="AK293" i="2"/>
  <c r="AD293" i="2"/>
  <c r="AC293" i="2"/>
  <c r="AB293" i="2"/>
  <c r="AP1944" i="2"/>
  <c r="AN1944" i="2"/>
  <c r="AJ1944" i="2" s="1"/>
  <c r="AM1944" i="2"/>
  <c r="AI1944" i="2" s="1"/>
  <c r="AK1944" i="2"/>
  <c r="AD1944" i="2"/>
  <c r="AC1944" i="2"/>
  <c r="AB1944" i="2"/>
  <c r="AP850" i="2"/>
  <c r="AN850" i="2"/>
  <c r="AJ850" i="2" s="1"/>
  <c r="AM850" i="2"/>
  <c r="AI850" i="2" s="1"/>
  <c r="AK850" i="2"/>
  <c r="AD850" i="2"/>
  <c r="AC850" i="2"/>
  <c r="AB850" i="2"/>
  <c r="AP578" i="2"/>
  <c r="AN578" i="2"/>
  <c r="AJ578" i="2" s="1"/>
  <c r="AM578" i="2"/>
  <c r="AI578" i="2" s="1"/>
  <c r="AK578" i="2"/>
  <c r="AD578" i="2"/>
  <c r="AC578" i="2"/>
  <c r="AB578" i="2"/>
  <c r="AP1806" i="2"/>
  <c r="AN1806" i="2"/>
  <c r="AJ1806" i="2" s="1"/>
  <c r="AM1806" i="2"/>
  <c r="AI1806" i="2" s="1"/>
  <c r="AK1806" i="2"/>
  <c r="AD1806" i="2"/>
  <c r="AC1806" i="2"/>
  <c r="AB1806" i="2"/>
  <c r="AP1795" i="2"/>
  <c r="AN1795" i="2"/>
  <c r="AJ1795" i="2" s="1"/>
  <c r="AM1795" i="2"/>
  <c r="AI1795" i="2" s="1"/>
  <c r="AK1795" i="2"/>
  <c r="AD1795" i="2"/>
  <c r="AC1795" i="2"/>
  <c r="AB1795" i="2"/>
  <c r="AP782" i="2"/>
  <c r="AN782" i="2"/>
  <c r="AJ782" i="2" s="1"/>
  <c r="AM782" i="2"/>
  <c r="AI782" i="2" s="1"/>
  <c r="AK782" i="2"/>
  <c r="AD782" i="2"/>
  <c r="AC782" i="2"/>
  <c r="AB782" i="2"/>
  <c r="AP1478" i="2"/>
  <c r="AN1478" i="2"/>
  <c r="AJ1478" i="2" s="1"/>
  <c r="AM1478" i="2"/>
  <c r="AI1478" i="2" s="1"/>
  <c r="AK1478" i="2"/>
  <c r="AD1478" i="2"/>
  <c r="AC1478" i="2"/>
  <c r="AB1478" i="2"/>
  <c r="AP188" i="2"/>
  <c r="AN188" i="2"/>
  <c r="AJ188" i="2" s="1"/>
  <c r="AM188" i="2"/>
  <c r="AI188" i="2" s="1"/>
  <c r="AK188" i="2"/>
  <c r="AD188" i="2"/>
  <c r="AC188" i="2"/>
  <c r="AB188" i="2"/>
  <c r="AP1756" i="2"/>
  <c r="AN1756" i="2"/>
  <c r="AJ1756" i="2" s="1"/>
  <c r="AM1756" i="2"/>
  <c r="AI1756" i="2" s="1"/>
  <c r="AK1756" i="2"/>
  <c r="AD1756" i="2"/>
  <c r="AC1756" i="2"/>
  <c r="AB1756" i="2"/>
  <c r="AP1831" i="2"/>
  <c r="AN1831" i="2"/>
  <c r="AJ1831" i="2" s="1"/>
  <c r="AM1831" i="2"/>
  <c r="AI1831" i="2" s="1"/>
  <c r="AK1831" i="2"/>
  <c r="AD1831" i="2"/>
  <c r="AC1831" i="2"/>
  <c r="AB1831" i="2"/>
  <c r="AP1908" i="2"/>
  <c r="AN1908" i="2"/>
  <c r="AJ1908" i="2" s="1"/>
  <c r="AM1908" i="2"/>
  <c r="AI1908" i="2" s="1"/>
  <c r="AK1908" i="2"/>
  <c r="AD1908" i="2"/>
  <c r="AC1908" i="2"/>
  <c r="AB1908" i="2"/>
  <c r="AP894" i="2"/>
  <c r="AN894" i="2"/>
  <c r="AJ894" i="2" s="1"/>
  <c r="AM894" i="2"/>
  <c r="AI894" i="2" s="1"/>
  <c r="AK894" i="2"/>
  <c r="AD894" i="2"/>
  <c r="AC894" i="2"/>
  <c r="AB894" i="2"/>
  <c r="AP1655" i="2"/>
  <c r="AN1655" i="2"/>
  <c r="AJ1655" i="2" s="1"/>
  <c r="AM1655" i="2"/>
  <c r="AI1655" i="2" s="1"/>
  <c r="AK1655" i="2"/>
  <c r="AD1655" i="2"/>
  <c r="AC1655" i="2"/>
  <c r="AB1655" i="2"/>
  <c r="AP1825" i="2"/>
  <c r="AN1825" i="2"/>
  <c r="AJ1825" i="2" s="1"/>
  <c r="AM1825" i="2"/>
  <c r="AI1825" i="2" s="1"/>
  <c r="AK1825" i="2"/>
  <c r="AD1825" i="2"/>
  <c r="AC1825" i="2"/>
  <c r="AB1825" i="2"/>
  <c r="AP1573" i="2"/>
  <c r="AN1573" i="2"/>
  <c r="AJ1573" i="2" s="1"/>
  <c r="AM1573" i="2"/>
  <c r="AI1573" i="2" s="1"/>
  <c r="AK1573" i="2"/>
  <c r="AD1573" i="2"/>
  <c r="AC1573" i="2"/>
  <c r="AB1573" i="2"/>
  <c r="AP1608" i="2"/>
  <c r="AN1608" i="2"/>
  <c r="AJ1608" i="2" s="1"/>
  <c r="AM1608" i="2"/>
  <c r="AI1608" i="2" s="1"/>
  <c r="AK1608" i="2"/>
  <c r="AD1608" i="2"/>
  <c r="AC1608" i="2"/>
  <c r="AL1608" i="2" s="1"/>
  <c r="AB1608" i="2"/>
  <c r="AP527" i="2"/>
  <c r="AN527" i="2"/>
  <c r="AJ527" i="2" s="1"/>
  <c r="AM527" i="2"/>
  <c r="AI527" i="2" s="1"/>
  <c r="AK527" i="2"/>
  <c r="AD527" i="2"/>
  <c r="AC527" i="2"/>
  <c r="AB527" i="2"/>
  <c r="AP1852" i="2"/>
  <c r="AN1852" i="2"/>
  <c r="AJ1852" i="2" s="1"/>
  <c r="AM1852" i="2"/>
  <c r="AI1852" i="2" s="1"/>
  <c r="AK1852" i="2"/>
  <c r="AD1852" i="2"/>
  <c r="AC1852" i="2"/>
  <c r="AB1852" i="2"/>
  <c r="AP722" i="2"/>
  <c r="AN722" i="2"/>
  <c r="AJ722" i="2" s="1"/>
  <c r="AM722" i="2"/>
  <c r="AI722" i="2" s="1"/>
  <c r="AK722" i="2"/>
  <c r="AD722" i="2"/>
  <c r="AC722" i="2"/>
  <c r="AB722" i="2"/>
  <c r="AP1819" i="2"/>
  <c r="AN1819" i="2"/>
  <c r="AJ1819" i="2" s="1"/>
  <c r="AM1819" i="2"/>
  <c r="AI1819" i="2" s="1"/>
  <c r="AK1819" i="2"/>
  <c r="AD1819" i="2"/>
  <c r="AC1819" i="2"/>
  <c r="AB1819" i="2"/>
  <c r="AP633" i="2"/>
  <c r="AN633" i="2"/>
  <c r="AJ633" i="2" s="1"/>
  <c r="AM633" i="2"/>
  <c r="AI633" i="2" s="1"/>
  <c r="AK633" i="2"/>
  <c r="AD633" i="2"/>
  <c r="AC633" i="2"/>
  <c r="AB633" i="2"/>
  <c r="AP893" i="2"/>
  <c r="AN893" i="2"/>
  <c r="AJ893" i="2" s="1"/>
  <c r="AM893" i="2"/>
  <c r="AI893" i="2" s="1"/>
  <c r="AK893" i="2"/>
  <c r="AD893" i="2"/>
  <c r="AC893" i="2"/>
  <c r="AB893" i="2"/>
  <c r="AP115" i="2"/>
  <c r="AN115" i="2"/>
  <c r="AJ115" i="2" s="1"/>
  <c r="AM115" i="2"/>
  <c r="AI115" i="2" s="1"/>
  <c r="AK115" i="2"/>
  <c r="AD115" i="2"/>
  <c r="AC115" i="2"/>
  <c r="AB115" i="2"/>
  <c r="AP171" i="2"/>
  <c r="AN171" i="2"/>
  <c r="AJ171" i="2" s="1"/>
  <c r="AM171" i="2"/>
  <c r="AI171" i="2" s="1"/>
  <c r="AK171" i="2"/>
  <c r="AD171" i="2"/>
  <c r="AC171" i="2"/>
  <c r="AB171" i="2"/>
  <c r="AP1701" i="2"/>
  <c r="AN1701" i="2"/>
  <c r="AJ1701" i="2" s="1"/>
  <c r="AM1701" i="2"/>
  <c r="AI1701" i="2" s="1"/>
  <c r="AK1701" i="2"/>
  <c r="AD1701" i="2"/>
  <c r="AC1701" i="2"/>
  <c r="AB1701" i="2"/>
  <c r="AP806" i="2"/>
  <c r="AN806" i="2"/>
  <c r="AJ806" i="2" s="1"/>
  <c r="AM806" i="2"/>
  <c r="AI806" i="2" s="1"/>
  <c r="AK806" i="2"/>
  <c r="AD806" i="2"/>
  <c r="AC806" i="2"/>
  <c r="AB806" i="2"/>
  <c r="AP143" i="2"/>
  <c r="AN143" i="2"/>
  <c r="AJ143" i="2" s="1"/>
  <c r="AM143" i="2"/>
  <c r="AI143" i="2" s="1"/>
  <c r="AK143" i="2"/>
  <c r="AD143" i="2"/>
  <c r="AC143" i="2"/>
  <c r="AB143" i="2"/>
  <c r="AP1607" i="2"/>
  <c r="AN1607" i="2"/>
  <c r="AJ1607" i="2" s="1"/>
  <c r="AM1607" i="2"/>
  <c r="AI1607" i="2" s="1"/>
  <c r="AK1607" i="2"/>
  <c r="AD1607" i="2"/>
  <c r="AC1607" i="2"/>
  <c r="AB1607" i="2"/>
  <c r="AP1407" i="2"/>
  <c r="AN1407" i="2"/>
  <c r="AJ1407" i="2" s="1"/>
  <c r="AM1407" i="2"/>
  <c r="AI1407" i="2" s="1"/>
  <c r="AK1407" i="2"/>
  <c r="AD1407" i="2"/>
  <c r="AC1407" i="2"/>
  <c r="AB1407" i="2"/>
  <c r="AP904" i="2"/>
  <c r="AN904" i="2"/>
  <c r="AJ904" i="2" s="1"/>
  <c r="AM904" i="2"/>
  <c r="AI904" i="2" s="1"/>
  <c r="AK904" i="2"/>
  <c r="AD904" i="2"/>
  <c r="AC904" i="2"/>
  <c r="AB904" i="2"/>
  <c r="AP1754" i="2"/>
  <c r="AN1754" i="2"/>
  <c r="AJ1754" i="2" s="1"/>
  <c r="AM1754" i="2"/>
  <c r="AI1754" i="2" s="1"/>
  <c r="AK1754" i="2"/>
  <c r="AD1754" i="2"/>
  <c r="AC1754" i="2"/>
  <c r="AB1754" i="2"/>
  <c r="AP710" i="2"/>
  <c r="AN710" i="2"/>
  <c r="AJ710" i="2" s="1"/>
  <c r="AM710" i="2"/>
  <c r="AI710" i="2" s="1"/>
  <c r="AK710" i="2"/>
  <c r="AD710" i="2"/>
  <c r="AC710" i="2"/>
  <c r="AB710" i="2"/>
  <c r="AP699" i="2"/>
  <c r="AN699" i="2"/>
  <c r="AJ699" i="2" s="1"/>
  <c r="AM699" i="2"/>
  <c r="AI699" i="2" s="1"/>
  <c r="AK699" i="2"/>
  <c r="AD699" i="2"/>
  <c r="AC699" i="2"/>
  <c r="AB699" i="2"/>
  <c r="AP1267" i="2"/>
  <c r="AN1267" i="2"/>
  <c r="AJ1267" i="2" s="1"/>
  <c r="AM1267" i="2"/>
  <c r="AI1267" i="2" s="1"/>
  <c r="AK1267" i="2"/>
  <c r="AD1267" i="2"/>
  <c r="AC1267" i="2"/>
  <c r="AB1267" i="2"/>
  <c r="AP589" i="2"/>
  <c r="AN589" i="2"/>
  <c r="AJ589" i="2" s="1"/>
  <c r="AM589" i="2"/>
  <c r="AI589" i="2" s="1"/>
  <c r="AK589" i="2"/>
  <c r="AD589" i="2"/>
  <c r="AC589" i="2"/>
  <c r="AB589" i="2"/>
  <c r="AP1923" i="2"/>
  <c r="AN1923" i="2"/>
  <c r="AJ1923" i="2" s="1"/>
  <c r="AM1923" i="2"/>
  <c r="AI1923" i="2" s="1"/>
  <c r="AK1923" i="2"/>
  <c r="AD1923" i="2"/>
  <c r="AC1923" i="2"/>
  <c r="AB1923" i="2"/>
  <c r="AP1332" i="2"/>
  <c r="AN1332" i="2"/>
  <c r="AJ1332" i="2" s="1"/>
  <c r="AM1332" i="2"/>
  <c r="AI1332" i="2" s="1"/>
  <c r="AK1332" i="2"/>
  <c r="AD1332" i="2"/>
  <c r="AC1332" i="2"/>
  <c r="AB1332" i="2"/>
  <c r="AP352" i="2"/>
  <c r="AN352" i="2"/>
  <c r="AJ352" i="2" s="1"/>
  <c r="AM352" i="2"/>
  <c r="AI352" i="2" s="1"/>
  <c r="AK352" i="2"/>
  <c r="AD352" i="2"/>
  <c r="AC352" i="2"/>
  <c r="AB352" i="2"/>
  <c r="AP472" i="2"/>
  <c r="AN472" i="2"/>
  <c r="AJ472" i="2" s="1"/>
  <c r="AM472" i="2"/>
  <c r="AI472" i="2" s="1"/>
  <c r="AK472" i="2"/>
  <c r="AD472" i="2"/>
  <c r="AC472" i="2"/>
  <c r="AB472" i="2"/>
  <c r="AP108" i="2"/>
  <c r="AN108" i="2"/>
  <c r="AJ108" i="2" s="1"/>
  <c r="AM108" i="2"/>
  <c r="AI108" i="2" s="1"/>
  <c r="AK108" i="2"/>
  <c r="AD108" i="2"/>
  <c r="AC108" i="2"/>
  <c r="AB108" i="2"/>
  <c r="AP155" i="2"/>
  <c r="AN155" i="2"/>
  <c r="AJ155" i="2" s="1"/>
  <c r="AM155" i="2"/>
  <c r="AI155" i="2" s="1"/>
  <c r="AK155" i="2"/>
  <c r="AD155" i="2"/>
  <c r="AC155" i="2"/>
  <c r="AB155" i="2"/>
  <c r="AP1068" i="2"/>
  <c r="AN1068" i="2"/>
  <c r="AJ1068" i="2" s="1"/>
  <c r="AM1068" i="2"/>
  <c r="AI1068" i="2" s="1"/>
  <c r="AK1068" i="2"/>
  <c r="AD1068" i="2"/>
  <c r="AC1068" i="2"/>
  <c r="AB1068" i="2"/>
  <c r="AP1059" i="2"/>
  <c r="AN1059" i="2"/>
  <c r="AJ1059" i="2" s="1"/>
  <c r="AM1059" i="2"/>
  <c r="AI1059" i="2" s="1"/>
  <c r="AK1059" i="2"/>
  <c r="AD1059" i="2"/>
  <c r="AC1059" i="2"/>
  <c r="AB1059" i="2"/>
  <c r="AP812" i="2"/>
  <c r="AN812" i="2"/>
  <c r="AJ812" i="2" s="1"/>
  <c r="AM812" i="2"/>
  <c r="AI812" i="2" s="1"/>
  <c r="AK812" i="2"/>
  <c r="AD812" i="2"/>
  <c r="AC812" i="2"/>
  <c r="AB812" i="2"/>
  <c r="AP1718" i="2"/>
  <c r="AN1718" i="2"/>
  <c r="AJ1718" i="2" s="1"/>
  <c r="AM1718" i="2"/>
  <c r="AI1718" i="2" s="1"/>
  <c r="AK1718" i="2"/>
  <c r="AD1718" i="2"/>
  <c r="AC1718" i="2"/>
  <c r="AB1718" i="2"/>
  <c r="AP1565" i="2"/>
  <c r="AN1565" i="2"/>
  <c r="AJ1565" i="2" s="1"/>
  <c r="AM1565" i="2"/>
  <c r="AI1565" i="2" s="1"/>
  <c r="AK1565" i="2"/>
  <c r="AD1565" i="2"/>
  <c r="AC1565" i="2"/>
  <c r="AB1565" i="2"/>
  <c r="AP698" i="2"/>
  <c r="AN698" i="2"/>
  <c r="AJ698" i="2" s="1"/>
  <c r="AM698" i="2"/>
  <c r="AI698" i="2" s="1"/>
  <c r="AK698" i="2"/>
  <c r="AD698" i="2"/>
  <c r="AC698" i="2"/>
  <c r="AB698" i="2"/>
  <c r="AP1419" i="2"/>
  <c r="AN1419" i="2"/>
  <c r="AJ1419" i="2" s="1"/>
  <c r="AM1419" i="2"/>
  <c r="AI1419" i="2" s="1"/>
  <c r="AK1419" i="2"/>
  <c r="AD1419" i="2"/>
  <c r="AC1419" i="2"/>
  <c r="AB1419" i="2"/>
  <c r="AP346" i="2"/>
  <c r="AN346" i="2"/>
  <c r="AJ346" i="2" s="1"/>
  <c r="AM346" i="2"/>
  <c r="AI346" i="2" s="1"/>
  <c r="AK346" i="2"/>
  <c r="AD346" i="2"/>
  <c r="AC346" i="2"/>
  <c r="AB346" i="2"/>
  <c r="AP1657" i="2"/>
  <c r="AN1657" i="2"/>
  <c r="AJ1657" i="2" s="1"/>
  <c r="AM1657" i="2"/>
  <c r="AI1657" i="2" s="1"/>
  <c r="AK1657" i="2"/>
  <c r="AD1657" i="2"/>
  <c r="AC1657" i="2"/>
  <c r="AB1657" i="2"/>
  <c r="AP95" i="2"/>
  <c r="AN95" i="2"/>
  <c r="AJ95" i="2" s="1"/>
  <c r="AM95" i="2"/>
  <c r="AI95" i="2" s="1"/>
  <c r="AK95" i="2"/>
  <c r="AD95" i="2"/>
  <c r="AC95" i="2"/>
  <c r="AB95" i="2"/>
  <c r="AP1308" i="2"/>
  <c r="AN1308" i="2"/>
  <c r="AJ1308" i="2" s="1"/>
  <c r="AM1308" i="2"/>
  <c r="AI1308" i="2" s="1"/>
  <c r="AK1308" i="2"/>
  <c r="AD1308" i="2"/>
  <c r="AC1308" i="2"/>
  <c r="AB1308" i="2"/>
  <c r="AP444" i="2"/>
  <c r="AN444" i="2"/>
  <c r="AJ444" i="2" s="1"/>
  <c r="AM444" i="2"/>
  <c r="AI444" i="2" s="1"/>
  <c r="AK444" i="2"/>
  <c r="AD444" i="2"/>
  <c r="AC444" i="2"/>
  <c r="AB444" i="2"/>
  <c r="AP1895" i="2"/>
  <c r="AN1895" i="2"/>
  <c r="AJ1895" i="2" s="1"/>
  <c r="AM1895" i="2"/>
  <c r="AI1895" i="2" s="1"/>
  <c r="AK1895" i="2"/>
  <c r="AD1895" i="2"/>
  <c r="AC1895" i="2"/>
  <c r="AB1895" i="2"/>
  <c r="AP1360" i="2"/>
  <c r="AN1360" i="2"/>
  <c r="AJ1360" i="2" s="1"/>
  <c r="AM1360" i="2"/>
  <c r="AI1360" i="2" s="1"/>
  <c r="AK1360" i="2"/>
  <c r="AD1360" i="2"/>
  <c r="AC1360" i="2"/>
  <c r="AB1360" i="2"/>
  <c r="AP109" i="2"/>
  <c r="AN109" i="2"/>
  <c r="AJ109" i="2" s="1"/>
  <c r="AM109" i="2"/>
  <c r="AI109" i="2" s="1"/>
  <c r="AK109" i="2"/>
  <c r="AD109" i="2"/>
  <c r="AC109" i="2"/>
  <c r="AB109" i="2"/>
  <c r="AP1582" i="2"/>
  <c r="AN1582" i="2"/>
  <c r="AJ1582" i="2" s="1"/>
  <c r="AM1582" i="2"/>
  <c r="AI1582" i="2" s="1"/>
  <c r="AK1582" i="2"/>
  <c r="AD1582" i="2"/>
  <c r="AC1582" i="2"/>
  <c r="AB1582" i="2"/>
  <c r="AP221" i="2"/>
  <c r="AN221" i="2"/>
  <c r="AJ221" i="2" s="1"/>
  <c r="AM221" i="2"/>
  <c r="AI221" i="2" s="1"/>
  <c r="AK221" i="2"/>
  <c r="AD221" i="2"/>
  <c r="AC221" i="2"/>
  <c r="AB221" i="2"/>
  <c r="AP1965" i="2"/>
  <c r="AN1965" i="2"/>
  <c r="AJ1965" i="2" s="1"/>
  <c r="AM1965" i="2"/>
  <c r="AI1965" i="2" s="1"/>
  <c r="AK1965" i="2"/>
  <c r="AD1965" i="2"/>
  <c r="AC1965" i="2"/>
  <c r="AB1965" i="2"/>
  <c r="AP1834" i="2"/>
  <c r="AN1834" i="2"/>
  <c r="AJ1834" i="2" s="1"/>
  <c r="AM1834" i="2"/>
  <c r="AI1834" i="2" s="1"/>
  <c r="AK1834" i="2"/>
  <c r="AD1834" i="2"/>
  <c r="AC1834" i="2"/>
  <c r="AB1834" i="2"/>
  <c r="AP1552" i="2"/>
  <c r="AN1552" i="2"/>
  <c r="AJ1552" i="2" s="1"/>
  <c r="AM1552" i="2"/>
  <c r="AI1552" i="2" s="1"/>
  <c r="AK1552" i="2"/>
  <c r="AD1552" i="2"/>
  <c r="AC1552" i="2"/>
  <c r="AB1552" i="2"/>
  <c r="AP1851" i="2"/>
  <c r="AN1851" i="2"/>
  <c r="AJ1851" i="2" s="1"/>
  <c r="AM1851" i="2"/>
  <c r="AI1851" i="2" s="1"/>
  <c r="AK1851" i="2"/>
  <c r="AD1851" i="2"/>
  <c r="AC1851" i="2"/>
  <c r="AB1851" i="2"/>
  <c r="AP463" i="2"/>
  <c r="AN463" i="2"/>
  <c r="AJ463" i="2" s="1"/>
  <c r="AM463" i="2"/>
  <c r="AI463" i="2" s="1"/>
  <c r="AK463" i="2"/>
  <c r="AD463" i="2"/>
  <c r="AC463" i="2"/>
  <c r="AB463" i="2"/>
  <c r="AP1775" i="2"/>
  <c r="AN1775" i="2"/>
  <c r="AJ1775" i="2" s="1"/>
  <c r="AM1775" i="2"/>
  <c r="AI1775" i="2" s="1"/>
  <c r="AK1775" i="2"/>
  <c r="AD1775" i="2"/>
  <c r="AC1775" i="2"/>
  <c r="AB1775" i="2"/>
  <c r="AP1236" i="2"/>
  <c r="AN1236" i="2"/>
  <c r="AJ1236" i="2" s="1"/>
  <c r="AM1236" i="2"/>
  <c r="AI1236" i="2" s="1"/>
  <c r="AK1236" i="2"/>
  <c r="AD1236" i="2"/>
  <c r="AC1236" i="2"/>
  <c r="AB1236" i="2"/>
  <c r="AP1765" i="2"/>
  <c r="AN1765" i="2"/>
  <c r="AJ1765" i="2" s="1"/>
  <c r="AM1765" i="2"/>
  <c r="AI1765" i="2" s="1"/>
  <c r="AK1765" i="2"/>
  <c r="AD1765" i="2"/>
  <c r="AC1765" i="2"/>
  <c r="AB1765" i="2"/>
  <c r="AP1907" i="2"/>
  <c r="AN1907" i="2"/>
  <c r="AJ1907" i="2" s="1"/>
  <c r="AM1907" i="2"/>
  <c r="AI1907" i="2" s="1"/>
  <c r="AK1907" i="2"/>
  <c r="AD1907" i="2"/>
  <c r="AC1907" i="2"/>
  <c r="AB1907" i="2"/>
  <c r="AP94" i="2"/>
  <c r="AN94" i="2"/>
  <c r="AJ94" i="2" s="1"/>
  <c r="AM94" i="2"/>
  <c r="AI94" i="2" s="1"/>
  <c r="AK94" i="2"/>
  <c r="AD94" i="2"/>
  <c r="AC94" i="2"/>
  <c r="AB94" i="2"/>
  <c r="AP752" i="2"/>
  <c r="AN752" i="2"/>
  <c r="AJ752" i="2" s="1"/>
  <c r="AM752" i="2"/>
  <c r="AI752" i="2" s="1"/>
  <c r="AK752" i="2"/>
  <c r="AD752" i="2"/>
  <c r="AC752" i="2"/>
  <c r="AB752" i="2"/>
  <c r="AP127" i="2"/>
  <c r="AN127" i="2"/>
  <c r="AJ127" i="2" s="1"/>
  <c r="AM127" i="2"/>
  <c r="AI127" i="2" s="1"/>
  <c r="AK127" i="2"/>
  <c r="AD127" i="2"/>
  <c r="AC127" i="2"/>
  <c r="AB127" i="2"/>
  <c r="AP1213" i="2"/>
  <c r="AN1213" i="2"/>
  <c r="AJ1213" i="2" s="1"/>
  <c r="AM1213" i="2"/>
  <c r="AI1213" i="2" s="1"/>
  <c r="AK1213" i="2"/>
  <c r="AD1213" i="2"/>
  <c r="AC1213" i="2"/>
  <c r="AB1213" i="2"/>
  <c r="AP960" i="2"/>
  <c r="AN960" i="2"/>
  <c r="AJ960" i="2" s="1"/>
  <c r="AM960" i="2"/>
  <c r="AI960" i="2" s="1"/>
  <c r="AK960" i="2"/>
  <c r="AD960" i="2"/>
  <c r="AC960" i="2"/>
  <c r="AB960" i="2"/>
  <c r="AP1767" i="2"/>
  <c r="AN1767" i="2"/>
  <c r="AJ1767" i="2" s="1"/>
  <c r="AM1767" i="2"/>
  <c r="AI1767" i="2" s="1"/>
  <c r="AK1767" i="2"/>
  <c r="AD1767" i="2"/>
  <c r="AC1767" i="2"/>
  <c r="AB1767" i="2"/>
  <c r="AP421" i="2"/>
  <c r="AN421" i="2"/>
  <c r="AJ421" i="2" s="1"/>
  <c r="AM421" i="2"/>
  <c r="AI421" i="2" s="1"/>
  <c r="AK421" i="2"/>
  <c r="AD421" i="2"/>
  <c r="AC421" i="2"/>
  <c r="AB421" i="2"/>
  <c r="AP1288" i="2"/>
  <c r="AN1288" i="2"/>
  <c r="AJ1288" i="2" s="1"/>
  <c r="AM1288" i="2"/>
  <c r="AI1288" i="2" s="1"/>
  <c r="AK1288" i="2"/>
  <c r="AD1288" i="2"/>
  <c r="AC1288" i="2"/>
  <c r="AB1288" i="2"/>
  <c r="AP1435" i="2"/>
  <c r="AN1435" i="2"/>
  <c r="AJ1435" i="2" s="1"/>
  <c r="AM1435" i="2"/>
  <c r="AI1435" i="2" s="1"/>
  <c r="AK1435" i="2"/>
  <c r="AD1435" i="2"/>
  <c r="AC1435" i="2"/>
  <c r="AB1435" i="2"/>
  <c r="AP179" i="2"/>
  <c r="AN179" i="2"/>
  <c r="AJ179" i="2" s="1"/>
  <c r="AM179" i="2"/>
  <c r="AI179" i="2" s="1"/>
  <c r="AK179" i="2"/>
  <c r="AD179" i="2"/>
  <c r="AC179" i="2"/>
  <c r="AB179" i="2"/>
  <c r="AP245" i="2"/>
  <c r="AN245" i="2"/>
  <c r="AJ245" i="2" s="1"/>
  <c r="AM245" i="2"/>
  <c r="AI245" i="2" s="1"/>
  <c r="AK245" i="2"/>
  <c r="AD245" i="2"/>
  <c r="AC245" i="2"/>
  <c r="AB245" i="2"/>
  <c r="AP571" i="2"/>
  <c r="AN571" i="2"/>
  <c r="AJ571" i="2" s="1"/>
  <c r="AM571" i="2"/>
  <c r="AI571" i="2" s="1"/>
  <c r="AK571" i="2"/>
  <c r="AD571" i="2"/>
  <c r="AC571" i="2"/>
  <c r="AB571" i="2"/>
  <c r="AP964" i="2"/>
  <c r="AN964" i="2"/>
  <c r="AJ964" i="2" s="1"/>
  <c r="AM964" i="2"/>
  <c r="AI964" i="2" s="1"/>
  <c r="AK964" i="2"/>
  <c r="AD964" i="2"/>
  <c r="AC964" i="2"/>
  <c r="AB964" i="2"/>
  <c r="AP368" i="2"/>
  <c r="AN368" i="2"/>
  <c r="AJ368" i="2" s="1"/>
  <c r="AM368" i="2"/>
  <c r="AI368" i="2" s="1"/>
  <c r="AK368" i="2"/>
  <c r="AD368" i="2"/>
  <c r="AC368" i="2"/>
  <c r="AB368" i="2"/>
  <c r="AP1038" i="2"/>
  <c r="AN1038" i="2"/>
  <c r="AJ1038" i="2" s="1"/>
  <c r="AM1038" i="2"/>
  <c r="AI1038" i="2" s="1"/>
  <c r="AK1038" i="2"/>
  <c r="AD1038" i="2"/>
  <c r="AC1038" i="2"/>
  <c r="AB1038" i="2"/>
  <c r="AP93" i="2"/>
  <c r="AN93" i="2"/>
  <c r="AJ93" i="2" s="1"/>
  <c r="AM93" i="2"/>
  <c r="AI93" i="2" s="1"/>
  <c r="AK93" i="2"/>
  <c r="AD93" i="2"/>
  <c r="AC93" i="2"/>
  <c r="AB93" i="2"/>
  <c r="AP92" i="2"/>
  <c r="AN92" i="2"/>
  <c r="AJ92" i="2" s="1"/>
  <c r="AM92" i="2"/>
  <c r="AI92" i="2" s="1"/>
  <c r="AK92" i="2"/>
  <c r="AD92" i="2"/>
  <c r="AC92" i="2"/>
  <c r="AB92" i="2"/>
  <c r="AP1239" i="2"/>
  <c r="AN1239" i="2"/>
  <c r="AJ1239" i="2" s="1"/>
  <c r="AM1239" i="2"/>
  <c r="AI1239" i="2" s="1"/>
  <c r="AK1239" i="2"/>
  <c r="AD1239" i="2"/>
  <c r="AC1239" i="2"/>
  <c r="AB1239" i="2"/>
  <c r="AP348" i="2"/>
  <c r="AN348" i="2"/>
  <c r="AJ348" i="2" s="1"/>
  <c r="AM348" i="2"/>
  <c r="AI348" i="2" s="1"/>
  <c r="AK348" i="2"/>
  <c r="AD348" i="2"/>
  <c r="AC348" i="2"/>
  <c r="AB348" i="2"/>
  <c r="AP1846" i="2"/>
  <c r="AN1846" i="2"/>
  <c r="AJ1846" i="2" s="1"/>
  <c r="AM1846" i="2"/>
  <c r="AI1846" i="2" s="1"/>
  <c r="AK1846" i="2"/>
  <c r="AD1846" i="2"/>
  <c r="AC1846" i="2"/>
  <c r="AB1846" i="2"/>
  <c r="AP1838" i="2"/>
  <c r="AN1838" i="2"/>
  <c r="AJ1838" i="2" s="1"/>
  <c r="AM1838" i="2"/>
  <c r="AI1838" i="2" s="1"/>
  <c r="AK1838" i="2"/>
  <c r="AD1838" i="2"/>
  <c r="AC1838" i="2"/>
  <c r="AB1838" i="2"/>
  <c r="AP1839" i="2"/>
  <c r="AN1839" i="2"/>
  <c r="AJ1839" i="2" s="1"/>
  <c r="AM1839" i="2"/>
  <c r="AI1839" i="2" s="1"/>
  <c r="AK1839" i="2"/>
  <c r="AD1839" i="2"/>
  <c r="AC1839" i="2"/>
  <c r="AB1839" i="2"/>
  <c r="AP18" i="2"/>
  <c r="AN18" i="2"/>
  <c r="AJ18" i="2" s="1"/>
  <c r="AM18" i="2"/>
  <c r="AI18" i="2" s="1"/>
  <c r="AK18" i="2"/>
  <c r="AD18" i="2"/>
  <c r="AC18" i="2"/>
  <c r="AB18" i="2"/>
  <c r="AP1266" i="2"/>
  <c r="AN1266" i="2"/>
  <c r="AJ1266" i="2" s="1"/>
  <c r="AM1266" i="2"/>
  <c r="AI1266" i="2" s="1"/>
  <c r="AK1266" i="2"/>
  <c r="AD1266" i="2"/>
  <c r="AC1266" i="2"/>
  <c r="AB1266" i="2"/>
  <c r="AP1411" i="2"/>
  <c r="AN1411" i="2"/>
  <c r="AJ1411" i="2" s="1"/>
  <c r="AM1411" i="2"/>
  <c r="AI1411" i="2" s="1"/>
  <c r="AK1411" i="2"/>
  <c r="AD1411" i="2"/>
  <c r="AC1411" i="2"/>
  <c r="AB1411" i="2"/>
  <c r="AP457" i="2"/>
  <c r="AN457" i="2"/>
  <c r="AJ457" i="2" s="1"/>
  <c r="AM457" i="2"/>
  <c r="AI457" i="2" s="1"/>
  <c r="AK457" i="2"/>
  <c r="AD457" i="2"/>
  <c r="AC457" i="2"/>
  <c r="AB457" i="2"/>
  <c r="AP590" i="2"/>
  <c r="AN590" i="2"/>
  <c r="AJ590" i="2" s="1"/>
  <c r="AM590" i="2"/>
  <c r="AI590" i="2" s="1"/>
  <c r="AK590" i="2"/>
  <c r="AD590" i="2"/>
  <c r="AC590" i="2"/>
  <c r="AB590" i="2"/>
  <c r="AP359" i="2"/>
  <c r="AN359" i="2"/>
  <c r="AJ359" i="2" s="1"/>
  <c r="AM359" i="2"/>
  <c r="AI359" i="2" s="1"/>
  <c r="AK359" i="2"/>
  <c r="AD359" i="2"/>
  <c r="AC359" i="2"/>
  <c r="AB359" i="2"/>
  <c r="AP991" i="2"/>
  <c r="AN991" i="2"/>
  <c r="AJ991" i="2" s="1"/>
  <c r="AM991" i="2"/>
  <c r="AI991" i="2" s="1"/>
  <c r="AK991" i="2"/>
  <c r="AD991" i="2"/>
  <c r="AC991" i="2"/>
  <c r="AB991" i="2"/>
  <c r="AP1747" i="2"/>
  <c r="AN1747" i="2"/>
  <c r="AJ1747" i="2" s="1"/>
  <c r="AM1747" i="2"/>
  <c r="AI1747" i="2" s="1"/>
  <c r="AK1747" i="2"/>
  <c r="AD1747" i="2"/>
  <c r="AC1747" i="2"/>
  <c r="AB1747" i="2"/>
  <c r="AP437" i="2"/>
  <c r="AN437" i="2"/>
  <c r="AJ437" i="2" s="1"/>
  <c r="AM437" i="2"/>
  <c r="AI437" i="2" s="1"/>
  <c r="AK437" i="2"/>
  <c r="AD437" i="2"/>
  <c r="AC437" i="2"/>
  <c r="AB437" i="2"/>
  <c r="AP1862" i="2"/>
  <c r="AN1862" i="2"/>
  <c r="AJ1862" i="2" s="1"/>
  <c r="AM1862" i="2"/>
  <c r="AI1862" i="2" s="1"/>
  <c r="AK1862" i="2"/>
  <c r="AD1862" i="2"/>
  <c r="AC1862" i="2"/>
  <c r="AB1862" i="2"/>
  <c r="AP1832" i="2"/>
  <c r="AN1832" i="2"/>
  <c r="AJ1832" i="2" s="1"/>
  <c r="AM1832" i="2"/>
  <c r="AI1832" i="2" s="1"/>
  <c r="AK1832" i="2"/>
  <c r="AD1832" i="2"/>
  <c r="AC1832" i="2"/>
  <c r="AB1832" i="2"/>
  <c r="AP1024" i="2"/>
  <c r="AN1024" i="2"/>
  <c r="AJ1024" i="2" s="1"/>
  <c r="AM1024" i="2"/>
  <c r="AI1024" i="2" s="1"/>
  <c r="AK1024" i="2"/>
  <c r="AD1024" i="2"/>
  <c r="AC1024" i="2"/>
  <c r="AB1024" i="2"/>
  <c r="AP575" i="2"/>
  <c r="AN575" i="2"/>
  <c r="AJ575" i="2" s="1"/>
  <c r="AM575" i="2"/>
  <c r="AI575" i="2" s="1"/>
  <c r="AK575" i="2"/>
  <c r="AD575" i="2"/>
  <c r="AC575" i="2"/>
  <c r="AB575" i="2"/>
  <c r="AP27" i="2"/>
  <c r="AN27" i="2"/>
  <c r="AJ27" i="2" s="1"/>
  <c r="AM27" i="2"/>
  <c r="AI27" i="2" s="1"/>
  <c r="AK27" i="2"/>
  <c r="AD27" i="2"/>
  <c r="AC27" i="2"/>
  <c r="AB27" i="2"/>
  <c r="AP1392" i="2"/>
  <c r="AN1392" i="2"/>
  <c r="AJ1392" i="2" s="1"/>
  <c r="AM1392" i="2"/>
  <c r="AI1392" i="2" s="1"/>
  <c r="AK1392" i="2"/>
  <c r="AD1392" i="2"/>
  <c r="AC1392" i="2"/>
  <c r="AB1392" i="2"/>
  <c r="AP569" i="2"/>
  <c r="AN569" i="2"/>
  <c r="AJ569" i="2" s="1"/>
  <c r="AM569" i="2"/>
  <c r="AI569" i="2" s="1"/>
  <c r="AK569" i="2"/>
  <c r="AD569" i="2"/>
  <c r="AC569" i="2"/>
  <c r="AB569" i="2"/>
  <c r="AP1742" i="2"/>
  <c r="AN1742" i="2"/>
  <c r="AJ1742" i="2" s="1"/>
  <c r="AM1742" i="2"/>
  <c r="AI1742" i="2" s="1"/>
  <c r="AK1742" i="2"/>
  <c r="AD1742" i="2"/>
  <c r="AC1742" i="2"/>
  <c r="AB1742" i="2"/>
  <c r="AP708" i="2"/>
  <c r="AN708" i="2"/>
  <c r="AJ708" i="2" s="1"/>
  <c r="AM708" i="2"/>
  <c r="AI708" i="2" s="1"/>
  <c r="AK708" i="2"/>
  <c r="AD708" i="2"/>
  <c r="AC708" i="2"/>
  <c r="AB708" i="2"/>
  <c r="AP1822" i="2"/>
  <c r="AN1822" i="2"/>
  <c r="AJ1822" i="2" s="1"/>
  <c r="AM1822" i="2"/>
  <c r="AI1822" i="2" s="1"/>
  <c r="AK1822" i="2"/>
  <c r="AD1822" i="2"/>
  <c r="AC1822" i="2"/>
  <c r="AB1822" i="2"/>
  <c r="AP656" i="2"/>
  <c r="AN656" i="2"/>
  <c r="AJ656" i="2" s="1"/>
  <c r="AM656" i="2"/>
  <c r="AI656" i="2" s="1"/>
  <c r="AK656" i="2"/>
  <c r="AD656" i="2"/>
  <c r="AC656" i="2"/>
  <c r="AB656" i="2"/>
  <c r="AP694" i="2"/>
  <c r="AN694" i="2"/>
  <c r="AJ694" i="2" s="1"/>
  <c r="AM694" i="2"/>
  <c r="AI694" i="2" s="1"/>
  <c r="AK694" i="2"/>
  <c r="AD694" i="2"/>
  <c r="AC694" i="2"/>
  <c r="AB694" i="2"/>
  <c r="AP1512" i="2"/>
  <c r="AN1512" i="2"/>
  <c r="AJ1512" i="2" s="1"/>
  <c r="AM1512" i="2"/>
  <c r="AI1512" i="2" s="1"/>
  <c r="AK1512" i="2"/>
  <c r="AD1512" i="2"/>
  <c r="AC1512" i="2"/>
  <c r="AB1512" i="2"/>
  <c r="AP1060" i="2"/>
  <c r="AN1060" i="2"/>
  <c r="AJ1060" i="2" s="1"/>
  <c r="AM1060" i="2"/>
  <c r="AI1060" i="2" s="1"/>
  <c r="AK1060" i="2"/>
  <c r="AD1060" i="2"/>
  <c r="AC1060" i="2"/>
  <c r="AB1060" i="2"/>
  <c r="AP1583" i="2"/>
  <c r="AN1583" i="2"/>
  <c r="AJ1583" i="2" s="1"/>
  <c r="AM1583" i="2"/>
  <c r="AI1583" i="2" s="1"/>
  <c r="AK1583" i="2"/>
  <c r="AD1583" i="2"/>
  <c r="AC1583" i="2"/>
  <c r="AB1583" i="2"/>
  <c r="AP1884" i="2"/>
  <c r="AN1884" i="2"/>
  <c r="AJ1884" i="2" s="1"/>
  <c r="AM1884" i="2"/>
  <c r="AI1884" i="2" s="1"/>
  <c r="AK1884" i="2"/>
  <c r="AD1884" i="2"/>
  <c r="AC1884" i="2"/>
  <c r="AB1884" i="2"/>
  <c r="AP986" i="2"/>
  <c r="AN986" i="2"/>
  <c r="AJ986" i="2" s="1"/>
  <c r="AM986" i="2"/>
  <c r="AI986" i="2" s="1"/>
  <c r="AK986" i="2"/>
  <c r="AD986" i="2"/>
  <c r="AC986" i="2"/>
  <c r="AB986" i="2"/>
  <c r="AP1048" i="2"/>
  <c r="AN1048" i="2"/>
  <c r="AJ1048" i="2" s="1"/>
  <c r="AM1048" i="2"/>
  <c r="AI1048" i="2" s="1"/>
  <c r="AK1048" i="2"/>
  <c r="AD1048" i="2"/>
  <c r="AC1048" i="2"/>
  <c r="AB1048" i="2"/>
  <c r="AP1053" i="2"/>
  <c r="AN1053" i="2"/>
  <c r="AJ1053" i="2" s="1"/>
  <c r="AM1053" i="2"/>
  <c r="AI1053" i="2" s="1"/>
  <c r="AK1053" i="2"/>
  <c r="AD1053" i="2"/>
  <c r="AC1053" i="2"/>
  <c r="AB1053" i="2"/>
  <c r="AP1683" i="2"/>
  <c r="AN1683" i="2"/>
  <c r="AJ1683" i="2" s="1"/>
  <c r="AM1683" i="2"/>
  <c r="AI1683" i="2" s="1"/>
  <c r="AK1683" i="2"/>
  <c r="AD1683" i="2"/>
  <c r="AC1683" i="2"/>
  <c r="AB1683" i="2"/>
  <c r="AP1960" i="2"/>
  <c r="AN1960" i="2"/>
  <c r="AJ1960" i="2" s="1"/>
  <c r="AM1960" i="2"/>
  <c r="AI1960" i="2" s="1"/>
  <c r="AK1960" i="2"/>
  <c r="AD1960" i="2"/>
  <c r="AC1960" i="2"/>
  <c r="AB1960" i="2"/>
  <c r="AP1062" i="2"/>
  <c r="AN1062" i="2"/>
  <c r="AJ1062" i="2" s="1"/>
  <c r="AM1062" i="2"/>
  <c r="AI1062" i="2" s="1"/>
  <c r="AK1062" i="2"/>
  <c r="AD1062" i="2"/>
  <c r="AC1062" i="2"/>
  <c r="AB1062" i="2"/>
  <c r="AP1590" i="2"/>
  <c r="AN1590" i="2"/>
  <c r="AJ1590" i="2" s="1"/>
  <c r="AM1590" i="2"/>
  <c r="AI1590" i="2" s="1"/>
  <c r="AK1590" i="2"/>
  <c r="AD1590" i="2"/>
  <c r="AC1590" i="2"/>
  <c r="AB1590" i="2"/>
  <c r="AP1932" i="2"/>
  <c r="AN1932" i="2"/>
  <c r="AJ1932" i="2" s="1"/>
  <c r="AM1932" i="2"/>
  <c r="AI1932" i="2" s="1"/>
  <c r="AK1932" i="2"/>
  <c r="AD1932" i="2"/>
  <c r="AC1932" i="2"/>
  <c r="AB1932" i="2"/>
  <c r="AP1121" i="2"/>
  <c r="AN1121" i="2"/>
  <c r="AJ1121" i="2" s="1"/>
  <c r="AM1121" i="2"/>
  <c r="AI1121" i="2" s="1"/>
  <c r="AK1121" i="2"/>
  <c r="AD1121" i="2"/>
  <c r="AC1121" i="2"/>
  <c r="AB1121" i="2"/>
  <c r="AP551" i="2"/>
  <c r="AN551" i="2"/>
  <c r="AJ551" i="2" s="1"/>
  <c r="AM551" i="2"/>
  <c r="AI551" i="2" s="1"/>
  <c r="AK551" i="2"/>
  <c r="AD551" i="2"/>
  <c r="AC551" i="2"/>
  <c r="AB551" i="2"/>
  <c r="AP500" i="2"/>
  <c r="AN500" i="2"/>
  <c r="AJ500" i="2" s="1"/>
  <c r="AM500" i="2"/>
  <c r="AI500" i="2" s="1"/>
  <c r="AK500" i="2"/>
  <c r="AD500" i="2"/>
  <c r="AC500" i="2"/>
  <c r="AB500" i="2"/>
  <c r="AP1336" i="2"/>
  <c r="AN1336" i="2"/>
  <c r="AJ1336" i="2" s="1"/>
  <c r="AM1336" i="2"/>
  <c r="AI1336" i="2" s="1"/>
  <c r="AK1336" i="2"/>
  <c r="AD1336" i="2"/>
  <c r="AC1336" i="2"/>
  <c r="AB1336" i="2"/>
  <c r="AP103" i="2"/>
  <c r="AN103" i="2"/>
  <c r="AJ103" i="2" s="1"/>
  <c r="AM103" i="2"/>
  <c r="AI103" i="2" s="1"/>
  <c r="AK103" i="2"/>
  <c r="AD103" i="2"/>
  <c r="AC103" i="2"/>
  <c r="AB103" i="2"/>
  <c r="AP937" i="2"/>
  <c r="AN937" i="2"/>
  <c r="AJ937" i="2" s="1"/>
  <c r="AM937" i="2"/>
  <c r="AI937" i="2" s="1"/>
  <c r="AK937" i="2"/>
  <c r="AD937" i="2"/>
  <c r="AC937" i="2"/>
  <c r="AB937" i="2"/>
  <c r="AP136" i="2"/>
  <c r="AN136" i="2"/>
  <c r="AJ136" i="2" s="1"/>
  <c r="AM136" i="2"/>
  <c r="AI136" i="2" s="1"/>
  <c r="AK136" i="2"/>
  <c r="AD136" i="2"/>
  <c r="AC136" i="2"/>
  <c r="AB136" i="2"/>
  <c r="AP1224" i="2"/>
  <c r="AN1224" i="2"/>
  <c r="AJ1224" i="2" s="1"/>
  <c r="AM1224" i="2"/>
  <c r="AI1224" i="2" s="1"/>
  <c r="AK1224" i="2"/>
  <c r="AD1224" i="2"/>
  <c r="AC1224" i="2"/>
  <c r="AB1224" i="2"/>
  <c r="AP626" i="2"/>
  <c r="AN626" i="2"/>
  <c r="AJ626" i="2" s="1"/>
  <c r="AM626" i="2"/>
  <c r="AI626" i="2" s="1"/>
  <c r="AK626" i="2"/>
  <c r="AD626" i="2"/>
  <c r="AC626" i="2"/>
  <c r="AB626" i="2"/>
  <c r="AP760" i="2"/>
  <c r="AN760" i="2"/>
  <c r="AJ760" i="2" s="1"/>
  <c r="AM760" i="2"/>
  <c r="AI760" i="2" s="1"/>
  <c r="AK760" i="2"/>
  <c r="AD760" i="2"/>
  <c r="AC760" i="2"/>
  <c r="AB760" i="2"/>
  <c r="AP877" i="2"/>
  <c r="AN877" i="2"/>
  <c r="AJ877" i="2" s="1"/>
  <c r="AM877" i="2"/>
  <c r="AI877" i="2" s="1"/>
  <c r="AK877" i="2"/>
  <c r="AD877" i="2"/>
  <c r="AC877" i="2"/>
  <c r="AB877" i="2"/>
  <c r="AP982" i="2"/>
  <c r="AN982" i="2"/>
  <c r="AJ982" i="2" s="1"/>
  <c r="AM982" i="2"/>
  <c r="AI982" i="2" s="1"/>
  <c r="AK982" i="2"/>
  <c r="AD982" i="2"/>
  <c r="AC982" i="2"/>
  <c r="AB982" i="2"/>
  <c r="AP1640" i="2"/>
  <c r="AN1640" i="2"/>
  <c r="AJ1640" i="2" s="1"/>
  <c r="AM1640" i="2"/>
  <c r="AI1640" i="2" s="1"/>
  <c r="AK1640" i="2"/>
  <c r="AD1640" i="2"/>
  <c r="AC1640" i="2"/>
  <c r="AB1640" i="2"/>
  <c r="AP751" i="2"/>
  <c r="AN751" i="2"/>
  <c r="AJ751" i="2" s="1"/>
  <c r="AM751" i="2"/>
  <c r="AI751" i="2" s="1"/>
  <c r="AK751" i="2"/>
  <c r="AD751" i="2"/>
  <c r="AC751" i="2"/>
  <c r="AB751" i="2"/>
  <c r="AP464" i="2"/>
  <c r="AN464" i="2"/>
  <c r="AJ464" i="2" s="1"/>
  <c r="AM464" i="2"/>
  <c r="AI464" i="2" s="1"/>
  <c r="AK464" i="2"/>
  <c r="AD464" i="2"/>
  <c r="AC464" i="2"/>
  <c r="AB464" i="2"/>
  <c r="AP994" i="2"/>
  <c r="AN994" i="2"/>
  <c r="AJ994" i="2" s="1"/>
  <c r="AM994" i="2"/>
  <c r="AI994" i="2" s="1"/>
  <c r="AK994" i="2"/>
  <c r="AD994" i="2"/>
  <c r="AC994" i="2"/>
  <c r="AB994" i="2"/>
  <c r="AP927" i="2"/>
  <c r="AN927" i="2"/>
  <c r="AJ927" i="2" s="1"/>
  <c r="AM927" i="2"/>
  <c r="AI927" i="2" s="1"/>
  <c r="AK927" i="2"/>
  <c r="AD927" i="2"/>
  <c r="AC927" i="2"/>
  <c r="AB927" i="2"/>
  <c r="AP1294" i="2"/>
  <c r="AN1294" i="2"/>
  <c r="AJ1294" i="2" s="1"/>
  <c r="AM1294" i="2"/>
  <c r="AI1294" i="2" s="1"/>
  <c r="AK1294" i="2"/>
  <c r="AD1294" i="2"/>
  <c r="AC1294" i="2"/>
  <c r="AB1294" i="2"/>
  <c r="AP1226" i="2"/>
  <c r="AN1226" i="2"/>
  <c r="AJ1226" i="2" s="1"/>
  <c r="AM1226" i="2"/>
  <c r="AI1226" i="2" s="1"/>
  <c r="AK1226" i="2"/>
  <c r="AD1226" i="2"/>
  <c r="AC1226" i="2"/>
  <c r="AB1226" i="2"/>
  <c r="AP97" i="2"/>
  <c r="AN97" i="2"/>
  <c r="AJ97" i="2" s="1"/>
  <c r="AM97" i="2"/>
  <c r="AI97" i="2" s="1"/>
  <c r="AK97" i="2"/>
  <c r="AD97" i="2"/>
  <c r="AC97" i="2"/>
  <c r="AB97" i="2"/>
  <c r="AP485" i="2"/>
  <c r="AN485" i="2"/>
  <c r="AJ485" i="2" s="1"/>
  <c r="AM485" i="2"/>
  <c r="AI485" i="2" s="1"/>
  <c r="AK485" i="2"/>
  <c r="AD485" i="2"/>
  <c r="AC485" i="2"/>
  <c r="AB485" i="2"/>
  <c r="AP1896" i="2"/>
  <c r="AN1896" i="2"/>
  <c r="AJ1896" i="2" s="1"/>
  <c r="AM1896" i="2"/>
  <c r="AI1896" i="2" s="1"/>
  <c r="AK1896" i="2"/>
  <c r="AD1896" i="2"/>
  <c r="AC1896" i="2"/>
  <c r="AB1896" i="2"/>
  <c r="AP1937" i="2"/>
  <c r="AN1937" i="2"/>
  <c r="AJ1937" i="2" s="1"/>
  <c r="AM1937" i="2"/>
  <c r="AI1937" i="2" s="1"/>
  <c r="AK1937" i="2"/>
  <c r="AD1937" i="2"/>
  <c r="AC1937" i="2"/>
  <c r="AB1937" i="2"/>
  <c r="AP199" i="2"/>
  <c r="AN199" i="2"/>
  <c r="AJ199" i="2" s="1"/>
  <c r="AM199" i="2"/>
  <c r="AI199" i="2" s="1"/>
  <c r="AK199" i="2"/>
  <c r="AD199" i="2"/>
  <c r="AC199" i="2"/>
  <c r="AB199" i="2"/>
  <c r="AP1928" i="2"/>
  <c r="AN1928" i="2"/>
  <c r="AJ1928" i="2" s="1"/>
  <c r="AM1928" i="2"/>
  <c r="AI1928" i="2" s="1"/>
  <c r="AK1928" i="2"/>
  <c r="AD1928" i="2"/>
  <c r="AC1928" i="2"/>
  <c r="AB1928" i="2"/>
  <c r="AP903" i="2"/>
  <c r="AN903" i="2"/>
  <c r="AJ903" i="2" s="1"/>
  <c r="AM903" i="2"/>
  <c r="AI903" i="2" s="1"/>
  <c r="AK903" i="2"/>
  <c r="AD903" i="2"/>
  <c r="AC903" i="2"/>
  <c r="AB903" i="2"/>
  <c r="AP1104" i="2"/>
  <c r="AN1104" i="2"/>
  <c r="AJ1104" i="2" s="1"/>
  <c r="AM1104" i="2"/>
  <c r="AI1104" i="2" s="1"/>
  <c r="AK1104" i="2"/>
  <c r="AD1104" i="2"/>
  <c r="AC1104" i="2"/>
  <c r="AB1104" i="2"/>
  <c r="AP854" i="2"/>
  <c r="AN854" i="2"/>
  <c r="AJ854" i="2" s="1"/>
  <c r="AM854" i="2"/>
  <c r="AI854" i="2" s="1"/>
  <c r="AK854" i="2"/>
  <c r="AD854" i="2"/>
  <c r="AC854" i="2"/>
  <c r="AB854" i="2"/>
  <c r="AP1550" i="2"/>
  <c r="AN1550" i="2"/>
  <c r="AJ1550" i="2" s="1"/>
  <c r="AM1550" i="2"/>
  <c r="AI1550" i="2" s="1"/>
  <c r="AK1550" i="2"/>
  <c r="AD1550" i="2"/>
  <c r="AC1550" i="2"/>
  <c r="AB1550" i="2"/>
  <c r="AP1794" i="2"/>
  <c r="AN1794" i="2"/>
  <c r="AJ1794" i="2" s="1"/>
  <c r="AM1794" i="2"/>
  <c r="AI1794" i="2" s="1"/>
  <c r="AK1794" i="2"/>
  <c r="AD1794" i="2"/>
  <c r="AC1794" i="2"/>
  <c r="AB1794" i="2"/>
  <c r="AP532" i="2"/>
  <c r="AN532" i="2"/>
  <c r="AJ532" i="2" s="1"/>
  <c r="AM532" i="2"/>
  <c r="AI532" i="2" s="1"/>
  <c r="AK532" i="2"/>
  <c r="AD532" i="2"/>
  <c r="AC532" i="2"/>
  <c r="AB532" i="2"/>
  <c r="AP1927" i="2"/>
  <c r="AN1927" i="2"/>
  <c r="AJ1927" i="2" s="1"/>
  <c r="AM1927" i="2"/>
  <c r="AI1927" i="2" s="1"/>
  <c r="AK1927" i="2"/>
  <c r="AD1927" i="2"/>
  <c r="AC1927" i="2"/>
  <c r="AB1927" i="2"/>
  <c r="AP899" i="2"/>
  <c r="AN899" i="2"/>
  <c r="AJ899" i="2" s="1"/>
  <c r="AM899" i="2"/>
  <c r="AI899" i="2" s="1"/>
  <c r="AK899" i="2"/>
  <c r="AD899" i="2"/>
  <c r="AC899" i="2"/>
  <c r="AB899" i="2"/>
  <c r="AP1016" i="2"/>
  <c r="AN1016" i="2"/>
  <c r="AJ1016" i="2" s="1"/>
  <c r="AM1016" i="2"/>
  <c r="AI1016" i="2" s="1"/>
  <c r="AK1016" i="2"/>
  <c r="AD1016" i="2"/>
  <c r="AC1016" i="2"/>
  <c r="AB1016" i="2"/>
  <c r="AP133" i="2"/>
  <c r="AN133" i="2"/>
  <c r="AJ133" i="2" s="1"/>
  <c r="AM133" i="2"/>
  <c r="AI133" i="2" s="1"/>
  <c r="AK133" i="2"/>
  <c r="AD133" i="2"/>
  <c r="AC133" i="2"/>
  <c r="AB133" i="2"/>
  <c r="AP1527" i="2"/>
  <c r="AN1527" i="2"/>
  <c r="AJ1527" i="2" s="1"/>
  <c r="AM1527" i="2"/>
  <c r="AI1527" i="2" s="1"/>
  <c r="AK1527" i="2"/>
  <c r="AD1527" i="2"/>
  <c r="AC1527" i="2"/>
  <c r="AB1527" i="2"/>
  <c r="AP1416" i="2"/>
  <c r="AN1416" i="2"/>
  <c r="AJ1416" i="2" s="1"/>
  <c r="AM1416" i="2"/>
  <c r="AI1416" i="2" s="1"/>
  <c r="AK1416" i="2"/>
  <c r="AD1416" i="2"/>
  <c r="AC1416" i="2"/>
  <c r="AB1416" i="2"/>
  <c r="AP204" i="2"/>
  <c r="AN204" i="2"/>
  <c r="AJ204" i="2" s="1"/>
  <c r="AM204" i="2"/>
  <c r="AI204" i="2" s="1"/>
  <c r="AK204" i="2"/>
  <c r="AD204" i="2"/>
  <c r="AC204" i="2"/>
  <c r="AB204" i="2"/>
  <c r="AP1656" i="2"/>
  <c r="AN1656" i="2"/>
  <c r="AJ1656" i="2" s="1"/>
  <c r="AM1656" i="2"/>
  <c r="AI1656" i="2" s="1"/>
  <c r="AK1656" i="2"/>
  <c r="AD1656" i="2"/>
  <c r="AC1656" i="2"/>
  <c r="AB1656" i="2"/>
  <c r="AP1910" i="2"/>
  <c r="AN1910" i="2"/>
  <c r="AJ1910" i="2" s="1"/>
  <c r="AM1910" i="2"/>
  <c r="AI1910" i="2" s="1"/>
  <c r="AK1910" i="2"/>
  <c r="AD1910" i="2"/>
  <c r="AC1910" i="2"/>
  <c r="AB1910" i="2"/>
  <c r="AP1335" i="2"/>
  <c r="AN1335" i="2"/>
  <c r="AJ1335" i="2" s="1"/>
  <c r="AM1335" i="2"/>
  <c r="AI1335" i="2" s="1"/>
  <c r="AK1335" i="2"/>
  <c r="AD1335" i="2"/>
  <c r="AC1335" i="2"/>
  <c r="AB1335" i="2"/>
  <c r="AP1926" i="2"/>
  <c r="AN1926" i="2"/>
  <c r="AJ1926" i="2" s="1"/>
  <c r="AM1926" i="2"/>
  <c r="AI1926" i="2" s="1"/>
  <c r="AK1926" i="2"/>
  <c r="AD1926" i="2"/>
  <c r="AC1926" i="2"/>
  <c r="AB1926" i="2"/>
  <c r="AP505" i="2"/>
  <c r="AN505" i="2"/>
  <c r="AJ505" i="2" s="1"/>
  <c r="AM505" i="2"/>
  <c r="AI505" i="2" s="1"/>
  <c r="AK505" i="2"/>
  <c r="AD505" i="2"/>
  <c r="AC505" i="2"/>
  <c r="AB505" i="2"/>
  <c r="AP1861" i="2"/>
  <c r="AN1861" i="2"/>
  <c r="AJ1861" i="2" s="1"/>
  <c r="AM1861" i="2"/>
  <c r="AI1861" i="2" s="1"/>
  <c r="AK1861" i="2"/>
  <c r="AD1861" i="2"/>
  <c r="AC1861" i="2"/>
  <c r="AB1861" i="2"/>
  <c r="AP117" i="2"/>
  <c r="AN117" i="2"/>
  <c r="AJ117" i="2" s="1"/>
  <c r="AM117" i="2"/>
  <c r="AI117" i="2" s="1"/>
  <c r="AK117" i="2"/>
  <c r="AD117" i="2"/>
  <c r="AC117" i="2"/>
  <c r="AB117" i="2"/>
  <c r="AP870" i="2"/>
  <c r="AN870" i="2"/>
  <c r="AJ870" i="2" s="1"/>
  <c r="AM870" i="2"/>
  <c r="AI870" i="2" s="1"/>
  <c r="AK870" i="2"/>
  <c r="AD870" i="2"/>
  <c r="AC870" i="2"/>
  <c r="AB870" i="2"/>
  <c r="AP765" i="2"/>
  <c r="AN765" i="2"/>
  <c r="AJ765" i="2" s="1"/>
  <c r="AM765" i="2"/>
  <c r="AI765" i="2" s="1"/>
  <c r="AK765" i="2"/>
  <c r="AD765" i="2"/>
  <c r="AC765" i="2"/>
  <c r="AB765" i="2"/>
  <c r="AP891" i="2"/>
  <c r="AN891" i="2"/>
  <c r="AJ891" i="2" s="1"/>
  <c r="AM891" i="2"/>
  <c r="AI891" i="2" s="1"/>
  <c r="AK891" i="2"/>
  <c r="AD891" i="2"/>
  <c r="AC891" i="2"/>
  <c r="AB891" i="2"/>
  <c r="AP3" i="2"/>
  <c r="AN3" i="2"/>
  <c r="AJ3" i="2" s="1"/>
  <c r="AM3" i="2"/>
  <c r="AI3" i="2" s="1"/>
  <c r="AK3" i="2"/>
  <c r="AD3" i="2"/>
  <c r="AC3" i="2"/>
  <c r="AB3" i="2"/>
  <c r="AP502" i="2"/>
  <c r="AN502" i="2"/>
  <c r="AJ502" i="2" s="1"/>
  <c r="AM502" i="2"/>
  <c r="AI502" i="2" s="1"/>
  <c r="AK502" i="2"/>
  <c r="AD502" i="2"/>
  <c r="AC502" i="2"/>
  <c r="AB502" i="2"/>
  <c r="AP1966" i="2"/>
  <c r="AN1966" i="2"/>
  <c r="AJ1966" i="2" s="1"/>
  <c r="AM1966" i="2"/>
  <c r="AI1966" i="2" s="1"/>
  <c r="AK1966" i="2"/>
  <c r="AD1966" i="2"/>
  <c r="AC1966" i="2"/>
  <c r="AB1966" i="2"/>
  <c r="AP1514" i="2"/>
  <c r="AN1514" i="2"/>
  <c r="AJ1514" i="2" s="1"/>
  <c r="AM1514" i="2"/>
  <c r="AI1514" i="2" s="1"/>
  <c r="AK1514" i="2"/>
  <c r="AD1514" i="2"/>
  <c r="AC1514" i="2"/>
  <c r="AB1514" i="2"/>
  <c r="AP1279" i="2"/>
  <c r="AN1279" i="2"/>
  <c r="AJ1279" i="2" s="1"/>
  <c r="AM1279" i="2"/>
  <c r="AI1279" i="2" s="1"/>
  <c r="AK1279" i="2"/>
  <c r="AD1279" i="2"/>
  <c r="AC1279" i="2"/>
  <c r="AB1279" i="2"/>
  <c r="AP954" i="2"/>
  <c r="AN954" i="2"/>
  <c r="AJ954" i="2" s="1"/>
  <c r="AM954" i="2"/>
  <c r="AI954" i="2" s="1"/>
  <c r="AK954" i="2"/>
  <c r="AD954" i="2"/>
  <c r="AC954" i="2"/>
  <c r="AB954" i="2"/>
  <c r="AP229" i="2"/>
  <c r="AN229" i="2"/>
  <c r="AJ229" i="2" s="1"/>
  <c r="AM229" i="2"/>
  <c r="AI229" i="2" s="1"/>
  <c r="AK229" i="2"/>
  <c r="AD229" i="2"/>
  <c r="AC229" i="2"/>
  <c r="AB229" i="2"/>
  <c r="AP1660" i="2"/>
  <c r="AN1660" i="2"/>
  <c r="AJ1660" i="2" s="1"/>
  <c r="AM1660" i="2"/>
  <c r="AI1660" i="2" s="1"/>
  <c r="AK1660" i="2"/>
  <c r="AD1660" i="2"/>
  <c r="AC1660" i="2"/>
  <c r="AB1660" i="2"/>
  <c r="AP632" i="2"/>
  <c r="AN632" i="2"/>
  <c r="AJ632" i="2" s="1"/>
  <c r="AM632" i="2"/>
  <c r="AI632" i="2" s="1"/>
  <c r="AK632" i="2"/>
  <c r="AD632" i="2"/>
  <c r="AC632" i="2"/>
  <c r="AB632" i="2"/>
  <c r="AP1526" i="2"/>
  <c r="AN1526" i="2"/>
  <c r="AJ1526" i="2" s="1"/>
  <c r="AM1526" i="2"/>
  <c r="AI1526" i="2" s="1"/>
  <c r="AK1526" i="2"/>
  <c r="AD1526" i="2"/>
  <c r="AC1526" i="2"/>
  <c r="AB1526" i="2"/>
  <c r="AP995" i="2"/>
  <c r="AN995" i="2"/>
  <c r="AJ995" i="2" s="1"/>
  <c r="AM995" i="2"/>
  <c r="AI995" i="2" s="1"/>
  <c r="AK995" i="2"/>
  <c r="AD995" i="2"/>
  <c r="AC995" i="2"/>
  <c r="AB995" i="2"/>
  <c r="AP1929" i="2"/>
  <c r="AN1929" i="2"/>
  <c r="AJ1929" i="2" s="1"/>
  <c r="AM1929" i="2"/>
  <c r="AI1929" i="2" s="1"/>
  <c r="AK1929" i="2"/>
  <c r="AD1929" i="2"/>
  <c r="AC1929" i="2"/>
  <c r="AB1929" i="2"/>
  <c r="AP1659" i="2"/>
  <c r="AN1659" i="2"/>
  <c r="AJ1659" i="2" s="1"/>
  <c r="AM1659" i="2"/>
  <c r="AI1659" i="2" s="1"/>
  <c r="AK1659" i="2"/>
  <c r="AD1659" i="2"/>
  <c r="AC1659" i="2"/>
  <c r="AB1659" i="2"/>
  <c r="AP642" i="2"/>
  <c r="AN642" i="2"/>
  <c r="AJ642" i="2" s="1"/>
  <c r="AM642" i="2"/>
  <c r="AI642" i="2" s="1"/>
  <c r="AK642" i="2"/>
  <c r="AD642" i="2"/>
  <c r="AC642" i="2"/>
  <c r="AB642" i="2"/>
  <c r="AP1936" i="2"/>
  <c r="AN1936" i="2"/>
  <c r="AJ1936" i="2" s="1"/>
  <c r="AM1936" i="2"/>
  <c r="AI1936" i="2" s="1"/>
  <c r="AK1936" i="2"/>
  <c r="AD1936" i="2"/>
  <c r="AC1936" i="2"/>
  <c r="AB1936" i="2"/>
  <c r="AP1900" i="2"/>
  <c r="AN1900" i="2"/>
  <c r="AJ1900" i="2" s="1"/>
  <c r="AM1900" i="2"/>
  <c r="AI1900" i="2" s="1"/>
  <c r="AK1900" i="2"/>
  <c r="AD1900" i="2"/>
  <c r="AC1900" i="2"/>
  <c r="AB1900" i="2"/>
  <c r="AP1497" i="2"/>
  <c r="AN1497" i="2"/>
  <c r="AJ1497" i="2" s="1"/>
  <c r="AM1497" i="2"/>
  <c r="AI1497" i="2" s="1"/>
  <c r="AK1497" i="2"/>
  <c r="AD1497" i="2"/>
  <c r="AC1497" i="2"/>
  <c r="AB1497" i="2"/>
  <c r="AP1028" i="2"/>
  <c r="AN1028" i="2"/>
  <c r="AJ1028" i="2" s="1"/>
  <c r="AM1028" i="2"/>
  <c r="AI1028" i="2" s="1"/>
  <c r="AK1028" i="2"/>
  <c r="AD1028" i="2"/>
  <c r="AC1028" i="2"/>
  <c r="AB1028" i="2"/>
  <c r="AP1341" i="2"/>
  <c r="AN1341" i="2"/>
  <c r="AJ1341" i="2" s="1"/>
  <c r="AM1341" i="2"/>
  <c r="AI1341" i="2" s="1"/>
  <c r="AK1341" i="2"/>
  <c r="AD1341" i="2"/>
  <c r="AC1341" i="2"/>
  <c r="AB1341" i="2"/>
  <c r="AP711" i="2"/>
  <c r="AN711" i="2"/>
  <c r="AJ711" i="2" s="1"/>
  <c r="AM711" i="2"/>
  <c r="AI711" i="2" s="1"/>
  <c r="AK711" i="2"/>
  <c r="AD711" i="2"/>
  <c r="AC711" i="2"/>
  <c r="AB711" i="2"/>
  <c r="AP507" i="2"/>
  <c r="AN507" i="2"/>
  <c r="AJ507" i="2" s="1"/>
  <c r="AM507" i="2"/>
  <c r="AI507" i="2" s="1"/>
  <c r="AK507" i="2"/>
  <c r="AD507" i="2"/>
  <c r="AC507" i="2"/>
  <c r="AB507" i="2"/>
  <c r="AP1797" i="2"/>
  <c r="AN1797" i="2"/>
  <c r="AJ1797" i="2" s="1"/>
  <c r="AM1797" i="2"/>
  <c r="AI1797" i="2" s="1"/>
  <c r="AK1797" i="2"/>
  <c r="AD1797" i="2"/>
  <c r="AC1797" i="2"/>
  <c r="AB1797" i="2"/>
  <c r="AP1074" i="2"/>
  <c r="AN1074" i="2"/>
  <c r="AJ1074" i="2" s="1"/>
  <c r="AM1074" i="2"/>
  <c r="AI1074" i="2" s="1"/>
  <c r="AK1074" i="2"/>
  <c r="AD1074" i="2"/>
  <c r="AC1074" i="2"/>
  <c r="AB1074" i="2"/>
  <c r="AP362" i="2"/>
  <c r="AN362" i="2"/>
  <c r="AJ362" i="2" s="1"/>
  <c r="AM362" i="2"/>
  <c r="AI362" i="2" s="1"/>
  <c r="AK362" i="2"/>
  <c r="AD362" i="2"/>
  <c r="AC362" i="2"/>
  <c r="AB362" i="2"/>
  <c r="AP845" i="2"/>
  <c r="AN845" i="2"/>
  <c r="AJ845" i="2" s="1"/>
  <c r="AM845" i="2"/>
  <c r="AI845" i="2" s="1"/>
  <c r="AK845" i="2"/>
  <c r="AD845" i="2"/>
  <c r="AC845" i="2"/>
  <c r="AB845" i="2"/>
  <c r="AP1387" i="2"/>
  <c r="AN1387" i="2"/>
  <c r="AJ1387" i="2" s="1"/>
  <c r="AM1387" i="2"/>
  <c r="AI1387" i="2" s="1"/>
  <c r="AK1387" i="2"/>
  <c r="AD1387" i="2"/>
  <c r="AC1387" i="2"/>
  <c r="AB1387" i="2"/>
  <c r="AP562" i="2"/>
  <c r="AN562" i="2"/>
  <c r="AJ562" i="2" s="1"/>
  <c r="AM562" i="2"/>
  <c r="AI562" i="2" s="1"/>
  <c r="AK562" i="2"/>
  <c r="AD562" i="2"/>
  <c r="AC562" i="2"/>
  <c r="AB562" i="2"/>
  <c r="AP173" i="2"/>
  <c r="AN173" i="2"/>
  <c r="AJ173" i="2" s="1"/>
  <c r="AM173" i="2"/>
  <c r="AI173" i="2" s="1"/>
  <c r="AK173" i="2"/>
  <c r="AD173" i="2"/>
  <c r="AC173" i="2"/>
  <c r="AB173" i="2"/>
  <c r="AP1084" i="2"/>
  <c r="AN1084" i="2"/>
  <c r="AJ1084" i="2" s="1"/>
  <c r="AM1084" i="2"/>
  <c r="AI1084" i="2" s="1"/>
  <c r="AK1084" i="2"/>
  <c r="AD1084" i="2"/>
  <c r="AC1084" i="2"/>
  <c r="AB1084" i="2"/>
  <c r="AP1397" i="2"/>
  <c r="AN1397" i="2"/>
  <c r="AJ1397" i="2" s="1"/>
  <c r="AM1397" i="2"/>
  <c r="AI1397" i="2" s="1"/>
  <c r="AK1397" i="2"/>
  <c r="AD1397" i="2"/>
  <c r="AC1397" i="2"/>
  <c r="AB1397" i="2"/>
  <c r="AP201" i="2"/>
  <c r="AN201" i="2"/>
  <c r="AJ201" i="2" s="1"/>
  <c r="AM201" i="2"/>
  <c r="AI201" i="2" s="1"/>
  <c r="AK201" i="2"/>
  <c r="AD201" i="2"/>
  <c r="AC201" i="2"/>
  <c r="AB201" i="2"/>
  <c r="AP1218" i="2"/>
  <c r="AN1218" i="2"/>
  <c r="AJ1218" i="2" s="1"/>
  <c r="AM1218" i="2"/>
  <c r="AI1218" i="2" s="1"/>
  <c r="AK1218" i="2"/>
  <c r="AD1218" i="2"/>
  <c r="AC1218" i="2"/>
  <c r="AB1218" i="2"/>
  <c r="AP822" i="2"/>
  <c r="AN822" i="2"/>
  <c r="AJ822" i="2" s="1"/>
  <c r="AM822" i="2"/>
  <c r="AI822" i="2" s="1"/>
  <c r="AK822" i="2"/>
  <c r="AD822" i="2"/>
  <c r="AC822" i="2"/>
  <c r="AB822" i="2"/>
  <c r="AP455" i="2"/>
  <c r="AN455" i="2"/>
  <c r="AJ455" i="2" s="1"/>
  <c r="AM455" i="2"/>
  <c r="AI455" i="2" s="1"/>
  <c r="AK455" i="2"/>
  <c r="AD455" i="2"/>
  <c r="AC455" i="2"/>
  <c r="AB455" i="2"/>
  <c r="AP1864" i="2"/>
  <c r="AN1864" i="2"/>
  <c r="AJ1864" i="2" s="1"/>
  <c r="AM1864" i="2"/>
  <c r="AI1864" i="2" s="1"/>
  <c r="AK1864" i="2"/>
  <c r="AD1864" i="2"/>
  <c r="AC1864" i="2"/>
  <c r="AB1864" i="2"/>
  <c r="AP1554" i="2"/>
  <c r="AN1554" i="2"/>
  <c r="AJ1554" i="2" s="1"/>
  <c r="AM1554" i="2"/>
  <c r="AI1554" i="2" s="1"/>
  <c r="AK1554" i="2"/>
  <c r="AD1554" i="2"/>
  <c r="AC1554" i="2"/>
  <c r="AB1554" i="2"/>
  <c r="AP1504" i="2"/>
  <c r="AN1504" i="2"/>
  <c r="AJ1504" i="2" s="1"/>
  <c r="AM1504" i="2"/>
  <c r="AI1504" i="2" s="1"/>
  <c r="AK1504" i="2"/>
  <c r="AD1504" i="2"/>
  <c r="AC1504" i="2"/>
  <c r="AB1504" i="2"/>
  <c r="AP308" i="2"/>
  <c r="AN308" i="2"/>
  <c r="AJ308" i="2" s="1"/>
  <c r="AM308" i="2"/>
  <c r="AI308" i="2" s="1"/>
  <c r="AK308" i="2"/>
  <c r="AD308" i="2"/>
  <c r="AC308" i="2"/>
  <c r="AB308" i="2"/>
  <c r="AP1785" i="2"/>
  <c r="AN1785" i="2"/>
  <c r="AJ1785" i="2" s="1"/>
  <c r="AM1785" i="2"/>
  <c r="AI1785" i="2" s="1"/>
  <c r="AK1785" i="2"/>
  <c r="AD1785" i="2"/>
  <c r="AC1785" i="2"/>
  <c r="AB1785" i="2"/>
  <c r="AP378" i="2"/>
  <c r="AN378" i="2"/>
  <c r="AJ378" i="2" s="1"/>
  <c r="AM378" i="2"/>
  <c r="AI378" i="2" s="1"/>
  <c r="AK378" i="2"/>
  <c r="AD378" i="2"/>
  <c r="AC378" i="2"/>
  <c r="AB378" i="2"/>
  <c r="AP628" i="2"/>
  <c r="AN628" i="2"/>
  <c r="AJ628" i="2" s="1"/>
  <c r="AM628" i="2"/>
  <c r="AI628" i="2" s="1"/>
  <c r="AK628" i="2"/>
  <c r="AD628" i="2"/>
  <c r="AC628" i="2"/>
  <c r="AB628" i="2"/>
  <c r="AP908" i="2"/>
  <c r="AN908" i="2"/>
  <c r="AJ908" i="2" s="1"/>
  <c r="AM908" i="2"/>
  <c r="AI908" i="2" s="1"/>
  <c r="AK908" i="2"/>
  <c r="AD908" i="2"/>
  <c r="AC908" i="2"/>
  <c r="AB908" i="2"/>
  <c r="AP1079" i="2"/>
  <c r="AN1079" i="2"/>
  <c r="AJ1079" i="2" s="1"/>
  <c r="AM1079" i="2"/>
  <c r="AI1079" i="2" s="1"/>
  <c r="AK1079" i="2"/>
  <c r="AD1079" i="2"/>
  <c r="AC1079" i="2"/>
  <c r="AB1079" i="2"/>
  <c r="AP291" i="2"/>
  <c r="AN291" i="2"/>
  <c r="AJ291" i="2" s="1"/>
  <c r="AM291" i="2"/>
  <c r="AI291" i="2" s="1"/>
  <c r="AK291" i="2"/>
  <c r="AD291" i="2"/>
  <c r="AC291" i="2"/>
  <c r="AB291" i="2"/>
  <c r="AP506" i="2"/>
  <c r="AN506" i="2"/>
  <c r="AJ506" i="2" s="1"/>
  <c r="AM506" i="2"/>
  <c r="AI506" i="2" s="1"/>
  <c r="AK506" i="2"/>
  <c r="AD506" i="2"/>
  <c r="AC506" i="2"/>
  <c r="AB506" i="2"/>
  <c r="AP1875" i="2"/>
  <c r="AN1875" i="2"/>
  <c r="AJ1875" i="2" s="1"/>
  <c r="AM1875" i="2"/>
  <c r="AI1875" i="2" s="1"/>
  <c r="AK1875" i="2"/>
  <c r="AD1875" i="2"/>
  <c r="AC1875" i="2"/>
  <c r="AB1875" i="2"/>
  <c r="AP1938" i="2"/>
  <c r="AN1938" i="2"/>
  <c r="AJ1938" i="2" s="1"/>
  <c r="AM1938" i="2"/>
  <c r="AI1938" i="2" s="1"/>
  <c r="AK1938" i="2"/>
  <c r="AD1938" i="2"/>
  <c r="AC1938" i="2"/>
  <c r="AB1938" i="2"/>
  <c r="AP1645" i="2"/>
  <c r="AN1645" i="2"/>
  <c r="AJ1645" i="2" s="1"/>
  <c r="AM1645" i="2"/>
  <c r="AI1645" i="2" s="1"/>
  <c r="AK1645" i="2"/>
  <c r="AD1645" i="2"/>
  <c r="AC1645" i="2"/>
  <c r="AB1645" i="2"/>
  <c r="AP1901" i="2"/>
  <c r="AN1901" i="2"/>
  <c r="AJ1901" i="2" s="1"/>
  <c r="AM1901" i="2"/>
  <c r="AI1901" i="2" s="1"/>
  <c r="AK1901" i="2"/>
  <c r="AD1901" i="2"/>
  <c r="AC1901" i="2"/>
  <c r="AB1901" i="2"/>
  <c r="AP470" i="2"/>
  <c r="AN470" i="2"/>
  <c r="AJ470" i="2" s="1"/>
  <c r="AM470" i="2"/>
  <c r="AI470" i="2" s="1"/>
  <c r="AK470" i="2"/>
  <c r="AD470" i="2"/>
  <c r="AC470" i="2"/>
  <c r="AB470" i="2"/>
  <c r="AP1880" i="2"/>
  <c r="AN1880" i="2"/>
  <c r="AJ1880" i="2" s="1"/>
  <c r="AM1880" i="2"/>
  <c r="AI1880" i="2" s="1"/>
  <c r="AK1880" i="2"/>
  <c r="AD1880" i="2"/>
  <c r="AC1880" i="2"/>
  <c r="AB1880" i="2"/>
  <c r="AP1369" i="2"/>
  <c r="AN1369" i="2"/>
  <c r="AJ1369" i="2" s="1"/>
  <c r="AM1369" i="2"/>
  <c r="AI1369" i="2" s="1"/>
  <c r="AK1369" i="2"/>
  <c r="AD1369" i="2"/>
  <c r="AC1369" i="2"/>
  <c r="AB1369" i="2"/>
  <c r="AP1091" i="2"/>
  <c r="AN1091" i="2"/>
  <c r="AJ1091" i="2" s="1"/>
  <c r="AM1091" i="2"/>
  <c r="AI1091" i="2" s="1"/>
  <c r="AK1091" i="2"/>
  <c r="AD1091" i="2"/>
  <c r="AC1091" i="2"/>
  <c r="AB1091" i="2"/>
  <c r="AP1061" i="2"/>
  <c r="AN1061" i="2"/>
  <c r="AJ1061" i="2" s="1"/>
  <c r="AM1061" i="2"/>
  <c r="AI1061" i="2" s="1"/>
  <c r="AK1061" i="2"/>
  <c r="AD1061" i="2"/>
  <c r="AC1061" i="2"/>
  <c r="AB1061" i="2"/>
  <c r="AP1854" i="2"/>
  <c r="AN1854" i="2"/>
  <c r="AJ1854" i="2" s="1"/>
  <c r="AM1854" i="2"/>
  <c r="AI1854" i="2" s="1"/>
  <c r="AK1854" i="2"/>
  <c r="AD1854" i="2"/>
  <c r="AC1854" i="2"/>
  <c r="AB1854" i="2"/>
  <c r="AP1438" i="2"/>
  <c r="AN1438" i="2"/>
  <c r="AJ1438" i="2" s="1"/>
  <c r="AM1438" i="2"/>
  <c r="AI1438" i="2" s="1"/>
  <c r="AK1438" i="2"/>
  <c r="AD1438" i="2"/>
  <c r="AC1438" i="2"/>
  <c r="AB1438" i="2"/>
  <c r="AP194" i="2"/>
  <c r="AN194" i="2"/>
  <c r="AJ194" i="2" s="1"/>
  <c r="AM194" i="2"/>
  <c r="AI194" i="2" s="1"/>
  <c r="AK194" i="2"/>
  <c r="AD194" i="2"/>
  <c r="AC194" i="2"/>
  <c r="AB194" i="2"/>
  <c r="AP161" i="2"/>
  <c r="AN161" i="2"/>
  <c r="AJ161" i="2" s="1"/>
  <c r="AM161" i="2"/>
  <c r="AI161" i="2" s="1"/>
  <c r="AK161" i="2"/>
  <c r="AD161" i="2"/>
  <c r="AC161" i="2"/>
  <c r="AB161" i="2"/>
  <c r="AP1617" i="2"/>
  <c r="AN1617" i="2"/>
  <c r="AJ1617" i="2" s="1"/>
  <c r="AM1617" i="2"/>
  <c r="AI1617" i="2" s="1"/>
  <c r="AK1617" i="2"/>
  <c r="AD1617" i="2"/>
  <c r="AC1617" i="2"/>
  <c r="AB1617" i="2"/>
  <c r="AP1278" i="2"/>
  <c r="AN1278" i="2"/>
  <c r="AJ1278" i="2" s="1"/>
  <c r="AM1278" i="2"/>
  <c r="AI1278" i="2" s="1"/>
  <c r="AK1278" i="2"/>
  <c r="AD1278" i="2"/>
  <c r="AC1278" i="2"/>
  <c r="AB1278" i="2"/>
  <c r="AP769" i="2"/>
  <c r="AN769" i="2"/>
  <c r="AJ769" i="2" s="1"/>
  <c r="AM769" i="2"/>
  <c r="AI769" i="2" s="1"/>
  <c r="AK769" i="2"/>
  <c r="AD769" i="2"/>
  <c r="AC769" i="2"/>
  <c r="AB769" i="2"/>
  <c r="AP303" i="2"/>
  <c r="AN303" i="2"/>
  <c r="AJ303" i="2" s="1"/>
  <c r="AM303" i="2"/>
  <c r="AI303" i="2" s="1"/>
  <c r="AK303" i="2"/>
  <c r="AD303" i="2"/>
  <c r="AC303" i="2"/>
  <c r="AB303" i="2"/>
  <c r="AP952" i="2"/>
  <c r="AN952" i="2"/>
  <c r="AJ952" i="2" s="1"/>
  <c r="AM952" i="2"/>
  <c r="AI952" i="2" s="1"/>
  <c r="AK952" i="2"/>
  <c r="AD952" i="2"/>
  <c r="AC952" i="2"/>
  <c r="AB952" i="2"/>
  <c r="AP479" i="2"/>
  <c r="AN479" i="2"/>
  <c r="AJ479" i="2" s="1"/>
  <c r="AM479" i="2"/>
  <c r="AI479" i="2" s="1"/>
  <c r="AK479" i="2"/>
  <c r="AD479" i="2"/>
  <c r="AC479" i="2"/>
  <c r="AB479" i="2"/>
  <c r="AP645" i="2"/>
  <c r="AN645" i="2"/>
  <c r="AJ645" i="2" s="1"/>
  <c r="AM645" i="2"/>
  <c r="AI645" i="2" s="1"/>
  <c r="AK645" i="2"/>
  <c r="AD645" i="2"/>
  <c r="AC645" i="2"/>
  <c r="AB645" i="2"/>
  <c r="AP1813" i="2"/>
  <c r="AN1813" i="2"/>
  <c r="AJ1813" i="2" s="1"/>
  <c r="AM1813" i="2"/>
  <c r="AI1813" i="2" s="1"/>
  <c r="AK1813" i="2"/>
  <c r="AD1813" i="2"/>
  <c r="AC1813" i="2"/>
  <c r="AB1813" i="2"/>
  <c r="AP929" i="2"/>
  <c r="AN929" i="2"/>
  <c r="AJ929" i="2" s="1"/>
  <c r="AM929" i="2"/>
  <c r="AI929" i="2" s="1"/>
  <c r="AK929" i="2"/>
  <c r="AD929" i="2"/>
  <c r="AC929" i="2"/>
  <c r="AB929" i="2"/>
  <c r="AP934" i="2"/>
  <c r="AN934" i="2"/>
  <c r="AJ934" i="2" s="1"/>
  <c r="AM934" i="2"/>
  <c r="AI934" i="2" s="1"/>
  <c r="AK934" i="2"/>
  <c r="AD934" i="2"/>
  <c r="AC934" i="2"/>
  <c r="AB934" i="2"/>
  <c r="AP1693" i="2"/>
  <c r="AN1693" i="2"/>
  <c r="AJ1693" i="2" s="1"/>
  <c r="AM1693" i="2"/>
  <c r="AI1693" i="2" s="1"/>
  <c r="AK1693" i="2"/>
  <c r="AD1693" i="2"/>
  <c r="AC1693" i="2"/>
  <c r="AB1693" i="2"/>
  <c r="AP393" i="2"/>
  <c r="AN393" i="2"/>
  <c r="AJ393" i="2" s="1"/>
  <c r="AM393" i="2"/>
  <c r="AI393" i="2" s="1"/>
  <c r="AK393" i="2"/>
  <c r="AD393" i="2"/>
  <c r="AC393" i="2"/>
  <c r="AB393" i="2"/>
  <c r="AP1203" i="2"/>
  <c r="AN1203" i="2"/>
  <c r="AJ1203" i="2" s="1"/>
  <c r="AM1203" i="2"/>
  <c r="AI1203" i="2" s="1"/>
  <c r="AK1203" i="2"/>
  <c r="AD1203" i="2"/>
  <c r="AC1203" i="2"/>
  <c r="AB1203" i="2"/>
  <c r="AP1677" i="2"/>
  <c r="AN1677" i="2"/>
  <c r="AJ1677" i="2" s="1"/>
  <c r="AM1677" i="2"/>
  <c r="AI1677" i="2" s="1"/>
  <c r="AK1677" i="2"/>
  <c r="AD1677" i="2"/>
  <c r="AC1677" i="2"/>
  <c r="AB1677" i="2"/>
  <c r="AP646" i="2"/>
  <c r="AN646" i="2"/>
  <c r="AJ646" i="2" s="1"/>
  <c r="AM646" i="2"/>
  <c r="AI646" i="2" s="1"/>
  <c r="AK646" i="2"/>
  <c r="AD646" i="2"/>
  <c r="AC646" i="2"/>
  <c r="AB646" i="2"/>
  <c r="AP1347" i="2"/>
  <c r="AN1347" i="2"/>
  <c r="AJ1347" i="2" s="1"/>
  <c r="AM1347" i="2"/>
  <c r="AI1347" i="2" s="1"/>
  <c r="AK1347" i="2"/>
  <c r="AD1347" i="2"/>
  <c r="AC1347" i="2"/>
  <c r="AB1347" i="2"/>
  <c r="AP1943" i="2"/>
  <c r="AN1943" i="2"/>
  <c r="AJ1943" i="2" s="1"/>
  <c r="AM1943" i="2"/>
  <c r="AI1943" i="2" s="1"/>
  <c r="AK1943" i="2"/>
  <c r="AD1943" i="2"/>
  <c r="AC1943" i="2"/>
  <c r="AB1943" i="2"/>
  <c r="AP1644" i="2"/>
  <c r="AN1644" i="2"/>
  <c r="AJ1644" i="2" s="1"/>
  <c r="AM1644" i="2"/>
  <c r="AI1644" i="2" s="1"/>
  <c r="AK1644" i="2"/>
  <c r="AD1644" i="2"/>
  <c r="AC1644" i="2"/>
  <c r="AB1644" i="2"/>
  <c r="AP1202" i="2"/>
  <c r="AN1202" i="2"/>
  <c r="AJ1202" i="2" s="1"/>
  <c r="AM1202" i="2"/>
  <c r="AI1202" i="2" s="1"/>
  <c r="AK1202" i="2"/>
  <c r="AD1202" i="2"/>
  <c r="AC1202" i="2"/>
  <c r="AB1202" i="2"/>
  <c r="AP1553" i="2"/>
  <c r="AN1553" i="2"/>
  <c r="AJ1553" i="2" s="1"/>
  <c r="AM1553" i="2"/>
  <c r="AI1553" i="2" s="1"/>
  <c r="AK1553" i="2"/>
  <c r="AD1553" i="2"/>
  <c r="AC1553" i="2"/>
  <c r="AB1553" i="2"/>
  <c r="AP412" i="2"/>
  <c r="AN412" i="2"/>
  <c r="AJ412" i="2" s="1"/>
  <c r="AM412" i="2"/>
  <c r="AI412" i="2" s="1"/>
  <c r="AK412" i="2"/>
  <c r="AD412" i="2"/>
  <c r="AC412" i="2"/>
  <c r="AB412" i="2"/>
  <c r="AP330" i="2"/>
  <c r="AN330" i="2"/>
  <c r="AJ330" i="2" s="1"/>
  <c r="AM330" i="2"/>
  <c r="AI330" i="2" s="1"/>
  <c r="AK330" i="2"/>
  <c r="AD330" i="2"/>
  <c r="AC330" i="2"/>
  <c r="AB330" i="2"/>
  <c r="AP511" i="2"/>
  <c r="AN511" i="2"/>
  <c r="AJ511" i="2" s="1"/>
  <c r="AM511" i="2"/>
  <c r="AI511" i="2" s="1"/>
  <c r="AK511" i="2"/>
  <c r="AD511" i="2"/>
  <c r="AC511" i="2"/>
  <c r="AB511" i="2"/>
  <c r="AP1295" i="2"/>
  <c r="AN1295" i="2"/>
  <c r="AJ1295" i="2" s="1"/>
  <c r="AM1295" i="2"/>
  <c r="AI1295" i="2" s="1"/>
  <c r="AK1295" i="2"/>
  <c r="AD1295" i="2"/>
  <c r="AC1295" i="2"/>
  <c r="AB1295" i="2"/>
  <c r="AP1179" i="2"/>
  <c r="AN1179" i="2"/>
  <c r="AJ1179" i="2" s="1"/>
  <c r="AM1179" i="2"/>
  <c r="AI1179" i="2" s="1"/>
  <c r="AK1179" i="2"/>
  <c r="AD1179" i="2"/>
  <c r="AC1179" i="2"/>
  <c r="AB1179" i="2"/>
  <c r="AP907" i="2"/>
  <c r="AN907" i="2"/>
  <c r="AJ907" i="2" s="1"/>
  <c r="AM907" i="2"/>
  <c r="AI907" i="2" s="1"/>
  <c r="AK907" i="2"/>
  <c r="AD907" i="2"/>
  <c r="AC907" i="2"/>
  <c r="AB907" i="2"/>
  <c r="AP1721" i="2"/>
  <c r="AN1721" i="2"/>
  <c r="AJ1721" i="2" s="1"/>
  <c r="AM1721" i="2"/>
  <c r="AI1721" i="2" s="1"/>
  <c r="AK1721" i="2"/>
  <c r="AD1721" i="2"/>
  <c r="AC1721" i="2"/>
  <c r="AB1721" i="2"/>
  <c r="AP1050" i="2"/>
  <c r="AN1050" i="2"/>
  <c r="AJ1050" i="2" s="1"/>
  <c r="AM1050" i="2"/>
  <c r="AI1050" i="2" s="1"/>
  <c r="AK1050" i="2"/>
  <c r="AD1050" i="2"/>
  <c r="AC1050" i="2"/>
  <c r="AB1050" i="2"/>
  <c r="AP483" i="2"/>
  <c r="AN483" i="2"/>
  <c r="AJ483" i="2" s="1"/>
  <c r="AM483" i="2"/>
  <c r="AI483" i="2" s="1"/>
  <c r="AK483" i="2"/>
  <c r="AD483" i="2"/>
  <c r="AC483" i="2"/>
  <c r="AB483" i="2"/>
  <c r="AP1759" i="2"/>
  <c r="AN1759" i="2"/>
  <c r="AJ1759" i="2" s="1"/>
  <c r="AM1759" i="2"/>
  <c r="AI1759" i="2" s="1"/>
  <c r="AK1759" i="2"/>
  <c r="AD1759" i="2"/>
  <c r="AC1759" i="2"/>
  <c r="AB1759" i="2"/>
  <c r="AP358" i="2"/>
  <c r="AN358" i="2"/>
  <c r="AJ358" i="2" s="1"/>
  <c r="AM358" i="2"/>
  <c r="AI358" i="2" s="1"/>
  <c r="AK358" i="2"/>
  <c r="AD358" i="2"/>
  <c r="AC358" i="2"/>
  <c r="AB358" i="2"/>
  <c r="AP105" i="2"/>
  <c r="AN105" i="2"/>
  <c r="AJ105" i="2" s="1"/>
  <c r="AM105" i="2"/>
  <c r="AI105" i="2" s="1"/>
  <c r="AK105" i="2"/>
  <c r="AD105" i="2"/>
  <c r="AC105" i="2"/>
  <c r="AB105" i="2"/>
  <c r="AP901" i="2"/>
  <c r="AN901" i="2"/>
  <c r="AJ901" i="2" s="1"/>
  <c r="AM901" i="2"/>
  <c r="AI901" i="2" s="1"/>
  <c r="AK901" i="2"/>
  <c r="AD901" i="2"/>
  <c r="AC901" i="2"/>
  <c r="AB901" i="2"/>
  <c r="AP565" i="2"/>
  <c r="AN565" i="2"/>
  <c r="AJ565" i="2" s="1"/>
  <c r="AM565" i="2"/>
  <c r="AI565" i="2" s="1"/>
  <c r="AK565" i="2"/>
  <c r="AD565" i="2"/>
  <c r="AC565" i="2"/>
  <c r="AB565" i="2"/>
  <c r="AP1697" i="2"/>
  <c r="AN1697" i="2"/>
  <c r="AJ1697" i="2" s="1"/>
  <c r="AM1697" i="2"/>
  <c r="AI1697" i="2" s="1"/>
  <c r="AK1697" i="2"/>
  <c r="AD1697" i="2"/>
  <c r="AC1697" i="2"/>
  <c r="AB1697" i="2"/>
  <c r="AP372" i="2"/>
  <c r="AN372" i="2"/>
  <c r="AJ372" i="2" s="1"/>
  <c r="AM372" i="2"/>
  <c r="AI372" i="2" s="1"/>
  <c r="AK372" i="2"/>
  <c r="AD372" i="2"/>
  <c r="AC372" i="2"/>
  <c r="AB372" i="2"/>
  <c r="AP125" i="2"/>
  <c r="AN125" i="2"/>
  <c r="AJ125" i="2" s="1"/>
  <c r="AM125" i="2"/>
  <c r="AI125" i="2" s="1"/>
  <c r="AK125" i="2"/>
  <c r="AD125" i="2"/>
  <c r="AC125" i="2"/>
  <c r="AB125" i="2"/>
  <c r="AP1538" i="2"/>
  <c r="AN1538" i="2"/>
  <c r="AJ1538" i="2" s="1"/>
  <c r="AM1538" i="2"/>
  <c r="AI1538" i="2" s="1"/>
  <c r="AK1538" i="2"/>
  <c r="AD1538" i="2"/>
  <c r="AC1538" i="2"/>
  <c r="AB1538" i="2"/>
  <c r="AP251" i="2"/>
  <c r="AN251" i="2"/>
  <c r="AJ251" i="2" s="1"/>
  <c r="AM251" i="2"/>
  <c r="AI251" i="2" s="1"/>
  <c r="AK251" i="2"/>
  <c r="AD251" i="2"/>
  <c r="AC251" i="2"/>
  <c r="AB251" i="2"/>
  <c r="AP1128" i="2"/>
  <c r="AN1128" i="2"/>
  <c r="AJ1128" i="2" s="1"/>
  <c r="AM1128" i="2"/>
  <c r="AI1128" i="2" s="1"/>
  <c r="AK1128" i="2"/>
  <c r="AD1128" i="2"/>
  <c r="AC1128" i="2"/>
  <c r="AB1128" i="2"/>
  <c r="AP717" i="2"/>
  <c r="AN717" i="2"/>
  <c r="AJ717" i="2" s="1"/>
  <c r="AM717" i="2"/>
  <c r="AI717" i="2" s="1"/>
  <c r="AK717" i="2"/>
  <c r="AD717" i="2"/>
  <c r="AC717" i="2"/>
  <c r="AB717" i="2"/>
  <c r="AP1556" i="2"/>
  <c r="AN1556" i="2"/>
  <c r="AJ1556" i="2" s="1"/>
  <c r="AM1556" i="2"/>
  <c r="AI1556" i="2" s="1"/>
  <c r="AK1556" i="2"/>
  <c r="AD1556" i="2"/>
  <c r="AC1556" i="2"/>
  <c r="AB1556" i="2"/>
  <c r="AP465" i="2"/>
  <c r="AN465" i="2"/>
  <c r="AJ465" i="2" s="1"/>
  <c r="AM465" i="2"/>
  <c r="AI465" i="2" s="1"/>
  <c r="AK465" i="2"/>
  <c r="AD465" i="2"/>
  <c r="AC465" i="2"/>
  <c r="AB465" i="2"/>
  <c r="AP1575" i="2"/>
  <c r="AN1575" i="2"/>
  <c r="AJ1575" i="2" s="1"/>
  <c r="AM1575" i="2"/>
  <c r="AI1575" i="2" s="1"/>
  <c r="AK1575" i="2"/>
  <c r="AD1575" i="2"/>
  <c r="AC1575" i="2"/>
  <c r="AB1575" i="2"/>
  <c r="AP43" i="2"/>
  <c r="AN43" i="2"/>
  <c r="AJ43" i="2" s="1"/>
  <c r="AM43" i="2"/>
  <c r="AI43" i="2" s="1"/>
  <c r="AK43" i="2"/>
  <c r="AD43" i="2"/>
  <c r="AC43" i="2"/>
  <c r="AB43" i="2"/>
  <c r="AP815" i="2"/>
  <c r="AN815" i="2"/>
  <c r="AJ815" i="2" s="1"/>
  <c r="AM815" i="2"/>
  <c r="AI815" i="2" s="1"/>
  <c r="AK815" i="2"/>
  <c r="AD815" i="2"/>
  <c r="AC815" i="2"/>
  <c r="AB815" i="2"/>
  <c r="AP1399" i="2"/>
  <c r="AN1399" i="2"/>
  <c r="AJ1399" i="2" s="1"/>
  <c r="AM1399" i="2"/>
  <c r="AI1399" i="2" s="1"/>
  <c r="AK1399" i="2"/>
  <c r="AD1399" i="2"/>
  <c r="AC1399" i="2"/>
  <c r="AB1399" i="2"/>
  <c r="AP1602" i="2"/>
  <c r="AN1602" i="2"/>
  <c r="AJ1602" i="2" s="1"/>
  <c r="AM1602" i="2"/>
  <c r="AI1602" i="2" s="1"/>
  <c r="AK1602" i="2"/>
  <c r="AD1602" i="2"/>
  <c r="AC1602" i="2"/>
  <c r="AB1602" i="2"/>
  <c r="AP86" i="2"/>
  <c r="AN86" i="2"/>
  <c r="AJ86" i="2" s="1"/>
  <c r="AM86" i="2"/>
  <c r="AI86" i="2" s="1"/>
  <c r="AK86" i="2"/>
  <c r="AD86" i="2"/>
  <c r="AC86" i="2"/>
  <c r="AB86" i="2"/>
  <c r="AP1148" i="2"/>
  <c r="AN1148" i="2"/>
  <c r="AJ1148" i="2" s="1"/>
  <c r="AM1148" i="2"/>
  <c r="AI1148" i="2" s="1"/>
  <c r="AK1148" i="2"/>
  <c r="AD1148" i="2"/>
  <c r="AC1148" i="2"/>
  <c r="AB1148" i="2"/>
  <c r="AP373" i="2"/>
  <c r="AN373" i="2"/>
  <c r="AJ373" i="2" s="1"/>
  <c r="AM373" i="2"/>
  <c r="AI373" i="2" s="1"/>
  <c r="AK373" i="2"/>
  <c r="AD373" i="2"/>
  <c r="AC373" i="2"/>
  <c r="AB373" i="2"/>
  <c r="AP1065" i="2"/>
  <c r="AN1065" i="2"/>
  <c r="AJ1065" i="2" s="1"/>
  <c r="AM1065" i="2"/>
  <c r="AI1065" i="2" s="1"/>
  <c r="AK1065" i="2"/>
  <c r="AD1065" i="2"/>
  <c r="AC1065" i="2"/>
  <c r="AB1065" i="2"/>
  <c r="AP61" i="2"/>
  <c r="AN61" i="2"/>
  <c r="AJ61" i="2" s="1"/>
  <c r="AM61" i="2"/>
  <c r="AI61" i="2" s="1"/>
  <c r="AK61" i="2"/>
  <c r="AD61" i="2"/>
  <c r="AC61" i="2"/>
  <c r="AB61" i="2"/>
  <c r="AP1313" i="2"/>
  <c r="AN1313" i="2"/>
  <c r="AJ1313" i="2" s="1"/>
  <c r="AM1313" i="2"/>
  <c r="AI1313" i="2" s="1"/>
  <c r="AK1313" i="2"/>
  <c r="AD1313" i="2"/>
  <c r="AC1313" i="2"/>
  <c r="AB1313" i="2"/>
  <c r="AP147" i="2"/>
  <c r="AN147" i="2"/>
  <c r="AJ147" i="2" s="1"/>
  <c r="AM147" i="2"/>
  <c r="AI147" i="2" s="1"/>
  <c r="AK147" i="2"/>
  <c r="AD147" i="2"/>
  <c r="AC147" i="2"/>
  <c r="AB147" i="2"/>
  <c r="AP364" i="2"/>
  <c r="AN364" i="2"/>
  <c r="AJ364" i="2" s="1"/>
  <c r="AM364" i="2"/>
  <c r="AI364" i="2" s="1"/>
  <c r="AK364" i="2"/>
  <c r="AD364" i="2"/>
  <c r="AC364" i="2"/>
  <c r="AB364" i="2"/>
  <c r="AP897" i="2"/>
  <c r="AN897" i="2"/>
  <c r="AJ897" i="2" s="1"/>
  <c r="AM897" i="2"/>
  <c r="AI897" i="2" s="1"/>
  <c r="AK897" i="2"/>
  <c r="AD897" i="2"/>
  <c r="AC897" i="2"/>
  <c r="AB897" i="2"/>
  <c r="AP1934" i="2"/>
  <c r="AN1934" i="2"/>
  <c r="AJ1934" i="2" s="1"/>
  <c r="AM1934" i="2"/>
  <c r="AI1934" i="2" s="1"/>
  <c r="AK1934" i="2"/>
  <c r="AD1934" i="2"/>
  <c r="AC1934" i="2"/>
  <c r="AB1934" i="2"/>
  <c r="AP235" i="2"/>
  <c r="AN235" i="2"/>
  <c r="AJ235" i="2" s="1"/>
  <c r="AM235" i="2"/>
  <c r="AI235" i="2" s="1"/>
  <c r="AK235" i="2"/>
  <c r="AD235" i="2"/>
  <c r="AC235" i="2"/>
  <c r="AB235" i="2"/>
  <c r="AP1445" i="2"/>
  <c r="AN1445" i="2"/>
  <c r="AJ1445" i="2" s="1"/>
  <c r="AM1445" i="2"/>
  <c r="AI1445" i="2" s="1"/>
  <c r="AK1445" i="2"/>
  <c r="AD1445" i="2"/>
  <c r="AC1445" i="2"/>
  <c r="AB1445" i="2"/>
  <c r="AP889" i="2"/>
  <c r="AN889" i="2"/>
  <c r="AJ889" i="2" s="1"/>
  <c r="AM889" i="2"/>
  <c r="AI889" i="2" s="1"/>
  <c r="AK889" i="2"/>
  <c r="AD889" i="2"/>
  <c r="AC889" i="2"/>
  <c r="AB889" i="2"/>
  <c r="AP1010" i="2"/>
  <c r="AN1010" i="2"/>
  <c r="AJ1010" i="2" s="1"/>
  <c r="AM1010" i="2"/>
  <c r="AI1010" i="2" s="1"/>
  <c r="AK1010" i="2"/>
  <c r="AD1010" i="2"/>
  <c r="AC1010" i="2"/>
  <c r="AB1010" i="2"/>
  <c r="AP1092" i="2"/>
  <c r="AN1092" i="2"/>
  <c r="AJ1092" i="2" s="1"/>
  <c r="AM1092" i="2"/>
  <c r="AI1092" i="2" s="1"/>
  <c r="AK1092" i="2"/>
  <c r="AD1092" i="2"/>
  <c r="AC1092" i="2"/>
  <c r="AB1092" i="2"/>
  <c r="AP757" i="2"/>
  <c r="AN757" i="2"/>
  <c r="AJ757" i="2" s="1"/>
  <c r="AM757" i="2"/>
  <c r="AI757" i="2" s="1"/>
  <c r="AK757" i="2"/>
  <c r="AD757" i="2"/>
  <c r="AC757" i="2"/>
  <c r="AB757" i="2"/>
  <c r="AP939" i="2"/>
  <c r="AN939" i="2"/>
  <c r="AJ939" i="2" s="1"/>
  <c r="AM939" i="2"/>
  <c r="AI939" i="2" s="1"/>
  <c r="AK939" i="2"/>
  <c r="AD939" i="2"/>
  <c r="AC939" i="2"/>
  <c r="AB939" i="2"/>
  <c r="AP66" i="2"/>
  <c r="AN66" i="2"/>
  <c r="AJ66" i="2" s="1"/>
  <c r="AM66" i="2"/>
  <c r="AI66" i="2" s="1"/>
  <c r="AK66" i="2"/>
  <c r="AD66" i="2"/>
  <c r="AC66" i="2"/>
  <c r="AB66" i="2"/>
  <c r="AP50" i="2"/>
  <c r="AN50" i="2"/>
  <c r="AJ50" i="2" s="1"/>
  <c r="AM50" i="2"/>
  <c r="AI50" i="2" s="1"/>
  <c r="AK50" i="2"/>
  <c r="AD50" i="2"/>
  <c r="AC50" i="2"/>
  <c r="AB50" i="2"/>
  <c r="AP1863" i="2"/>
  <c r="AN1863" i="2"/>
  <c r="AJ1863" i="2" s="1"/>
  <c r="AM1863" i="2"/>
  <c r="AI1863" i="2" s="1"/>
  <c r="AK1863" i="2"/>
  <c r="AD1863" i="2"/>
  <c r="AC1863" i="2"/>
  <c r="AB1863" i="2"/>
  <c r="AP1450" i="2"/>
  <c r="AN1450" i="2"/>
  <c r="AJ1450" i="2" s="1"/>
  <c r="AM1450" i="2"/>
  <c r="AI1450" i="2" s="1"/>
  <c r="AK1450" i="2"/>
  <c r="AD1450" i="2"/>
  <c r="AC1450" i="2"/>
  <c r="AB1450" i="2"/>
  <c r="AP1902" i="2"/>
  <c r="AN1902" i="2"/>
  <c r="AJ1902" i="2" s="1"/>
  <c r="AM1902" i="2"/>
  <c r="AI1902" i="2" s="1"/>
  <c r="AK1902" i="2"/>
  <c r="AD1902" i="2"/>
  <c r="AC1902" i="2"/>
  <c r="AB1902" i="2"/>
  <c r="AP1648" i="2"/>
  <c r="AN1648" i="2"/>
  <c r="AJ1648" i="2" s="1"/>
  <c r="AM1648" i="2"/>
  <c r="AI1648" i="2" s="1"/>
  <c r="AK1648" i="2"/>
  <c r="AD1648" i="2"/>
  <c r="AC1648" i="2"/>
  <c r="AB1648" i="2"/>
  <c r="AP1663" i="2"/>
  <c r="AN1663" i="2"/>
  <c r="AJ1663" i="2" s="1"/>
  <c r="AM1663" i="2"/>
  <c r="AI1663" i="2" s="1"/>
  <c r="AK1663" i="2"/>
  <c r="AD1663" i="2"/>
  <c r="AC1663" i="2"/>
  <c r="AB1663" i="2"/>
  <c r="AP1042" i="2"/>
  <c r="AN1042" i="2"/>
  <c r="AJ1042" i="2" s="1"/>
  <c r="AM1042" i="2"/>
  <c r="AI1042" i="2" s="1"/>
  <c r="AK1042" i="2"/>
  <c r="AD1042" i="2"/>
  <c r="AC1042" i="2"/>
  <c r="AB1042" i="2"/>
  <c r="AP354" i="2"/>
  <c r="AN354" i="2"/>
  <c r="AJ354" i="2" s="1"/>
  <c r="AM354" i="2"/>
  <c r="AI354" i="2" s="1"/>
  <c r="AK354" i="2"/>
  <c r="AD354" i="2"/>
  <c r="AC354" i="2"/>
  <c r="AB354" i="2"/>
  <c r="AP1406" i="2"/>
  <c r="AN1406" i="2"/>
  <c r="AJ1406" i="2" s="1"/>
  <c r="AM1406" i="2"/>
  <c r="AI1406" i="2" s="1"/>
  <c r="AK1406" i="2"/>
  <c r="AD1406" i="2"/>
  <c r="AC1406" i="2"/>
  <c r="AB1406" i="2"/>
  <c r="AP748" i="2"/>
  <c r="AN748" i="2"/>
  <c r="AJ748" i="2" s="1"/>
  <c r="AM748" i="2"/>
  <c r="AI748" i="2" s="1"/>
  <c r="AK748" i="2"/>
  <c r="AD748" i="2"/>
  <c r="AC748" i="2"/>
  <c r="AB748" i="2"/>
  <c r="AP956" i="2"/>
  <c r="AN956" i="2"/>
  <c r="AJ956" i="2" s="1"/>
  <c r="AM956" i="2"/>
  <c r="AI956" i="2" s="1"/>
  <c r="AK956" i="2"/>
  <c r="AD956" i="2"/>
  <c r="AC956" i="2"/>
  <c r="AB956" i="2"/>
  <c r="AP196" i="2"/>
  <c r="AN196" i="2"/>
  <c r="AJ196" i="2" s="1"/>
  <c r="AM196" i="2"/>
  <c r="AI196" i="2" s="1"/>
  <c r="AK196" i="2"/>
  <c r="AD196" i="2"/>
  <c r="AC196" i="2"/>
  <c r="AB196" i="2"/>
  <c r="AP587" i="2"/>
  <c r="AN587" i="2"/>
  <c r="AJ587" i="2" s="1"/>
  <c r="AM587" i="2"/>
  <c r="AI587" i="2" s="1"/>
  <c r="AK587" i="2"/>
  <c r="AD587" i="2"/>
  <c r="AC587" i="2"/>
  <c r="AB587" i="2"/>
  <c r="AP763" i="2"/>
  <c r="AN763" i="2"/>
  <c r="AJ763" i="2" s="1"/>
  <c r="AM763" i="2"/>
  <c r="AI763" i="2" s="1"/>
  <c r="AK763" i="2"/>
  <c r="AD763" i="2"/>
  <c r="AC763" i="2"/>
  <c r="AB763" i="2"/>
  <c r="AP931" i="2"/>
  <c r="AN931" i="2"/>
  <c r="AJ931" i="2" s="1"/>
  <c r="AM931" i="2"/>
  <c r="AI931" i="2" s="1"/>
  <c r="AK931" i="2"/>
  <c r="AD931" i="2"/>
  <c r="AC931" i="2"/>
  <c r="AB931" i="2"/>
  <c r="AP1529" i="2"/>
  <c r="AN1529" i="2"/>
  <c r="AJ1529" i="2" s="1"/>
  <c r="AM1529" i="2"/>
  <c r="AI1529" i="2" s="1"/>
  <c r="AK1529" i="2"/>
  <c r="AD1529" i="2"/>
  <c r="AC1529" i="2"/>
  <c r="AB1529" i="2"/>
  <c r="AP99" i="2"/>
  <c r="AN99" i="2"/>
  <c r="AJ99" i="2" s="1"/>
  <c r="AM99" i="2"/>
  <c r="AI99" i="2" s="1"/>
  <c r="AK99" i="2"/>
  <c r="AD99" i="2"/>
  <c r="AC99" i="2"/>
  <c r="AB99" i="2"/>
  <c r="AP865" i="2"/>
  <c r="AN865" i="2"/>
  <c r="AJ865" i="2" s="1"/>
  <c r="AM865" i="2"/>
  <c r="AI865" i="2" s="1"/>
  <c r="AK865" i="2"/>
  <c r="AD865" i="2"/>
  <c r="AC865" i="2"/>
  <c r="AB865" i="2"/>
  <c r="AP1784" i="2"/>
  <c r="AN1784" i="2"/>
  <c r="AJ1784" i="2" s="1"/>
  <c r="AM1784" i="2"/>
  <c r="AI1784" i="2" s="1"/>
  <c r="AK1784" i="2"/>
  <c r="AD1784" i="2"/>
  <c r="AC1784" i="2"/>
  <c r="AB1784" i="2"/>
  <c r="AP1423" i="2"/>
  <c r="AN1423" i="2"/>
  <c r="AJ1423" i="2" s="1"/>
  <c r="AM1423" i="2"/>
  <c r="AI1423" i="2" s="1"/>
  <c r="AK1423" i="2"/>
  <c r="AD1423" i="2"/>
  <c r="AC1423" i="2"/>
  <c r="AB1423" i="2"/>
  <c r="AP1740" i="2"/>
  <c r="AN1740" i="2"/>
  <c r="AJ1740" i="2" s="1"/>
  <c r="AM1740" i="2"/>
  <c r="AI1740" i="2" s="1"/>
  <c r="AK1740" i="2"/>
  <c r="AD1740" i="2"/>
  <c r="AC1740" i="2"/>
  <c r="AB1740" i="2"/>
  <c r="AP950" i="2"/>
  <c r="AN950" i="2"/>
  <c r="AJ950" i="2" s="1"/>
  <c r="AM950" i="2"/>
  <c r="AI950" i="2" s="1"/>
  <c r="AK950" i="2"/>
  <c r="AD950" i="2"/>
  <c r="AC950" i="2"/>
  <c r="AB950" i="2"/>
  <c r="AP944" i="2"/>
  <c r="AN944" i="2"/>
  <c r="AJ944" i="2" s="1"/>
  <c r="AM944" i="2"/>
  <c r="AI944" i="2" s="1"/>
  <c r="AK944" i="2"/>
  <c r="AD944" i="2"/>
  <c r="AC944" i="2"/>
  <c r="AB944" i="2"/>
  <c r="AP11" i="2"/>
  <c r="AN11" i="2"/>
  <c r="AJ11" i="2" s="1"/>
  <c r="AM11" i="2"/>
  <c r="AI11" i="2" s="1"/>
  <c r="AK11" i="2"/>
  <c r="AD11" i="2"/>
  <c r="AC11" i="2"/>
  <c r="AB11" i="2"/>
  <c r="AP1773" i="2"/>
  <c r="AN1773" i="2"/>
  <c r="AJ1773" i="2" s="1"/>
  <c r="AM1773" i="2"/>
  <c r="AI1773" i="2" s="1"/>
  <c r="AK1773" i="2"/>
  <c r="AD1773" i="2"/>
  <c r="AC1773" i="2"/>
  <c r="AB1773" i="2"/>
  <c r="AP1903" i="2"/>
  <c r="AN1903" i="2"/>
  <c r="AJ1903" i="2" s="1"/>
  <c r="AM1903" i="2"/>
  <c r="AI1903" i="2" s="1"/>
  <c r="AK1903" i="2"/>
  <c r="AD1903" i="2"/>
  <c r="AC1903" i="2"/>
  <c r="AB1903" i="2"/>
  <c r="AP733" i="2"/>
  <c r="AN733" i="2"/>
  <c r="AJ733" i="2" s="1"/>
  <c r="AM733" i="2"/>
  <c r="AI733" i="2" s="1"/>
  <c r="AK733" i="2"/>
  <c r="AD733" i="2"/>
  <c r="AC733" i="2"/>
  <c r="AB733" i="2"/>
  <c r="AP761" i="2"/>
  <c r="AN761" i="2"/>
  <c r="AJ761" i="2" s="1"/>
  <c r="AM761" i="2"/>
  <c r="AI761" i="2" s="1"/>
  <c r="AK761" i="2"/>
  <c r="AD761" i="2"/>
  <c r="AC761" i="2"/>
  <c r="AB761" i="2"/>
  <c r="AP1180" i="2"/>
  <c r="AN1180" i="2"/>
  <c r="AJ1180" i="2" s="1"/>
  <c r="AM1180" i="2"/>
  <c r="AI1180" i="2" s="1"/>
  <c r="AK1180" i="2"/>
  <c r="AD1180" i="2"/>
  <c r="AC1180" i="2"/>
  <c r="AB1180" i="2"/>
  <c r="AP1619" i="2"/>
  <c r="AN1619" i="2"/>
  <c r="AJ1619" i="2" s="1"/>
  <c r="AM1619" i="2"/>
  <c r="AI1619" i="2" s="1"/>
  <c r="AK1619" i="2"/>
  <c r="AD1619" i="2"/>
  <c r="AC1619" i="2"/>
  <c r="AB1619" i="2"/>
  <c r="AP1821" i="2"/>
  <c r="AN1821" i="2"/>
  <c r="AJ1821" i="2" s="1"/>
  <c r="AM1821" i="2"/>
  <c r="AI1821" i="2" s="1"/>
  <c r="AK1821" i="2"/>
  <c r="AD1821" i="2"/>
  <c r="AC1821" i="2"/>
  <c r="AB1821" i="2"/>
  <c r="AP595" i="2"/>
  <c r="AN595" i="2"/>
  <c r="AJ595" i="2" s="1"/>
  <c r="AM595" i="2"/>
  <c r="AI595" i="2" s="1"/>
  <c r="AK595" i="2"/>
  <c r="AD595" i="2"/>
  <c r="AC595" i="2"/>
  <c r="AB595" i="2"/>
  <c r="AP1666" i="2"/>
  <c r="AN1666" i="2"/>
  <c r="AJ1666" i="2" s="1"/>
  <c r="AM1666" i="2"/>
  <c r="AI1666" i="2" s="1"/>
  <c r="AK1666" i="2"/>
  <c r="AD1666" i="2"/>
  <c r="AC1666" i="2"/>
  <c r="AB1666" i="2"/>
  <c r="AP1055" i="2"/>
  <c r="AN1055" i="2"/>
  <c r="AJ1055" i="2" s="1"/>
  <c r="AM1055" i="2"/>
  <c r="AI1055" i="2" s="1"/>
  <c r="AK1055" i="2"/>
  <c r="AD1055" i="2"/>
  <c r="AC1055" i="2"/>
  <c r="AB1055" i="2"/>
  <c r="AP292" i="2"/>
  <c r="AN292" i="2"/>
  <c r="AJ292" i="2" s="1"/>
  <c r="AM292" i="2"/>
  <c r="AI292" i="2" s="1"/>
  <c r="AK292" i="2"/>
  <c r="AD292" i="2"/>
  <c r="AC292" i="2"/>
  <c r="AB292" i="2"/>
  <c r="AP160" i="2"/>
  <c r="AN160" i="2"/>
  <c r="AJ160" i="2" s="1"/>
  <c r="AM160" i="2"/>
  <c r="AI160" i="2" s="1"/>
  <c r="AK160" i="2"/>
  <c r="AD160" i="2"/>
  <c r="AC160" i="2"/>
  <c r="AB160" i="2"/>
  <c r="AP1337" i="2"/>
  <c r="AN1337" i="2"/>
  <c r="AJ1337" i="2" s="1"/>
  <c r="AM1337" i="2"/>
  <c r="AI1337" i="2" s="1"/>
  <c r="AK1337" i="2"/>
  <c r="AD1337" i="2"/>
  <c r="AC1337" i="2"/>
  <c r="AB1337" i="2"/>
  <c r="AP1904" i="2"/>
  <c r="AN1904" i="2"/>
  <c r="AJ1904" i="2" s="1"/>
  <c r="AM1904" i="2"/>
  <c r="AI1904" i="2" s="1"/>
  <c r="AK1904" i="2"/>
  <c r="AD1904" i="2"/>
  <c r="AC1904" i="2"/>
  <c r="AB1904" i="2"/>
  <c r="AP1523" i="2"/>
  <c r="AN1523" i="2"/>
  <c r="AJ1523" i="2" s="1"/>
  <c r="AM1523" i="2"/>
  <c r="AI1523" i="2" s="1"/>
  <c r="AK1523" i="2"/>
  <c r="AD1523" i="2"/>
  <c r="AC1523" i="2"/>
  <c r="AB1523" i="2"/>
  <c r="AP523" i="2"/>
  <c r="AN523" i="2"/>
  <c r="AJ523" i="2" s="1"/>
  <c r="AM523" i="2"/>
  <c r="AI523" i="2" s="1"/>
  <c r="AK523" i="2"/>
  <c r="AD523" i="2"/>
  <c r="AC523" i="2"/>
  <c r="AB523" i="2"/>
  <c r="AP608" i="2"/>
  <c r="AN608" i="2"/>
  <c r="AJ608" i="2" s="1"/>
  <c r="AM608" i="2"/>
  <c r="AI608" i="2" s="1"/>
  <c r="AK608" i="2"/>
  <c r="AD608" i="2"/>
  <c r="AC608" i="2"/>
  <c r="AB608" i="2"/>
  <c r="AP122" i="2"/>
  <c r="AN122" i="2"/>
  <c r="AJ122" i="2" s="1"/>
  <c r="AM122" i="2"/>
  <c r="AI122" i="2" s="1"/>
  <c r="AK122" i="2"/>
  <c r="AD122" i="2"/>
  <c r="AC122" i="2"/>
  <c r="AB122" i="2"/>
  <c r="AP370" i="2"/>
  <c r="AN370" i="2"/>
  <c r="AJ370" i="2" s="1"/>
  <c r="AM370" i="2"/>
  <c r="AI370" i="2" s="1"/>
  <c r="AK370" i="2"/>
  <c r="AD370" i="2"/>
  <c r="AC370" i="2"/>
  <c r="AB370" i="2"/>
  <c r="AP113" i="2"/>
  <c r="AN113" i="2"/>
  <c r="AJ113" i="2" s="1"/>
  <c r="AM113" i="2"/>
  <c r="AI113" i="2" s="1"/>
  <c r="AK113" i="2"/>
  <c r="AD113" i="2"/>
  <c r="AC113" i="2"/>
  <c r="AB113" i="2"/>
  <c r="AP129" i="2"/>
  <c r="AN129" i="2"/>
  <c r="AJ129" i="2" s="1"/>
  <c r="AM129" i="2"/>
  <c r="AI129" i="2" s="1"/>
  <c r="AK129" i="2"/>
  <c r="AD129" i="2"/>
  <c r="AC129" i="2"/>
  <c r="AB129" i="2"/>
  <c r="AP948" i="2"/>
  <c r="AN948" i="2"/>
  <c r="AJ948" i="2" s="1"/>
  <c r="AM948" i="2"/>
  <c r="AI948" i="2" s="1"/>
  <c r="AK948" i="2"/>
  <c r="AD948" i="2"/>
  <c r="AC948" i="2"/>
  <c r="AB948" i="2"/>
  <c r="AP223" i="2"/>
  <c r="AN223" i="2"/>
  <c r="AJ223" i="2" s="1"/>
  <c r="AM223" i="2"/>
  <c r="AI223" i="2" s="1"/>
  <c r="AK223" i="2"/>
  <c r="AD223" i="2"/>
  <c r="AC223" i="2"/>
  <c r="AB223" i="2"/>
  <c r="AP1190" i="2"/>
  <c r="AN1190" i="2"/>
  <c r="AJ1190" i="2" s="1"/>
  <c r="AM1190" i="2"/>
  <c r="AI1190" i="2" s="1"/>
  <c r="AK1190" i="2"/>
  <c r="AD1190" i="2"/>
  <c r="AC1190" i="2"/>
  <c r="AB1190" i="2"/>
  <c r="AP1635" i="2"/>
  <c r="AN1635" i="2"/>
  <c r="AJ1635" i="2" s="1"/>
  <c r="AM1635" i="2"/>
  <c r="AI1635" i="2" s="1"/>
  <c r="AK1635" i="2"/>
  <c r="AD1635" i="2"/>
  <c r="AC1635" i="2"/>
  <c r="AB1635" i="2"/>
  <c r="AP1461" i="2"/>
  <c r="AN1461" i="2"/>
  <c r="AJ1461" i="2" s="1"/>
  <c r="AM1461" i="2"/>
  <c r="AI1461" i="2" s="1"/>
  <c r="AK1461" i="2"/>
  <c r="AD1461" i="2"/>
  <c r="AC1461" i="2"/>
  <c r="AB1461" i="2"/>
  <c r="AP244" i="2"/>
  <c r="AN244" i="2"/>
  <c r="AJ244" i="2" s="1"/>
  <c r="AM244" i="2"/>
  <c r="AI244" i="2" s="1"/>
  <c r="AK244" i="2"/>
  <c r="AD244" i="2"/>
  <c r="AC244" i="2"/>
  <c r="AB244" i="2"/>
  <c r="AP1658" i="2"/>
  <c r="AN1658" i="2"/>
  <c r="AJ1658" i="2" s="1"/>
  <c r="AM1658" i="2"/>
  <c r="AI1658" i="2" s="1"/>
  <c r="AK1658" i="2"/>
  <c r="AD1658" i="2"/>
  <c r="AC1658" i="2"/>
  <c r="AB1658" i="2"/>
  <c r="AP1208" i="2"/>
  <c r="AN1208" i="2"/>
  <c r="AJ1208" i="2" s="1"/>
  <c r="AM1208" i="2"/>
  <c r="AI1208" i="2" s="1"/>
  <c r="AK1208" i="2"/>
  <c r="AD1208" i="2"/>
  <c r="AC1208" i="2"/>
  <c r="AB1208" i="2"/>
  <c r="AP1506" i="2"/>
  <c r="AN1506" i="2"/>
  <c r="AJ1506" i="2" s="1"/>
  <c r="AM1506" i="2"/>
  <c r="AI1506" i="2" s="1"/>
  <c r="AK1506" i="2"/>
  <c r="AD1506" i="2"/>
  <c r="AC1506" i="2"/>
  <c r="AB1506" i="2"/>
  <c r="AP481" i="2"/>
  <c r="AN481" i="2"/>
  <c r="AJ481" i="2" s="1"/>
  <c r="AM481" i="2"/>
  <c r="AI481" i="2" s="1"/>
  <c r="AK481" i="2"/>
  <c r="AD481" i="2"/>
  <c r="AC481" i="2"/>
  <c r="AB481" i="2"/>
  <c r="AP321" i="2"/>
  <c r="AN321" i="2"/>
  <c r="AJ321" i="2" s="1"/>
  <c r="AM321" i="2"/>
  <c r="AI321" i="2" s="1"/>
  <c r="AK321" i="2"/>
  <c r="AD321" i="2"/>
  <c r="AC321" i="2"/>
  <c r="AB321" i="2"/>
  <c r="AP1741" i="2"/>
  <c r="AN1741" i="2"/>
  <c r="AJ1741" i="2" s="1"/>
  <c r="AM1741" i="2"/>
  <c r="AI1741" i="2" s="1"/>
  <c r="AK1741" i="2"/>
  <c r="AD1741" i="2"/>
  <c r="AC1741" i="2"/>
  <c r="AB1741" i="2"/>
  <c r="AP88" i="2"/>
  <c r="AN88" i="2"/>
  <c r="AJ88" i="2" s="1"/>
  <c r="AM88" i="2"/>
  <c r="AI88" i="2" s="1"/>
  <c r="AK88" i="2"/>
  <c r="AD88" i="2"/>
  <c r="AC88" i="2"/>
  <c r="AB88" i="2"/>
  <c r="AP90" i="2"/>
  <c r="AN90" i="2"/>
  <c r="AJ90" i="2" s="1"/>
  <c r="AM90" i="2"/>
  <c r="AI90" i="2" s="1"/>
  <c r="AK90" i="2"/>
  <c r="AD90" i="2"/>
  <c r="AC90" i="2"/>
  <c r="AB90" i="2"/>
  <c r="AP1949" i="2"/>
  <c r="AN1949" i="2"/>
  <c r="AJ1949" i="2" s="1"/>
  <c r="AM1949" i="2"/>
  <c r="AI1949" i="2" s="1"/>
  <c r="AK1949" i="2"/>
  <c r="AD1949" i="2"/>
  <c r="AC1949" i="2"/>
  <c r="AB1949" i="2"/>
  <c r="AP1614" i="2"/>
  <c r="AN1614" i="2"/>
  <c r="AJ1614" i="2" s="1"/>
  <c r="AM1614" i="2"/>
  <c r="AI1614" i="2" s="1"/>
  <c r="AK1614" i="2"/>
  <c r="AD1614" i="2"/>
  <c r="AC1614" i="2"/>
  <c r="AB1614" i="2"/>
  <c r="AP440" i="2"/>
  <c r="AN440" i="2"/>
  <c r="AJ440" i="2" s="1"/>
  <c r="AM440" i="2"/>
  <c r="AI440" i="2" s="1"/>
  <c r="AK440" i="2"/>
  <c r="AD440" i="2"/>
  <c r="AC440" i="2"/>
  <c r="AB440" i="2"/>
  <c r="AP1168" i="2"/>
  <c r="AN1168" i="2"/>
  <c r="AJ1168" i="2" s="1"/>
  <c r="AM1168" i="2"/>
  <c r="AI1168" i="2" s="1"/>
  <c r="AK1168" i="2"/>
  <c r="AD1168" i="2"/>
  <c r="AC1168" i="2"/>
  <c r="AB1168" i="2"/>
  <c r="AP1172" i="2"/>
  <c r="AN1172" i="2"/>
  <c r="AJ1172" i="2" s="1"/>
  <c r="AM1172" i="2"/>
  <c r="AI1172" i="2" s="1"/>
  <c r="AK1172" i="2"/>
  <c r="AD1172" i="2"/>
  <c r="AC1172" i="2"/>
  <c r="AB1172" i="2"/>
  <c r="AP981" i="2"/>
  <c r="AN981" i="2"/>
  <c r="AJ981" i="2" s="1"/>
  <c r="AM981" i="2"/>
  <c r="AI981" i="2" s="1"/>
  <c r="AK981" i="2"/>
  <c r="AD981" i="2"/>
  <c r="AC981" i="2"/>
  <c r="AB981" i="2"/>
  <c r="AP1572" i="2"/>
  <c r="AN1572" i="2"/>
  <c r="AJ1572" i="2" s="1"/>
  <c r="AM1572" i="2"/>
  <c r="AI1572" i="2" s="1"/>
  <c r="AK1572" i="2"/>
  <c r="AD1572" i="2"/>
  <c r="AC1572" i="2"/>
  <c r="AB1572" i="2"/>
  <c r="AP1101" i="2"/>
  <c r="AN1101" i="2"/>
  <c r="AJ1101" i="2" s="1"/>
  <c r="AM1101" i="2"/>
  <c r="AI1101" i="2" s="1"/>
  <c r="AK1101" i="2"/>
  <c r="AD1101" i="2"/>
  <c r="AC1101" i="2"/>
  <c r="AB1101" i="2"/>
  <c r="AP1489" i="2"/>
  <c r="AN1489" i="2"/>
  <c r="AJ1489" i="2" s="1"/>
  <c r="AM1489" i="2"/>
  <c r="AI1489" i="2" s="1"/>
  <c r="AK1489" i="2"/>
  <c r="AD1489" i="2"/>
  <c r="AC1489" i="2"/>
  <c r="AB1489" i="2"/>
  <c r="AP1155" i="2"/>
  <c r="AN1155" i="2"/>
  <c r="AJ1155" i="2" s="1"/>
  <c r="AM1155" i="2"/>
  <c r="AI1155" i="2" s="1"/>
  <c r="AK1155" i="2"/>
  <c r="AD1155" i="2"/>
  <c r="AC1155" i="2"/>
  <c r="AB1155" i="2"/>
  <c r="AP1547" i="2"/>
  <c r="AN1547" i="2"/>
  <c r="AJ1547" i="2" s="1"/>
  <c r="AM1547" i="2"/>
  <c r="AI1547" i="2" s="1"/>
  <c r="AK1547" i="2"/>
  <c r="AD1547" i="2"/>
  <c r="AC1547" i="2"/>
  <c r="AB1547" i="2"/>
  <c r="AP1962" i="2"/>
  <c r="AN1962" i="2"/>
  <c r="AJ1962" i="2" s="1"/>
  <c r="AM1962" i="2"/>
  <c r="AI1962" i="2" s="1"/>
  <c r="AK1962" i="2"/>
  <c r="AD1962" i="2"/>
  <c r="AC1962" i="2"/>
  <c r="AB1962" i="2"/>
  <c r="AP640" i="2"/>
  <c r="AN640" i="2"/>
  <c r="AJ640" i="2" s="1"/>
  <c r="AM640" i="2"/>
  <c r="AI640" i="2" s="1"/>
  <c r="AK640" i="2"/>
  <c r="AD640" i="2"/>
  <c r="AC640" i="2"/>
  <c r="AB640" i="2"/>
  <c r="AP87" i="2"/>
  <c r="AN87" i="2"/>
  <c r="AJ87" i="2" s="1"/>
  <c r="AM87" i="2"/>
  <c r="AI87" i="2" s="1"/>
  <c r="AK87" i="2"/>
  <c r="AD87" i="2"/>
  <c r="AC87" i="2"/>
  <c r="AB87" i="2"/>
  <c r="AP819" i="2"/>
  <c r="AN819" i="2"/>
  <c r="AJ819" i="2" s="1"/>
  <c r="AM819" i="2"/>
  <c r="AI819" i="2" s="1"/>
  <c r="AK819" i="2"/>
  <c r="AD819" i="2"/>
  <c r="AC819" i="2"/>
  <c r="AB819" i="2"/>
  <c r="AP81" i="2"/>
  <c r="AN81" i="2"/>
  <c r="AJ81" i="2" s="1"/>
  <c r="AM81" i="2"/>
  <c r="AI81" i="2" s="1"/>
  <c r="AK81" i="2"/>
  <c r="AD81" i="2"/>
  <c r="AC81" i="2"/>
  <c r="AB81" i="2"/>
  <c r="AP588" i="2"/>
  <c r="AN588" i="2"/>
  <c r="AJ588" i="2" s="1"/>
  <c r="AM588" i="2"/>
  <c r="AI588" i="2" s="1"/>
  <c r="AK588" i="2"/>
  <c r="AD588" i="2"/>
  <c r="AC588" i="2"/>
  <c r="AB588" i="2"/>
  <c r="AP936" i="2"/>
  <c r="AN936" i="2"/>
  <c r="AJ936" i="2" s="1"/>
  <c r="AM936" i="2"/>
  <c r="AI936" i="2" s="1"/>
  <c r="AK936" i="2"/>
  <c r="AD936" i="2"/>
  <c r="AC936" i="2"/>
  <c r="AB936" i="2"/>
  <c r="AP448" i="2"/>
  <c r="AN448" i="2"/>
  <c r="AJ448" i="2" s="1"/>
  <c r="AM448" i="2"/>
  <c r="AI448" i="2" s="1"/>
  <c r="AK448" i="2"/>
  <c r="AD448" i="2"/>
  <c r="AC448" i="2"/>
  <c r="AB448" i="2"/>
  <c r="AP1865" i="2"/>
  <c r="AN1865" i="2"/>
  <c r="AJ1865" i="2" s="1"/>
  <c r="AM1865" i="2"/>
  <c r="AI1865" i="2" s="1"/>
  <c r="AK1865" i="2"/>
  <c r="AD1865" i="2"/>
  <c r="AC1865" i="2"/>
  <c r="AB1865" i="2"/>
  <c r="AP650" i="2"/>
  <c r="AN650" i="2"/>
  <c r="AJ650" i="2" s="1"/>
  <c r="AM650" i="2"/>
  <c r="AI650" i="2" s="1"/>
  <c r="AK650" i="2"/>
  <c r="AD650" i="2"/>
  <c r="AC650" i="2"/>
  <c r="AB650" i="2"/>
  <c r="AP1111" i="2"/>
  <c r="AN1111" i="2"/>
  <c r="AJ1111" i="2" s="1"/>
  <c r="AM1111" i="2"/>
  <c r="AI1111" i="2" s="1"/>
  <c r="AK1111" i="2"/>
  <c r="AD1111" i="2"/>
  <c r="AC1111" i="2"/>
  <c r="AB1111" i="2"/>
  <c r="AP1233" i="2"/>
  <c r="AN1233" i="2"/>
  <c r="AJ1233" i="2" s="1"/>
  <c r="AM1233" i="2"/>
  <c r="AI1233" i="2" s="1"/>
  <c r="AK1233" i="2"/>
  <c r="AD1233" i="2"/>
  <c r="AC1233" i="2"/>
  <c r="AB1233" i="2"/>
  <c r="AP210" i="2"/>
  <c r="AN210" i="2"/>
  <c r="AJ210" i="2" s="1"/>
  <c r="AM210" i="2"/>
  <c r="AI210" i="2" s="1"/>
  <c r="AK210" i="2"/>
  <c r="AD210" i="2"/>
  <c r="AC210" i="2"/>
  <c r="AB210" i="2"/>
  <c r="AP78" i="2"/>
  <c r="AN78" i="2"/>
  <c r="AJ78" i="2" s="1"/>
  <c r="AM78" i="2"/>
  <c r="AI78" i="2" s="1"/>
  <c r="AK78" i="2"/>
  <c r="AD78" i="2"/>
  <c r="AC78" i="2"/>
  <c r="AB78" i="2"/>
  <c r="AP826" i="2"/>
  <c r="AN826" i="2"/>
  <c r="AJ826" i="2" s="1"/>
  <c r="AM826" i="2"/>
  <c r="AI826" i="2" s="1"/>
  <c r="AK826" i="2"/>
  <c r="AD826" i="2"/>
  <c r="AC826" i="2"/>
  <c r="AB826" i="2"/>
  <c r="AP310" i="2"/>
  <c r="AN310" i="2"/>
  <c r="AJ310" i="2" s="1"/>
  <c r="AM310" i="2"/>
  <c r="AI310" i="2" s="1"/>
  <c r="AK310" i="2"/>
  <c r="AD310" i="2"/>
  <c r="AC310" i="2"/>
  <c r="AB310" i="2"/>
  <c r="AP1911" i="2"/>
  <c r="AN1911" i="2"/>
  <c r="AJ1911" i="2" s="1"/>
  <c r="AM1911" i="2"/>
  <c r="AI1911" i="2" s="1"/>
  <c r="AK1911" i="2"/>
  <c r="AD1911" i="2"/>
  <c r="AC1911" i="2"/>
  <c r="AB1911" i="2"/>
  <c r="AP1346" i="2"/>
  <c r="AN1346" i="2"/>
  <c r="AJ1346" i="2" s="1"/>
  <c r="AM1346" i="2"/>
  <c r="AI1346" i="2" s="1"/>
  <c r="AK1346" i="2"/>
  <c r="AD1346" i="2"/>
  <c r="AC1346" i="2"/>
  <c r="AB1346" i="2"/>
  <c r="AP848" i="2"/>
  <c r="AN848" i="2"/>
  <c r="AJ848" i="2" s="1"/>
  <c r="AM848" i="2"/>
  <c r="AI848" i="2" s="1"/>
  <c r="AK848" i="2"/>
  <c r="AD848" i="2"/>
  <c r="AC848" i="2"/>
  <c r="AB848" i="2"/>
  <c r="AP1653" i="2"/>
  <c r="AN1653" i="2"/>
  <c r="AJ1653" i="2" s="1"/>
  <c r="AM1653" i="2"/>
  <c r="AI1653" i="2" s="1"/>
  <c r="AK1653" i="2"/>
  <c r="AD1653" i="2"/>
  <c r="AC1653" i="2"/>
  <c r="AB1653" i="2"/>
  <c r="AP135" i="2"/>
  <c r="AN135" i="2"/>
  <c r="AJ135" i="2" s="1"/>
  <c r="AM135" i="2"/>
  <c r="AI135" i="2" s="1"/>
  <c r="AK135" i="2"/>
  <c r="AD135" i="2"/>
  <c r="AC135" i="2"/>
  <c r="AB135" i="2"/>
  <c r="AP1086" i="2"/>
  <c r="AN1086" i="2"/>
  <c r="AJ1086" i="2" s="1"/>
  <c r="AM1086" i="2"/>
  <c r="AI1086" i="2" s="1"/>
  <c r="AK1086" i="2"/>
  <c r="AD1086" i="2"/>
  <c r="AC1086" i="2"/>
  <c r="AB1086" i="2"/>
  <c r="AP1196" i="2"/>
  <c r="AN1196" i="2"/>
  <c r="AJ1196" i="2" s="1"/>
  <c r="AM1196" i="2"/>
  <c r="AI1196" i="2" s="1"/>
  <c r="AK1196" i="2"/>
  <c r="AD1196" i="2"/>
  <c r="AC1196" i="2"/>
  <c r="AB1196" i="2"/>
  <c r="AP1440" i="2"/>
  <c r="AN1440" i="2"/>
  <c r="AJ1440" i="2" s="1"/>
  <c r="AM1440" i="2"/>
  <c r="AI1440" i="2" s="1"/>
  <c r="AK1440" i="2"/>
  <c r="AD1440" i="2"/>
  <c r="AC1440" i="2"/>
  <c r="AB1440" i="2"/>
  <c r="AP1543" i="2"/>
  <c r="AN1543" i="2"/>
  <c r="AJ1543" i="2" s="1"/>
  <c r="AM1543" i="2"/>
  <c r="AI1543" i="2" s="1"/>
  <c r="AK1543" i="2"/>
  <c r="AD1543" i="2"/>
  <c r="AC1543" i="2"/>
  <c r="AB1543" i="2"/>
  <c r="AP1594" i="2"/>
  <c r="AN1594" i="2"/>
  <c r="AJ1594" i="2" s="1"/>
  <c r="AM1594" i="2"/>
  <c r="AI1594" i="2" s="1"/>
  <c r="AK1594" i="2"/>
  <c r="AD1594" i="2"/>
  <c r="AC1594" i="2"/>
  <c r="AB1594" i="2"/>
  <c r="AP704" i="2"/>
  <c r="AN704" i="2"/>
  <c r="AJ704" i="2" s="1"/>
  <c r="AM704" i="2"/>
  <c r="AI704" i="2" s="1"/>
  <c r="AK704" i="2"/>
  <c r="AD704" i="2"/>
  <c r="AC704" i="2"/>
  <c r="AB704" i="2"/>
  <c r="AP110" i="2"/>
  <c r="AN110" i="2"/>
  <c r="AJ110" i="2" s="1"/>
  <c r="AM110" i="2"/>
  <c r="AI110" i="2" s="1"/>
  <c r="AK110" i="2"/>
  <c r="AD110" i="2"/>
  <c r="AC110" i="2"/>
  <c r="AB110" i="2"/>
  <c r="AP396" i="2"/>
  <c r="AN396" i="2"/>
  <c r="AJ396" i="2" s="1"/>
  <c r="AM396" i="2"/>
  <c r="AI396" i="2" s="1"/>
  <c r="AK396" i="2"/>
  <c r="AD396" i="2"/>
  <c r="AC396" i="2"/>
  <c r="AB396" i="2"/>
  <c r="AP1906" i="2"/>
  <c r="AN1906" i="2"/>
  <c r="AJ1906" i="2" s="1"/>
  <c r="AM1906" i="2"/>
  <c r="AI1906" i="2" s="1"/>
  <c r="AK1906" i="2"/>
  <c r="AD1906" i="2"/>
  <c r="AC1906" i="2"/>
  <c r="AB1906" i="2"/>
  <c r="AP659" i="2"/>
  <c r="AN659" i="2"/>
  <c r="AJ659" i="2" s="1"/>
  <c r="AM659" i="2"/>
  <c r="AI659" i="2" s="1"/>
  <c r="AK659" i="2"/>
  <c r="AD659" i="2"/>
  <c r="AC659" i="2"/>
  <c r="AB659" i="2"/>
  <c r="AP1549" i="2"/>
  <c r="AN1549" i="2"/>
  <c r="AJ1549" i="2" s="1"/>
  <c r="AM1549" i="2"/>
  <c r="AI1549" i="2" s="1"/>
  <c r="AK1549" i="2"/>
  <c r="AD1549" i="2"/>
  <c r="AC1549" i="2"/>
  <c r="AB1549" i="2"/>
  <c r="AP1352" i="2"/>
  <c r="AN1352" i="2"/>
  <c r="AJ1352" i="2" s="1"/>
  <c r="AM1352" i="2"/>
  <c r="AI1352" i="2" s="1"/>
  <c r="AK1352" i="2"/>
  <c r="AD1352" i="2"/>
  <c r="AC1352" i="2"/>
  <c r="AB1352" i="2"/>
  <c r="AP1156" i="2"/>
  <c r="AN1156" i="2"/>
  <c r="AJ1156" i="2" s="1"/>
  <c r="AM1156" i="2"/>
  <c r="AI1156" i="2" s="1"/>
  <c r="AK1156" i="2"/>
  <c r="AD1156" i="2"/>
  <c r="AC1156" i="2"/>
  <c r="AB1156" i="2"/>
  <c r="AP1925" i="2"/>
  <c r="AN1925" i="2"/>
  <c r="AJ1925" i="2" s="1"/>
  <c r="AM1925" i="2"/>
  <c r="AI1925" i="2" s="1"/>
  <c r="AK1925" i="2"/>
  <c r="AD1925" i="2"/>
  <c r="AC1925" i="2"/>
  <c r="AB1925" i="2"/>
  <c r="AP482" i="2"/>
  <c r="AN482" i="2"/>
  <c r="AJ482" i="2" s="1"/>
  <c r="AM482" i="2"/>
  <c r="AI482" i="2" s="1"/>
  <c r="AK482" i="2"/>
  <c r="AD482" i="2"/>
  <c r="AC482" i="2"/>
  <c r="AB482" i="2"/>
  <c r="AP1375" i="2"/>
  <c r="AN1375" i="2"/>
  <c r="AJ1375" i="2" s="1"/>
  <c r="AM1375" i="2"/>
  <c r="AI1375" i="2" s="1"/>
  <c r="AK1375" i="2"/>
  <c r="AD1375" i="2"/>
  <c r="AC1375" i="2"/>
  <c r="AB1375" i="2"/>
  <c r="AP1598" i="2"/>
  <c r="AN1598" i="2"/>
  <c r="AJ1598" i="2" s="1"/>
  <c r="AM1598" i="2"/>
  <c r="AI1598" i="2" s="1"/>
  <c r="AK1598" i="2"/>
  <c r="AD1598" i="2"/>
  <c r="AC1598" i="2"/>
  <c r="AB1598" i="2"/>
  <c r="AP607" i="2"/>
  <c r="AN607" i="2"/>
  <c r="AJ607" i="2" s="1"/>
  <c r="AM607" i="2"/>
  <c r="AI607" i="2" s="1"/>
  <c r="AK607" i="2"/>
  <c r="AD607" i="2"/>
  <c r="AC607" i="2"/>
  <c r="AB607" i="2"/>
  <c r="AP1063" i="2"/>
  <c r="AN1063" i="2"/>
  <c r="AJ1063" i="2" s="1"/>
  <c r="AM1063" i="2"/>
  <c r="AI1063" i="2" s="1"/>
  <c r="AK1063" i="2"/>
  <c r="AD1063" i="2"/>
  <c r="AC1063" i="2"/>
  <c r="AB1063" i="2"/>
  <c r="AP1244" i="2"/>
  <c r="AN1244" i="2"/>
  <c r="AJ1244" i="2" s="1"/>
  <c r="AM1244" i="2"/>
  <c r="AI1244" i="2" s="1"/>
  <c r="AK1244" i="2"/>
  <c r="AD1244" i="2"/>
  <c r="AC1244" i="2"/>
  <c r="AB1244" i="2"/>
  <c r="AP1630" i="2"/>
  <c r="AN1630" i="2"/>
  <c r="AJ1630" i="2" s="1"/>
  <c r="AM1630" i="2"/>
  <c r="AI1630" i="2" s="1"/>
  <c r="AK1630" i="2"/>
  <c r="AD1630" i="2"/>
  <c r="AC1630" i="2"/>
  <c r="AB1630" i="2"/>
  <c r="AP1764" i="2"/>
  <c r="AN1764" i="2"/>
  <c r="AJ1764" i="2" s="1"/>
  <c r="AM1764" i="2"/>
  <c r="AI1764" i="2" s="1"/>
  <c r="AK1764" i="2"/>
  <c r="AD1764" i="2"/>
  <c r="AC1764" i="2"/>
  <c r="AB1764" i="2"/>
  <c r="AP1696" i="2"/>
  <c r="AN1696" i="2"/>
  <c r="AJ1696" i="2" s="1"/>
  <c r="AM1696" i="2"/>
  <c r="AI1696" i="2" s="1"/>
  <c r="AK1696" i="2"/>
  <c r="AD1696" i="2"/>
  <c r="AC1696" i="2"/>
  <c r="AB1696" i="2"/>
  <c r="AP158" i="2"/>
  <c r="AN158" i="2"/>
  <c r="AJ158" i="2" s="1"/>
  <c r="AM158" i="2"/>
  <c r="AI158" i="2" s="1"/>
  <c r="AK158" i="2"/>
  <c r="AD158" i="2"/>
  <c r="AC158" i="2"/>
  <c r="AB158" i="2"/>
  <c r="AP212" i="2"/>
  <c r="AN212" i="2"/>
  <c r="AJ212" i="2" s="1"/>
  <c r="AM212" i="2"/>
  <c r="AI212" i="2" s="1"/>
  <c r="AK212" i="2"/>
  <c r="AD212" i="2"/>
  <c r="AC212" i="2"/>
  <c r="AB212" i="2"/>
  <c r="AP363" i="2"/>
  <c r="AN363" i="2"/>
  <c r="AJ363" i="2" s="1"/>
  <c r="AM363" i="2"/>
  <c r="AI363" i="2" s="1"/>
  <c r="AK363" i="2"/>
  <c r="AD363" i="2"/>
  <c r="AC363" i="2"/>
  <c r="AB363" i="2"/>
  <c r="AP85" i="2"/>
  <c r="AN85" i="2"/>
  <c r="AJ85" i="2" s="1"/>
  <c r="AM85" i="2"/>
  <c r="AI85" i="2" s="1"/>
  <c r="AK85" i="2"/>
  <c r="AD85" i="2"/>
  <c r="AC85" i="2"/>
  <c r="AB85" i="2"/>
  <c r="AP83" i="2"/>
  <c r="AN83" i="2"/>
  <c r="AJ83" i="2" s="1"/>
  <c r="AM83" i="2"/>
  <c r="AI83" i="2" s="1"/>
  <c r="AK83" i="2"/>
  <c r="AD83" i="2"/>
  <c r="AC83" i="2"/>
  <c r="AB83" i="2"/>
  <c r="AP686" i="2"/>
  <c r="AN686" i="2"/>
  <c r="AJ686" i="2" s="1"/>
  <c r="AM686" i="2"/>
  <c r="AI686" i="2" s="1"/>
  <c r="AK686" i="2"/>
  <c r="AD686" i="2"/>
  <c r="AC686" i="2"/>
  <c r="AB686" i="2"/>
  <c r="AP104" i="2"/>
  <c r="AN104" i="2"/>
  <c r="AJ104" i="2" s="1"/>
  <c r="AM104" i="2"/>
  <c r="AI104" i="2" s="1"/>
  <c r="AK104" i="2"/>
  <c r="AD104" i="2"/>
  <c r="AC104" i="2"/>
  <c r="AB104" i="2"/>
  <c r="AP1174" i="2"/>
  <c r="AN1174" i="2"/>
  <c r="AJ1174" i="2" s="1"/>
  <c r="AM1174" i="2"/>
  <c r="AI1174" i="2" s="1"/>
  <c r="AK1174" i="2"/>
  <c r="AD1174" i="2"/>
  <c r="AC1174" i="2"/>
  <c r="AB1174" i="2"/>
  <c r="AP91" i="2"/>
  <c r="AN91" i="2"/>
  <c r="AJ91" i="2" s="1"/>
  <c r="AM91" i="2"/>
  <c r="AI91" i="2" s="1"/>
  <c r="AK91" i="2"/>
  <c r="AD91" i="2"/>
  <c r="AC91" i="2"/>
  <c r="AB91" i="2"/>
  <c r="AP1013" i="2"/>
  <c r="AN1013" i="2"/>
  <c r="AJ1013" i="2" s="1"/>
  <c r="AM1013" i="2"/>
  <c r="AI1013" i="2" s="1"/>
  <c r="AK1013" i="2"/>
  <c r="AD1013" i="2"/>
  <c r="AC1013" i="2"/>
  <c r="AB1013" i="2"/>
  <c r="AP585" i="2"/>
  <c r="AN585" i="2"/>
  <c r="AJ585" i="2" s="1"/>
  <c r="AM585" i="2"/>
  <c r="AI585" i="2" s="1"/>
  <c r="AK585" i="2"/>
  <c r="AD585" i="2"/>
  <c r="AC585" i="2"/>
  <c r="AB585" i="2"/>
  <c r="AP672" i="2"/>
  <c r="AN672" i="2"/>
  <c r="AJ672" i="2" s="1"/>
  <c r="AM672" i="2"/>
  <c r="AI672" i="2" s="1"/>
  <c r="AK672" i="2"/>
  <c r="AD672" i="2"/>
  <c r="AC672" i="2"/>
  <c r="AB672" i="2"/>
  <c r="AP1567" i="2"/>
  <c r="AN1567" i="2"/>
  <c r="AJ1567" i="2" s="1"/>
  <c r="AM1567" i="2"/>
  <c r="AI1567" i="2" s="1"/>
  <c r="AK1567" i="2"/>
  <c r="AD1567" i="2"/>
  <c r="AC1567" i="2"/>
  <c r="AB1567" i="2"/>
  <c r="AP177" i="2"/>
  <c r="AN177" i="2"/>
  <c r="AJ177" i="2" s="1"/>
  <c r="AM177" i="2"/>
  <c r="AI177" i="2" s="1"/>
  <c r="AK177" i="2"/>
  <c r="AD177" i="2"/>
  <c r="AC177" i="2"/>
  <c r="AB177" i="2"/>
  <c r="AP1158" i="2"/>
  <c r="AN1158" i="2"/>
  <c r="AJ1158" i="2" s="1"/>
  <c r="AM1158" i="2"/>
  <c r="AI1158" i="2" s="1"/>
  <c r="AK1158" i="2"/>
  <c r="AD1158" i="2"/>
  <c r="AC1158" i="2"/>
  <c r="AB1158" i="2"/>
  <c r="AP1551" i="2"/>
  <c r="AN1551" i="2"/>
  <c r="AJ1551" i="2" s="1"/>
  <c r="AM1551" i="2"/>
  <c r="AI1551" i="2" s="1"/>
  <c r="AK1551" i="2"/>
  <c r="AD1551" i="2"/>
  <c r="AC1551" i="2"/>
  <c r="AB1551" i="2"/>
  <c r="AP756" i="2"/>
  <c r="AN756" i="2"/>
  <c r="AJ756" i="2" s="1"/>
  <c r="AM756" i="2"/>
  <c r="AI756" i="2" s="1"/>
  <c r="AK756" i="2"/>
  <c r="AD756" i="2"/>
  <c r="AC756" i="2"/>
  <c r="AB756" i="2"/>
  <c r="AP1755" i="2"/>
  <c r="AN1755" i="2"/>
  <c r="AJ1755" i="2" s="1"/>
  <c r="AM1755" i="2"/>
  <c r="AI1755" i="2" s="1"/>
  <c r="AK1755" i="2"/>
  <c r="AD1755" i="2"/>
  <c r="AC1755" i="2"/>
  <c r="AB1755" i="2"/>
  <c r="AP1006" i="2"/>
  <c r="AN1006" i="2"/>
  <c r="AJ1006" i="2" s="1"/>
  <c r="AM1006" i="2"/>
  <c r="AI1006" i="2" s="1"/>
  <c r="AK1006" i="2"/>
  <c r="AD1006" i="2"/>
  <c r="AC1006" i="2"/>
  <c r="AB1006" i="2"/>
  <c r="AP101" i="2"/>
  <c r="AN101" i="2"/>
  <c r="AJ101" i="2" s="1"/>
  <c r="AM101" i="2"/>
  <c r="AI101" i="2" s="1"/>
  <c r="AK101" i="2"/>
  <c r="AD101" i="2"/>
  <c r="AC101" i="2"/>
  <c r="AB101" i="2"/>
  <c r="AP1444" i="2"/>
  <c r="AN1444" i="2"/>
  <c r="AJ1444" i="2" s="1"/>
  <c r="AM1444" i="2"/>
  <c r="AI1444" i="2" s="1"/>
  <c r="AK1444" i="2"/>
  <c r="AD1444" i="2"/>
  <c r="AC1444" i="2"/>
  <c r="AB1444" i="2"/>
  <c r="AP792" i="2"/>
  <c r="AN792" i="2"/>
  <c r="AJ792" i="2" s="1"/>
  <c r="AM792" i="2"/>
  <c r="AI792" i="2" s="1"/>
  <c r="AK792" i="2"/>
  <c r="AD792" i="2"/>
  <c r="AC792" i="2"/>
  <c r="AB792" i="2"/>
  <c r="AP1219" i="2"/>
  <c r="AN1219" i="2"/>
  <c r="AJ1219" i="2" s="1"/>
  <c r="AM1219" i="2"/>
  <c r="AI1219" i="2" s="1"/>
  <c r="AK1219" i="2"/>
  <c r="AD1219" i="2"/>
  <c r="AC1219" i="2"/>
  <c r="AB1219" i="2"/>
  <c r="AP408" i="2"/>
  <c r="AN408" i="2"/>
  <c r="AJ408" i="2" s="1"/>
  <c r="AM408" i="2"/>
  <c r="AI408" i="2" s="1"/>
  <c r="AK408" i="2"/>
  <c r="AD408" i="2"/>
  <c r="AC408" i="2"/>
  <c r="AB408" i="2"/>
  <c r="AP1427" i="2"/>
  <c r="AN1427" i="2"/>
  <c r="AJ1427" i="2" s="1"/>
  <c r="AM1427" i="2"/>
  <c r="AI1427" i="2" s="1"/>
  <c r="AK1427" i="2"/>
  <c r="AD1427" i="2"/>
  <c r="AC1427" i="2"/>
  <c r="AB1427" i="2"/>
  <c r="AP1605" i="2"/>
  <c r="AN1605" i="2"/>
  <c r="AJ1605" i="2" s="1"/>
  <c r="AM1605" i="2"/>
  <c r="AI1605" i="2" s="1"/>
  <c r="AK1605" i="2"/>
  <c r="AD1605" i="2"/>
  <c r="AC1605" i="2"/>
  <c r="AB1605" i="2"/>
  <c r="AP416" i="2"/>
  <c r="AN416" i="2"/>
  <c r="AJ416" i="2" s="1"/>
  <c r="AM416" i="2"/>
  <c r="AI416" i="2" s="1"/>
  <c r="AK416" i="2"/>
  <c r="AD416" i="2"/>
  <c r="AC416" i="2"/>
  <c r="AB416" i="2"/>
  <c r="AP1939" i="2"/>
  <c r="AN1939" i="2"/>
  <c r="AJ1939" i="2" s="1"/>
  <c r="AM1939" i="2"/>
  <c r="AI1939" i="2" s="1"/>
  <c r="AK1939" i="2"/>
  <c r="AD1939" i="2"/>
  <c r="AC1939" i="2"/>
  <c r="AB1939" i="2"/>
  <c r="AP1381" i="2"/>
  <c r="AN1381" i="2"/>
  <c r="AJ1381" i="2" s="1"/>
  <c r="AM1381" i="2"/>
  <c r="AI1381" i="2" s="1"/>
  <c r="AK1381" i="2"/>
  <c r="AD1381" i="2"/>
  <c r="AC1381" i="2"/>
  <c r="AB1381" i="2"/>
  <c r="AP258" i="2"/>
  <c r="AN258" i="2"/>
  <c r="AJ258" i="2" s="1"/>
  <c r="AM258" i="2"/>
  <c r="AI258" i="2" s="1"/>
  <c r="AK258" i="2"/>
  <c r="AD258" i="2"/>
  <c r="AC258" i="2"/>
  <c r="AB258" i="2"/>
  <c r="AP1131" i="2"/>
  <c r="AN1131" i="2"/>
  <c r="AJ1131" i="2" s="1"/>
  <c r="AM1131" i="2"/>
  <c r="AI1131" i="2" s="1"/>
  <c r="AK1131" i="2"/>
  <c r="AD1131" i="2"/>
  <c r="AC1131" i="2"/>
  <c r="AB1131" i="2"/>
  <c r="AP1654" i="2"/>
  <c r="AN1654" i="2"/>
  <c r="AJ1654" i="2" s="1"/>
  <c r="AM1654" i="2"/>
  <c r="AI1654" i="2" s="1"/>
  <c r="AK1654" i="2"/>
  <c r="AD1654" i="2"/>
  <c r="AC1654" i="2"/>
  <c r="AB1654" i="2"/>
  <c r="AP1195" i="2"/>
  <c r="AN1195" i="2"/>
  <c r="AJ1195" i="2" s="1"/>
  <c r="AM1195" i="2"/>
  <c r="AI1195" i="2" s="1"/>
  <c r="AK1195" i="2"/>
  <c r="AD1195" i="2"/>
  <c r="AC1195" i="2"/>
  <c r="AB1195" i="2"/>
  <c r="AP304" i="2"/>
  <c r="AN304" i="2"/>
  <c r="AJ304" i="2" s="1"/>
  <c r="AM304" i="2"/>
  <c r="AI304" i="2" s="1"/>
  <c r="AK304" i="2"/>
  <c r="AD304" i="2"/>
  <c r="AC304" i="2"/>
  <c r="AB304" i="2"/>
  <c r="AP1945" i="2"/>
  <c r="AN1945" i="2"/>
  <c r="AJ1945" i="2" s="1"/>
  <c r="AM1945" i="2"/>
  <c r="AI1945" i="2" s="1"/>
  <c r="AK1945" i="2"/>
  <c r="AD1945" i="2"/>
  <c r="AC1945" i="2"/>
  <c r="AB1945" i="2"/>
  <c r="AP461" i="2"/>
  <c r="AN461" i="2"/>
  <c r="AJ461" i="2" s="1"/>
  <c r="AM461" i="2"/>
  <c r="AI461" i="2" s="1"/>
  <c r="AK461" i="2"/>
  <c r="AD461" i="2"/>
  <c r="AC461" i="2"/>
  <c r="AB461" i="2"/>
  <c r="AP593" i="2"/>
  <c r="AN593" i="2"/>
  <c r="AJ593" i="2" s="1"/>
  <c r="AM593" i="2"/>
  <c r="AI593" i="2" s="1"/>
  <c r="AK593" i="2"/>
  <c r="AD593" i="2"/>
  <c r="AC593" i="2"/>
  <c r="AB593" i="2"/>
  <c r="AP862" i="2"/>
  <c r="AN862" i="2"/>
  <c r="AJ862" i="2" s="1"/>
  <c r="AM862" i="2"/>
  <c r="AI862" i="2" s="1"/>
  <c r="AK862" i="2"/>
  <c r="AD862" i="2"/>
  <c r="AC862" i="2"/>
  <c r="AB862" i="2"/>
  <c r="AP318" i="2"/>
  <c r="AN318" i="2"/>
  <c r="AJ318" i="2" s="1"/>
  <c r="AM318" i="2"/>
  <c r="AI318" i="2" s="1"/>
  <c r="AK318" i="2"/>
  <c r="AD318" i="2"/>
  <c r="AC318" i="2"/>
  <c r="AB318" i="2"/>
  <c r="AP153" i="2"/>
  <c r="AN153" i="2"/>
  <c r="AJ153" i="2" s="1"/>
  <c r="AM153" i="2"/>
  <c r="AI153" i="2" s="1"/>
  <c r="AK153" i="2"/>
  <c r="AD153" i="2"/>
  <c r="AC153" i="2"/>
  <c r="AB153" i="2"/>
  <c r="AP305" i="2"/>
  <c r="AN305" i="2"/>
  <c r="AJ305" i="2" s="1"/>
  <c r="AM305" i="2"/>
  <c r="AI305" i="2" s="1"/>
  <c r="AK305" i="2"/>
  <c r="AD305" i="2"/>
  <c r="AC305" i="2"/>
  <c r="AB305" i="2"/>
  <c r="AP1568" i="2"/>
  <c r="AN1568" i="2"/>
  <c r="AJ1568" i="2" s="1"/>
  <c r="AM1568" i="2"/>
  <c r="AI1568" i="2" s="1"/>
  <c r="AK1568" i="2"/>
  <c r="AD1568" i="2"/>
  <c r="AC1568" i="2"/>
  <c r="AB1568" i="2"/>
  <c r="AP1763" i="2"/>
  <c r="AN1763" i="2"/>
  <c r="AJ1763" i="2" s="1"/>
  <c r="AM1763" i="2"/>
  <c r="AI1763" i="2" s="1"/>
  <c r="AK1763" i="2"/>
  <c r="AD1763" i="2"/>
  <c r="AC1763" i="2"/>
  <c r="AB1763" i="2"/>
  <c r="AP1394" i="2"/>
  <c r="AN1394" i="2"/>
  <c r="AJ1394" i="2" s="1"/>
  <c r="AM1394" i="2"/>
  <c r="AI1394" i="2" s="1"/>
  <c r="AK1394" i="2"/>
  <c r="AD1394" i="2"/>
  <c r="AC1394" i="2"/>
  <c r="AB1394" i="2"/>
  <c r="AP1183" i="2"/>
  <c r="AN1183" i="2"/>
  <c r="AJ1183" i="2" s="1"/>
  <c r="AM1183" i="2"/>
  <c r="AI1183" i="2" s="1"/>
  <c r="AK1183" i="2"/>
  <c r="AD1183" i="2"/>
  <c r="AC1183" i="2"/>
  <c r="AB1183" i="2"/>
  <c r="AP1859" i="2"/>
  <c r="AN1859" i="2"/>
  <c r="AJ1859" i="2" s="1"/>
  <c r="AM1859" i="2"/>
  <c r="AI1859" i="2" s="1"/>
  <c r="AK1859" i="2"/>
  <c r="AD1859" i="2"/>
  <c r="AC1859" i="2"/>
  <c r="AB1859" i="2"/>
  <c r="AP1303" i="2"/>
  <c r="AN1303" i="2"/>
  <c r="AJ1303" i="2" s="1"/>
  <c r="AM1303" i="2"/>
  <c r="AI1303" i="2" s="1"/>
  <c r="AK1303" i="2"/>
  <c r="AD1303" i="2"/>
  <c r="AC1303" i="2"/>
  <c r="AB1303" i="2"/>
  <c r="AP1160" i="2"/>
  <c r="AN1160" i="2"/>
  <c r="AJ1160" i="2" s="1"/>
  <c r="AM1160" i="2"/>
  <c r="AI1160" i="2" s="1"/>
  <c r="AK1160" i="2"/>
  <c r="AD1160" i="2"/>
  <c r="AC1160" i="2"/>
  <c r="AB1160" i="2"/>
  <c r="AP42" i="2"/>
  <c r="AN42" i="2"/>
  <c r="AJ42" i="2" s="1"/>
  <c r="AM42" i="2"/>
  <c r="AI42" i="2" s="1"/>
  <c r="AK42" i="2"/>
  <c r="AD42" i="2"/>
  <c r="AC42" i="2"/>
  <c r="AB42" i="2"/>
  <c r="AP1668" i="2"/>
  <c r="AN1668" i="2"/>
  <c r="AJ1668" i="2" s="1"/>
  <c r="AM1668" i="2"/>
  <c r="AI1668" i="2" s="1"/>
  <c r="AK1668" i="2"/>
  <c r="AD1668" i="2"/>
  <c r="AC1668" i="2"/>
  <c r="AB1668" i="2"/>
  <c r="AP824" i="2"/>
  <c r="AN824" i="2"/>
  <c r="AJ824" i="2" s="1"/>
  <c r="AM824" i="2"/>
  <c r="AI824" i="2" s="1"/>
  <c r="AK824" i="2"/>
  <c r="AD824" i="2"/>
  <c r="AC824" i="2"/>
  <c r="AB824" i="2"/>
  <c r="AP1585" i="2"/>
  <c r="AN1585" i="2"/>
  <c r="AJ1585" i="2" s="1"/>
  <c r="AM1585" i="2"/>
  <c r="AI1585" i="2" s="1"/>
  <c r="AK1585" i="2"/>
  <c r="AD1585" i="2"/>
  <c r="AC1585" i="2"/>
  <c r="AB1585" i="2"/>
  <c r="AP1245" i="2"/>
  <c r="AN1245" i="2"/>
  <c r="AJ1245" i="2" s="1"/>
  <c r="AM1245" i="2"/>
  <c r="AI1245" i="2" s="1"/>
  <c r="AK1245" i="2"/>
  <c r="AD1245" i="2"/>
  <c r="AC1245" i="2"/>
  <c r="AB1245" i="2"/>
  <c r="AP1948" i="2"/>
  <c r="AN1948" i="2"/>
  <c r="AJ1948" i="2" s="1"/>
  <c r="AM1948" i="2"/>
  <c r="AI1948" i="2" s="1"/>
  <c r="AK1948" i="2"/>
  <c r="AD1948" i="2"/>
  <c r="AC1948" i="2"/>
  <c r="AB1948" i="2"/>
  <c r="AP959" i="2"/>
  <c r="AN959" i="2"/>
  <c r="AJ959" i="2" s="1"/>
  <c r="AM959" i="2"/>
  <c r="AI959" i="2" s="1"/>
  <c r="AK959" i="2"/>
  <c r="AD959" i="2"/>
  <c r="AC959" i="2"/>
  <c r="AB959" i="2"/>
  <c r="AP183" i="2"/>
  <c r="AN183" i="2"/>
  <c r="AJ183" i="2" s="1"/>
  <c r="AM183" i="2"/>
  <c r="AI183" i="2" s="1"/>
  <c r="AK183" i="2"/>
  <c r="AD183" i="2"/>
  <c r="AC183" i="2"/>
  <c r="AB183" i="2"/>
  <c r="AP402" i="2"/>
  <c r="AN402" i="2"/>
  <c r="AJ402" i="2" s="1"/>
  <c r="AM402" i="2"/>
  <c r="AI402" i="2" s="1"/>
  <c r="AK402" i="2"/>
  <c r="AD402" i="2"/>
  <c r="AC402" i="2"/>
  <c r="AB402" i="2"/>
  <c r="AP1370" i="2"/>
  <c r="AN1370" i="2"/>
  <c r="AJ1370" i="2" s="1"/>
  <c r="AM1370" i="2"/>
  <c r="AI1370" i="2" s="1"/>
  <c r="AK1370" i="2"/>
  <c r="AD1370" i="2"/>
  <c r="AC1370" i="2"/>
  <c r="AB1370" i="2"/>
  <c r="AP1577" i="2"/>
  <c r="AN1577" i="2"/>
  <c r="AJ1577" i="2" s="1"/>
  <c r="AM1577" i="2"/>
  <c r="AI1577" i="2" s="1"/>
  <c r="AK1577" i="2"/>
  <c r="AD1577" i="2"/>
  <c r="AC1577" i="2"/>
  <c r="AB1577" i="2"/>
  <c r="AP1580" i="2"/>
  <c r="AN1580" i="2"/>
  <c r="AJ1580" i="2" s="1"/>
  <c r="AM1580" i="2"/>
  <c r="AI1580" i="2" s="1"/>
  <c r="AK1580" i="2"/>
  <c r="AD1580" i="2"/>
  <c r="AC1580" i="2"/>
  <c r="AB1580" i="2"/>
  <c r="AP1354" i="2"/>
  <c r="AN1354" i="2"/>
  <c r="AJ1354" i="2" s="1"/>
  <c r="AM1354" i="2"/>
  <c r="AI1354" i="2" s="1"/>
  <c r="AK1354" i="2"/>
  <c r="AD1354" i="2"/>
  <c r="AC1354" i="2"/>
  <c r="AB1354" i="2"/>
  <c r="AP1388" i="2"/>
  <c r="AN1388" i="2"/>
  <c r="AJ1388" i="2" s="1"/>
  <c r="AM1388" i="2"/>
  <c r="AI1388" i="2" s="1"/>
  <c r="AK1388" i="2"/>
  <c r="AD1388" i="2"/>
  <c r="AC1388" i="2"/>
  <c r="AB1388" i="2"/>
  <c r="AP47" i="2"/>
  <c r="AN47" i="2"/>
  <c r="AJ47" i="2" s="1"/>
  <c r="AM47" i="2"/>
  <c r="AI47" i="2" s="1"/>
  <c r="AK47" i="2"/>
  <c r="AD47" i="2"/>
  <c r="AC47" i="2"/>
  <c r="AB47" i="2"/>
  <c r="AP785" i="2"/>
  <c r="AN785" i="2"/>
  <c r="AJ785" i="2" s="1"/>
  <c r="AM785" i="2"/>
  <c r="AI785" i="2" s="1"/>
  <c r="AK785" i="2"/>
  <c r="AD785" i="2"/>
  <c r="AC785" i="2"/>
  <c r="AB785" i="2"/>
  <c r="AP1914" i="2"/>
  <c r="AN1914" i="2"/>
  <c r="AJ1914" i="2" s="1"/>
  <c r="AM1914" i="2"/>
  <c r="AI1914" i="2" s="1"/>
  <c r="AK1914" i="2"/>
  <c r="AD1914" i="2"/>
  <c r="AC1914" i="2"/>
  <c r="AB1914" i="2"/>
  <c r="AP1532" i="2"/>
  <c r="AN1532" i="2"/>
  <c r="AJ1532" i="2" s="1"/>
  <c r="AM1532" i="2"/>
  <c r="AI1532" i="2" s="1"/>
  <c r="AK1532" i="2"/>
  <c r="AD1532" i="2"/>
  <c r="AC1532" i="2"/>
  <c r="AB1532" i="2"/>
  <c r="AP767" i="2"/>
  <c r="AN767" i="2"/>
  <c r="AJ767" i="2" s="1"/>
  <c r="AM767" i="2"/>
  <c r="AI767" i="2" s="1"/>
  <c r="AK767" i="2"/>
  <c r="AD767" i="2"/>
  <c r="AC767" i="2"/>
  <c r="AB767" i="2"/>
  <c r="AP1330" i="2"/>
  <c r="AN1330" i="2"/>
  <c r="AJ1330" i="2" s="1"/>
  <c r="AM1330" i="2"/>
  <c r="AI1330" i="2" s="1"/>
  <c r="AK1330" i="2"/>
  <c r="AD1330" i="2"/>
  <c r="AC1330" i="2"/>
  <c r="AB1330" i="2"/>
  <c r="AP213" i="2"/>
  <c r="AN213" i="2"/>
  <c r="AJ213" i="2" s="1"/>
  <c r="AM213" i="2"/>
  <c r="AI213" i="2" s="1"/>
  <c r="AK213" i="2"/>
  <c r="AD213" i="2"/>
  <c r="AC213" i="2"/>
  <c r="AB213" i="2"/>
  <c r="AP281" i="2"/>
  <c r="AN281" i="2"/>
  <c r="AJ281" i="2" s="1"/>
  <c r="AM281" i="2"/>
  <c r="AI281" i="2" s="1"/>
  <c r="AK281" i="2"/>
  <c r="AD281" i="2"/>
  <c r="AC281" i="2"/>
  <c r="AB281" i="2"/>
  <c r="AP1064" i="2"/>
  <c r="AN1064" i="2"/>
  <c r="AJ1064" i="2" s="1"/>
  <c r="AM1064" i="2"/>
  <c r="AI1064" i="2" s="1"/>
  <c r="AK1064" i="2"/>
  <c r="AD1064" i="2"/>
  <c r="AC1064" i="2"/>
  <c r="AB1064" i="2"/>
  <c r="AP132" i="2"/>
  <c r="AN132" i="2"/>
  <c r="AJ132" i="2" s="1"/>
  <c r="AM132" i="2"/>
  <c r="AI132" i="2" s="1"/>
  <c r="AK132" i="2"/>
  <c r="AD132" i="2"/>
  <c r="AC132" i="2"/>
  <c r="AB132" i="2"/>
  <c r="AP772" i="2"/>
  <c r="AN772" i="2"/>
  <c r="AJ772" i="2" s="1"/>
  <c r="AM772" i="2"/>
  <c r="AI772" i="2" s="1"/>
  <c r="AK772" i="2"/>
  <c r="AD772" i="2"/>
  <c r="AC772" i="2"/>
  <c r="AB772" i="2"/>
  <c r="AP1089" i="2"/>
  <c r="AN1089" i="2"/>
  <c r="AJ1089" i="2" s="1"/>
  <c r="AM1089" i="2"/>
  <c r="AI1089" i="2" s="1"/>
  <c r="AK1089" i="2"/>
  <c r="AD1089" i="2"/>
  <c r="AC1089" i="2"/>
  <c r="AB1089" i="2"/>
  <c r="AP841" i="2"/>
  <c r="AN841" i="2"/>
  <c r="AJ841" i="2" s="1"/>
  <c r="AM841" i="2"/>
  <c r="AI841" i="2" s="1"/>
  <c r="AK841" i="2"/>
  <c r="AD841" i="2"/>
  <c r="AC841" i="2"/>
  <c r="AB841" i="2"/>
  <c r="AP554" i="2"/>
  <c r="AN554" i="2"/>
  <c r="AJ554" i="2" s="1"/>
  <c r="AM554" i="2"/>
  <c r="AI554" i="2" s="1"/>
  <c r="AK554" i="2"/>
  <c r="AD554" i="2"/>
  <c r="AC554" i="2"/>
  <c r="AB554" i="2"/>
  <c r="AP766" i="2"/>
  <c r="AN766" i="2"/>
  <c r="AJ766" i="2" s="1"/>
  <c r="AM766" i="2"/>
  <c r="AI766" i="2" s="1"/>
  <c r="AK766" i="2"/>
  <c r="AD766" i="2"/>
  <c r="AC766" i="2"/>
  <c r="AB766" i="2"/>
  <c r="AP459" i="2"/>
  <c r="AN459" i="2"/>
  <c r="AJ459" i="2" s="1"/>
  <c r="AM459" i="2"/>
  <c r="AI459" i="2" s="1"/>
  <c r="AK459" i="2"/>
  <c r="AD459" i="2"/>
  <c r="AC459" i="2"/>
  <c r="AB459" i="2"/>
  <c r="AP874" i="2"/>
  <c r="AN874" i="2"/>
  <c r="AJ874" i="2" s="1"/>
  <c r="AM874" i="2"/>
  <c r="AI874" i="2" s="1"/>
  <c r="AK874" i="2"/>
  <c r="AD874" i="2"/>
  <c r="AC874" i="2"/>
  <c r="AB874" i="2"/>
  <c r="AP300" i="2"/>
  <c r="AN300" i="2"/>
  <c r="AJ300" i="2" s="1"/>
  <c r="AM300" i="2"/>
  <c r="AI300" i="2" s="1"/>
  <c r="AK300" i="2"/>
  <c r="AD300" i="2"/>
  <c r="AC300" i="2"/>
  <c r="AB300" i="2"/>
  <c r="AP1811" i="2"/>
  <c r="AN1811" i="2"/>
  <c r="AJ1811" i="2" s="1"/>
  <c r="AM1811" i="2"/>
  <c r="AI1811" i="2" s="1"/>
  <c r="AK1811" i="2"/>
  <c r="AD1811" i="2"/>
  <c r="AC1811" i="2"/>
  <c r="AB1811" i="2"/>
  <c r="AP611" i="2"/>
  <c r="AN611" i="2"/>
  <c r="AJ611" i="2" s="1"/>
  <c r="AM611" i="2"/>
  <c r="AI611" i="2" s="1"/>
  <c r="AK611" i="2"/>
  <c r="AD611" i="2"/>
  <c r="AC611" i="2"/>
  <c r="AB611" i="2"/>
  <c r="AP1103" i="2"/>
  <c r="AN1103" i="2"/>
  <c r="AJ1103" i="2" s="1"/>
  <c r="AM1103" i="2"/>
  <c r="AI1103" i="2" s="1"/>
  <c r="AK1103" i="2"/>
  <c r="AD1103" i="2"/>
  <c r="AC1103" i="2"/>
  <c r="AB1103" i="2"/>
  <c r="AP486" i="2"/>
  <c r="AN486" i="2"/>
  <c r="AJ486" i="2" s="1"/>
  <c r="AM486" i="2"/>
  <c r="AI486" i="2" s="1"/>
  <c r="AK486" i="2"/>
  <c r="AD486" i="2"/>
  <c r="AC486" i="2"/>
  <c r="AB486" i="2"/>
  <c r="AP248" i="2"/>
  <c r="AN248" i="2"/>
  <c r="AJ248" i="2" s="1"/>
  <c r="AM248" i="2"/>
  <c r="AI248" i="2" s="1"/>
  <c r="AK248" i="2"/>
  <c r="AD248" i="2"/>
  <c r="AC248" i="2"/>
  <c r="AB248" i="2"/>
  <c r="AP1477" i="2"/>
  <c r="AN1477" i="2"/>
  <c r="AJ1477" i="2" s="1"/>
  <c r="AM1477" i="2"/>
  <c r="AI1477" i="2" s="1"/>
  <c r="AK1477" i="2"/>
  <c r="AD1477" i="2"/>
  <c r="AC1477" i="2"/>
  <c r="AB1477" i="2"/>
  <c r="AP1070" i="2"/>
  <c r="AN1070" i="2"/>
  <c r="AJ1070" i="2" s="1"/>
  <c r="AM1070" i="2"/>
  <c r="AI1070" i="2" s="1"/>
  <c r="AK1070" i="2"/>
  <c r="AD1070" i="2"/>
  <c r="AC1070" i="2"/>
  <c r="AB1070" i="2"/>
  <c r="AP1162" i="2"/>
  <c r="AN1162" i="2"/>
  <c r="AJ1162" i="2" s="1"/>
  <c r="AM1162" i="2"/>
  <c r="AI1162" i="2" s="1"/>
  <c r="AK1162" i="2"/>
  <c r="AD1162" i="2"/>
  <c r="AC1162" i="2"/>
  <c r="AB1162" i="2"/>
  <c r="AP677" i="2"/>
  <c r="AN677" i="2"/>
  <c r="AJ677" i="2" s="1"/>
  <c r="AM677" i="2"/>
  <c r="AI677" i="2" s="1"/>
  <c r="AK677" i="2"/>
  <c r="AD677" i="2"/>
  <c r="AC677" i="2"/>
  <c r="AB677" i="2"/>
  <c r="AP69" i="2"/>
  <c r="AN69" i="2"/>
  <c r="AJ69" i="2" s="1"/>
  <c r="AM69" i="2"/>
  <c r="AI69" i="2" s="1"/>
  <c r="AK69" i="2"/>
  <c r="AD69" i="2"/>
  <c r="AC69" i="2"/>
  <c r="AB69" i="2"/>
  <c r="AP1331" i="2"/>
  <c r="AN1331" i="2"/>
  <c r="AJ1331" i="2" s="1"/>
  <c r="AM1331" i="2"/>
  <c r="AI1331" i="2" s="1"/>
  <c r="AK1331" i="2"/>
  <c r="AD1331" i="2"/>
  <c r="AC1331" i="2"/>
  <c r="AB1331" i="2"/>
  <c r="AP1209" i="2"/>
  <c r="AN1209" i="2"/>
  <c r="AJ1209" i="2" s="1"/>
  <c r="AM1209" i="2"/>
  <c r="AI1209" i="2" s="1"/>
  <c r="AK1209" i="2"/>
  <c r="AD1209" i="2"/>
  <c r="AC1209" i="2"/>
  <c r="AB1209" i="2"/>
  <c r="AP1909" i="2"/>
  <c r="AN1909" i="2"/>
  <c r="AJ1909" i="2" s="1"/>
  <c r="AM1909" i="2"/>
  <c r="AI1909" i="2" s="1"/>
  <c r="AK1909" i="2"/>
  <c r="AD1909" i="2"/>
  <c r="AC1909" i="2"/>
  <c r="AB1909" i="2"/>
  <c r="AP1286" i="2"/>
  <c r="AN1286" i="2"/>
  <c r="AJ1286" i="2" s="1"/>
  <c r="AM1286" i="2"/>
  <c r="AI1286" i="2" s="1"/>
  <c r="AK1286" i="2"/>
  <c r="AD1286" i="2"/>
  <c r="AC1286" i="2"/>
  <c r="AB1286" i="2"/>
  <c r="AP1664" i="2"/>
  <c r="AN1664" i="2"/>
  <c r="AJ1664" i="2" s="1"/>
  <c r="AM1664" i="2"/>
  <c r="AI1664" i="2" s="1"/>
  <c r="AK1664" i="2"/>
  <c r="AD1664" i="2"/>
  <c r="AC1664" i="2"/>
  <c r="AB1664" i="2"/>
  <c r="AP456" i="2"/>
  <c r="AN456" i="2"/>
  <c r="AJ456" i="2" s="1"/>
  <c r="AM456" i="2"/>
  <c r="AI456" i="2" s="1"/>
  <c r="AK456" i="2"/>
  <c r="AD456" i="2"/>
  <c r="AC456" i="2"/>
  <c r="AB456" i="2"/>
  <c r="AP197" i="2"/>
  <c r="AN197" i="2"/>
  <c r="AJ197" i="2" s="1"/>
  <c r="AM197" i="2"/>
  <c r="AI197" i="2" s="1"/>
  <c r="AK197" i="2"/>
  <c r="AD197" i="2"/>
  <c r="AC197" i="2"/>
  <c r="AB197" i="2"/>
  <c r="AP120" i="2"/>
  <c r="AN120" i="2"/>
  <c r="AJ120" i="2" s="1"/>
  <c r="AM120" i="2"/>
  <c r="AI120" i="2" s="1"/>
  <c r="AK120" i="2"/>
  <c r="AD120" i="2"/>
  <c r="AC120" i="2"/>
  <c r="AB120" i="2"/>
  <c r="AP1967" i="2"/>
  <c r="AN1967" i="2"/>
  <c r="AJ1967" i="2" s="1"/>
  <c r="AM1967" i="2"/>
  <c r="AI1967" i="2" s="1"/>
  <c r="AK1967" i="2"/>
  <c r="AD1967" i="2"/>
  <c r="AC1967" i="2"/>
  <c r="AB1967" i="2"/>
  <c r="AP787" i="2"/>
  <c r="AN787" i="2"/>
  <c r="AJ787" i="2" s="1"/>
  <c r="AM787" i="2"/>
  <c r="AI787" i="2" s="1"/>
  <c r="AK787" i="2"/>
  <c r="AD787" i="2"/>
  <c r="AC787" i="2"/>
  <c r="AB787" i="2"/>
  <c r="AP1017" i="2"/>
  <c r="AN1017" i="2"/>
  <c r="AJ1017" i="2" s="1"/>
  <c r="AM1017" i="2"/>
  <c r="AI1017" i="2" s="1"/>
  <c r="AK1017" i="2"/>
  <c r="AD1017" i="2"/>
  <c r="AC1017" i="2"/>
  <c r="AB1017" i="2"/>
  <c r="AP1412" i="2"/>
  <c r="AN1412" i="2"/>
  <c r="AJ1412" i="2" s="1"/>
  <c r="AM1412" i="2"/>
  <c r="AI1412" i="2" s="1"/>
  <c r="AK1412" i="2"/>
  <c r="AD1412" i="2"/>
  <c r="AC1412" i="2"/>
  <c r="AB1412" i="2"/>
  <c r="AP1508" i="2"/>
  <c r="AN1508" i="2"/>
  <c r="AJ1508" i="2" s="1"/>
  <c r="AM1508" i="2"/>
  <c r="AI1508" i="2" s="1"/>
  <c r="AK1508" i="2"/>
  <c r="AD1508" i="2"/>
  <c r="AC1508" i="2"/>
  <c r="AB1508" i="2"/>
  <c r="AP1124" i="2"/>
  <c r="AN1124" i="2"/>
  <c r="AJ1124" i="2" s="1"/>
  <c r="AM1124" i="2"/>
  <c r="AI1124" i="2" s="1"/>
  <c r="AK1124" i="2"/>
  <c r="AD1124" i="2"/>
  <c r="AC1124" i="2"/>
  <c r="AB1124" i="2"/>
  <c r="AP1634" i="2"/>
  <c r="AN1634" i="2"/>
  <c r="AJ1634" i="2" s="1"/>
  <c r="AM1634" i="2"/>
  <c r="AI1634" i="2" s="1"/>
  <c r="AK1634" i="2"/>
  <c r="AD1634" i="2"/>
  <c r="AC1634" i="2"/>
  <c r="AB1634" i="2"/>
  <c r="AP1791" i="2"/>
  <c r="AN1791" i="2"/>
  <c r="AJ1791" i="2" s="1"/>
  <c r="AM1791" i="2"/>
  <c r="AI1791" i="2" s="1"/>
  <c r="AK1791" i="2"/>
  <c r="AD1791" i="2"/>
  <c r="AC1791" i="2"/>
  <c r="AB1791" i="2"/>
  <c r="AP1841" i="2"/>
  <c r="AN1841" i="2"/>
  <c r="AJ1841" i="2" s="1"/>
  <c r="AM1841" i="2"/>
  <c r="AI1841" i="2" s="1"/>
  <c r="AK1841" i="2"/>
  <c r="AD1841" i="2"/>
  <c r="AC1841" i="2"/>
  <c r="AB1841" i="2"/>
  <c r="AP509" i="2"/>
  <c r="AN509" i="2"/>
  <c r="AJ509" i="2" s="1"/>
  <c r="AM509" i="2"/>
  <c r="AI509" i="2" s="1"/>
  <c r="AK509" i="2"/>
  <c r="AD509" i="2"/>
  <c r="AC509" i="2"/>
  <c r="AB509" i="2"/>
  <c r="AP467" i="2"/>
  <c r="AN467" i="2"/>
  <c r="AJ467" i="2" s="1"/>
  <c r="AM467" i="2"/>
  <c r="AI467" i="2" s="1"/>
  <c r="AK467" i="2"/>
  <c r="AD467" i="2"/>
  <c r="AC467" i="2"/>
  <c r="AB467" i="2"/>
  <c r="AP648" i="2"/>
  <c r="AN648" i="2"/>
  <c r="AJ648" i="2" s="1"/>
  <c r="AM648" i="2"/>
  <c r="AI648" i="2" s="1"/>
  <c r="AK648" i="2"/>
  <c r="AD648" i="2"/>
  <c r="AC648" i="2"/>
  <c r="AB648" i="2"/>
  <c r="AP274" i="2"/>
  <c r="AN274" i="2"/>
  <c r="AJ274" i="2" s="1"/>
  <c r="AM274" i="2"/>
  <c r="AI274" i="2" s="1"/>
  <c r="AK274" i="2"/>
  <c r="AD274" i="2"/>
  <c r="AC274" i="2"/>
  <c r="AB274" i="2"/>
  <c r="AP1414" i="2"/>
  <c r="AN1414" i="2"/>
  <c r="AJ1414" i="2" s="1"/>
  <c r="AM1414" i="2"/>
  <c r="AI1414" i="2" s="1"/>
  <c r="AK1414" i="2"/>
  <c r="AD1414" i="2"/>
  <c r="AC1414" i="2"/>
  <c r="AB1414" i="2"/>
  <c r="AP1166" i="2"/>
  <c r="AN1166" i="2"/>
  <c r="AJ1166" i="2" s="1"/>
  <c r="AM1166" i="2"/>
  <c r="AI1166" i="2" s="1"/>
  <c r="AK1166" i="2"/>
  <c r="AD1166" i="2"/>
  <c r="AC1166" i="2"/>
  <c r="AB1166" i="2"/>
  <c r="AP1548" i="2"/>
  <c r="AN1548" i="2"/>
  <c r="AJ1548" i="2" s="1"/>
  <c r="AM1548" i="2"/>
  <c r="AI1548" i="2" s="1"/>
  <c r="AK1548" i="2"/>
  <c r="AD1548" i="2"/>
  <c r="AC1548" i="2"/>
  <c r="AB1548" i="2"/>
  <c r="AP1265" i="2"/>
  <c r="AN1265" i="2"/>
  <c r="AJ1265" i="2" s="1"/>
  <c r="AM1265" i="2"/>
  <c r="AI1265" i="2" s="1"/>
  <c r="AK1265" i="2"/>
  <c r="AD1265" i="2"/>
  <c r="AC1265" i="2"/>
  <c r="AB1265" i="2"/>
  <c r="AP510" i="2"/>
  <c r="AN510" i="2"/>
  <c r="AJ510" i="2" s="1"/>
  <c r="AM510" i="2"/>
  <c r="AI510" i="2" s="1"/>
  <c r="AK510" i="2"/>
  <c r="AD510" i="2"/>
  <c r="AC510" i="2"/>
  <c r="AB510" i="2"/>
  <c r="AP357" i="2"/>
  <c r="AN357" i="2"/>
  <c r="AJ357" i="2" s="1"/>
  <c r="AM357" i="2"/>
  <c r="AI357" i="2" s="1"/>
  <c r="AK357" i="2"/>
  <c r="AD357" i="2"/>
  <c r="AC357" i="2"/>
  <c r="AB357" i="2"/>
  <c r="AP1428" i="2"/>
  <c r="AN1428" i="2"/>
  <c r="AJ1428" i="2" s="1"/>
  <c r="AM1428" i="2"/>
  <c r="AI1428" i="2" s="1"/>
  <c r="AK1428" i="2"/>
  <c r="AD1428" i="2"/>
  <c r="AC1428" i="2"/>
  <c r="AB1428" i="2"/>
  <c r="AP1917" i="2"/>
  <c r="AN1917" i="2"/>
  <c r="AJ1917" i="2" s="1"/>
  <c r="AM1917" i="2"/>
  <c r="AI1917" i="2" s="1"/>
  <c r="AK1917" i="2"/>
  <c r="AD1917" i="2"/>
  <c r="AC1917" i="2"/>
  <c r="AB1917" i="2"/>
  <c r="AP331" i="2"/>
  <c r="AN331" i="2"/>
  <c r="AJ331" i="2" s="1"/>
  <c r="AM331" i="2"/>
  <c r="AI331" i="2" s="1"/>
  <c r="AK331" i="2"/>
  <c r="AD331" i="2"/>
  <c r="AC331" i="2"/>
  <c r="AB331" i="2"/>
  <c r="AP1231" i="2"/>
  <c r="AN1231" i="2"/>
  <c r="AJ1231" i="2" s="1"/>
  <c r="AM1231" i="2"/>
  <c r="AI1231" i="2" s="1"/>
  <c r="AK1231" i="2"/>
  <c r="AD1231" i="2"/>
  <c r="AC1231" i="2"/>
  <c r="AB1231" i="2"/>
  <c r="AP1159" i="2"/>
  <c r="AN1159" i="2"/>
  <c r="AJ1159" i="2" s="1"/>
  <c r="AM1159" i="2"/>
  <c r="AI1159" i="2" s="1"/>
  <c r="AK1159" i="2"/>
  <c r="AD1159" i="2"/>
  <c r="AC1159" i="2"/>
  <c r="AB1159" i="2"/>
  <c r="AP723" i="2"/>
  <c r="AN723" i="2"/>
  <c r="AJ723" i="2" s="1"/>
  <c r="AM723" i="2"/>
  <c r="AI723" i="2" s="1"/>
  <c r="AK723" i="2"/>
  <c r="AD723" i="2"/>
  <c r="AC723" i="2"/>
  <c r="AB723" i="2"/>
  <c r="AP666" i="2"/>
  <c r="AN666" i="2"/>
  <c r="AJ666" i="2" s="1"/>
  <c r="AM666" i="2"/>
  <c r="AI666" i="2" s="1"/>
  <c r="AK666" i="2"/>
  <c r="AD666" i="2"/>
  <c r="AC666" i="2"/>
  <c r="AB666" i="2"/>
  <c r="AP599" i="2"/>
  <c r="AN599" i="2"/>
  <c r="AJ599" i="2" s="1"/>
  <c r="AM599" i="2"/>
  <c r="AI599" i="2" s="1"/>
  <c r="AK599" i="2"/>
  <c r="AD599" i="2"/>
  <c r="AC599" i="2"/>
  <c r="AB599" i="2"/>
  <c r="AP1628" i="2"/>
  <c r="AN1628" i="2"/>
  <c r="AJ1628" i="2" s="1"/>
  <c r="AM1628" i="2"/>
  <c r="AI1628" i="2" s="1"/>
  <c r="AK1628" i="2"/>
  <c r="AD1628" i="2"/>
  <c r="AC1628" i="2"/>
  <c r="AB1628" i="2"/>
  <c r="AP720" i="2"/>
  <c r="AN720" i="2"/>
  <c r="AJ720" i="2" s="1"/>
  <c r="AM720" i="2"/>
  <c r="AI720" i="2" s="1"/>
  <c r="AK720" i="2"/>
  <c r="AD720" i="2"/>
  <c r="AC720" i="2"/>
  <c r="AB720" i="2"/>
  <c r="AP152" i="2"/>
  <c r="AN152" i="2"/>
  <c r="AJ152" i="2" s="1"/>
  <c r="AM152" i="2"/>
  <c r="AI152" i="2" s="1"/>
  <c r="AK152" i="2"/>
  <c r="AD152" i="2"/>
  <c r="AC152" i="2"/>
  <c r="AB152" i="2"/>
  <c r="AP433" i="2"/>
  <c r="AN433" i="2"/>
  <c r="AJ433" i="2" s="1"/>
  <c r="AM433" i="2"/>
  <c r="AI433" i="2" s="1"/>
  <c r="AK433" i="2"/>
  <c r="AD433" i="2"/>
  <c r="AC433" i="2"/>
  <c r="AB433" i="2"/>
  <c r="AP49" i="2"/>
  <c r="AN49" i="2"/>
  <c r="AJ49" i="2" s="1"/>
  <c r="AM49" i="2"/>
  <c r="AI49" i="2" s="1"/>
  <c r="AK49" i="2"/>
  <c r="AD49" i="2"/>
  <c r="AC49" i="2"/>
  <c r="AB49" i="2"/>
  <c r="AP1670" i="2"/>
  <c r="AN1670" i="2"/>
  <c r="AJ1670" i="2" s="1"/>
  <c r="AM1670" i="2"/>
  <c r="AI1670" i="2" s="1"/>
  <c r="AK1670" i="2"/>
  <c r="AD1670" i="2"/>
  <c r="AC1670" i="2"/>
  <c r="AB1670" i="2"/>
  <c r="AP74" i="2"/>
  <c r="AN74" i="2"/>
  <c r="AJ74" i="2" s="1"/>
  <c r="AM74" i="2"/>
  <c r="AI74" i="2" s="1"/>
  <c r="AK74" i="2"/>
  <c r="AD74" i="2"/>
  <c r="AC74" i="2"/>
  <c r="AB74" i="2"/>
  <c r="AP680" i="2"/>
  <c r="AN680" i="2"/>
  <c r="AJ680" i="2" s="1"/>
  <c r="AM680" i="2"/>
  <c r="AI680" i="2" s="1"/>
  <c r="AK680" i="2"/>
  <c r="AD680" i="2"/>
  <c r="AC680" i="2"/>
  <c r="AB680" i="2"/>
  <c r="AP1229" i="2"/>
  <c r="AN1229" i="2"/>
  <c r="AJ1229" i="2" s="1"/>
  <c r="AM1229" i="2"/>
  <c r="AI1229" i="2" s="1"/>
  <c r="AK1229" i="2"/>
  <c r="AD1229" i="2"/>
  <c r="AC1229" i="2"/>
  <c r="AB1229" i="2"/>
  <c r="AP302" i="2"/>
  <c r="AN302" i="2"/>
  <c r="AJ302" i="2" s="1"/>
  <c r="AM302" i="2"/>
  <c r="AI302" i="2" s="1"/>
  <c r="AK302" i="2"/>
  <c r="AD302" i="2"/>
  <c r="AC302" i="2"/>
  <c r="AB302" i="2"/>
  <c r="AP207" i="2"/>
  <c r="AN207" i="2"/>
  <c r="AJ207" i="2" s="1"/>
  <c r="AM207" i="2"/>
  <c r="AI207" i="2" s="1"/>
  <c r="AK207" i="2"/>
  <c r="AD207" i="2"/>
  <c r="AC207" i="2"/>
  <c r="AB207" i="2"/>
  <c r="AP651" i="2"/>
  <c r="AN651" i="2"/>
  <c r="AJ651" i="2" s="1"/>
  <c r="AM651" i="2"/>
  <c r="AI651" i="2" s="1"/>
  <c r="AK651" i="2"/>
  <c r="AD651" i="2"/>
  <c r="AC651" i="2"/>
  <c r="AB651" i="2"/>
  <c r="AP1860" i="2"/>
  <c r="AN1860" i="2"/>
  <c r="AJ1860" i="2" s="1"/>
  <c r="AM1860" i="2"/>
  <c r="AI1860" i="2" s="1"/>
  <c r="AK1860" i="2"/>
  <c r="AD1860" i="2"/>
  <c r="AC1860" i="2"/>
  <c r="AB1860" i="2"/>
  <c r="AP1035" i="2"/>
  <c r="AN1035" i="2"/>
  <c r="AJ1035" i="2" s="1"/>
  <c r="AM1035" i="2"/>
  <c r="AI1035" i="2" s="1"/>
  <c r="AK1035" i="2"/>
  <c r="AD1035" i="2"/>
  <c r="AC1035" i="2"/>
  <c r="AB1035" i="2"/>
  <c r="AP1952" i="2"/>
  <c r="AN1952" i="2"/>
  <c r="AJ1952" i="2" s="1"/>
  <c r="AM1952" i="2"/>
  <c r="AI1952" i="2" s="1"/>
  <c r="AK1952" i="2"/>
  <c r="AD1952" i="2"/>
  <c r="AC1952" i="2"/>
  <c r="AB1952" i="2"/>
  <c r="AP64" i="2"/>
  <c r="AN64" i="2"/>
  <c r="AJ64" i="2" s="1"/>
  <c r="AM64" i="2"/>
  <c r="AI64" i="2" s="1"/>
  <c r="AK64" i="2"/>
  <c r="AD64" i="2"/>
  <c r="AC64" i="2"/>
  <c r="AB64" i="2"/>
  <c r="AP860" i="2"/>
  <c r="AN860" i="2"/>
  <c r="AJ860" i="2" s="1"/>
  <c r="AM860" i="2"/>
  <c r="AI860" i="2" s="1"/>
  <c r="AK860" i="2"/>
  <c r="AD860" i="2"/>
  <c r="AC860" i="2"/>
  <c r="AB860" i="2"/>
  <c r="AP1509" i="2"/>
  <c r="AN1509" i="2"/>
  <c r="AJ1509" i="2" s="1"/>
  <c r="AM1509" i="2"/>
  <c r="AI1509" i="2" s="1"/>
  <c r="AK1509" i="2"/>
  <c r="AD1509" i="2"/>
  <c r="AC1509" i="2"/>
  <c r="AB1509" i="2"/>
  <c r="AP961" i="2"/>
  <c r="AN961" i="2"/>
  <c r="AJ961" i="2" s="1"/>
  <c r="AM961" i="2"/>
  <c r="AI961" i="2" s="1"/>
  <c r="AK961" i="2"/>
  <c r="AD961" i="2"/>
  <c r="AC961" i="2"/>
  <c r="AB961" i="2"/>
  <c r="AP1338" i="2"/>
  <c r="AN1338" i="2"/>
  <c r="AJ1338" i="2" s="1"/>
  <c r="AM1338" i="2"/>
  <c r="AI1338" i="2" s="1"/>
  <c r="AK1338" i="2"/>
  <c r="AD1338" i="2"/>
  <c r="AC1338" i="2"/>
  <c r="AB1338" i="2"/>
  <c r="AP492" i="2"/>
  <c r="AN492" i="2"/>
  <c r="AJ492" i="2" s="1"/>
  <c r="AM492" i="2"/>
  <c r="AI492" i="2" s="1"/>
  <c r="AK492" i="2"/>
  <c r="AD492" i="2"/>
  <c r="AC492" i="2"/>
  <c r="AB492" i="2"/>
  <c r="AP1046" i="2"/>
  <c r="AN1046" i="2"/>
  <c r="AJ1046" i="2" s="1"/>
  <c r="AM1046" i="2"/>
  <c r="AI1046" i="2" s="1"/>
  <c r="AK1046" i="2"/>
  <c r="AD1046" i="2"/>
  <c r="AC1046" i="2"/>
  <c r="AB1046" i="2"/>
  <c r="AP307" i="2"/>
  <c r="AN307" i="2"/>
  <c r="AJ307" i="2" s="1"/>
  <c r="AM307" i="2"/>
  <c r="AI307" i="2" s="1"/>
  <c r="AK307" i="2"/>
  <c r="AD307" i="2"/>
  <c r="AC307" i="2"/>
  <c r="AB307" i="2"/>
  <c r="AP1154" i="2"/>
  <c r="AN1154" i="2"/>
  <c r="AJ1154" i="2" s="1"/>
  <c r="AM1154" i="2"/>
  <c r="AI1154" i="2" s="1"/>
  <c r="AK1154" i="2"/>
  <c r="AD1154" i="2"/>
  <c r="AC1154" i="2"/>
  <c r="AB1154" i="2"/>
  <c r="AP1157" i="2"/>
  <c r="AN1157" i="2"/>
  <c r="AJ1157" i="2" s="1"/>
  <c r="AM1157" i="2"/>
  <c r="AI1157" i="2" s="1"/>
  <c r="AK1157" i="2"/>
  <c r="AD1157" i="2"/>
  <c r="AC1157" i="2"/>
  <c r="AB1157" i="2"/>
  <c r="AP46" i="2"/>
  <c r="AN46" i="2"/>
  <c r="AJ46" i="2" s="1"/>
  <c r="AM46" i="2"/>
  <c r="AI46" i="2" s="1"/>
  <c r="AK46" i="2"/>
  <c r="AD46" i="2"/>
  <c r="AC46" i="2"/>
  <c r="AB46" i="2"/>
  <c r="AP386" i="2"/>
  <c r="AN386" i="2"/>
  <c r="AJ386" i="2" s="1"/>
  <c r="AM386" i="2"/>
  <c r="AI386" i="2" s="1"/>
  <c r="AK386" i="2"/>
  <c r="AD386" i="2"/>
  <c r="AC386" i="2"/>
  <c r="AB386" i="2"/>
  <c r="AP383" i="2"/>
  <c r="AN383" i="2"/>
  <c r="AJ383" i="2" s="1"/>
  <c r="AM383" i="2"/>
  <c r="AI383" i="2" s="1"/>
  <c r="AK383" i="2"/>
  <c r="AD383" i="2"/>
  <c r="AC383" i="2"/>
  <c r="AB383" i="2"/>
  <c r="AP1173" i="2"/>
  <c r="AN1173" i="2"/>
  <c r="AJ1173" i="2" s="1"/>
  <c r="AM1173" i="2"/>
  <c r="AI1173" i="2" s="1"/>
  <c r="AK1173" i="2"/>
  <c r="AD1173" i="2"/>
  <c r="AC1173" i="2"/>
  <c r="AB1173" i="2"/>
  <c r="AP365" i="2"/>
  <c r="AN365" i="2"/>
  <c r="AJ365" i="2" s="1"/>
  <c r="AM365" i="2"/>
  <c r="AI365" i="2" s="1"/>
  <c r="AK365" i="2"/>
  <c r="AD365" i="2"/>
  <c r="AC365" i="2"/>
  <c r="AB365" i="2"/>
  <c r="AP1830" i="2"/>
  <c r="AN1830" i="2"/>
  <c r="AJ1830" i="2" s="1"/>
  <c r="AM1830" i="2"/>
  <c r="AI1830" i="2" s="1"/>
  <c r="AK1830" i="2"/>
  <c r="AD1830" i="2"/>
  <c r="AC1830" i="2"/>
  <c r="AB1830" i="2"/>
  <c r="AP72" i="2"/>
  <c r="AN72" i="2"/>
  <c r="AJ72" i="2" s="1"/>
  <c r="AM72" i="2"/>
  <c r="AI72" i="2" s="1"/>
  <c r="AK72" i="2"/>
  <c r="AD72" i="2"/>
  <c r="AC72" i="2"/>
  <c r="AB72" i="2"/>
  <c r="AP1597" i="2"/>
  <c r="AN1597" i="2"/>
  <c r="AJ1597" i="2" s="1"/>
  <c r="AM1597" i="2"/>
  <c r="AI1597" i="2" s="1"/>
  <c r="AK1597" i="2"/>
  <c r="AD1597" i="2"/>
  <c r="AC1597" i="2"/>
  <c r="AB1597" i="2"/>
  <c r="AP525" i="2"/>
  <c r="AN525" i="2"/>
  <c r="AJ525" i="2" s="1"/>
  <c r="AM525" i="2"/>
  <c r="AI525" i="2" s="1"/>
  <c r="AK525" i="2"/>
  <c r="AD525" i="2"/>
  <c r="AC525" i="2"/>
  <c r="AB525" i="2"/>
  <c r="AP450" i="2"/>
  <c r="AN450" i="2"/>
  <c r="AJ450" i="2" s="1"/>
  <c r="AM450" i="2"/>
  <c r="AI450" i="2" s="1"/>
  <c r="AK450" i="2"/>
  <c r="AD450" i="2"/>
  <c r="AC450" i="2"/>
  <c r="AB450" i="2"/>
  <c r="AP1085" i="2"/>
  <c r="AN1085" i="2"/>
  <c r="AJ1085" i="2" s="1"/>
  <c r="AM1085" i="2"/>
  <c r="AI1085" i="2" s="1"/>
  <c r="AK1085" i="2"/>
  <c r="AD1085" i="2"/>
  <c r="AC1085" i="2"/>
  <c r="AB1085" i="2"/>
  <c r="AP1490" i="2"/>
  <c r="AN1490" i="2"/>
  <c r="AJ1490" i="2" s="1"/>
  <c r="AM1490" i="2"/>
  <c r="AI1490" i="2" s="1"/>
  <c r="AK1490" i="2"/>
  <c r="AD1490" i="2"/>
  <c r="AC1490" i="2"/>
  <c r="AB1490" i="2"/>
  <c r="AP1413" i="2"/>
  <c r="AN1413" i="2"/>
  <c r="AJ1413" i="2" s="1"/>
  <c r="AM1413" i="2"/>
  <c r="AI1413" i="2" s="1"/>
  <c r="AK1413" i="2"/>
  <c r="AD1413" i="2"/>
  <c r="AC1413" i="2"/>
  <c r="AB1413" i="2"/>
  <c r="AP279" i="2"/>
  <c r="AN279" i="2"/>
  <c r="AJ279" i="2" s="1"/>
  <c r="AM279" i="2"/>
  <c r="AI279" i="2" s="1"/>
  <c r="AK279" i="2"/>
  <c r="AD279" i="2"/>
  <c r="AC279" i="2"/>
  <c r="AB279" i="2"/>
  <c r="AP371" i="2"/>
  <c r="AN371" i="2"/>
  <c r="AJ371" i="2" s="1"/>
  <c r="AM371" i="2"/>
  <c r="AI371" i="2" s="1"/>
  <c r="AK371" i="2"/>
  <c r="AD371" i="2"/>
  <c r="AC371" i="2"/>
  <c r="AB371" i="2"/>
  <c r="AP1318" i="2"/>
  <c r="AN1318" i="2"/>
  <c r="AJ1318" i="2" s="1"/>
  <c r="AM1318" i="2"/>
  <c r="AI1318" i="2" s="1"/>
  <c r="AK1318" i="2"/>
  <c r="AD1318" i="2"/>
  <c r="AC1318" i="2"/>
  <c r="AB1318" i="2"/>
  <c r="AP1671" i="2"/>
  <c r="AN1671" i="2"/>
  <c r="AJ1671" i="2" s="1"/>
  <c r="AM1671" i="2"/>
  <c r="AI1671" i="2" s="1"/>
  <c r="AK1671" i="2"/>
  <c r="AD1671" i="2"/>
  <c r="AC1671" i="2"/>
  <c r="AB1671" i="2"/>
  <c r="AP1533" i="2"/>
  <c r="AN1533" i="2"/>
  <c r="AJ1533" i="2" s="1"/>
  <c r="AM1533" i="2"/>
  <c r="AI1533" i="2" s="1"/>
  <c r="AK1533" i="2"/>
  <c r="AD1533" i="2"/>
  <c r="AC1533" i="2"/>
  <c r="AB1533" i="2"/>
  <c r="AP418" i="2"/>
  <c r="AN418" i="2"/>
  <c r="AJ418" i="2" s="1"/>
  <c r="AM418" i="2"/>
  <c r="AI418" i="2" s="1"/>
  <c r="AK418" i="2"/>
  <c r="AD418" i="2"/>
  <c r="AC418" i="2"/>
  <c r="AB418" i="2"/>
  <c r="AP1037" i="2"/>
  <c r="AN1037" i="2"/>
  <c r="AJ1037" i="2" s="1"/>
  <c r="AM1037" i="2"/>
  <c r="AI1037" i="2" s="1"/>
  <c r="AK1037" i="2"/>
  <c r="AD1037" i="2"/>
  <c r="AC1037" i="2"/>
  <c r="AB1037" i="2"/>
  <c r="AP759" i="2"/>
  <c r="AN759" i="2"/>
  <c r="AJ759" i="2" s="1"/>
  <c r="AM759" i="2"/>
  <c r="AI759" i="2" s="1"/>
  <c r="AK759" i="2"/>
  <c r="AD759" i="2"/>
  <c r="AC759" i="2"/>
  <c r="AB759" i="2"/>
  <c r="AP971" i="2"/>
  <c r="AN971" i="2"/>
  <c r="AJ971" i="2" s="1"/>
  <c r="AM971" i="2"/>
  <c r="AI971" i="2" s="1"/>
  <c r="AK971" i="2"/>
  <c r="AD971" i="2"/>
  <c r="AC971" i="2"/>
  <c r="AB971" i="2"/>
  <c r="AP1964" i="2"/>
  <c r="AN1964" i="2"/>
  <c r="AJ1964" i="2" s="1"/>
  <c r="AM1964" i="2"/>
  <c r="AI1964" i="2" s="1"/>
  <c r="AK1964" i="2"/>
  <c r="AD1964" i="2"/>
  <c r="AC1964" i="2"/>
  <c r="AB1964" i="2"/>
  <c r="AP1915" i="2"/>
  <c r="AN1915" i="2"/>
  <c r="AJ1915" i="2" s="1"/>
  <c r="AM1915" i="2"/>
  <c r="AI1915" i="2" s="1"/>
  <c r="AK1915" i="2"/>
  <c r="AD1915" i="2"/>
  <c r="AC1915" i="2"/>
  <c r="AB1915" i="2"/>
  <c r="AP634" i="2"/>
  <c r="AN634" i="2"/>
  <c r="AJ634" i="2" s="1"/>
  <c r="AM634" i="2"/>
  <c r="AI634" i="2" s="1"/>
  <c r="AK634" i="2"/>
  <c r="AD634" i="2"/>
  <c r="AC634" i="2"/>
  <c r="AB634" i="2"/>
  <c r="AP581" i="2"/>
  <c r="AN581" i="2"/>
  <c r="AJ581" i="2" s="1"/>
  <c r="AM581" i="2"/>
  <c r="AI581" i="2" s="1"/>
  <c r="AK581" i="2"/>
  <c r="AD581" i="2"/>
  <c r="AC581" i="2"/>
  <c r="AB581" i="2"/>
  <c r="AP1913" i="2"/>
  <c r="AN1913" i="2"/>
  <c r="AJ1913" i="2" s="1"/>
  <c r="AM1913" i="2"/>
  <c r="AI1913" i="2" s="1"/>
  <c r="AK1913" i="2"/>
  <c r="AD1913" i="2"/>
  <c r="AC1913" i="2"/>
  <c r="AB1913" i="2"/>
  <c r="AP1672" i="2"/>
  <c r="AN1672" i="2"/>
  <c r="AJ1672" i="2" s="1"/>
  <c r="AM1672" i="2"/>
  <c r="AI1672" i="2" s="1"/>
  <c r="AK1672" i="2"/>
  <c r="AD1672" i="2"/>
  <c r="AC1672" i="2"/>
  <c r="AB1672" i="2"/>
  <c r="AP391" i="2"/>
  <c r="AN391" i="2"/>
  <c r="AJ391" i="2" s="1"/>
  <c r="AM391" i="2"/>
  <c r="AI391" i="2" s="1"/>
  <c r="AK391" i="2"/>
  <c r="AD391" i="2"/>
  <c r="AC391" i="2"/>
  <c r="AB391" i="2"/>
  <c r="AP1502" i="2"/>
  <c r="AN1502" i="2"/>
  <c r="AJ1502" i="2" s="1"/>
  <c r="AM1502" i="2"/>
  <c r="AI1502" i="2" s="1"/>
  <c r="AK1502" i="2"/>
  <c r="AD1502" i="2"/>
  <c r="AC1502" i="2"/>
  <c r="AB1502" i="2"/>
  <c r="AP1221" i="2"/>
  <c r="AN1221" i="2"/>
  <c r="AJ1221" i="2" s="1"/>
  <c r="AM1221" i="2"/>
  <c r="AI1221" i="2" s="1"/>
  <c r="AK1221" i="2"/>
  <c r="AD1221" i="2"/>
  <c r="AC1221" i="2"/>
  <c r="AB1221" i="2"/>
  <c r="AP965" i="2"/>
  <c r="AN965" i="2"/>
  <c r="AJ965" i="2" s="1"/>
  <c r="AM965" i="2"/>
  <c r="AI965" i="2" s="1"/>
  <c r="AK965" i="2"/>
  <c r="AD965" i="2"/>
  <c r="AC965" i="2"/>
  <c r="AB965" i="2"/>
  <c r="AP566" i="2"/>
  <c r="AN566" i="2"/>
  <c r="AJ566" i="2" s="1"/>
  <c r="AM566" i="2"/>
  <c r="AI566" i="2" s="1"/>
  <c r="AK566" i="2"/>
  <c r="AD566" i="2"/>
  <c r="AC566" i="2"/>
  <c r="AB566" i="2"/>
  <c r="AP951" i="2"/>
  <c r="AN951" i="2"/>
  <c r="AJ951" i="2" s="1"/>
  <c r="AM951" i="2"/>
  <c r="AI951" i="2" s="1"/>
  <c r="AK951" i="2"/>
  <c r="AD951" i="2"/>
  <c r="AC951" i="2"/>
  <c r="AB951" i="2"/>
  <c r="AP1194" i="2"/>
  <c r="AN1194" i="2"/>
  <c r="AJ1194" i="2" s="1"/>
  <c r="AM1194" i="2"/>
  <c r="AI1194" i="2" s="1"/>
  <c r="AK1194" i="2"/>
  <c r="AD1194" i="2"/>
  <c r="AC1194" i="2"/>
  <c r="AB1194" i="2"/>
  <c r="AP242" i="2"/>
  <c r="AN242" i="2"/>
  <c r="AJ242" i="2" s="1"/>
  <c r="AM242" i="2"/>
  <c r="AI242" i="2" s="1"/>
  <c r="AK242" i="2"/>
  <c r="AD242" i="2"/>
  <c r="AC242" i="2"/>
  <c r="AB242" i="2"/>
  <c r="AP1519" i="2"/>
  <c r="AN1519" i="2"/>
  <c r="AJ1519" i="2" s="1"/>
  <c r="AM1519" i="2"/>
  <c r="AI1519" i="2" s="1"/>
  <c r="AK1519" i="2"/>
  <c r="AD1519" i="2"/>
  <c r="AC1519" i="2"/>
  <c r="AB1519" i="2"/>
  <c r="AP106" i="2"/>
  <c r="AN106" i="2"/>
  <c r="AJ106" i="2" s="1"/>
  <c r="AM106" i="2"/>
  <c r="AI106" i="2" s="1"/>
  <c r="AK106" i="2"/>
  <c r="AD106" i="2"/>
  <c r="AC106" i="2"/>
  <c r="AB106" i="2"/>
  <c r="AP1458" i="2"/>
  <c r="AN1458" i="2"/>
  <c r="AJ1458" i="2" s="1"/>
  <c r="AM1458" i="2"/>
  <c r="AI1458" i="2" s="1"/>
  <c r="AK1458" i="2"/>
  <c r="AD1458" i="2"/>
  <c r="AC1458" i="2"/>
  <c r="AB1458" i="2"/>
  <c r="AP1531" i="2"/>
  <c r="AN1531" i="2"/>
  <c r="AJ1531" i="2" s="1"/>
  <c r="AM1531" i="2"/>
  <c r="AI1531" i="2" s="1"/>
  <c r="AK1531" i="2"/>
  <c r="AD1531" i="2"/>
  <c r="AC1531" i="2"/>
  <c r="AB1531" i="2"/>
  <c r="AP5" i="2"/>
  <c r="AN5" i="2"/>
  <c r="AJ5" i="2" s="1"/>
  <c r="AM5" i="2"/>
  <c r="AI5" i="2" s="1"/>
  <c r="AK5" i="2"/>
  <c r="AD5" i="2"/>
  <c r="AC5" i="2"/>
  <c r="AB5" i="2"/>
  <c r="AP1726" i="2"/>
  <c r="AN1726" i="2"/>
  <c r="AJ1726" i="2" s="1"/>
  <c r="AM1726" i="2"/>
  <c r="AI1726" i="2" s="1"/>
  <c r="AK1726" i="2"/>
  <c r="AD1726" i="2"/>
  <c r="AC1726" i="2"/>
  <c r="AB1726" i="2"/>
  <c r="AP1569" i="2"/>
  <c r="AN1569" i="2"/>
  <c r="AJ1569" i="2" s="1"/>
  <c r="AM1569" i="2"/>
  <c r="AI1569" i="2" s="1"/>
  <c r="AK1569" i="2"/>
  <c r="AD1569" i="2"/>
  <c r="AC1569" i="2"/>
  <c r="AB1569" i="2"/>
  <c r="AP1043" i="2"/>
  <c r="AN1043" i="2"/>
  <c r="AJ1043" i="2" s="1"/>
  <c r="AM1043" i="2"/>
  <c r="AI1043" i="2" s="1"/>
  <c r="AK1043" i="2"/>
  <c r="AD1043" i="2"/>
  <c r="AC1043" i="2"/>
  <c r="AB1043" i="2"/>
  <c r="AP1698" i="2"/>
  <c r="AN1698" i="2"/>
  <c r="AJ1698" i="2" s="1"/>
  <c r="AM1698" i="2"/>
  <c r="AI1698" i="2" s="1"/>
  <c r="AK1698" i="2"/>
  <c r="AD1698" i="2"/>
  <c r="AC1698" i="2"/>
  <c r="AB1698" i="2"/>
  <c r="AP879" i="2"/>
  <c r="AN879" i="2"/>
  <c r="AJ879" i="2" s="1"/>
  <c r="AM879" i="2"/>
  <c r="AI879" i="2" s="1"/>
  <c r="AK879" i="2"/>
  <c r="AD879" i="2"/>
  <c r="AC879" i="2"/>
  <c r="AB879" i="2"/>
  <c r="AP1682" i="2"/>
  <c r="AN1682" i="2"/>
  <c r="AJ1682" i="2" s="1"/>
  <c r="AM1682" i="2"/>
  <c r="AI1682" i="2" s="1"/>
  <c r="AK1682" i="2"/>
  <c r="AD1682" i="2"/>
  <c r="AC1682" i="2"/>
  <c r="AB1682" i="2"/>
  <c r="AP1314" i="2"/>
  <c r="AN1314" i="2"/>
  <c r="AJ1314" i="2" s="1"/>
  <c r="AM1314" i="2"/>
  <c r="AI1314" i="2" s="1"/>
  <c r="AK1314" i="2"/>
  <c r="AD1314" i="2"/>
  <c r="AC1314" i="2"/>
  <c r="AB1314" i="2"/>
  <c r="AP1298" i="2"/>
  <c r="AN1298" i="2"/>
  <c r="AJ1298" i="2" s="1"/>
  <c r="AM1298" i="2"/>
  <c r="AI1298" i="2" s="1"/>
  <c r="AK1298" i="2"/>
  <c r="AD1298" i="2"/>
  <c r="AC1298" i="2"/>
  <c r="AB1298" i="2"/>
  <c r="AP978" i="2"/>
  <c r="AN978" i="2"/>
  <c r="AJ978" i="2" s="1"/>
  <c r="AM978" i="2"/>
  <c r="AI978" i="2" s="1"/>
  <c r="AK978" i="2"/>
  <c r="AD978" i="2"/>
  <c r="AC978" i="2"/>
  <c r="AB978" i="2"/>
  <c r="AP1646" i="2"/>
  <c r="AN1646" i="2"/>
  <c r="AJ1646" i="2" s="1"/>
  <c r="AM1646" i="2"/>
  <c r="AI1646" i="2" s="1"/>
  <c r="AK1646" i="2"/>
  <c r="AD1646" i="2"/>
  <c r="AC1646" i="2"/>
  <c r="AB1646" i="2"/>
  <c r="AP1204" i="2"/>
  <c r="AN1204" i="2"/>
  <c r="AJ1204" i="2" s="1"/>
  <c r="AM1204" i="2"/>
  <c r="AI1204" i="2" s="1"/>
  <c r="AK1204" i="2"/>
  <c r="AD1204" i="2"/>
  <c r="AC1204" i="2"/>
  <c r="AB1204" i="2"/>
  <c r="AP1684" i="2"/>
  <c r="AN1684" i="2"/>
  <c r="AJ1684" i="2" s="1"/>
  <c r="AM1684" i="2"/>
  <c r="AI1684" i="2" s="1"/>
  <c r="AK1684" i="2"/>
  <c r="AD1684" i="2"/>
  <c r="AC1684" i="2"/>
  <c r="AB1684" i="2"/>
  <c r="AP687" i="2"/>
  <c r="AN687" i="2"/>
  <c r="AJ687" i="2" s="1"/>
  <c r="AM687" i="2"/>
  <c r="AI687" i="2" s="1"/>
  <c r="AK687" i="2"/>
  <c r="AD687" i="2"/>
  <c r="AC687" i="2"/>
  <c r="AB687" i="2"/>
  <c r="AP604" i="2"/>
  <c r="AN604" i="2"/>
  <c r="AJ604" i="2" s="1"/>
  <c r="AM604" i="2"/>
  <c r="AI604" i="2" s="1"/>
  <c r="AK604" i="2"/>
  <c r="AD604" i="2"/>
  <c r="AC604" i="2"/>
  <c r="AB604" i="2"/>
  <c r="AP428" i="2"/>
  <c r="AN428" i="2"/>
  <c r="AJ428" i="2" s="1"/>
  <c r="AM428" i="2"/>
  <c r="AI428" i="2" s="1"/>
  <c r="AK428" i="2"/>
  <c r="AD428" i="2"/>
  <c r="AC428" i="2"/>
  <c r="AB428" i="2"/>
  <c r="AP747" i="2"/>
  <c r="AN747" i="2"/>
  <c r="AJ747" i="2" s="1"/>
  <c r="AM747" i="2"/>
  <c r="AI747" i="2" s="1"/>
  <c r="AK747" i="2"/>
  <c r="AD747" i="2"/>
  <c r="AC747" i="2"/>
  <c r="AB747" i="2"/>
  <c r="AP1691" i="2"/>
  <c r="AN1691" i="2"/>
  <c r="AJ1691" i="2" s="1"/>
  <c r="AM1691" i="2"/>
  <c r="AI1691" i="2" s="1"/>
  <c r="AK1691" i="2"/>
  <c r="AD1691" i="2"/>
  <c r="AC1691" i="2"/>
  <c r="AB1691" i="2"/>
  <c r="AP1492" i="2"/>
  <c r="AN1492" i="2"/>
  <c r="AJ1492" i="2" s="1"/>
  <c r="AM1492" i="2"/>
  <c r="AI1492" i="2" s="1"/>
  <c r="AK1492" i="2"/>
  <c r="AD1492" i="2"/>
  <c r="AC1492" i="2"/>
  <c r="AB1492" i="2"/>
  <c r="AP853" i="2"/>
  <c r="AN853" i="2"/>
  <c r="AJ853" i="2" s="1"/>
  <c r="AM853" i="2"/>
  <c r="AI853" i="2" s="1"/>
  <c r="AK853" i="2"/>
  <c r="AD853" i="2"/>
  <c r="AC853" i="2"/>
  <c r="AB853" i="2"/>
  <c r="AP685" i="2"/>
  <c r="AN685" i="2"/>
  <c r="AJ685" i="2" s="1"/>
  <c r="AM685" i="2"/>
  <c r="AI685" i="2" s="1"/>
  <c r="AK685" i="2"/>
  <c r="AD685" i="2"/>
  <c r="AC685" i="2"/>
  <c r="AB685" i="2"/>
  <c r="AP353" i="2"/>
  <c r="AN353" i="2"/>
  <c r="AJ353" i="2" s="1"/>
  <c r="AM353" i="2"/>
  <c r="AI353" i="2" s="1"/>
  <c r="AK353" i="2"/>
  <c r="AD353" i="2"/>
  <c r="AC353" i="2"/>
  <c r="AB353" i="2"/>
  <c r="AP1540" i="2"/>
  <c r="AN1540" i="2"/>
  <c r="AJ1540" i="2" s="1"/>
  <c r="AM1540" i="2"/>
  <c r="AI1540" i="2" s="1"/>
  <c r="AK1540" i="2"/>
  <c r="AD1540" i="2"/>
  <c r="AC1540" i="2"/>
  <c r="AB1540" i="2"/>
  <c r="AP1891" i="2"/>
  <c r="AN1891" i="2"/>
  <c r="AJ1891" i="2" s="1"/>
  <c r="AM1891" i="2"/>
  <c r="AI1891" i="2" s="1"/>
  <c r="AK1891" i="2"/>
  <c r="AD1891" i="2"/>
  <c r="AC1891" i="2"/>
  <c r="AB1891" i="2"/>
  <c r="AP316" i="2"/>
  <c r="AN316" i="2"/>
  <c r="AJ316" i="2" s="1"/>
  <c r="AM316" i="2"/>
  <c r="AI316" i="2" s="1"/>
  <c r="AK316" i="2"/>
  <c r="AD316" i="2"/>
  <c r="AC316" i="2"/>
  <c r="AB316" i="2"/>
  <c r="AP1847" i="2"/>
  <c r="AN1847" i="2"/>
  <c r="AJ1847" i="2" s="1"/>
  <c r="AM1847" i="2"/>
  <c r="AI1847" i="2" s="1"/>
  <c r="AK1847" i="2"/>
  <c r="AD1847" i="2"/>
  <c r="AC1847" i="2"/>
  <c r="AB1847" i="2"/>
  <c r="AP1546" i="2"/>
  <c r="AN1546" i="2"/>
  <c r="AJ1546" i="2" s="1"/>
  <c r="AM1546" i="2"/>
  <c r="AI1546" i="2" s="1"/>
  <c r="AK1546" i="2"/>
  <c r="AD1546" i="2"/>
  <c r="AC1546" i="2"/>
  <c r="AB1546" i="2"/>
  <c r="AP28" i="2"/>
  <c r="AN28" i="2"/>
  <c r="AJ28" i="2" s="1"/>
  <c r="AM28" i="2"/>
  <c r="AI28" i="2" s="1"/>
  <c r="AK28" i="2"/>
  <c r="AD28" i="2"/>
  <c r="AC28" i="2"/>
  <c r="AB28" i="2"/>
  <c r="AP215" i="2"/>
  <c r="AN215" i="2"/>
  <c r="AJ215" i="2" s="1"/>
  <c r="AM215" i="2"/>
  <c r="AI215" i="2" s="1"/>
  <c r="AK215" i="2"/>
  <c r="AD215" i="2"/>
  <c r="AC215" i="2"/>
  <c r="AB215" i="2"/>
  <c r="AP344" i="2"/>
  <c r="AN344" i="2"/>
  <c r="AJ344" i="2" s="1"/>
  <c r="AM344" i="2"/>
  <c r="AI344" i="2" s="1"/>
  <c r="AK344" i="2"/>
  <c r="AD344" i="2"/>
  <c r="AC344" i="2"/>
  <c r="AB344" i="2"/>
  <c r="AP1382" i="2"/>
  <c r="AN1382" i="2"/>
  <c r="AJ1382" i="2" s="1"/>
  <c r="AM1382" i="2"/>
  <c r="AI1382" i="2" s="1"/>
  <c r="AK1382" i="2"/>
  <c r="AD1382" i="2"/>
  <c r="AC1382" i="2"/>
  <c r="AB1382" i="2"/>
  <c r="AP1456" i="2"/>
  <c r="AN1456" i="2"/>
  <c r="AJ1456" i="2" s="1"/>
  <c r="AM1456" i="2"/>
  <c r="AI1456" i="2" s="1"/>
  <c r="AK1456" i="2"/>
  <c r="AD1456" i="2"/>
  <c r="AC1456" i="2"/>
  <c r="AB1456" i="2"/>
  <c r="AP52" i="2"/>
  <c r="AN52" i="2"/>
  <c r="AJ52" i="2" s="1"/>
  <c r="AM52" i="2"/>
  <c r="AI52" i="2" s="1"/>
  <c r="AK52" i="2"/>
  <c r="AD52" i="2"/>
  <c r="AC52" i="2"/>
  <c r="AB52" i="2"/>
  <c r="AP847" i="2"/>
  <c r="AN847" i="2"/>
  <c r="AJ847" i="2" s="1"/>
  <c r="AM847" i="2"/>
  <c r="AI847" i="2" s="1"/>
  <c r="AK847" i="2"/>
  <c r="AD847" i="2"/>
  <c r="AC847" i="2"/>
  <c r="AB847" i="2"/>
  <c r="AP1355" i="2"/>
  <c r="AN1355" i="2"/>
  <c r="AJ1355" i="2" s="1"/>
  <c r="AM1355" i="2"/>
  <c r="AI1355" i="2" s="1"/>
  <c r="AK1355" i="2"/>
  <c r="AD1355" i="2"/>
  <c r="AC1355" i="2"/>
  <c r="AB1355" i="2"/>
  <c r="AP1188" i="2"/>
  <c r="AN1188" i="2"/>
  <c r="AJ1188" i="2" s="1"/>
  <c r="AM1188" i="2"/>
  <c r="AI1188" i="2" s="1"/>
  <c r="AK1188" i="2"/>
  <c r="AD1188" i="2"/>
  <c r="AC1188" i="2"/>
  <c r="AB1188" i="2"/>
  <c r="AP727" i="2"/>
  <c r="AN727" i="2"/>
  <c r="AJ727" i="2" s="1"/>
  <c r="AM727" i="2"/>
  <c r="AI727" i="2" s="1"/>
  <c r="AK727" i="2"/>
  <c r="AD727" i="2"/>
  <c r="AC727" i="2"/>
  <c r="AB727" i="2"/>
  <c r="AP290" i="2"/>
  <c r="AN290" i="2"/>
  <c r="AJ290" i="2" s="1"/>
  <c r="AM290" i="2"/>
  <c r="AI290" i="2" s="1"/>
  <c r="AK290" i="2"/>
  <c r="AD290" i="2"/>
  <c r="AC290" i="2"/>
  <c r="AB290" i="2"/>
  <c r="AP1071" i="2"/>
  <c r="AN1071" i="2"/>
  <c r="AJ1071" i="2" s="1"/>
  <c r="AM1071" i="2"/>
  <c r="AI1071" i="2" s="1"/>
  <c r="AK1071" i="2"/>
  <c r="AD1071" i="2"/>
  <c r="AC1071" i="2"/>
  <c r="AB1071" i="2"/>
  <c r="AP1469" i="2"/>
  <c r="AN1469" i="2"/>
  <c r="AJ1469" i="2" s="1"/>
  <c r="AM1469" i="2"/>
  <c r="AI1469" i="2" s="1"/>
  <c r="AK1469" i="2"/>
  <c r="AD1469" i="2"/>
  <c r="AC1469" i="2"/>
  <c r="AB1469" i="2"/>
  <c r="AP1299" i="2"/>
  <c r="AN1299" i="2"/>
  <c r="AJ1299" i="2" s="1"/>
  <c r="AM1299" i="2"/>
  <c r="AI1299" i="2" s="1"/>
  <c r="AK1299" i="2"/>
  <c r="AD1299" i="2"/>
  <c r="AC1299" i="2"/>
  <c r="AB1299" i="2"/>
  <c r="AP1480" i="2"/>
  <c r="AN1480" i="2"/>
  <c r="AJ1480" i="2" s="1"/>
  <c r="AM1480" i="2"/>
  <c r="AI1480" i="2" s="1"/>
  <c r="AK1480" i="2"/>
  <c r="AD1480" i="2"/>
  <c r="AC1480" i="2"/>
  <c r="AB1480" i="2"/>
  <c r="AP914" i="2"/>
  <c r="AN914" i="2"/>
  <c r="AJ914" i="2" s="1"/>
  <c r="AM914" i="2"/>
  <c r="AI914" i="2" s="1"/>
  <c r="AK914" i="2"/>
  <c r="AD914" i="2"/>
  <c r="AC914" i="2"/>
  <c r="AB914" i="2"/>
  <c r="AP743" i="2"/>
  <c r="AN743" i="2"/>
  <c r="AJ743" i="2" s="1"/>
  <c r="AM743" i="2"/>
  <c r="AI743" i="2" s="1"/>
  <c r="AK743" i="2"/>
  <c r="AD743" i="2"/>
  <c r="AC743" i="2"/>
  <c r="AB743" i="2"/>
  <c r="AP107" i="2"/>
  <c r="AN107" i="2"/>
  <c r="AJ107" i="2" s="1"/>
  <c r="AM107" i="2"/>
  <c r="AI107" i="2" s="1"/>
  <c r="AK107" i="2"/>
  <c r="AD107" i="2"/>
  <c r="AC107" i="2"/>
  <c r="AB107" i="2"/>
  <c r="AP70" i="2"/>
  <c r="AN70" i="2"/>
  <c r="AJ70" i="2" s="1"/>
  <c r="AM70" i="2"/>
  <c r="AI70" i="2" s="1"/>
  <c r="AK70" i="2"/>
  <c r="AD70" i="2"/>
  <c r="AC70" i="2"/>
  <c r="AB70" i="2"/>
  <c r="AP1689" i="2"/>
  <c r="AN1689" i="2"/>
  <c r="AJ1689" i="2" s="1"/>
  <c r="AM1689" i="2"/>
  <c r="AI1689" i="2" s="1"/>
  <c r="AK1689" i="2"/>
  <c r="AD1689" i="2"/>
  <c r="AC1689" i="2"/>
  <c r="AB1689" i="2"/>
  <c r="AP1956" i="2"/>
  <c r="AN1956" i="2"/>
  <c r="AJ1956" i="2" s="1"/>
  <c r="AM1956" i="2"/>
  <c r="AI1956" i="2" s="1"/>
  <c r="AK1956" i="2"/>
  <c r="AD1956" i="2"/>
  <c r="AC1956" i="2"/>
  <c r="AB1956" i="2"/>
  <c r="AP1627" i="2"/>
  <c r="AN1627" i="2"/>
  <c r="AJ1627" i="2" s="1"/>
  <c r="AM1627" i="2"/>
  <c r="AI1627" i="2" s="1"/>
  <c r="AK1627" i="2"/>
  <c r="AD1627" i="2"/>
  <c r="AC1627" i="2"/>
  <c r="AB1627" i="2"/>
  <c r="AP497" i="2"/>
  <c r="AN497" i="2"/>
  <c r="AJ497" i="2" s="1"/>
  <c r="AM497" i="2"/>
  <c r="AI497" i="2" s="1"/>
  <c r="AK497" i="2"/>
  <c r="AD497" i="2"/>
  <c r="AC497" i="2"/>
  <c r="AB497" i="2"/>
  <c r="AP1833" i="2"/>
  <c r="AN1833" i="2"/>
  <c r="AJ1833" i="2" s="1"/>
  <c r="AM1833" i="2"/>
  <c r="AI1833" i="2" s="1"/>
  <c r="AK1833" i="2"/>
  <c r="AD1833" i="2"/>
  <c r="AC1833" i="2"/>
  <c r="AB1833" i="2"/>
  <c r="AP764" i="2"/>
  <c r="AN764" i="2"/>
  <c r="AJ764" i="2" s="1"/>
  <c r="AM764" i="2"/>
  <c r="AI764" i="2" s="1"/>
  <c r="AK764" i="2"/>
  <c r="AD764" i="2"/>
  <c r="AC764" i="2"/>
  <c r="AB764" i="2"/>
  <c r="AP1455" i="2"/>
  <c r="AN1455" i="2"/>
  <c r="AJ1455" i="2" s="1"/>
  <c r="AM1455" i="2"/>
  <c r="AI1455" i="2" s="1"/>
  <c r="AK1455" i="2"/>
  <c r="AD1455" i="2"/>
  <c r="AC1455" i="2"/>
  <c r="AB1455" i="2"/>
  <c r="AP345" i="2"/>
  <c r="AN345" i="2"/>
  <c r="AJ345" i="2" s="1"/>
  <c r="AM345" i="2"/>
  <c r="AI345" i="2" s="1"/>
  <c r="AK345" i="2"/>
  <c r="AD345" i="2"/>
  <c r="AC345" i="2"/>
  <c r="AB345" i="2"/>
  <c r="AP867" i="2"/>
  <c r="AN867" i="2"/>
  <c r="AJ867" i="2" s="1"/>
  <c r="AM867" i="2"/>
  <c r="AI867" i="2" s="1"/>
  <c r="AK867" i="2"/>
  <c r="AD867" i="2"/>
  <c r="AC867" i="2"/>
  <c r="AB867" i="2"/>
  <c r="AP67" i="2"/>
  <c r="AN67" i="2"/>
  <c r="AJ67" i="2" s="1"/>
  <c r="AM67" i="2"/>
  <c r="AI67" i="2" s="1"/>
  <c r="AK67" i="2"/>
  <c r="AD67" i="2"/>
  <c r="AC67" i="2"/>
  <c r="AB67" i="2"/>
  <c r="AP949" i="2"/>
  <c r="AN949" i="2"/>
  <c r="AJ949" i="2" s="1"/>
  <c r="AM949" i="2"/>
  <c r="AI949" i="2" s="1"/>
  <c r="AK949" i="2"/>
  <c r="AD949" i="2"/>
  <c r="AC949" i="2"/>
  <c r="AB949" i="2"/>
  <c r="AP999" i="2"/>
  <c r="AN999" i="2"/>
  <c r="AJ999" i="2" s="1"/>
  <c r="AM999" i="2"/>
  <c r="AI999" i="2" s="1"/>
  <c r="AK999" i="2"/>
  <c r="AD999" i="2"/>
  <c r="AC999" i="2"/>
  <c r="AB999" i="2"/>
  <c r="AP119" i="2"/>
  <c r="AN119" i="2"/>
  <c r="AJ119" i="2" s="1"/>
  <c r="AM119" i="2"/>
  <c r="AI119" i="2" s="1"/>
  <c r="AK119" i="2"/>
  <c r="AD119" i="2"/>
  <c r="AC119" i="2"/>
  <c r="AB119" i="2"/>
  <c r="AP1087" i="2"/>
  <c r="AN1087" i="2"/>
  <c r="AJ1087" i="2" s="1"/>
  <c r="AM1087" i="2"/>
  <c r="AI1087" i="2" s="1"/>
  <c r="AK1087" i="2"/>
  <c r="AD1087" i="2"/>
  <c r="AC1087" i="2"/>
  <c r="AB1087" i="2"/>
  <c r="AP1032" i="2"/>
  <c r="AN1032" i="2"/>
  <c r="AJ1032" i="2" s="1"/>
  <c r="AM1032" i="2"/>
  <c r="AI1032" i="2" s="1"/>
  <c r="AK1032" i="2"/>
  <c r="AD1032" i="2"/>
  <c r="AC1032" i="2"/>
  <c r="AB1032" i="2"/>
  <c r="AP224" i="2"/>
  <c r="AN224" i="2"/>
  <c r="AJ224" i="2" s="1"/>
  <c r="AM224" i="2"/>
  <c r="AI224" i="2" s="1"/>
  <c r="AK224" i="2"/>
  <c r="AD224" i="2"/>
  <c r="AC224" i="2"/>
  <c r="AB224" i="2"/>
  <c r="AP1326" i="2"/>
  <c r="AN1326" i="2"/>
  <c r="AJ1326" i="2" s="1"/>
  <c r="AM1326" i="2"/>
  <c r="AI1326" i="2" s="1"/>
  <c r="AK1326" i="2"/>
  <c r="AD1326" i="2"/>
  <c r="AC1326" i="2"/>
  <c r="AB1326" i="2"/>
  <c r="AP630" i="2"/>
  <c r="AN630" i="2"/>
  <c r="AJ630" i="2" s="1"/>
  <c r="AM630" i="2"/>
  <c r="AI630" i="2" s="1"/>
  <c r="AK630" i="2"/>
  <c r="AD630" i="2"/>
  <c r="AC630" i="2"/>
  <c r="AB630" i="2"/>
  <c r="AP1290" i="2"/>
  <c r="AN1290" i="2"/>
  <c r="AJ1290" i="2" s="1"/>
  <c r="AM1290" i="2"/>
  <c r="AI1290" i="2" s="1"/>
  <c r="AK1290" i="2"/>
  <c r="AD1290" i="2"/>
  <c r="AC1290" i="2"/>
  <c r="AB1290" i="2"/>
  <c r="AP1685" i="2"/>
  <c r="AN1685" i="2"/>
  <c r="AJ1685" i="2" s="1"/>
  <c r="AM1685" i="2"/>
  <c r="AI1685" i="2" s="1"/>
  <c r="AK1685" i="2"/>
  <c r="AD1685" i="2"/>
  <c r="AC1685" i="2"/>
  <c r="AB1685" i="2"/>
  <c r="AP180" i="2"/>
  <c r="AN180" i="2"/>
  <c r="AJ180" i="2" s="1"/>
  <c r="AM180" i="2"/>
  <c r="AI180" i="2" s="1"/>
  <c r="AK180" i="2"/>
  <c r="AD180" i="2"/>
  <c r="AC180" i="2"/>
  <c r="AB180" i="2"/>
  <c r="AP1327" i="2"/>
  <c r="AN1327" i="2"/>
  <c r="AJ1327" i="2" s="1"/>
  <c r="AM1327" i="2"/>
  <c r="AI1327" i="2" s="1"/>
  <c r="AD1327" i="2"/>
  <c r="AC1327" i="2"/>
  <c r="AB1327" i="2"/>
  <c r="AP614" i="2"/>
  <c r="AN614" i="2"/>
  <c r="AJ614" i="2" s="1"/>
  <c r="AM614" i="2"/>
  <c r="AI614" i="2" s="1"/>
  <c r="AK614" i="2"/>
  <c r="AD614" i="2"/>
  <c r="AC614" i="2"/>
  <c r="AB614" i="2"/>
  <c r="AP328" i="2"/>
  <c r="AN328" i="2"/>
  <c r="AJ328" i="2" s="1"/>
  <c r="AM328" i="2"/>
  <c r="AI328" i="2" s="1"/>
  <c r="AK328" i="2"/>
  <c r="AD328" i="2"/>
  <c r="AC328" i="2"/>
  <c r="AB328" i="2"/>
  <c r="AP998" i="2"/>
  <c r="AN998" i="2"/>
  <c r="AJ998" i="2" s="1"/>
  <c r="AM998" i="2"/>
  <c r="AI998" i="2" s="1"/>
  <c r="AK998" i="2"/>
  <c r="AD998" i="2"/>
  <c r="AC998" i="2"/>
  <c r="AB998" i="2"/>
  <c r="AP682" i="2"/>
  <c r="AN682" i="2"/>
  <c r="AJ682" i="2" s="1"/>
  <c r="AM682" i="2"/>
  <c r="AI682" i="2" s="1"/>
  <c r="AK682" i="2"/>
  <c r="AD682" i="2"/>
  <c r="AC682" i="2"/>
  <c r="AB682" i="2"/>
  <c r="AP501" i="2"/>
  <c r="AN501" i="2"/>
  <c r="AJ501" i="2" s="1"/>
  <c r="AM501" i="2"/>
  <c r="AI501" i="2" s="1"/>
  <c r="AK501" i="2"/>
  <c r="AD501" i="2"/>
  <c r="AC501" i="2"/>
  <c r="AB501" i="2"/>
  <c r="AP517" i="2"/>
  <c r="AN517" i="2"/>
  <c r="AJ517" i="2" s="1"/>
  <c r="AM517" i="2"/>
  <c r="AI517" i="2" s="1"/>
  <c r="AK517" i="2"/>
  <c r="AD517" i="2"/>
  <c r="AC517" i="2"/>
  <c r="AB517" i="2"/>
  <c r="AP754" i="2"/>
  <c r="AN754" i="2"/>
  <c r="AJ754" i="2" s="1"/>
  <c r="AM754" i="2"/>
  <c r="AI754" i="2" s="1"/>
  <c r="AK754" i="2"/>
  <c r="AD754" i="2"/>
  <c r="AC754" i="2"/>
  <c r="AB754" i="2"/>
  <c r="AP141" i="2"/>
  <c r="AN141" i="2"/>
  <c r="AJ141" i="2" s="1"/>
  <c r="AM141" i="2"/>
  <c r="AI141" i="2" s="1"/>
  <c r="AK141" i="2"/>
  <c r="AD141" i="2"/>
  <c r="AC141" i="2"/>
  <c r="AB141" i="2"/>
  <c r="AP1442" i="2"/>
  <c r="AN1442" i="2"/>
  <c r="AJ1442" i="2" s="1"/>
  <c r="AM1442" i="2"/>
  <c r="AI1442" i="2" s="1"/>
  <c r="AK1442" i="2"/>
  <c r="AD1442" i="2"/>
  <c r="AC1442" i="2"/>
  <c r="AB1442" i="2"/>
  <c r="AP1405" i="2"/>
  <c r="AN1405" i="2"/>
  <c r="AJ1405" i="2" s="1"/>
  <c r="AM1405" i="2"/>
  <c r="AI1405" i="2" s="1"/>
  <c r="AK1405" i="2"/>
  <c r="AD1405" i="2"/>
  <c r="AC1405" i="2"/>
  <c r="AB1405" i="2"/>
  <c r="AP1227" i="2"/>
  <c r="AN1227" i="2"/>
  <c r="AJ1227" i="2" s="1"/>
  <c r="AM1227" i="2"/>
  <c r="AI1227" i="2" s="1"/>
  <c r="AK1227" i="2"/>
  <c r="AD1227" i="2"/>
  <c r="AC1227" i="2"/>
  <c r="AB1227" i="2"/>
  <c r="AP1287" i="2"/>
  <c r="AN1287" i="2"/>
  <c r="AJ1287" i="2" s="1"/>
  <c r="AM1287" i="2"/>
  <c r="AI1287" i="2" s="1"/>
  <c r="AK1287" i="2"/>
  <c r="AD1287" i="2"/>
  <c r="AC1287" i="2"/>
  <c r="AB1287" i="2"/>
  <c r="AP1396" i="2"/>
  <c r="AN1396" i="2"/>
  <c r="AJ1396" i="2" s="1"/>
  <c r="AM1396" i="2"/>
  <c r="AI1396" i="2" s="1"/>
  <c r="AK1396" i="2"/>
  <c r="AD1396" i="2"/>
  <c r="AC1396" i="2"/>
  <c r="AB1396" i="2"/>
  <c r="AP1601" i="2"/>
  <c r="AN1601" i="2"/>
  <c r="AJ1601" i="2" s="1"/>
  <c r="AM1601" i="2"/>
  <c r="AI1601" i="2" s="1"/>
  <c r="AK1601" i="2"/>
  <c r="AD1601" i="2"/>
  <c r="AC1601" i="2"/>
  <c r="AB1601" i="2"/>
  <c r="AP1292" i="2"/>
  <c r="AN1292" i="2"/>
  <c r="AJ1292" i="2" s="1"/>
  <c r="AM1292" i="2"/>
  <c r="AI1292" i="2" s="1"/>
  <c r="AK1292" i="2"/>
  <c r="AD1292" i="2"/>
  <c r="AC1292" i="2"/>
  <c r="AB1292" i="2"/>
  <c r="AP186" i="2"/>
  <c r="AN186" i="2"/>
  <c r="AJ186" i="2" s="1"/>
  <c r="AM186" i="2"/>
  <c r="AI186" i="2" s="1"/>
  <c r="AK186" i="2"/>
  <c r="AD186" i="2"/>
  <c r="AC186" i="2"/>
  <c r="AB186" i="2"/>
  <c r="AP1473" i="2"/>
  <c r="AN1473" i="2"/>
  <c r="AJ1473" i="2" s="1"/>
  <c r="AM1473" i="2"/>
  <c r="AI1473" i="2" s="1"/>
  <c r="AK1473" i="2"/>
  <c r="AD1473" i="2"/>
  <c r="AC1473" i="2"/>
  <c r="AB1473" i="2"/>
  <c r="AP228" i="2"/>
  <c r="AN228" i="2"/>
  <c r="AJ228" i="2" s="1"/>
  <c r="AM228" i="2"/>
  <c r="AI228" i="2" s="1"/>
  <c r="AK228" i="2"/>
  <c r="AD228" i="2"/>
  <c r="AC228" i="2"/>
  <c r="AB228" i="2"/>
  <c r="AP157" i="2"/>
  <c r="AN157" i="2"/>
  <c r="AJ157" i="2" s="1"/>
  <c r="AM157" i="2"/>
  <c r="AI157" i="2" s="1"/>
  <c r="AK157" i="2"/>
  <c r="AD157" i="2"/>
  <c r="AC157" i="2"/>
  <c r="AB157" i="2"/>
  <c r="AP441" i="2"/>
  <c r="AN441" i="2"/>
  <c r="AJ441" i="2" s="1"/>
  <c r="AM441" i="2"/>
  <c r="AI441" i="2" s="1"/>
  <c r="AK441" i="2"/>
  <c r="AD441" i="2"/>
  <c r="AC441" i="2"/>
  <c r="AB441" i="2"/>
  <c r="AP1808" i="2"/>
  <c r="AN1808" i="2"/>
  <c r="AJ1808" i="2" s="1"/>
  <c r="AM1808" i="2"/>
  <c r="AI1808" i="2" s="1"/>
  <c r="AK1808" i="2"/>
  <c r="AD1808" i="2"/>
  <c r="AC1808" i="2"/>
  <c r="AB1808" i="2"/>
  <c r="AP449" i="2"/>
  <c r="AN449" i="2"/>
  <c r="AJ449" i="2" s="1"/>
  <c r="AM449" i="2"/>
  <c r="AI449" i="2" s="1"/>
  <c r="AK449" i="2"/>
  <c r="AD449" i="2"/>
  <c r="AC449" i="2"/>
  <c r="AB449" i="2"/>
  <c r="AP1415" i="2"/>
  <c r="AN1415" i="2"/>
  <c r="AJ1415" i="2" s="1"/>
  <c r="AM1415" i="2"/>
  <c r="AI1415" i="2" s="1"/>
  <c r="AK1415" i="2"/>
  <c r="AD1415" i="2"/>
  <c r="AC1415" i="2"/>
  <c r="AB1415" i="2"/>
  <c r="AP503" i="2"/>
  <c r="AN503" i="2"/>
  <c r="AJ503" i="2" s="1"/>
  <c r="AM503" i="2"/>
  <c r="AI503" i="2" s="1"/>
  <c r="AK503" i="2"/>
  <c r="AD503" i="2"/>
  <c r="AC503" i="2"/>
  <c r="AB503" i="2"/>
  <c r="AP1409" i="2"/>
  <c r="AN1409" i="2"/>
  <c r="AJ1409" i="2" s="1"/>
  <c r="AM1409" i="2"/>
  <c r="AI1409" i="2" s="1"/>
  <c r="AK1409" i="2"/>
  <c r="AD1409" i="2"/>
  <c r="AC1409" i="2"/>
  <c r="AB1409" i="2"/>
  <c r="AP1591" i="2"/>
  <c r="AN1591" i="2"/>
  <c r="AJ1591" i="2" s="1"/>
  <c r="AM1591" i="2"/>
  <c r="AI1591" i="2" s="1"/>
  <c r="AK1591" i="2"/>
  <c r="AD1591" i="2"/>
  <c r="AC1591" i="2"/>
  <c r="AB1591" i="2"/>
  <c r="AP205" i="2"/>
  <c r="AN205" i="2"/>
  <c r="AJ205" i="2" s="1"/>
  <c r="AM205" i="2"/>
  <c r="AI205" i="2" s="1"/>
  <c r="AK205" i="2"/>
  <c r="AD205" i="2"/>
  <c r="AC205" i="2"/>
  <c r="AB205" i="2"/>
  <c r="AP1054" i="2"/>
  <c r="AN1054" i="2"/>
  <c r="AJ1054" i="2" s="1"/>
  <c r="AM1054" i="2"/>
  <c r="AI1054" i="2" s="1"/>
  <c r="AK1054" i="2"/>
  <c r="AD1054" i="2"/>
  <c r="AC1054" i="2"/>
  <c r="AB1054" i="2"/>
  <c r="AP203" i="2"/>
  <c r="AN203" i="2"/>
  <c r="AJ203" i="2" s="1"/>
  <c r="AM203" i="2"/>
  <c r="AI203" i="2" s="1"/>
  <c r="AK203" i="2"/>
  <c r="AD203" i="2"/>
  <c r="AC203" i="2"/>
  <c r="AB203" i="2"/>
  <c r="AP190" i="2"/>
  <c r="AN190" i="2"/>
  <c r="AJ190" i="2" s="1"/>
  <c r="AM190" i="2"/>
  <c r="AI190" i="2" s="1"/>
  <c r="AK190" i="2"/>
  <c r="AD190" i="2"/>
  <c r="AC190" i="2"/>
  <c r="AB190" i="2"/>
  <c r="AP198" i="2"/>
  <c r="AN198" i="2"/>
  <c r="AJ198" i="2" s="1"/>
  <c r="AM198" i="2"/>
  <c r="AI198" i="2" s="1"/>
  <c r="AK198" i="2"/>
  <c r="AD198" i="2"/>
  <c r="AC198" i="2"/>
  <c r="AB198" i="2"/>
  <c r="AP1818" i="2"/>
  <c r="AN1818" i="2"/>
  <c r="AJ1818" i="2" s="1"/>
  <c r="AM1818" i="2"/>
  <c r="AI1818" i="2" s="1"/>
  <c r="AK1818" i="2"/>
  <c r="AD1818" i="2"/>
  <c r="AC1818" i="2"/>
  <c r="AB1818" i="2"/>
  <c r="AP234" i="2"/>
  <c r="AN234" i="2"/>
  <c r="AJ234" i="2" s="1"/>
  <c r="AM234" i="2"/>
  <c r="AI234" i="2" s="1"/>
  <c r="AK234" i="2"/>
  <c r="AD234" i="2"/>
  <c r="AC234" i="2"/>
  <c r="AB234" i="2"/>
  <c r="AP725" i="2"/>
  <c r="AN725" i="2"/>
  <c r="AJ725" i="2" s="1"/>
  <c r="AM725" i="2"/>
  <c r="AI725" i="2" s="1"/>
  <c r="AK725" i="2"/>
  <c r="AD725" i="2"/>
  <c r="AC725" i="2"/>
  <c r="AB725" i="2"/>
  <c r="AP1919" i="2"/>
  <c r="AN1919" i="2"/>
  <c r="AJ1919" i="2" s="1"/>
  <c r="AM1919" i="2"/>
  <c r="AI1919" i="2" s="1"/>
  <c r="AK1919" i="2"/>
  <c r="AD1919" i="2"/>
  <c r="AC1919" i="2"/>
  <c r="AB1919" i="2"/>
  <c r="AP1921" i="2"/>
  <c r="AN1921" i="2"/>
  <c r="AJ1921" i="2" s="1"/>
  <c r="AM1921" i="2"/>
  <c r="AI1921" i="2" s="1"/>
  <c r="AK1921" i="2"/>
  <c r="AD1921" i="2"/>
  <c r="AC1921" i="2"/>
  <c r="AB1921" i="2"/>
  <c r="AP1503" i="2"/>
  <c r="AN1503" i="2"/>
  <c r="AJ1503" i="2" s="1"/>
  <c r="AM1503" i="2"/>
  <c r="AI1503" i="2" s="1"/>
  <c r="AK1503" i="2"/>
  <c r="AD1503" i="2"/>
  <c r="AC1503" i="2"/>
  <c r="AB1503" i="2"/>
  <c r="AP851" i="2"/>
  <c r="AN851" i="2"/>
  <c r="AJ851" i="2" s="1"/>
  <c r="AM851" i="2"/>
  <c r="AI851" i="2" s="1"/>
  <c r="AK851" i="2"/>
  <c r="AD851" i="2"/>
  <c r="AC851" i="2"/>
  <c r="AB851" i="2"/>
  <c r="AP884" i="2"/>
  <c r="AN884" i="2"/>
  <c r="AJ884" i="2" s="1"/>
  <c r="AM884" i="2"/>
  <c r="AI884" i="2" s="1"/>
  <c r="AK884" i="2"/>
  <c r="AD884" i="2"/>
  <c r="AC884" i="2"/>
  <c r="AB884" i="2"/>
  <c r="AP411" i="2"/>
  <c r="AN411" i="2"/>
  <c r="AJ411" i="2" s="1"/>
  <c r="AM411" i="2"/>
  <c r="AI411" i="2" s="1"/>
  <c r="AK411" i="2"/>
  <c r="AD411" i="2"/>
  <c r="AC411" i="2"/>
  <c r="AB411" i="2"/>
  <c r="AP809" i="2"/>
  <c r="AN809" i="2"/>
  <c r="AJ809" i="2" s="1"/>
  <c r="AM809" i="2"/>
  <c r="AI809" i="2" s="1"/>
  <c r="AK809" i="2"/>
  <c r="AD809" i="2"/>
  <c r="AC809" i="2"/>
  <c r="AB809" i="2"/>
  <c r="AP1844" i="2"/>
  <c r="AN1844" i="2"/>
  <c r="AJ1844" i="2" s="1"/>
  <c r="AM1844" i="2"/>
  <c r="AI1844" i="2" s="1"/>
  <c r="AK1844" i="2"/>
  <c r="AD1844" i="2"/>
  <c r="AC1844" i="2"/>
  <c r="AB1844" i="2"/>
  <c r="AP1618" i="2"/>
  <c r="AN1618" i="2"/>
  <c r="AJ1618" i="2" s="1"/>
  <c r="AM1618" i="2"/>
  <c r="AI1618" i="2" s="1"/>
  <c r="AK1618" i="2"/>
  <c r="AD1618" i="2"/>
  <c r="AC1618" i="2"/>
  <c r="AB1618" i="2"/>
  <c r="AP1621" i="2"/>
  <c r="AN1621" i="2"/>
  <c r="AJ1621" i="2" s="1"/>
  <c r="AM1621" i="2"/>
  <c r="AI1621" i="2" s="1"/>
  <c r="AK1621" i="2"/>
  <c r="AD1621" i="2"/>
  <c r="AC1621" i="2"/>
  <c r="AB1621" i="2"/>
  <c r="AP838" i="2"/>
  <c r="AN838" i="2"/>
  <c r="AJ838" i="2" s="1"/>
  <c r="AM838" i="2"/>
  <c r="AI838" i="2" s="1"/>
  <c r="AK838" i="2"/>
  <c r="AD838" i="2"/>
  <c r="AC838" i="2"/>
  <c r="AB838" i="2"/>
  <c r="AP225" i="2"/>
  <c r="AN225" i="2"/>
  <c r="AJ225" i="2" s="1"/>
  <c r="AM225" i="2"/>
  <c r="AI225" i="2" s="1"/>
  <c r="AK225" i="2"/>
  <c r="AD225" i="2"/>
  <c r="AC225" i="2"/>
  <c r="AB225" i="2"/>
  <c r="AP993" i="2"/>
  <c r="AN993" i="2"/>
  <c r="AJ993" i="2" s="1"/>
  <c r="AM993" i="2"/>
  <c r="AI993" i="2" s="1"/>
  <c r="AK993" i="2"/>
  <c r="AD993" i="2"/>
  <c r="AC993" i="2"/>
  <c r="AB993" i="2"/>
  <c r="AP1520" i="2"/>
  <c r="AN1520" i="2"/>
  <c r="AJ1520" i="2" s="1"/>
  <c r="AM1520" i="2"/>
  <c r="AI1520" i="2" s="1"/>
  <c r="AK1520" i="2"/>
  <c r="AD1520" i="2"/>
  <c r="AC1520" i="2"/>
  <c r="AB1520" i="2"/>
  <c r="AP1135" i="2"/>
  <c r="AN1135" i="2"/>
  <c r="AJ1135" i="2" s="1"/>
  <c r="AM1135" i="2"/>
  <c r="AI1135" i="2" s="1"/>
  <c r="AK1135" i="2"/>
  <c r="AD1135" i="2"/>
  <c r="AC1135" i="2"/>
  <c r="AB1135" i="2"/>
  <c r="AP1130" i="2"/>
  <c r="AN1130" i="2"/>
  <c r="AJ1130" i="2" s="1"/>
  <c r="AM1130" i="2"/>
  <c r="AI1130" i="2" s="1"/>
  <c r="AK1130" i="2"/>
  <c r="AD1130" i="2"/>
  <c r="AC1130" i="2"/>
  <c r="AB1130" i="2"/>
  <c r="AP1643" i="2"/>
  <c r="AN1643" i="2"/>
  <c r="AJ1643" i="2" s="1"/>
  <c r="AM1643" i="2"/>
  <c r="AI1643" i="2" s="1"/>
  <c r="AK1643" i="2"/>
  <c r="AD1643" i="2"/>
  <c r="AC1643" i="2"/>
  <c r="AB1643" i="2"/>
  <c r="AP429" i="2"/>
  <c r="AN429" i="2"/>
  <c r="AJ429" i="2" s="1"/>
  <c r="AM429" i="2"/>
  <c r="AI429" i="2" s="1"/>
  <c r="AK429" i="2"/>
  <c r="AD429" i="2"/>
  <c r="AC429" i="2"/>
  <c r="AB429" i="2"/>
  <c r="AP38" i="2"/>
  <c r="AN38" i="2"/>
  <c r="AJ38" i="2" s="1"/>
  <c r="AM38" i="2"/>
  <c r="AI38" i="2" s="1"/>
  <c r="AK38" i="2"/>
  <c r="AD38" i="2"/>
  <c r="AC38" i="2"/>
  <c r="AB38" i="2"/>
  <c r="AP1566" i="2"/>
  <c r="AN1566" i="2"/>
  <c r="AJ1566" i="2" s="1"/>
  <c r="AM1566" i="2"/>
  <c r="AI1566" i="2" s="1"/>
  <c r="AK1566" i="2"/>
  <c r="AD1566" i="2"/>
  <c r="AC1566" i="2"/>
  <c r="AB1566" i="2"/>
  <c r="AP697" i="2"/>
  <c r="AN697" i="2"/>
  <c r="AJ697" i="2" s="1"/>
  <c r="AM697" i="2"/>
  <c r="AI697" i="2" s="1"/>
  <c r="AK697" i="2"/>
  <c r="AD697" i="2"/>
  <c r="AC697" i="2"/>
  <c r="AB697" i="2"/>
  <c r="AP361" i="2"/>
  <c r="AN361" i="2"/>
  <c r="AJ361" i="2" s="1"/>
  <c r="AM361" i="2"/>
  <c r="AI361" i="2" s="1"/>
  <c r="AK361" i="2"/>
  <c r="AD361" i="2"/>
  <c r="AC361" i="2"/>
  <c r="AB361" i="2"/>
  <c r="AP1057" i="2"/>
  <c r="AN1057" i="2"/>
  <c r="AJ1057" i="2" s="1"/>
  <c r="AM1057" i="2"/>
  <c r="AI1057" i="2" s="1"/>
  <c r="AK1057" i="2"/>
  <c r="AD1057" i="2"/>
  <c r="AC1057" i="2"/>
  <c r="AB1057" i="2"/>
  <c r="AP451" i="2"/>
  <c r="AN451" i="2"/>
  <c r="AJ451" i="2" s="1"/>
  <c r="AM451" i="2"/>
  <c r="AI451" i="2" s="1"/>
  <c r="AK451" i="2"/>
  <c r="AD451" i="2"/>
  <c r="AC451" i="2"/>
  <c r="AB451" i="2"/>
  <c r="AP622" i="2"/>
  <c r="AN622" i="2"/>
  <c r="AJ622" i="2" s="1"/>
  <c r="AM622" i="2"/>
  <c r="AI622" i="2" s="1"/>
  <c r="AK622" i="2"/>
  <c r="AD622" i="2"/>
  <c r="AC622" i="2"/>
  <c r="AB622" i="2"/>
  <c r="AP1301" i="2"/>
  <c r="AN1301" i="2"/>
  <c r="AJ1301" i="2" s="1"/>
  <c r="AM1301" i="2"/>
  <c r="AI1301" i="2" s="1"/>
  <c r="AK1301" i="2"/>
  <c r="AD1301" i="2"/>
  <c r="AC1301" i="2"/>
  <c r="AB1301" i="2"/>
  <c r="AP1922" i="2"/>
  <c r="AN1922" i="2"/>
  <c r="AJ1922" i="2" s="1"/>
  <c r="AM1922" i="2"/>
  <c r="AI1922" i="2" s="1"/>
  <c r="AK1922" i="2"/>
  <c r="AD1922" i="2"/>
  <c r="AC1922" i="2"/>
  <c r="AB1922" i="2"/>
  <c r="AP102" i="2"/>
  <c r="AN102" i="2"/>
  <c r="AJ102" i="2" s="1"/>
  <c r="AM102" i="2"/>
  <c r="AI102" i="2" s="1"/>
  <c r="AK102" i="2"/>
  <c r="AD102" i="2"/>
  <c r="AC102" i="2"/>
  <c r="AB102" i="2"/>
  <c r="AP586" i="2"/>
  <c r="AN586" i="2"/>
  <c r="AJ586" i="2" s="1"/>
  <c r="AM586" i="2"/>
  <c r="AI586" i="2" s="1"/>
  <c r="AK586" i="2"/>
  <c r="AD586" i="2"/>
  <c r="AC586" i="2"/>
  <c r="AB586" i="2"/>
  <c r="AP422" i="2"/>
  <c r="AN422" i="2"/>
  <c r="AJ422" i="2" s="1"/>
  <c r="AM422" i="2"/>
  <c r="AI422" i="2" s="1"/>
  <c r="AK422" i="2"/>
  <c r="AD422" i="2"/>
  <c r="AC422" i="2"/>
  <c r="AB422" i="2"/>
  <c r="AP1679" i="2"/>
  <c r="AN1679" i="2"/>
  <c r="AJ1679" i="2" s="1"/>
  <c r="AM1679" i="2"/>
  <c r="AI1679" i="2" s="1"/>
  <c r="AK1679" i="2"/>
  <c r="AD1679" i="2"/>
  <c r="AC1679" i="2"/>
  <c r="AB1679" i="2"/>
  <c r="AP1887" i="2"/>
  <c r="AN1887" i="2"/>
  <c r="AJ1887" i="2" s="1"/>
  <c r="AM1887" i="2"/>
  <c r="AI1887" i="2" s="1"/>
  <c r="AK1887" i="2"/>
  <c r="AD1887" i="2"/>
  <c r="AC1887" i="2"/>
  <c r="AB1887" i="2"/>
  <c r="AP980" i="2"/>
  <c r="AN980" i="2"/>
  <c r="AJ980" i="2" s="1"/>
  <c r="AM980" i="2"/>
  <c r="AI980" i="2" s="1"/>
  <c r="AK980" i="2"/>
  <c r="AD980" i="2"/>
  <c r="AC980" i="2"/>
  <c r="AB980" i="2"/>
  <c r="AP771" i="2"/>
  <c r="AN771" i="2"/>
  <c r="AJ771" i="2" s="1"/>
  <c r="AM771" i="2"/>
  <c r="AI771" i="2" s="1"/>
  <c r="AK771" i="2"/>
  <c r="AD771" i="2"/>
  <c r="AC771" i="2"/>
  <c r="AB771" i="2"/>
  <c r="AP1185" i="2"/>
  <c r="AN1185" i="2"/>
  <c r="AJ1185" i="2" s="1"/>
  <c r="AM1185" i="2"/>
  <c r="AI1185" i="2" s="1"/>
  <c r="AK1185" i="2"/>
  <c r="AD1185" i="2"/>
  <c r="AC1185" i="2"/>
  <c r="AB1185" i="2"/>
  <c r="AP1595" i="2"/>
  <c r="AN1595" i="2"/>
  <c r="AJ1595" i="2" s="1"/>
  <c r="AM1595" i="2"/>
  <c r="AI1595" i="2" s="1"/>
  <c r="AK1595" i="2"/>
  <c r="AD1595" i="2"/>
  <c r="AC1595" i="2"/>
  <c r="AB1595" i="2"/>
  <c r="AP773" i="2"/>
  <c r="AN773" i="2"/>
  <c r="AJ773" i="2" s="1"/>
  <c r="AM773" i="2"/>
  <c r="AI773" i="2" s="1"/>
  <c r="AK773" i="2"/>
  <c r="AD773" i="2"/>
  <c r="AC773" i="2"/>
  <c r="AB773" i="2"/>
  <c r="AP880" i="2"/>
  <c r="AN880" i="2"/>
  <c r="AJ880" i="2" s="1"/>
  <c r="AM880" i="2"/>
  <c r="AI880" i="2" s="1"/>
  <c r="AK880" i="2"/>
  <c r="AD880" i="2"/>
  <c r="AC880" i="2"/>
  <c r="AB880" i="2"/>
  <c r="AP678" i="2"/>
  <c r="AN678" i="2"/>
  <c r="AJ678" i="2" s="1"/>
  <c r="AM678" i="2"/>
  <c r="AI678" i="2" s="1"/>
  <c r="AK678" i="2"/>
  <c r="AD678" i="2"/>
  <c r="AC678" i="2"/>
  <c r="AB678" i="2"/>
  <c r="AP814" i="2"/>
  <c r="AN814" i="2"/>
  <c r="AJ814" i="2" s="1"/>
  <c r="AM814" i="2"/>
  <c r="AI814" i="2" s="1"/>
  <c r="AK814" i="2"/>
  <c r="AD814" i="2"/>
  <c r="AC814" i="2"/>
  <c r="AB814" i="2"/>
  <c r="AP1421" i="2"/>
  <c r="AN1421" i="2"/>
  <c r="AJ1421" i="2" s="1"/>
  <c r="AM1421" i="2"/>
  <c r="AI1421" i="2" s="1"/>
  <c r="AK1421" i="2"/>
  <c r="AD1421" i="2"/>
  <c r="AC1421" i="2"/>
  <c r="AB1421" i="2"/>
  <c r="AP992" i="2"/>
  <c r="AN992" i="2"/>
  <c r="AJ992" i="2" s="1"/>
  <c r="AM992" i="2"/>
  <c r="AI992" i="2" s="1"/>
  <c r="AK992" i="2"/>
  <c r="AD992" i="2"/>
  <c r="AC992" i="2"/>
  <c r="AB992" i="2"/>
  <c r="AP827" i="2"/>
  <c r="AN827" i="2"/>
  <c r="AJ827" i="2" s="1"/>
  <c r="AM827" i="2"/>
  <c r="AI827" i="2" s="1"/>
  <c r="AK827" i="2"/>
  <c r="AD827" i="2"/>
  <c r="AC827" i="2"/>
  <c r="AB827" i="2"/>
  <c r="AP1000" i="2"/>
  <c r="AN1000" i="2"/>
  <c r="AJ1000" i="2" s="1"/>
  <c r="AM1000" i="2"/>
  <c r="AI1000" i="2" s="1"/>
  <c r="AK1000" i="2"/>
  <c r="AD1000" i="2"/>
  <c r="AC1000" i="2"/>
  <c r="AB1000" i="2"/>
  <c r="AP1400" i="2"/>
  <c r="AN1400" i="2"/>
  <c r="AJ1400" i="2" s="1"/>
  <c r="AM1400" i="2"/>
  <c r="AI1400" i="2" s="1"/>
  <c r="AK1400" i="2"/>
  <c r="AD1400" i="2"/>
  <c r="AC1400" i="2"/>
  <c r="AB1400" i="2"/>
  <c r="AP671" i="2"/>
  <c r="AN671" i="2"/>
  <c r="AJ671" i="2" s="1"/>
  <c r="AM671" i="2"/>
  <c r="AI671" i="2" s="1"/>
  <c r="AK671" i="2"/>
  <c r="AD671" i="2"/>
  <c r="AC671" i="2"/>
  <c r="AB671" i="2"/>
  <c r="AP1720" i="2"/>
  <c r="AN1720" i="2"/>
  <c r="AJ1720" i="2" s="1"/>
  <c r="AM1720" i="2"/>
  <c r="AI1720" i="2" s="1"/>
  <c r="AK1720" i="2"/>
  <c r="AD1720" i="2"/>
  <c r="AC1720" i="2"/>
  <c r="AB1720" i="2"/>
  <c r="AP1274" i="2"/>
  <c r="AN1274" i="2"/>
  <c r="AJ1274" i="2" s="1"/>
  <c r="AM1274" i="2"/>
  <c r="AI1274" i="2" s="1"/>
  <c r="AK1274" i="2"/>
  <c r="AD1274" i="2"/>
  <c r="AC1274" i="2"/>
  <c r="AB1274" i="2"/>
  <c r="AP615" i="2"/>
  <c r="AN615" i="2"/>
  <c r="AJ615" i="2" s="1"/>
  <c r="AM615" i="2"/>
  <c r="AI615" i="2" s="1"/>
  <c r="AK615" i="2"/>
  <c r="AD615" i="2"/>
  <c r="AC615" i="2"/>
  <c r="AB615" i="2"/>
  <c r="AP491" i="2"/>
  <c r="AN491" i="2"/>
  <c r="AJ491" i="2" s="1"/>
  <c r="AM491" i="2"/>
  <c r="AI491" i="2" s="1"/>
  <c r="AK491" i="2"/>
  <c r="AD491" i="2"/>
  <c r="AC491" i="2"/>
  <c r="AB491" i="2"/>
  <c r="AP1378" i="2"/>
  <c r="AN1378" i="2"/>
  <c r="AJ1378" i="2" s="1"/>
  <c r="AM1378" i="2"/>
  <c r="AI1378" i="2" s="1"/>
  <c r="AK1378" i="2"/>
  <c r="AD1378" i="2"/>
  <c r="AC1378" i="2"/>
  <c r="AB1378" i="2"/>
  <c r="AP400" i="2"/>
  <c r="AN400" i="2"/>
  <c r="AJ400" i="2" s="1"/>
  <c r="AM400" i="2"/>
  <c r="AI400" i="2" s="1"/>
  <c r="AK400" i="2"/>
  <c r="AD400" i="2"/>
  <c r="AC400" i="2"/>
  <c r="AB400" i="2"/>
  <c r="AP1206" i="2"/>
  <c r="AN1206" i="2"/>
  <c r="AJ1206" i="2" s="1"/>
  <c r="AM1206" i="2"/>
  <c r="AI1206" i="2" s="1"/>
  <c r="AK1206" i="2"/>
  <c r="AD1206" i="2"/>
  <c r="AC1206" i="2"/>
  <c r="AB1206" i="2"/>
  <c r="AP1118" i="2"/>
  <c r="AN1118" i="2"/>
  <c r="AJ1118" i="2" s="1"/>
  <c r="AM1118" i="2"/>
  <c r="AI1118" i="2" s="1"/>
  <c r="AK1118" i="2"/>
  <c r="AD1118" i="2"/>
  <c r="AC1118" i="2"/>
  <c r="AB1118" i="2"/>
  <c r="AP168" i="2"/>
  <c r="AN168" i="2"/>
  <c r="AJ168" i="2" s="1"/>
  <c r="AM168" i="2"/>
  <c r="AI168" i="2" s="1"/>
  <c r="AK168" i="2"/>
  <c r="AD168" i="2"/>
  <c r="AC168" i="2"/>
  <c r="AB168" i="2"/>
  <c r="AP1316" i="2"/>
  <c r="AN1316" i="2"/>
  <c r="AJ1316" i="2" s="1"/>
  <c r="AM1316" i="2"/>
  <c r="AI1316" i="2" s="1"/>
  <c r="AK1316" i="2"/>
  <c r="AD1316" i="2"/>
  <c r="AC1316" i="2"/>
  <c r="AB1316" i="2"/>
  <c r="AP601" i="2"/>
  <c r="AN601" i="2"/>
  <c r="AJ601" i="2" s="1"/>
  <c r="AM601" i="2"/>
  <c r="AI601" i="2" s="1"/>
  <c r="AK601" i="2"/>
  <c r="AD601" i="2"/>
  <c r="AC601" i="2"/>
  <c r="AB601" i="2"/>
  <c r="AP609" i="2"/>
  <c r="AN609" i="2"/>
  <c r="AJ609" i="2" s="1"/>
  <c r="AM609" i="2"/>
  <c r="AI609" i="2" s="1"/>
  <c r="AK609" i="2"/>
  <c r="AD609" i="2"/>
  <c r="AC609" i="2"/>
  <c r="AB609" i="2"/>
  <c r="AP1276" i="2"/>
  <c r="AN1276" i="2"/>
  <c r="AJ1276" i="2" s="1"/>
  <c r="AM1276" i="2"/>
  <c r="AI1276" i="2" s="1"/>
  <c r="AK1276" i="2"/>
  <c r="AD1276" i="2"/>
  <c r="AC1276" i="2"/>
  <c r="AB1276" i="2"/>
  <c r="AP1315" i="2"/>
  <c r="AN1315" i="2"/>
  <c r="AJ1315" i="2" s="1"/>
  <c r="AM1315" i="2"/>
  <c r="AI1315" i="2" s="1"/>
  <c r="AK1315" i="2"/>
  <c r="AD1315" i="2"/>
  <c r="AC1315" i="2"/>
  <c r="AB1315" i="2"/>
  <c r="AP431" i="2"/>
  <c r="AN431" i="2"/>
  <c r="AJ431" i="2" s="1"/>
  <c r="AM431" i="2"/>
  <c r="AI431" i="2" s="1"/>
  <c r="AK431" i="2"/>
  <c r="AD431" i="2"/>
  <c r="AC431" i="2"/>
  <c r="AB431" i="2"/>
  <c r="AP432" i="2"/>
  <c r="AN432" i="2"/>
  <c r="AJ432" i="2" s="1"/>
  <c r="AM432" i="2"/>
  <c r="AI432" i="2" s="1"/>
  <c r="AK432" i="2"/>
  <c r="AD432" i="2"/>
  <c r="AC432" i="2"/>
  <c r="AB432" i="2"/>
  <c r="AP1559" i="2"/>
  <c r="AN1559" i="2"/>
  <c r="AJ1559" i="2" s="1"/>
  <c r="AM1559" i="2"/>
  <c r="AI1559" i="2" s="1"/>
  <c r="AK1559" i="2"/>
  <c r="AD1559" i="2"/>
  <c r="AC1559" i="2"/>
  <c r="AB1559" i="2"/>
  <c r="AP1528" i="2"/>
  <c r="AN1528" i="2"/>
  <c r="AJ1528" i="2" s="1"/>
  <c r="AM1528" i="2"/>
  <c r="AI1528" i="2" s="1"/>
  <c r="AK1528" i="2"/>
  <c r="AD1528" i="2"/>
  <c r="AC1528" i="2"/>
  <c r="AB1528" i="2"/>
  <c r="AP715" i="2"/>
  <c r="AN715" i="2"/>
  <c r="AJ715" i="2" s="1"/>
  <c r="AM715" i="2"/>
  <c r="AI715" i="2" s="1"/>
  <c r="AK715" i="2"/>
  <c r="AD715" i="2"/>
  <c r="AC715" i="2"/>
  <c r="AB715" i="2"/>
  <c r="AP635" i="2"/>
  <c r="AN635" i="2"/>
  <c r="AJ635" i="2" s="1"/>
  <c r="AM635" i="2"/>
  <c r="AI635" i="2" s="1"/>
  <c r="AK635" i="2"/>
  <c r="AD635" i="2"/>
  <c r="AC635" i="2"/>
  <c r="AB635" i="2"/>
  <c r="AP261" i="2"/>
  <c r="AN261" i="2"/>
  <c r="AJ261" i="2" s="1"/>
  <c r="AM261" i="2"/>
  <c r="AI261" i="2" s="1"/>
  <c r="AK261" i="2"/>
  <c r="AD261" i="2"/>
  <c r="AC261" i="2"/>
  <c r="AB261" i="2"/>
  <c r="AP669" i="2"/>
  <c r="AN669" i="2"/>
  <c r="AJ669" i="2" s="1"/>
  <c r="AM669" i="2"/>
  <c r="AI669" i="2" s="1"/>
  <c r="AK669" i="2"/>
  <c r="AD669" i="2"/>
  <c r="AC669" i="2"/>
  <c r="AB669" i="2"/>
  <c r="AP1743" i="2"/>
  <c r="AN1743" i="2"/>
  <c r="AJ1743" i="2" s="1"/>
  <c r="AM1743" i="2"/>
  <c r="AI1743" i="2" s="1"/>
  <c r="AK1743" i="2"/>
  <c r="AD1743" i="2"/>
  <c r="AC1743" i="2"/>
  <c r="AB1743" i="2"/>
  <c r="AP269" i="2"/>
  <c r="AN269" i="2"/>
  <c r="AJ269" i="2" s="1"/>
  <c r="AM269" i="2"/>
  <c r="AI269" i="2" s="1"/>
  <c r="AK269" i="2"/>
  <c r="AD269" i="2"/>
  <c r="AC269" i="2"/>
  <c r="AB269" i="2"/>
  <c r="AP825" i="2"/>
  <c r="AN825" i="2"/>
  <c r="AJ825" i="2" s="1"/>
  <c r="AM825" i="2"/>
  <c r="AI825" i="2" s="1"/>
  <c r="AK825" i="2"/>
  <c r="AD825" i="2"/>
  <c r="AC825" i="2"/>
  <c r="AB825" i="2"/>
  <c r="AP1067" i="2"/>
  <c r="AN1067" i="2"/>
  <c r="AJ1067" i="2" s="1"/>
  <c r="AM1067" i="2"/>
  <c r="AI1067" i="2" s="1"/>
  <c r="AK1067" i="2"/>
  <c r="AD1067" i="2"/>
  <c r="AC1067" i="2"/>
  <c r="AB1067" i="2"/>
  <c r="AP1951" i="2"/>
  <c r="AN1951" i="2"/>
  <c r="AJ1951" i="2" s="1"/>
  <c r="AM1951" i="2"/>
  <c r="AI1951" i="2" s="1"/>
  <c r="AK1951" i="2"/>
  <c r="AD1951" i="2"/>
  <c r="AC1951" i="2"/>
  <c r="AB1951" i="2"/>
  <c r="AP112" i="2"/>
  <c r="AN112" i="2"/>
  <c r="AJ112" i="2" s="1"/>
  <c r="AM112" i="2"/>
  <c r="AI112" i="2" s="1"/>
  <c r="AK112" i="2"/>
  <c r="AD112" i="2"/>
  <c r="AC112" i="2"/>
  <c r="AB112" i="2"/>
  <c r="AP1345" i="2"/>
  <c r="AN1345" i="2"/>
  <c r="AJ1345" i="2" s="1"/>
  <c r="AM1345" i="2"/>
  <c r="AI1345" i="2" s="1"/>
  <c r="AK1345" i="2"/>
  <c r="AD1345" i="2"/>
  <c r="AC1345" i="2"/>
  <c r="AB1345" i="2"/>
  <c r="AP1958" i="2"/>
  <c r="AN1958" i="2"/>
  <c r="AJ1958" i="2" s="1"/>
  <c r="AM1958" i="2"/>
  <c r="AI1958" i="2" s="1"/>
  <c r="AK1958" i="2"/>
  <c r="AD1958" i="2"/>
  <c r="AC1958" i="2"/>
  <c r="AB1958" i="2"/>
  <c r="AP868" i="2"/>
  <c r="AN868" i="2"/>
  <c r="AJ868" i="2" s="1"/>
  <c r="AM868" i="2"/>
  <c r="AI868" i="2" s="1"/>
  <c r="AK868" i="2"/>
  <c r="AD868" i="2"/>
  <c r="AC868" i="2"/>
  <c r="AB868" i="2"/>
  <c r="AP1417" i="2"/>
  <c r="AN1417" i="2"/>
  <c r="AJ1417" i="2" s="1"/>
  <c r="AM1417" i="2"/>
  <c r="AI1417" i="2" s="1"/>
  <c r="AK1417" i="2"/>
  <c r="AD1417" i="2"/>
  <c r="AC1417" i="2"/>
  <c r="AB1417" i="2"/>
  <c r="AP906" i="2"/>
  <c r="AN906" i="2"/>
  <c r="AJ906" i="2" s="1"/>
  <c r="AM906" i="2"/>
  <c r="AI906" i="2" s="1"/>
  <c r="AK906" i="2"/>
  <c r="AD906" i="2"/>
  <c r="AC906" i="2"/>
  <c r="AB906" i="2"/>
  <c r="AP246" i="2"/>
  <c r="AN246" i="2"/>
  <c r="AJ246" i="2" s="1"/>
  <c r="AM246" i="2"/>
  <c r="AI246" i="2" s="1"/>
  <c r="AK246" i="2"/>
  <c r="AD246" i="2"/>
  <c r="AC246" i="2"/>
  <c r="AB246" i="2"/>
  <c r="AP1699" i="2"/>
  <c r="AN1699" i="2"/>
  <c r="AJ1699" i="2" s="1"/>
  <c r="AM1699" i="2"/>
  <c r="AI1699" i="2" s="1"/>
  <c r="AK1699" i="2"/>
  <c r="AD1699" i="2"/>
  <c r="AC1699" i="2"/>
  <c r="AB1699" i="2"/>
  <c r="AP883" i="2"/>
  <c r="AN883" i="2"/>
  <c r="AJ883" i="2" s="1"/>
  <c r="AM883" i="2"/>
  <c r="AI883" i="2" s="1"/>
  <c r="AK883" i="2"/>
  <c r="AD883" i="2"/>
  <c r="AC883" i="2"/>
  <c r="AB883" i="2"/>
  <c r="AP414" i="2"/>
  <c r="AN414" i="2"/>
  <c r="AJ414" i="2" s="1"/>
  <c r="AM414" i="2"/>
  <c r="AI414" i="2" s="1"/>
  <c r="AK414" i="2"/>
  <c r="AD414" i="2"/>
  <c r="AC414" i="2"/>
  <c r="AB414" i="2"/>
  <c r="AP140" i="2"/>
  <c r="AN140" i="2"/>
  <c r="AJ140" i="2" s="1"/>
  <c r="AM140" i="2"/>
  <c r="AI140" i="2" s="1"/>
  <c r="AK140" i="2"/>
  <c r="AD140" i="2"/>
  <c r="AC140" i="2"/>
  <c r="AB140" i="2"/>
  <c r="AP44" i="2"/>
  <c r="AN44" i="2"/>
  <c r="AJ44" i="2" s="1"/>
  <c r="AM44" i="2"/>
  <c r="AI44" i="2" s="1"/>
  <c r="AK44" i="2"/>
  <c r="AD44" i="2"/>
  <c r="AC44" i="2"/>
  <c r="AB44" i="2"/>
  <c r="AP24" i="2"/>
  <c r="AN24" i="2"/>
  <c r="AJ24" i="2" s="1"/>
  <c r="AM24" i="2"/>
  <c r="AI24" i="2" s="1"/>
  <c r="AK24" i="2"/>
  <c r="AD24" i="2"/>
  <c r="AC24" i="2"/>
  <c r="AB24" i="2"/>
  <c r="AP340" i="2"/>
  <c r="AN340" i="2"/>
  <c r="AJ340" i="2" s="1"/>
  <c r="AM340" i="2"/>
  <c r="AI340" i="2" s="1"/>
  <c r="AK340" i="2"/>
  <c r="AD340" i="2"/>
  <c r="AC340" i="2"/>
  <c r="AB340" i="2"/>
  <c r="AP206" i="2"/>
  <c r="AN206" i="2"/>
  <c r="AJ206" i="2" s="1"/>
  <c r="AM206" i="2"/>
  <c r="AI206" i="2" s="1"/>
  <c r="AK206" i="2"/>
  <c r="AD206" i="2"/>
  <c r="AC206" i="2"/>
  <c r="AB206" i="2"/>
  <c r="AP200" i="2"/>
  <c r="AN200" i="2"/>
  <c r="AJ200" i="2" s="1"/>
  <c r="AM200" i="2"/>
  <c r="AI200" i="2" s="1"/>
  <c r="AK200" i="2"/>
  <c r="AD200" i="2"/>
  <c r="AC200" i="2"/>
  <c r="AB200" i="2"/>
  <c r="AP156" i="2"/>
  <c r="AN156" i="2"/>
  <c r="AJ156" i="2" s="1"/>
  <c r="AM156" i="2"/>
  <c r="AI156" i="2" s="1"/>
  <c r="AK156" i="2"/>
  <c r="AD156" i="2"/>
  <c r="AC156" i="2"/>
  <c r="AB156" i="2"/>
  <c r="AP564" i="2"/>
  <c r="AN564" i="2"/>
  <c r="AJ564" i="2" s="1"/>
  <c r="AM564" i="2"/>
  <c r="AI564" i="2" s="1"/>
  <c r="AK564" i="2"/>
  <c r="AD564" i="2"/>
  <c r="AC564" i="2"/>
  <c r="AB564" i="2"/>
  <c r="AP583" i="2"/>
  <c r="AN583" i="2"/>
  <c r="AJ583" i="2" s="1"/>
  <c r="AM583" i="2"/>
  <c r="AI583" i="2" s="1"/>
  <c r="AK583" i="2"/>
  <c r="AD583" i="2"/>
  <c r="AC583" i="2"/>
  <c r="AB583" i="2"/>
  <c r="AP487" i="2"/>
  <c r="AN487" i="2"/>
  <c r="AJ487" i="2" s="1"/>
  <c r="AM487" i="2"/>
  <c r="AI487" i="2" s="1"/>
  <c r="AK487" i="2"/>
  <c r="AD487" i="2"/>
  <c r="AC487" i="2"/>
  <c r="AB487" i="2"/>
  <c r="AP690" i="2"/>
  <c r="AN690" i="2"/>
  <c r="AJ690" i="2" s="1"/>
  <c r="AM690" i="2"/>
  <c r="AI690" i="2" s="1"/>
  <c r="AK690" i="2"/>
  <c r="AD690" i="2"/>
  <c r="AC690" i="2"/>
  <c r="AB690" i="2"/>
  <c r="AP1673" i="2"/>
  <c r="AN1673" i="2"/>
  <c r="AJ1673" i="2" s="1"/>
  <c r="AM1673" i="2"/>
  <c r="AI1673" i="2" s="1"/>
  <c r="AK1673" i="2"/>
  <c r="AD1673" i="2"/>
  <c r="AC1673" i="2"/>
  <c r="AB1673" i="2"/>
  <c r="AP1418" i="2"/>
  <c r="AN1418" i="2"/>
  <c r="AJ1418" i="2" s="1"/>
  <c r="AM1418" i="2"/>
  <c r="AI1418" i="2" s="1"/>
  <c r="AK1418" i="2"/>
  <c r="AD1418" i="2"/>
  <c r="AC1418" i="2"/>
  <c r="AB1418" i="2"/>
  <c r="AP1889" i="2"/>
  <c r="AN1889" i="2"/>
  <c r="AJ1889" i="2" s="1"/>
  <c r="AM1889" i="2"/>
  <c r="AI1889" i="2" s="1"/>
  <c r="AK1889" i="2"/>
  <c r="AD1889" i="2"/>
  <c r="AC1889" i="2"/>
  <c r="AB1889" i="2"/>
  <c r="AP1888" i="2"/>
  <c r="AN1888" i="2"/>
  <c r="AJ1888" i="2" s="1"/>
  <c r="AM1888" i="2"/>
  <c r="AI1888" i="2" s="1"/>
  <c r="AK1888" i="2"/>
  <c r="AD1888" i="2"/>
  <c r="AC1888" i="2"/>
  <c r="AB1888" i="2"/>
  <c r="AP314" i="2"/>
  <c r="AN314" i="2"/>
  <c r="AJ314" i="2" s="1"/>
  <c r="AM314" i="2"/>
  <c r="AI314" i="2" s="1"/>
  <c r="AK314" i="2"/>
  <c r="AD314" i="2"/>
  <c r="AC314" i="2"/>
  <c r="AB314" i="2"/>
  <c r="AP542" i="2"/>
  <c r="AN542" i="2"/>
  <c r="AJ542" i="2" s="1"/>
  <c r="AM542" i="2"/>
  <c r="AI542" i="2" s="1"/>
  <c r="AK542" i="2"/>
  <c r="AD542" i="2"/>
  <c r="AC542" i="2"/>
  <c r="AB542" i="2"/>
  <c r="AP667" i="2"/>
  <c r="AN667" i="2"/>
  <c r="AJ667" i="2" s="1"/>
  <c r="AM667" i="2"/>
  <c r="AI667" i="2" s="1"/>
  <c r="AK667" i="2"/>
  <c r="AD667" i="2"/>
  <c r="AC667" i="2"/>
  <c r="AB667" i="2"/>
  <c r="AP278" i="2"/>
  <c r="AN278" i="2"/>
  <c r="AJ278" i="2" s="1"/>
  <c r="AM278" i="2"/>
  <c r="AI278" i="2" s="1"/>
  <c r="AK278" i="2"/>
  <c r="AD278" i="2"/>
  <c r="AC278" i="2"/>
  <c r="AB278" i="2"/>
  <c r="AP1372" i="2"/>
  <c r="AN1372" i="2"/>
  <c r="AJ1372" i="2" s="1"/>
  <c r="AM1372" i="2"/>
  <c r="AI1372" i="2" s="1"/>
  <c r="AK1372" i="2"/>
  <c r="AD1372" i="2"/>
  <c r="AC1372" i="2"/>
  <c r="AB1372" i="2"/>
  <c r="AP742" i="2"/>
  <c r="AN742" i="2"/>
  <c r="AJ742" i="2" s="1"/>
  <c r="AM742" i="2"/>
  <c r="AI742" i="2" s="1"/>
  <c r="AK742" i="2"/>
  <c r="AD742" i="2"/>
  <c r="AC742" i="2"/>
  <c r="AB742" i="2"/>
  <c r="AP1633" i="2"/>
  <c r="AN1633" i="2"/>
  <c r="AJ1633" i="2" s="1"/>
  <c r="AM1633" i="2"/>
  <c r="AI1633" i="2" s="1"/>
  <c r="AK1633" i="2"/>
  <c r="AD1633" i="2"/>
  <c r="AC1633" i="2"/>
  <c r="AB1633" i="2"/>
  <c r="AP399" i="2"/>
  <c r="AN399" i="2"/>
  <c r="AJ399" i="2" s="1"/>
  <c r="AM399" i="2"/>
  <c r="AI399" i="2" s="1"/>
  <c r="AK399" i="2"/>
  <c r="AD399" i="2"/>
  <c r="AC399" i="2"/>
  <c r="AB399" i="2"/>
  <c r="AP1586" i="2"/>
  <c r="AN1586" i="2"/>
  <c r="AJ1586" i="2" s="1"/>
  <c r="AM1586" i="2"/>
  <c r="AI1586" i="2" s="1"/>
  <c r="AK1586" i="2"/>
  <c r="AD1586" i="2"/>
  <c r="AC1586" i="2"/>
  <c r="AB1586" i="2"/>
  <c r="AP1515" i="2"/>
  <c r="AN1515" i="2"/>
  <c r="AJ1515" i="2" s="1"/>
  <c r="AM1515" i="2"/>
  <c r="AI1515" i="2" s="1"/>
  <c r="AK1515" i="2"/>
  <c r="AD1515" i="2"/>
  <c r="AC1515" i="2"/>
  <c r="AB1515" i="2"/>
  <c r="AP1954" i="2"/>
  <c r="AN1954" i="2"/>
  <c r="AJ1954" i="2" s="1"/>
  <c r="AM1954" i="2"/>
  <c r="AI1954" i="2" s="1"/>
  <c r="AK1954" i="2"/>
  <c r="AD1954" i="2"/>
  <c r="AC1954" i="2"/>
  <c r="AB1954" i="2"/>
  <c r="AP254" i="2"/>
  <c r="AN254" i="2"/>
  <c r="AJ254" i="2" s="1"/>
  <c r="AM254" i="2"/>
  <c r="AI254" i="2" s="1"/>
  <c r="AK254" i="2"/>
  <c r="AD254" i="2"/>
  <c r="AC254" i="2"/>
  <c r="AB254" i="2"/>
  <c r="AP620" i="2"/>
  <c r="AN620" i="2"/>
  <c r="AJ620" i="2" s="1"/>
  <c r="AM620" i="2"/>
  <c r="AI620" i="2" s="1"/>
  <c r="AK620" i="2"/>
  <c r="AD620" i="2"/>
  <c r="AC620" i="2"/>
  <c r="AB620" i="2"/>
  <c r="AP1501" i="2"/>
  <c r="AN1501" i="2"/>
  <c r="AJ1501" i="2" s="1"/>
  <c r="AM1501" i="2"/>
  <c r="AI1501" i="2" s="1"/>
  <c r="AK1501" i="2"/>
  <c r="AD1501" i="2"/>
  <c r="AC1501" i="2"/>
  <c r="AB1501" i="2"/>
  <c r="AP987" i="2"/>
  <c r="AN987" i="2"/>
  <c r="AJ987" i="2" s="1"/>
  <c r="AM987" i="2"/>
  <c r="AI987" i="2" s="1"/>
  <c r="AK987" i="2"/>
  <c r="AD987" i="2"/>
  <c r="AC987" i="2"/>
  <c r="AB987" i="2"/>
  <c r="AP1321" i="2"/>
  <c r="AN1321" i="2"/>
  <c r="AJ1321" i="2" s="1"/>
  <c r="AM1321" i="2"/>
  <c r="AI1321" i="2" s="1"/>
  <c r="AK1321" i="2"/>
  <c r="AD1321" i="2"/>
  <c r="AC1321" i="2"/>
  <c r="AB1321" i="2"/>
  <c r="AP1471" i="2"/>
  <c r="AN1471" i="2"/>
  <c r="AJ1471" i="2" s="1"/>
  <c r="AM1471" i="2"/>
  <c r="AI1471" i="2" s="1"/>
  <c r="AK1471" i="2"/>
  <c r="AD1471" i="2"/>
  <c r="AC1471" i="2"/>
  <c r="AB1471" i="2"/>
  <c r="AP29" i="2"/>
  <c r="AN29" i="2"/>
  <c r="AJ29" i="2" s="1"/>
  <c r="AM29" i="2"/>
  <c r="AI29" i="2" s="1"/>
  <c r="AK29" i="2"/>
  <c r="AD29" i="2"/>
  <c r="AC29" i="2"/>
  <c r="AB29" i="2"/>
  <c r="AP211" i="2"/>
  <c r="AN211" i="2"/>
  <c r="AJ211" i="2" s="1"/>
  <c r="AM211" i="2"/>
  <c r="AI211" i="2" s="1"/>
  <c r="AK211" i="2"/>
  <c r="AD211" i="2"/>
  <c r="AC211" i="2"/>
  <c r="AB211" i="2"/>
  <c r="AP1731" i="2"/>
  <c r="AN1731" i="2"/>
  <c r="AJ1731" i="2" s="1"/>
  <c r="AM1731" i="2"/>
  <c r="AI1731" i="2" s="1"/>
  <c r="AK1731" i="2"/>
  <c r="AD1731" i="2"/>
  <c r="AC1731" i="2"/>
  <c r="AB1731" i="2"/>
  <c r="AP1801" i="2"/>
  <c r="AN1801" i="2"/>
  <c r="AJ1801" i="2" s="1"/>
  <c r="AM1801" i="2"/>
  <c r="AI1801" i="2" s="1"/>
  <c r="AK1801" i="2"/>
  <c r="AD1801" i="2"/>
  <c r="AC1801" i="2"/>
  <c r="AB1801" i="2"/>
  <c r="AP846" i="2"/>
  <c r="AN846" i="2"/>
  <c r="AJ846" i="2" s="1"/>
  <c r="AM846" i="2"/>
  <c r="AI846" i="2" s="1"/>
  <c r="AK846" i="2"/>
  <c r="AD846" i="2"/>
  <c r="AC846" i="2"/>
  <c r="AB846" i="2"/>
  <c r="AP1517" i="2"/>
  <c r="AN1517" i="2"/>
  <c r="AJ1517" i="2" s="1"/>
  <c r="AM1517" i="2"/>
  <c r="AI1517" i="2" s="1"/>
  <c r="AK1517" i="2"/>
  <c r="AD1517" i="2"/>
  <c r="AC1517" i="2"/>
  <c r="AB1517" i="2"/>
  <c r="AP547" i="2"/>
  <c r="AN547" i="2"/>
  <c r="AJ547" i="2" s="1"/>
  <c r="AM547" i="2"/>
  <c r="AI547" i="2" s="1"/>
  <c r="AD547" i="2"/>
  <c r="AC547" i="2"/>
  <c r="AB547" i="2"/>
  <c r="AP1328" i="2"/>
  <c r="AN1328" i="2"/>
  <c r="AJ1328" i="2" s="1"/>
  <c r="AM1328" i="2"/>
  <c r="AI1328" i="2" s="1"/>
  <c r="AK1328" i="2"/>
  <c r="AD1328" i="2"/>
  <c r="AC1328" i="2"/>
  <c r="AB1328" i="2"/>
  <c r="AP625" i="2"/>
  <c r="AN625" i="2"/>
  <c r="AJ625" i="2" s="1"/>
  <c r="AM625" i="2"/>
  <c r="AI625" i="2" s="1"/>
  <c r="AK625" i="2"/>
  <c r="AD625" i="2"/>
  <c r="AC625" i="2"/>
  <c r="AB625" i="2"/>
  <c r="AP623" i="2"/>
  <c r="AN623" i="2"/>
  <c r="AJ623" i="2" s="1"/>
  <c r="AM623" i="2"/>
  <c r="AI623" i="2" s="1"/>
  <c r="AK623" i="2"/>
  <c r="AD623" i="2"/>
  <c r="AC623" i="2"/>
  <c r="AB623" i="2"/>
  <c r="AP1307" i="2"/>
  <c r="AN1307" i="2"/>
  <c r="AJ1307" i="2" s="1"/>
  <c r="AM1307" i="2"/>
  <c r="AI1307" i="2" s="1"/>
  <c r="AK1307" i="2"/>
  <c r="AD1307" i="2"/>
  <c r="AC1307" i="2"/>
  <c r="AB1307" i="2"/>
  <c r="AP1023" i="2"/>
  <c r="AN1023" i="2"/>
  <c r="AJ1023" i="2" s="1"/>
  <c r="AM1023" i="2"/>
  <c r="AI1023" i="2" s="1"/>
  <c r="AK1023" i="2"/>
  <c r="AD1023" i="2"/>
  <c r="AC1023" i="2"/>
  <c r="AB1023" i="2"/>
  <c r="AP801" i="2"/>
  <c r="AN801" i="2"/>
  <c r="AJ801" i="2" s="1"/>
  <c r="AM801" i="2"/>
  <c r="AI801" i="2" s="1"/>
  <c r="AK801" i="2"/>
  <c r="AD801" i="2"/>
  <c r="AC801" i="2"/>
  <c r="AB801" i="2"/>
  <c r="AP1051" i="2"/>
  <c r="AN1051" i="2"/>
  <c r="AJ1051" i="2" s="1"/>
  <c r="AM1051" i="2"/>
  <c r="AI1051" i="2" s="1"/>
  <c r="AK1051" i="2"/>
  <c r="AD1051" i="2"/>
  <c r="AC1051" i="2"/>
  <c r="AB1051" i="2"/>
  <c r="AP488" i="2"/>
  <c r="AN488" i="2"/>
  <c r="AJ488" i="2" s="1"/>
  <c r="AM488" i="2"/>
  <c r="AI488" i="2" s="1"/>
  <c r="AK488" i="2"/>
  <c r="AD488" i="2"/>
  <c r="AC488" i="2"/>
  <c r="AB488" i="2"/>
  <c r="AP1333" i="2"/>
  <c r="AN1333" i="2"/>
  <c r="AJ1333" i="2" s="1"/>
  <c r="AM1333" i="2"/>
  <c r="AI1333" i="2" s="1"/>
  <c r="AK1333" i="2"/>
  <c r="AD1333" i="2"/>
  <c r="AC1333" i="2"/>
  <c r="AB1333" i="2"/>
  <c r="AP1729" i="2"/>
  <c r="AN1729" i="2"/>
  <c r="AJ1729" i="2" s="1"/>
  <c r="AM1729" i="2"/>
  <c r="AI1729" i="2" s="1"/>
  <c r="AK1729" i="2"/>
  <c r="AD1729" i="2"/>
  <c r="AC1729" i="2"/>
  <c r="AB1729" i="2"/>
  <c r="AP1708" i="2"/>
  <c r="AN1708" i="2"/>
  <c r="AJ1708" i="2" s="1"/>
  <c r="AM1708" i="2"/>
  <c r="AI1708" i="2" s="1"/>
  <c r="AK1708" i="2"/>
  <c r="AD1708" i="2"/>
  <c r="AC1708" i="2"/>
  <c r="AB1708" i="2"/>
  <c r="AP550" i="2"/>
  <c r="AN550" i="2"/>
  <c r="AJ550" i="2" s="1"/>
  <c r="AM550" i="2"/>
  <c r="AI550" i="2" s="1"/>
  <c r="AK550" i="2"/>
  <c r="AD550" i="2"/>
  <c r="AC550" i="2"/>
  <c r="AB550" i="2"/>
  <c r="AP1589" i="2"/>
  <c r="AN1589" i="2"/>
  <c r="AJ1589" i="2" s="1"/>
  <c r="AM1589" i="2"/>
  <c r="AI1589" i="2" s="1"/>
  <c r="AK1589" i="2"/>
  <c r="AD1589" i="2"/>
  <c r="AC1589" i="2"/>
  <c r="AB1589" i="2"/>
  <c r="AP172" i="2"/>
  <c r="AN172" i="2"/>
  <c r="AJ172" i="2" s="1"/>
  <c r="AM172" i="2"/>
  <c r="AI172" i="2" s="1"/>
  <c r="AK172" i="2"/>
  <c r="AD172" i="2"/>
  <c r="AC172" i="2"/>
  <c r="AB172" i="2"/>
  <c r="AP606" i="2"/>
  <c r="AN606" i="2"/>
  <c r="AJ606" i="2" s="1"/>
  <c r="AM606" i="2"/>
  <c r="AI606" i="2" s="1"/>
  <c r="AK606" i="2"/>
  <c r="AD606" i="2"/>
  <c r="AC606" i="2"/>
  <c r="AB606" i="2"/>
  <c r="AP1752" i="2"/>
  <c r="AN1752" i="2"/>
  <c r="AJ1752" i="2" s="1"/>
  <c r="AM1752" i="2"/>
  <c r="AI1752" i="2" s="1"/>
  <c r="AK1752" i="2"/>
  <c r="AD1752" i="2"/>
  <c r="AC1752" i="2"/>
  <c r="AB1752" i="2"/>
  <c r="AP1334" i="2"/>
  <c r="AN1334" i="2"/>
  <c r="AJ1334" i="2" s="1"/>
  <c r="AM1334" i="2"/>
  <c r="AI1334" i="2" s="1"/>
  <c r="AK1334" i="2"/>
  <c r="AD1334" i="2"/>
  <c r="AC1334" i="2"/>
  <c r="AB1334" i="2"/>
  <c r="AP217" i="2"/>
  <c r="AN217" i="2"/>
  <c r="AJ217" i="2" s="1"/>
  <c r="AM217" i="2"/>
  <c r="AI217" i="2" s="1"/>
  <c r="AK217" i="2"/>
  <c r="AD217" i="2"/>
  <c r="AC217" i="2"/>
  <c r="AB217" i="2"/>
  <c r="AP1935" i="2"/>
  <c r="AN1935" i="2"/>
  <c r="AJ1935" i="2" s="1"/>
  <c r="AM1935" i="2"/>
  <c r="AI1935" i="2" s="1"/>
  <c r="AK1935" i="2"/>
  <c r="AD1935" i="2"/>
  <c r="AC1935" i="2"/>
  <c r="AB1935" i="2"/>
  <c r="AP474" i="2"/>
  <c r="AN474" i="2"/>
  <c r="AJ474" i="2" s="1"/>
  <c r="AM474" i="2"/>
  <c r="AI474" i="2" s="1"/>
  <c r="AK474" i="2"/>
  <c r="AD474" i="2"/>
  <c r="AC474" i="2"/>
  <c r="AB474" i="2"/>
  <c r="AP19" i="2"/>
  <c r="AN19" i="2"/>
  <c r="AJ19" i="2" s="1"/>
  <c r="AM19" i="2"/>
  <c r="AI19" i="2" s="1"/>
  <c r="AK19" i="2"/>
  <c r="AD19" i="2"/>
  <c r="AC19" i="2"/>
  <c r="AB19" i="2"/>
  <c r="AP31" i="2"/>
  <c r="AN31" i="2"/>
  <c r="AJ31" i="2" s="1"/>
  <c r="AM31" i="2"/>
  <c r="AI31" i="2" s="1"/>
  <c r="AK31" i="2"/>
  <c r="AD31" i="2"/>
  <c r="AC31" i="2"/>
  <c r="AB31" i="2"/>
  <c r="AP498" i="2"/>
  <c r="AN498" i="2"/>
  <c r="AJ498" i="2" s="1"/>
  <c r="AM498" i="2"/>
  <c r="AI498" i="2" s="1"/>
  <c r="AK498" i="2"/>
  <c r="AD498" i="2"/>
  <c r="AC498" i="2"/>
  <c r="AB498" i="2"/>
  <c r="AP484" i="2"/>
  <c r="AN484" i="2"/>
  <c r="AJ484" i="2" s="1"/>
  <c r="AM484" i="2"/>
  <c r="AI484" i="2" s="1"/>
  <c r="AK484" i="2"/>
  <c r="AD484" i="2"/>
  <c r="AC484" i="2"/>
  <c r="AB484" i="2"/>
  <c r="AP322" i="2"/>
  <c r="AN322" i="2"/>
  <c r="AJ322" i="2" s="1"/>
  <c r="AM322" i="2"/>
  <c r="AI322" i="2" s="1"/>
  <c r="AK322" i="2"/>
  <c r="AD322" i="2"/>
  <c r="AC322" i="2"/>
  <c r="AB322" i="2"/>
  <c r="AP1883" i="2"/>
  <c r="AN1883" i="2"/>
  <c r="AJ1883" i="2" s="1"/>
  <c r="AM1883" i="2"/>
  <c r="AI1883" i="2" s="1"/>
  <c r="AK1883" i="2"/>
  <c r="AD1883" i="2"/>
  <c r="AC1883" i="2"/>
  <c r="AB1883" i="2"/>
  <c r="AP1211" i="2"/>
  <c r="AN1211" i="2"/>
  <c r="AJ1211" i="2" s="1"/>
  <c r="AM1211" i="2"/>
  <c r="AI1211" i="2" s="1"/>
  <c r="AK1211" i="2"/>
  <c r="AD1211" i="2"/>
  <c r="AC1211" i="2"/>
  <c r="AB1211" i="2"/>
  <c r="AP458" i="2"/>
  <c r="AN458" i="2"/>
  <c r="AJ458" i="2" s="1"/>
  <c r="AM458" i="2"/>
  <c r="AI458" i="2" s="1"/>
  <c r="AK458" i="2"/>
  <c r="AD458" i="2"/>
  <c r="AC458" i="2"/>
  <c r="AB458" i="2"/>
  <c r="AP597" i="2"/>
  <c r="AN597" i="2"/>
  <c r="AJ597" i="2" s="1"/>
  <c r="AM597" i="2"/>
  <c r="AI597" i="2" s="1"/>
  <c r="AK597" i="2"/>
  <c r="AD597" i="2"/>
  <c r="AC597" i="2"/>
  <c r="AB597" i="2"/>
  <c r="AP45" i="2"/>
  <c r="AN45" i="2"/>
  <c r="AJ45" i="2" s="1"/>
  <c r="AM45" i="2"/>
  <c r="AI45" i="2" s="1"/>
  <c r="AK45" i="2"/>
  <c r="AD45" i="2"/>
  <c r="AC45" i="2"/>
  <c r="AB45" i="2"/>
  <c r="AP1507" i="2"/>
  <c r="AN1507" i="2"/>
  <c r="AJ1507" i="2" s="1"/>
  <c r="AM1507" i="2"/>
  <c r="AI1507" i="2" s="1"/>
  <c r="AK1507" i="2"/>
  <c r="AD1507" i="2"/>
  <c r="AC1507" i="2"/>
  <c r="AB1507" i="2"/>
  <c r="AP661" i="2"/>
  <c r="AN661" i="2"/>
  <c r="AJ661" i="2" s="1"/>
  <c r="AM661" i="2"/>
  <c r="AI661" i="2" s="1"/>
  <c r="AK661" i="2"/>
  <c r="AD661" i="2"/>
  <c r="AC661" i="2"/>
  <c r="AB661" i="2"/>
  <c r="AP1312" i="2"/>
  <c r="AN1312" i="2"/>
  <c r="AJ1312" i="2" s="1"/>
  <c r="AM1312" i="2"/>
  <c r="AI1312" i="2" s="1"/>
  <c r="AK1312" i="2"/>
  <c r="AD1312" i="2"/>
  <c r="AC1312" i="2"/>
  <c r="AB1312" i="2"/>
  <c r="AP1004" i="2"/>
  <c r="AN1004" i="2"/>
  <c r="AJ1004" i="2" s="1"/>
  <c r="AM1004" i="2"/>
  <c r="AI1004" i="2" s="1"/>
  <c r="AK1004" i="2"/>
  <c r="AD1004" i="2"/>
  <c r="AC1004" i="2"/>
  <c r="AB1004" i="2"/>
  <c r="AP670" i="2"/>
  <c r="AN670" i="2"/>
  <c r="AJ670" i="2" s="1"/>
  <c r="AM670" i="2"/>
  <c r="AI670" i="2" s="1"/>
  <c r="AK670" i="2"/>
  <c r="AD670" i="2"/>
  <c r="AC670" i="2"/>
  <c r="AB670" i="2"/>
  <c r="AP1446" i="2"/>
  <c r="AN1446" i="2"/>
  <c r="AJ1446" i="2" s="1"/>
  <c r="AM1446" i="2"/>
  <c r="AI1446" i="2" s="1"/>
  <c r="AK1446" i="2"/>
  <c r="AD1446" i="2"/>
  <c r="AC1446" i="2"/>
  <c r="AB1446" i="2"/>
  <c r="AP1730" i="2"/>
  <c r="AN1730" i="2"/>
  <c r="AJ1730" i="2" s="1"/>
  <c r="AM1730" i="2"/>
  <c r="AI1730" i="2" s="1"/>
  <c r="AK1730" i="2"/>
  <c r="AD1730" i="2"/>
  <c r="AC1730" i="2"/>
  <c r="AB1730" i="2"/>
  <c r="AP1783" i="2"/>
  <c r="AN1783" i="2"/>
  <c r="AJ1783" i="2" s="1"/>
  <c r="AM1783" i="2"/>
  <c r="AI1783" i="2" s="1"/>
  <c r="AK1783" i="2"/>
  <c r="AD1783" i="2"/>
  <c r="AC1783" i="2"/>
  <c r="AB1783" i="2"/>
  <c r="AP495" i="2"/>
  <c r="AN495" i="2"/>
  <c r="AJ495" i="2" s="1"/>
  <c r="AM495" i="2"/>
  <c r="AI495" i="2" s="1"/>
  <c r="AK495" i="2"/>
  <c r="AD495" i="2"/>
  <c r="AC495" i="2"/>
  <c r="AB495" i="2"/>
  <c r="AP1695" i="2"/>
  <c r="AN1695" i="2"/>
  <c r="AJ1695" i="2" s="1"/>
  <c r="AM1695" i="2"/>
  <c r="AI1695" i="2" s="1"/>
  <c r="AK1695" i="2"/>
  <c r="AD1695" i="2"/>
  <c r="AC1695" i="2"/>
  <c r="AB1695" i="2"/>
  <c r="AP1014" i="2"/>
  <c r="AN1014" i="2"/>
  <c r="AJ1014" i="2" s="1"/>
  <c r="AM1014" i="2"/>
  <c r="AI1014" i="2" s="1"/>
  <c r="AK1014" i="2"/>
  <c r="AD1014" i="2"/>
  <c r="AC1014" i="2"/>
  <c r="AB1014" i="2"/>
  <c r="AP1581" i="2"/>
  <c r="AN1581" i="2"/>
  <c r="AJ1581" i="2" s="1"/>
  <c r="AM1581" i="2"/>
  <c r="AI1581" i="2" s="1"/>
  <c r="AK1581" i="2"/>
  <c r="AD1581" i="2"/>
  <c r="AC1581" i="2"/>
  <c r="AB1581" i="2"/>
  <c r="AP1722" i="2"/>
  <c r="AN1722" i="2"/>
  <c r="AJ1722" i="2" s="1"/>
  <c r="AM1722" i="2"/>
  <c r="AI1722" i="2" s="1"/>
  <c r="AK1722" i="2"/>
  <c r="AD1722" i="2"/>
  <c r="AC1722" i="2"/>
  <c r="AB1722" i="2"/>
  <c r="AP1812" i="2"/>
  <c r="AN1812" i="2"/>
  <c r="AJ1812" i="2" s="1"/>
  <c r="AM1812" i="2"/>
  <c r="AI1812" i="2" s="1"/>
  <c r="AK1812" i="2"/>
  <c r="AD1812" i="2"/>
  <c r="AC1812" i="2"/>
  <c r="AB1812" i="2"/>
  <c r="AP1712" i="2"/>
  <c r="AN1712" i="2"/>
  <c r="AJ1712" i="2" s="1"/>
  <c r="AM1712" i="2"/>
  <c r="AI1712" i="2" s="1"/>
  <c r="AK1712" i="2"/>
  <c r="AD1712" i="2"/>
  <c r="AC1712" i="2"/>
  <c r="AB1712" i="2"/>
  <c r="AP214" i="2"/>
  <c r="AN214" i="2"/>
  <c r="AJ214" i="2" s="1"/>
  <c r="AM214" i="2"/>
  <c r="AI214" i="2" s="1"/>
  <c r="AK214" i="2"/>
  <c r="AD214" i="2"/>
  <c r="AC214" i="2"/>
  <c r="AB214" i="2"/>
  <c r="AP652" i="2"/>
  <c r="AN652" i="2"/>
  <c r="AJ652" i="2" s="1"/>
  <c r="AM652" i="2"/>
  <c r="AI652" i="2" s="1"/>
  <c r="AK652" i="2"/>
  <c r="AD652" i="2"/>
  <c r="AC652" i="2"/>
  <c r="AB652" i="2"/>
  <c r="AP475" i="2"/>
  <c r="AN475" i="2"/>
  <c r="AJ475" i="2" s="1"/>
  <c r="AM475" i="2"/>
  <c r="AI475" i="2" s="1"/>
  <c r="AK475" i="2"/>
  <c r="AD475" i="2"/>
  <c r="AC475" i="2"/>
  <c r="AB475" i="2"/>
  <c r="AP1099" i="2"/>
  <c r="AN1099" i="2"/>
  <c r="AJ1099" i="2" s="1"/>
  <c r="AM1099" i="2"/>
  <c r="AI1099" i="2" s="1"/>
  <c r="AK1099" i="2"/>
  <c r="AD1099" i="2"/>
  <c r="AC1099" i="2"/>
  <c r="AB1099" i="2"/>
  <c r="AP154" i="2"/>
  <c r="AN154" i="2"/>
  <c r="AJ154" i="2" s="1"/>
  <c r="AM154" i="2"/>
  <c r="AI154" i="2" s="1"/>
  <c r="AK154" i="2"/>
  <c r="AD154" i="2"/>
  <c r="AC154" i="2"/>
  <c r="AB154" i="2"/>
  <c r="AP390" i="2"/>
  <c r="AN390" i="2"/>
  <c r="AJ390" i="2" s="1"/>
  <c r="AM390" i="2"/>
  <c r="AI390" i="2" s="1"/>
  <c r="AK390" i="2"/>
  <c r="AD390" i="2"/>
  <c r="AC390" i="2"/>
  <c r="AB390" i="2"/>
  <c r="AP653" i="2"/>
  <c r="AN653" i="2"/>
  <c r="AJ653" i="2" s="1"/>
  <c r="AM653" i="2"/>
  <c r="AI653" i="2" s="1"/>
  <c r="AK653" i="2"/>
  <c r="AD653" i="2"/>
  <c r="AC653" i="2"/>
  <c r="AB653" i="2"/>
  <c r="AP111" i="2"/>
  <c r="AN111" i="2"/>
  <c r="AJ111" i="2" s="1"/>
  <c r="AM111" i="2"/>
  <c r="AI111" i="2" s="1"/>
  <c r="AK111" i="2"/>
  <c r="AD111" i="2"/>
  <c r="AC111" i="2"/>
  <c r="AB111" i="2"/>
  <c r="AP1950" i="2"/>
  <c r="AN1950" i="2"/>
  <c r="AJ1950" i="2" s="1"/>
  <c r="AM1950" i="2"/>
  <c r="AI1950" i="2" s="1"/>
  <c r="AK1950" i="2"/>
  <c r="AD1950" i="2"/>
  <c r="AC1950" i="2"/>
  <c r="AB1950" i="2"/>
  <c r="AP405" i="2"/>
  <c r="AN405" i="2"/>
  <c r="AJ405" i="2" s="1"/>
  <c r="AM405" i="2"/>
  <c r="AI405" i="2" s="1"/>
  <c r="AK405" i="2"/>
  <c r="AD405" i="2"/>
  <c r="AC405" i="2"/>
  <c r="AB405" i="2"/>
  <c r="AP1205" i="2"/>
  <c r="AN1205" i="2"/>
  <c r="AJ1205" i="2" s="1"/>
  <c r="AM1205" i="2"/>
  <c r="AI1205" i="2" s="1"/>
  <c r="AK1205" i="2"/>
  <c r="AD1205" i="2"/>
  <c r="AC1205" i="2"/>
  <c r="AB1205" i="2"/>
  <c r="AP1545" i="2"/>
  <c r="AN1545" i="2"/>
  <c r="AJ1545" i="2" s="1"/>
  <c r="AM1545" i="2"/>
  <c r="AI1545" i="2" s="1"/>
  <c r="AK1545" i="2"/>
  <c r="AD1545" i="2"/>
  <c r="AC1545" i="2"/>
  <c r="AB1545" i="2"/>
  <c r="AP165" i="2"/>
  <c r="AN165" i="2"/>
  <c r="AJ165" i="2" s="1"/>
  <c r="AM165" i="2"/>
  <c r="AI165" i="2" s="1"/>
  <c r="AK165" i="2"/>
  <c r="AD165" i="2"/>
  <c r="AC165" i="2"/>
  <c r="AB165" i="2"/>
  <c r="AP1487" i="2"/>
  <c r="AN1487" i="2"/>
  <c r="AJ1487" i="2" s="1"/>
  <c r="AM1487" i="2"/>
  <c r="AI1487" i="2" s="1"/>
  <c r="AK1487" i="2"/>
  <c r="AD1487" i="2"/>
  <c r="AC1487" i="2"/>
  <c r="AB1487" i="2"/>
  <c r="AP1513" i="2"/>
  <c r="AN1513" i="2"/>
  <c r="AJ1513" i="2" s="1"/>
  <c r="AM1513" i="2"/>
  <c r="AI1513" i="2" s="1"/>
  <c r="AK1513" i="2"/>
  <c r="AD1513" i="2"/>
  <c r="AC1513" i="2"/>
  <c r="AB1513" i="2"/>
  <c r="AP1649" i="2"/>
  <c r="AN1649" i="2"/>
  <c r="AJ1649" i="2" s="1"/>
  <c r="AM1649" i="2"/>
  <c r="AI1649" i="2" s="1"/>
  <c r="AK1649" i="2"/>
  <c r="AD1649" i="2"/>
  <c r="AC1649" i="2"/>
  <c r="AB1649" i="2"/>
  <c r="AP1044" i="2"/>
  <c r="AN1044" i="2"/>
  <c r="AJ1044" i="2" s="1"/>
  <c r="AM1044" i="2"/>
  <c r="AI1044" i="2" s="1"/>
  <c r="AK1044" i="2"/>
  <c r="AD1044" i="2"/>
  <c r="AC1044" i="2"/>
  <c r="AB1044" i="2"/>
  <c r="AP1281" i="2"/>
  <c r="AN1281" i="2"/>
  <c r="AJ1281" i="2" s="1"/>
  <c r="AM1281" i="2"/>
  <c r="AI1281" i="2" s="1"/>
  <c r="AK1281" i="2"/>
  <c r="AD1281" i="2"/>
  <c r="AC1281" i="2"/>
  <c r="AB1281" i="2"/>
  <c r="AP1122" i="2"/>
  <c r="AN1122" i="2"/>
  <c r="AJ1122" i="2" s="1"/>
  <c r="AM1122" i="2"/>
  <c r="AI1122" i="2" s="1"/>
  <c r="AK1122" i="2"/>
  <c r="AD1122" i="2"/>
  <c r="AC1122" i="2"/>
  <c r="AB1122" i="2"/>
  <c r="AP1675" i="2"/>
  <c r="AN1675" i="2"/>
  <c r="AJ1675" i="2" s="1"/>
  <c r="AM1675" i="2"/>
  <c r="AI1675" i="2" s="1"/>
  <c r="AK1675" i="2"/>
  <c r="AD1675" i="2"/>
  <c r="AC1675" i="2"/>
  <c r="AB1675" i="2"/>
  <c r="AP1311" i="2"/>
  <c r="AN1311" i="2"/>
  <c r="AJ1311" i="2" s="1"/>
  <c r="AM1311" i="2"/>
  <c r="AI1311" i="2" s="1"/>
  <c r="AK1311" i="2"/>
  <c r="AD1311" i="2"/>
  <c r="AC1311" i="2"/>
  <c r="AB1311" i="2"/>
  <c r="AP439" i="2"/>
  <c r="AN439" i="2"/>
  <c r="AJ439" i="2" s="1"/>
  <c r="AM439" i="2"/>
  <c r="AI439" i="2" s="1"/>
  <c r="AK439" i="2"/>
  <c r="AD439" i="2"/>
  <c r="AC439" i="2"/>
  <c r="AB439" i="2"/>
  <c r="AP1081" i="2"/>
  <c r="AN1081" i="2"/>
  <c r="AJ1081" i="2" s="1"/>
  <c r="AM1081" i="2"/>
  <c r="AI1081" i="2" s="1"/>
  <c r="AK1081" i="2"/>
  <c r="AD1081" i="2"/>
  <c r="AC1081" i="2"/>
  <c r="AB1081" i="2"/>
  <c r="AP1317" i="2"/>
  <c r="AN1317" i="2"/>
  <c r="AJ1317" i="2" s="1"/>
  <c r="AM1317" i="2"/>
  <c r="AI1317" i="2" s="1"/>
  <c r="AK1317" i="2"/>
  <c r="AD1317" i="2"/>
  <c r="AC1317" i="2"/>
  <c r="AB1317" i="2"/>
  <c r="AP469" i="2"/>
  <c r="AN469" i="2"/>
  <c r="AJ469" i="2" s="1"/>
  <c r="AM469" i="2"/>
  <c r="AI469" i="2" s="1"/>
  <c r="AK469" i="2"/>
  <c r="AD469" i="2"/>
  <c r="AC469" i="2"/>
  <c r="AB469" i="2"/>
  <c r="AP1215" i="2"/>
  <c r="AN1215" i="2"/>
  <c r="AJ1215" i="2" s="1"/>
  <c r="AM1215" i="2"/>
  <c r="AI1215" i="2" s="1"/>
  <c r="AK1215" i="2"/>
  <c r="AD1215" i="2"/>
  <c r="AC1215" i="2"/>
  <c r="AB1215" i="2"/>
  <c r="AP1277" i="2"/>
  <c r="AN1277" i="2"/>
  <c r="AJ1277" i="2" s="1"/>
  <c r="AM1277" i="2"/>
  <c r="AI1277" i="2" s="1"/>
  <c r="AK1277" i="2"/>
  <c r="AD1277" i="2"/>
  <c r="AC1277" i="2"/>
  <c r="AB1277" i="2"/>
  <c r="AP1474" i="2"/>
  <c r="AN1474" i="2"/>
  <c r="AJ1474" i="2" s="1"/>
  <c r="AM1474" i="2"/>
  <c r="AI1474" i="2" s="1"/>
  <c r="AK1474" i="2"/>
  <c r="AD1474" i="2"/>
  <c r="AC1474" i="2"/>
  <c r="AB1474" i="2"/>
  <c r="AP721" i="2"/>
  <c r="AN721" i="2"/>
  <c r="AJ721" i="2" s="1"/>
  <c r="AM721" i="2"/>
  <c r="AI721" i="2" s="1"/>
  <c r="AK721" i="2"/>
  <c r="AD721" i="2"/>
  <c r="AC721" i="2"/>
  <c r="AB721" i="2"/>
  <c r="AP912" i="2"/>
  <c r="AN912" i="2"/>
  <c r="AJ912" i="2" s="1"/>
  <c r="AM912" i="2"/>
  <c r="AI912" i="2" s="1"/>
  <c r="AK912" i="2"/>
  <c r="AD912" i="2"/>
  <c r="AC912" i="2"/>
  <c r="AB912" i="2"/>
  <c r="AP59" i="2"/>
  <c r="AN59" i="2"/>
  <c r="AJ59" i="2" s="1"/>
  <c r="AM59" i="2"/>
  <c r="AI59" i="2" s="1"/>
  <c r="AK59" i="2"/>
  <c r="AD59" i="2"/>
  <c r="AC59" i="2"/>
  <c r="AB59" i="2"/>
  <c r="AP272" i="2"/>
  <c r="AN272" i="2"/>
  <c r="AJ272" i="2" s="1"/>
  <c r="AM272" i="2"/>
  <c r="AI272" i="2" s="1"/>
  <c r="AK272" i="2"/>
  <c r="AD272" i="2"/>
  <c r="AC272" i="2"/>
  <c r="AB272" i="2"/>
  <c r="AP789" i="2"/>
  <c r="AN789" i="2"/>
  <c r="AJ789" i="2" s="1"/>
  <c r="AM789" i="2"/>
  <c r="AI789" i="2" s="1"/>
  <c r="AK789" i="2"/>
  <c r="AD789" i="2"/>
  <c r="AC789" i="2"/>
  <c r="AB789" i="2"/>
  <c r="AP730" i="2"/>
  <c r="AN730" i="2"/>
  <c r="AJ730" i="2" s="1"/>
  <c r="AM730" i="2"/>
  <c r="AI730" i="2" s="1"/>
  <c r="AK730" i="2"/>
  <c r="AD730" i="2"/>
  <c r="AC730" i="2"/>
  <c r="AB730" i="2"/>
  <c r="AP1558" i="2"/>
  <c r="AN1558" i="2"/>
  <c r="AJ1558" i="2" s="1"/>
  <c r="AM1558" i="2"/>
  <c r="AI1558" i="2" s="1"/>
  <c r="AK1558" i="2"/>
  <c r="AD1558" i="2"/>
  <c r="AC1558" i="2"/>
  <c r="AB1558" i="2"/>
  <c r="AP1342" i="2"/>
  <c r="AN1342" i="2"/>
  <c r="AJ1342" i="2" s="1"/>
  <c r="AM1342" i="2"/>
  <c r="AI1342" i="2" s="1"/>
  <c r="AK1342" i="2"/>
  <c r="AD1342" i="2"/>
  <c r="AC1342" i="2"/>
  <c r="AB1342" i="2"/>
  <c r="AP535" i="2"/>
  <c r="AN535" i="2"/>
  <c r="AJ535" i="2" s="1"/>
  <c r="AM535" i="2"/>
  <c r="AI535" i="2" s="1"/>
  <c r="AK535" i="2"/>
  <c r="AD535" i="2"/>
  <c r="AC535" i="2"/>
  <c r="AB535" i="2"/>
  <c r="AP1710" i="2"/>
  <c r="AN1710" i="2"/>
  <c r="AJ1710" i="2" s="1"/>
  <c r="AM1710" i="2"/>
  <c r="AI1710" i="2" s="1"/>
  <c r="AK1710" i="2"/>
  <c r="AD1710" i="2"/>
  <c r="AC1710" i="2"/>
  <c r="AB1710" i="2"/>
  <c r="AP610" i="2"/>
  <c r="AN610" i="2"/>
  <c r="AJ610" i="2" s="1"/>
  <c r="AM610" i="2"/>
  <c r="AI610" i="2" s="1"/>
  <c r="AK610" i="2"/>
  <c r="AD610" i="2"/>
  <c r="AC610" i="2"/>
  <c r="AB610" i="2"/>
  <c r="AP1069" i="2"/>
  <c r="AN1069" i="2"/>
  <c r="AJ1069" i="2" s="1"/>
  <c r="AM1069" i="2"/>
  <c r="AI1069" i="2" s="1"/>
  <c r="AK1069" i="2"/>
  <c r="AD1069" i="2"/>
  <c r="AC1069" i="2"/>
  <c r="AB1069" i="2"/>
  <c r="AP1465" i="2"/>
  <c r="AN1465" i="2"/>
  <c r="AJ1465" i="2" s="1"/>
  <c r="AM1465" i="2"/>
  <c r="AI1465" i="2" s="1"/>
  <c r="AK1465" i="2"/>
  <c r="AD1465" i="2"/>
  <c r="AC1465" i="2"/>
  <c r="AB1465" i="2"/>
  <c r="AP1151" i="2"/>
  <c r="AN1151" i="2"/>
  <c r="AJ1151" i="2" s="1"/>
  <c r="AM1151" i="2"/>
  <c r="AI1151" i="2" s="1"/>
  <c r="AK1151" i="2"/>
  <c r="AD1151" i="2"/>
  <c r="AC1151" i="2"/>
  <c r="AB1151" i="2"/>
  <c r="AP616" i="2"/>
  <c r="AN616" i="2"/>
  <c r="AJ616" i="2" s="1"/>
  <c r="AM616" i="2"/>
  <c r="AI616" i="2" s="1"/>
  <c r="AK616" i="2"/>
  <c r="AD616" i="2"/>
  <c r="AC616" i="2"/>
  <c r="AB616" i="2"/>
  <c r="AP1436" i="2"/>
  <c r="AN1436" i="2"/>
  <c r="AJ1436" i="2" s="1"/>
  <c r="AM1436" i="2"/>
  <c r="AI1436" i="2" s="1"/>
  <c r="AK1436" i="2"/>
  <c r="AD1436" i="2"/>
  <c r="AC1436" i="2"/>
  <c r="AB1436" i="2"/>
  <c r="AP695" i="2"/>
  <c r="AN695" i="2"/>
  <c r="AJ695" i="2" s="1"/>
  <c r="AM695" i="2"/>
  <c r="AI695" i="2" s="1"/>
  <c r="AK695" i="2"/>
  <c r="AD695" i="2"/>
  <c r="AC695" i="2"/>
  <c r="AB695" i="2"/>
  <c r="AP839" i="2"/>
  <c r="AN839" i="2"/>
  <c r="AJ839" i="2" s="1"/>
  <c r="AM839" i="2"/>
  <c r="AI839" i="2" s="1"/>
  <c r="AK839" i="2"/>
  <c r="AD839" i="2"/>
  <c r="AC839" i="2"/>
  <c r="AB839" i="2"/>
  <c r="AP490" i="2"/>
  <c r="AN490" i="2"/>
  <c r="AJ490" i="2" s="1"/>
  <c r="AM490" i="2"/>
  <c r="AI490" i="2" s="1"/>
  <c r="AK490" i="2"/>
  <c r="AD490" i="2"/>
  <c r="AC490" i="2"/>
  <c r="AB490" i="2"/>
  <c r="AP871" i="2"/>
  <c r="AN871" i="2"/>
  <c r="AJ871" i="2" s="1"/>
  <c r="AM871" i="2"/>
  <c r="AI871" i="2" s="1"/>
  <c r="AK871" i="2"/>
  <c r="AD871" i="2"/>
  <c r="AC871" i="2"/>
  <c r="AB871" i="2"/>
  <c r="AP858" i="2"/>
  <c r="AN858" i="2"/>
  <c r="AJ858" i="2" s="1"/>
  <c r="AM858" i="2"/>
  <c r="AI858" i="2" s="1"/>
  <c r="AK858" i="2"/>
  <c r="AD858" i="2"/>
  <c r="AC858" i="2"/>
  <c r="AB858" i="2"/>
  <c r="AP430" i="2"/>
  <c r="AN430" i="2"/>
  <c r="AJ430" i="2" s="1"/>
  <c r="AM430" i="2"/>
  <c r="AI430" i="2" s="1"/>
  <c r="AK430" i="2"/>
  <c r="AD430" i="2"/>
  <c r="AC430" i="2"/>
  <c r="AB430" i="2"/>
  <c r="AP420" i="2"/>
  <c r="AN420" i="2"/>
  <c r="AJ420" i="2" s="1"/>
  <c r="AM420" i="2"/>
  <c r="AI420" i="2" s="1"/>
  <c r="AK420" i="2"/>
  <c r="AD420" i="2"/>
  <c r="AC420" i="2"/>
  <c r="AB420" i="2"/>
  <c r="AP738" i="2"/>
  <c r="AN738" i="2"/>
  <c r="AJ738" i="2" s="1"/>
  <c r="AM738" i="2"/>
  <c r="AI738" i="2" s="1"/>
  <c r="AK738" i="2"/>
  <c r="AD738" i="2"/>
  <c r="AC738" i="2"/>
  <c r="AB738" i="2"/>
  <c r="AP957" i="2"/>
  <c r="AN957" i="2"/>
  <c r="AJ957" i="2" s="1"/>
  <c r="AM957" i="2"/>
  <c r="AI957" i="2" s="1"/>
  <c r="AK957" i="2"/>
  <c r="AD957" i="2"/>
  <c r="AC957" i="2"/>
  <c r="AB957" i="2"/>
  <c r="AP1460" i="2"/>
  <c r="AN1460" i="2"/>
  <c r="AJ1460" i="2" s="1"/>
  <c r="AM1460" i="2"/>
  <c r="AI1460" i="2" s="1"/>
  <c r="AK1460" i="2"/>
  <c r="AD1460" i="2"/>
  <c r="AC1460" i="2"/>
  <c r="AB1460" i="2"/>
  <c r="AP1120" i="2"/>
  <c r="AN1120" i="2"/>
  <c r="AJ1120" i="2" s="1"/>
  <c r="AM1120" i="2"/>
  <c r="AI1120" i="2" s="1"/>
  <c r="AK1120" i="2"/>
  <c r="AD1120" i="2"/>
  <c r="AC1120" i="2"/>
  <c r="AB1120" i="2"/>
  <c r="AP1632" i="2"/>
  <c r="AN1632" i="2"/>
  <c r="AJ1632" i="2" s="1"/>
  <c r="AM1632" i="2"/>
  <c r="AI1632" i="2" s="1"/>
  <c r="AK1632" i="2"/>
  <c r="AD1632" i="2"/>
  <c r="AC1632" i="2"/>
  <c r="AB1632" i="2"/>
  <c r="AP1361" i="2"/>
  <c r="AN1361" i="2"/>
  <c r="AJ1361" i="2" s="1"/>
  <c r="AM1361" i="2"/>
  <c r="AI1361" i="2" s="1"/>
  <c r="AK1361" i="2"/>
  <c r="AD1361" i="2"/>
  <c r="AC1361" i="2"/>
  <c r="AB1361" i="2"/>
  <c r="AP621" i="2"/>
  <c r="AN621" i="2"/>
  <c r="AJ621" i="2" s="1"/>
  <c r="AM621" i="2"/>
  <c r="AI621" i="2" s="1"/>
  <c r="AK621" i="2"/>
  <c r="AD621" i="2"/>
  <c r="AC621" i="2"/>
  <c r="AB621" i="2"/>
  <c r="AP602" i="2"/>
  <c r="AN602" i="2"/>
  <c r="AJ602" i="2" s="1"/>
  <c r="AM602" i="2"/>
  <c r="AI602" i="2" s="1"/>
  <c r="AK602" i="2"/>
  <c r="AD602" i="2"/>
  <c r="AC602" i="2"/>
  <c r="AB602" i="2"/>
  <c r="AP798" i="2"/>
  <c r="AN798" i="2"/>
  <c r="AJ798" i="2" s="1"/>
  <c r="AM798" i="2"/>
  <c r="AI798" i="2" s="1"/>
  <c r="AK798" i="2"/>
  <c r="AD798" i="2"/>
  <c r="AC798" i="2"/>
  <c r="AB798" i="2"/>
  <c r="AP1886" i="2"/>
  <c r="AN1886" i="2"/>
  <c r="AJ1886" i="2" s="1"/>
  <c r="AM1886" i="2"/>
  <c r="AI1886" i="2" s="1"/>
  <c r="AK1886" i="2"/>
  <c r="AD1886" i="2"/>
  <c r="AC1886" i="2"/>
  <c r="AB1886" i="2"/>
  <c r="AP1803" i="2"/>
  <c r="AN1803" i="2"/>
  <c r="AJ1803" i="2" s="1"/>
  <c r="AM1803" i="2"/>
  <c r="AI1803" i="2" s="1"/>
  <c r="AK1803" i="2"/>
  <c r="AD1803" i="2"/>
  <c r="AC1803" i="2"/>
  <c r="AB1803" i="2"/>
  <c r="AP707" i="2"/>
  <c r="AN707" i="2"/>
  <c r="AJ707" i="2" s="1"/>
  <c r="AM707" i="2"/>
  <c r="AI707" i="2" s="1"/>
  <c r="AK707" i="2"/>
  <c r="AD707" i="2"/>
  <c r="AC707" i="2"/>
  <c r="AB707" i="2"/>
  <c r="AP1912" i="2"/>
  <c r="AN1912" i="2"/>
  <c r="AJ1912" i="2" s="1"/>
  <c r="AM1912" i="2"/>
  <c r="AI1912" i="2" s="1"/>
  <c r="AK1912" i="2"/>
  <c r="AD1912" i="2"/>
  <c r="AC1912" i="2"/>
  <c r="AB1912" i="2"/>
  <c r="AP574" i="2"/>
  <c r="AN574" i="2"/>
  <c r="AJ574" i="2" s="1"/>
  <c r="AM574" i="2"/>
  <c r="AI574" i="2" s="1"/>
  <c r="AK574" i="2"/>
  <c r="AD574" i="2"/>
  <c r="AC574" i="2"/>
  <c r="AB574" i="2"/>
  <c r="AP1383" i="2"/>
  <c r="AN1383" i="2"/>
  <c r="AJ1383" i="2" s="1"/>
  <c r="AM1383" i="2"/>
  <c r="AI1383" i="2" s="1"/>
  <c r="AK1383" i="2"/>
  <c r="AD1383" i="2"/>
  <c r="AC1383" i="2"/>
  <c r="AB1383" i="2"/>
  <c r="AP174" i="2"/>
  <c r="AN174" i="2"/>
  <c r="AJ174" i="2" s="1"/>
  <c r="AM174" i="2"/>
  <c r="AI174" i="2" s="1"/>
  <c r="AK174" i="2"/>
  <c r="AD174" i="2"/>
  <c r="AC174" i="2"/>
  <c r="AB174" i="2"/>
  <c r="AP1516" i="2"/>
  <c r="AN1516" i="2"/>
  <c r="AJ1516" i="2" s="1"/>
  <c r="AM1516" i="2"/>
  <c r="AI1516" i="2" s="1"/>
  <c r="AK1516" i="2"/>
  <c r="AD1516" i="2"/>
  <c r="AC1516" i="2"/>
  <c r="AB1516" i="2"/>
  <c r="AP984" i="2"/>
  <c r="AN984" i="2"/>
  <c r="AJ984" i="2" s="1"/>
  <c r="AM984" i="2"/>
  <c r="AI984" i="2" s="1"/>
  <c r="AK984" i="2"/>
  <c r="AD984" i="2"/>
  <c r="AC984" i="2"/>
  <c r="AB984" i="2"/>
  <c r="AP1291" i="2"/>
  <c r="AN1291" i="2"/>
  <c r="AJ1291" i="2" s="1"/>
  <c r="AM1291" i="2"/>
  <c r="AI1291" i="2" s="1"/>
  <c r="AK1291" i="2"/>
  <c r="AD1291" i="2"/>
  <c r="AC1291" i="2"/>
  <c r="AB1291" i="2"/>
  <c r="AP702" i="2"/>
  <c r="AN702" i="2"/>
  <c r="AJ702" i="2" s="1"/>
  <c r="AM702" i="2"/>
  <c r="AI702" i="2" s="1"/>
  <c r="AK702" i="2"/>
  <c r="AD702" i="2"/>
  <c r="AC702" i="2"/>
  <c r="AB702" i="2"/>
  <c r="AP193" i="2"/>
  <c r="AN193" i="2"/>
  <c r="AJ193" i="2" s="1"/>
  <c r="AM193" i="2"/>
  <c r="AI193" i="2" s="1"/>
  <c r="AK193" i="2"/>
  <c r="AD193" i="2"/>
  <c r="AC193" i="2"/>
  <c r="AB193" i="2"/>
  <c r="AP758" i="2"/>
  <c r="AN758" i="2"/>
  <c r="AJ758" i="2" s="1"/>
  <c r="AM758" i="2"/>
  <c r="AI758" i="2" s="1"/>
  <c r="AK758" i="2"/>
  <c r="AD758" i="2"/>
  <c r="AC758" i="2"/>
  <c r="AB758" i="2"/>
  <c r="AP202" i="2"/>
  <c r="AN202" i="2"/>
  <c r="AJ202" i="2" s="1"/>
  <c r="AM202" i="2"/>
  <c r="AI202" i="2" s="1"/>
  <c r="AK202" i="2"/>
  <c r="AD202" i="2"/>
  <c r="AC202" i="2"/>
  <c r="AB202" i="2"/>
  <c r="AP1739" i="2"/>
  <c r="AN1739" i="2"/>
  <c r="AJ1739" i="2" s="1"/>
  <c r="AM1739" i="2"/>
  <c r="AI1739" i="2" s="1"/>
  <c r="AK1739" i="2"/>
  <c r="AD1739" i="2"/>
  <c r="AC1739" i="2"/>
  <c r="AB1739" i="2"/>
  <c r="AP297" i="2"/>
  <c r="AN297" i="2"/>
  <c r="AJ297" i="2" s="1"/>
  <c r="AM297" i="2"/>
  <c r="AI297" i="2" s="1"/>
  <c r="AK297" i="2"/>
  <c r="AD297" i="2"/>
  <c r="AC297" i="2"/>
  <c r="AB297" i="2"/>
  <c r="AP1107" i="2"/>
  <c r="AN1107" i="2"/>
  <c r="AJ1107" i="2" s="1"/>
  <c r="AM1107" i="2"/>
  <c r="AI1107" i="2" s="1"/>
  <c r="AK1107" i="2"/>
  <c r="AD1107" i="2"/>
  <c r="AC1107" i="2"/>
  <c r="AB1107" i="2"/>
  <c r="AP933" i="2"/>
  <c r="AN933" i="2"/>
  <c r="AJ933" i="2" s="1"/>
  <c r="AM933" i="2"/>
  <c r="AI933" i="2" s="1"/>
  <c r="AK933" i="2"/>
  <c r="AD933" i="2"/>
  <c r="AC933" i="2"/>
  <c r="AB933" i="2"/>
  <c r="AP629" i="2"/>
  <c r="AN629" i="2"/>
  <c r="AJ629" i="2" s="1"/>
  <c r="AM629" i="2"/>
  <c r="AI629" i="2" s="1"/>
  <c r="AD629" i="2"/>
  <c r="AC629" i="2"/>
  <c r="AB629" i="2"/>
  <c r="AP169" i="2"/>
  <c r="AN169" i="2"/>
  <c r="AJ169" i="2" s="1"/>
  <c r="AM169" i="2"/>
  <c r="AI169" i="2" s="1"/>
  <c r="AK169" i="2"/>
  <c r="AD169" i="2"/>
  <c r="AC169" i="2"/>
  <c r="AB169" i="2"/>
  <c r="AP496" i="2"/>
  <c r="AN496" i="2"/>
  <c r="AJ496" i="2" s="1"/>
  <c r="AM496" i="2"/>
  <c r="AI496" i="2" s="1"/>
  <c r="AK496" i="2"/>
  <c r="AD496" i="2"/>
  <c r="AC496" i="2"/>
  <c r="AB496" i="2"/>
  <c r="AP1199" i="2"/>
  <c r="AN1199" i="2"/>
  <c r="AJ1199" i="2" s="1"/>
  <c r="AM1199" i="2"/>
  <c r="AI1199" i="2" s="1"/>
  <c r="AK1199" i="2"/>
  <c r="AD1199" i="2"/>
  <c r="AC1199" i="2"/>
  <c r="AB1199" i="2"/>
  <c r="AP1136" i="2"/>
  <c r="AN1136" i="2"/>
  <c r="AJ1136" i="2" s="1"/>
  <c r="AM1136" i="2"/>
  <c r="AI1136" i="2" s="1"/>
  <c r="AK1136" i="2"/>
  <c r="AD1136" i="2"/>
  <c r="AC1136" i="2"/>
  <c r="AB1136" i="2"/>
  <c r="AP1309" i="2"/>
  <c r="AN1309" i="2"/>
  <c r="AJ1309" i="2" s="1"/>
  <c r="AM1309" i="2"/>
  <c r="AI1309" i="2" s="1"/>
  <c r="AK1309" i="2"/>
  <c r="AD1309" i="2"/>
  <c r="AC1309" i="2"/>
  <c r="AB1309" i="2"/>
  <c r="AP1717" i="2"/>
  <c r="AN1717" i="2"/>
  <c r="AJ1717" i="2" s="1"/>
  <c r="AM1717" i="2"/>
  <c r="AI1717" i="2" s="1"/>
  <c r="AK1717" i="2"/>
  <c r="AD1717" i="2"/>
  <c r="AC1717" i="2"/>
  <c r="AB1717" i="2"/>
  <c r="AP98" i="2"/>
  <c r="AN98" i="2"/>
  <c r="AJ98" i="2" s="1"/>
  <c r="AM98" i="2"/>
  <c r="AI98" i="2" s="1"/>
  <c r="AK98" i="2"/>
  <c r="AD98" i="2"/>
  <c r="AC98" i="2"/>
  <c r="AB98" i="2"/>
  <c r="AP1119" i="2"/>
  <c r="AN1119" i="2"/>
  <c r="AJ1119" i="2" s="1"/>
  <c r="AM1119" i="2"/>
  <c r="AI1119" i="2" s="1"/>
  <c r="AK1119" i="2"/>
  <c r="AD1119" i="2"/>
  <c r="AC1119" i="2"/>
  <c r="AB1119" i="2"/>
  <c r="AP1248" i="2"/>
  <c r="AN1248" i="2"/>
  <c r="AJ1248" i="2" s="1"/>
  <c r="AM1248" i="2"/>
  <c r="AI1248" i="2" s="1"/>
  <c r="AK1248" i="2"/>
  <c r="AD1248" i="2"/>
  <c r="AC1248" i="2"/>
  <c r="AB1248" i="2"/>
  <c r="AP829" i="2"/>
  <c r="AN829" i="2"/>
  <c r="AJ829" i="2" s="1"/>
  <c r="AM829" i="2"/>
  <c r="AI829" i="2" s="1"/>
  <c r="AK829" i="2"/>
  <c r="AD829" i="2"/>
  <c r="AC829" i="2"/>
  <c r="AB829" i="2"/>
  <c r="AP1094" i="2"/>
  <c r="AN1094" i="2"/>
  <c r="AJ1094" i="2" s="1"/>
  <c r="AM1094" i="2"/>
  <c r="AI1094" i="2" s="1"/>
  <c r="AK1094" i="2"/>
  <c r="AD1094" i="2"/>
  <c r="AC1094" i="2"/>
  <c r="AB1094" i="2"/>
  <c r="AP1170" i="2"/>
  <c r="AN1170" i="2"/>
  <c r="AJ1170" i="2" s="1"/>
  <c r="AM1170" i="2"/>
  <c r="AI1170" i="2" s="1"/>
  <c r="AK1170" i="2"/>
  <c r="AD1170" i="2"/>
  <c r="AC1170" i="2"/>
  <c r="AB1170" i="2"/>
  <c r="AP855" i="2"/>
  <c r="AN855" i="2"/>
  <c r="AJ855" i="2" s="1"/>
  <c r="AM855" i="2"/>
  <c r="AI855" i="2" s="1"/>
  <c r="AK855" i="2"/>
  <c r="AD855" i="2"/>
  <c r="AC855" i="2"/>
  <c r="AB855" i="2"/>
  <c r="AP184" i="2"/>
  <c r="AN184" i="2"/>
  <c r="AJ184" i="2" s="1"/>
  <c r="AM184" i="2"/>
  <c r="AI184" i="2" s="1"/>
  <c r="AK184" i="2"/>
  <c r="AD184" i="2"/>
  <c r="AC184" i="2"/>
  <c r="AB184" i="2"/>
  <c r="AP1134" i="2"/>
  <c r="AN1134" i="2"/>
  <c r="AJ1134" i="2" s="1"/>
  <c r="AM1134" i="2"/>
  <c r="AI1134" i="2" s="1"/>
  <c r="AK1134" i="2"/>
  <c r="AD1134" i="2"/>
  <c r="AC1134" i="2"/>
  <c r="AB1134" i="2"/>
  <c r="AP75" i="2"/>
  <c r="AN75" i="2"/>
  <c r="AJ75" i="2" s="1"/>
  <c r="AM75" i="2"/>
  <c r="AI75" i="2" s="1"/>
  <c r="AK75" i="2"/>
  <c r="AD75" i="2"/>
  <c r="AC75" i="2"/>
  <c r="AB75" i="2"/>
  <c r="AP1562" i="2"/>
  <c r="AN1562" i="2"/>
  <c r="AJ1562" i="2" s="1"/>
  <c r="AM1562" i="2"/>
  <c r="AI1562" i="2" s="1"/>
  <c r="AK1562" i="2"/>
  <c r="AD1562" i="2"/>
  <c r="AC1562" i="2"/>
  <c r="AB1562" i="2"/>
  <c r="AP1049" i="2"/>
  <c r="AN1049" i="2"/>
  <c r="AJ1049" i="2" s="1"/>
  <c r="AM1049" i="2"/>
  <c r="AI1049" i="2" s="1"/>
  <c r="AK1049" i="2"/>
  <c r="AD1049" i="2"/>
  <c r="AC1049" i="2"/>
  <c r="AB1049" i="2"/>
  <c r="AP808" i="2"/>
  <c r="AN808" i="2"/>
  <c r="AJ808" i="2" s="1"/>
  <c r="AM808" i="2"/>
  <c r="AI808" i="2" s="1"/>
  <c r="AK808" i="2"/>
  <c r="AD808" i="2"/>
  <c r="AC808" i="2"/>
  <c r="AB808" i="2"/>
  <c r="AP1799" i="2"/>
  <c r="AN1799" i="2"/>
  <c r="AJ1799" i="2" s="1"/>
  <c r="AM1799" i="2"/>
  <c r="AI1799" i="2" s="1"/>
  <c r="AK1799" i="2"/>
  <c r="AD1799" i="2"/>
  <c r="AC1799" i="2"/>
  <c r="AB1799" i="2"/>
  <c r="AP1688" i="2"/>
  <c r="AN1688" i="2"/>
  <c r="AJ1688" i="2" s="1"/>
  <c r="AM1688" i="2"/>
  <c r="AI1688" i="2" s="1"/>
  <c r="AK1688" i="2"/>
  <c r="AD1688" i="2"/>
  <c r="AC1688" i="2"/>
  <c r="AB1688" i="2"/>
  <c r="AP784" i="2"/>
  <c r="AN784" i="2"/>
  <c r="AJ784" i="2" s="1"/>
  <c r="AM784" i="2"/>
  <c r="AI784" i="2" s="1"/>
  <c r="AK784" i="2"/>
  <c r="AD784" i="2"/>
  <c r="AC784" i="2"/>
  <c r="AB784" i="2"/>
  <c r="AP468" i="2"/>
  <c r="AN468" i="2"/>
  <c r="AJ468" i="2" s="1"/>
  <c r="AM468" i="2"/>
  <c r="AI468" i="2" s="1"/>
  <c r="AK468" i="2"/>
  <c r="AD468" i="2"/>
  <c r="AC468" i="2"/>
  <c r="AB468" i="2"/>
  <c r="AP1631" i="2"/>
  <c r="AN1631" i="2"/>
  <c r="AJ1631" i="2" s="1"/>
  <c r="AM1631" i="2"/>
  <c r="AI1631" i="2" s="1"/>
  <c r="AK1631" i="2"/>
  <c r="AD1631" i="2"/>
  <c r="AC1631" i="2"/>
  <c r="AB1631" i="2"/>
  <c r="AP649" i="2"/>
  <c r="AN649" i="2"/>
  <c r="AJ649" i="2" s="1"/>
  <c r="AM649" i="2"/>
  <c r="AI649" i="2" s="1"/>
  <c r="AK649" i="2"/>
  <c r="AD649" i="2"/>
  <c r="AC649" i="2"/>
  <c r="AB649" i="2"/>
  <c r="AP930" i="2"/>
  <c r="AN930" i="2"/>
  <c r="AJ930" i="2" s="1"/>
  <c r="AM930" i="2"/>
  <c r="AI930" i="2" s="1"/>
  <c r="AK930" i="2"/>
  <c r="AD930" i="2"/>
  <c r="AC930" i="2"/>
  <c r="AB930" i="2"/>
  <c r="AP1810" i="2"/>
  <c r="AN1810" i="2"/>
  <c r="AJ1810" i="2" s="1"/>
  <c r="AM1810" i="2"/>
  <c r="AI1810" i="2" s="1"/>
  <c r="AK1810" i="2"/>
  <c r="AD1810" i="2"/>
  <c r="AC1810" i="2"/>
  <c r="AB1810" i="2"/>
  <c r="AP1132" i="2"/>
  <c r="AN1132" i="2"/>
  <c r="AJ1132" i="2" s="1"/>
  <c r="AM1132" i="2"/>
  <c r="AI1132" i="2" s="1"/>
  <c r="AK1132" i="2"/>
  <c r="AD1132" i="2"/>
  <c r="AC1132" i="2"/>
  <c r="AB1132" i="2"/>
  <c r="AP454" i="2"/>
  <c r="AN454" i="2"/>
  <c r="AJ454" i="2" s="1"/>
  <c r="AM454" i="2"/>
  <c r="AI454" i="2" s="1"/>
  <c r="AK454" i="2"/>
  <c r="AD454" i="2"/>
  <c r="AC454" i="2"/>
  <c r="AB454" i="2"/>
  <c r="AP294" i="2"/>
  <c r="AN294" i="2"/>
  <c r="AJ294" i="2" s="1"/>
  <c r="AM294" i="2"/>
  <c r="AI294" i="2" s="1"/>
  <c r="AK294" i="2"/>
  <c r="AD294" i="2"/>
  <c r="AC294" i="2"/>
  <c r="AB294" i="2"/>
  <c r="AP791" i="2"/>
  <c r="AN791" i="2"/>
  <c r="AJ791" i="2" s="1"/>
  <c r="AM791" i="2"/>
  <c r="AI791" i="2" s="1"/>
  <c r="AK791" i="2"/>
  <c r="AD791" i="2"/>
  <c r="AC791" i="2"/>
  <c r="AB791" i="2"/>
  <c r="AP1171" i="2"/>
  <c r="AN1171" i="2"/>
  <c r="AJ1171" i="2" s="1"/>
  <c r="AM1171" i="2"/>
  <c r="AI1171" i="2" s="1"/>
  <c r="AK1171" i="2"/>
  <c r="AD1171" i="2"/>
  <c r="AC1171" i="2"/>
  <c r="AB1171" i="2"/>
  <c r="AP494" i="2"/>
  <c r="AN494" i="2"/>
  <c r="AJ494" i="2" s="1"/>
  <c r="AM494" i="2"/>
  <c r="AI494" i="2" s="1"/>
  <c r="AK494" i="2"/>
  <c r="AD494" i="2"/>
  <c r="AC494" i="2"/>
  <c r="AB494" i="2"/>
  <c r="AP499" i="2"/>
  <c r="AN499" i="2"/>
  <c r="AJ499" i="2" s="1"/>
  <c r="AM499" i="2"/>
  <c r="AI499" i="2" s="1"/>
  <c r="AK499" i="2"/>
  <c r="AD499" i="2"/>
  <c r="AC499" i="2"/>
  <c r="AB499" i="2"/>
  <c r="AP1521" i="2"/>
  <c r="AN1521" i="2"/>
  <c r="AJ1521" i="2" s="1"/>
  <c r="AM1521" i="2"/>
  <c r="AI1521" i="2" s="1"/>
  <c r="AK1521" i="2"/>
  <c r="AD1521" i="2"/>
  <c r="AC1521" i="2"/>
  <c r="AB1521" i="2"/>
  <c r="AP624" i="2"/>
  <c r="AN624" i="2"/>
  <c r="AJ624" i="2" s="1"/>
  <c r="AM624" i="2"/>
  <c r="AI624" i="2" s="1"/>
  <c r="AK624" i="2"/>
  <c r="AD624" i="2"/>
  <c r="AC624" i="2"/>
  <c r="AB624" i="2"/>
  <c r="AP1816" i="2"/>
  <c r="AN1816" i="2"/>
  <c r="AJ1816" i="2" s="1"/>
  <c r="AM1816" i="2"/>
  <c r="AI1816" i="2" s="1"/>
  <c r="AK1816" i="2"/>
  <c r="AD1816" i="2"/>
  <c r="AC1816" i="2"/>
  <c r="AB1816" i="2"/>
  <c r="AP902" i="2"/>
  <c r="AN902" i="2"/>
  <c r="AJ902" i="2" s="1"/>
  <c r="AM902" i="2"/>
  <c r="AI902" i="2" s="1"/>
  <c r="AK902" i="2"/>
  <c r="AD902" i="2"/>
  <c r="AC902" i="2"/>
  <c r="AB902" i="2"/>
  <c r="AP689" i="2"/>
  <c r="AN689" i="2"/>
  <c r="AJ689" i="2" s="1"/>
  <c r="AM689" i="2"/>
  <c r="AI689" i="2" s="1"/>
  <c r="AK689" i="2"/>
  <c r="AD689" i="2"/>
  <c r="AC689" i="2"/>
  <c r="AB689" i="2"/>
  <c r="AP1349" i="2"/>
  <c r="AN1349" i="2"/>
  <c r="AJ1349" i="2" s="1"/>
  <c r="AM1349" i="2"/>
  <c r="AI1349" i="2" s="1"/>
  <c r="AK1349" i="2"/>
  <c r="AD1349" i="2"/>
  <c r="AC1349" i="2"/>
  <c r="AB1349" i="2"/>
  <c r="AP63" i="2"/>
  <c r="AN63" i="2"/>
  <c r="AJ63" i="2" s="1"/>
  <c r="AM63" i="2"/>
  <c r="AI63" i="2" s="1"/>
  <c r="AK63" i="2"/>
  <c r="AD63" i="2"/>
  <c r="AC63" i="2"/>
  <c r="AB63" i="2"/>
  <c r="AP664" i="2"/>
  <c r="AN664" i="2"/>
  <c r="AJ664" i="2" s="1"/>
  <c r="AM664" i="2"/>
  <c r="AI664" i="2" s="1"/>
  <c r="AK664" i="2"/>
  <c r="AD664" i="2"/>
  <c r="AC664" i="2"/>
  <c r="AB664" i="2"/>
  <c r="AP1197" i="2"/>
  <c r="AN1197" i="2"/>
  <c r="AJ1197" i="2" s="1"/>
  <c r="AM1197" i="2"/>
  <c r="AI1197" i="2" s="1"/>
  <c r="AK1197" i="2"/>
  <c r="AD1197" i="2"/>
  <c r="AC1197" i="2"/>
  <c r="AB1197" i="2"/>
  <c r="AP1637" i="2"/>
  <c r="AN1637" i="2"/>
  <c r="AJ1637" i="2" s="1"/>
  <c r="AM1637" i="2"/>
  <c r="AI1637" i="2" s="1"/>
  <c r="AK1637" i="2"/>
  <c r="AD1637" i="2"/>
  <c r="AC1637" i="2"/>
  <c r="AB1637" i="2"/>
  <c r="AP804" i="2"/>
  <c r="AN804" i="2"/>
  <c r="AJ804" i="2" s="1"/>
  <c r="AM804" i="2"/>
  <c r="AI804" i="2" s="1"/>
  <c r="AK804" i="2"/>
  <c r="AD804" i="2"/>
  <c r="AC804" i="2"/>
  <c r="AB804" i="2"/>
  <c r="AP591" i="2"/>
  <c r="AN591" i="2"/>
  <c r="AJ591" i="2" s="1"/>
  <c r="AM591" i="2"/>
  <c r="AI591" i="2" s="1"/>
  <c r="AK591" i="2"/>
  <c r="AD591" i="2"/>
  <c r="AC591" i="2"/>
  <c r="AB591" i="2"/>
  <c r="AP1642" i="2"/>
  <c r="AN1642" i="2"/>
  <c r="AJ1642" i="2" s="1"/>
  <c r="AM1642" i="2"/>
  <c r="AI1642" i="2" s="1"/>
  <c r="AK1642" i="2"/>
  <c r="AD1642" i="2"/>
  <c r="AC1642" i="2"/>
  <c r="AB1642" i="2"/>
  <c r="AP1518" i="2"/>
  <c r="AN1518" i="2"/>
  <c r="AJ1518" i="2" s="1"/>
  <c r="AM1518" i="2"/>
  <c r="AI1518" i="2" s="1"/>
  <c r="AK1518" i="2"/>
  <c r="AD1518" i="2"/>
  <c r="AC1518" i="2"/>
  <c r="AB1518" i="2"/>
  <c r="AP1499" i="2"/>
  <c r="AN1499" i="2"/>
  <c r="AJ1499" i="2" s="1"/>
  <c r="AM1499" i="2"/>
  <c r="AI1499" i="2" s="1"/>
  <c r="AK1499" i="2"/>
  <c r="AD1499" i="2"/>
  <c r="AC1499" i="2"/>
  <c r="AB1499" i="2"/>
  <c r="AP175" i="2"/>
  <c r="AN175" i="2"/>
  <c r="AJ175" i="2" s="1"/>
  <c r="AM175" i="2"/>
  <c r="AI175" i="2" s="1"/>
  <c r="AK175" i="2"/>
  <c r="AD175" i="2"/>
  <c r="AC175" i="2"/>
  <c r="AB175" i="2"/>
  <c r="AP529" i="2"/>
  <c r="AN529" i="2"/>
  <c r="AJ529" i="2" s="1"/>
  <c r="AM529" i="2"/>
  <c r="AI529" i="2" s="1"/>
  <c r="AK529" i="2"/>
  <c r="AD529" i="2"/>
  <c r="AC529" i="2"/>
  <c r="AB529" i="2"/>
  <c r="AP1011" i="2"/>
  <c r="AN1011" i="2"/>
  <c r="AJ1011" i="2" s="1"/>
  <c r="AM1011" i="2"/>
  <c r="AI1011" i="2" s="1"/>
  <c r="AK1011" i="2"/>
  <c r="AD1011" i="2"/>
  <c r="AC1011" i="2"/>
  <c r="AB1011" i="2"/>
  <c r="AP823" i="2"/>
  <c r="AN823" i="2"/>
  <c r="AJ823" i="2" s="1"/>
  <c r="AM823" i="2"/>
  <c r="AI823" i="2" s="1"/>
  <c r="AK823" i="2"/>
  <c r="AD823" i="2"/>
  <c r="AC823" i="2"/>
  <c r="AB823" i="2"/>
  <c r="AP139" i="2"/>
  <c r="AN139" i="2"/>
  <c r="AJ139" i="2" s="1"/>
  <c r="AM139" i="2"/>
  <c r="AI139" i="2" s="1"/>
  <c r="AK139" i="2"/>
  <c r="AD139" i="2"/>
  <c r="AC139" i="2"/>
  <c r="AB139" i="2"/>
  <c r="AP1117" i="2"/>
  <c r="AN1117" i="2"/>
  <c r="AJ1117" i="2" s="1"/>
  <c r="AM1117" i="2"/>
  <c r="AI1117" i="2" s="1"/>
  <c r="AK1117" i="2"/>
  <c r="AD1117" i="2"/>
  <c r="AC1117" i="2"/>
  <c r="AB1117" i="2"/>
  <c r="AP1924" i="2"/>
  <c r="AN1924" i="2"/>
  <c r="AJ1924" i="2" s="1"/>
  <c r="AM1924" i="2"/>
  <c r="AI1924" i="2" s="1"/>
  <c r="AK1924" i="2"/>
  <c r="AD1924" i="2"/>
  <c r="AC1924" i="2"/>
  <c r="AB1924" i="2"/>
  <c r="AP1098" i="2"/>
  <c r="AN1098" i="2"/>
  <c r="AJ1098" i="2" s="1"/>
  <c r="AM1098" i="2"/>
  <c r="AI1098" i="2" s="1"/>
  <c r="AK1098" i="2"/>
  <c r="AD1098" i="2"/>
  <c r="AC1098" i="2"/>
  <c r="AB1098" i="2"/>
  <c r="AP1463" i="2"/>
  <c r="AN1463" i="2"/>
  <c r="AJ1463" i="2" s="1"/>
  <c r="AM1463" i="2"/>
  <c r="AI1463" i="2" s="1"/>
  <c r="AK1463" i="2"/>
  <c r="AD1463" i="2"/>
  <c r="AC1463" i="2"/>
  <c r="AB1463" i="2"/>
  <c r="AP1161" i="2"/>
  <c r="AN1161" i="2"/>
  <c r="AJ1161" i="2" s="1"/>
  <c r="AM1161" i="2"/>
  <c r="AI1161" i="2" s="1"/>
  <c r="AK1161" i="2"/>
  <c r="AD1161" i="2"/>
  <c r="AC1161" i="2"/>
  <c r="AB1161" i="2"/>
  <c r="AP1737" i="2"/>
  <c r="AN1737" i="2"/>
  <c r="AJ1737" i="2" s="1"/>
  <c r="AM1737" i="2"/>
  <c r="AI1737" i="2" s="1"/>
  <c r="AK1737" i="2"/>
  <c r="AD1737" i="2"/>
  <c r="AC1737" i="2"/>
  <c r="AB1737" i="2"/>
  <c r="AP342" i="2"/>
  <c r="AN342" i="2"/>
  <c r="AJ342" i="2" s="1"/>
  <c r="AM342" i="2"/>
  <c r="AI342" i="2" s="1"/>
  <c r="AK342" i="2"/>
  <c r="AD342" i="2"/>
  <c r="AC342" i="2"/>
  <c r="AB342" i="2"/>
  <c r="AP1141" i="2"/>
  <c r="AN1141" i="2"/>
  <c r="AJ1141" i="2" s="1"/>
  <c r="AM1141" i="2"/>
  <c r="AI1141" i="2" s="1"/>
  <c r="AK1141" i="2"/>
  <c r="AD1141" i="2"/>
  <c r="AC1141" i="2"/>
  <c r="AB1141" i="2"/>
  <c r="AP1339" i="2"/>
  <c r="AN1339" i="2"/>
  <c r="AJ1339" i="2" s="1"/>
  <c r="AM1339" i="2"/>
  <c r="AI1339" i="2" s="1"/>
  <c r="AK1339" i="2"/>
  <c r="AD1339" i="2"/>
  <c r="AC1339" i="2"/>
  <c r="AB1339" i="2"/>
  <c r="AP580" i="2"/>
  <c r="AN580" i="2"/>
  <c r="AJ580" i="2" s="1"/>
  <c r="AM580" i="2"/>
  <c r="AI580" i="2" s="1"/>
  <c r="AK580" i="2"/>
  <c r="AD580" i="2"/>
  <c r="AC580" i="2"/>
  <c r="AB580" i="2"/>
  <c r="AP1088" i="2"/>
  <c r="AN1088" i="2"/>
  <c r="AJ1088" i="2" s="1"/>
  <c r="AM1088" i="2"/>
  <c r="AI1088" i="2" s="1"/>
  <c r="AK1088" i="2"/>
  <c r="AD1088" i="2"/>
  <c r="AC1088" i="2"/>
  <c r="AB1088" i="2"/>
  <c r="AP1694" i="2"/>
  <c r="AN1694" i="2"/>
  <c r="AJ1694" i="2" s="1"/>
  <c r="AM1694" i="2"/>
  <c r="AI1694" i="2" s="1"/>
  <c r="AK1694" i="2"/>
  <c r="AD1694" i="2"/>
  <c r="AC1694" i="2"/>
  <c r="AB1694" i="2"/>
  <c r="AP668" i="2"/>
  <c r="AN668" i="2"/>
  <c r="AJ668" i="2" s="1"/>
  <c r="AM668" i="2"/>
  <c r="AI668" i="2" s="1"/>
  <c r="AK668" i="2"/>
  <c r="AD668" i="2"/>
  <c r="AC668" i="2"/>
  <c r="AB668" i="2"/>
  <c r="AP295" i="2"/>
  <c r="AN295" i="2"/>
  <c r="AJ295" i="2" s="1"/>
  <c r="AM295" i="2"/>
  <c r="AI295" i="2" s="1"/>
  <c r="AK295" i="2"/>
  <c r="AD295" i="2"/>
  <c r="AC295" i="2"/>
  <c r="AB295" i="2"/>
  <c r="AP219" i="2"/>
  <c r="AN219" i="2"/>
  <c r="AJ219" i="2" s="1"/>
  <c r="AM219" i="2"/>
  <c r="AI219" i="2" s="1"/>
  <c r="AK219" i="2"/>
  <c r="AD219" i="2"/>
  <c r="AC219" i="2"/>
  <c r="AB219" i="2"/>
  <c r="AP253" i="2"/>
  <c r="AN253" i="2"/>
  <c r="AJ253" i="2" s="1"/>
  <c r="AM253" i="2"/>
  <c r="AI253" i="2" s="1"/>
  <c r="AK253" i="2"/>
  <c r="AD253" i="2"/>
  <c r="AC253" i="2"/>
  <c r="AB253" i="2"/>
  <c r="AP276" i="2"/>
  <c r="AN276" i="2"/>
  <c r="AJ276" i="2" s="1"/>
  <c r="AM276" i="2"/>
  <c r="AI276" i="2" s="1"/>
  <c r="AK276" i="2"/>
  <c r="AD276" i="2"/>
  <c r="AC276" i="2"/>
  <c r="AB276" i="2"/>
  <c r="AP675" i="2"/>
  <c r="AN675" i="2"/>
  <c r="AJ675" i="2" s="1"/>
  <c r="AM675" i="2"/>
  <c r="AI675" i="2" s="1"/>
  <c r="AD675" i="2"/>
  <c r="AC675" i="2"/>
  <c r="AB675" i="2"/>
  <c r="AP910" i="2"/>
  <c r="AN910" i="2"/>
  <c r="AJ910" i="2" s="1"/>
  <c r="AM910" i="2"/>
  <c r="AI910" i="2" s="1"/>
  <c r="AK910" i="2"/>
  <c r="AD910" i="2"/>
  <c r="AC910" i="2"/>
  <c r="AB910" i="2"/>
  <c r="AP740" i="2"/>
  <c r="AN740" i="2"/>
  <c r="AJ740" i="2" s="1"/>
  <c r="AM740" i="2"/>
  <c r="AI740" i="2" s="1"/>
  <c r="AK740" i="2"/>
  <c r="AD740" i="2"/>
  <c r="AC740" i="2"/>
  <c r="AB740" i="2"/>
  <c r="AP1782" i="2"/>
  <c r="AN1782" i="2"/>
  <c r="AJ1782" i="2" s="1"/>
  <c r="AM1782" i="2"/>
  <c r="AI1782" i="2" s="1"/>
  <c r="AK1782" i="2"/>
  <c r="AD1782" i="2"/>
  <c r="AC1782" i="2"/>
  <c r="AB1782" i="2"/>
  <c r="AP1613" i="2"/>
  <c r="AN1613" i="2"/>
  <c r="AJ1613" i="2" s="1"/>
  <c r="AM1613" i="2"/>
  <c r="AI1613" i="2" s="1"/>
  <c r="AK1613" i="2"/>
  <c r="AD1613" i="2"/>
  <c r="AC1613" i="2"/>
  <c r="AB1613" i="2"/>
  <c r="AP536" i="2"/>
  <c r="AN536" i="2"/>
  <c r="AJ536" i="2" s="1"/>
  <c r="AM536" i="2"/>
  <c r="AI536" i="2" s="1"/>
  <c r="AK536" i="2"/>
  <c r="AD536" i="2"/>
  <c r="AC536" i="2"/>
  <c r="AB536" i="2"/>
  <c r="AP786" i="2"/>
  <c r="AN786" i="2"/>
  <c r="AJ786" i="2" s="1"/>
  <c r="AM786" i="2"/>
  <c r="AI786" i="2" s="1"/>
  <c r="AK786" i="2"/>
  <c r="AD786" i="2"/>
  <c r="AC786" i="2"/>
  <c r="AB786" i="2"/>
  <c r="AP1282" i="2"/>
  <c r="AN1282" i="2"/>
  <c r="AJ1282" i="2" s="1"/>
  <c r="AM1282" i="2"/>
  <c r="AI1282" i="2" s="1"/>
  <c r="AK1282" i="2"/>
  <c r="AD1282" i="2"/>
  <c r="AC1282" i="2"/>
  <c r="AB1282" i="2"/>
  <c r="AP1835" i="2"/>
  <c r="AN1835" i="2"/>
  <c r="AJ1835" i="2" s="1"/>
  <c r="AM1835" i="2"/>
  <c r="AI1835" i="2" s="1"/>
  <c r="AK1835" i="2"/>
  <c r="AD1835" i="2"/>
  <c r="AC1835" i="2"/>
  <c r="AB1835" i="2"/>
  <c r="AP1510" i="2"/>
  <c r="AN1510" i="2"/>
  <c r="AJ1510" i="2" s="1"/>
  <c r="AM1510" i="2"/>
  <c r="AI1510" i="2" s="1"/>
  <c r="AK1510" i="2"/>
  <c r="AD1510" i="2"/>
  <c r="AC1510" i="2"/>
  <c r="AB1510" i="2"/>
  <c r="AP797" i="2"/>
  <c r="AN797" i="2"/>
  <c r="AJ797" i="2" s="1"/>
  <c r="AM797" i="2"/>
  <c r="AI797" i="2" s="1"/>
  <c r="AK797" i="2"/>
  <c r="AD797" i="2"/>
  <c r="AC797" i="2"/>
  <c r="AB797" i="2"/>
  <c r="AP164" i="2"/>
  <c r="AN164" i="2"/>
  <c r="AJ164" i="2" s="1"/>
  <c r="AM164" i="2"/>
  <c r="AI164" i="2" s="1"/>
  <c r="AK164" i="2"/>
  <c r="AD164" i="2"/>
  <c r="AC164" i="2"/>
  <c r="AB164" i="2"/>
  <c r="AP941" i="2"/>
  <c r="AN941" i="2"/>
  <c r="AJ941" i="2" s="1"/>
  <c r="AM941" i="2"/>
  <c r="AI941" i="2" s="1"/>
  <c r="AK941" i="2"/>
  <c r="AD941" i="2"/>
  <c r="AC941" i="2"/>
  <c r="AB941" i="2"/>
  <c r="AP1624" i="2"/>
  <c r="AN1624" i="2"/>
  <c r="AJ1624" i="2" s="1"/>
  <c r="AM1624" i="2"/>
  <c r="AI1624" i="2" s="1"/>
  <c r="AK1624" i="2"/>
  <c r="AD1624" i="2"/>
  <c r="AC1624" i="2"/>
  <c r="AB1624" i="2"/>
  <c r="AP1687" i="2"/>
  <c r="AN1687" i="2"/>
  <c r="AJ1687" i="2" s="1"/>
  <c r="AM1687" i="2"/>
  <c r="AI1687" i="2" s="1"/>
  <c r="AK1687" i="2"/>
  <c r="AD1687" i="2"/>
  <c r="AC1687" i="2"/>
  <c r="AB1687" i="2"/>
  <c r="AP341" i="2"/>
  <c r="AN341" i="2"/>
  <c r="AJ341" i="2" s="1"/>
  <c r="AM341" i="2"/>
  <c r="AI341" i="2" s="1"/>
  <c r="AK341" i="2"/>
  <c r="AD341" i="2"/>
  <c r="AC341" i="2"/>
  <c r="AB341" i="2"/>
  <c r="AP191" i="2"/>
  <c r="AN191" i="2"/>
  <c r="AJ191" i="2" s="1"/>
  <c r="AM191" i="2"/>
  <c r="AI191" i="2" s="1"/>
  <c r="AK191" i="2"/>
  <c r="AD191" i="2"/>
  <c r="AC191" i="2"/>
  <c r="AB191" i="2"/>
  <c r="AP118" i="2"/>
  <c r="AN118" i="2"/>
  <c r="AJ118" i="2" s="1"/>
  <c r="AM118" i="2"/>
  <c r="AI118" i="2" s="1"/>
  <c r="AK118" i="2"/>
  <c r="AD118" i="2"/>
  <c r="AC118" i="2"/>
  <c r="AB118" i="2"/>
  <c r="AP1706" i="2"/>
  <c r="AN1706" i="2"/>
  <c r="AJ1706" i="2" s="1"/>
  <c r="AM1706" i="2"/>
  <c r="AI1706" i="2" s="1"/>
  <c r="AK1706" i="2"/>
  <c r="AD1706" i="2"/>
  <c r="AC1706" i="2"/>
  <c r="AB1706" i="2"/>
  <c r="AP1431" i="2"/>
  <c r="AN1431" i="2"/>
  <c r="AJ1431" i="2" s="1"/>
  <c r="AM1431" i="2"/>
  <c r="AI1431" i="2" s="1"/>
  <c r="AK1431" i="2"/>
  <c r="AD1431" i="2"/>
  <c r="AC1431" i="2"/>
  <c r="AB1431" i="2"/>
  <c r="AP167" i="2"/>
  <c r="AN167" i="2"/>
  <c r="AJ167" i="2" s="1"/>
  <c r="AM167" i="2"/>
  <c r="AI167" i="2" s="1"/>
  <c r="AK167" i="2"/>
  <c r="AD167" i="2"/>
  <c r="AC167" i="2"/>
  <c r="AB167" i="2"/>
  <c r="AP384" i="2"/>
  <c r="AN384" i="2"/>
  <c r="AJ384" i="2" s="1"/>
  <c r="AM384" i="2"/>
  <c r="AI384" i="2" s="1"/>
  <c r="AK384" i="2"/>
  <c r="AD384" i="2"/>
  <c r="AC384" i="2"/>
  <c r="AB384" i="2"/>
  <c r="AP1108" i="2"/>
  <c r="AN1108" i="2"/>
  <c r="AJ1108" i="2" s="1"/>
  <c r="AM1108" i="2"/>
  <c r="AI1108" i="2" s="1"/>
  <c r="AK1108" i="2"/>
  <c r="AD1108" i="2"/>
  <c r="AC1108" i="2"/>
  <c r="AB1108" i="2"/>
  <c r="AP280" i="2"/>
  <c r="AN280" i="2"/>
  <c r="AJ280" i="2" s="1"/>
  <c r="AM280" i="2"/>
  <c r="AI280" i="2" s="1"/>
  <c r="AK280" i="2"/>
  <c r="AD280" i="2"/>
  <c r="AC280" i="2"/>
  <c r="AB280" i="2"/>
  <c r="AP1212" i="2"/>
  <c r="AN1212" i="2"/>
  <c r="AJ1212" i="2" s="1"/>
  <c r="AM1212" i="2"/>
  <c r="AI1212" i="2" s="1"/>
  <c r="AK1212" i="2"/>
  <c r="AD1212" i="2"/>
  <c r="AC1212" i="2"/>
  <c r="AB1212" i="2"/>
  <c r="AP436" i="2"/>
  <c r="AN436" i="2"/>
  <c r="AJ436" i="2" s="1"/>
  <c r="AM436" i="2"/>
  <c r="AI436" i="2" s="1"/>
  <c r="AK436" i="2"/>
  <c r="AD436" i="2"/>
  <c r="AC436" i="2"/>
  <c r="AB436" i="2"/>
  <c r="AP857" i="2"/>
  <c r="AN857" i="2"/>
  <c r="AJ857" i="2" s="1"/>
  <c r="AM857" i="2"/>
  <c r="AI857" i="2" s="1"/>
  <c r="AD857" i="2"/>
  <c r="AC857" i="2"/>
  <c r="AB857" i="2"/>
  <c r="AP737" i="2"/>
  <c r="AN737" i="2"/>
  <c r="AJ737" i="2" s="1"/>
  <c r="AM737" i="2"/>
  <c r="AI737" i="2" s="1"/>
  <c r="AK737" i="2"/>
  <c r="AD737" i="2"/>
  <c r="AC737" i="2"/>
  <c r="AB737" i="2"/>
  <c r="AP462" i="2"/>
  <c r="AN462" i="2"/>
  <c r="AJ462" i="2" s="1"/>
  <c r="AM462" i="2"/>
  <c r="AI462" i="2" s="1"/>
  <c r="AK462" i="2"/>
  <c r="AD462" i="2"/>
  <c r="AC462" i="2"/>
  <c r="AB462" i="2"/>
  <c r="AP452" i="2"/>
  <c r="AN452" i="2"/>
  <c r="AJ452" i="2" s="1"/>
  <c r="AM452" i="2"/>
  <c r="AI452" i="2" s="1"/>
  <c r="AK452" i="2"/>
  <c r="AD452" i="2"/>
  <c r="AC452" i="2"/>
  <c r="AB452" i="2"/>
  <c r="AP613" i="2"/>
  <c r="AN613" i="2"/>
  <c r="AJ613" i="2" s="1"/>
  <c r="AM613" i="2"/>
  <c r="AI613" i="2" s="1"/>
  <c r="AK613" i="2"/>
  <c r="AD613" i="2"/>
  <c r="AC613" i="2"/>
  <c r="AB613" i="2"/>
  <c r="AP1106" i="2"/>
  <c r="AN1106" i="2"/>
  <c r="AJ1106" i="2" s="1"/>
  <c r="AM1106" i="2"/>
  <c r="AI1106" i="2" s="1"/>
  <c r="AK1106" i="2"/>
  <c r="AD1106" i="2"/>
  <c r="AC1106" i="2"/>
  <c r="AB1106" i="2"/>
  <c r="AP713" i="2"/>
  <c r="AN713" i="2"/>
  <c r="AJ713" i="2" s="1"/>
  <c r="AM713" i="2"/>
  <c r="AI713" i="2" s="1"/>
  <c r="AK713" i="2"/>
  <c r="AD713" i="2"/>
  <c r="AC713" i="2"/>
  <c r="AB713" i="2"/>
  <c r="AP1198" i="2"/>
  <c r="AN1198" i="2"/>
  <c r="AJ1198" i="2" s="1"/>
  <c r="AM1198" i="2"/>
  <c r="AI1198" i="2" s="1"/>
  <c r="AK1198" i="2"/>
  <c r="AD1198" i="2"/>
  <c r="AC1198" i="2"/>
  <c r="AB1198" i="2"/>
  <c r="AP1481" i="2"/>
  <c r="AN1481" i="2"/>
  <c r="AJ1481" i="2" s="1"/>
  <c r="AM1481" i="2"/>
  <c r="AI1481" i="2" s="1"/>
  <c r="AD1481" i="2"/>
  <c r="AC1481" i="2"/>
  <c r="AB1481" i="2"/>
  <c r="AP379" i="2"/>
  <c r="AN379" i="2"/>
  <c r="AJ379" i="2" s="1"/>
  <c r="AM379" i="2"/>
  <c r="AI379" i="2" s="1"/>
  <c r="AK379" i="2"/>
  <c r="AD379" i="2"/>
  <c r="AC379" i="2"/>
  <c r="AB379" i="2"/>
  <c r="AP398" i="2"/>
  <c r="AN398" i="2"/>
  <c r="AJ398" i="2" s="1"/>
  <c r="AM398" i="2"/>
  <c r="AI398" i="2" s="1"/>
  <c r="AK398" i="2"/>
  <c r="AD398" i="2"/>
  <c r="AC398" i="2"/>
  <c r="AB398" i="2"/>
  <c r="AP553" i="2"/>
  <c r="AN553" i="2"/>
  <c r="AJ553" i="2" s="1"/>
  <c r="AM553" i="2"/>
  <c r="AI553" i="2" s="1"/>
  <c r="AK553" i="2"/>
  <c r="AD553" i="2"/>
  <c r="AC553" i="2"/>
  <c r="AB553" i="2"/>
  <c r="AP528" i="2"/>
  <c r="AN528" i="2"/>
  <c r="AJ528" i="2" s="1"/>
  <c r="AM528" i="2"/>
  <c r="AI528" i="2" s="1"/>
  <c r="AK528" i="2"/>
  <c r="AD528" i="2"/>
  <c r="AC528" i="2"/>
  <c r="AB528" i="2"/>
  <c r="AP1647" i="2"/>
  <c r="AN1647" i="2"/>
  <c r="AJ1647" i="2" s="1"/>
  <c r="AM1647" i="2"/>
  <c r="AI1647" i="2" s="1"/>
  <c r="AK1647" i="2"/>
  <c r="AD1647" i="2"/>
  <c r="AC1647" i="2"/>
  <c r="AB1647" i="2"/>
  <c r="AP339" i="2"/>
  <c r="AN339" i="2"/>
  <c r="AJ339" i="2" s="1"/>
  <c r="AM339" i="2"/>
  <c r="AI339" i="2" s="1"/>
  <c r="AK339" i="2"/>
  <c r="AD339" i="2"/>
  <c r="AC339" i="2"/>
  <c r="AB339" i="2"/>
  <c r="AP58" i="2"/>
  <c r="AN58" i="2"/>
  <c r="AJ58" i="2" s="1"/>
  <c r="AM58" i="2"/>
  <c r="AI58" i="2" s="1"/>
  <c r="AK58" i="2"/>
  <c r="AD58" i="2"/>
  <c r="AC58" i="2"/>
  <c r="AB58" i="2"/>
  <c r="AP185" i="2"/>
  <c r="AN185" i="2"/>
  <c r="AJ185" i="2" s="1"/>
  <c r="AM185" i="2"/>
  <c r="AI185" i="2" s="1"/>
  <c r="AK185" i="2"/>
  <c r="AD185" i="2"/>
  <c r="AC185" i="2"/>
  <c r="AB185" i="2"/>
  <c r="AP1123" i="2"/>
  <c r="AN1123" i="2"/>
  <c r="AJ1123" i="2" s="1"/>
  <c r="AM1123" i="2"/>
  <c r="AI1123" i="2" s="1"/>
  <c r="AK1123" i="2"/>
  <c r="AD1123" i="2"/>
  <c r="AC1123" i="2"/>
  <c r="AB1123" i="2"/>
  <c r="AP382" i="2"/>
  <c r="AN382" i="2"/>
  <c r="AJ382" i="2" s="1"/>
  <c r="AM382" i="2"/>
  <c r="AI382" i="2" s="1"/>
  <c r="AK382" i="2"/>
  <c r="AD382" i="2"/>
  <c r="AC382" i="2"/>
  <c r="AB382" i="2"/>
  <c r="AP1012" i="2"/>
  <c r="AN1012" i="2"/>
  <c r="AJ1012" i="2" s="1"/>
  <c r="AM1012" i="2"/>
  <c r="AI1012" i="2" s="1"/>
  <c r="AK1012" i="2"/>
  <c r="AD1012" i="2"/>
  <c r="AC1012" i="2"/>
  <c r="AB1012" i="2"/>
  <c r="AP840" i="2"/>
  <c r="AN840" i="2"/>
  <c r="AJ840" i="2" s="1"/>
  <c r="AM840" i="2"/>
  <c r="AI840" i="2" s="1"/>
  <c r="AK840" i="2"/>
  <c r="AD840" i="2"/>
  <c r="AC840" i="2"/>
  <c r="AB840" i="2"/>
  <c r="AP508" i="2"/>
  <c r="AN508" i="2"/>
  <c r="AJ508" i="2" s="1"/>
  <c r="AM508" i="2"/>
  <c r="AI508" i="2" s="1"/>
  <c r="AK508" i="2"/>
  <c r="AD508" i="2"/>
  <c r="AC508" i="2"/>
  <c r="AB508" i="2"/>
  <c r="AP1746" i="2"/>
  <c r="AN1746" i="2"/>
  <c r="AJ1746" i="2" s="1"/>
  <c r="AM1746" i="2"/>
  <c r="AI1746" i="2" s="1"/>
  <c r="AK1746" i="2"/>
  <c r="AD1746" i="2"/>
  <c r="AC1746" i="2"/>
  <c r="AB1746" i="2"/>
  <c r="AP1200" i="2"/>
  <c r="AN1200" i="2"/>
  <c r="AJ1200" i="2" s="1"/>
  <c r="AM1200" i="2"/>
  <c r="AI1200" i="2" s="1"/>
  <c r="AK1200" i="2"/>
  <c r="AD1200" i="2"/>
  <c r="AC1200" i="2"/>
  <c r="AB1200" i="2"/>
  <c r="AP969" i="2"/>
  <c r="AN969" i="2"/>
  <c r="AJ969" i="2" s="1"/>
  <c r="AM969" i="2"/>
  <c r="AI969" i="2" s="1"/>
  <c r="AK969" i="2"/>
  <c r="AD969" i="2"/>
  <c r="AC969" i="2"/>
  <c r="AB969" i="2"/>
  <c r="AP1815" i="2"/>
  <c r="AN1815" i="2"/>
  <c r="AJ1815" i="2" s="1"/>
  <c r="AM1815" i="2"/>
  <c r="AI1815" i="2" s="1"/>
  <c r="AK1815" i="2"/>
  <c r="AD1815" i="2"/>
  <c r="AC1815" i="2"/>
  <c r="AB1815" i="2"/>
  <c r="AP548" i="2"/>
  <c r="AN548" i="2"/>
  <c r="AJ548" i="2" s="1"/>
  <c r="AM548" i="2"/>
  <c r="AI548" i="2" s="1"/>
  <c r="AK548" i="2"/>
  <c r="AD548" i="2"/>
  <c r="AC548" i="2"/>
  <c r="AB548" i="2"/>
  <c r="AP369" i="2"/>
  <c r="AN369" i="2"/>
  <c r="AJ369" i="2" s="1"/>
  <c r="AM369" i="2"/>
  <c r="AI369" i="2" s="1"/>
  <c r="AK369" i="2"/>
  <c r="AD369" i="2"/>
  <c r="AC369" i="2"/>
  <c r="AB369" i="2"/>
  <c r="AP367" i="2"/>
  <c r="AN367" i="2"/>
  <c r="AJ367" i="2" s="1"/>
  <c r="AM367" i="2"/>
  <c r="AI367" i="2" s="1"/>
  <c r="AK367" i="2"/>
  <c r="AD367" i="2"/>
  <c r="AC367" i="2"/>
  <c r="AB367" i="2"/>
  <c r="AP920" i="2"/>
  <c r="AN920" i="2"/>
  <c r="AJ920" i="2" s="1"/>
  <c r="AM920" i="2"/>
  <c r="AI920" i="2" s="1"/>
  <c r="AK920" i="2"/>
  <c r="AD920" i="2"/>
  <c r="AC920" i="2"/>
  <c r="AB920" i="2"/>
  <c r="AP849" i="2"/>
  <c r="AN849" i="2"/>
  <c r="AJ849" i="2" s="1"/>
  <c r="AM849" i="2"/>
  <c r="AI849" i="2" s="1"/>
  <c r="AK849" i="2"/>
  <c r="AD849" i="2"/>
  <c r="AC849" i="2"/>
  <c r="AB849" i="2"/>
  <c r="AP343" i="2"/>
  <c r="AN343" i="2"/>
  <c r="AJ343" i="2" s="1"/>
  <c r="AM343" i="2"/>
  <c r="AI343" i="2" s="1"/>
  <c r="AK343" i="2"/>
  <c r="AD343" i="2"/>
  <c r="AC343" i="2"/>
  <c r="AB343" i="2"/>
  <c r="AP195" i="2"/>
  <c r="AN195" i="2"/>
  <c r="AJ195" i="2" s="1"/>
  <c r="AM195" i="2"/>
  <c r="AI195" i="2" s="1"/>
  <c r="AK195" i="2"/>
  <c r="AD195" i="2"/>
  <c r="AC195" i="2"/>
  <c r="AB195" i="2"/>
  <c r="AP1867" i="2"/>
  <c r="AN1867" i="2"/>
  <c r="AJ1867" i="2" s="1"/>
  <c r="AM1867" i="2"/>
  <c r="AI1867" i="2" s="1"/>
  <c r="AK1867" i="2"/>
  <c r="AD1867" i="2"/>
  <c r="AC1867" i="2"/>
  <c r="AB1867" i="2"/>
  <c r="AP392" i="2"/>
  <c r="AN392" i="2"/>
  <c r="AJ392" i="2" s="1"/>
  <c r="AM392" i="2"/>
  <c r="AI392" i="2" s="1"/>
  <c r="AK392" i="2"/>
  <c r="AD392" i="2"/>
  <c r="AC392" i="2"/>
  <c r="AB392" i="2"/>
  <c r="AP289" i="2"/>
  <c r="AN289" i="2"/>
  <c r="AJ289" i="2" s="1"/>
  <c r="AM289" i="2"/>
  <c r="AI289" i="2" s="1"/>
  <c r="AK289" i="2"/>
  <c r="AD289" i="2"/>
  <c r="AC289" i="2"/>
  <c r="AB289" i="2"/>
  <c r="AP36" i="2"/>
  <c r="AN36" i="2"/>
  <c r="AJ36" i="2" s="1"/>
  <c r="AM36" i="2"/>
  <c r="AI36" i="2" s="1"/>
  <c r="AK36" i="2"/>
  <c r="AD36" i="2"/>
  <c r="AC36" i="2"/>
  <c r="AB36" i="2"/>
  <c r="AP1711" i="2"/>
  <c r="AN1711" i="2"/>
  <c r="AJ1711" i="2" s="1"/>
  <c r="AM1711" i="2"/>
  <c r="AI1711" i="2" s="1"/>
  <c r="AK1711" i="2"/>
  <c r="AD1711" i="2"/>
  <c r="AC1711" i="2"/>
  <c r="AB1711" i="2"/>
  <c r="AP762" i="2"/>
  <c r="AN762" i="2"/>
  <c r="AJ762" i="2" s="1"/>
  <c r="AM762" i="2"/>
  <c r="AI762" i="2" s="1"/>
  <c r="AK762" i="2"/>
  <c r="AD762" i="2"/>
  <c r="AC762" i="2"/>
  <c r="AB762" i="2"/>
  <c r="AP1680" i="2"/>
  <c r="AN1680" i="2"/>
  <c r="AJ1680" i="2" s="1"/>
  <c r="AM1680" i="2"/>
  <c r="AI1680" i="2" s="1"/>
  <c r="AK1680" i="2"/>
  <c r="AD1680" i="2"/>
  <c r="AC1680" i="2"/>
  <c r="AB1680" i="2"/>
  <c r="AP1146" i="2"/>
  <c r="AN1146" i="2"/>
  <c r="AJ1146" i="2" s="1"/>
  <c r="AM1146" i="2"/>
  <c r="AI1146" i="2" s="1"/>
  <c r="AK1146" i="2"/>
  <c r="AD1146" i="2"/>
  <c r="AC1146" i="2"/>
  <c r="AB1146" i="2"/>
  <c r="AP1736" i="2"/>
  <c r="AN1736" i="2"/>
  <c r="AJ1736" i="2" s="1"/>
  <c r="AM1736" i="2"/>
  <c r="AI1736" i="2" s="1"/>
  <c r="AK1736" i="2"/>
  <c r="AD1736" i="2"/>
  <c r="AC1736" i="2"/>
  <c r="AB1736" i="2"/>
  <c r="AP1433" i="2"/>
  <c r="AN1433" i="2"/>
  <c r="AJ1433" i="2" s="1"/>
  <c r="AM1433" i="2"/>
  <c r="AI1433" i="2" s="1"/>
  <c r="AK1433" i="2"/>
  <c r="AD1433" i="2"/>
  <c r="AC1433" i="2"/>
  <c r="AB1433" i="2"/>
  <c r="AP1881" i="2"/>
  <c r="AN1881" i="2"/>
  <c r="AJ1881" i="2" s="1"/>
  <c r="AM1881" i="2"/>
  <c r="AI1881" i="2" s="1"/>
  <c r="AK1881" i="2"/>
  <c r="AD1881" i="2"/>
  <c r="AC1881" i="2"/>
  <c r="AB1881" i="2"/>
  <c r="AP974" i="2"/>
  <c r="AN974" i="2"/>
  <c r="AJ974" i="2" s="1"/>
  <c r="AM974" i="2"/>
  <c r="AI974" i="2" s="1"/>
  <c r="AK974" i="2"/>
  <c r="AD974" i="2"/>
  <c r="AC974" i="2"/>
  <c r="AB974" i="2"/>
  <c r="AP1025" i="2"/>
  <c r="AN1025" i="2"/>
  <c r="AJ1025" i="2" s="1"/>
  <c r="AM1025" i="2"/>
  <c r="AI1025" i="2" s="1"/>
  <c r="AK1025" i="2"/>
  <c r="AD1025" i="2"/>
  <c r="AC1025" i="2"/>
  <c r="AB1025" i="2"/>
  <c r="AP1358" i="2"/>
  <c r="AN1358" i="2"/>
  <c r="AJ1358" i="2" s="1"/>
  <c r="AM1358" i="2"/>
  <c r="AI1358" i="2" s="1"/>
  <c r="AK1358" i="2"/>
  <c r="AD1358" i="2"/>
  <c r="AC1358" i="2"/>
  <c r="AB1358" i="2"/>
  <c r="AP568" i="2"/>
  <c r="AN568" i="2"/>
  <c r="AJ568" i="2" s="1"/>
  <c r="AM568" i="2"/>
  <c r="AI568" i="2" s="1"/>
  <c r="AD568" i="2"/>
  <c r="AC568" i="2"/>
  <c r="AB568" i="2"/>
  <c r="AP779" i="2"/>
  <c r="AN779" i="2"/>
  <c r="AJ779" i="2" s="1"/>
  <c r="AM779" i="2"/>
  <c r="AI779" i="2" s="1"/>
  <c r="AK779" i="2"/>
  <c r="AD779" i="2"/>
  <c r="AC779" i="2"/>
  <c r="AB779" i="2"/>
  <c r="AP617" i="2"/>
  <c r="AN617" i="2"/>
  <c r="AJ617" i="2" s="1"/>
  <c r="AM617" i="2"/>
  <c r="AI617" i="2" s="1"/>
  <c r="AK617" i="2"/>
  <c r="AD617" i="2"/>
  <c r="AC617" i="2"/>
  <c r="AB617" i="2"/>
  <c r="AP1189" i="2"/>
  <c r="AN1189" i="2"/>
  <c r="AJ1189" i="2" s="1"/>
  <c r="AM1189" i="2"/>
  <c r="AI1189" i="2" s="1"/>
  <c r="AK1189" i="2"/>
  <c r="AD1189" i="2"/>
  <c r="AC1189" i="2"/>
  <c r="AB1189" i="2"/>
  <c r="AP17" i="2"/>
  <c r="AN17" i="2"/>
  <c r="AJ17" i="2" s="1"/>
  <c r="AM17" i="2"/>
  <c r="AI17" i="2" s="1"/>
  <c r="AK17" i="2"/>
  <c r="AD17" i="2"/>
  <c r="AC17" i="2"/>
  <c r="AB17" i="2"/>
  <c r="AP1804" i="2"/>
  <c r="AN1804" i="2"/>
  <c r="AJ1804" i="2" s="1"/>
  <c r="AM1804" i="2"/>
  <c r="AI1804" i="2" s="1"/>
  <c r="AK1804" i="2"/>
  <c r="AD1804" i="2"/>
  <c r="AC1804" i="2"/>
  <c r="AB1804" i="2"/>
  <c r="AP719" i="2"/>
  <c r="AN719" i="2"/>
  <c r="AJ719" i="2" s="1"/>
  <c r="AM719" i="2"/>
  <c r="AI719" i="2" s="1"/>
  <c r="AK719" i="2"/>
  <c r="AD719" i="2"/>
  <c r="AC719" i="2"/>
  <c r="AB719" i="2"/>
  <c r="AP790" i="2"/>
  <c r="AN790" i="2"/>
  <c r="AJ790" i="2" s="1"/>
  <c r="AM790" i="2"/>
  <c r="AI790" i="2" s="1"/>
  <c r="AK790" i="2"/>
  <c r="AD790" i="2"/>
  <c r="AC790" i="2"/>
  <c r="AB790" i="2"/>
  <c r="AP592" i="2"/>
  <c r="AN592" i="2"/>
  <c r="AJ592" i="2" s="1"/>
  <c r="AM592" i="2"/>
  <c r="AI592" i="2" s="1"/>
  <c r="AK592" i="2"/>
  <c r="AD592" i="2"/>
  <c r="AC592" i="2"/>
  <c r="AB592" i="2"/>
  <c r="AP1686" i="2"/>
  <c r="AN1686" i="2"/>
  <c r="AJ1686" i="2" s="1"/>
  <c r="AM1686" i="2"/>
  <c r="AI1686" i="2" s="1"/>
  <c r="AK1686" i="2"/>
  <c r="AD1686" i="2"/>
  <c r="AC1686" i="2"/>
  <c r="AB1686" i="2"/>
  <c r="AP1493" i="2"/>
  <c r="AN1493" i="2"/>
  <c r="AJ1493" i="2" s="1"/>
  <c r="AM1493" i="2"/>
  <c r="AI1493" i="2" s="1"/>
  <c r="AK1493" i="2"/>
  <c r="AD1493" i="2"/>
  <c r="AC1493" i="2"/>
  <c r="AB1493" i="2"/>
  <c r="AP856" i="2"/>
  <c r="AN856" i="2"/>
  <c r="AJ856" i="2" s="1"/>
  <c r="AM856" i="2"/>
  <c r="AI856" i="2" s="1"/>
  <c r="AK856" i="2"/>
  <c r="AD856" i="2"/>
  <c r="AC856" i="2"/>
  <c r="AB856" i="2"/>
  <c r="AP1149" i="2"/>
  <c r="AN1149" i="2"/>
  <c r="AJ1149" i="2" s="1"/>
  <c r="AM1149" i="2"/>
  <c r="AI1149" i="2" s="1"/>
  <c r="AK1149" i="2"/>
  <c r="AD1149" i="2"/>
  <c r="AC1149" i="2"/>
  <c r="AB1149" i="2"/>
  <c r="AP1544" i="2"/>
  <c r="AN1544" i="2"/>
  <c r="AJ1544" i="2" s="1"/>
  <c r="AM1544" i="2"/>
  <c r="AI1544" i="2" s="1"/>
  <c r="AK1544" i="2"/>
  <c r="AD1544" i="2"/>
  <c r="AC1544" i="2"/>
  <c r="AB1544" i="2"/>
  <c r="AP1351" i="2"/>
  <c r="AN1351" i="2"/>
  <c r="AJ1351" i="2" s="1"/>
  <c r="AM1351" i="2"/>
  <c r="AI1351" i="2" s="1"/>
  <c r="AK1351" i="2"/>
  <c r="AD1351" i="2"/>
  <c r="AC1351" i="2"/>
  <c r="AB1351" i="2"/>
  <c r="AP385" i="2"/>
  <c r="AN385" i="2"/>
  <c r="AJ385" i="2" s="1"/>
  <c r="AM385" i="2"/>
  <c r="AI385" i="2" s="1"/>
  <c r="AK385" i="2"/>
  <c r="AD385" i="2"/>
  <c r="AC385" i="2"/>
  <c r="AB385" i="2"/>
  <c r="AP226" i="2"/>
  <c r="AN226" i="2"/>
  <c r="AJ226" i="2" s="1"/>
  <c r="AM226" i="2"/>
  <c r="AI226" i="2" s="1"/>
  <c r="AK226" i="2"/>
  <c r="AD226" i="2"/>
  <c r="AC226" i="2"/>
  <c r="AB226" i="2"/>
  <c r="AP1047" i="2"/>
  <c r="AN1047" i="2"/>
  <c r="AJ1047" i="2" s="1"/>
  <c r="AM1047" i="2"/>
  <c r="AI1047" i="2" s="1"/>
  <c r="AK1047" i="2"/>
  <c r="AD1047" i="2"/>
  <c r="AC1047" i="2"/>
  <c r="AB1047" i="2"/>
  <c r="AP1750" i="2"/>
  <c r="AN1750" i="2"/>
  <c r="AJ1750" i="2" s="1"/>
  <c r="AM1750" i="2"/>
  <c r="AI1750" i="2" s="1"/>
  <c r="AK1750" i="2"/>
  <c r="AD1750" i="2"/>
  <c r="AC1750" i="2"/>
  <c r="AB1750" i="2"/>
  <c r="AP434" i="2"/>
  <c r="AN434" i="2"/>
  <c r="AJ434" i="2" s="1"/>
  <c r="AM434" i="2"/>
  <c r="AI434" i="2" s="1"/>
  <c r="AK434" i="2"/>
  <c r="AD434" i="2"/>
  <c r="AC434" i="2"/>
  <c r="AB434" i="2"/>
  <c r="AP1018" i="2"/>
  <c r="AN1018" i="2"/>
  <c r="AJ1018" i="2" s="1"/>
  <c r="AM1018" i="2"/>
  <c r="AI1018" i="2" s="1"/>
  <c r="AK1018" i="2"/>
  <c r="AD1018" i="2"/>
  <c r="AC1018" i="2"/>
  <c r="AB1018" i="2"/>
  <c r="AP770" i="2"/>
  <c r="AN770" i="2"/>
  <c r="AJ770" i="2" s="1"/>
  <c r="AM770" i="2"/>
  <c r="AI770" i="2" s="1"/>
  <c r="AK770" i="2"/>
  <c r="AD770" i="2"/>
  <c r="AC770" i="2"/>
  <c r="AB770" i="2"/>
  <c r="AP676" i="2"/>
  <c r="AN676" i="2"/>
  <c r="AJ676" i="2" s="1"/>
  <c r="AM676" i="2"/>
  <c r="AI676" i="2" s="1"/>
  <c r="AK676" i="2"/>
  <c r="AD676" i="2"/>
  <c r="AC676" i="2"/>
  <c r="AB676" i="2"/>
  <c r="AP1676" i="2"/>
  <c r="AN1676" i="2"/>
  <c r="AJ1676" i="2" s="1"/>
  <c r="AM1676" i="2"/>
  <c r="AI1676" i="2" s="1"/>
  <c r="AK1676" i="2"/>
  <c r="AD1676" i="2"/>
  <c r="AC1676" i="2"/>
  <c r="AB1676" i="2"/>
  <c r="AP446" i="2"/>
  <c r="AN446" i="2"/>
  <c r="AJ446" i="2" s="1"/>
  <c r="AM446" i="2"/>
  <c r="AI446" i="2" s="1"/>
  <c r="AK446" i="2"/>
  <c r="AD446" i="2"/>
  <c r="AC446" i="2"/>
  <c r="AB446" i="2"/>
  <c r="AP911" i="2"/>
  <c r="AN911" i="2"/>
  <c r="AJ911" i="2" s="1"/>
  <c r="AM911" i="2"/>
  <c r="AI911" i="2" s="1"/>
  <c r="AK911" i="2"/>
  <c r="AD911" i="2"/>
  <c r="AC911" i="2"/>
  <c r="AB911" i="2"/>
  <c r="AP1112" i="2"/>
  <c r="AN1112" i="2"/>
  <c r="AJ1112" i="2" s="1"/>
  <c r="AM1112" i="2"/>
  <c r="AI1112" i="2" s="1"/>
  <c r="AK1112" i="2"/>
  <c r="AD1112" i="2"/>
  <c r="AC1112" i="2"/>
  <c r="AB1112" i="2"/>
  <c r="AP1505" i="2"/>
  <c r="AN1505" i="2"/>
  <c r="AJ1505" i="2" s="1"/>
  <c r="AM1505" i="2"/>
  <c r="AI1505" i="2" s="1"/>
  <c r="AK1505" i="2"/>
  <c r="AD1505" i="2"/>
  <c r="AC1505" i="2"/>
  <c r="AB1505" i="2"/>
  <c r="AP1779" i="2"/>
  <c r="AN1779" i="2"/>
  <c r="AJ1779" i="2" s="1"/>
  <c r="AM1779" i="2"/>
  <c r="AI1779" i="2" s="1"/>
  <c r="AK1779" i="2"/>
  <c r="AD1779" i="2"/>
  <c r="AC1779" i="2"/>
  <c r="AB1779" i="2"/>
  <c r="AP774" i="2"/>
  <c r="AN774" i="2"/>
  <c r="AJ774" i="2" s="1"/>
  <c r="AM774" i="2"/>
  <c r="AI774" i="2" s="1"/>
  <c r="AK774" i="2"/>
  <c r="AD774" i="2"/>
  <c r="AC774" i="2"/>
  <c r="AB774" i="2"/>
  <c r="AP1139" i="2"/>
  <c r="AN1139" i="2"/>
  <c r="AJ1139" i="2" s="1"/>
  <c r="AM1139" i="2"/>
  <c r="AI1139" i="2" s="1"/>
  <c r="AK1139" i="2"/>
  <c r="AD1139" i="2"/>
  <c r="AC1139" i="2"/>
  <c r="AB1139" i="2"/>
  <c r="AP1947" i="2"/>
  <c r="AN1947" i="2"/>
  <c r="AJ1947" i="2" s="1"/>
  <c r="AM1947" i="2"/>
  <c r="AI1947" i="2" s="1"/>
  <c r="AK1947" i="2"/>
  <c r="AD1947" i="2"/>
  <c r="AC1947" i="2"/>
  <c r="AB1947" i="2"/>
  <c r="AP975" i="2"/>
  <c r="AN975" i="2"/>
  <c r="AJ975" i="2" s="1"/>
  <c r="AM975" i="2"/>
  <c r="AI975" i="2" s="1"/>
  <c r="AK975" i="2"/>
  <c r="AD975" i="2"/>
  <c r="AC975" i="2"/>
  <c r="AB975" i="2"/>
  <c r="AP284" i="2"/>
  <c r="AN284" i="2"/>
  <c r="AJ284" i="2" s="1"/>
  <c r="AM284" i="2"/>
  <c r="AI284" i="2" s="1"/>
  <c r="AK284" i="2"/>
  <c r="AD284" i="2"/>
  <c r="AC284" i="2"/>
  <c r="AB284" i="2"/>
  <c r="AP442" i="2"/>
  <c r="AN442" i="2"/>
  <c r="AJ442" i="2" s="1"/>
  <c r="AM442" i="2"/>
  <c r="AI442" i="2" s="1"/>
  <c r="AK442" i="2"/>
  <c r="AD442" i="2"/>
  <c r="AC442" i="2"/>
  <c r="AB442" i="2"/>
  <c r="AP864" i="2"/>
  <c r="AN864" i="2"/>
  <c r="AJ864" i="2" s="1"/>
  <c r="AM864" i="2"/>
  <c r="AI864" i="2" s="1"/>
  <c r="AK864" i="2"/>
  <c r="AD864" i="2"/>
  <c r="AC864" i="2"/>
  <c r="AB864" i="2"/>
  <c r="AP1871" i="2"/>
  <c r="AN1871" i="2"/>
  <c r="AJ1871" i="2" s="1"/>
  <c r="AM1871" i="2"/>
  <c r="AI1871" i="2" s="1"/>
  <c r="AK1871" i="2"/>
  <c r="AD1871" i="2"/>
  <c r="AC1871" i="2"/>
  <c r="AB1871" i="2"/>
  <c r="AP1217" i="2"/>
  <c r="AN1217" i="2"/>
  <c r="AJ1217" i="2" s="1"/>
  <c r="AM1217" i="2"/>
  <c r="AI1217" i="2" s="1"/>
  <c r="AK1217" i="2"/>
  <c r="AD1217" i="2"/>
  <c r="AC1217" i="2"/>
  <c r="AB1217" i="2"/>
  <c r="AP1665" i="2"/>
  <c r="AN1665" i="2"/>
  <c r="AJ1665" i="2" s="1"/>
  <c r="AM1665" i="2"/>
  <c r="AI1665" i="2" s="1"/>
  <c r="AK1665" i="2"/>
  <c r="AD1665" i="2"/>
  <c r="AC1665" i="2"/>
  <c r="AB1665" i="2"/>
  <c r="AP915" i="2"/>
  <c r="AN915" i="2"/>
  <c r="AJ915" i="2" s="1"/>
  <c r="AM915" i="2"/>
  <c r="AI915" i="2" s="1"/>
  <c r="AK915" i="2"/>
  <c r="AD915" i="2"/>
  <c r="AC915" i="2"/>
  <c r="AB915" i="2"/>
  <c r="AP1941" i="2"/>
  <c r="AN1941" i="2"/>
  <c r="AJ1941" i="2" s="1"/>
  <c r="AM1941" i="2"/>
  <c r="AI1941" i="2" s="1"/>
  <c r="AK1941" i="2"/>
  <c r="AD1941" i="2"/>
  <c r="AC1941" i="2"/>
  <c r="AB1941" i="2"/>
  <c r="AP20" i="2"/>
  <c r="AN20" i="2"/>
  <c r="AJ20" i="2" s="1"/>
  <c r="AM20" i="2"/>
  <c r="AI20" i="2" s="1"/>
  <c r="AK20" i="2"/>
  <c r="AD20" i="2"/>
  <c r="AC20" i="2"/>
  <c r="AB20" i="2"/>
  <c r="AP1762" i="2"/>
  <c r="AN1762" i="2"/>
  <c r="AJ1762" i="2" s="1"/>
  <c r="AM1762" i="2"/>
  <c r="AI1762" i="2" s="1"/>
  <c r="AK1762" i="2"/>
  <c r="AD1762" i="2"/>
  <c r="AC1762" i="2"/>
  <c r="AB1762" i="2"/>
  <c r="AP712" i="2"/>
  <c r="AN712" i="2"/>
  <c r="AJ712" i="2" s="1"/>
  <c r="AM712" i="2"/>
  <c r="AI712" i="2" s="1"/>
  <c r="AK712" i="2"/>
  <c r="AD712" i="2"/>
  <c r="AC712" i="2"/>
  <c r="AB712" i="2"/>
  <c r="AP453" i="2"/>
  <c r="AN453" i="2"/>
  <c r="AJ453" i="2" s="1"/>
  <c r="AM453" i="2"/>
  <c r="AI453" i="2" s="1"/>
  <c r="AK453" i="2"/>
  <c r="AD453" i="2"/>
  <c r="AC453" i="2"/>
  <c r="AB453" i="2"/>
  <c r="AP1363" i="2"/>
  <c r="AN1363" i="2"/>
  <c r="AJ1363" i="2" s="1"/>
  <c r="AM1363" i="2"/>
  <c r="AI1363" i="2" s="1"/>
  <c r="AK1363" i="2"/>
  <c r="AD1363" i="2"/>
  <c r="AC1363" i="2"/>
  <c r="AB1363" i="2"/>
  <c r="AP324" i="2"/>
  <c r="AN324" i="2"/>
  <c r="AJ324" i="2" s="1"/>
  <c r="AM324" i="2"/>
  <c r="AI324" i="2" s="1"/>
  <c r="AK324" i="2"/>
  <c r="AD324" i="2"/>
  <c r="AC324" i="2"/>
  <c r="AB324" i="2"/>
  <c r="AP828" i="2"/>
  <c r="AN828" i="2"/>
  <c r="AJ828" i="2" s="1"/>
  <c r="AM828" i="2"/>
  <c r="AI828" i="2" s="1"/>
  <c r="AD828" i="2"/>
  <c r="AC828" i="2"/>
  <c r="AB828" i="2"/>
  <c r="AP673" i="2"/>
  <c r="AN673" i="2"/>
  <c r="AJ673" i="2" s="1"/>
  <c r="AM673" i="2"/>
  <c r="AI673" i="2" s="1"/>
  <c r="AK673" i="2"/>
  <c r="AD673" i="2"/>
  <c r="AC673" i="2"/>
  <c r="AB673" i="2"/>
  <c r="AP40" i="2"/>
  <c r="AN40" i="2"/>
  <c r="AJ40" i="2" s="1"/>
  <c r="AM40" i="2"/>
  <c r="AI40" i="2" s="1"/>
  <c r="AK40" i="2"/>
  <c r="AD40" i="2"/>
  <c r="AC40" i="2"/>
  <c r="AB40" i="2"/>
  <c r="AP39" i="2"/>
  <c r="AN39" i="2"/>
  <c r="AJ39" i="2" s="1"/>
  <c r="AM39" i="2"/>
  <c r="AI39" i="2" s="1"/>
  <c r="AK39" i="2"/>
  <c r="AD39" i="2"/>
  <c r="AC39" i="2"/>
  <c r="AB39" i="2"/>
  <c r="AP1030" i="2"/>
  <c r="AN1030" i="2"/>
  <c r="AJ1030" i="2" s="1"/>
  <c r="AM1030" i="2"/>
  <c r="AI1030" i="2" s="1"/>
  <c r="AK1030" i="2"/>
  <c r="AD1030" i="2"/>
  <c r="AC1030" i="2"/>
  <c r="AB1030" i="2"/>
  <c r="AP1772" i="2"/>
  <c r="AN1772" i="2"/>
  <c r="AJ1772" i="2" s="1"/>
  <c r="AM1772" i="2"/>
  <c r="AI1772" i="2" s="1"/>
  <c r="AK1772" i="2"/>
  <c r="AD1772" i="2"/>
  <c r="AC1772" i="2"/>
  <c r="AB1772" i="2"/>
  <c r="AP837" i="2"/>
  <c r="AN837" i="2"/>
  <c r="AJ837" i="2" s="1"/>
  <c r="AM837" i="2"/>
  <c r="AI837" i="2" s="1"/>
  <c r="AD837" i="2"/>
  <c r="AC837" i="2"/>
  <c r="AB837" i="2"/>
  <c r="AP514" i="2"/>
  <c r="AN514" i="2"/>
  <c r="AJ514" i="2" s="1"/>
  <c r="AM514" i="2"/>
  <c r="AI514" i="2" s="1"/>
  <c r="AK514" i="2"/>
  <c r="AD514" i="2"/>
  <c r="AC514" i="2"/>
  <c r="AB514" i="2"/>
  <c r="AP1805" i="2"/>
  <c r="AN1805" i="2"/>
  <c r="AJ1805" i="2" s="1"/>
  <c r="AM1805" i="2"/>
  <c r="AI1805" i="2" s="1"/>
  <c r="AK1805" i="2"/>
  <c r="AD1805" i="2"/>
  <c r="AC1805" i="2"/>
  <c r="AB1805" i="2"/>
  <c r="AP1535" i="2"/>
  <c r="AN1535" i="2"/>
  <c r="AJ1535" i="2" s="1"/>
  <c r="AM1535" i="2"/>
  <c r="AI1535" i="2" s="1"/>
  <c r="AK1535" i="2"/>
  <c r="AD1535" i="2"/>
  <c r="AC1535" i="2"/>
  <c r="AB1535" i="2"/>
  <c r="AP232" i="2"/>
  <c r="AN232" i="2"/>
  <c r="AJ232" i="2" s="1"/>
  <c r="AM232" i="2"/>
  <c r="AI232" i="2" s="1"/>
  <c r="AK232" i="2"/>
  <c r="AD232" i="2"/>
  <c r="AC232" i="2"/>
  <c r="AB232" i="2"/>
  <c r="AP835" i="2"/>
  <c r="AN835" i="2"/>
  <c r="AJ835" i="2" s="1"/>
  <c r="AM835" i="2"/>
  <c r="AI835" i="2" s="1"/>
  <c r="AD835" i="2"/>
  <c r="AC835" i="2"/>
  <c r="AB835" i="2"/>
  <c r="AP881" i="2"/>
  <c r="AN881" i="2"/>
  <c r="AJ881" i="2" s="1"/>
  <c r="AM881" i="2"/>
  <c r="AI881" i="2" s="1"/>
  <c r="AK881" i="2"/>
  <c r="AD881" i="2"/>
  <c r="AC881" i="2"/>
  <c r="AB881" i="2"/>
  <c r="AP1681" i="2"/>
  <c r="AN1681" i="2"/>
  <c r="AJ1681" i="2" s="1"/>
  <c r="AM1681" i="2"/>
  <c r="AI1681" i="2" s="1"/>
  <c r="AK1681" i="2"/>
  <c r="AD1681" i="2"/>
  <c r="AC1681" i="2"/>
  <c r="AB1681" i="2"/>
  <c r="AP409" i="2"/>
  <c r="AN409" i="2"/>
  <c r="AJ409" i="2" s="1"/>
  <c r="AM409" i="2"/>
  <c r="AI409" i="2" s="1"/>
  <c r="AK409" i="2"/>
  <c r="AD409" i="2"/>
  <c r="AC409" i="2"/>
  <c r="AB409" i="2"/>
  <c r="AP25" i="2"/>
  <c r="AN25" i="2"/>
  <c r="AJ25" i="2" s="1"/>
  <c r="AM25" i="2"/>
  <c r="AI25" i="2" s="1"/>
  <c r="AK25" i="2"/>
  <c r="AD25" i="2"/>
  <c r="AC25" i="2"/>
  <c r="AB25" i="2"/>
  <c r="AP1110" i="2"/>
  <c r="AN1110" i="2"/>
  <c r="AJ1110" i="2" s="1"/>
  <c r="AM1110" i="2"/>
  <c r="AI1110" i="2" s="1"/>
  <c r="AK1110" i="2"/>
  <c r="AD1110" i="2"/>
  <c r="AC1110" i="2"/>
  <c r="AB1110" i="2"/>
  <c r="AP1753" i="2"/>
  <c r="AN1753" i="2"/>
  <c r="AJ1753" i="2" s="1"/>
  <c r="AM1753" i="2"/>
  <c r="AI1753" i="2" s="1"/>
  <c r="AK1753" i="2"/>
  <c r="AD1753" i="2"/>
  <c r="AC1753" i="2"/>
  <c r="AB1753" i="2"/>
  <c r="AP989" i="2"/>
  <c r="AN989" i="2"/>
  <c r="AJ989" i="2" s="1"/>
  <c r="AM989" i="2"/>
  <c r="AI989" i="2" s="1"/>
  <c r="AK989" i="2"/>
  <c r="AD989" i="2"/>
  <c r="AC989" i="2"/>
  <c r="AB989" i="2"/>
  <c r="AP524" i="2"/>
  <c r="AN524" i="2"/>
  <c r="AJ524" i="2" s="1"/>
  <c r="AM524" i="2"/>
  <c r="AI524" i="2" s="1"/>
  <c r="AK524" i="2"/>
  <c r="AD524" i="2"/>
  <c r="AC524" i="2"/>
  <c r="AB524" i="2"/>
  <c r="AP916" i="2"/>
  <c r="AN916" i="2"/>
  <c r="AJ916" i="2" s="1"/>
  <c r="AM916" i="2"/>
  <c r="AI916" i="2" s="1"/>
  <c r="AK916" i="2"/>
  <c r="AD916" i="2"/>
  <c r="AC916" i="2"/>
  <c r="AB916" i="2"/>
  <c r="AP375" i="2"/>
  <c r="AN375" i="2"/>
  <c r="AJ375" i="2" s="1"/>
  <c r="AM375" i="2"/>
  <c r="AI375" i="2" s="1"/>
  <c r="AK375" i="2"/>
  <c r="AD375" i="2"/>
  <c r="AC375" i="2"/>
  <c r="AB375" i="2"/>
  <c r="AP972" i="2"/>
  <c r="AN972" i="2"/>
  <c r="AJ972" i="2" s="1"/>
  <c r="AM972" i="2"/>
  <c r="AI972" i="2" s="1"/>
  <c r="AK972" i="2"/>
  <c r="AD972" i="2"/>
  <c r="AC972" i="2"/>
  <c r="AB972" i="2"/>
  <c r="AP1761" i="2"/>
  <c r="AN1761" i="2"/>
  <c r="AJ1761" i="2" s="1"/>
  <c r="AM1761" i="2"/>
  <c r="AI1761" i="2" s="1"/>
  <c r="AK1761" i="2"/>
  <c r="AD1761" i="2"/>
  <c r="AC1761" i="2"/>
  <c r="AB1761" i="2"/>
  <c r="AP627" i="2"/>
  <c r="AN627" i="2"/>
  <c r="AJ627" i="2" s="1"/>
  <c r="AM627" i="2"/>
  <c r="AI627" i="2" s="1"/>
  <c r="AK627" i="2"/>
  <c r="AD627" i="2"/>
  <c r="AC627" i="2"/>
  <c r="AB627" i="2"/>
  <c r="AP831" i="2"/>
  <c r="AN831" i="2"/>
  <c r="AJ831" i="2" s="1"/>
  <c r="AM831" i="2"/>
  <c r="AI831" i="2" s="1"/>
  <c r="AD831" i="2"/>
  <c r="AC831" i="2"/>
  <c r="AB831" i="2"/>
  <c r="AP395" i="2"/>
  <c r="AN395" i="2"/>
  <c r="AJ395" i="2" s="1"/>
  <c r="AM395" i="2"/>
  <c r="AI395" i="2" s="1"/>
  <c r="AK395" i="2"/>
  <c r="AD395" i="2"/>
  <c r="AC395" i="2"/>
  <c r="AB395" i="2"/>
  <c r="AP917" i="2"/>
  <c r="AN917" i="2"/>
  <c r="AJ917" i="2" s="1"/>
  <c r="AM917" i="2"/>
  <c r="AI917" i="2" s="1"/>
  <c r="AK917" i="2"/>
  <c r="AD917" i="2"/>
  <c r="AC917" i="2"/>
  <c r="AB917" i="2"/>
  <c r="AP266" i="2"/>
  <c r="AN266" i="2"/>
  <c r="AJ266" i="2" s="1"/>
  <c r="AM266" i="2"/>
  <c r="AI266" i="2" s="1"/>
  <c r="AK266" i="2"/>
  <c r="AD266" i="2"/>
  <c r="AC266" i="2"/>
  <c r="AB266" i="2"/>
  <c r="AP1636" i="2"/>
  <c r="AN1636" i="2"/>
  <c r="AJ1636" i="2" s="1"/>
  <c r="AM1636" i="2"/>
  <c r="AI1636" i="2" s="1"/>
  <c r="AK1636" i="2"/>
  <c r="AD1636" i="2"/>
  <c r="AC1636" i="2"/>
  <c r="AB1636" i="2"/>
  <c r="AP1842" i="2"/>
  <c r="AN1842" i="2"/>
  <c r="AJ1842" i="2" s="1"/>
  <c r="AM1842" i="2"/>
  <c r="AI1842" i="2" s="1"/>
  <c r="AK1842" i="2"/>
  <c r="AD1842" i="2"/>
  <c r="AC1842" i="2"/>
  <c r="AB1842" i="2"/>
  <c r="AP1404" i="2"/>
  <c r="AN1404" i="2"/>
  <c r="AJ1404" i="2" s="1"/>
  <c r="AM1404" i="2"/>
  <c r="AI1404" i="2" s="1"/>
  <c r="AK1404" i="2"/>
  <c r="AD1404" i="2"/>
  <c r="AC1404" i="2"/>
  <c r="AB1404" i="2"/>
  <c r="AP380" i="2"/>
  <c r="AN380" i="2"/>
  <c r="AJ380" i="2" s="1"/>
  <c r="AM380" i="2"/>
  <c r="AI380" i="2" s="1"/>
  <c r="AK380" i="2"/>
  <c r="AD380" i="2"/>
  <c r="AC380" i="2"/>
  <c r="AB380" i="2"/>
  <c r="AP561" i="2"/>
  <c r="AN561" i="2"/>
  <c r="AJ561" i="2" s="1"/>
  <c r="AM561" i="2"/>
  <c r="AI561" i="2" s="1"/>
  <c r="AK561" i="2"/>
  <c r="AD561" i="2"/>
  <c r="AC561" i="2"/>
  <c r="AB561" i="2"/>
  <c r="AP663" i="2"/>
  <c r="AN663" i="2"/>
  <c r="AJ663" i="2" s="1"/>
  <c r="AM663" i="2"/>
  <c r="AI663" i="2" s="1"/>
  <c r="AK663" i="2"/>
  <c r="AD663" i="2"/>
  <c r="AC663" i="2"/>
  <c r="AB663" i="2"/>
  <c r="AP493" i="2"/>
  <c r="AN493" i="2"/>
  <c r="AJ493" i="2" s="1"/>
  <c r="AM493" i="2"/>
  <c r="AI493" i="2" s="1"/>
  <c r="AK493" i="2"/>
  <c r="AD493" i="2"/>
  <c r="AC493" i="2"/>
  <c r="AB493" i="2"/>
  <c r="AP1774" i="2"/>
  <c r="AN1774" i="2"/>
  <c r="AJ1774" i="2" s="1"/>
  <c r="AM1774" i="2"/>
  <c r="AI1774" i="2" s="1"/>
  <c r="AK1774" i="2"/>
  <c r="AD1774" i="2"/>
  <c r="AC1774" i="2"/>
  <c r="AB1774" i="2"/>
  <c r="AP397" i="2"/>
  <c r="AN397" i="2"/>
  <c r="AJ397" i="2" s="1"/>
  <c r="AM397" i="2"/>
  <c r="AI397" i="2" s="1"/>
  <c r="AK397" i="2"/>
  <c r="AD397" i="2"/>
  <c r="AC397" i="2"/>
  <c r="AB397" i="2"/>
  <c r="AP618" i="2"/>
  <c r="AN618" i="2"/>
  <c r="AJ618" i="2" s="1"/>
  <c r="AM618" i="2"/>
  <c r="AI618" i="2" s="1"/>
  <c r="AK618" i="2"/>
  <c r="AD618" i="2"/>
  <c r="AC618" i="2"/>
  <c r="AB618" i="2"/>
  <c r="AP1713" i="2"/>
  <c r="AN1713" i="2"/>
  <c r="AJ1713" i="2" s="1"/>
  <c r="AM1713" i="2"/>
  <c r="AI1713" i="2" s="1"/>
  <c r="AK1713" i="2"/>
  <c r="AD1713" i="2"/>
  <c r="AC1713" i="2"/>
  <c r="AB1713" i="2"/>
  <c r="AP692" i="2"/>
  <c r="AN692" i="2"/>
  <c r="AJ692" i="2" s="1"/>
  <c r="AM692" i="2"/>
  <c r="AI692" i="2" s="1"/>
  <c r="AK692" i="2"/>
  <c r="AD692" i="2"/>
  <c r="AC692" i="2"/>
  <c r="AB692" i="2"/>
  <c r="AP419" i="2"/>
  <c r="AN419" i="2"/>
  <c r="AJ419" i="2" s="1"/>
  <c r="AM419" i="2"/>
  <c r="AI419" i="2" s="1"/>
  <c r="AK419" i="2"/>
  <c r="AD419" i="2"/>
  <c r="AC419" i="2"/>
  <c r="AB419" i="2"/>
  <c r="AP739" i="2"/>
  <c r="AN739" i="2"/>
  <c r="AJ739" i="2" s="1"/>
  <c r="AM739" i="2"/>
  <c r="AI739" i="2" s="1"/>
  <c r="AK739" i="2"/>
  <c r="AD739" i="2"/>
  <c r="AC739" i="2"/>
  <c r="AB739" i="2"/>
  <c r="AP976" i="2"/>
  <c r="AN976" i="2"/>
  <c r="AJ976" i="2" s="1"/>
  <c r="AM976" i="2"/>
  <c r="AI976" i="2" s="1"/>
  <c r="AK976" i="2"/>
  <c r="AD976" i="2"/>
  <c r="AC976" i="2"/>
  <c r="AB976" i="2"/>
  <c r="AP1570" i="2"/>
  <c r="AN1570" i="2"/>
  <c r="AJ1570" i="2" s="1"/>
  <c r="AM1570" i="2"/>
  <c r="AI1570" i="2" s="1"/>
  <c r="AK1570" i="2"/>
  <c r="AD1570" i="2"/>
  <c r="AC1570" i="2"/>
  <c r="AB1570" i="2"/>
  <c r="AP573" i="2"/>
  <c r="AN573" i="2"/>
  <c r="AJ573" i="2" s="1"/>
  <c r="AM573" i="2"/>
  <c r="AI573" i="2" s="1"/>
  <c r="AK573" i="2"/>
  <c r="AD573" i="2"/>
  <c r="AC573" i="2"/>
  <c r="AB573" i="2"/>
  <c r="AP603" i="2"/>
  <c r="AN603" i="2"/>
  <c r="AJ603" i="2" s="1"/>
  <c r="AM603" i="2"/>
  <c r="AI603" i="2" s="1"/>
  <c r="AK603" i="2"/>
  <c r="AD603" i="2"/>
  <c r="AC603" i="2"/>
  <c r="AB603" i="2"/>
  <c r="AP1723" i="2"/>
  <c r="AN1723" i="2"/>
  <c r="AJ1723" i="2" s="1"/>
  <c r="AM1723" i="2"/>
  <c r="AI1723" i="2" s="1"/>
  <c r="AK1723" i="2"/>
  <c r="AD1723" i="2"/>
  <c r="AC1723" i="2"/>
  <c r="AB1723" i="2"/>
  <c r="AP12" i="2"/>
  <c r="AN12" i="2"/>
  <c r="AJ12" i="2" s="1"/>
  <c r="AM12" i="2"/>
  <c r="AI12" i="2" s="1"/>
  <c r="AK12" i="2"/>
  <c r="AD12" i="2"/>
  <c r="AC12" i="2"/>
  <c r="AB12" i="2"/>
  <c r="AP1082" i="2"/>
  <c r="AN1082" i="2"/>
  <c r="AJ1082" i="2" s="1"/>
  <c r="AM1082" i="2"/>
  <c r="AI1082" i="2" s="1"/>
  <c r="AK1082" i="2"/>
  <c r="AD1082" i="2"/>
  <c r="AC1082" i="2"/>
  <c r="AB1082" i="2"/>
  <c r="AP1078" i="2"/>
  <c r="AN1078" i="2"/>
  <c r="AJ1078" i="2" s="1"/>
  <c r="AM1078" i="2"/>
  <c r="AI1078" i="2" s="1"/>
  <c r="AK1078" i="2"/>
  <c r="AD1078" i="2"/>
  <c r="AC1078" i="2"/>
  <c r="AB1078" i="2"/>
  <c r="AP6" i="2"/>
  <c r="AN6" i="2"/>
  <c r="AJ6" i="2" s="1"/>
  <c r="AM6" i="2"/>
  <c r="AI6" i="2" s="1"/>
  <c r="AK6" i="2"/>
  <c r="AD6" i="2"/>
  <c r="AC6" i="2"/>
  <c r="AB6" i="2"/>
  <c r="AP376" i="2"/>
  <c r="AN376" i="2"/>
  <c r="AJ376" i="2" s="1"/>
  <c r="AM376" i="2"/>
  <c r="AI376" i="2" s="1"/>
  <c r="AK376" i="2"/>
  <c r="AD376" i="2"/>
  <c r="AC376" i="2"/>
  <c r="AB376" i="2"/>
  <c r="AP1289" i="2"/>
  <c r="AN1289" i="2"/>
  <c r="AJ1289" i="2" s="1"/>
  <c r="AM1289" i="2"/>
  <c r="AI1289" i="2" s="1"/>
  <c r="AK1289" i="2"/>
  <c r="AD1289" i="2"/>
  <c r="AC1289" i="2"/>
  <c r="AB1289" i="2"/>
  <c r="AP282" i="2"/>
  <c r="AN282" i="2"/>
  <c r="AJ282" i="2" s="1"/>
  <c r="AM282" i="2"/>
  <c r="AI282" i="2" s="1"/>
  <c r="AK282" i="2"/>
  <c r="AD282" i="2"/>
  <c r="AC282" i="2"/>
  <c r="AB282" i="2"/>
  <c r="AP1109" i="2"/>
  <c r="AN1109" i="2"/>
  <c r="AJ1109" i="2" s="1"/>
  <c r="AM1109" i="2"/>
  <c r="AI1109" i="2" s="1"/>
  <c r="AK1109" i="2"/>
  <c r="AD1109" i="2"/>
  <c r="AC1109" i="2"/>
  <c r="AB1109" i="2"/>
  <c r="AP800" i="2"/>
  <c r="AN800" i="2"/>
  <c r="AJ800" i="2" s="1"/>
  <c r="AM800" i="2"/>
  <c r="AI800" i="2" s="1"/>
  <c r="AK800" i="2"/>
  <c r="AD800" i="2"/>
  <c r="AC800" i="2"/>
  <c r="AB800" i="2"/>
  <c r="AP887" i="2"/>
  <c r="AN887" i="2"/>
  <c r="AJ887" i="2" s="1"/>
  <c r="AM887" i="2"/>
  <c r="AI887" i="2" s="1"/>
  <c r="AK887" i="2"/>
  <c r="AD887" i="2"/>
  <c r="AC887" i="2"/>
  <c r="AB887" i="2"/>
  <c r="AP1892" i="2"/>
  <c r="AN1892" i="2"/>
  <c r="AJ1892" i="2" s="1"/>
  <c r="AM1892" i="2"/>
  <c r="AI1892" i="2" s="1"/>
  <c r="AK1892" i="2"/>
  <c r="AD1892" i="2"/>
  <c r="AC1892" i="2"/>
  <c r="AB1892" i="2"/>
  <c r="AP1462" i="2"/>
  <c r="AN1462" i="2"/>
  <c r="AJ1462" i="2" s="1"/>
  <c r="AM1462" i="2"/>
  <c r="AI1462" i="2" s="1"/>
  <c r="AK1462" i="2"/>
  <c r="AD1462" i="2"/>
  <c r="AC1462" i="2"/>
  <c r="AB1462" i="2"/>
  <c r="AP750" i="2"/>
  <c r="AN750" i="2"/>
  <c r="AJ750" i="2" s="1"/>
  <c r="AM750" i="2"/>
  <c r="AI750" i="2" s="1"/>
  <c r="AK750" i="2"/>
  <c r="AD750" i="2"/>
  <c r="AC750" i="2"/>
  <c r="AB750" i="2"/>
  <c r="AP447" i="2"/>
  <c r="AN447" i="2"/>
  <c r="AJ447" i="2" s="1"/>
  <c r="AM447" i="2"/>
  <c r="AI447" i="2" s="1"/>
  <c r="AK447" i="2"/>
  <c r="AD447" i="2"/>
  <c r="AC447" i="2"/>
  <c r="AB447" i="2"/>
  <c r="AP953" i="2"/>
  <c r="AN953" i="2"/>
  <c r="AJ953" i="2" s="1"/>
  <c r="AM953" i="2"/>
  <c r="AI953" i="2" s="1"/>
  <c r="AK953" i="2"/>
  <c r="AD953" i="2"/>
  <c r="AC953" i="2"/>
  <c r="AB953" i="2"/>
  <c r="AP230" i="2"/>
  <c r="AN230" i="2"/>
  <c r="AJ230" i="2" s="1"/>
  <c r="AM230" i="2"/>
  <c r="AI230" i="2" s="1"/>
  <c r="AK230" i="2"/>
  <c r="AD230" i="2"/>
  <c r="AC230" i="2"/>
  <c r="AB230" i="2"/>
  <c r="AP1466" i="2"/>
  <c r="AN1466" i="2"/>
  <c r="AJ1466" i="2" s="1"/>
  <c r="AM1466" i="2"/>
  <c r="AI1466" i="2" s="1"/>
  <c r="AK1466" i="2"/>
  <c r="AD1466" i="2"/>
  <c r="AC1466" i="2"/>
  <c r="AB1466" i="2"/>
  <c r="AP1593" i="2"/>
  <c r="AN1593" i="2"/>
  <c r="AJ1593" i="2" s="1"/>
  <c r="AM1593" i="2"/>
  <c r="AI1593" i="2" s="1"/>
  <c r="AK1593" i="2"/>
  <c r="AD1593" i="2"/>
  <c r="AC1593" i="2"/>
  <c r="AB1593" i="2"/>
  <c r="AP1661" i="2"/>
  <c r="AN1661" i="2"/>
  <c r="AJ1661" i="2" s="1"/>
  <c r="AM1661" i="2"/>
  <c r="AI1661" i="2" s="1"/>
  <c r="AK1661" i="2"/>
  <c r="AD1661" i="2"/>
  <c r="AC1661" i="2"/>
  <c r="AB1661" i="2"/>
  <c r="AP1662" i="2"/>
  <c r="AN1662" i="2"/>
  <c r="AJ1662" i="2" s="1"/>
  <c r="AM1662" i="2"/>
  <c r="AI1662" i="2" s="1"/>
  <c r="AK1662" i="2"/>
  <c r="AD1662" i="2"/>
  <c r="AC1662" i="2"/>
  <c r="AB1662" i="2"/>
  <c r="AP1807" i="2"/>
  <c r="AN1807" i="2"/>
  <c r="AJ1807" i="2" s="1"/>
  <c r="AM1807" i="2"/>
  <c r="AI1807" i="2" s="1"/>
  <c r="AD1807" i="2"/>
  <c r="AC1807" i="2"/>
  <c r="AB1807" i="2"/>
  <c r="AP1193" i="2"/>
  <c r="AN1193" i="2"/>
  <c r="AJ1193" i="2" s="1"/>
  <c r="AM1193" i="2"/>
  <c r="AI1193" i="2" s="1"/>
  <c r="AK1193" i="2"/>
  <c r="AD1193" i="2"/>
  <c r="AC1193" i="2"/>
  <c r="AB1193" i="2"/>
  <c r="AP579" i="2"/>
  <c r="AN579" i="2"/>
  <c r="AJ579" i="2" s="1"/>
  <c r="AM579" i="2"/>
  <c r="AI579" i="2" s="1"/>
  <c r="AK579" i="2"/>
  <c r="AD579" i="2"/>
  <c r="AC579" i="2"/>
  <c r="AB579" i="2"/>
  <c r="AP1114" i="2"/>
  <c r="AN1114" i="2"/>
  <c r="AJ1114" i="2" s="1"/>
  <c r="AM1114" i="2"/>
  <c r="AI1114" i="2" s="1"/>
  <c r="AK1114" i="2"/>
  <c r="AD1114" i="2"/>
  <c r="AC1114" i="2"/>
  <c r="AB1114" i="2"/>
  <c r="AP1058" i="2"/>
  <c r="AN1058" i="2"/>
  <c r="AJ1058" i="2" s="1"/>
  <c r="AM1058" i="2"/>
  <c r="AI1058" i="2" s="1"/>
  <c r="AK1058" i="2"/>
  <c r="AD1058" i="2"/>
  <c r="AC1058" i="2"/>
  <c r="AB1058" i="2"/>
  <c r="AP836" i="2"/>
  <c r="AN836" i="2"/>
  <c r="AJ836" i="2" s="1"/>
  <c r="AM836" i="2"/>
  <c r="AI836" i="2" s="1"/>
  <c r="AK836" i="2"/>
  <c r="AD836" i="2"/>
  <c r="AC836" i="2"/>
  <c r="AB836" i="2"/>
  <c r="AP526" i="2"/>
  <c r="AN526" i="2"/>
  <c r="AJ526" i="2" s="1"/>
  <c r="AM526" i="2"/>
  <c r="AI526" i="2" s="1"/>
  <c r="AK526" i="2"/>
  <c r="AD526" i="2"/>
  <c r="AC526" i="2"/>
  <c r="AB526" i="2"/>
  <c r="AP21" i="2"/>
  <c r="AN21" i="2"/>
  <c r="AJ21" i="2" s="1"/>
  <c r="AM21" i="2"/>
  <c r="AI21" i="2" s="1"/>
  <c r="AK21" i="2"/>
  <c r="AD21" i="2"/>
  <c r="AC21" i="2"/>
  <c r="AB21" i="2"/>
  <c r="AP477" i="2"/>
  <c r="AN477" i="2"/>
  <c r="AJ477" i="2" s="1"/>
  <c r="AM477" i="2"/>
  <c r="AI477" i="2" s="1"/>
  <c r="AK477" i="2"/>
  <c r="AD477" i="2"/>
  <c r="AC477" i="2"/>
  <c r="AB477" i="2"/>
  <c r="AP570" i="2"/>
  <c r="AN570" i="2"/>
  <c r="AJ570" i="2" s="1"/>
  <c r="AM570" i="2"/>
  <c r="AI570" i="2" s="1"/>
  <c r="AK570" i="2"/>
  <c r="AD570" i="2"/>
  <c r="AC570" i="2"/>
  <c r="AB570" i="2"/>
  <c r="AP1340" i="2"/>
  <c r="AN1340" i="2"/>
  <c r="AJ1340" i="2" s="1"/>
  <c r="AM1340" i="2"/>
  <c r="AI1340" i="2" s="1"/>
  <c r="AK1340" i="2"/>
  <c r="AD1340" i="2"/>
  <c r="AC1340" i="2"/>
  <c r="AB1340" i="2"/>
  <c r="AP283" i="2"/>
  <c r="AN283" i="2"/>
  <c r="AJ283" i="2" s="1"/>
  <c r="AM283" i="2"/>
  <c r="AI283" i="2" s="1"/>
  <c r="AK283" i="2"/>
  <c r="AD283" i="2"/>
  <c r="AC283" i="2"/>
  <c r="AB283" i="2"/>
  <c r="AP552" i="2"/>
  <c r="AN552" i="2"/>
  <c r="AJ552" i="2" s="1"/>
  <c r="AM552" i="2"/>
  <c r="AI552" i="2" s="1"/>
  <c r="AK552" i="2"/>
  <c r="AD552" i="2"/>
  <c r="AC552" i="2"/>
  <c r="AB552" i="2"/>
  <c r="AP1599" i="2"/>
  <c r="AN1599" i="2"/>
  <c r="AJ1599" i="2" s="1"/>
  <c r="AM1599" i="2"/>
  <c r="AI1599" i="2" s="1"/>
  <c r="AK1599" i="2"/>
  <c r="AD1599" i="2"/>
  <c r="AC1599" i="2"/>
  <c r="AB1599" i="2"/>
  <c r="AP1344" i="2"/>
  <c r="AN1344" i="2"/>
  <c r="AJ1344" i="2" s="1"/>
  <c r="AM1344" i="2"/>
  <c r="AI1344" i="2" s="1"/>
  <c r="AK1344" i="2"/>
  <c r="AD1344" i="2"/>
  <c r="AC1344" i="2"/>
  <c r="AB1344" i="2"/>
  <c r="AP460" i="2"/>
  <c r="AN460" i="2"/>
  <c r="AJ460" i="2" s="1"/>
  <c r="AM460" i="2"/>
  <c r="AI460" i="2" s="1"/>
  <c r="AK460" i="2"/>
  <c r="AD460" i="2"/>
  <c r="AC460" i="2"/>
  <c r="AB460" i="2"/>
  <c r="AP885" i="2"/>
  <c r="AN885" i="2"/>
  <c r="AJ885" i="2" s="1"/>
  <c r="AM885" i="2"/>
  <c r="AI885" i="2" s="1"/>
  <c r="AK885" i="2"/>
  <c r="AD885" i="2"/>
  <c r="AC885" i="2"/>
  <c r="AB885" i="2"/>
  <c r="AP1232" i="2"/>
  <c r="AN1232" i="2"/>
  <c r="AJ1232" i="2" s="1"/>
  <c r="AM1232" i="2"/>
  <c r="AI1232" i="2" s="1"/>
  <c r="AK1232" i="2"/>
  <c r="AD1232" i="2"/>
  <c r="AC1232" i="2"/>
  <c r="AB1232" i="2"/>
  <c r="AP977" i="2"/>
  <c r="AN977" i="2"/>
  <c r="AJ977" i="2" s="1"/>
  <c r="AM977" i="2"/>
  <c r="AI977" i="2" s="1"/>
  <c r="AK977" i="2"/>
  <c r="AD977" i="2"/>
  <c r="AC977" i="2"/>
  <c r="AB977" i="2"/>
  <c r="AP718" i="2"/>
  <c r="AN718" i="2"/>
  <c r="AJ718" i="2" s="1"/>
  <c r="AM718" i="2"/>
  <c r="AI718" i="2" s="1"/>
  <c r="AK718" i="2"/>
  <c r="AD718" i="2"/>
  <c r="AC718" i="2"/>
  <c r="AB718" i="2"/>
  <c r="AP298" i="2"/>
  <c r="AN298" i="2"/>
  <c r="AJ298" i="2" s="1"/>
  <c r="AM298" i="2"/>
  <c r="AI298" i="2" s="1"/>
  <c r="AK298" i="2"/>
  <c r="AD298" i="2"/>
  <c r="AC298" i="2"/>
  <c r="AB298" i="2"/>
  <c r="AP905" i="2"/>
  <c r="AN905" i="2"/>
  <c r="AJ905" i="2" s="1"/>
  <c r="AM905" i="2"/>
  <c r="AI905" i="2" s="1"/>
  <c r="AK905" i="2"/>
  <c r="AD905" i="2"/>
  <c r="AC905" i="2"/>
  <c r="AB905" i="2"/>
  <c r="AP866" i="2"/>
  <c r="AN866" i="2"/>
  <c r="AJ866" i="2" s="1"/>
  <c r="AM866" i="2"/>
  <c r="AI866" i="2" s="1"/>
  <c r="AK866" i="2"/>
  <c r="AD866" i="2"/>
  <c r="AC866" i="2"/>
  <c r="AB866" i="2"/>
  <c r="AP1464" i="2"/>
  <c r="AN1464" i="2"/>
  <c r="AJ1464" i="2" s="1"/>
  <c r="AM1464" i="2"/>
  <c r="AI1464" i="2" s="1"/>
  <c r="AK1464" i="2"/>
  <c r="AD1464" i="2"/>
  <c r="AC1464" i="2"/>
  <c r="AB1464" i="2"/>
  <c r="AP1191" i="2"/>
  <c r="AN1191" i="2"/>
  <c r="AJ1191" i="2" s="1"/>
  <c r="AM1191" i="2"/>
  <c r="AI1191" i="2" s="1"/>
  <c r="AK1191" i="2"/>
  <c r="AD1191" i="2"/>
  <c r="AC1191" i="2"/>
  <c r="AB1191" i="2"/>
  <c r="AP30" i="2"/>
  <c r="AN30" i="2"/>
  <c r="AJ30" i="2" s="1"/>
  <c r="AM30" i="2"/>
  <c r="AI30" i="2" s="1"/>
  <c r="AK30" i="2"/>
  <c r="AD30" i="2"/>
  <c r="AC30" i="2"/>
  <c r="AB30" i="2"/>
  <c r="AP255" i="2"/>
  <c r="AN255" i="2"/>
  <c r="AJ255" i="2" s="1"/>
  <c r="AM255" i="2"/>
  <c r="AI255" i="2" s="1"/>
  <c r="AK255" i="2"/>
  <c r="AD255" i="2"/>
  <c r="AC255" i="2"/>
  <c r="AB255" i="2"/>
  <c r="AP545" i="2"/>
  <c r="AN545" i="2"/>
  <c r="AJ545" i="2" s="1"/>
  <c r="AM545" i="2"/>
  <c r="AI545" i="2" s="1"/>
  <c r="AK545" i="2"/>
  <c r="AD545" i="2"/>
  <c r="AC545" i="2"/>
  <c r="AB545" i="2"/>
  <c r="AP1592" i="2"/>
  <c r="AN1592" i="2"/>
  <c r="AJ1592" i="2" s="1"/>
  <c r="AM1592" i="2"/>
  <c r="AI1592" i="2" s="1"/>
  <c r="AK1592" i="2"/>
  <c r="AD1592" i="2"/>
  <c r="AC1592" i="2"/>
  <c r="AB1592" i="2"/>
  <c r="AP250" i="2"/>
  <c r="AN250" i="2"/>
  <c r="AJ250" i="2" s="1"/>
  <c r="AM250" i="2"/>
  <c r="AI250" i="2" s="1"/>
  <c r="AK250" i="2"/>
  <c r="AD250" i="2"/>
  <c r="AC250" i="2"/>
  <c r="AB250" i="2"/>
  <c r="AP534" i="2"/>
  <c r="AN534" i="2"/>
  <c r="AJ534" i="2" s="1"/>
  <c r="AM534" i="2"/>
  <c r="AI534" i="2" s="1"/>
  <c r="AK534" i="2"/>
  <c r="AD534" i="2"/>
  <c r="AC534" i="2"/>
  <c r="AB534" i="2"/>
  <c r="AP1319" i="2"/>
  <c r="AN1319" i="2"/>
  <c r="AJ1319" i="2" s="1"/>
  <c r="AM1319" i="2"/>
  <c r="AI1319" i="2" s="1"/>
  <c r="AK1319" i="2"/>
  <c r="AD1319" i="2"/>
  <c r="AC1319" i="2"/>
  <c r="AB1319" i="2"/>
  <c r="AP264" i="2"/>
  <c r="AN264" i="2"/>
  <c r="AJ264" i="2" s="1"/>
  <c r="AM264" i="2"/>
  <c r="AI264" i="2" s="1"/>
  <c r="AK264" i="2"/>
  <c r="AD264" i="2"/>
  <c r="AC264" i="2"/>
  <c r="AB264" i="2"/>
  <c r="AP896" i="2"/>
  <c r="AN896" i="2"/>
  <c r="AJ896" i="2" s="1"/>
  <c r="AM896" i="2"/>
  <c r="AI896" i="2" s="1"/>
  <c r="AK896" i="2"/>
  <c r="AD896" i="2"/>
  <c r="AC896" i="2"/>
  <c r="AB896" i="2"/>
  <c r="AP1207" i="2"/>
  <c r="AN1207" i="2"/>
  <c r="AJ1207" i="2" s="1"/>
  <c r="AM1207" i="2"/>
  <c r="AI1207" i="2" s="1"/>
  <c r="AK1207" i="2"/>
  <c r="AD1207" i="2"/>
  <c r="AC1207" i="2"/>
  <c r="AB1207" i="2"/>
  <c r="AP783" i="2"/>
  <c r="AN783" i="2"/>
  <c r="AJ783" i="2" s="1"/>
  <c r="AM783" i="2"/>
  <c r="AI783" i="2" s="1"/>
  <c r="AK783" i="2"/>
  <c r="AD783" i="2"/>
  <c r="AC783" i="2"/>
  <c r="AB783" i="2"/>
  <c r="AP1704" i="2"/>
  <c r="AN1704" i="2"/>
  <c r="AJ1704" i="2" s="1"/>
  <c r="AM1704" i="2"/>
  <c r="AI1704" i="2" s="1"/>
  <c r="AK1704" i="2"/>
  <c r="AD1704" i="2"/>
  <c r="AC1704" i="2"/>
  <c r="AB1704" i="2"/>
  <c r="AP803" i="2"/>
  <c r="AN803" i="2"/>
  <c r="AJ803" i="2" s="1"/>
  <c r="AM803" i="2"/>
  <c r="AI803" i="2" s="1"/>
  <c r="AK803" i="2"/>
  <c r="AD803" i="2"/>
  <c r="AC803" i="2"/>
  <c r="AB803" i="2"/>
  <c r="AP780" i="2"/>
  <c r="AN780" i="2"/>
  <c r="AJ780" i="2" s="1"/>
  <c r="AM780" i="2"/>
  <c r="AI780" i="2" s="1"/>
  <c r="AK780" i="2"/>
  <c r="AD780" i="2"/>
  <c r="AC780" i="2"/>
  <c r="AB780" i="2"/>
  <c r="AP1760" i="2"/>
  <c r="AN1760" i="2"/>
  <c r="AJ1760" i="2" s="1"/>
  <c r="AM1760" i="2"/>
  <c r="AI1760" i="2" s="1"/>
  <c r="AK1760" i="2"/>
  <c r="AD1760" i="2"/>
  <c r="AC1760" i="2"/>
  <c r="AB1760" i="2"/>
  <c r="AP612" i="2"/>
  <c r="AN612" i="2"/>
  <c r="AJ612" i="2" s="1"/>
  <c r="AM612" i="2"/>
  <c r="AI612" i="2" s="1"/>
  <c r="AK612" i="2"/>
  <c r="AD612" i="2"/>
  <c r="AC612" i="2"/>
  <c r="AB612" i="2"/>
  <c r="AP842" i="2"/>
  <c r="AN842" i="2"/>
  <c r="AJ842" i="2" s="1"/>
  <c r="AM842" i="2"/>
  <c r="AI842" i="2" s="1"/>
  <c r="AK842" i="2"/>
  <c r="AD842" i="2"/>
  <c r="AC842" i="2"/>
  <c r="AB842" i="2"/>
  <c r="AP84" i="2"/>
  <c r="AN84" i="2"/>
  <c r="AJ84" i="2" s="1"/>
  <c r="AM84" i="2"/>
  <c r="AI84" i="2" s="1"/>
  <c r="AK84" i="2"/>
  <c r="AD84" i="2"/>
  <c r="AC84" i="2"/>
  <c r="AB84" i="2"/>
  <c r="AP1116" i="2"/>
  <c r="AN1116" i="2"/>
  <c r="AJ1116" i="2" s="1"/>
  <c r="AM1116" i="2"/>
  <c r="AI1116" i="2" s="1"/>
  <c r="AK1116" i="2"/>
  <c r="AD1116" i="2"/>
  <c r="AC1116" i="2"/>
  <c r="AB1116" i="2"/>
  <c r="AP1015" i="2"/>
  <c r="AN1015" i="2"/>
  <c r="AJ1015" i="2" s="1"/>
  <c r="AM1015" i="2"/>
  <c r="AI1015" i="2" s="1"/>
  <c r="AK1015" i="2"/>
  <c r="AD1015" i="2"/>
  <c r="AC1015" i="2"/>
  <c r="AB1015" i="2"/>
  <c r="AP1890" i="2"/>
  <c r="AN1890" i="2"/>
  <c r="AJ1890" i="2" s="1"/>
  <c r="AM1890" i="2"/>
  <c r="AI1890" i="2" s="1"/>
  <c r="AK1890" i="2"/>
  <c r="AD1890" i="2"/>
  <c r="AC1890" i="2"/>
  <c r="AB1890" i="2"/>
  <c r="AP988" i="2"/>
  <c r="AN988" i="2"/>
  <c r="AJ988" i="2" s="1"/>
  <c r="AM988" i="2"/>
  <c r="AI988" i="2" s="1"/>
  <c r="AK988" i="2"/>
  <c r="AD988" i="2"/>
  <c r="AC988" i="2"/>
  <c r="AB988" i="2"/>
  <c r="AP560" i="2"/>
  <c r="AN560" i="2"/>
  <c r="AJ560" i="2" s="1"/>
  <c r="AM560" i="2"/>
  <c r="AI560" i="2" s="1"/>
  <c r="AK560" i="2"/>
  <c r="AD560" i="2"/>
  <c r="AC560" i="2"/>
  <c r="AB560" i="2"/>
  <c r="AP1766" i="2"/>
  <c r="AN1766" i="2"/>
  <c r="AJ1766" i="2" s="1"/>
  <c r="AM1766" i="2"/>
  <c r="AI1766" i="2" s="1"/>
  <c r="AK1766" i="2"/>
  <c r="AD1766" i="2"/>
  <c r="AC1766" i="2"/>
  <c r="AB1766" i="2"/>
  <c r="AP114" i="2"/>
  <c r="AN114" i="2"/>
  <c r="AJ114" i="2" s="1"/>
  <c r="AM114" i="2"/>
  <c r="AI114" i="2" s="1"/>
  <c r="AK114" i="2"/>
  <c r="AD114" i="2"/>
  <c r="AC114" i="2"/>
  <c r="AB114" i="2"/>
  <c r="AP1039" i="2"/>
  <c r="AN1039" i="2"/>
  <c r="AJ1039" i="2" s="1"/>
  <c r="AM1039" i="2"/>
  <c r="AI1039" i="2" s="1"/>
  <c r="AK1039" i="2"/>
  <c r="AD1039" i="2"/>
  <c r="AC1039" i="2"/>
  <c r="AB1039" i="2"/>
  <c r="AP1252" i="2"/>
  <c r="AN1252" i="2"/>
  <c r="AJ1252" i="2" s="1"/>
  <c r="AM1252" i="2"/>
  <c r="AI1252" i="2" s="1"/>
  <c r="AK1252" i="2"/>
  <c r="AD1252" i="2"/>
  <c r="AC1252" i="2"/>
  <c r="AB1252" i="2"/>
  <c r="AP338" i="2"/>
  <c r="AN338" i="2"/>
  <c r="AJ338" i="2" s="1"/>
  <c r="AM338" i="2"/>
  <c r="AI338" i="2" s="1"/>
  <c r="AK338" i="2"/>
  <c r="AD338" i="2"/>
  <c r="AC338" i="2"/>
  <c r="AB338" i="2"/>
  <c r="AP1626" i="2"/>
  <c r="AN1626" i="2"/>
  <c r="AJ1626" i="2" s="1"/>
  <c r="AM1626" i="2"/>
  <c r="AI1626" i="2" s="1"/>
  <c r="AK1626" i="2"/>
  <c r="AD1626" i="2"/>
  <c r="AC1626" i="2"/>
  <c r="AB1626" i="2"/>
  <c r="AP1393" i="2"/>
  <c r="AN1393" i="2"/>
  <c r="AJ1393" i="2" s="1"/>
  <c r="AM1393" i="2"/>
  <c r="AI1393" i="2" s="1"/>
  <c r="AK1393" i="2"/>
  <c r="AD1393" i="2"/>
  <c r="AC1393" i="2"/>
  <c r="AB1393" i="2"/>
  <c r="AP327" i="2"/>
  <c r="AN327" i="2"/>
  <c r="AJ327" i="2" s="1"/>
  <c r="AM327" i="2"/>
  <c r="AI327" i="2" s="1"/>
  <c r="AK327" i="2"/>
  <c r="AD327" i="2"/>
  <c r="AC327" i="2"/>
  <c r="AB327" i="2"/>
  <c r="AP262" i="2"/>
  <c r="AN262" i="2"/>
  <c r="AJ262" i="2" s="1"/>
  <c r="AM262" i="2"/>
  <c r="AI262" i="2" s="1"/>
  <c r="AK262" i="2"/>
  <c r="AD262" i="2"/>
  <c r="AC262" i="2"/>
  <c r="AB262" i="2"/>
  <c r="AP68" i="2"/>
  <c r="AN68" i="2"/>
  <c r="AJ68" i="2" s="1"/>
  <c r="AM68" i="2"/>
  <c r="AI68" i="2" s="1"/>
  <c r="AK68" i="2"/>
  <c r="AD68" i="2"/>
  <c r="AC68" i="2"/>
  <c r="AB68" i="2"/>
  <c r="AP222" i="2"/>
  <c r="AN222" i="2"/>
  <c r="AJ222" i="2" s="1"/>
  <c r="AM222" i="2"/>
  <c r="AI222" i="2" s="1"/>
  <c r="AK222" i="2"/>
  <c r="AD222" i="2"/>
  <c r="AC222" i="2"/>
  <c r="AB222" i="2"/>
  <c r="AP923" i="2"/>
  <c r="AN923" i="2"/>
  <c r="AJ923" i="2" s="1"/>
  <c r="AM923" i="2"/>
  <c r="AI923" i="2" s="1"/>
  <c r="AK923" i="2"/>
  <c r="AD923" i="2"/>
  <c r="AC923" i="2"/>
  <c r="AB923" i="2"/>
  <c r="AP301" i="2"/>
  <c r="AN301" i="2"/>
  <c r="AJ301" i="2" s="1"/>
  <c r="AM301" i="2"/>
  <c r="AI301" i="2" s="1"/>
  <c r="AK301" i="2"/>
  <c r="AD301" i="2"/>
  <c r="AC301" i="2"/>
  <c r="AB301" i="2"/>
  <c r="AP701" i="2"/>
  <c r="AN701" i="2"/>
  <c r="AJ701" i="2" s="1"/>
  <c r="AM701" i="2"/>
  <c r="AI701" i="2" s="1"/>
  <c r="AK701" i="2"/>
  <c r="AD701" i="2"/>
  <c r="AC701" i="2"/>
  <c r="AB701" i="2"/>
  <c r="AP216" i="2"/>
  <c r="AN216" i="2"/>
  <c r="AJ216" i="2" s="1"/>
  <c r="AM216" i="2"/>
  <c r="AI216" i="2" s="1"/>
  <c r="AK216" i="2"/>
  <c r="AD216" i="2"/>
  <c r="AC216" i="2"/>
  <c r="AB216" i="2"/>
  <c r="AP833" i="2"/>
  <c r="AN833" i="2"/>
  <c r="AJ833" i="2" s="1"/>
  <c r="AM833" i="2"/>
  <c r="AI833" i="2" s="1"/>
  <c r="AK833" i="2"/>
  <c r="AD833" i="2"/>
  <c r="AC833" i="2"/>
  <c r="AB833" i="2"/>
  <c r="AP546" i="2"/>
  <c r="AN546" i="2"/>
  <c r="AJ546" i="2" s="1"/>
  <c r="AM546" i="2"/>
  <c r="AI546" i="2" s="1"/>
  <c r="AK546" i="2"/>
  <c r="AD546" i="2"/>
  <c r="AC546" i="2"/>
  <c r="AB546" i="2"/>
  <c r="AP1611" i="2"/>
  <c r="AN1611" i="2"/>
  <c r="AJ1611" i="2" s="1"/>
  <c r="AM1611" i="2"/>
  <c r="AI1611" i="2" s="1"/>
  <c r="AK1611" i="2"/>
  <c r="AD1611" i="2"/>
  <c r="AC1611" i="2"/>
  <c r="AB1611" i="2"/>
  <c r="AP1650" i="2"/>
  <c r="AN1650" i="2"/>
  <c r="AJ1650" i="2" s="1"/>
  <c r="AM1650" i="2"/>
  <c r="AI1650" i="2" s="1"/>
  <c r="AK1650" i="2"/>
  <c r="AD1650" i="2"/>
  <c r="AC1650" i="2"/>
  <c r="AB1650" i="2"/>
  <c r="AP1744" i="2"/>
  <c r="AN1744" i="2"/>
  <c r="AJ1744" i="2" s="1"/>
  <c r="AM1744" i="2"/>
  <c r="AI1744" i="2" s="1"/>
  <c r="AK1744" i="2"/>
  <c r="AD1744" i="2"/>
  <c r="AC1744" i="2"/>
  <c r="AB1744" i="2"/>
  <c r="AP540" i="2"/>
  <c r="AN540" i="2"/>
  <c r="AJ540" i="2" s="1"/>
  <c r="AM540" i="2"/>
  <c r="AI540" i="2" s="1"/>
  <c r="AK540" i="2"/>
  <c r="AD540" i="2"/>
  <c r="AC540" i="2"/>
  <c r="AB540" i="2"/>
  <c r="AP863" i="2"/>
  <c r="AN863" i="2"/>
  <c r="AJ863" i="2" s="1"/>
  <c r="AM863" i="2"/>
  <c r="AI863" i="2" s="1"/>
  <c r="AK863" i="2"/>
  <c r="AD863" i="2"/>
  <c r="AC863" i="2"/>
  <c r="AB863" i="2"/>
  <c r="AP768" i="2"/>
  <c r="AN768" i="2"/>
  <c r="AJ768" i="2" s="1"/>
  <c r="AM768" i="2"/>
  <c r="AI768" i="2" s="1"/>
  <c r="AK768" i="2"/>
  <c r="AD768" i="2"/>
  <c r="AC768" i="2"/>
  <c r="AB768" i="2"/>
  <c r="AP35" i="2"/>
  <c r="AN35" i="2"/>
  <c r="AJ35" i="2" s="1"/>
  <c r="AM35" i="2"/>
  <c r="AI35" i="2" s="1"/>
  <c r="AK35" i="2"/>
  <c r="AD35" i="2"/>
  <c r="AC35" i="2"/>
  <c r="AB35" i="2"/>
  <c r="AP489" i="2"/>
  <c r="AN489" i="2"/>
  <c r="AJ489" i="2" s="1"/>
  <c r="AM489" i="2"/>
  <c r="AI489" i="2" s="1"/>
  <c r="AK489" i="2"/>
  <c r="AD489" i="2"/>
  <c r="AC489" i="2"/>
  <c r="AB489" i="2"/>
  <c r="AP144" i="2"/>
  <c r="AN144" i="2"/>
  <c r="AJ144" i="2" s="1"/>
  <c r="AM144" i="2"/>
  <c r="AI144" i="2" s="1"/>
  <c r="AK144" i="2"/>
  <c r="AD144" i="2"/>
  <c r="AC144" i="2"/>
  <c r="AB144" i="2"/>
  <c r="AP775" i="2"/>
  <c r="AN775" i="2"/>
  <c r="AJ775" i="2" s="1"/>
  <c r="AM775" i="2"/>
  <c r="AI775" i="2" s="1"/>
  <c r="AK775" i="2"/>
  <c r="AD775" i="2"/>
  <c r="AC775" i="2"/>
  <c r="AB775" i="2"/>
  <c r="AP1125" i="2"/>
  <c r="AN1125" i="2"/>
  <c r="AJ1125" i="2" s="1"/>
  <c r="AM1125" i="2"/>
  <c r="AI1125" i="2" s="1"/>
  <c r="AK1125" i="2"/>
  <c r="AD1125" i="2"/>
  <c r="AC1125" i="2"/>
  <c r="AB1125" i="2"/>
  <c r="AP639" i="2"/>
  <c r="AN639" i="2"/>
  <c r="AJ639" i="2" s="1"/>
  <c r="AM639" i="2"/>
  <c r="AI639" i="2" s="1"/>
  <c r="AK639" i="2"/>
  <c r="AD639" i="2"/>
  <c r="AC639" i="2"/>
  <c r="AB639" i="2"/>
  <c r="AP555" i="2"/>
  <c r="AN555" i="2"/>
  <c r="AJ555" i="2" s="1"/>
  <c r="AM555" i="2"/>
  <c r="AI555" i="2" s="1"/>
  <c r="AK555" i="2"/>
  <c r="AD555" i="2"/>
  <c r="AC555" i="2"/>
  <c r="AB555" i="2"/>
  <c r="AP557" i="2"/>
  <c r="AN557" i="2"/>
  <c r="AJ557" i="2" s="1"/>
  <c r="AM557" i="2"/>
  <c r="AI557" i="2" s="1"/>
  <c r="AK557" i="2"/>
  <c r="AD557" i="2"/>
  <c r="AC557" i="2"/>
  <c r="AB557" i="2"/>
  <c r="AP1959" i="2"/>
  <c r="AN1959" i="2"/>
  <c r="AJ1959" i="2" s="1"/>
  <c r="AM1959" i="2"/>
  <c r="AI1959" i="2" s="1"/>
  <c r="AK1959" i="2"/>
  <c r="AD1959" i="2"/>
  <c r="AC1959" i="2"/>
  <c r="AB1959" i="2"/>
  <c r="AP1705" i="2"/>
  <c r="AN1705" i="2"/>
  <c r="AJ1705" i="2" s="1"/>
  <c r="AM1705" i="2"/>
  <c r="AI1705" i="2" s="1"/>
  <c r="AK1705" i="2"/>
  <c r="AD1705" i="2"/>
  <c r="AC1705" i="2"/>
  <c r="AB1705" i="2"/>
  <c r="AP77" i="2"/>
  <c r="AN77" i="2"/>
  <c r="AJ77" i="2" s="1"/>
  <c r="AM77" i="2"/>
  <c r="AI77" i="2" s="1"/>
  <c r="AK77" i="2"/>
  <c r="AD77" i="2"/>
  <c r="AC77" i="2"/>
  <c r="AB77" i="2"/>
  <c r="AP1129" i="2"/>
  <c r="AN1129" i="2"/>
  <c r="AJ1129" i="2" s="1"/>
  <c r="AM1129" i="2"/>
  <c r="AI1129" i="2" s="1"/>
  <c r="AK1129" i="2"/>
  <c r="AD1129" i="2"/>
  <c r="AC1129" i="2"/>
  <c r="AB1129" i="2"/>
  <c r="AP1629" i="2"/>
  <c r="AN1629" i="2"/>
  <c r="AJ1629" i="2" s="1"/>
  <c r="AM1629" i="2"/>
  <c r="AI1629" i="2" s="1"/>
  <c r="AK1629" i="2"/>
  <c r="AD1629" i="2"/>
  <c r="AC1629" i="2"/>
  <c r="AB1629" i="2"/>
  <c r="AP1894" i="2"/>
  <c r="AN1894" i="2"/>
  <c r="AJ1894" i="2" s="1"/>
  <c r="AM1894" i="2"/>
  <c r="AI1894" i="2" s="1"/>
  <c r="AK1894" i="2"/>
  <c r="AD1894" i="2"/>
  <c r="AC1894" i="2"/>
  <c r="AB1894" i="2"/>
  <c r="AP181" i="2"/>
  <c r="AN181" i="2"/>
  <c r="AJ181" i="2" s="1"/>
  <c r="AM181" i="2"/>
  <c r="AI181" i="2" s="1"/>
  <c r="AK181" i="2"/>
  <c r="AD181" i="2"/>
  <c r="AC181" i="2"/>
  <c r="AB181" i="2"/>
  <c r="AP832" i="2"/>
  <c r="AN832" i="2"/>
  <c r="AJ832" i="2" s="1"/>
  <c r="AM832" i="2"/>
  <c r="AI832" i="2" s="1"/>
  <c r="AK832" i="2"/>
  <c r="AD832" i="2"/>
  <c r="AC832" i="2"/>
  <c r="AB832" i="2"/>
  <c r="AP267" i="2"/>
  <c r="AN267" i="2"/>
  <c r="AJ267" i="2" s="1"/>
  <c r="AM267" i="2"/>
  <c r="AI267" i="2" s="1"/>
  <c r="AK267" i="2"/>
  <c r="AD267" i="2"/>
  <c r="AC267" i="2"/>
  <c r="AB267" i="2"/>
  <c r="AP735" i="2"/>
  <c r="AN735" i="2"/>
  <c r="AJ735" i="2" s="1"/>
  <c r="AM735" i="2"/>
  <c r="AI735" i="2" s="1"/>
  <c r="AK735" i="2"/>
  <c r="AD735" i="2"/>
  <c r="AC735" i="2"/>
  <c r="AB735" i="2"/>
  <c r="AP958" i="2"/>
  <c r="AN958" i="2"/>
  <c r="AJ958" i="2" s="1"/>
  <c r="AM958" i="2"/>
  <c r="AI958" i="2" s="1"/>
  <c r="AK958" i="2"/>
  <c r="AD958" i="2"/>
  <c r="AC958" i="2"/>
  <c r="AB958" i="2"/>
  <c r="AP480" i="2"/>
  <c r="AN480" i="2"/>
  <c r="AJ480" i="2" s="1"/>
  <c r="AM480" i="2"/>
  <c r="AI480" i="2" s="1"/>
  <c r="AK480" i="2"/>
  <c r="AD480" i="2"/>
  <c r="AC480" i="2"/>
  <c r="AB480" i="2"/>
  <c r="AP1002" i="2"/>
  <c r="AN1002" i="2"/>
  <c r="AJ1002" i="2" s="1"/>
  <c r="AM1002" i="2"/>
  <c r="AI1002" i="2" s="1"/>
  <c r="AK1002" i="2"/>
  <c r="AD1002" i="2"/>
  <c r="AC1002" i="2"/>
  <c r="AB1002" i="2"/>
  <c r="AP1150" i="2"/>
  <c r="AN1150" i="2"/>
  <c r="AJ1150" i="2" s="1"/>
  <c r="AM1150" i="2"/>
  <c r="AI1150" i="2" s="1"/>
  <c r="AD1150" i="2"/>
  <c r="AC1150" i="2"/>
  <c r="AB1150" i="2"/>
  <c r="AP1437" i="2"/>
  <c r="AN1437" i="2"/>
  <c r="AJ1437" i="2" s="1"/>
  <c r="AM1437" i="2"/>
  <c r="AI1437" i="2" s="1"/>
  <c r="AK1437" i="2"/>
  <c r="AD1437" i="2"/>
  <c r="AC1437" i="2"/>
  <c r="AB1437" i="2"/>
  <c r="AP260" i="2"/>
  <c r="AN260" i="2"/>
  <c r="AJ260" i="2" s="1"/>
  <c r="AM260" i="2"/>
  <c r="AI260" i="2" s="1"/>
  <c r="AK260" i="2"/>
  <c r="AD260" i="2"/>
  <c r="AC260" i="2"/>
  <c r="AB260" i="2"/>
  <c r="AP350" i="2"/>
  <c r="AN350" i="2"/>
  <c r="AJ350" i="2" s="1"/>
  <c r="AM350" i="2"/>
  <c r="AI350" i="2" s="1"/>
  <c r="AK350" i="2"/>
  <c r="AD350" i="2"/>
  <c r="AC350" i="2"/>
  <c r="AB350" i="2"/>
  <c r="AP637" i="2"/>
  <c r="AN637" i="2"/>
  <c r="AJ637" i="2" s="1"/>
  <c r="AM637" i="2"/>
  <c r="AI637" i="2" s="1"/>
  <c r="AK637" i="2"/>
  <c r="AD637" i="2"/>
  <c r="AC637" i="2"/>
  <c r="AB637" i="2"/>
  <c r="AP662" i="2"/>
  <c r="AN662" i="2"/>
  <c r="AJ662" i="2" s="1"/>
  <c r="AM662" i="2"/>
  <c r="AI662" i="2" s="1"/>
  <c r="AK662" i="2"/>
  <c r="AD662" i="2"/>
  <c r="AC662" i="2"/>
  <c r="AB662" i="2"/>
  <c r="AP1408" i="2"/>
  <c r="AN1408" i="2"/>
  <c r="AJ1408" i="2" s="1"/>
  <c r="AM1408" i="2"/>
  <c r="AI1408" i="2" s="1"/>
  <c r="AK1408" i="2"/>
  <c r="AD1408" i="2"/>
  <c r="AC1408" i="2"/>
  <c r="AB1408" i="2"/>
  <c r="AP1780" i="2"/>
  <c r="AN1780" i="2"/>
  <c r="AJ1780" i="2" s="1"/>
  <c r="AM1780" i="2"/>
  <c r="AI1780" i="2" s="1"/>
  <c r="AK1780" i="2"/>
  <c r="AD1780" i="2"/>
  <c r="AC1780" i="2"/>
  <c r="AB1780" i="2"/>
  <c r="AP62" i="2"/>
  <c r="AN62" i="2"/>
  <c r="AJ62" i="2" s="1"/>
  <c r="AM62" i="2"/>
  <c r="AI62" i="2" s="1"/>
  <c r="AK62" i="2"/>
  <c r="AD62" i="2"/>
  <c r="AC62" i="2"/>
  <c r="AB62" i="2"/>
  <c r="AP309" i="2"/>
  <c r="AN309" i="2"/>
  <c r="AJ309" i="2" s="1"/>
  <c r="AM309" i="2"/>
  <c r="AI309" i="2" s="1"/>
  <c r="AK309" i="2"/>
  <c r="AD309" i="2"/>
  <c r="AC309" i="2"/>
  <c r="AB309" i="2"/>
  <c r="AP252" i="2"/>
  <c r="AN252" i="2"/>
  <c r="AJ252" i="2" s="1"/>
  <c r="AM252" i="2"/>
  <c r="AI252" i="2" s="1"/>
  <c r="AK252" i="2"/>
  <c r="AD252" i="2"/>
  <c r="AC252" i="2"/>
  <c r="AB252" i="2"/>
  <c r="AP1021" i="2"/>
  <c r="AN1021" i="2"/>
  <c r="AJ1021" i="2" s="1"/>
  <c r="AM1021" i="2"/>
  <c r="AI1021" i="2" s="1"/>
  <c r="AK1021" i="2"/>
  <c r="AD1021" i="2"/>
  <c r="AC1021" i="2"/>
  <c r="AB1021" i="2"/>
  <c r="AP1778" i="2"/>
  <c r="AN1778" i="2"/>
  <c r="AJ1778" i="2" s="1"/>
  <c r="AM1778" i="2"/>
  <c r="AI1778" i="2" s="1"/>
  <c r="AK1778" i="2"/>
  <c r="AD1778" i="2"/>
  <c r="AC1778" i="2"/>
  <c r="AB1778" i="2"/>
  <c r="AP647" i="2"/>
  <c r="AN647" i="2"/>
  <c r="AJ647" i="2" s="1"/>
  <c r="AM647" i="2"/>
  <c r="AI647" i="2" s="1"/>
  <c r="AK647" i="2"/>
  <c r="AD647" i="2"/>
  <c r="AC647" i="2"/>
  <c r="AB647" i="2"/>
  <c r="AP374" i="2"/>
  <c r="AN374" i="2"/>
  <c r="AJ374" i="2" s="1"/>
  <c r="AM374" i="2"/>
  <c r="AI374" i="2" s="1"/>
  <c r="AK374" i="2"/>
  <c r="AD374" i="2"/>
  <c r="AC374" i="2"/>
  <c r="AB374" i="2"/>
  <c r="AP1359" i="2"/>
  <c r="AN1359" i="2"/>
  <c r="AJ1359" i="2" s="1"/>
  <c r="AM1359" i="2"/>
  <c r="AI1359" i="2" s="1"/>
  <c r="AK1359" i="2"/>
  <c r="AD1359" i="2"/>
  <c r="AC1359" i="2"/>
  <c r="AB1359" i="2"/>
  <c r="AP1625" i="2"/>
  <c r="AN1625" i="2"/>
  <c r="AJ1625" i="2" s="1"/>
  <c r="AM1625" i="2"/>
  <c r="AI1625" i="2" s="1"/>
  <c r="AK1625" i="2"/>
  <c r="AD1625" i="2"/>
  <c r="AC1625" i="2"/>
  <c r="AB1625" i="2"/>
  <c r="AP1610" i="2"/>
  <c r="AN1610" i="2"/>
  <c r="AJ1610" i="2" s="1"/>
  <c r="AM1610" i="2"/>
  <c r="AI1610" i="2" s="1"/>
  <c r="AK1610" i="2"/>
  <c r="AD1610" i="2"/>
  <c r="AC1610" i="2"/>
  <c r="AB1610" i="2"/>
  <c r="AP657" i="2"/>
  <c r="AN657" i="2"/>
  <c r="AJ657" i="2" s="1"/>
  <c r="AM657" i="2"/>
  <c r="AI657" i="2" s="1"/>
  <c r="AD657" i="2"/>
  <c r="AC657" i="2"/>
  <c r="AB657" i="2"/>
  <c r="AP776" i="2"/>
  <c r="AN776" i="2"/>
  <c r="AJ776" i="2" s="1"/>
  <c r="AM776" i="2"/>
  <c r="AI776" i="2" s="1"/>
  <c r="AK776" i="2"/>
  <c r="AD776" i="2"/>
  <c r="AC776" i="2"/>
  <c r="AB776" i="2"/>
  <c r="AP576" i="2"/>
  <c r="AN576" i="2"/>
  <c r="AJ576" i="2" s="1"/>
  <c r="AM576" i="2"/>
  <c r="AI576" i="2" s="1"/>
  <c r="AK576" i="2"/>
  <c r="AD576" i="2"/>
  <c r="AC576" i="2"/>
  <c r="AB576" i="2"/>
  <c r="AP299" i="2"/>
  <c r="AN299" i="2"/>
  <c r="AJ299" i="2" s="1"/>
  <c r="AM299" i="2"/>
  <c r="AI299" i="2" s="1"/>
  <c r="AK299" i="2"/>
  <c r="AD299" i="2"/>
  <c r="AC299" i="2"/>
  <c r="AB299" i="2"/>
  <c r="AP1403" i="2"/>
  <c r="AN1403" i="2"/>
  <c r="AJ1403" i="2" s="1"/>
  <c r="AM1403" i="2"/>
  <c r="AI1403" i="2" s="1"/>
  <c r="AK1403" i="2"/>
  <c r="AD1403" i="2"/>
  <c r="AC1403" i="2"/>
  <c r="AB1403" i="2"/>
  <c r="AP1402" i="2"/>
  <c r="AN1402" i="2"/>
  <c r="AJ1402" i="2" s="1"/>
  <c r="AM1402" i="2"/>
  <c r="AI1402" i="2" s="1"/>
  <c r="AK1402" i="2"/>
  <c r="AD1402" i="2"/>
  <c r="AC1402" i="2"/>
  <c r="AB1402" i="2"/>
  <c r="AP1604" i="2"/>
  <c r="AN1604" i="2"/>
  <c r="AJ1604" i="2" s="1"/>
  <c r="AM1604" i="2"/>
  <c r="AI1604" i="2" s="1"/>
  <c r="AK1604" i="2"/>
  <c r="AD1604" i="2"/>
  <c r="AC1604" i="2"/>
  <c r="AB1604" i="2"/>
  <c r="AP1690" i="2"/>
  <c r="AN1690" i="2"/>
  <c r="AJ1690" i="2" s="1"/>
  <c r="AM1690" i="2"/>
  <c r="AI1690" i="2" s="1"/>
  <c r="AK1690" i="2"/>
  <c r="AD1690" i="2"/>
  <c r="AC1690" i="2"/>
  <c r="AB1690" i="2"/>
  <c r="AP544" i="2"/>
  <c r="AN544" i="2"/>
  <c r="AJ544" i="2" s="1"/>
  <c r="AM544" i="2"/>
  <c r="AI544" i="2" s="1"/>
  <c r="AK544" i="2"/>
  <c r="AD544" i="2"/>
  <c r="AC544" i="2"/>
  <c r="AB544" i="2"/>
  <c r="AP1019" i="2"/>
  <c r="AN1019" i="2"/>
  <c r="AJ1019" i="2" s="1"/>
  <c r="AM1019" i="2"/>
  <c r="AI1019" i="2" s="1"/>
  <c r="AK1019" i="2"/>
  <c r="AD1019" i="2"/>
  <c r="AC1019" i="2"/>
  <c r="AB1019" i="2"/>
  <c r="AP674" i="2"/>
  <c r="AN674" i="2"/>
  <c r="AJ674" i="2" s="1"/>
  <c r="AM674" i="2"/>
  <c r="AI674" i="2" s="1"/>
  <c r="AK674" i="2"/>
  <c r="AD674" i="2"/>
  <c r="AC674" i="2"/>
  <c r="AB674" i="2"/>
  <c r="AP1379" i="2"/>
  <c r="AN1379" i="2"/>
  <c r="AJ1379" i="2" s="1"/>
  <c r="AM1379" i="2"/>
  <c r="AI1379" i="2" s="1"/>
  <c r="AK1379" i="2"/>
  <c r="AD1379" i="2"/>
  <c r="AC1379" i="2"/>
  <c r="AB1379" i="2"/>
  <c r="AP749" i="2"/>
  <c r="AN749" i="2"/>
  <c r="AJ749" i="2" s="1"/>
  <c r="AM749" i="2"/>
  <c r="AI749" i="2" s="1"/>
  <c r="AK749" i="2"/>
  <c r="AD749" i="2"/>
  <c r="AC749" i="2"/>
  <c r="AB749" i="2"/>
  <c r="AP1873" i="2"/>
  <c r="AN1873" i="2"/>
  <c r="AJ1873" i="2" s="1"/>
  <c r="AM1873" i="2"/>
  <c r="AI1873" i="2" s="1"/>
  <c r="AK1873" i="2"/>
  <c r="AD1873" i="2"/>
  <c r="AC1873" i="2"/>
  <c r="AB1873" i="2"/>
  <c r="AP1271" i="2"/>
  <c r="AN1271" i="2"/>
  <c r="AJ1271" i="2" s="1"/>
  <c r="AM1271" i="2"/>
  <c r="AI1271" i="2" s="1"/>
  <c r="AK1271" i="2"/>
  <c r="AD1271" i="2"/>
  <c r="AC1271" i="2"/>
  <c r="AB1271" i="2"/>
  <c r="AP778" i="2"/>
  <c r="AN778" i="2"/>
  <c r="AJ778" i="2" s="1"/>
  <c r="AM778" i="2"/>
  <c r="AI778" i="2" s="1"/>
  <c r="AK778" i="2"/>
  <c r="AD778" i="2"/>
  <c r="AC778" i="2"/>
  <c r="AB778" i="2"/>
  <c r="AP1147" i="2"/>
  <c r="AN1147" i="2"/>
  <c r="AJ1147" i="2" s="1"/>
  <c r="AM1147" i="2"/>
  <c r="AI1147" i="2" s="1"/>
  <c r="AK1147" i="2"/>
  <c r="AD1147" i="2"/>
  <c r="AC1147" i="2"/>
  <c r="AB1147" i="2"/>
  <c r="AP1534" i="2"/>
  <c r="AN1534" i="2"/>
  <c r="AJ1534" i="2" s="1"/>
  <c r="AM1534" i="2"/>
  <c r="AI1534" i="2" s="1"/>
  <c r="AK1534" i="2"/>
  <c r="AD1534" i="2"/>
  <c r="AC1534" i="2"/>
  <c r="AB1534" i="2"/>
  <c r="AP326" i="2"/>
  <c r="AN326" i="2"/>
  <c r="AJ326" i="2" s="1"/>
  <c r="AM326" i="2"/>
  <c r="AI326" i="2" s="1"/>
  <c r="AK326" i="2"/>
  <c r="AD326" i="2"/>
  <c r="AC326" i="2"/>
  <c r="AB326" i="2"/>
  <c r="AP268" i="2"/>
  <c r="AN268" i="2"/>
  <c r="AJ268" i="2" s="1"/>
  <c r="AM268" i="2"/>
  <c r="AI268" i="2" s="1"/>
  <c r="AK268" i="2"/>
  <c r="AD268" i="2"/>
  <c r="AC268" i="2"/>
  <c r="AB268" i="2"/>
  <c r="AP1142" i="2"/>
  <c r="AN1142" i="2"/>
  <c r="AJ1142" i="2" s="1"/>
  <c r="AM1142" i="2"/>
  <c r="AI1142" i="2" s="1"/>
  <c r="AK1142" i="2"/>
  <c r="AD1142" i="2"/>
  <c r="AC1142" i="2"/>
  <c r="AB1142" i="2"/>
  <c r="AP660" i="2"/>
  <c r="AN660" i="2"/>
  <c r="AJ660" i="2" s="1"/>
  <c r="AM660" i="2"/>
  <c r="AI660" i="2" s="1"/>
  <c r="AD660" i="2"/>
  <c r="AC660" i="2"/>
  <c r="AB660" i="2"/>
  <c r="AP471" i="2"/>
  <c r="AN471" i="2"/>
  <c r="AJ471" i="2" s="1"/>
  <c r="AM471" i="2"/>
  <c r="AI471" i="2" s="1"/>
  <c r="AK471" i="2"/>
  <c r="AD471" i="2"/>
  <c r="AC471" i="2"/>
  <c r="AB471" i="2"/>
  <c r="AP162" i="2"/>
  <c r="AN162" i="2"/>
  <c r="AJ162" i="2" s="1"/>
  <c r="AM162" i="2"/>
  <c r="AI162" i="2" s="1"/>
  <c r="AK162" i="2"/>
  <c r="AD162" i="2"/>
  <c r="AC162" i="2"/>
  <c r="AB162" i="2"/>
  <c r="AP1495" i="2"/>
  <c r="AN1495" i="2"/>
  <c r="AJ1495" i="2" s="1"/>
  <c r="AM1495" i="2"/>
  <c r="AI1495" i="2" s="1"/>
  <c r="AK1495" i="2"/>
  <c r="AD1495" i="2"/>
  <c r="AC1495" i="2"/>
  <c r="AB1495" i="2"/>
  <c r="AP1667" i="2"/>
  <c r="AN1667" i="2"/>
  <c r="AJ1667" i="2" s="1"/>
  <c r="AM1667" i="2"/>
  <c r="AI1667" i="2" s="1"/>
  <c r="AK1667" i="2"/>
  <c r="AD1667" i="2"/>
  <c r="AC1667" i="2"/>
  <c r="AB1667" i="2"/>
  <c r="AP296" i="2"/>
  <c r="AN296" i="2"/>
  <c r="AJ296" i="2" s="1"/>
  <c r="AM296" i="2"/>
  <c r="AI296" i="2" s="1"/>
  <c r="AK296" i="2"/>
  <c r="AD296" i="2"/>
  <c r="AC296" i="2"/>
  <c r="AB296" i="2"/>
  <c r="AP1788" i="2"/>
  <c r="AN1788" i="2"/>
  <c r="AJ1788" i="2" s="1"/>
  <c r="AM1788" i="2"/>
  <c r="AI1788" i="2" s="1"/>
  <c r="AK1788" i="2"/>
  <c r="AD1788" i="2"/>
  <c r="AC1788" i="2"/>
  <c r="AB1788" i="2"/>
  <c r="AP1127" i="2"/>
  <c r="AN1127" i="2"/>
  <c r="AJ1127" i="2" s="1"/>
  <c r="AM1127" i="2"/>
  <c r="AI1127" i="2" s="1"/>
  <c r="AK1127" i="2"/>
  <c r="AD1127" i="2"/>
  <c r="AC1127" i="2"/>
  <c r="AB1127" i="2"/>
  <c r="AP1380" i="2"/>
  <c r="AN1380" i="2"/>
  <c r="AJ1380" i="2" s="1"/>
  <c r="AM1380" i="2"/>
  <c r="AI1380" i="2" s="1"/>
  <c r="AK1380" i="2"/>
  <c r="AD1380" i="2"/>
  <c r="AC1380" i="2"/>
  <c r="AB1380" i="2"/>
  <c r="AP57" i="2"/>
  <c r="AN57" i="2"/>
  <c r="AJ57" i="2" s="1"/>
  <c r="AM57" i="2"/>
  <c r="AI57" i="2" s="1"/>
  <c r="AK57" i="2"/>
  <c r="AD57" i="2"/>
  <c r="AC57" i="2"/>
  <c r="AB57" i="2"/>
  <c r="AP277" i="2"/>
  <c r="AN277" i="2"/>
  <c r="AJ277" i="2" s="1"/>
  <c r="AM277" i="2"/>
  <c r="AI277" i="2" s="1"/>
  <c r="AK277" i="2"/>
  <c r="AD277" i="2"/>
  <c r="AC277" i="2"/>
  <c r="AB277" i="2"/>
  <c r="AP149" i="2"/>
  <c r="AN149" i="2"/>
  <c r="AJ149" i="2" s="1"/>
  <c r="AM149" i="2"/>
  <c r="AI149" i="2" s="1"/>
  <c r="AK149" i="2"/>
  <c r="AD149" i="2"/>
  <c r="AC149" i="2"/>
  <c r="AB149" i="2"/>
  <c r="AP817" i="2"/>
  <c r="AN817" i="2"/>
  <c r="AJ817" i="2" s="1"/>
  <c r="AM817" i="2"/>
  <c r="AI817" i="2" s="1"/>
  <c r="AK817" i="2"/>
  <c r="AD817" i="2"/>
  <c r="AC817" i="2"/>
  <c r="AB817" i="2"/>
  <c r="AP1368" i="2"/>
  <c r="AN1368" i="2"/>
  <c r="AJ1368" i="2" s="1"/>
  <c r="AM1368" i="2"/>
  <c r="AI1368" i="2" s="1"/>
  <c r="AK1368" i="2"/>
  <c r="AD1368" i="2"/>
  <c r="AC1368" i="2"/>
  <c r="AB1368" i="2"/>
  <c r="AP73" i="2"/>
  <c r="AN73" i="2"/>
  <c r="AJ73" i="2" s="1"/>
  <c r="AM73" i="2"/>
  <c r="AI73" i="2" s="1"/>
  <c r="AK73" i="2"/>
  <c r="AD73" i="2"/>
  <c r="AC73" i="2"/>
  <c r="AB73" i="2"/>
  <c r="AP134" i="2"/>
  <c r="AN134" i="2"/>
  <c r="AJ134" i="2" s="1"/>
  <c r="AM134" i="2"/>
  <c r="AI134" i="2" s="1"/>
  <c r="AK134" i="2"/>
  <c r="AD134" i="2"/>
  <c r="AC134" i="2"/>
  <c r="AB134" i="2"/>
  <c r="AP166" i="2"/>
  <c r="AN166" i="2"/>
  <c r="AJ166" i="2" s="1"/>
  <c r="AM166" i="2"/>
  <c r="AI166" i="2" s="1"/>
  <c r="AK166" i="2"/>
  <c r="AD166" i="2"/>
  <c r="AC166" i="2"/>
  <c r="AB166" i="2"/>
  <c r="AP1702" i="2"/>
  <c r="AN1702" i="2"/>
  <c r="AJ1702" i="2" s="1"/>
  <c r="AM1702" i="2"/>
  <c r="AI1702" i="2" s="1"/>
  <c r="AK1702" i="2"/>
  <c r="AD1702" i="2"/>
  <c r="AC1702" i="2"/>
  <c r="AB1702" i="2"/>
  <c r="AP559" i="2"/>
  <c r="AN559" i="2"/>
  <c r="AJ559" i="2" s="1"/>
  <c r="AM559" i="2"/>
  <c r="AI559" i="2" s="1"/>
  <c r="AD559" i="2"/>
  <c r="AC559" i="2"/>
  <c r="AB559" i="2"/>
  <c r="AP1182" i="2"/>
  <c r="AN1182" i="2"/>
  <c r="AJ1182" i="2" s="1"/>
  <c r="AM1182" i="2"/>
  <c r="AI1182" i="2" s="1"/>
  <c r="AK1182" i="2"/>
  <c r="AD1182" i="2"/>
  <c r="AC1182" i="2"/>
  <c r="AB1182" i="2"/>
  <c r="AP928" i="2"/>
  <c r="AN928" i="2"/>
  <c r="AJ928" i="2" s="1"/>
  <c r="AM928" i="2"/>
  <c r="AI928" i="2" s="1"/>
  <c r="AK928" i="2"/>
  <c r="AD928" i="2"/>
  <c r="AC928" i="2"/>
  <c r="AB928" i="2"/>
  <c r="AP476" i="2"/>
  <c r="AN476" i="2"/>
  <c r="AJ476" i="2" s="1"/>
  <c r="AM476" i="2"/>
  <c r="AI476" i="2" s="1"/>
  <c r="AK476" i="2"/>
  <c r="AD476" i="2"/>
  <c r="AC476" i="2"/>
  <c r="AB476" i="2"/>
  <c r="AP1096" i="2"/>
  <c r="AN1096" i="2"/>
  <c r="AJ1096" i="2" s="1"/>
  <c r="AM1096" i="2"/>
  <c r="AI1096" i="2" s="1"/>
  <c r="AK1096" i="2"/>
  <c r="AD1096" i="2"/>
  <c r="AC1096" i="2"/>
  <c r="AB1096" i="2"/>
  <c r="AP531" i="2"/>
  <c r="AN531" i="2"/>
  <c r="AJ531" i="2" s="1"/>
  <c r="AM531" i="2"/>
  <c r="AI531" i="2" s="1"/>
  <c r="AK531" i="2"/>
  <c r="AD531" i="2"/>
  <c r="AC531" i="2"/>
  <c r="AB531" i="2"/>
  <c r="AP1175" i="2"/>
  <c r="AN1175" i="2"/>
  <c r="AJ1175" i="2" s="1"/>
  <c r="AM1175" i="2"/>
  <c r="AI1175" i="2" s="1"/>
  <c r="AK1175" i="2"/>
  <c r="AD1175" i="2"/>
  <c r="AC1175" i="2"/>
  <c r="AB1175" i="2"/>
  <c r="AP924" i="2"/>
  <c r="AN924" i="2"/>
  <c r="AJ924" i="2" s="1"/>
  <c r="AM924" i="2"/>
  <c r="AI924" i="2" s="1"/>
  <c r="AK924" i="2"/>
  <c r="AD924" i="2"/>
  <c r="AC924" i="2"/>
  <c r="AB924" i="2"/>
  <c r="AP1792" i="2"/>
  <c r="AN1792" i="2"/>
  <c r="AJ1792" i="2" s="1"/>
  <c r="AM1792" i="2"/>
  <c r="AI1792" i="2" s="1"/>
  <c r="AK1792" i="2"/>
  <c r="AD1792" i="2"/>
  <c r="AC1792" i="2"/>
  <c r="AB1792" i="2"/>
  <c r="AP1709" i="2"/>
  <c r="AN1709" i="2"/>
  <c r="AJ1709" i="2" s="1"/>
  <c r="AM1709" i="2"/>
  <c r="AI1709" i="2" s="1"/>
  <c r="AK1709" i="2"/>
  <c r="AD1709" i="2"/>
  <c r="AC1709" i="2"/>
  <c r="AB1709" i="2"/>
  <c r="AP275" i="2"/>
  <c r="AN275" i="2"/>
  <c r="AJ275" i="2" s="1"/>
  <c r="AM275" i="2"/>
  <c r="AI275" i="2" s="1"/>
  <c r="AK275" i="2"/>
  <c r="AD275" i="2"/>
  <c r="AC275" i="2"/>
  <c r="AB275" i="2"/>
  <c r="AP567" i="2"/>
  <c r="AN567" i="2"/>
  <c r="AJ567" i="2" s="1"/>
  <c r="AM567" i="2"/>
  <c r="AI567" i="2" s="1"/>
  <c r="AK567" i="2"/>
  <c r="AD567" i="2"/>
  <c r="AC567" i="2"/>
  <c r="AB567" i="2"/>
  <c r="AP1293" i="2"/>
  <c r="AN1293" i="2"/>
  <c r="AJ1293" i="2" s="1"/>
  <c r="AM1293" i="2"/>
  <c r="AI1293" i="2" s="1"/>
  <c r="AK1293" i="2"/>
  <c r="AD1293" i="2"/>
  <c r="AC1293" i="2"/>
  <c r="AB1293" i="2"/>
  <c r="AP1498" i="2"/>
  <c r="AN1498" i="2"/>
  <c r="AJ1498" i="2" s="1"/>
  <c r="AM1498" i="2"/>
  <c r="AI1498" i="2" s="1"/>
  <c r="AK1498" i="2"/>
  <c r="AD1498" i="2"/>
  <c r="AC1498" i="2"/>
  <c r="AB1498" i="2"/>
  <c r="AP886" i="2"/>
  <c r="AN886" i="2"/>
  <c r="AJ886" i="2" s="1"/>
  <c r="AM886" i="2"/>
  <c r="AI886" i="2" s="1"/>
  <c r="AK886" i="2"/>
  <c r="AD886" i="2"/>
  <c r="AC886" i="2"/>
  <c r="AB886" i="2"/>
  <c r="AP404" i="2"/>
  <c r="AN404" i="2"/>
  <c r="AJ404" i="2" s="1"/>
  <c r="AM404" i="2"/>
  <c r="AI404" i="2" s="1"/>
  <c r="AK404" i="2"/>
  <c r="AD404" i="2"/>
  <c r="AC404" i="2"/>
  <c r="AB404" i="2"/>
  <c r="AP834" i="2"/>
  <c r="AN834" i="2"/>
  <c r="AJ834" i="2" s="1"/>
  <c r="AM834" i="2"/>
  <c r="AI834" i="2" s="1"/>
  <c r="AK834" i="2"/>
  <c r="AD834" i="2"/>
  <c r="AC834" i="2"/>
  <c r="AB834" i="2"/>
  <c r="AP921" i="2"/>
  <c r="AN921" i="2"/>
  <c r="AJ921" i="2" s="1"/>
  <c r="AM921" i="2"/>
  <c r="AI921" i="2" s="1"/>
  <c r="AK921" i="2"/>
  <c r="AD921" i="2"/>
  <c r="AC921" i="2"/>
  <c r="AB921" i="2"/>
  <c r="AP940" i="2"/>
  <c r="AN940" i="2"/>
  <c r="AJ940" i="2" s="1"/>
  <c r="AM940" i="2"/>
  <c r="AI940" i="2" s="1"/>
  <c r="AK940" i="2"/>
  <c r="AD940" i="2"/>
  <c r="AC940" i="2"/>
  <c r="AB940" i="2"/>
  <c r="AP1588" i="2"/>
  <c r="AN1588" i="2"/>
  <c r="AJ1588" i="2" s="1"/>
  <c r="AM1588" i="2"/>
  <c r="AI1588" i="2" s="1"/>
  <c r="AK1588" i="2"/>
  <c r="AD1588" i="2"/>
  <c r="AC1588" i="2"/>
  <c r="AB1588" i="2"/>
  <c r="AP249" i="2"/>
  <c r="AN249" i="2"/>
  <c r="AJ249" i="2" s="1"/>
  <c r="AM249" i="2"/>
  <c r="AI249" i="2" s="1"/>
  <c r="AK249" i="2"/>
  <c r="AD249" i="2"/>
  <c r="AC249" i="2"/>
  <c r="AB249" i="2"/>
  <c r="AP80" i="2"/>
  <c r="AN80" i="2"/>
  <c r="AJ80" i="2" s="1"/>
  <c r="AM80" i="2"/>
  <c r="AI80" i="2" s="1"/>
  <c r="AK80" i="2"/>
  <c r="AD80" i="2"/>
  <c r="AC80" i="2"/>
  <c r="AB80" i="2"/>
  <c r="AP805" i="2"/>
  <c r="AN805" i="2"/>
  <c r="AJ805" i="2" s="1"/>
  <c r="AM805" i="2"/>
  <c r="AI805" i="2" s="1"/>
  <c r="AD805" i="2"/>
  <c r="AC805" i="2"/>
  <c r="AB805" i="2"/>
  <c r="AP145" i="2"/>
  <c r="AN145" i="2"/>
  <c r="AJ145" i="2" s="1"/>
  <c r="AM145" i="2"/>
  <c r="AI145" i="2" s="1"/>
  <c r="AK145" i="2"/>
  <c r="AD145" i="2"/>
  <c r="AC145" i="2"/>
  <c r="AB145" i="2"/>
  <c r="AP176" i="2"/>
  <c r="AN176" i="2"/>
  <c r="AJ176" i="2" s="1"/>
  <c r="AM176" i="2"/>
  <c r="AI176" i="2" s="1"/>
  <c r="AK176" i="2"/>
  <c r="AD176" i="2"/>
  <c r="AC176" i="2"/>
  <c r="AB176" i="2"/>
  <c r="AP1826" i="2"/>
  <c r="AN1826" i="2"/>
  <c r="AJ1826" i="2" s="1"/>
  <c r="AM1826" i="2"/>
  <c r="AI1826" i="2" s="1"/>
  <c r="AK1826" i="2"/>
  <c r="AD1826" i="2"/>
  <c r="AC1826" i="2"/>
  <c r="AB1826" i="2"/>
  <c r="AP563" i="2"/>
  <c r="AN563" i="2"/>
  <c r="AJ563" i="2" s="1"/>
  <c r="AM563" i="2"/>
  <c r="AI563" i="2" s="1"/>
  <c r="AK563" i="2"/>
  <c r="AD563" i="2"/>
  <c r="AC563" i="2"/>
  <c r="AB563" i="2"/>
  <c r="AP714" i="2"/>
  <c r="AN714" i="2"/>
  <c r="AJ714" i="2" s="1"/>
  <c r="AM714" i="2"/>
  <c r="AI714" i="2" s="1"/>
  <c r="AK714" i="2"/>
  <c r="AD714" i="2"/>
  <c r="AC714" i="2"/>
  <c r="AB714" i="2"/>
  <c r="AP556" i="2"/>
  <c r="AN556" i="2"/>
  <c r="AJ556" i="2" s="1"/>
  <c r="AM556" i="2"/>
  <c r="AI556" i="2" s="1"/>
  <c r="AK556" i="2"/>
  <c r="AD556" i="2"/>
  <c r="AC556" i="2"/>
  <c r="AB556" i="2"/>
  <c r="AP159" i="2"/>
  <c r="AN159" i="2"/>
  <c r="AJ159" i="2" s="1"/>
  <c r="AM159" i="2"/>
  <c r="AI159" i="2" s="1"/>
  <c r="AK159" i="2"/>
  <c r="AD159" i="2"/>
  <c r="AC159" i="2"/>
  <c r="AB159" i="2"/>
  <c r="AP286" i="2"/>
  <c r="AN286" i="2"/>
  <c r="AJ286" i="2" s="1"/>
  <c r="AM286" i="2"/>
  <c r="AI286" i="2" s="1"/>
  <c r="AK286" i="2"/>
  <c r="AD286" i="2"/>
  <c r="AC286" i="2"/>
  <c r="AB286" i="2"/>
  <c r="AP403" i="2"/>
  <c r="AN403" i="2"/>
  <c r="AJ403" i="2" s="1"/>
  <c r="AM403" i="2"/>
  <c r="AI403" i="2" s="1"/>
  <c r="AK403" i="2"/>
  <c r="AD403" i="2"/>
  <c r="AC403" i="2"/>
  <c r="AB403" i="2"/>
  <c r="AP919" i="2"/>
  <c r="AN919" i="2"/>
  <c r="AJ919" i="2" s="1"/>
  <c r="AM919" i="2"/>
  <c r="AI919" i="2" s="1"/>
  <c r="AK919" i="2"/>
  <c r="AD919" i="2"/>
  <c r="AC919" i="2"/>
  <c r="AB919" i="2"/>
  <c r="AP1732" i="2"/>
  <c r="AN1732" i="2"/>
  <c r="AJ1732" i="2" s="1"/>
  <c r="AM1732" i="2"/>
  <c r="AI1732" i="2" s="1"/>
  <c r="AK1732" i="2"/>
  <c r="AD1732" i="2"/>
  <c r="AC1732" i="2"/>
  <c r="AB1732" i="2"/>
  <c r="AP1777" i="2"/>
  <c r="AN1777" i="2"/>
  <c r="AJ1777" i="2" s="1"/>
  <c r="AM1777" i="2"/>
  <c r="AI1777" i="2" s="1"/>
  <c r="AK1777" i="2"/>
  <c r="AD1777" i="2"/>
  <c r="AC1777" i="2"/>
  <c r="AB1777" i="2"/>
  <c r="AP1669" i="2"/>
  <c r="AN1669" i="2"/>
  <c r="AJ1669" i="2" s="1"/>
  <c r="AM1669" i="2"/>
  <c r="AI1669" i="2" s="1"/>
  <c r="AK1669" i="2"/>
  <c r="AD1669" i="2"/>
  <c r="AC1669" i="2"/>
  <c r="AB1669" i="2"/>
  <c r="AP1452" i="2"/>
  <c r="AN1452" i="2"/>
  <c r="AJ1452" i="2" s="1"/>
  <c r="AM1452" i="2"/>
  <c r="AI1452" i="2" s="1"/>
  <c r="AK1452" i="2"/>
  <c r="AD1452" i="2"/>
  <c r="AC1452" i="2"/>
  <c r="AB1452" i="2"/>
  <c r="AP1080" i="2"/>
  <c r="AN1080" i="2"/>
  <c r="AJ1080" i="2" s="1"/>
  <c r="AM1080" i="2"/>
  <c r="AI1080" i="2" s="1"/>
  <c r="AK1080" i="2"/>
  <c r="AD1080" i="2"/>
  <c r="AC1080" i="2"/>
  <c r="AB1080" i="2"/>
  <c r="AP337" i="2"/>
  <c r="AN337" i="2"/>
  <c r="AJ337" i="2" s="1"/>
  <c r="AM337" i="2"/>
  <c r="AI337" i="2" s="1"/>
  <c r="AK337" i="2"/>
  <c r="AD337" i="2"/>
  <c r="AC337" i="2"/>
  <c r="AB337" i="2"/>
  <c r="AP1153" i="2"/>
  <c r="AN1153" i="2"/>
  <c r="AJ1153" i="2" s="1"/>
  <c r="AM1153" i="2"/>
  <c r="AI1153" i="2" s="1"/>
  <c r="AD1153" i="2"/>
  <c r="AC1153" i="2"/>
  <c r="AB1153" i="2"/>
  <c r="AP1395" i="2"/>
  <c r="AN1395" i="2"/>
  <c r="AJ1395" i="2" s="1"/>
  <c r="AM1395" i="2"/>
  <c r="AI1395" i="2" s="1"/>
  <c r="AK1395" i="2"/>
  <c r="AD1395" i="2"/>
  <c r="AC1395" i="2"/>
  <c r="AB1395" i="2"/>
  <c r="AP577" i="2"/>
  <c r="AN577" i="2"/>
  <c r="AJ577" i="2" s="1"/>
  <c r="AM577" i="2"/>
  <c r="AI577" i="2" s="1"/>
  <c r="AK577" i="2"/>
  <c r="AD577" i="2"/>
  <c r="AC577" i="2"/>
  <c r="AB577" i="2"/>
  <c r="AP1776" i="2"/>
  <c r="AN1776" i="2"/>
  <c r="AJ1776" i="2" s="1"/>
  <c r="AM1776" i="2"/>
  <c r="AI1776" i="2" s="1"/>
  <c r="AK1776" i="2"/>
  <c r="AD1776" i="2"/>
  <c r="AC1776" i="2"/>
  <c r="AB1776" i="2"/>
  <c r="AP1700" i="2"/>
  <c r="AN1700" i="2"/>
  <c r="AJ1700" i="2" s="1"/>
  <c r="AM1700" i="2"/>
  <c r="AI1700" i="2" s="1"/>
  <c r="AK1700" i="2"/>
  <c r="AD1700" i="2"/>
  <c r="AC1700" i="2"/>
  <c r="AB1700" i="2"/>
  <c r="AP539" i="2"/>
  <c r="AN539" i="2"/>
  <c r="AJ539" i="2" s="1"/>
  <c r="AM539" i="2"/>
  <c r="AI539" i="2" s="1"/>
  <c r="AK539" i="2"/>
  <c r="AD539" i="2"/>
  <c r="AC539" i="2"/>
  <c r="AB539" i="2"/>
  <c r="AP148" i="2"/>
  <c r="AN148" i="2"/>
  <c r="AJ148" i="2" s="1"/>
  <c r="AM148" i="2"/>
  <c r="AI148" i="2" s="1"/>
  <c r="AK148" i="2"/>
  <c r="AD148" i="2"/>
  <c r="AC148" i="2"/>
  <c r="AB148" i="2"/>
  <c r="AP1284" i="2"/>
  <c r="AN1284" i="2"/>
  <c r="AJ1284" i="2" s="1"/>
  <c r="AM1284" i="2"/>
  <c r="AI1284" i="2" s="1"/>
  <c r="AK1284" i="2"/>
  <c r="AD1284" i="2"/>
  <c r="AC1284" i="2"/>
  <c r="AB1284" i="2"/>
  <c r="AP182" i="2"/>
  <c r="AN182" i="2"/>
  <c r="AJ182" i="2" s="1"/>
  <c r="AM182" i="2"/>
  <c r="AI182" i="2" s="1"/>
  <c r="AK182" i="2"/>
  <c r="AD182" i="2"/>
  <c r="AC182" i="2"/>
  <c r="AB182" i="2"/>
  <c r="AP922" i="2"/>
  <c r="AN922" i="2"/>
  <c r="AJ922" i="2" s="1"/>
  <c r="AM922" i="2"/>
  <c r="AI922" i="2" s="1"/>
  <c r="AK922" i="2"/>
  <c r="AD922" i="2"/>
  <c r="AC922" i="2"/>
  <c r="AB922" i="2"/>
  <c r="AP1734" i="2"/>
  <c r="AN1734" i="2"/>
  <c r="AJ1734" i="2" s="1"/>
  <c r="AM1734" i="2"/>
  <c r="AI1734" i="2" s="1"/>
  <c r="AK1734" i="2"/>
  <c r="AD1734" i="2"/>
  <c r="AC1734" i="2"/>
  <c r="AB1734" i="2"/>
  <c r="AP543" i="2"/>
  <c r="AN543" i="2"/>
  <c r="AJ543" i="2" s="1"/>
  <c r="AM543" i="2"/>
  <c r="AI543" i="2" s="1"/>
  <c r="AK543" i="2"/>
  <c r="AD543" i="2"/>
  <c r="AC543" i="2"/>
  <c r="AB543" i="2"/>
  <c r="AP533" i="2"/>
  <c r="AN533" i="2"/>
  <c r="AJ533" i="2" s="1"/>
  <c r="AM533" i="2"/>
  <c r="AI533" i="2" s="1"/>
  <c r="AK533" i="2"/>
  <c r="AD533" i="2"/>
  <c r="AC533" i="2"/>
  <c r="AB533" i="2"/>
  <c r="AP638" i="2"/>
  <c r="AN638" i="2"/>
  <c r="AJ638" i="2" s="1"/>
  <c r="AM638" i="2"/>
  <c r="AI638" i="2" s="1"/>
  <c r="AK638" i="2"/>
  <c r="AD638" i="2"/>
  <c r="AC638" i="2"/>
  <c r="AB638" i="2"/>
  <c r="AP1439" i="2"/>
  <c r="AN1439" i="2"/>
  <c r="AJ1439" i="2" s="1"/>
  <c r="AM1439" i="2"/>
  <c r="AI1439" i="2" s="1"/>
  <c r="AK1439" i="2"/>
  <c r="AD1439" i="2"/>
  <c r="AC1439" i="2"/>
  <c r="AB1439" i="2"/>
  <c r="AP209" i="2"/>
  <c r="AN209" i="2"/>
  <c r="AJ209" i="2" s="1"/>
  <c r="AM209" i="2"/>
  <c r="AI209" i="2" s="1"/>
  <c r="AK209" i="2"/>
  <c r="AD209" i="2"/>
  <c r="AC209" i="2"/>
  <c r="AB209" i="2"/>
  <c r="AP1651" i="2"/>
  <c r="AN1651" i="2"/>
  <c r="AJ1651" i="2" s="1"/>
  <c r="AM1651" i="2"/>
  <c r="AI1651" i="2" s="1"/>
  <c r="AD1651" i="2"/>
  <c r="AC1651" i="2"/>
  <c r="AB1651" i="2"/>
  <c r="AP636" i="2"/>
  <c r="AN636" i="2"/>
  <c r="AJ636" i="2" s="1"/>
  <c r="AM636" i="2"/>
  <c r="AI636" i="2" s="1"/>
  <c r="AK636" i="2"/>
  <c r="AD636" i="2"/>
  <c r="AC636" i="2"/>
  <c r="AB636" i="2"/>
  <c r="AP909" i="2"/>
  <c r="AN909" i="2"/>
  <c r="AJ909" i="2" s="1"/>
  <c r="AM909" i="2"/>
  <c r="AI909" i="2" s="1"/>
  <c r="AK909" i="2"/>
  <c r="AD909" i="2"/>
  <c r="AC909" i="2"/>
  <c r="AB909" i="2"/>
  <c r="AP1434" i="2"/>
  <c r="AN1434" i="2"/>
  <c r="AJ1434" i="2" s="1"/>
  <c r="AM1434" i="2"/>
  <c r="AI1434" i="2" s="1"/>
  <c r="AK1434" i="2"/>
  <c r="AD1434" i="2"/>
  <c r="AC1434" i="2"/>
  <c r="AB1434" i="2"/>
  <c r="AP100" i="2"/>
  <c r="AN100" i="2"/>
  <c r="AJ100" i="2" s="1"/>
  <c r="AM100" i="2"/>
  <c r="AI100" i="2" s="1"/>
  <c r="AK100" i="2"/>
  <c r="AD100" i="2"/>
  <c r="AC100" i="2"/>
  <c r="AB100" i="2"/>
  <c r="AP1707" i="2"/>
  <c r="AN1707" i="2"/>
  <c r="AJ1707" i="2" s="1"/>
  <c r="AM1707" i="2"/>
  <c r="AI1707" i="2" s="1"/>
  <c r="AK1707" i="2"/>
  <c r="AD1707" i="2"/>
  <c r="AC1707" i="2"/>
  <c r="AB1707" i="2"/>
  <c r="AP777" i="2"/>
  <c r="AN777" i="2"/>
  <c r="AJ777" i="2" s="1"/>
  <c r="AM777" i="2"/>
  <c r="AI777" i="2" s="1"/>
  <c r="AK777" i="2"/>
  <c r="AD777" i="2"/>
  <c r="AC777" i="2"/>
  <c r="AB777" i="2"/>
  <c r="AP349" i="2"/>
  <c r="AN349" i="2"/>
  <c r="AJ349" i="2" s="1"/>
  <c r="AM349" i="2"/>
  <c r="AI349" i="2" s="1"/>
  <c r="AK349" i="2"/>
  <c r="AD349" i="2"/>
  <c r="AC349" i="2"/>
  <c r="AB349" i="2"/>
  <c r="AP1448" i="2"/>
  <c r="AN1448" i="2"/>
  <c r="AJ1448" i="2" s="1"/>
  <c r="AM1448" i="2"/>
  <c r="AI1448" i="2" s="1"/>
  <c r="AK1448" i="2"/>
  <c r="AD1448" i="2"/>
  <c r="AC1448" i="2"/>
  <c r="AB1448" i="2"/>
  <c r="AP1574" i="2"/>
  <c r="AN1574" i="2"/>
  <c r="AJ1574" i="2" s="1"/>
  <c r="AM1574" i="2"/>
  <c r="AI1574" i="2" s="1"/>
  <c r="AK1574" i="2"/>
  <c r="AD1574" i="2"/>
  <c r="AC1574" i="2"/>
  <c r="AB1574" i="2"/>
  <c r="AP37" i="2"/>
  <c r="AN37" i="2"/>
  <c r="AJ37" i="2" s="1"/>
  <c r="AM37" i="2"/>
  <c r="AI37" i="2" s="1"/>
  <c r="AD37" i="2"/>
  <c r="AC37" i="2"/>
  <c r="AB37" i="2"/>
  <c r="AP131" i="2"/>
  <c r="AN131" i="2"/>
  <c r="AJ131" i="2" s="1"/>
  <c r="AM131" i="2"/>
  <c r="AI131" i="2" s="1"/>
  <c r="AK131" i="2"/>
  <c r="AD131" i="2"/>
  <c r="AC131" i="2"/>
  <c r="AB131" i="2"/>
  <c r="AP859" i="2"/>
  <c r="AN859" i="2"/>
  <c r="AJ859" i="2" s="1"/>
  <c r="AM859" i="2"/>
  <c r="AI859" i="2" s="1"/>
  <c r="AK859" i="2"/>
  <c r="AD859" i="2"/>
  <c r="AC859" i="2"/>
  <c r="AB859" i="2"/>
  <c r="AP406" i="2"/>
  <c r="AN406" i="2"/>
  <c r="AJ406" i="2" s="1"/>
  <c r="AM406" i="2"/>
  <c r="AI406" i="2" s="1"/>
  <c r="AK406" i="2"/>
  <c r="AD406" i="2"/>
  <c r="AC406" i="2"/>
  <c r="AB406" i="2"/>
  <c r="AP1300" i="2"/>
  <c r="AN1300" i="2"/>
  <c r="AJ1300" i="2" s="1"/>
  <c r="AM1300" i="2"/>
  <c r="AI1300" i="2" s="1"/>
  <c r="AK1300" i="2"/>
  <c r="AD1300" i="2"/>
  <c r="AC1300" i="2"/>
  <c r="AB1300" i="2"/>
  <c r="AP23" i="2"/>
  <c r="AN23" i="2"/>
  <c r="AJ23" i="2" s="1"/>
  <c r="AM23" i="2"/>
  <c r="AI23" i="2" s="1"/>
  <c r="AK23" i="2"/>
  <c r="AD23" i="2"/>
  <c r="AC23" i="2"/>
  <c r="AB23" i="2"/>
  <c r="AP925" i="2"/>
  <c r="AN925" i="2"/>
  <c r="AJ925" i="2" s="1"/>
  <c r="AM925" i="2"/>
  <c r="AI925" i="2" s="1"/>
  <c r="AK925" i="2"/>
  <c r="AD925" i="2"/>
  <c r="AC925" i="2"/>
  <c r="AB925" i="2"/>
  <c r="AP926" i="2"/>
  <c r="AN926" i="2"/>
  <c r="AJ926" i="2" s="1"/>
  <c r="AM926" i="2"/>
  <c r="AI926" i="2" s="1"/>
  <c r="AK926" i="2"/>
  <c r="AD926" i="2"/>
  <c r="AC926" i="2"/>
  <c r="AB926" i="2"/>
  <c r="AP946" i="2"/>
  <c r="AN946" i="2"/>
  <c r="AJ946" i="2" s="1"/>
  <c r="AM946" i="2"/>
  <c r="AI946" i="2" s="1"/>
  <c r="AK946" i="2"/>
  <c r="AD946" i="2"/>
  <c r="AC946" i="2"/>
  <c r="AB946" i="2"/>
  <c r="AP1302" i="2"/>
  <c r="AN1302" i="2"/>
  <c r="AJ1302" i="2" s="1"/>
  <c r="AM1302" i="2"/>
  <c r="AI1302" i="2" s="1"/>
  <c r="AK1302" i="2"/>
  <c r="AD1302" i="2"/>
  <c r="AC1302" i="2"/>
  <c r="AB1302" i="2"/>
  <c r="AP520" i="2"/>
  <c r="AN520" i="2"/>
  <c r="AJ520" i="2" s="1"/>
  <c r="AM520" i="2"/>
  <c r="AI520" i="2" s="1"/>
  <c r="AK520" i="2"/>
  <c r="AD520" i="2"/>
  <c r="AC520" i="2"/>
  <c r="AB520" i="2"/>
  <c r="AP549" i="2"/>
  <c r="AN549" i="2"/>
  <c r="AJ549" i="2" s="1"/>
  <c r="AM549" i="2"/>
  <c r="AI549" i="2" s="1"/>
  <c r="AK549" i="2"/>
  <c r="AD549" i="2"/>
  <c r="AC549" i="2"/>
  <c r="AB549" i="2"/>
  <c r="AP1144" i="2"/>
  <c r="AN1144" i="2"/>
  <c r="AJ1144" i="2" s="1"/>
  <c r="AM1144" i="2"/>
  <c r="AI1144" i="2" s="1"/>
  <c r="AK1144" i="2"/>
  <c r="AD1144" i="2"/>
  <c r="AC1144" i="2"/>
  <c r="AB1144" i="2"/>
  <c r="AP985" i="2"/>
  <c r="AN985" i="2"/>
  <c r="AJ985" i="2" s="1"/>
  <c r="AM985" i="2"/>
  <c r="AI985" i="2" s="1"/>
  <c r="AD985" i="2"/>
  <c r="AC985" i="2"/>
  <c r="AB985" i="2"/>
  <c r="AP1133" i="2"/>
  <c r="AN1133" i="2"/>
  <c r="AJ1133" i="2" s="1"/>
  <c r="AM1133" i="2"/>
  <c r="AI1133" i="2" s="1"/>
  <c r="AK1133" i="2"/>
  <c r="AD1133" i="2"/>
  <c r="AC1133" i="2"/>
  <c r="AB1133" i="2"/>
  <c r="AP1872" i="2"/>
  <c r="AN1872" i="2"/>
  <c r="AJ1872" i="2" s="1"/>
  <c r="AM1872" i="2"/>
  <c r="AI1872" i="2" s="1"/>
  <c r="AK1872" i="2"/>
  <c r="AD1872" i="2"/>
  <c r="AC1872" i="2"/>
  <c r="AB1872" i="2"/>
  <c r="AP1877" i="2"/>
  <c r="AN1877" i="2"/>
  <c r="AJ1877" i="2" s="1"/>
  <c r="AM1877" i="2"/>
  <c r="AI1877" i="2" s="1"/>
  <c r="AK1877" i="2"/>
  <c r="AD1877" i="2"/>
  <c r="AC1877" i="2"/>
  <c r="AB1877" i="2"/>
  <c r="AP538" i="2"/>
  <c r="AN538" i="2"/>
  <c r="AJ538" i="2" s="1"/>
  <c r="AM538" i="2"/>
  <c r="AI538" i="2" s="1"/>
  <c r="AK538" i="2"/>
  <c r="AD538" i="2"/>
  <c r="AC538" i="2"/>
  <c r="AB538" i="2"/>
  <c r="AP239" i="2"/>
  <c r="AN239" i="2"/>
  <c r="AJ239" i="2" s="1"/>
  <c r="AM239" i="2"/>
  <c r="AI239" i="2" s="1"/>
  <c r="AK239" i="2"/>
  <c r="AD239" i="2"/>
  <c r="AC239" i="2"/>
  <c r="AB239" i="2"/>
  <c r="AP1793" i="2"/>
  <c r="AN1793" i="2"/>
  <c r="AJ1793" i="2" s="1"/>
  <c r="AM1793" i="2"/>
  <c r="AI1793" i="2" s="1"/>
  <c r="AK1793" i="2"/>
  <c r="AD1793" i="2"/>
  <c r="AC1793" i="2"/>
  <c r="AB1793" i="2"/>
  <c r="AP1639" i="2"/>
  <c r="AN1639" i="2"/>
  <c r="AJ1639" i="2" s="1"/>
  <c r="AM1639" i="2"/>
  <c r="AI1639" i="2" s="1"/>
  <c r="AK1639" i="2"/>
  <c r="AD1639" i="2"/>
  <c r="AC1639" i="2"/>
  <c r="AB1639" i="2"/>
  <c r="AP1596" i="2"/>
  <c r="AN1596" i="2"/>
  <c r="AJ1596" i="2" s="1"/>
  <c r="AM1596" i="2"/>
  <c r="AI1596" i="2" s="1"/>
  <c r="AD1596" i="2"/>
  <c r="AC1596" i="2"/>
  <c r="AB1596" i="2"/>
  <c r="AP1178" i="2"/>
  <c r="AN1178" i="2"/>
  <c r="AJ1178" i="2" s="1"/>
  <c r="AM1178" i="2"/>
  <c r="AI1178" i="2" s="1"/>
  <c r="AK1178" i="2"/>
  <c r="AD1178" i="2"/>
  <c r="AC1178" i="2"/>
  <c r="AB1178" i="2"/>
  <c r="AP1829" i="2"/>
  <c r="AN1829" i="2"/>
  <c r="AJ1829" i="2" s="1"/>
  <c r="AM1829" i="2"/>
  <c r="AI1829" i="2" s="1"/>
  <c r="AK1829" i="2"/>
  <c r="AD1829" i="2"/>
  <c r="AC1829" i="2"/>
  <c r="AB1829" i="2"/>
  <c r="AP1283" i="2"/>
  <c r="AN1283" i="2"/>
  <c r="AJ1283" i="2" s="1"/>
  <c r="AM1283" i="2"/>
  <c r="AI1283" i="2" s="1"/>
  <c r="AK1283" i="2"/>
  <c r="AD1283" i="2"/>
  <c r="AC1283" i="2"/>
  <c r="AB1283" i="2"/>
  <c r="AP1272" i="2"/>
  <c r="AN1272" i="2"/>
  <c r="AJ1272" i="2" s="1"/>
  <c r="AM1272" i="2"/>
  <c r="AI1272" i="2" s="1"/>
  <c r="AK1272" i="2"/>
  <c r="AD1272" i="2"/>
  <c r="AC1272" i="2"/>
  <c r="AB1272" i="2"/>
  <c r="AP1749" i="2"/>
  <c r="AN1749" i="2"/>
  <c r="AJ1749" i="2" s="1"/>
  <c r="AM1749" i="2"/>
  <c r="AI1749" i="2" s="1"/>
  <c r="AK1749" i="2"/>
  <c r="AD1749" i="2"/>
  <c r="AC1749" i="2"/>
  <c r="AB1749" i="2"/>
  <c r="AP1401" i="2"/>
  <c r="AN1401" i="2"/>
  <c r="AJ1401" i="2" s="1"/>
  <c r="AM1401" i="2"/>
  <c r="AI1401" i="2" s="1"/>
  <c r="AK1401" i="2"/>
  <c r="AD1401" i="2"/>
  <c r="AC1401" i="2"/>
  <c r="AB1401" i="2"/>
  <c r="AP1868" i="2"/>
  <c r="AN1868" i="2"/>
  <c r="AJ1868" i="2" s="1"/>
  <c r="AM1868" i="2"/>
  <c r="AI1868" i="2" s="1"/>
  <c r="AD1868" i="2"/>
  <c r="AC1868" i="2"/>
  <c r="AB1868" i="2"/>
  <c r="AP945" i="2"/>
  <c r="AN945" i="2"/>
  <c r="AJ945" i="2" s="1"/>
  <c r="AM945" i="2"/>
  <c r="AI945" i="2" s="1"/>
  <c r="AD945" i="2"/>
  <c r="AC945" i="2"/>
  <c r="AB945" i="2"/>
  <c r="AP1451" i="2"/>
  <c r="AN1451" i="2"/>
  <c r="AJ1451" i="2" s="1"/>
  <c r="AM1451" i="2"/>
  <c r="AI1451" i="2" s="1"/>
  <c r="AK1451" i="2"/>
  <c r="AD1451" i="2"/>
  <c r="AC1451" i="2"/>
  <c r="AB1451" i="2"/>
  <c r="AP1258" i="2"/>
  <c r="AN1258" i="2"/>
  <c r="AJ1258" i="2" s="1"/>
  <c r="AM1258" i="2"/>
  <c r="AI1258" i="2" s="1"/>
  <c r="AD1258" i="2"/>
  <c r="AC1258" i="2"/>
  <c r="AB1258" i="2"/>
  <c r="AP1728" i="2"/>
  <c r="AN1728" i="2"/>
  <c r="AJ1728" i="2" s="1"/>
  <c r="AM1728" i="2"/>
  <c r="AI1728" i="2" s="1"/>
  <c r="AK1728" i="2"/>
  <c r="AD1728" i="2"/>
  <c r="AC1728" i="2"/>
  <c r="AB1728" i="2"/>
  <c r="AP1703" i="2"/>
  <c r="AN1703" i="2"/>
  <c r="AJ1703" i="2" s="1"/>
  <c r="AM1703" i="2"/>
  <c r="AI1703" i="2" s="1"/>
  <c r="AK1703" i="2"/>
  <c r="AD1703" i="2"/>
  <c r="AC1703" i="2"/>
  <c r="AB1703" i="2"/>
  <c r="AP1261" i="2"/>
  <c r="AN1261" i="2"/>
  <c r="AJ1261" i="2" s="1"/>
  <c r="AM1261" i="2"/>
  <c r="AI1261" i="2" s="1"/>
  <c r="AK1261" i="2"/>
  <c r="AD1261" i="2"/>
  <c r="AC1261" i="2"/>
  <c r="AB1261" i="2"/>
  <c r="AP1259" i="2"/>
  <c r="AN1259" i="2"/>
  <c r="AJ1259" i="2" s="1"/>
  <c r="AM1259" i="2"/>
  <c r="AI1259" i="2" s="1"/>
  <c r="AD1259" i="2"/>
  <c r="AC1259" i="2"/>
  <c r="AB1259" i="2"/>
  <c r="AP381" i="2"/>
  <c r="AN381" i="2"/>
  <c r="AJ381" i="2" s="1"/>
  <c r="AM381" i="2"/>
  <c r="AI381" i="2" s="1"/>
  <c r="AK381" i="2"/>
  <c r="AD381" i="2"/>
  <c r="AC381" i="2"/>
  <c r="AB381" i="2"/>
  <c r="AP1443" i="2"/>
  <c r="AN1443" i="2"/>
  <c r="AJ1443" i="2" s="1"/>
  <c r="AM1443" i="2"/>
  <c r="AI1443" i="2" s="1"/>
  <c r="AD1443" i="2"/>
  <c r="AC1443" i="2"/>
  <c r="AB1443" i="2"/>
  <c r="AP541" i="2"/>
  <c r="AN541" i="2"/>
  <c r="AJ541" i="2" s="1"/>
  <c r="AM541" i="2"/>
  <c r="AI541" i="2" s="1"/>
  <c r="AK541" i="2"/>
  <c r="AD541" i="2"/>
  <c r="AC541" i="2"/>
  <c r="AB541" i="2"/>
  <c r="AP1536" i="2"/>
  <c r="AN1536" i="2"/>
  <c r="AJ1536" i="2" s="1"/>
  <c r="AM1536" i="2"/>
  <c r="AI1536" i="2" s="1"/>
  <c r="AD1536" i="2"/>
  <c r="AC1536" i="2"/>
  <c r="AB1536" i="2"/>
  <c r="AP1453" i="2"/>
  <c r="AN1453" i="2"/>
  <c r="AJ1453" i="2" s="1"/>
  <c r="AM1453" i="2"/>
  <c r="AI1453" i="2" s="1"/>
  <c r="AK1453" i="2"/>
  <c r="AD1453" i="2"/>
  <c r="AC1453" i="2"/>
  <c r="AB1453" i="2"/>
  <c r="AP60" i="2"/>
  <c r="AN60" i="2"/>
  <c r="AJ60" i="2" s="1"/>
  <c r="AM60" i="2"/>
  <c r="AI60" i="2" s="1"/>
  <c r="AK60" i="2"/>
  <c r="AD60" i="2"/>
  <c r="AC60" i="2"/>
  <c r="AB60" i="2"/>
  <c r="AP1256" i="2"/>
  <c r="AN1256" i="2"/>
  <c r="AJ1256" i="2" s="1"/>
  <c r="AM1256" i="2"/>
  <c r="AI1256" i="2" s="1"/>
  <c r="AD1256" i="2"/>
  <c r="AC1256" i="2"/>
  <c r="AB1256" i="2"/>
  <c r="AP1600" i="2"/>
  <c r="AN1600" i="2"/>
  <c r="AJ1600" i="2" s="1"/>
  <c r="AM1600" i="2"/>
  <c r="AI1600" i="2" s="1"/>
  <c r="AK1600" i="2"/>
  <c r="AD1600" i="2"/>
  <c r="AC1600" i="2"/>
  <c r="AB1600" i="2"/>
  <c r="AP1262" i="2"/>
  <c r="AN1262" i="2"/>
  <c r="AJ1262" i="2" s="1"/>
  <c r="AM1262" i="2"/>
  <c r="AI1262" i="2" s="1"/>
  <c r="AD1262" i="2"/>
  <c r="AC1262" i="2"/>
  <c r="AB1262" i="2"/>
  <c r="AP807" i="2"/>
  <c r="AN807" i="2"/>
  <c r="AJ807" i="2" s="1"/>
  <c r="AM807" i="2"/>
  <c r="AI807" i="2" s="1"/>
  <c r="AK807" i="2"/>
  <c r="AD807" i="2"/>
  <c r="AC807" i="2"/>
  <c r="AB807" i="2"/>
  <c r="AP1539" i="2"/>
  <c r="AN1539" i="2"/>
  <c r="AJ1539" i="2" s="1"/>
  <c r="AM1539" i="2"/>
  <c r="AI1539" i="2" s="1"/>
  <c r="AD1539" i="2"/>
  <c r="AC1539" i="2"/>
  <c r="AB1539" i="2"/>
  <c r="AP1942" i="2"/>
  <c r="AN1942" i="2"/>
  <c r="AJ1942" i="2" s="1"/>
  <c r="AM1942" i="2"/>
  <c r="AI1942" i="2" s="1"/>
  <c r="AK1942" i="2"/>
  <c r="AD1942" i="2"/>
  <c r="AC1942" i="2"/>
  <c r="AB1942" i="2"/>
  <c r="AP741" i="2"/>
  <c r="AN741" i="2"/>
  <c r="AJ741" i="2" s="1"/>
  <c r="AM741" i="2"/>
  <c r="AI741" i="2" s="1"/>
  <c r="AK741" i="2"/>
  <c r="AD741" i="2"/>
  <c r="AC741" i="2"/>
  <c r="AB741" i="2"/>
  <c r="AP684" i="2"/>
  <c r="AN684" i="2"/>
  <c r="AJ684" i="2" s="1"/>
  <c r="AM684" i="2"/>
  <c r="AI684" i="2" s="1"/>
  <c r="AK684" i="2"/>
  <c r="AD684" i="2"/>
  <c r="AC684" i="2"/>
  <c r="AB684" i="2"/>
  <c r="AP728" i="2"/>
  <c r="AN728" i="2"/>
  <c r="AJ728" i="2" s="1"/>
  <c r="AM728" i="2"/>
  <c r="AI728" i="2" s="1"/>
  <c r="AK728" i="2"/>
  <c r="AD728" i="2"/>
  <c r="AC728" i="2"/>
  <c r="AB728" i="2"/>
  <c r="AP427" i="2"/>
  <c r="AN427" i="2"/>
  <c r="AJ427" i="2" s="1"/>
  <c r="AM427" i="2"/>
  <c r="AI427" i="2" s="1"/>
  <c r="AK427" i="2"/>
  <c r="AD427" i="2"/>
  <c r="AC427" i="2"/>
  <c r="AB427" i="2"/>
  <c r="AP1828" i="2"/>
  <c r="AN1828" i="2"/>
  <c r="AJ1828" i="2" s="1"/>
  <c r="AM1828" i="2"/>
  <c r="AI1828" i="2" s="1"/>
  <c r="AK1828" i="2"/>
  <c r="AD1828" i="2"/>
  <c r="AC1828" i="2"/>
  <c r="AB1828" i="2"/>
  <c r="AP1398" i="2"/>
  <c r="AN1398" i="2"/>
  <c r="AJ1398" i="2" s="1"/>
  <c r="AM1398" i="2"/>
  <c r="AI1398" i="2" s="1"/>
  <c r="AK1398" i="2"/>
  <c r="AD1398" i="2"/>
  <c r="AC1398" i="2"/>
  <c r="AB1398" i="2"/>
  <c r="AP619" i="2"/>
  <c r="AN619" i="2"/>
  <c r="AJ619" i="2" s="1"/>
  <c r="AM619" i="2"/>
  <c r="AI619" i="2" s="1"/>
  <c r="AK619" i="2"/>
  <c r="AD619" i="2"/>
  <c r="AC619" i="2"/>
  <c r="AB619" i="2"/>
  <c r="AP1479" i="2"/>
  <c r="AN1479" i="2"/>
  <c r="AJ1479" i="2" s="1"/>
  <c r="AM1479" i="2"/>
  <c r="AI1479" i="2" s="1"/>
  <c r="AD1479" i="2"/>
  <c r="AC1479" i="2"/>
  <c r="AB1479" i="2"/>
  <c r="AP1260" i="2"/>
  <c r="AN1260" i="2"/>
  <c r="AJ1260" i="2" s="1"/>
  <c r="AM1260" i="2"/>
  <c r="AI1260" i="2" s="1"/>
  <c r="AK1260" i="2"/>
  <c r="AD1260" i="2"/>
  <c r="AC1260" i="2"/>
  <c r="AB1260" i="2"/>
  <c r="AP1165" i="2"/>
  <c r="AN1165" i="2"/>
  <c r="AJ1165" i="2" s="1"/>
  <c r="AM1165" i="2"/>
  <c r="AI1165" i="2" s="1"/>
  <c r="AD1165" i="2"/>
  <c r="AC1165" i="2"/>
  <c r="AB1165" i="2"/>
  <c r="AP1362" i="2"/>
  <c r="AN1362" i="2"/>
  <c r="AJ1362" i="2" s="1"/>
  <c r="AM1362" i="2"/>
  <c r="AI1362" i="2" s="1"/>
  <c r="AK1362" i="2"/>
  <c r="AD1362" i="2"/>
  <c r="AC1362" i="2"/>
  <c r="AB1362" i="2"/>
  <c r="AP41" i="2"/>
  <c r="AN41" i="2"/>
  <c r="AJ41" i="2" s="1"/>
  <c r="AM41" i="2"/>
  <c r="AI41" i="2" s="1"/>
  <c r="AK41" i="2"/>
  <c r="AD41" i="2"/>
  <c r="AC41" i="2"/>
  <c r="AB41" i="2"/>
  <c r="AP1616" i="2"/>
  <c r="AN1616" i="2"/>
  <c r="AJ1616" i="2" s="1"/>
  <c r="AM1616" i="2"/>
  <c r="AI1616" i="2" s="1"/>
  <c r="AD1616" i="2"/>
  <c r="AC1616" i="2"/>
  <c r="AB1616" i="2"/>
  <c r="AP1164" i="2"/>
  <c r="AN1164" i="2"/>
  <c r="AJ1164" i="2" s="1"/>
  <c r="AM1164" i="2"/>
  <c r="AI1164" i="2" s="1"/>
  <c r="AD1164" i="2"/>
  <c r="AC1164" i="2"/>
  <c r="AB1164" i="2"/>
  <c r="AP263" i="2"/>
  <c r="AN263" i="2"/>
  <c r="AJ263" i="2" s="1"/>
  <c r="AM263" i="2"/>
  <c r="AI263" i="2" s="1"/>
  <c r="AK263" i="2"/>
  <c r="AD263" i="2"/>
  <c r="AC263" i="2"/>
  <c r="AB263" i="2"/>
  <c r="AP7" i="2"/>
  <c r="AN7" i="2"/>
  <c r="AJ7" i="2" s="1"/>
  <c r="AM7" i="2"/>
  <c r="AI7" i="2" s="1"/>
  <c r="AK7" i="2"/>
  <c r="AD7" i="2"/>
  <c r="AC7" i="2"/>
  <c r="AB7" i="2"/>
  <c r="AP410" i="2"/>
  <c r="AN410" i="2"/>
  <c r="AJ410" i="2" s="1"/>
  <c r="AM410" i="2"/>
  <c r="AI410" i="2" s="1"/>
  <c r="AD410" i="2"/>
  <c r="AC410" i="2"/>
  <c r="AB410" i="2"/>
  <c r="AP243" i="2"/>
  <c r="AN243" i="2"/>
  <c r="AJ243" i="2" s="1"/>
  <c r="AM243" i="2"/>
  <c r="AI243" i="2" s="1"/>
  <c r="AK243" i="2"/>
  <c r="AD243" i="2"/>
  <c r="AC243" i="2"/>
  <c r="AB243" i="2"/>
  <c r="AP1485" i="2"/>
  <c r="AN1485" i="2"/>
  <c r="AJ1485" i="2" s="1"/>
  <c r="AM1485" i="2"/>
  <c r="AI1485" i="2" s="1"/>
  <c r="AK1485" i="2"/>
  <c r="AD1485" i="2"/>
  <c r="AC1485" i="2"/>
  <c r="AB1485" i="2"/>
  <c r="AP1275" i="2"/>
  <c r="AN1275" i="2"/>
  <c r="AJ1275" i="2" s="1"/>
  <c r="AM1275" i="2"/>
  <c r="AI1275" i="2" s="1"/>
  <c r="AK1275" i="2"/>
  <c r="AD1275" i="2"/>
  <c r="AC1275" i="2"/>
  <c r="AB1275" i="2"/>
  <c r="AP830" i="2"/>
  <c r="AN830" i="2"/>
  <c r="AJ830" i="2" s="1"/>
  <c r="AM830" i="2"/>
  <c r="AI830" i="2" s="1"/>
  <c r="AK830" i="2"/>
  <c r="AD830" i="2"/>
  <c r="AC830" i="2"/>
  <c r="AB830" i="2"/>
  <c r="AP1530" i="2"/>
  <c r="AN1530" i="2"/>
  <c r="AJ1530" i="2" s="1"/>
  <c r="AM1530" i="2"/>
  <c r="AI1530" i="2" s="1"/>
  <c r="AD1530" i="2"/>
  <c r="AC1530" i="2"/>
  <c r="AB1530" i="2"/>
  <c r="AP1140" i="2"/>
  <c r="AN1140" i="2"/>
  <c r="AJ1140" i="2" s="1"/>
  <c r="AM1140" i="2"/>
  <c r="AI1140" i="2" s="1"/>
  <c r="AK1140" i="2"/>
  <c r="AD1140" i="2"/>
  <c r="AC1140" i="2"/>
  <c r="AB1140" i="2"/>
  <c r="AP1020" i="2"/>
  <c r="AN1020" i="2"/>
  <c r="AJ1020" i="2" s="1"/>
  <c r="AM1020" i="2"/>
  <c r="AI1020" i="2" s="1"/>
  <c r="AD1020" i="2"/>
  <c r="AC1020" i="2"/>
  <c r="AB1020" i="2"/>
  <c r="AP189" i="2"/>
  <c r="AN189" i="2"/>
  <c r="AJ189" i="2" s="1"/>
  <c r="AM189" i="2"/>
  <c r="AI189" i="2" s="1"/>
  <c r="AD189" i="2"/>
  <c r="AC189" i="2"/>
  <c r="AB189" i="2"/>
  <c r="AP844" i="2"/>
  <c r="AN844" i="2"/>
  <c r="AJ844" i="2" s="1"/>
  <c r="AM844" i="2"/>
  <c r="AI844" i="2" s="1"/>
  <c r="AD844" i="2"/>
  <c r="AC844" i="2"/>
  <c r="AB844" i="2"/>
  <c r="AP843" i="2"/>
  <c r="AN843" i="2"/>
  <c r="AJ843" i="2" s="1"/>
  <c r="AM843" i="2"/>
  <c r="AI843" i="2" s="1"/>
  <c r="AK843" i="2"/>
  <c r="AD843" i="2"/>
  <c r="AC843" i="2"/>
  <c r="AB843" i="2"/>
  <c r="AP913" i="2"/>
  <c r="AN913" i="2"/>
  <c r="AJ913" i="2" s="1"/>
  <c r="AM913" i="2"/>
  <c r="AI913" i="2" s="1"/>
  <c r="AK913" i="2"/>
  <c r="AD913" i="2"/>
  <c r="AC913" i="2"/>
  <c r="AB913" i="2"/>
  <c r="AP273" i="2"/>
  <c r="AN273" i="2"/>
  <c r="AJ273" i="2" s="1"/>
  <c r="AM273" i="2"/>
  <c r="AI273" i="2" s="1"/>
  <c r="AK273" i="2"/>
  <c r="AD273" i="2"/>
  <c r="AC273" i="2"/>
  <c r="AB273" i="2"/>
  <c r="AP530" i="2"/>
  <c r="AN530" i="2"/>
  <c r="AJ530" i="2" s="1"/>
  <c r="AM530" i="2"/>
  <c r="AI530" i="2" s="1"/>
  <c r="AK530" i="2"/>
  <c r="AD530" i="2"/>
  <c r="AC530" i="2"/>
  <c r="AB530" i="2"/>
  <c r="AP285" i="2"/>
  <c r="AN285" i="2"/>
  <c r="AJ285" i="2" s="1"/>
  <c r="AM285" i="2"/>
  <c r="AI285" i="2" s="1"/>
  <c r="AK285" i="2"/>
  <c r="AD285" i="2"/>
  <c r="AC285" i="2"/>
  <c r="AB285" i="2"/>
  <c r="AP317" i="2"/>
  <c r="AN317" i="2"/>
  <c r="AJ317" i="2" s="1"/>
  <c r="AM317" i="2"/>
  <c r="AI317" i="2" s="1"/>
  <c r="AK317" i="2"/>
  <c r="AD317" i="2"/>
  <c r="AC317" i="2"/>
  <c r="AB317" i="2"/>
  <c r="AP170" i="2"/>
  <c r="AN170" i="2"/>
  <c r="AJ170" i="2" s="1"/>
  <c r="AM170" i="2"/>
  <c r="AI170" i="2" s="1"/>
  <c r="AD170" i="2"/>
  <c r="AC170" i="2"/>
  <c r="AB170" i="2"/>
  <c r="AP1072" i="2"/>
  <c r="AN1072" i="2"/>
  <c r="AJ1072" i="2" s="1"/>
  <c r="AM1072" i="2"/>
  <c r="AI1072" i="2" s="1"/>
  <c r="AK1072" i="2"/>
  <c r="AD1072" i="2"/>
  <c r="AC1072" i="2"/>
  <c r="AB1072" i="2"/>
  <c r="AP48" i="2"/>
  <c r="AN48" i="2"/>
  <c r="AJ48" i="2" s="1"/>
  <c r="AM48" i="2"/>
  <c r="AI48" i="2" s="1"/>
  <c r="AK48" i="2"/>
  <c r="AD48" i="2"/>
  <c r="AC48" i="2"/>
  <c r="AB48" i="2"/>
  <c r="AP1235" i="2"/>
  <c r="AN1235" i="2"/>
  <c r="AJ1235" i="2" s="1"/>
  <c r="AM1235" i="2"/>
  <c r="AI1235" i="2" s="1"/>
  <c r="AD1235" i="2"/>
  <c r="AC1235" i="2"/>
  <c r="AB1235" i="2"/>
  <c r="AP1238" i="2"/>
  <c r="AN1238" i="2"/>
  <c r="AJ1238" i="2" s="1"/>
  <c r="AM1238" i="2"/>
  <c r="AI1238" i="2" s="1"/>
  <c r="AD1238" i="2"/>
  <c r="AC1238" i="2"/>
  <c r="AB1238" i="2"/>
  <c r="AP1482" i="2"/>
  <c r="AN1482" i="2"/>
  <c r="AJ1482" i="2" s="1"/>
  <c r="AM1482" i="2"/>
  <c r="AI1482" i="2" s="1"/>
  <c r="AK1482" i="2"/>
  <c r="AD1482" i="2"/>
  <c r="AC1482" i="2"/>
  <c r="AB1482" i="2"/>
  <c r="AP1386" i="2"/>
  <c r="AN1386" i="2"/>
  <c r="AJ1386" i="2" s="1"/>
  <c r="AM1386" i="2"/>
  <c r="AI1386" i="2" s="1"/>
  <c r="AK1386" i="2"/>
  <c r="AD1386" i="2"/>
  <c r="AC1386" i="2"/>
  <c r="AB1386" i="2"/>
  <c r="AP417" i="2"/>
  <c r="AN417" i="2"/>
  <c r="AJ417" i="2" s="1"/>
  <c r="AM417" i="2"/>
  <c r="AI417" i="2" s="1"/>
  <c r="AD417" i="2"/>
  <c r="AC417" i="2"/>
  <c r="AB417" i="2"/>
  <c r="AP1878" i="2"/>
  <c r="AN1878" i="2"/>
  <c r="AJ1878" i="2" s="1"/>
  <c r="AM1878" i="2"/>
  <c r="AI1878" i="2" s="1"/>
  <c r="AK1878" i="2"/>
  <c r="AD1878" i="2"/>
  <c r="AC1878" i="2"/>
  <c r="AB1878" i="2"/>
  <c r="AP1429" i="2"/>
  <c r="AN1429" i="2"/>
  <c r="AJ1429" i="2" s="1"/>
  <c r="AM1429" i="2"/>
  <c r="AI1429" i="2" s="1"/>
  <c r="AD1429" i="2"/>
  <c r="AC1429" i="2"/>
  <c r="AB1429" i="2"/>
  <c r="AP1454" i="2"/>
  <c r="AN1454" i="2"/>
  <c r="AJ1454" i="2" s="1"/>
  <c r="AM1454" i="2"/>
  <c r="AI1454" i="2" s="1"/>
  <c r="AK1454" i="2"/>
  <c r="AD1454" i="2"/>
  <c r="AC1454" i="2"/>
  <c r="AB1454" i="2"/>
  <c r="AP13" i="2"/>
  <c r="AN13" i="2"/>
  <c r="AJ13" i="2" s="1"/>
  <c r="AM13" i="2"/>
  <c r="AI13" i="2" s="1"/>
  <c r="AK13" i="2"/>
  <c r="AD13" i="2"/>
  <c r="AC13" i="2"/>
  <c r="AB13" i="2"/>
  <c r="AP726" i="2"/>
  <c r="AN726" i="2"/>
  <c r="AJ726" i="2" s="1"/>
  <c r="AM726" i="2"/>
  <c r="AI726" i="2" s="1"/>
  <c r="AD726" i="2"/>
  <c r="AC726" i="2"/>
  <c r="AB726" i="2"/>
  <c r="AP150" i="2"/>
  <c r="AN150" i="2"/>
  <c r="AJ150" i="2" s="1"/>
  <c r="AM150" i="2"/>
  <c r="AI150" i="2" s="1"/>
  <c r="AK150" i="2"/>
  <c r="AD150" i="2"/>
  <c r="AC150" i="2"/>
  <c r="AB150" i="2"/>
  <c r="AP1468" i="2"/>
  <c r="AN1468" i="2"/>
  <c r="AJ1468" i="2" s="1"/>
  <c r="AM1468" i="2"/>
  <c r="AI1468" i="2" s="1"/>
  <c r="AK1468" i="2"/>
  <c r="AD1468" i="2"/>
  <c r="AC1468" i="2"/>
  <c r="AB1468" i="2"/>
  <c r="AP724" i="2"/>
  <c r="AN724" i="2"/>
  <c r="AJ724" i="2" s="1"/>
  <c r="AM724" i="2"/>
  <c r="AI724" i="2" s="1"/>
  <c r="AD724" i="2"/>
  <c r="AC724" i="2"/>
  <c r="AB724" i="2"/>
  <c r="AP1145" i="2"/>
  <c r="AN1145" i="2"/>
  <c r="AJ1145" i="2" s="1"/>
  <c r="AM1145" i="2"/>
  <c r="AI1145" i="2" s="1"/>
  <c r="AK1145" i="2"/>
  <c r="AD1145" i="2"/>
  <c r="AC1145" i="2"/>
  <c r="AB1145" i="2"/>
  <c r="AP1357" i="2"/>
  <c r="AN1357" i="2"/>
  <c r="AJ1357" i="2" s="1"/>
  <c r="AM1357" i="2"/>
  <c r="AI1357" i="2" s="1"/>
  <c r="AD1357" i="2"/>
  <c r="AC1357" i="2"/>
  <c r="AB1357" i="2"/>
  <c r="AP1488" i="2"/>
  <c r="AN1488" i="2"/>
  <c r="AJ1488" i="2" s="1"/>
  <c r="AM1488" i="2"/>
  <c r="AI1488" i="2" s="1"/>
  <c r="AK1488" i="2"/>
  <c r="AD1488" i="2"/>
  <c r="AC1488" i="2"/>
  <c r="AB1488" i="2"/>
  <c r="AP1356" i="2"/>
  <c r="AN1356" i="2"/>
  <c r="AJ1356" i="2" s="1"/>
  <c r="AM1356" i="2"/>
  <c r="AI1356" i="2" s="1"/>
  <c r="AD1356" i="2"/>
  <c r="AC1356" i="2"/>
  <c r="AB1356" i="2"/>
  <c r="AP1798" i="2"/>
  <c r="AN1798" i="2"/>
  <c r="AJ1798" i="2" s="1"/>
  <c r="AM1798" i="2"/>
  <c r="AI1798" i="2" s="1"/>
  <c r="AD1798" i="2"/>
  <c r="AC1798" i="2"/>
  <c r="AB1798" i="2"/>
  <c r="AP1143" i="2"/>
  <c r="AN1143" i="2"/>
  <c r="AJ1143" i="2" s="1"/>
  <c r="AM1143" i="2"/>
  <c r="AI1143" i="2" s="1"/>
  <c r="AK1143" i="2"/>
  <c r="AD1143" i="2"/>
  <c r="AC1143" i="2"/>
  <c r="AB1143" i="2"/>
  <c r="AP1484" i="2"/>
  <c r="AN1484" i="2"/>
  <c r="AJ1484" i="2" s="1"/>
  <c r="AM1484" i="2"/>
  <c r="AI1484" i="2" s="1"/>
  <c r="AD1484" i="2"/>
  <c r="AC1484" i="2"/>
  <c r="AB1484" i="2"/>
  <c r="AP231" i="2"/>
  <c r="AN231" i="2"/>
  <c r="AJ231" i="2" s="1"/>
  <c r="AM231" i="2"/>
  <c r="AI231" i="2" s="1"/>
  <c r="AK231" i="2"/>
  <c r="AD231" i="2"/>
  <c r="AC231" i="2"/>
  <c r="AB231" i="2"/>
  <c r="AP1802" i="2"/>
  <c r="AN1802" i="2"/>
  <c r="AJ1802" i="2" s="1"/>
  <c r="AM1802" i="2"/>
  <c r="AI1802" i="2" s="1"/>
  <c r="AD1802" i="2"/>
  <c r="AC1802" i="2"/>
  <c r="AB1802" i="2"/>
  <c r="AP1496" i="2"/>
  <c r="AN1496" i="2"/>
  <c r="AJ1496" i="2" s="1"/>
  <c r="AM1496" i="2"/>
  <c r="AI1496" i="2" s="1"/>
  <c r="AD1496" i="2"/>
  <c r="AC1496" i="2"/>
  <c r="AB1496" i="2"/>
  <c r="AP693" i="2"/>
  <c r="AN693" i="2"/>
  <c r="AJ693" i="2" s="1"/>
  <c r="AM693" i="2"/>
  <c r="AI693" i="2" s="1"/>
  <c r="AD693" i="2"/>
  <c r="AC693" i="2"/>
  <c r="AB693" i="2"/>
  <c r="AP1483" i="2"/>
  <c r="AN1483" i="2"/>
  <c r="AJ1483" i="2" s="1"/>
  <c r="AM1483" i="2"/>
  <c r="AI1483" i="2" s="1"/>
  <c r="AD1483" i="2"/>
  <c r="AC1483" i="2"/>
  <c r="AB1483" i="2"/>
  <c r="AP163" i="2"/>
  <c r="AN163" i="2"/>
  <c r="AJ163" i="2" s="1"/>
  <c r="AM163" i="2"/>
  <c r="AI163" i="2" s="1"/>
  <c r="AD163" i="2"/>
  <c r="AC163" i="2"/>
  <c r="AB163" i="2"/>
  <c r="AP271" i="2"/>
  <c r="AN271" i="2"/>
  <c r="AJ271" i="2" s="1"/>
  <c r="AM271" i="2"/>
  <c r="AI271" i="2" s="1"/>
  <c r="AK271" i="2"/>
  <c r="AD271" i="2"/>
  <c r="AC271" i="2"/>
  <c r="AB271" i="2"/>
  <c r="AP1320" i="2"/>
  <c r="AN1320" i="2"/>
  <c r="AJ1320" i="2" s="1"/>
  <c r="AM1320" i="2"/>
  <c r="AI1320" i="2" s="1"/>
  <c r="AD1320" i="2"/>
  <c r="AC1320" i="2"/>
  <c r="AB1320" i="2"/>
  <c r="AP1322" i="2"/>
  <c r="AN1322" i="2"/>
  <c r="AJ1322" i="2" s="1"/>
  <c r="AM1322" i="2"/>
  <c r="AI1322" i="2" s="1"/>
  <c r="AD1322" i="2"/>
  <c r="AC1322" i="2"/>
  <c r="AB1322" i="2"/>
  <c r="AP1467" i="2"/>
  <c r="AN1467" i="2"/>
  <c r="AJ1467" i="2" s="1"/>
  <c r="AM1467" i="2"/>
  <c r="AI1467" i="2" s="1"/>
  <c r="AK1467" i="2"/>
  <c r="AD1467" i="2"/>
  <c r="AC1467" i="2"/>
  <c r="AB1467" i="2"/>
  <c r="AP745" i="2"/>
  <c r="AN745" i="2"/>
  <c r="AJ745" i="2" s="1"/>
  <c r="AM745" i="2"/>
  <c r="AI745" i="2" s="1"/>
  <c r="AD745" i="2"/>
  <c r="AC745" i="2"/>
  <c r="AB745" i="2"/>
  <c r="AP1324" i="2"/>
  <c r="AN1324" i="2"/>
  <c r="AJ1324" i="2" s="1"/>
  <c r="AM1324" i="2"/>
  <c r="AI1324" i="2" s="1"/>
  <c r="AD1324" i="2"/>
  <c r="AC1324" i="2"/>
  <c r="AB1324" i="2"/>
  <c r="AP1430" i="2"/>
  <c r="AN1430" i="2"/>
  <c r="AJ1430" i="2" s="1"/>
  <c r="AM1430" i="2"/>
  <c r="AI1430" i="2" s="1"/>
  <c r="AK1430" i="2"/>
  <c r="AD1430" i="2"/>
  <c r="AC1430" i="2"/>
  <c r="AB1430" i="2"/>
  <c r="AP388" i="2"/>
  <c r="AN388" i="2"/>
  <c r="AJ388" i="2" s="1"/>
  <c r="AM388" i="2"/>
  <c r="AI388" i="2" s="1"/>
  <c r="AD388" i="2"/>
  <c r="AC388" i="2"/>
  <c r="AB388" i="2"/>
  <c r="AP1241" i="2"/>
  <c r="AN1241" i="2"/>
  <c r="AJ1241" i="2" s="1"/>
  <c r="AM1241" i="2"/>
  <c r="AI1241" i="2" s="1"/>
  <c r="AD1241" i="2"/>
  <c r="AC1241" i="2"/>
  <c r="AB1241" i="2"/>
  <c r="AP1768" i="2"/>
  <c r="AN1768" i="2"/>
  <c r="AJ1768" i="2" s="1"/>
  <c r="AM1768" i="2"/>
  <c r="AI1768" i="2" s="1"/>
  <c r="AD1768" i="2"/>
  <c r="AC1768" i="2"/>
  <c r="AB1768" i="2"/>
  <c r="AP1771" i="2"/>
  <c r="AN1771" i="2"/>
  <c r="AJ1771" i="2" s="1"/>
  <c r="AM1771" i="2"/>
  <c r="AI1771" i="2" s="1"/>
  <c r="AD1771" i="2"/>
  <c r="AC1771" i="2"/>
  <c r="AB1771" i="2"/>
  <c r="AP1735" i="2"/>
  <c r="AN1735" i="2"/>
  <c r="AJ1735" i="2" s="1"/>
  <c r="AM1735" i="2"/>
  <c r="AI1735" i="2" s="1"/>
  <c r="AD1735" i="2"/>
  <c r="AC1735" i="2"/>
  <c r="AB1735" i="2"/>
  <c r="AP1733" i="2"/>
  <c r="AN1733" i="2"/>
  <c r="AJ1733" i="2" s="1"/>
  <c r="AM1733" i="2"/>
  <c r="AI1733" i="2" s="1"/>
  <c r="AD1733" i="2"/>
  <c r="AC1733" i="2"/>
  <c r="AB1733" i="2"/>
  <c r="AP1242" i="2"/>
  <c r="AN1242" i="2"/>
  <c r="AJ1242" i="2" s="1"/>
  <c r="AM1242" i="2"/>
  <c r="AI1242" i="2" s="1"/>
  <c r="AD1242" i="2"/>
  <c r="AC1242" i="2"/>
  <c r="AB1242" i="2"/>
  <c r="AP1323" i="2"/>
  <c r="AN1323" i="2"/>
  <c r="AJ1323" i="2" s="1"/>
  <c r="AM1323" i="2"/>
  <c r="AI1323" i="2" s="1"/>
  <c r="AD1323" i="2"/>
  <c r="AC1323" i="2"/>
  <c r="AB1323" i="2"/>
  <c r="AP736" i="2"/>
  <c r="AN736" i="2"/>
  <c r="AJ736" i="2" s="1"/>
  <c r="AM736" i="2"/>
  <c r="AI736" i="2" s="1"/>
  <c r="AD736" i="2"/>
  <c r="AC736" i="2"/>
  <c r="AB736" i="2"/>
  <c r="AP731" i="2"/>
  <c r="AN731" i="2"/>
  <c r="AJ731" i="2" s="1"/>
  <c r="AM731" i="2"/>
  <c r="AI731" i="2" s="1"/>
  <c r="AD731" i="2"/>
  <c r="AC731" i="2"/>
  <c r="AB731" i="2"/>
  <c r="AP1243" i="2"/>
  <c r="AN1243" i="2"/>
  <c r="AJ1243" i="2" s="1"/>
  <c r="AM1243" i="2"/>
  <c r="AI1243" i="2" s="1"/>
  <c r="AD1243" i="2"/>
  <c r="AC1243" i="2"/>
  <c r="AB1243" i="2"/>
  <c r="AP1769" i="2"/>
  <c r="AN1769" i="2"/>
  <c r="AJ1769" i="2" s="1"/>
  <c r="AM1769" i="2"/>
  <c r="AI1769" i="2" s="1"/>
  <c r="AD1769" i="2"/>
  <c r="AC1769" i="2"/>
  <c r="AB1769" i="2"/>
  <c r="AP4" i="2"/>
  <c r="AN4" i="2"/>
  <c r="AJ4" i="2" s="1"/>
  <c r="AM4" i="2"/>
  <c r="AI4" i="2" s="1"/>
  <c r="AD4" i="2"/>
  <c r="AC4" i="2"/>
  <c r="AB4" i="2"/>
  <c r="AP332" i="2"/>
  <c r="AN332" i="2"/>
  <c r="AJ332" i="2" s="1"/>
  <c r="AM332" i="2"/>
  <c r="AI332" i="2" s="1"/>
  <c r="AD332" i="2"/>
  <c r="AC332" i="2"/>
  <c r="AB332" i="2"/>
  <c r="AP1247" i="2"/>
  <c r="AN1247" i="2"/>
  <c r="AJ1247" i="2" s="1"/>
  <c r="AM1247" i="2"/>
  <c r="AI1247" i="2" s="1"/>
  <c r="AD1247" i="2"/>
  <c r="AC1247" i="2"/>
  <c r="AB1247" i="2"/>
  <c r="AP1249" i="2"/>
  <c r="AN1249" i="2"/>
  <c r="AJ1249" i="2" s="1"/>
  <c r="AM1249" i="2"/>
  <c r="AI1249" i="2" s="1"/>
  <c r="AD1249" i="2"/>
  <c r="AC1249" i="2"/>
  <c r="AB1249" i="2"/>
  <c r="AP732" i="2"/>
  <c r="AN732" i="2"/>
  <c r="AJ732" i="2" s="1"/>
  <c r="AM732" i="2"/>
  <c r="AI732" i="2" s="1"/>
  <c r="AD732" i="2"/>
  <c r="AC732" i="2"/>
  <c r="AB732" i="2"/>
  <c r="AP287" i="2"/>
  <c r="AN287" i="2"/>
  <c r="AJ287" i="2" s="1"/>
  <c r="AM287" i="2"/>
  <c r="AI287" i="2" s="1"/>
  <c r="AD287" i="2"/>
  <c r="AC287" i="2"/>
  <c r="AB287" i="2"/>
  <c r="AP313" i="2"/>
  <c r="AN313" i="2"/>
  <c r="AJ313" i="2" s="1"/>
  <c r="AM313" i="2"/>
  <c r="AI313" i="2" s="1"/>
  <c r="AD313" i="2"/>
  <c r="AC313" i="2"/>
  <c r="AB313" i="2"/>
  <c r="AP1253" i="2"/>
  <c r="AN1253" i="2"/>
  <c r="AJ1253" i="2" s="1"/>
  <c r="AM1253" i="2"/>
  <c r="AI1253" i="2" s="1"/>
  <c r="AD1253" i="2"/>
  <c r="AC1253" i="2"/>
  <c r="AB1253" i="2"/>
  <c r="AP366" i="2"/>
  <c r="AN366" i="2"/>
  <c r="AJ366" i="2" s="1"/>
  <c r="AM366" i="2"/>
  <c r="AI366" i="2" s="1"/>
  <c r="AK366" i="2"/>
  <c r="AD366" i="2"/>
  <c r="AC366" i="2"/>
  <c r="AB366" i="2"/>
  <c r="AP334" i="2"/>
  <c r="AN334" i="2"/>
  <c r="AJ334" i="2" s="1"/>
  <c r="AM334" i="2"/>
  <c r="AI334" i="2" s="1"/>
  <c r="AK334" i="2"/>
  <c r="AD334" i="2"/>
  <c r="AC334" i="2"/>
  <c r="AB334" i="2"/>
  <c r="AP1561" i="2"/>
  <c r="AN1561" i="2"/>
  <c r="AJ1561" i="2" s="1"/>
  <c r="AM1561" i="2"/>
  <c r="AI1561" i="2" s="1"/>
  <c r="AD1561" i="2"/>
  <c r="AC1561" i="2"/>
  <c r="AB1561" i="2"/>
  <c r="AF1302" i="2" l="1"/>
  <c r="AH1302" i="2" s="1"/>
  <c r="AF638" i="2"/>
  <c r="AH638" i="2" s="1"/>
  <c r="AL900" i="2"/>
  <c r="AL1845" i="2"/>
  <c r="AF1376" i="2"/>
  <c r="AH1376" i="2" s="1"/>
  <c r="AL89" i="2"/>
  <c r="AE1410" i="2"/>
  <c r="AG1410" i="2" s="1"/>
  <c r="AF1246" i="2"/>
  <c r="AH1246" i="2" s="1"/>
  <c r="AE424" i="2"/>
  <c r="AG424" i="2" s="1"/>
  <c r="AE1584" i="2"/>
  <c r="AG1584" i="2" s="1"/>
  <c r="AE666" i="2"/>
  <c r="AG666" i="2" s="1"/>
  <c r="AF156" i="2"/>
  <c r="AH156" i="2" s="1"/>
  <c r="AE587" i="2"/>
  <c r="AG587" i="2" s="1"/>
  <c r="AE1399" i="2"/>
  <c r="AG1399" i="2" s="1"/>
  <c r="AL251" i="2"/>
  <c r="AL232" i="2"/>
  <c r="AL1465" i="2"/>
  <c r="AE1956" i="2"/>
  <c r="AG1956" i="2" s="1"/>
  <c r="AL1430" i="2"/>
  <c r="AE1538" i="2"/>
  <c r="AG1538" i="2" s="1"/>
  <c r="AF725" i="2"/>
  <c r="AH725" i="2" s="1"/>
  <c r="AE1715" i="2"/>
  <c r="AG1715" i="2" s="1"/>
  <c r="AE153" i="2"/>
  <c r="AG153" i="2" s="1"/>
  <c r="AF1085" i="2"/>
  <c r="AH1085" i="2" s="1"/>
  <c r="AE707" i="2"/>
  <c r="AG707" i="2" s="1"/>
  <c r="AF350" i="2"/>
  <c r="AH350" i="2" s="1"/>
  <c r="AL546" i="2"/>
  <c r="AF1603" i="2"/>
  <c r="AH1603" i="2" s="1"/>
  <c r="AE1163" i="2"/>
  <c r="AG1163" i="2" s="1"/>
  <c r="AL1778" i="2"/>
  <c r="AL1611" i="2"/>
  <c r="AF750" i="2"/>
  <c r="AH750" i="2" s="1"/>
  <c r="AE184" i="2"/>
  <c r="AG184" i="2" s="1"/>
  <c r="AF1000" i="2"/>
  <c r="AH1000" i="2" s="1"/>
  <c r="AF955" i="2"/>
  <c r="AH955" i="2" s="1"/>
  <c r="AF1537" i="2"/>
  <c r="AH1537" i="2" s="1"/>
  <c r="AL1853" i="2"/>
  <c r="AL1343" i="2"/>
  <c r="AL1109" i="2"/>
  <c r="AL1360" i="2"/>
  <c r="AF1779" i="2"/>
  <c r="AH1779" i="2" s="1"/>
  <c r="AF1149" i="2"/>
  <c r="AH1149" i="2" s="1"/>
  <c r="AF974" i="2"/>
  <c r="AH974" i="2" s="1"/>
  <c r="AF169" i="2"/>
  <c r="AH169" i="2" s="1"/>
  <c r="AE1446" i="2"/>
  <c r="AG1446" i="2" s="1"/>
  <c r="AL383" i="2"/>
  <c r="AF1684" i="2"/>
  <c r="AH1684" i="2" s="1"/>
  <c r="AF891" i="2"/>
  <c r="AH891" i="2" s="1"/>
  <c r="AF1927" i="2"/>
  <c r="AH1927" i="2" s="1"/>
  <c r="AF1742" i="2"/>
  <c r="AH1742" i="2" s="1"/>
  <c r="AL95" i="2"/>
  <c r="AE259" i="2"/>
  <c r="AG259" i="2" s="1"/>
  <c r="AF1703" i="2"/>
  <c r="AH1703" i="2" s="1"/>
  <c r="AL1958" i="2"/>
  <c r="AL70" i="2"/>
  <c r="AL1286" i="2"/>
  <c r="AL792" i="2"/>
  <c r="AF901" i="2"/>
  <c r="AH901" i="2" s="1"/>
  <c r="AF850" i="2"/>
  <c r="AH850" i="2" s="1"/>
  <c r="AF150" i="2"/>
  <c r="AH150" i="2" s="1"/>
  <c r="AE1732" i="2"/>
  <c r="AG1732" i="2" s="1"/>
  <c r="AE275" i="2"/>
  <c r="AG275" i="2" s="1"/>
  <c r="AL928" i="2"/>
  <c r="AE1510" i="2"/>
  <c r="AG1510" i="2" s="1"/>
  <c r="AF1730" i="2"/>
  <c r="AH1730" i="2" s="1"/>
  <c r="AF1286" i="2"/>
  <c r="AH1286" i="2" s="1"/>
  <c r="AL966" i="2"/>
  <c r="AF247" i="2"/>
  <c r="AH247" i="2" s="1"/>
  <c r="AL423" i="2"/>
  <c r="AE1255" i="2"/>
  <c r="AG1255" i="2" s="1"/>
  <c r="AF1757" i="2"/>
  <c r="AH1757" i="2" s="1"/>
  <c r="AE291" i="2"/>
  <c r="AG291" i="2" s="1"/>
  <c r="AF694" i="2"/>
  <c r="AH694" i="2" s="1"/>
  <c r="AF966" i="2"/>
  <c r="AH966" i="2" s="1"/>
  <c r="AL71" i="2"/>
  <c r="AL703" i="2"/>
  <c r="AL970" i="2"/>
  <c r="AL1247" i="2"/>
  <c r="AL1289" i="2"/>
  <c r="AL1636" i="2"/>
  <c r="AL342" i="2"/>
  <c r="AE798" i="2"/>
  <c r="AG798" i="2" s="1"/>
  <c r="AL1797" i="2"/>
  <c r="AF1377" i="2"/>
  <c r="AH1377" i="2" s="1"/>
  <c r="AL1763" i="2"/>
  <c r="AL34" i="2"/>
  <c r="AL1472" i="2"/>
  <c r="AL1796" i="2"/>
  <c r="AL1524" i="2"/>
  <c r="AL572" i="2"/>
  <c r="AL1007" i="2"/>
  <c r="AE513" i="2"/>
  <c r="AG513" i="2" s="1"/>
  <c r="AE683" i="2"/>
  <c r="AG683" i="2" s="1"/>
  <c r="AF619" i="2"/>
  <c r="AH619" i="2" s="1"/>
  <c r="AL30" i="2"/>
  <c r="AF1723" i="2"/>
  <c r="AH1723" i="2" s="1"/>
  <c r="AF1762" i="2"/>
  <c r="AH1762" i="2" s="1"/>
  <c r="AF346" i="2"/>
  <c r="AH346" i="2" s="1"/>
  <c r="AE1701" i="2"/>
  <c r="AG1701" i="2" s="1"/>
  <c r="AL1600" i="2"/>
  <c r="AF556" i="2"/>
  <c r="AH556" i="2" s="1"/>
  <c r="AE923" i="2"/>
  <c r="AG923" i="2" s="1"/>
  <c r="AL283" i="2"/>
  <c r="AF341" i="2"/>
  <c r="AH341" i="2" s="1"/>
  <c r="AF1912" i="2"/>
  <c r="AH1912" i="2" s="1"/>
  <c r="AE1812" i="2"/>
  <c r="AG1812" i="2" s="1"/>
  <c r="AE1421" i="2"/>
  <c r="AG1421" i="2" s="1"/>
  <c r="AE1679" i="2"/>
  <c r="AG1679" i="2" s="1"/>
  <c r="AL596" i="2"/>
  <c r="AL1525" i="2"/>
  <c r="AE1893" i="2"/>
  <c r="AG1893" i="2" s="1"/>
  <c r="AL417" i="2"/>
  <c r="AE1523" i="2"/>
  <c r="AG1523" i="2" s="1"/>
  <c r="AE1821" i="2"/>
  <c r="AG1821" i="2" s="1"/>
  <c r="AL530" i="2"/>
  <c r="AE1596" i="2"/>
  <c r="AG1596" i="2" s="1"/>
  <c r="AF1639" i="2"/>
  <c r="AH1639" i="2" s="1"/>
  <c r="AE576" i="2"/>
  <c r="AG576" i="2" s="1"/>
  <c r="AE776" i="2"/>
  <c r="AG776" i="2" s="1"/>
  <c r="AE59" i="2"/>
  <c r="AG59" i="2" s="1"/>
  <c r="AE583" i="2"/>
  <c r="AG583" i="2" s="1"/>
  <c r="AF119" i="2"/>
  <c r="AH119" i="2" s="1"/>
  <c r="AF83" i="2"/>
  <c r="AH83" i="2" s="1"/>
  <c r="AE1549" i="2"/>
  <c r="AG1549" i="2" s="1"/>
  <c r="AE1440" i="2"/>
  <c r="AG1440" i="2" s="1"/>
  <c r="AE1572" i="2"/>
  <c r="AG1572" i="2" s="1"/>
  <c r="AF1172" i="2"/>
  <c r="AH1172" i="2" s="1"/>
  <c r="AL1387" i="2"/>
  <c r="AL3" i="2"/>
  <c r="AE899" i="2"/>
  <c r="AG899" i="2" s="1"/>
  <c r="AE927" i="2"/>
  <c r="AG927" i="2" s="1"/>
  <c r="AE1932" i="2"/>
  <c r="AG1932" i="2" s="1"/>
  <c r="AE986" i="2"/>
  <c r="AG986" i="2" s="1"/>
  <c r="AL93" i="2"/>
  <c r="AF1236" i="2"/>
  <c r="AH1236" i="2" s="1"/>
  <c r="AL1230" i="2"/>
  <c r="AL1534" i="2"/>
  <c r="AF692" i="2"/>
  <c r="AH692" i="2" s="1"/>
  <c r="AF47" i="2"/>
  <c r="AH47" i="2" s="1"/>
  <c r="AF588" i="2"/>
  <c r="AH588" i="2" s="1"/>
  <c r="AL1697" i="2"/>
  <c r="AE562" i="2"/>
  <c r="AG562" i="2" s="1"/>
  <c r="AE1829" i="2"/>
  <c r="AG1829" i="2" s="1"/>
  <c r="AE1434" i="2"/>
  <c r="AG1434" i="2" s="1"/>
  <c r="AL1873" i="2"/>
  <c r="AE1069" i="2"/>
  <c r="AG1069" i="2" s="1"/>
  <c r="AF1219" i="2"/>
  <c r="AH1219" i="2" s="1"/>
  <c r="AE1764" i="2"/>
  <c r="AG1764" i="2" s="1"/>
  <c r="AE865" i="2"/>
  <c r="AG865" i="2" s="1"/>
  <c r="AL372" i="2"/>
  <c r="AE760" i="2"/>
  <c r="AG760" i="2" s="1"/>
  <c r="AE1048" i="2"/>
  <c r="AG1048" i="2" s="1"/>
  <c r="AE1657" i="2"/>
  <c r="AG1657" i="2" s="1"/>
  <c r="AL1831" i="2"/>
  <c r="AF1113" i="2"/>
  <c r="AH1113" i="2" s="1"/>
  <c r="AE518" i="2"/>
  <c r="AG518" i="2" s="1"/>
  <c r="AF1420" i="2"/>
  <c r="AH1420" i="2" s="1"/>
  <c r="AL324" i="2"/>
  <c r="AE436" i="2"/>
  <c r="AG436" i="2" s="1"/>
  <c r="AF1171" i="2"/>
  <c r="AH1171" i="2" s="1"/>
  <c r="AF1631" i="2"/>
  <c r="AH1631" i="2" s="1"/>
  <c r="AL1049" i="2"/>
  <c r="AF629" i="2"/>
  <c r="AH629" i="2" s="1"/>
  <c r="AF269" i="2"/>
  <c r="AH269" i="2" s="1"/>
  <c r="AE1315" i="2"/>
  <c r="AG1315" i="2" s="1"/>
  <c r="AE743" i="2"/>
  <c r="AG743" i="2" s="1"/>
  <c r="AE1297" i="2"/>
  <c r="AG1297" i="2" s="1"/>
  <c r="AE1576" i="2"/>
  <c r="AG1576" i="2" s="1"/>
  <c r="AF1749" i="2"/>
  <c r="AH1749" i="2" s="1"/>
  <c r="AL1271" i="2"/>
  <c r="AE1604" i="2"/>
  <c r="AG1604" i="2" s="1"/>
  <c r="AE1402" i="2"/>
  <c r="AG1402" i="2" s="1"/>
  <c r="AF1835" i="2"/>
  <c r="AH1835" i="2" s="1"/>
  <c r="AF1098" i="2"/>
  <c r="AH1098" i="2" s="1"/>
  <c r="AE733" i="2"/>
  <c r="AG733" i="2" s="1"/>
  <c r="AL125" i="2"/>
  <c r="AF1846" i="2"/>
  <c r="AH1846" i="2" s="1"/>
  <c r="AF1819" i="2"/>
  <c r="AH1819" i="2" s="1"/>
  <c r="AF1824" i="2"/>
  <c r="AH1824" i="2" s="1"/>
  <c r="AL584" i="2"/>
  <c r="AE236" i="2"/>
  <c r="AG236" i="2" s="1"/>
  <c r="AF1167" i="2"/>
  <c r="AH1167" i="2" s="1"/>
  <c r="AF332" i="2"/>
  <c r="AH332" i="2" s="1"/>
  <c r="AF731" i="2"/>
  <c r="AH731" i="2" s="1"/>
  <c r="AL1401" i="2"/>
  <c r="AE1793" i="2"/>
  <c r="AG1793" i="2" s="1"/>
  <c r="AL1200" i="2"/>
  <c r="AF1431" i="2"/>
  <c r="AH1431" i="2" s="1"/>
  <c r="AF164" i="2"/>
  <c r="AH164" i="2" s="1"/>
  <c r="AE624" i="2"/>
  <c r="AG624" i="2" s="1"/>
  <c r="AE616" i="2"/>
  <c r="AG616" i="2" s="1"/>
  <c r="AL214" i="2"/>
  <c r="AF1071" i="2"/>
  <c r="AH1071" i="2" s="1"/>
  <c r="AE680" i="2"/>
  <c r="AG680" i="2" s="1"/>
  <c r="AE69" i="2"/>
  <c r="AG69" i="2" s="1"/>
  <c r="AE650" i="2"/>
  <c r="AG650" i="2" s="1"/>
  <c r="AE1074" i="2"/>
  <c r="AG1074" i="2" s="1"/>
  <c r="AF204" i="2"/>
  <c r="AH204" i="2" s="1"/>
  <c r="AL1416" i="2"/>
  <c r="AF1794" i="2"/>
  <c r="AH1794" i="2" s="1"/>
  <c r="AE1225" i="2"/>
  <c r="AG1225" i="2" s="1"/>
  <c r="AL729" i="2"/>
  <c r="AF1511" i="2"/>
  <c r="AH1511" i="2" s="1"/>
  <c r="AF709" i="2"/>
  <c r="AH709" i="2" s="1"/>
  <c r="AF716" i="2"/>
  <c r="AH716" i="2" s="1"/>
  <c r="AF983" i="2"/>
  <c r="AH983" i="2" s="1"/>
  <c r="AE406" i="2"/>
  <c r="AG406" i="2" s="1"/>
  <c r="AL145" i="2"/>
  <c r="AL1015" i="2"/>
  <c r="AE1681" i="2"/>
  <c r="AG1681" i="2" s="1"/>
  <c r="AF774" i="2"/>
  <c r="AH774" i="2" s="1"/>
  <c r="AE617" i="2"/>
  <c r="AG617" i="2" s="1"/>
  <c r="AL340" i="2"/>
  <c r="AE1643" i="2"/>
  <c r="AG1643" i="2" s="1"/>
  <c r="AE234" i="2"/>
  <c r="AG234" i="2" s="1"/>
  <c r="AE951" i="2"/>
  <c r="AG951" i="2" s="1"/>
  <c r="AL307" i="2"/>
  <c r="AE1952" i="2"/>
  <c r="AG1952" i="2" s="1"/>
  <c r="AL49" i="2"/>
  <c r="AE83" i="2"/>
  <c r="AG83" i="2" s="1"/>
  <c r="AE1666" i="2"/>
  <c r="AG1666" i="2" s="1"/>
  <c r="AE86" i="2"/>
  <c r="AG86" i="2" s="1"/>
  <c r="AL1527" i="2"/>
  <c r="AE1411" i="2"/>
  <c r="AG1411" i="2" s="1"/>
  <c r="AF188" i="2"/>
  <c r="AH188" i="2" s="1"/>
  <c r="AL293" i="2"/>
  <c r="AL146" i="2"/>
  <c r="AL1366" i="2"/>
  <c r="AF10" i="2"/>
  <c r="AH10" i="2" s="1"/>
  <c r="AE1866" i="2"/>
  <c r="AG1866" i="2" s="1"/>
  <c r="AE1390" i="2"/>
  <c r="AG1390" i="2" s="1"/>
  <c r="AF1484" i="2"/>
  <c r="AH1484" i="2" s="1"/>
  <c r="AF488" i="2"/>
  <c r="AH488" i="2" s="1"/>
  <c r="AF1276" i="2"/>
  <c r="AH1276" i="2" s="1"/>
  <c r="AF307" i="2"/>
  <c r="AH307" i="2" s="1"/>
  <c r="AF1952" i="2"/>
  <c r="AH1952" i="2" s="1"/>
  <c r="AF78" i="2"/>
  <c r="AH78" i="2" s="1"/>
  <c r="AF330" i="2"/>
  <c r="AH330" i="2" s="1"/>
  <c r="AF1638" i="2"/>
  <c r="AH1638" i="2" s="1"/>
  <c r="AF1941" i="2"/>
  <c r="AH1941" i="2" s="1"/>
  <c r="AF975" i="2"/>
  <c r="AH975" i="2" s="1"/>
  <c r="AE1141" i="2"/>
  <c r="AG1141" i="2" s="1"/>
  <c r="AL1328" i="2"/>
  <c r="AL906" i="2"/>
  <c r="AF1315" i="2"/>
  <c r="AH1315" i="2" s="1"/>
  <c r="AF70" i="2"/>
  <c r="AH70" i="2" s="1"/>
  <c r="AL1469" i="2"/>
  <c r="AE1456" i="2"/>
  <c r="AG1456" i="2" s="1"/>
  <c r="AL1157" i="2"/>
  <c r="AF1154" i="2"/>
  <c r="AH1154" i="2" s="1"/>
  <c r="AF680" i="2"/>
  <c r="AH680" i="2" s="1"/>
  <c r="AL1791" i="2"/>
  <c r="AF1696" i="2"/>
  <c r="AH1696" i="2" s="1"/>
  <c r="AF292" i="2"/>
  <c r="AH292" i="2" s="1"/>
  <c r="AL1773" i="2"/>
  <c r="AE1295" i="2"/>
  <c r="AG1295" i="2" s="1"/>
  <c r="AF1074" i="2"/>
  <c r="AH1074" i="2" s="1"/>
  <c r="AF245" i="2"/>
  <c r="AH245" i="2" s="1"/>
  <c r="AL1216" i="2"/>
  <c r="AL537" i="2"/>
  <c r="AL1622" i="2"/>
  <c r="AE1181" i="2"/>
  <c r="AG1181" i="2" s="1"/>
  <c r="AE696" i="2"/>
  <c r="AG696" i="2" s="1"/>
  <c r="AE1557" i="2"/>
  <c r="AG1557" i="2" s="1"/>
  <c r="AE1748" i="2"/>
  <c r="AG1748" i="2" s="1"/>
  <c r="AF163" i="2"/>
  <c r="AH163" i="2" s="1"/>
  <c r="AF1482" i="2"/>
  <c r="AH1482" i="2" s="1"/>
  <c r="AF1164" i="2"/>
  <c r="AH1164" i="2" s="1"/>
  <c r="AF427" i="2"/>
  <c r="AH427" i="2" s="1"/>
  <c r="AL271" i="2"/>
  <c r="AF1362" i="2"/>
  <c r="AH1362" i="2" s="1"/>
  <c r="AE1703" i="2"/>
  <c r="AG1703" i="2" s="1"/>
  <c r="AL1829" i="2"/>
  <c r="AF985" i="2"/>
  <c r="AH985" i="2" s="1"/>
  <c r="AE925" i="2"/>
  <c r="AG925" i="2" s="1"/>
  <c r="AF349" i="2"/>
  <c r="AH349" i="2" s="1"/>
  <c r="AL636" i="2"/>
  <c r="AE1535" i="2"/>
  <c r="AG1535" i="2" s="1"/>
  <c r="AE40" i="2"/>
  <c r="AG40" i="2" s="1"/>
  <c r="AF20" i="2"/>
  <c r="AH20" i="2" s="1"/>
  <c r="AL719" i="2"/>
  <c r="AF1339" i="2"/>
  <c r="AH1339" i="2" s="1"/>
  <c r="AE294" i="2"/>
  <c r="AG294" i="2" s="1"/>
  <c r="AL661" i="2"/>
  <c r="AF474" i="2"/>
  <c r="AH474" i="2" s="1"/>
  <c r="AF550" i="2"/>
  <c r="AH550" i="2" s="1"/>
  <c r="AE1471" i="2"/>
  <c r="AG1471" i="2" s="1"/>
  <c r="AL697" i="2"/>
  <c r="AE747" i="2"/>
  <c r="AG747" i="2" s="1"/>
  <c r="AE879" i="2"/>
  <c r="AG879" i="2" s="1"/>
  <c r="AF1914" i="2"/>
  <c r="AH1914" i="2" s="1"/>
  <c r="AE1346" i="2"/>
  <c r="AG1346" i="2" s="1"/>
  <c r="AE1547" i="2"/>
  <c r="AG1547" i="2" s="1"/>
  <c r="AE440" i="2"/>
  <c r="AG440" i="2" s="1"/>
  <c r="AL1554" i="2"/>
  <c r="AL127" i="2"/>
  <c r="AL641" i="2"/>
  <c r="AF1898" i="2"/>
  <c r="AH1898" i="2" s="1"/>
  <c r="AF1216" i="2"/>
  <c r="AH1216" i="2" s="1"/>
  <c r="AE519" i="2"/>
  <c r="AG519" i="2" s="1"/>
  <c r="AL240" i="2"/>
  <c r="AL1716" i="2"/>
  <c r="AE233" i="2"/>
  <c r="AG233" i="2" s="1"/>
  <c r="AL1163" i="2"/>
  <c r="AL582" i="2"/>
  <c r="AE1264" i="2"/>
  <c r="AG1264" i="2" s="1"/>
  <c r="AL799" i="2"/>
  <c r="AE926" i="2"/>
  <c r="AG926" i="2" s="1"/>
  <c r="AL580" i="2"/>
  <c r="AF1697" i="2"/>
  <c r="AH1697" i="2" s="1"/>
  <c r="AE584" i="2"/>
  <c r="AG584" i="2" s="1"/>
  <c r="AF513" i="2"/>
  <c r="AH513" i="2" s="1"/>
  <c r="AF799" i="2"/>
  <c r="AH799" i="2" s="1"/>
  <c r="AL700" i="2"/>
  <c r="AF1235" i="2"/>
  <c r="AH1235" i="2" s="1"/>
  <c r="AF1539" i="2"/>
  <c r="AH1539" i="2" s="1"/>
  <c r="AF1498" i="2"/>
  <c r="AH1498" i="2" s="1"/>
  <c r="AF1629" i="2"/>
  <c r="AH1629" i="2" s="1"/>
  <c r="AF1662" i="2"/>
  <c r="AH1662" i="2" s="1"/>
  <c r="AF191" i="2"/>
  <c r="AH191" i="2" s="1"/>
  <c r="AE19" i="2"/>
  <c r="AG19" i="2" s="1"/>
  <c r="AF1954" i="2"/>
  <c r="AH1954" i="2" s="1"/>
  <c r="AF667" i="2"/>
  <c r="AH667" i="2" s="1"/>
  <c r="AE1054" i="2"/>
  <c r="AG1054" i="2" s="1"/>
  <c r="AF450" i="2"/>
  <c r="AH450" i="2" s="1"/>
  <c r="AL467" i="2"/>
  <c r="AE509" i="2"/>
  <c r="AG509" i="2" s="1"/>
  <c r="AF766" i="2"/>
  <c r="AH766" i="2" s="1"/>
  <c r="AE304" i="2"/>
  <c r="AG304" i="2" s="1"/>
  <c r="AF562" i="2"/>
  <c r="AH562" i="2" s="1"/>
  <c r="AF1341" i="2"/>
  <c r="AH1341" i="2" s="1"/>
  <c r="AF502" i="2"/>
  <c r="AH502" i="2" s="1"/>
  <c r="AF1895" i="2"/>
  <c r="AH1895" i="2" s="1"/>
  <c r="AF633" i="2"/>
  <c r="AH633" i="2" s="1"/>
  <c r="AL1806" i="2"/>
  <c r="AL942" i="2"/>
  <c r="AE979" i="2"/>
  <c r="AG979" i="2" s="1"/>
  <c r="AF990" i="2"/>
  <c r="AH990" i="2" s="1"/>
  <c r="AE1022" i="2"/>
  <c r="AG1022" i="2" s="1"/>
  <c r="AF1263" i="2"/>
  <c r="AH1263" i="2" s="1"/>
  <c r="AF80" i="2"/>
  <c r="AH80" i="2" s="1"/>
  <c r="AF1735" i="2"/>
  <c r="AH1735" i="2" s="1"/>
  <c r="AE693" i="2"/>
  <c r="AG693" i="2" s="1"/>
  <c r="AL1429" i="2"/>
  <c r="AF381" i="2"/>
  <c r="AH381" i="2" s="1"/>
  <c r="AF945" i="2"/>
  <c r="AH945" i="2" s="1"/>
  <c r="AE556" i="2"/>
  <c r="AG556" i="2" s="1"/>
  <c r="AE80" i="2"/>
  <c r="AG80" i="2" s="1"/>
  <c r="AE1175" i="2"/>
  <c r="AG1175" i="2" s="1"/>
  <c r="AF222" i="2"/>
  <c r="AH222" i="2" s="1"/>
  <c r="AF1570" i="2"/>
  <c r="AH1570" i="2" s="1"/>
  <c r="AE1774" i="2"/>
  <c r="AG1774" i="2" s="1"/>
  <c r="AE702" i="2"/>
  <c r="AG702" i="2" s="1"/>
  <c r="AF1120" i="2"/>
  <c r="AH1120" i="2" s="1"/>
  <c r="AL535" i="2"/>
  <c r="AE1730" i="2"/>
  <c r="AG1730" i="2" s="1"/>
  <c r="AF1446" i="2"/>
  <c r="AH1446" i="2" s="1"/>
  <c r="AL172" i="2"/>
  <c r="AF1589" i="2"/>
  <c r="AH1589" i="2" s="1"/>
  <c r="AF609" i="2"/>
  <c r="AH609" i="2" s="1"/>
  <c r="AL1188" i="2"/>
  <c r="AE5" i="2"/>
  <c r="AG5" i="2" s="1"/>
  <c r="AL1531" i="2"/>
  <c r="AE971" i="2"/>
  <c r="AG971" i="2" s="1"/>
  <c r="AE365" i="2"/>
  <c r="AG365" i="2" s="1"/>
  <c r="AE1046" i="2"/>
  <c r="AG1046" i="2" s="1"/>
  <c r="AE1414" i="2"/>
  <c r="AG1414" i="2" s="1"/>
  <c r="AL648" i="2"/>
  <c r="AF1013" i="2"/>
  <c r="AH1013" i="2" s="1"/>
  <c r="AE1063" i="2"/>
  <c r="AG1063" i="2" s="1"/>
  <c r="AF1190" i="2"/>
  <c r="AH1190" i="2" s="1"/>
  <c r="AE1602" i="2"/>
  <c r="AG1602" i="2" s="1"/>
  <c r="AF1854" i="2"/>
  <c r="AH1854" i="2" s="1"/>
  <c r="AF1938" i="2"/>
  <c r="AH1938" i="2" s="1"/>
  <c r="AF1929" i="2"/>
  <c r="AH1929" i="2" s="1"/>
  <c r="AL1966" i="2"/>
  <c r="AF1104" i="2"/>
  <c r="AH1104" i="2" s="1"/>
  <c r="AE1565" i="2"/>
  <c r="AG1565" i="2" s="1"/>
  <c r="AE1825" i="2"/>
  <c r="AG1825" i="2" s="1"/>
  <c r="AE1692" i="2"/>
  <c r="AG1692" i="2" s="1"/>
  <c r="AE746" i="2"/>
  <c r="AG746" i="2" s="1"/>
  <c r="AE256" i="2"/>
  <c r="AG256" i="2" s="1"/>
  <c r="AF1525" i="2"/>
  <c r="AH1525" i="2" s="1"/>
  <c r="AL688" i="2"/>
  <c r="AL16" i="2"/>
  <c r="AF1836" i="2"/>
  <c r="AH1836" i="2" s="1"/>
  <c r="AE1093" i="2"/>
  <c r="AG1093" i="2" s="1"/>
  <c r="AE1008" i="2"/>
  <c r="AG1008" i="2" s="1"/>
  <c r="AE1353" i="2"/>
  <c r="AG1353" i="2" s="1"/>
  <c r="AF1320" i="2"/>
  <c r="AH1320" i="2" s="1"/>
  <c r="AF287" i="2"/>
  <c r="AH287" i="2" s="1"/>
  <c r="AF1243" i="2"/>
  <c r="AH1243" i="2" s="1"/>
  <c r="AF1488" i="2"/>
  <c r="AH1488" i="2" s="1"/>
  <c r="AE13" i="2"/>
  <c r="AG13" i="2" s="1"/>
  <c r="AE1238" i="2"/>
  <c r="AG1238" i="2" s="1"/>
  <c r="AF1536" i="2"/>
  <c r="AH1536" i="2" s="1"/>
  <c r="AF1443" i="2"/>
  <c r="AH1443" i="2" s="1"/>
  <c r="AF489" i="2"/>
  <c r="AH489" i="2" s="1"/>
  <c r="AL1453" i="2"/>
  <c r="AE531" i="2"/>
  <c r="AG531" i="2" s="1"/>
  <c r="AE144" i="2"/>
  <c r="AG144" i="2" s="1"/>
  <c r="AL144" i="2"/>
  <c r="AE850" i="2"/>
  <c r="AG850" i="2" s="1"/>
  <c r="AL850" i="2"/>
  <c r="AL843" i="2"/>
  <c r="AF1616" i="2"/>
  <c r="AH1616" i="2" s="1"/>
  <c r="AE1260" i="2"/>
  <c r="AG1260" i="2" s="1"/>
  <c r="AL741" i="2"/>
  <c r="AF1261" i="2"/>
  <c r="AH1261" i="2" s="1"/>
  <c r="AE403" i="2"/>
  <c r="AG403" i="2" s="1"/>
  <c r="AE73" i="2"/>
  <c r="AG73" i="2" s="1"/>
  <c r="AF776" i="2"/>
  <c r="AH776" i="2" s="1"/>
  <c r="AF920" i="2"/>
  <c r="AH920" i="2" s="1"/>
  <c r="AE920" i="2"/>
  <c r="AG920" i="2" s="1"/>
  <c r="AL23" i="2"/>
  <c r="AF406" i="2"/>
  <c r="AH406" i="2" s="1"/>
  <c r="AE1448" i="2"/>
  <c r="AG1448" i="2" s="1"/>
  <c r="AE1651" i="2"/>
  <c r="AG1651" i="2" s="1"/>
  <c r="AE774" i="2"/>
  <c r="AG774" i="2" s="1"/>
  <c r="AL920" i="2"/>
  <c r="AL384" i="2"/>
  <c r="AE1782" i="2"/>
  <c r="AG1782" i="2" s="1"/>
  <c r="AF1562" i="2"/>
  <c r="AH1562" i="2" s="1"/>
  <c r="AE984" i="2"/>
  <c r="AG984" i="2" s="1"/>
  <c r="AE420" i="2"/>
  <c r="AG420" i="2" s="1"/>
  <c r="AL789" i="2"/>
  <c r="AL29" i="2"/>
  <c r="AL542" i="2"/>
  <c r="AL564" i="2"/>
  <c r="AE246" i="2"/>
  <c r="AG246" i="2" s="1"/>
  <c r="AF1743" i="2"/>
  <c r="AH1743" i="2" s="1"/>
  <c r="AE1287" i="2"/>
  <c r="AG1287" i="2" s="1"/>
  <c r="AE614" i="2"/>
  <c r="AG614" i="2" s="1"/>
  <c r="AL1327" i="2"/>
  <c r="AL1204" i="2"/>
  <c r="AL1646" i="2"/>
  <c r="AL965" i="2"/>
  <c r="AL1964" i="2"/>
  <c r="AE279" i="2"/>
  <c r="AG279" i="2" s="1"/>
  <c r="AL74" i="2"/>
  <c r="AE510" i="2"/>
  <c r="AG510" i="2" s="1"/>
  <c r="AE554" i="2"/>
  <c r="AG554" i="2" s="1"/>
  <c r="AE824" i="2"/>
  <c r="AG824" i="2" s="1"/>
  <c r="AL1658" i="2"/>
  <c r="AE931" i="2"/>
  <c r="AG931" i="2" s="1"/>
  <c r="AF587" i="2"/>
  <c r="AH587" i="2" s="1"/>
  <c r="AL757" i="2"/>
  <c r="AL1602" i="2"/>
  <c r="AF1295" i="2"/>
  <c r="AH1295" i="2" s="1"/>
  <c r="AL1347" i="2"/>
  <c r="AE1813" i="2"/>
  <c r="AG1813" i="2" s="1"/>
  <c r="AL1785" i="2"/>
  <c r="AE626" i="2"/>
  <c r="AG626" i="2" s="1"/>
  <c r="AE551" i="2"/>
  <c r="AG551" i="2" s="1"/>
  <c r="AE991" i="2"/>
  <c r="AG991" i="2" s="1"/>
  <c r="AL1407" i="2"/>
  <c r="AE1655" i="2"/>
  <c r="AG1655" i="2" s="1"/>
  <c r="AE1001" i="2"/>
  <c r="AG1001" i="2" s="1"/>
  <c r="AE138" i="2"/>
  <c r="AG138" i="2" s="1"/>
  <c r="AL319" i="2"/>
  <c r="AE1269" i="2"/>
  <c r="AG1269" i="2" s="1"/>
  <c r="AL515" i="2"/>
  <c r="AF1280" i="2"/>
  <c r="AH1280" i="2" s="1"/>
  <c r="AE1305" i="2"/>
  <c r="AG1305" i="2" s="1"/>
  <c r="AF167" i="2"/>
  <c r="AH167" i="2" s="1"/>
  <c r="AF74" i="2"/>
  <c r="AH74" i="2" s="1"/>
  <c r="AF1598" i="2"/>
  <c r="AH1598" i="2" s="1"/>
  <c r="AF135" i="2"/>
  <c r="AH135" i="2" s="1"/>
  <c r="AF763" i="2"/>
  <c r="AH763" i="2" s="1"/>
  <c r="AF364" i="2"/>
  <c r="AH364" i="2" s="1"/>
  <c r="AF1928" i="2"/>
  <c r="AH1928" i="2" s="1"/>
  <c r="AF1494" i="2"/>
  <c r="AH1494" i="2" s="1"/>
  <c r="AF73" i="2"/>
  <c r="AH73" i="2" s="1"/>
  <c r="AF576" i="2"/>
  <c r="AH576" i="2" s="1"/>
  <c r="AF327" i="2"/>
  <c r="AH327" i="2" s="1"/>
  <c r="AF1760" i="2"/>
  <c r="AH1760" i="2" s="1"/>
  <c r="AE770" i="2"/>
  <c r="AG770" i="2" s="1"/>
  <c r="AE508" i="2"/>
  <c r="AG508" i="2" s="1"/>
  <c r="AE941" i="2"/>
  <c r="AG941" i="2" s="1"/>
  <c r="AF1782" i="2"/>
  <c r="AH1782" i="2" s="1"/>
  <c r="AE1950" i="2"/>
  <c r="AG1950" i="2" s="1"/>
  <c r="AF1014" i="2"/>
  <c r="AH1014" i="2" s="1"/>
  <c r="AF278" i="2"/>
  <c r="AH278" i="2" s="1"/>
  <c r="AF883" i="2"/>
  <c r="AH883" i="2" s="1"/>
  <c r="AF400" i="2"/>
  <c r="AH400" i="2" s="1"/>
  <c r="AF449" i="2"/>
  <c r="AH449" i="2" s="1"/>
  <c r="AL998" i="2"/>
  <c r="AE120" i="2"/>
  <c r="AG120" i="2" s="1"/>
  <c r="AL305" i="2"/>
  <c r="AE1594" i="2"/>
  <c r="AG1594" i="2" s="1"/>
  <c r="AF1543" i="2"/>
  <c r="AH1543" i="2" s="1"/>
  <c r="AF1086" i="2"/>
  <c r="AH1086" i="2" s="1"/>
  <c r="AE640" i="2"/>
  <c r="AG640" i="2" s="1"/>
  <c r="AE1172" i="2"/>
  <c r="AG1172" i="2" s="1"/>
  <c r="AL1406" i="2"/>
  <c r="AL717" i="2"/>
  <c r="AE470" i="2"/>
  <c r="AG470" i="2" s="1"/>
  <c r="AL628" i="2"/>
  <c r="AF711" i="2"/>
  <c r="AH711" i="2" s="1"/>
  <c r="AL1659" i="2"/>
  <c r="AE500" i="2"/>
  <c r="AG500" i="2" s="1"/>
  <c r="AE1582" i="2"/>
  <c r="AG1582" i="2" s="1"/>
  <c r="AL782" i="2"/>
  <c r="AF1725" i="2"/>
  <c r="AH1725" i="2" s="1"/>
  <c r="AE512" i="2"/>
  <c r="AG512" i="2" s="1"/>
  <c r="AL1899" i="2"/>
  <c r="AE1817" i="2"/>
  <c r="AG1817" i="2" s="1"/>
  <c r="AF54" i="2"/>
  <c r="AH54" i="2" s="1"/>
  <c r="AE1885" i="2"/>
  <c r="AG1885" i="2" s="1"/>
  <c r="AL973" i="2"/>
  <c r="AF394" i="2"/>
  <c r="AH394" i="2" s="1"/>
  <c r="AF187" i="2"/>
  <c r="AH187" i="2" s="1"/>
  <c r="AF1724" i="2"/>
  <c r="AH1724" i="2" s="1"/>
  <c r="AF582" i="2"/>
  <c r="AH582" i="2" s="1"/>
  <c r="AE709" i="2"/>
  <c r="AG709" i="2" s="1"/>
  <c r="AF598" i="2"/>
  <c r="AH598" i="2" s="1"/>
  <c r="AE861" i="2"/>
  <c r="AG861" i="2" s="1"/>
  <c r="AF1491" i="2"/>
  <c r="AH1491" i="2" s="1"/>
  <c r="AL264" i="2"/>
  <c r="AE397" i="2"/>
  <c r="AG397" i="2" s="1"/>
  <c r="AL916" i="2"/>
  <c r="AL1198" i="2"/>
  <c r="AL804" i="2"/>
  <c r="AL1170" i="2"/>
  <c r="AL1581" i="2"/>
  <c r="AE622" i="2"/>
  <c r="AG622" i="2" s="1"/>
  <c r="AE809" i="2"/>
  <c r="AG809" i="2" s="1"/>
  <c r="AE630" i="2"/>
  <c r="AG630" i="2" s="1"/>
  <c r="AL428" i="2"/>
  <c r="AE152" i="2"/>
  <c r="AG152" i="2" s="1"/>
  <c r="AF210" i="2"/>
  <c r="AH210" i="2" s="1"/>
  <c r="AL1337" i="2"/>
  <c r="AE1445" i="2"/>
  <c r="AG1445" i="2" s="1"/>
  <c r="AE1065" i="2"/>
  <c r="AG1065" i="2" s="1"/>
  <c r="AE656" i="2"/>
  <c r="AG656" i="2" s="1"/>
  <c r="AE1623" i="2"/>
  <c r="AG1623" i="2" s="1"/>
  <c r="AL335" i="2"/>
  <c r="AE79" i="2"/>
  <c r="AG79" i="2" s="1"/>
  <c r="AE1100" i="2"/>
  <c r="AG1100" i="2" s="1"/>
  <c r="AL1228" i="2"/>
  <c r="AL1874" i="2"/>
  <c r="AE1304" i="2"/>
  <c r="AG1304" i="2" s="1"/>
  <c r="AE1858" i="2"/>
  <c r="AG1858" i="2" s="1"/>
  <c r="AF1745" i="2"/>
  <c r="AH1745" i="2" s="1"/>
  <c r="AF56" i="2"/>
  <c r="AH56" i="2" s="1"/>
  <c r="AE1897" i="2"/>
  <c r="AG1897" i="2" s="1"/>
  <c r="AE799" i="2"/>
  <c r="AG799" i="2" s="1"/>
  <c r="AE1563" i="2"/>
  <c r="AG1563" i="2" s="1"/>
  <c r="AF1584" i="2"/>
  <c r="AH1584" i="2" s="1"/>
  <c r="AE425" i="2"/>
  <c r="AG425" i="2" s="1"/>
  <c r="AE377" i="2"/>
  <c r="AG377" i="2" s="1"/>
  <c r="AF1126" i="2"/>
  <c r="AH1126" i="2" s="1"/>
  <c r="AL1857" i="2"/>
  <c r="AE1302" i="2"/>
  <c r="AG1302" i="2" s="1"/>
  <c r="AF539" i="2"/>
  <c r="AH539" i="2" s="1"/>
  <c r="AF1669" i="2"/>
  <c r="AH1669" i="2" s="1"/>
  <c r="AF176" i="2"/>
  <c r="AH176" i="2" s="1"/>
  <c r="AF1709" i="2"/>
  <c r="AH1709" i="2" s="1"/>
  <c r="AF1402" i="2"/>
  <c r="AH1402" i="2" s="1"/>
  <c r="AF662" i="2"/>
  <c r="AH662" i="2" s="1"/>
  <c r="AF301" i="2"/>
  <c r="AH301" i="2" s="1"/>
  <c r="AF1039" i="2"/>
  <c r="AH1039" i="2" s="1"/>
  <c r="AL460" i="2"/>
  <c r="AE12" i="2"/>
  <c r="AG12" i="2" s="1"/>
  <c r="AL837" i="2"/>
  <c r="AE1358" i="2"/>
  <c r="AG1358" i="2" s="1"/>
  <c r="AL496" i="2"/>
  <c r="AE574" i="2"/>
  <c r="AG574" i="2" s="1"/>
  <c r="AF871" i="2"/>
  <c r="AH871" i="2" s="1"/>
  <c r="AF535" i="2"/>
  <c r="AH535" i="2" s="1"/>
  <c r="AF912" i="2"/>
  <c r="AH912" i="2" s="1"/>
  <c r="AF165" i="2"/>
  <c r="AH165" i="2" s="1"/>
  <c r="AF1712" i="2"/>
  <c r="AH1712" i="2" s="1"/>
  <c r="AF868" i="2"/>
  <c r="AH868" i="2" s="1"/>
  <c r="AE1400" i="2"/>
  <c r="AG1400" i="2" s="1"/>
  <c r="AE38" i="2"/>
  <c r="AG38" i="2" s="1"/>
  <c r="AE838" i="2"/>
  <c r="AG838" i="2" s="1"/>
  <c r="AF1919" i="2"/>
  <c r="AH1919" i="2" s="1"/>
  <c r="AE186" i="2"/>
  <c r="AG186" i="2" s="1"/>
  <c r="AF1326" i="2"/>
  <c r="AH1326" i="2" s="1"/>
  <c r="AL67" i="2"/>
  <c r="AF1492" i="2"/>
  <c r="AH1492" i="2" s="1"/>
  <c r="AE391" i="2"/>
  <c r="AG391" i="2" s="1"/>
  <c r="AE418" i="2"/>
  <c r="AG418" i="2" s="1"/>
  <c r="AF1533" i="2"/>
  <c r="AH1533" i="2" s="1"/>
  <c r="AE1490" i="2"/>
  <c r="AG1490" i="2" s="1"/>
  <c r="AE1860" i="2"/>
  <c r="AG1860" i="2" s="1"/>
  <c r="AF1231" i="2"/>
  <c r="AH1231" i="2" s="1"/>
  <c r="AE1412" i="2"/>
  <c r="AG1412" i="2" s="1"/>
  <c r="AF304" i="2"/>
  <c r="AH304" i="2" s="1"/>
  <c r="AE1006" i="2"/>
  <c r="AG1006" i="2" s="1"/>
  <c r="AE1013" i="2"/>
  <c r="AG1013" i="2" s="1"/>
  <c r="AF1630" i="2"/>
  <c r="AH1630" i="2" s="1"/>
  <c r="AF1352" i="2"/>
  <c r="AH1352" i="2" s="1"/>
  <c r="AF981" i="2"/>
  <c r="AH981" i="2" s="1"/>
  <c r="AL1619" i="2"/>
  <c r="AF748" i="2"/>
  <c r="AH748" i="2" s="1"/>
  <c r="AE43" i="2"/>
  <c r="AG43" i="2" s="1"/>
  <c r="AL393" i="2"/>
  <c r="AF229" i="2"/>
  <c r="AH229" i="2" s="1"/>
  <c r="AF532" i="2"/>
  <c r="AH532" i="2" s="1"/>
  <c r="AF1512" i="2"/>
  <c r="AH1512" i="2" s="1"/>
  <c r="AF27" i="2"/>
  <c r="AH27" i="2" s="1"/>
  <c r="AE575" i="2"/>
  <c r="AG575" i="2" s="1"/>
  <c r="AF1068" i="2"/>
  <c r="AH1068" i="2" s="1"/>
  <c r="AF641" i="2"/>
  <c r="AH641" i="2" s="1"/>
  <c r="AF1105" i="2"/>
  <c r="AH1105" i="2" s="1"/>
  <c r="AE962" i="2"/>
  <c r="AG962" i="2" s="1"/>
  <c r="AF1751" i="2"/>
  <c r="AH1751" i="2" s="1"/>
  <c r="AF755" i="2"/>
  <c r="AH755" i="2" s="1"/>
  <c r="AE1849" i="2"/>
  <c r="AG1849" i="2" s="1"/>
  <c r="AL1823" i="2"/>
  <c r="AE148" i="2"/>
  <c r="AG148" i="2" s="1"/>
  <c r="AF940" i="2"/>
  <c r="AH940" i="2" s="1"/>
  <c r="AF1096" i="2"/>
  <c r="AH1096" i="2" s="1"/>
  <c r="AL817" i="2"/>
  <c r="AL1019" i="2"/>
  <c r="AF1404" i="2"/>
  <c r="AH1404" i="2" s="1"/>
  <c r="AF1805" i="2"/>
  <c r="AH1805" i="2" s="1"/>
  <c r="AF673" i="2"/>
  <c r="AH673" i="2" s="1"/>
  <c r="AL398" i="2"/>
  <c r="AE1835" i="2"/>
  <c r="AG1835" i="2" s="1"/>
  <c r="AF1282" i="2"/>
  <c r="AH1282" i="2" s="1"/>
  <c r="AL910" i="2"/>
  <c r="AE1694" i="2"/>
  <c r="AG1694" i="2" s="1"/>
  <c r="AL1518" i="2"/>
  <c r="AE1136" i="2"/>
  <c r="AG1136" i="2" s="1"/>
  <c r="AL1739" i="2"/>
  <c r="AE165" i="2"/>
  <c r="AG165" i="2" s="1"/>
  <c r="AL625" i="2"/>
  <c r="AF200" i="2"/>
  <c r="AH200" i="2" s="1"/>
  <c r="AE261" i="2"/>
  <c r="AG261" i="2" s="1"/>
  <c r="AF225" i="2"/>
  <c r="AH225" i="2" s="1"/>
  <c r="AL1442" i="2"/>
  <c r="AF180" i="2"/>
  <c r="AH180" i="2" s="1"/>
  <c r="AF345" i="2"/>
  <c r="AH345" i="2" s="1"/>
  <c r="AL28" i="2"/>
  <c r="AF1682" i="2"/>
  <c r="AH1682" i="2" s="1"/>
  <c r="AL64" i="2"/>
  <c r="AE1375" i="2"/>
  <c r="AG1375" i="2" s="1"/>
  <c r="AF1101" i="2"/>
  <c r="AH1101" i="2" s="1"/>
  <c r="AL90" i="2"/>
  <c r="AE608" i="2"/>
  <c r="AG608" i="2" s="1"/>
  <c r="AE1648" i="2"/>
  <c r="AG1648" i="2" s="1"/>
  <c r="AL1092" i="2"/>
  <c r="AL330" i="2"/>
  <c r="AL1504" i="2"/>
  <c r="AF1266" i="2"/>
  <c r="AH1266" i="2" s="1"/>
  <c r="AF1239" i="2"/>
  <c r="AH1239" i="2" s="1"/>
  <c r="AE1435" i="2"/>
  <c r="AG1435" i="2" s="1"/>
  <c r="AL1851" i="2"/>
  <c r="AL1308" i="2"/>
  <c r="AL1059" i="2"/>
  <c r="AF143" i="2"/>
  <c r="AH143" i="2" s="1"/>
  <c r="AE1525" i="2"/>
  <c r="AG1525" i="2" s="1"/>
  <c r="AF1476" i="2"/>
  <c r="AH1476" i="2" s="1"/>
  <c r="AF1800" i="2"/>
  <c r="AH1800" i="2" s="1"/>
  <c r="AF1389" i="2"/>
  <c r="AH1389" i="2" s="1"/>
  <c r="AE1475" i="2"/>
  <c r="AG1475" i="2" s="1"/>
  <c r="AF218" i="2"/>
  <c r="AH218" i="2" s="1"/>
  <c r="AE8" i="2"/>
  <c r="AG8" i="2" s="1"/>
  <c r="AF1849" i="2"/>
  <c r="AH1849" i="2" s="1"/>
  <c r="AE1263" i="2"/>
  <c r="AG1263" i="2" s="1"/>
  <c r="AE1539" i="2"/>
  <c r="AG1539" i="2" s="1"/>
  <c r="AE1443" i="2"/>
  <c r="AG1443" i="2" s="1"/>
  <c r="AL1868" i="2"/>
  <c r="AE539" i="2"/>
  <c r="AG539" i="2" s="1"/>
  <c r="AL556" i="2"/>
  <c r="AF1293" i="2"/>
  <c r="AH1293" i="2" s="1"/>
  <c r="AF277" i="2"/>
  <c r="AH277" i="2" s="1"/>
  <c r="AF162" i="2"/>
  <c r="AH162" i="2" s="1"/>
  <c r="AF1534" i="2"/>
  <c r="AH1534" i="2" s="1"/>
  <c r="AE1271" i="2"/>
  <c r="AG1271" i="2" s="1"/>
  <c r="AF309" i="2"/>
  <c r="AH309" i="2" s="1"/>
  <c r="AF1705" i="2"/>
  <c r="AH1705" i="2" s="1"/>
  <c r="AF284" i="2"/>
  <c r="AH284" i="2" s="1"/>
  <c r="AE1624" i="2"/>
  <c r="AG1624" i="2" s="1"/>
  <c r="AL1637" i="2"/>
  <c r="AE1637" i="2"/>
  <c r="AG1637" i="2" s="1"/>
  <c r="AF653" i="2"/>
  <c r="AH653" i="2" s="1"/>
  <c r="AE653" i="2"/>
  <c r="AG653" i="2" s="1"/>
  <c r="AE860" i="2"/>
  <c r="AG860" i="2" s="1"/>
  <c r="AL860" i="2"/>
  <c r="AE77" i="2"/>
  <c r="AG77" i="2" s="1"/>
  <c r="AL77" i="2"/>
  <c r="AF1774" i="2"/>
  <c r="AH1774" i="2" s="1"/>
  <c r="AF1363" i="2"/>
  <c r="AH1363" i="2" s="1"/>
  <c r="AF1011" i="2"/>
  <c r="AH1011" i="2" s="1"/>
  <c r="AF1695" i="2"/>
  <c r="AH1695" i="2" s="1"/>
  <c r="AE1695" i="2"/>
  <c r="AG1695" i="2" s="1"/>
  <c r="AL1333" i="2"/>
  <c r="AE313" i="2"/>
  <c r="AG313" i="2" s="1"/>
  <c r="AL334" i="2"/>
  <c r="AL1253" i="2"/>
  <c r="AF313" i="2"/>
  <c r="AH313" i="2" s="1"/>
  <c r="AE1249" i="2"/>
  <c r="AG1249" i="2" s="1"/>
  <c r="AL1356" i="2"/>
  <c r="AE1468" i="2"/>
  <c r="AG1468" i="2" s="1"/>
  <c r="AE726" i="2"/>
  <c r="AG726" i="2" s="1"/>
  <c r="AF48" i="2"/>
  <c r="AH48" i="2" s="1"/>
  <c r="AE913" i="2"/>
  <c r="AG913" i="2" s="1"/>
  <c r="AE1140" i="2"/>
  <c r="AG1140" i="2" s="1"/>
  <c r="AE619" i="2"/>
  <c r="AG619" i="2" s="1"/>
  <c r="AE1398" i="2"/>
  <c r="AG1398" i="2" s="1"/>
  <c r="AL60" i="2"/>
  <c r="AL1703" i="2"/>
  <c r="AL1133" i="2"/>
  <c r="AF859" i="2"/>
  <c r="AH859" i="2" s="1"/>
  <c r="AL1734" i="2"/>
  <c r="AL1395" i="2"/>
  <c r="AF834" i="2"/>
  <c r="AH834" i="2" s="1"/>
  <c r="AF166" i="2"/>
  <c r="AH166" i="2" s="1"/>
  <c r="AE1021" i="2"/>
  <c r="AG1021" i="2" s="1"/>
  <c r="AE974" i="2"/>
  <c r="AG974" i="2" s="1"/>
  <c r="AE231" i="2"/>
  <c r="AG231" i="2" s="1"/>
  <c r="AE844" i="2"/>
  <c r="AG844" i="2" s="1"/>
  <c r="AF1241" i="2"/>
  <c r="AH1241" i="2" s="1"/>
  <c r="AF273" i="2"/>
  <c r="AH273" i="2" s="1"/>
  <c r="AF1734" i="2"/>
  <c r="AH1734" i="2" s="1"/>
  <c r="AF921" i="2"/>
  <c r="AH921" i="2" s="1"/>
  <c r="AF1702" i="2"/>
  <c r="AH1702" i="2" s="1"/>
  <c r="AF134" i="2"/>
  <c r="AH134" i="2" s="1"/>
  <c r="AF326" i="2"/>
  <c r="AH326" i="2" s="1"/>
  <c r="AE1534" i="2"/>
  <c r="AG1534" i="2" s="1"/>
  <c r="AF1873" i="2"/>
  <c r="AH1873" i="2" s="1"/>
  <c r="AF1437" i="2"/>
  <c r="AH1437" i="2" s="1"/>
  <c r="AF462" i="2"/>
  <c r="AH462" i="2" s="1"/>
  <c r="AE373" i="2"/>
  <c r="AG373" i="2" s="1"/>
  <c r="AL373" i="2"/>
  <c r="AF1733" i="2"/>
  <c r="AH1733" i="2" s="1"/>
  <c r="AL1242" i="2"/>
  <c r="AE1467" i="2"/>
  <c r="AG1467" i="2" s="1"/>
  <c r="AL1878" i="2"/>
  <c r="AE7" i="2"/>
  <c r="AG7" i="2" s="1"/>
  <c r="AE1164" i="2"/>
  <c r="AG1164" i="2" s="1"/>
  <c r="AF1451" i="2"/>
  <c r="AH1451" i="2" s="1"/>
  <c r="AL1300" i="2"/>
  <c r="AL1439" i="2"/>
  <c r="AL1732" i="2"/>
  <c r="AL275" i="2"/>
  <c r="AL1380" i="2"/>
  <c r="AL1604" i="2"/>
  <c r="AL576" i="2"/>
  <c r="AF1116" i="2"/>
  <c r="AH1116" i="2" s="1"/>
  <c r="AF1736" i="2"/>
  <c r="AH1736" i="2" s="1"/>
  <c r="AF63" i="2"/>
  <c r="AH63" i="2" s="1"/>
  <c r="AF494" i="2"/>
  <c r="AH494" i="2" s="1"/>
  <c r="AL31" i="2"/>
  <c r="AE31" i="2"/>
  <c r="AG31" i="2" s="1"/>
  <c r="AE1519" i="2"/>
  <c r="AG1519" i="2" s="1"/>
  <c r="AL1913" i="2"/>
  <c r="AF1913" i="2"/>
  <c r="AH1913" i="2" s="1"/>
  <c r="AL1323" i="2"/>
  <c r="AF1275" i="2"/>
  <c r="AH1275" i="2" s="1"/>
  <c r="AL1259" i="2"/>
  <c r="AE1408" i="2"/>
  <c r="AG1408" i="2" s="1"/>
  <c r="AE637" i="2"/>
  <c r="AG637" i="2" s="1"/>
  <c r="AL803" i="2"/>
  <c r="AF1106" i="2"/>
  <c r="AH1106" i="2" s="1"/>
  <c r="AE1106" i="2"/>
  <c r="AG1106" i="2" s="1"/>
  <c r="AL287" i="2"/>
  <c r="AF1323" i="2"/>
  <c r="AH1323" i="2" s="1"/>
  <c r="AF1483" i="2"/>
  <c r="AH1483" i="2" s="1"/>
  <c r="AE1357" i="2"/>
  <c r="AG1357" i="2" s="1"/>
  <c r="AF170" i="2"/>
  <c r="AH170" i="2" s="1"/>
  <c r="AF830" i="2"/>
  <c r="AH830" i="2" s="1"/>
  <c r="AE1165" i="2"/>
  <c r="AG1165" i="2" s="1"/>
  <c r="AF1792" i="2"/>
  <c r="AH1792" i="2" s="1"/>
  <c r="AF1182" i="2"/>
  <c r="AH1182" i="2" s="1"/>
  <c r="AF1019" i="2"/>
  <c r="AH1019" i="2" s="1"/>
  <c r="AF1753" i="2"/>
  <c r="AH1753" i="2" s="1"/>
  <c r="AE1458" i="2"/>
  <c r="AG1458" i="2" s="1"/>
  <c r="AF1458" i="2"/>
  <c r="AH1458" i="2" s="1"/>
  <c r="AL560" i="2"/>
  <c r="AL1319" i="2"/>
  <c r="AE298" i="2"/>
  <c r="AG298" i="2" s="1"/>
  <c r="AL885" i="2"/>
  <c r="AL1774" i="2"/>
  <c r="AL1753" i="2"/>
  <c r="AF1110" i="2"/>
  <c r="AH1110" i="2" s="1"/>
  <c r="AL442" i="2"/>
  <c r="AL1750" i="2"/>
  <c r="AL369" i="2"/>
  <c r="AL548" i="2"/>
  <c r="AL1815" i="2"/>
  <c r="AF508" i="2"/>
  <c r="AH508" i="2" s="1"/>
  <c r="AE339" i="2"/>
  <c r="AG339" i="2" s="1"/>
  <c r="AL1647" i="2"/>
  <c r="AL452" i="2"/>
  <c r="AE191" i="2"/>
  <c r="AG191" i="2" s="1"/>
  <c r="AE341" i="2"/>
  <c r="AG341" i="2" s="1"/>
  <c r="AE823" i="2"/>
  <c r="AG823" i="2" s="1"/>
  <c r="AL930" i="2"/>
  <c r="AE1631" i="2"/>
  <c r="AG1631" i="2" s="1"/>
  <c r="AF957" i="2"/>
  <c r="AH957" i="2" s="1"/>
  <c r="AL1474" i="2"/>
  <c r="AE168" i="2"/>
  <c r="AG168" i="2" s="1"/>
  <c r="AE1206" i="2"/>
  <c r="AG1206" i="2" s="1"/>
  <c r="AE992" i="2"/>
  <c r="AG992" i="2" s="1"/>
  <c r="AE980" i="2"/>
  <c r="AG980" i="2" s="1"/>
  <c r="AE1621" i="2"/>
  <c r="AG1621" i="2" s="1"/>
  <c r="AL1405" i="2"/>
  <c r="AL1456" i="2"/>
  <c r="AE1540" i="2"/>
  <c r="AG1540" i="2" s="1"/>
  <c r="AE1531" i="2"/>
  <c r="AG1531" i="2" s="1"/>
  <c r="AE1318" i="2"/>
  <c r="AG1318" i="2" s="1"/>
  <c r="AL386" i="2"/>
  <c r="AE1634" i="2"/>
  <c r="AG1634" i="2" s="1"/>
  <c r="AF1180" i="2"/>
  <c r="AH1180" i="2" s="1"/>
  <c r="AE1180" i="2"/>
  <c r="AG1180" i="2" s="1"/>
  <c r="AL1128" i="2"/>
  <c r="AE1128" i="2"/>
  <c r="AG1128" i="2" s="1"/>
  <c r="AF59" i="2"/>
  <c r="AH59" i="2" s="1"/>
  <c r="AF1812" i="2"/>
  <c r="AH1812" i="2" s="1"/>
  <c r="AF1421" i="2"/>
  <c r="AH1421" i="2" s="1"/>
  <c r="AE1188" i="2"/>
  <c r="AG1188" i="2" s="1"/>
  <c r="AF1540" i="2"/>
  <c r="AH1540" i="2" s="1"/>
  <c r="AL687" i="2"/>
  <c r="AF1569" i="2"/>
  <c r="AH1569" i="2" s="1"/>
  <c r="AF106" i="2"/>
  <c r="AH106" i="2" s="1"/>
  <c r="AF72" i="2"/>
  <c r="AH72" i="2" s="1"/>
  <c r="AL1830" i="2"/>
  <c r="AE1173" i="2"/>
  <c r="AG1173" i="2" s="1"/>
  <c r="AE961" i="2"/>
  <c r="AG961" i="2" s="1"/>
  <c r="AL197" i="2"/>
  <c r="AE456" i="2"/>
  <c r="AG456" i="2" s="1"/>
  <c r="AF1585" i="2"/>
  <c r="AH1585" i="2" s="1"/>
  <c r="AF862" i="2"/>
  <c r="AH862" i="2" s="1"/>
  <c r="AF1196" i="2"/>
  <c r="AH1196" i="2" s="1"/>
  <c r="AE1619" i="2"/>
  <c r="AG1619" i="2" s="1"/>
  <c r="AL1180" i="2"/>
  <c r="AL1065" i="2"/>
  <c r="AL465" i="2"/>
  <c r="AF1894" i="2"/>
  <c r="AH1894" i="2" s="1"/>
  <c r="AF775" i="2"/>
  <c r="AH775" i="2" s="1"/>
  <c r="AL701" i="2"/>
  <c r="AL842" i="2"/>
  <c r="AL896" i="2"/>
  <c r="AE750" i="2"/>
  <c r="AG750" i="2" s="1"/>
  <c r="AF1462" i="2"/>
  <c r="AH1462" i="2" s="1"/>
  <c r="AF1713" i="2"/>
  <c r="AH1713" i="2" s="1"/>
  <c r="AF266" i="2"/>
  <c r="AH266" i="2" s="1"/>
  <c r="AE1217" i="2"/>
  <c r="AG1217" i="2" s="1"/>
  <c r="AL1149" i="2"/>
  <c r="AF1481" i="2"/>
  <c r="AH1481" i="2" s="1"/>
  <c r="AF713" i="2"/>
  <c r="AH713" i="2" s="1"/>
  <c r="AE1431" i="2"/>
  <c r="AG1431" i="2" s="1"/>
  <c r="AL1510" i="2"/>
  <c r="AF1088" i="2"/>
  <c r="AH1088" i="2" s="1"/>
  <c r="AF808" i="2"/>
  <c r="AH808" i="2" s="1"/>
  <c r="AE858" i="2"/>
  <c r="AG858" i="2" s="1"/>
  <c r="AE871" i="2"/>
  <c r="AG871" i="2" s="1"/>
  <c r="AF610" i="2"/>
  <c r="AH610" i="2" s="1"/>
  <c r="AL1710" i="2"/>
  <c r="AF272" i="2"/>
  <c r="AH272" i="2" s="1"/>
  <c r="AE1675" i="2"/>
  <c r="AG1675" i="2" s="1"/>
  <c r="AF111" i="2"/>
  <c r="AH111" i="2" s="1"/>
  <c r="AL322" i="2"/>
  <c r="AL1589" i="2"/>
  <c r="AE987" i="2"/>
  <c r="AG987" i="2" s="1"/>
  <c r="AL620" i="2"/>
  <c r="AL1372" i="2"/>
  <c r="AL669" i="2"/>
  <c r="AE601" i="2"/>
  <c r="AG601" i="2" s="1"/>
  <c r="AE422" i="2"/>
  <c r="AG422" i="2" s="1"/>
  <c r="AE1057" i="2"/>
  <c r="AG1057" i="2" s="1"/>
  <c r="AF1618" i="2"/>
  <c r="AH1618" i="2" s="1"/>
  <c r="AL1087" i="2"/>
  <c r="AE1469" i="2"/>
  <c r="AG1469" i="2" s="1"/>
  <c r="AE1043" i="2"/>
  <c r="AG1043" i="2" s="1"/>
  <c r="AF1221" i="2"/>
  <c r="AH1221" i="2" s="1"/>
  <c r="AF1830" i="2"/>
  <c r="AH1830" i="2" s="1"/>
  <c r="AL1338" i="2"/>
  <c r="AL1159" i="2"/>
  <c r="AE787" i="2"/>
  <c r="AG787" i="2" s="1"/>
  <c r="AL120" i="2"/>
  <c r="AF554" i="2"/>
  <c r="AH554" i="2" s="1"/>
  <c r="AF704" i="2"/>
  <c r="AH704" i="2" s="1"/>
  <c r="AE1010" i="2"/>
  <c r="AG1010" i="2" s="1"/>
  <c r="AE303" i="2"/>
  <c r="AG303" i="2" s="1"/>
  <c r="AL1079" i="2"/>
  <c r="AF1079" i="2"/>
  <c r="AH1079" i="2" s="1"/>
  <c r="AL117" i="2"/>
  <c r="AE1550" i="2"/>
  <c r="AG1550" i="2" s="1"/>
  <c r="AF437" i="2"/>
  <c r="AH437" i="2" s="1"/>
  <c r="AF1125" i="2"/>
  <c r="AH1125" i="2" s="1"/>
  <c r="AF546" i="2"/>
  <c r="AH546" i="2" s="1"/>
  <c r="AE327" i="2"/>
  <c r="AG327" i="2" s="1"/>
  <c r="AE1626" i="2"/>
  <c r="AG1626" i="2" s="1"/>
  <c r="AE338" i="2"/>
  <c r="AG338" i="2" s="1"/>
  <c r="AE885" i="2"/>
  <c r="AG885" i="2" s="1"/>
  <c r="AF376" i="2"/>
  <c r="AH376" i="2" s="1"/>
  <c r="AL419" i="2"/>
  <c r="AE375" i="2"/>
  <c r="AG375" i="2" s="1"/>
  <c r="AF1030" i="2"/>
  <c r="AH1030" i="2" s="1"/>
  <c r="AL676" i="2"/>
  <c r="AL1351" i="2"/>
  <c r="AF617" i="2"/>
  <c r="AH617" i="2" s="1"/>
  <c r="AE779" i="2"/>
  <c r="AG779" i="2" s="1"/>
  <c r="AF36" i="2"/>
  <c r="AH36" i="2" s="1"/>
  <c r="AL392" i="2"/>
  <c r="AL379" i="2"/>
  <c r="AF1816" i="2"/>
  <c r="AH1816" i="2" s="1"/>
  <c r="AF454" i="2"/>
  <c r="AH454" i="2" s="1"/>
  <c r="AL1132" i="2"/>
  <c r="AL75" i="2"/>
  <c r="AE1309" i="2"/>
  <c r="AG1309" i="2" s="1"/>
  <c r="AL202" i="2"/>
  <c r="AE758" i="2"/>
  <c r="AG758" i="2" s="1"/>
  <c r="AE193" i="2"/>
  <c r="AG193" i="2" s="1"/>
  <c r="AF707" i="2"/>
  <c r="AH707" i="2" s="1"/>
  <c r="AE1317" i="2"/>
  <c r="AG1317" i="2" s="1"/>
  <c r="AL1081" i="2"/>
  <c r="AF1675" i="2"/>
  <c r="AH1675" i="2" s="1"/>
  <c r="AF1545" i="2"/>
  <c r="AH1545" i="2" s="1"/>
  <c r="AE1752" i="2"/>
  <c r="AG1752" i="2" s="1"/>
  <c r="AF1471" i="2"/>
  <c r="AH1471" i="2" s="1"/>
  <c r="AE1673" i="2"/>
  <c r="AG1673" i="2" s="1"/>
  <c r="AF583" i="2"/>
  <c r="AH583" i="2" s="1"/>
  <c r="AF564" i="2"/>
  <c r="AH564" i="2" s="1"/>
  <c r="AF906" i="2"/>
  <c r="AH906" i="2" s="1"/>
  <c r="AF697" i="2"/>
  <c r="AH697" i="2" s="1"/>
  <c r="AF999" i="2"/>
  <c r="AH999" i="2" s="1"/>
  <c r="AF29" i="2"/>
  <c r="AH29" i="2" s="1"/>
  <c r="AF246" i="2"/>
  <c r="AH246" i="2" s="1"/>
  <c r="AE906" i="2"/>
  <c r="AG906" i="2" s="1"/>
  <c r="AL1276" i="2"/>
  <c r="AL168" i="2"/>
  <c r="AF1400" i="2"/>
  <c r="AH1400" i="2" s="1"/>
  <c r="AF1130" i="2"/>
  <c r="AH1130" i="2" s="1"/>
  <c r="AF851" i="2"/>
  <c r="AH851" i="2" s="1"/>
  <c r="AF1415" i="2"/>
  <c r="AH1415" i="2" s="1"/>
  <c r="AF1292" i="2"/>
  <c r="AH1292" i="2" s="1"/>
  <c r="AF517" i="2"/>
  <c r="AH517" i="2" s="1"/>
  <c r="AF497" i="2"/>
  <c r="AH497" i="2" s="1"/>
  <c r="AE1546" i="2"/>
  <c r="AG1546" i="2" s="1"/>
  <c r="AE1231" i="2"/>
  <c r="AG1231" i="2" s="1"/>
  <c r="AE648" i="2"/>
  <c r="AG648" i="2" s="1"/>
  <c r="AL1162" i="2"/>
  <c r="AE1089" i="2"/>
  <c r="AG1089" i="2" s="1"/>
  <c r="AE1948" i="2"/>
  <c r="AG1948" i="2" s="1"/>
  <c r="AF1183" i="2"/>
  <c r="AH1183" i="2" s="1"/>
  <c r="AF1568" i="2"/>
  <c r="AH1568" i="2" s="1"/>
  <c r="AE1949" i="2"/>
  <c r="AG1949" i="2" s="1"/>
  <c r="AF1949" i="2"/>
  <c r="AH1949" i="2" s="1"/>
  <c r="AL1592" i="2"/>
  <c r="AL911" i="2"/>
  <c r="AL226" i="2"/>
  <c r="AL1189" i="2"/>
  <c r="AL762" i="2"/>
  <c r="AL553" i="2"/>
  <c r="AL536" i="2"/>
  <c r="AE219" i="2"/>
  <c r="AG219" i="2" s="1"/>
  <c r="AL784" i="2"/>
  <c r="AE1107" i="2"/>
  <c r="AG1107" i="2" s="1"/>
  <c r="AE214" i="2"/>
  <c r="AG214" i="2" s="1"/>
  <c r="AE45" i="2"/>
  <c r="AG45" i="2" s="1"/>
  <c r="AL217" i="2"/>
  <c r="AL846" i="2"/>
  <c r="AL1801" i="2"/>
  <c r="AE1586" i="2"/>
  <c r="AG1586" i="2" s="1"/>
  <c r="AE340" i="2"/>
  <c r="AG340" i="2" s="1"/>
  <c r="AL825" i="2"/>
  <c r="AF1301" i="2"/>
  <c r="AH1301" i="2" s="1"/>
  <c r="AF1643" i="2"/>
  <c r="AH1643" i="2" s="1"/>
  <c r="AF884" i="2"/>
  <c r="AH884" i="2" s="1"/>
  <c r="AL1292" i="2"/>
  <c r="AF754" i="2"/>
  <c r="AH754" i="2" s="1"/>
  <c r="AL1326" i="2"/>
  <c r="AE497" i="2"/>
  <c r="AG497" i="2" s="1"/>
  <c r="AE215" i="2"/>
  <c r="AG215" i="2" s="1"/>
  <c r="AE28" i="2"/>
  <c r="AG28" i="2" s="1"/>
  <c r="AF1546" i="2"/>
  <c r="AH1546" i="2" s="1"/>
  <c r="AE685" i="2"/>
  <c r="AG685" i="2" s="1"/>
  <c r="AL853" i="2"/>
  <c r="AF1691" i="2"/>
  <c r="AH1691" i="2" s="1"/>
  <c r="AF428" i="2"/>
  <c r="AH428" i="2" s="1"/>
  <c r="AE1682" i="2"/>
  <c r="AG1682" i="2" s="1"/>
  <c r="AL1194" i="2"/>
  <c r="AL951" i="2"/>
  <c r="AE1085" i="2"/>
  <c r="AG1085" i="2" s="1"/>
  <c r="AL450" i="2"/>
  <c r="AF651" i="2"/>
  <c r="AH651" i="2" s="1"/>
  <c r="AL207" i="2"/>
  <c r="AE1159" i="2"/>
  <c r="AG1159" i="2" s="1"/>
  <c r="AL1548" i="2"/>
  <c r="AF648" i="2"/>
  <c r="AH648" i="2" s="1"/>
  <c r="AF1089" i="2"/>
  <c r="AH1089" i="2" s="1"/>
  <c r="AF1605" i="2"/>
  <c r="AH1605" i="2" s="1"/>
  <c r="AF756" i="2"/>
  <c r="AH756" i="2" s="1"/>
  <c r="AE396" i="2"/>
  <c r="AG396" i="2" s="1"/>
  <c r="AE1055" i="2"/>
  <c r="AG1055" i="2" s="1"/>
  <c r="AL763" i="2"/>
  <c r="AE763" i="2"/>
  <c r="AG763" i="2" s="1"/>
  <c r="AE1347" i="2"/>
  <c r="AG1347" i="2" s="1"/>
  <c r="AF994" i="2"/>
  <c r="AH994" i="2" s="1"/>
  <c r="AF1114" i="2"/>
  <c r="AH1114" i="2" s="1"/>
  <c r="AE1466" i="2"/>
  <c r="AG1466" i="2" s="1"/>
  <c r="AL1139" i="2"/>
  <c r="AL1112" i="2"/>
  <c r="AL1047" i="2"/>
  <c r="AE1804" i="2"/>
  <c r="AG1804" i="2" s="1"/>
  <c r="AL1146" i="2"/>
  <c r="AE1680" i="2"/>
  <c r="AG1680" i="2" s="1"/>
  <c r="AL1737" i="2"/>
  <c r="AF529" i="2"/>
  <c r="AH529" i="2" s="1"/>
  <c r="AE175" i="2"/>
  <c r="AG175" i="2" s="1"/>
  <c r="AL1171" i="2"/>
  <c r="AE1119" i="2"/>
  <c r="AG1119" i="2" s="1"/>
  <c r="AF1436" i="2"/>
  <c r="AH1436" i="2" s="1"/>
  <c r="AE535" i="2"/>
  <c r="AG535" i="2" s="1"/>
  <c r="AF1328" i="2"/>
  <c r="AH1328" i="2" s="1"/>
  <c r="AF547" i="2"/>
  <c r="AH547" i="2" s="1"/>
  <c r="AE314" i="2"/>
  <c r="AG314" i="2" s="1"/>
  <c r="AE1345" i="2"/>
  <c r="AG1345" i="2" s="1"/>
  <c r="AE1559" i="2"/>
  <c r="AG1559" i="2" s="1"/>
  <c r="AF1922" i="2"/>
  <c r="AH1922" i="2" s="1"/>
  <c r="AF429" i="2"/>
  <c r="AH429" i="2" s="1"/>
  <c r="AE411" i="2"/>
  <c r="AG411" i="2" s="1"/>
  <c r="AF190" i="2"/>
  <c r="AH190" i="2" s="1"/>
  <c r="AF353" i="2"/>
  <c r="AH353" i="2" s="1"/>
  <c r="AE634" i="2"/>
  <c r="AG634" i="2" s="1"/>
  <c r="AF371" i="2"/>
  <c r="AH371" i="2" s="1"/>
  <c r="AF1628" i="2"/>
  <c r="AH1628" i="2" s="1"/>
  <c r="AF666" i="2"/>
  <c r="AH666" i="2" s="1"/>
  <c r="AF1166" i="2"/>
  <c r="AH1166" i="2" s="1"/>
  <c r="AF1124" i="2"/>
  <c r="AH1124" i="2" s="1"/>
  <c r="AL1532" i="2"/>
  <c r="AE402" i="2"/>
  <c r="AG402" i="2" s="1"/>
  <c r="AE1160" i="2"/>
  <c r="AG1160" i="2" s="1"/>
  <c r="AE1945" i="2"/>
  <c r="AG1945" i="2" s="1"/>
  <c r="AE416" i="2"/>
  <c r="AG416" i="2" s="1"/>
  <c r="AF1755" i="2"/>
  <c r="AH1755" i="2" s="1"/>
  <c r="AF1657" i="2"/>
  <c r="AH1657" i="2" s="1"/>
  <c r="AL352" i="2"/>
  <c r="AF115" i="2"/>
  <c r="AH115" i="2" s="1"/>
  <c r="AE893" i="2"/>
  <c r="AG893" i="2" s="1"/>
  <c r="AL1422" i="2"/>
  <c r="AE1918" i="2"/>
  <c r="AG1918" i="2" s="1"/>
  <c r="AF146" i="2"/>
  <c r="AH146" i="2" s="1"/>
  <c r="AE423" i="2"/>
  <c r="AG423" i="2" s="1"/>
  <c r="AF537" i="2"/>
  <c r="AH537" i="2" s="1"/>
  <c r="AF820" i="2"/>
  <c r="AH820" i="2" s="1"/>
  <c r="AF1522" i="2"/>
  <c r="AH1522" i="2" s="1"/>
  <c r="AL1606" i="2"/>
  <c r="AE882" i="2"/>
  <c r="AG882" i="2" s="1"/>
  <c r="AF872" i="2"/>
  <c r="AH872" i="2" s="1"/>
  <c r="AF1866" i="2"/>
  <c r="AH1866" i="2" s="1"/>
  <c r="AF238" i="2"/>
  <c r="AH238" i="2" s="1"/>
  <c r="AF320" i="2"/>
  <c r="AH320" i="2" s="1"/>
  <c r="AL709" i="2"/>
  <c r="AF1022" i="2"/>
  <c r="AH1022" i="2" s="1"/>
  <c r="AF1264" i="2"/>
  <c r="AH1264" i="2" s="1"/>
  <c r="AE218" i="2"/>
  <c r="AG218" i="2" s="1"/>
  <c r="AE598" i="2"/>
  <c r="AG598" i="2" s="1"/>
  <c r="AF55" i="2"/>
  <c r="AH55" i="2" s="1"/>
  <c r="AL683" i="2"/>
  <c r="AE1083" i="2"/>
  <c r="AG1083" i="2" s="1"/>
  <c r="AF130" i="2"/>
  <c r="AH130" i="2" s="1"/>
  <c r="AF220" i="2"/>
  <c r="AH220" i="2" s="1"/>
  <c r="AF696" i="2"/>
  <c r="AH696" i="2" s="1"/>
  <c r="AF1192" i="2"/>
  <c r="AH1192" i="2" s="1"/>
  <c r="AL1158" i="2"/>
  <c r="AE85" i="2"/>
  <c r="AG85" i="2" s="1"/>
  <c r="AE135" i="2"/>
  <c r="AG135" i="2" s="1"/>
  <c r="AE1155" i="2"/>
  <c r="AG1155" i="2" s="1"/>
  <c r="AL223" i="2"/>
  <c r="AL11" i="2"/>
  <c r="AE1529" i="2"/>
  <c r="AG1529" i="2" s="1"/>
  <c r="AF1128" i="2"/>
  <c r="AH1128" i="2" s="1"/>
  <c r="AF251" i="2"/>
  <c r="AH251" i="2" s="1"/>
  <c r="AL1721" i="2"/>
  <c r="AE1693" i="2"/>
  <c r="AG1693" i="2" s="1"/>
  <c r="AE769" i="2"/>
  <c r="AG769" i="2" s="1"/>
  <c r="AL1514" i="2"/>
  <c r="AF1861" i="2"/>
  <c r="AH1861" i="2" s="1"/>
  <c r="AL133" i="2"/>
  <c r="AF854" i="2"/>
  <c r="AH854" i="2" s="1"/>
  <c r="AF626" i="2"/>
  <c r="AH626" i="2" s="1"/>
  <c r="AL437" i="2"/>
  <c r="AL991" i="2"/>
  <c r="AF590" i="2"/>
  <c r="AH590" i="2" s="1"/>
  <c r="AL1236" i="2"/>
  <c r="AF171" i="2"/>
  <c r="AH171" i="2" s="1"/>
  <c r="AL1223" i="2"/>
  <c r="AF596" i="2"/>
  <c r="AH596" i="2" s="1"/>
  <c r="AE146" i="2"/>
  <c r="AG146" i="2" s="1"/>
  <c r="AE82" i="2"/>
  <c r="AG82" i="2" s="1"/>
  <c r="AF654" i="2"/>
  <c r="AH654" i="2" s="1"/>
  <c r="AE126" i="2"/>
  <c r="AG126" i="2" s="1"/>
  <c r="AL1138" i="2"/>
  <c r="AL259" i="2"/>
  <c r="AF34" i="2"/>
  <c r="AH34" i="2" s="1"/>
  <c r="AF631" i="2"/>
  <c r="AH631" i="2" s="1"/>
  <c r="AL1850" i="2"/>
  <c r="AL1348" i="2"/>
  <c r="AF882" i="2"/>
  <c r="AH882" i="2" s="1"/>
  <c r="AL1957" i="2"/>
  <c r="AE1622" i="2"/>
  <c r="AG1622" i="2" s="1"/>
  <c r="AL1856" i="2"/>
  <c r="AL1578" i="2"/>
  <c r="AE918" i="2"/>
  <c r="AG918" i="2" s="1"/>
  <c r="AE990" i="2"/>
  <c r="AG990" i="2" s="1"/>
  <c r="AL513" i="2"/>
  <c r="AF1837" i="2"/>
  <c r="AH1837" i="2" s="1"/>
  <c r="AE1073" i="2"/>
  <c r="AG1073" i="2" s="1"/>
  <c r="AF683" i="2"/>
  <c r="AH683" i="2" s="1"/>
  <c r="AF876" i="2"/>
  <c r="AH876" i="2" s="1"/>
  <c r="AL1765" i="2"/>
  <c r="AE1059" i="2"/>
  <c r="AG1059" i="2" s="1"/>
  <c r="AE155" i="2"/>
  <c r="AG155" i="2" s="1"/>
  <c r="AE1930" i="2"/>
  <c r="AG1930" i="2" s="1"/>
  <c r="AL932" i="2"/>
  <c r="AE1946" i="2"/>
  <c r="AG1946" i="2" s="1"/>
  <c r="AL1034" i="2"/>
  <c r="AL755" i="2"/>
  <c r="AL1511" i="2"/>
  <c r="AE1285" i="2"/>
  <c r="AG1285" i="2" s="1"/>
  <c r="AE516" i="2"/>
  <c r="AG516" i="2" s="1"/>
  <c r="AL1066" i="2"/>
  <c r="AL1246" i="2"/>
  <c r="AL377" i="2"/>
  <c r="AE438" i="2"/>
  <c r="AG438" i="2" s="1"/>
  <c r="AF104" i="2"/>
  <c r="AH104" i="2" s="1"/>
  <c r="AF396" i="2"/>
  <c r="AH396" i="2" s="1"/>
  <c r="AE160" i="2"/>
  <c r="AG160" i="2" s="1"/>
  <c r="AF1619" i="2"/>
  <c r="AH1619" i="2" s="1"/>
  <c r="AL1903" i="2"/>
  <c r="AE61" i="2"/>
  <c r="AG61" i="2" s="1"/>
  <c r="AF1065" i="2"/>
  <c r="AH1065" i="2" s="1"/>
  <c r="AL1399" i="2"/>
  <c r="AL1644" i="2"/>
  <c r="AF1347" i="2"/>
  <c r="AH1347" i="2" s="1"/>
  <c r="AL1677" i="2"/>
  <c r="AE1203" i="2"/>
  <c r="AG1203" i="2" s="1"/>
  <c r="AL1864" i="2"/>
  <c r="AL954" i="2"/>
  <c r="AL765" i="2"/>
  <c r="AE204" i="2"/>
  <c r="AG204" i="2" s="1"/>
  <c r="AF155" i="2"/>
  <c r="AH155" i="2" s="1"/>
  <c r="AL1267" i="2"/>
  <c r="AE1230" i="2"/>
  <c r="AG1230" i="2" s="1"/>
  <c r="AL512" i="2"/>
  <c r="AF128" i="2"/>
  <c r="AH128" i="2" s="1"/>
  <c r="AE124" i="2"/>
  <c r="AG124" i="2" s="1"/>
  <c r="AL53" i="2"/>
  <c r="AF947" i="2"/>
  <c r="AH947" i="2" s="1"/>
  <c r="AF1424" i="2"/>
  <c r="AH1424" i="2" s="1"/>
  <c r="AE1214" i="2"/>
  <c r="AG1214" i="2" s="1"/>
  <c r="AL655" i="2"/>
  <c r="AF1738" i="2"/>
  <c r="AH1738" i="2" s="1"/>
  <c r="AE1571" i="2"/>
  <c r="AG1571" i="2" s="1"/>
  <c r="AE688" i="2"/>
  <c r="AG688" i="2" s="1"/>
  <c r="AL1476" i="2"/>
  <c r="AF1946" i="2"/>
  <c r="AH1946" i="2" s="1"/>
  <c r="AL1041" i="2"/>
  <c r="AL1222" i="2"/>
  <c r="AL10" i="2"/>
  <c r="AF137" i="2"/>
  <c r="AH137" i="2" s="1"/>
  <c r="AF1296" i="2"/>
  <c r="AH1296" i="2" s="1"/>
  <c r="AE355" i="2"/>
  <c r="AG355" i="2" s="1"/>
  <c r="AL1097" i="2"/>
  <c r="AL818" i="2"/>
  <c r="AE788" i="2"/>
  <c r="AG788" i="2" s="1"/>
  <c r="AL1270" i="2"/>
  <c r="AL643" i="2"/>
  <c r="AF192" i="2"/>
  <c r="AH192" i="2" s="1"/>
  <c r="AL1374" i="2"/>
  <c r="AL1076" i="2"/>
  <c r="AF515" i="2"/>
  <c r="AH515" i="2" s="1"/>
  <c r="AF1034" i="2"/>
  <c r="AH1034" i="2" s="1"/>
  <c r="AF898" i="2"/>
  <c r="AH898" i="2" s="1"/>
  <c r="AF997" i="2"/>
  <c r="AH997" i="2" s="1"/>
  <c r="AE1371" i="2"/>
  <c r="AG1371" i="2" s="1"/>
  <c r="AF1285" i="2"/>
  <c r="AH1285" i="2" s="1"/>
  <c r="AF178" i="2"/>
  <c r="AH178" i="2" s="1"/>
  <c r="AF90" i="2"/>
  <c r="AH90" i="2" s="1"/>
  <c r="AF244" i="2"/>
  <c r="AH244" i="2" s="1"/>
  <c r="AF1337" i="2"/>
  <c r="AH1337" i="2" s="1"/>
  <c r="AF1575" i="2"/>
  <c r="AH1575" i="2" s="1"/>
  <c r="AF1677" i="2"/>
  <c r="AH1677" i="2" s="1"/>
  <c r="AF908" i="2"/>
  <c r="AH908" i="2" s="1"/>
  <c r="AF1900" i="2"/>
  <c r="AH1900" i="2" s="1"/>
  <c r="AF752" i="2"/>
  <c r="AH752" i="2" s="1"/>
  <c r="AF1478" i="2"/>
  <c r="AH1478" i="2" s="1"/>
  <c r="AE782" i="2"/>
  <c r="AG782" i="2" s="1"/>
  <c r="AF1230" i="2"/>
  <c r="AH1230" i="2" s="1"/>
  <c r="AF1001" i="2"/>
  <c r="AH1001" i="2" s="1"/>
  <c r="AF53" i="2"/>
  <c r="AH53" i="2" s="1"/>
  <c r="AF1893" i="2"/>
  <c r="AH1893" i="2" s="1"/>
  <c r="AF643" i="2"/>
  <c r="AH643" i="2" s="1"/>
  <c r="AF1250" i="2"/>
  <c r="AH1250" i="2" s="1"/>
  <c r="AE755" i="2"/>
  <c r="AG755" i="2" s="1"/>
  <c r="AE89" i="2"/>
  <c r="AG89" i="2" s="1"/>
  <c r="AF1305" i="2"/>
  <c r="AH1305" i="2" s="1"/>
  <c r="AF425" i="2"/>
  <c r="AH425" i="2" s="1"/>
  <c r="AF1748" i="2"/>
  <c r="AH1748" i="2" s="1"/>
  <c r="AF1251" i="2"/>
  <c r="AH1251" i="2" s="1"/>
  <c r="AF585" i="2"/>
  <c r="AH585" i="2" s="1"/>
  <c r="AE1111" i="2"/>
  <c r="AG1111" i="2" s="1"/>
  <c r="AF1523" i="2"/>
  <c r="AH1523" i="2" s="1"/>
  <c r="AF1740" i="2"/>
  <c r="AH1740" i="2" s="1"/>
  <c r="AE939" i="2"/>
  <c r="AG939" i="2" s="1"/>
  <c r="AF757" i="2"/>
  <c r="AH757" i="2" s="1"/>
  <c r="AE147" i="2"/>
  <c r="AG147" i="2" s="1"/>
  <c r="AF1602" i="2"/>
  <c r="AH1602" i="2" s="1"/>
  <c r="AL1553" i="2"/>
  <c r="AE1875" i="2"/>
  <c r="AG1875" i="2" s="1"/>
  <c r="AF291" i="2"/>
  <c r="AH291" i="2" s="1"/>
  <c r="AE173" i="2"/>
  <c r="AG173" i="2" s="1"/>
  <c r="AE362" i="2"/>
  <c r="AG362" i="2" s="1"/>
  <c r="AF1937" i="2"/>
  <c r="AH1937" i="2" s="1"/>
  <c r="AF103" i="2"/>
  <c r="AH103" i="2" s="1"/>
  <c r="AF1048" i="2"/>
  <c r="AH1048" i="2" s="1"/>
  <c r="AL18" i="2"/>
  <c r="AE368" i="2"/>
  <c r="AG368" i="2" s="1"/>
  <c r="AF421" i="2"/>
  <c r="AH421" i="2" s="1"/>
  <c r="AE1213" i="2"/>
  <c r="AG1213" i="2" s="1"/>
  <c r="AF127" i="2"/>
  <c r="AH127" i="2" s="1"/>
  <c r="AF1831" i="2"/>
  <c r="AH1831" i="2" s="1"/>
  <c r="AF1899" i="2"/>
  <c r="AH1899" i="2" s="1"/>
  <c r="AL256" i="2"/>
  <c r="AE681" i="2"/>
  <c r="AG681" i="2" s="1"/>
  <c r="AL1963" i="2"/>
  <c r="AE1184" i="2"/>
  <c r="AG1184" i="2" s="1"/>
  <c r="AE810" i="2"/>
  <c r="AG810" i="2" s="1"/>
  <c r="AL394" i="2"/>
  <c r="AE781" i="2"/>
  <c r="AG781" i="2" s="1"/>
  <c r="AE445" i="2"/>
  <c r="AG445" i="2" s="1"/>
  <c r="AE1827" i="2"/>
  <c r="AG1827" i="2" s="1"/>
  <c r="AL220" i="2"/>
  <c r="AL312" i="2"/>
  <c r="AL1237" i="2"/>
  <c r="AL1567" i="2"/>
  <c r="AE672" i="2"/>
  <c r="AG672" i="2" s="1"/>
  <c r="AE158" i="2"/>
  <c r="AG158" i="2" s="1"/>
  <c r="AF1244" i="2"/>
  <c r="AH1244" i="2" s="1"/>
  <c r="AE210" i="2"/>
  <c r="AG210" i="2" s="1"/>
  <c r="AE981" i="2"/>
  <c r="AG981" i="2" s="1"/>
  <c r="AF481" i="2"/>
  <c r="AH481" i="2" s="1"/>
  <c r="AE113" i="2"/>
  <c r="AG113" i="2" s="1"/>
  <c r="AF523" i="2"/>
  <c r="AH523" i="2" s="1"/>
  <c r="AF1863" i="2"/>
  <c r="AH1863" i="2" s="1"/>
  <c r="AL235" i="2"/>
  <c r="AE897" i="2"/>
  <c r="AG897" i="2" s="1"/>
  <c r="AL364" i="2"/>
  <c r="AE372" i="2"/>
  <c r="AG372" i="2" s="1"/>
  <c r="AF1875" i="2"/>
  <c r="AH1875" i="2" s="1"/>
  <c r="AF1387" i="2"/>
  <c r="AH1387" i="2" s="1"/>
  <c r="AF362" i="2"/>
  <c r="AH362" i="2" s="1"/>
  <c r="AF1797" i="2"/>
  <c r="AH1797" i="2" s="1"/>
  <c r="AF1028" i="2"/>
  <c r="AH1028" i="2" s="1"/>
  <c r="AE1926" i="2"/>
  <c r="AG1926" i="2" s="1"/>
  <c r="AE937" i="2"/>
  <c r="AG937" i="2" s="1"/>
  <c r="AE1266" i="2"/>
  <c r="AG1266" i="2" s="1"/>
  <c r="AF18" i="2"/>
  <c r="AH18" i="2" s="1"/>
  <c r="AE93" i="2"/>
  <c r="AG93" i="2" s="1"/>
  <c r="AL1657" i="2"/>
  <c r="AE346" i="2"/>
  <c r="AG346" i="2" s="1"/>
  <c r="AE1603" i="2"/>
  <c r="AG1603" i="2" s="1"/>
  <c r="AF256" i="2"/>
  <c r="AH256" i="2" s="1"/>
  <c r="AF681" i="2"/>
  <c r="AH681" i="2" s="1"/>
  <c r="AF1184" i="2"/>
  <c r="AH1184" i="2" s="1"/>
  <c r="AE820" i="2"/>
  <c r="AG820" i="2" s="1"/>
  <c r="AL1475" i="2"/>
  <c r="AE900" i="2"/>
  <c r="AG900" i="2" s="1"/>
  <c r="AE1771" i="2"/>
  <c r="AG1771" i="2" s="1"/>
  <c r="AE745" i="2"/>
  <c r="AG745" i="2" s="1"/>
  <c r="AL285" i="2"/>
  <c r="AL209" i="2"/>
  <c r="AL638" i="2"/>
  <c r="AE1495" i="2"/>
  <c r="AG1495" i="2" s="1"/>
  <c r="AL162" i="2"/>
  <c r="AE260" i="2"/>
  <c r="AG260" i="2" s="1"/>
  <c r="AE1611" i="2"/>
  <c r="AG1611" i="2" s="1"/>
  <c r="AL1760" i="2"/>
  <c r="AE1704" i="2"/>
  <c r="AG1704" i="2" s="1"/>
  <c r="AE783" i="2"/>
  <c r="AG783" i="2" s="1"/>
  <c r="AL552" i="2"/>
  <c r="AF397" i="2"/>
  <c r="AH397" i="2" s="1"/>
  <c r="AF837" i="2"/>
  <c r="AH837" i="2" s="1"/>
  <c r="AF1217" i="2"/>
  <c r="AH1217" i="2" s="1"/>
  <c r="AF1871" i="2"/>
  <c r="AH1871" i="2" s="1"/>
  <c r="AF1047" i="2"/>
  <c r="AH1047" i="2" s="1"/>
  <c r="AF1804" i="2"/>
  <c r="AH1804" i="2" s="1"/>
  <c r="AE762" i="2"/>
  <c r="AG762" i="2" s="1"/>
  <c r="AF379" i="2"/>
  <c r="AH379" i="2" s="1"/>
  <c r="AE452" i="2"/>
  <c r="AG452" i="2" s="1"/>
  <c r="AE342" i="2"/>
  <c r="AG342" i="2" s="1"/>
  <c r="AF1737" i="2"/>
  <c r="AH1737" i="2" s="1"/>
  <c r="AE1463" i="2"/>
  <c r="AG1463" i="2" s="1"/>
  <c r="AF1518" i="2"/>
  <c r="AH1518" i="2" s="1"/>
  <c r="AE804" i="2"/>
  <c r="AG804" i="2" s="1"/>
  <c r="AF1637" i="2"/>
  <c r="AH1637" i="2" s="1"/>
  <c r="AE664" i="2"/>
  <c r="AG664" i="2" s="1"/>
  <c r="AL1803" i="2"/>
  <c r="AE1886" i="2"/>
  <c r="AG1886" i="2" s="1"/>
  <c r="AL206" i="2"/>
  <c r="AF206" i="2"/>
  <c r="AH206" i="2" s="1"/>
  <c r="AE206" i="2"/>
  <c r="AG206" i="2" s="1"/>
  <c r="AL1322" i="2"/>
  <c r="AL1324" i="2"/>
  <c r="AE350" i="2"/>
  <c r="AG350" i="2" s="1"/>
  <c r="AL298" i="2"/>
  <c r="AF392" i="2"/>
  <c r="AH392" i="2" s="1"/>
  <c r="AE398" i="2"/>
  <c r="AG398" i="2" s="1"/>
  <c r="AF219" i="2"/>
  <c r="AH219" i="2" s="1"/>
  <c r="AE580" i="2"/>
  <c r="AG580" i="2" s="1"/>
  <c r="AF342" i="2"/>
  <c r="AH342" i="2" s="1"/>
  <c r="AE1737" i="2"/>
  <c r="AG1737" i="2" s="1"/>
  <c r="AF804" i="2"/>
  <c r="AH804" i="2" s="1"/>
  <c r="AL331" i="2"/>
  <c r="AE331" i="2"/>
  <c r="AG331" i="2" s="1"/>
  <c r="AE459" i="2"/>
  <c r="AG459" i="2" s="1"/>
  <c r="AL459" i="2"/>
  <c r="AF1453" i="2"/>
  <c r="AH1453" i="2" s="1"/>
  <c r="AL1165" i="2"/>
  <c r="AF1439" i="2"/>
  <c r="AH1439" i="2" s="1"/>
  <c r="AL1788" i="2"/>
  <c r="AF252" i="2"/>
  <c r="AH252" i="2" s="1"/>
  <c r="AF1611" i="2"/>
  <c r="AH1611" i="2" s="1"/>
  <c r="AE546" i="2"/>
  <c r="AG546" i="2" s="1"/>
  <c r="AE301" i="2"/>
  <c r="AG301" i="2" s="1"/>
  <c r="AL327" i="2"/>
  <c r="AE560" i="2"/>
  <c r="AG560" i="2" s="1"/>
  <c r="AE1015" i="2"/>
  <c r="AG1015" i="2" s="1"/>
  <c r="AE1760" i="2"/>
  <c r="AG1760" i="2" s="1"/>
  <c r="AE264" i="2"/>
  <c r="AG264" i="2" s="1"/>
  <c r="AF885" i="2"/>
  <c r="AH885" i="2" s="1"/>
  <c r="AF552" i="2"/>
  <c r="AH552" i="2" s="1"/>
  <c r="AF283" i="2"/>
  <c r="AH283" i="2" s="1"/>
  <c r="AL1466" i="2"/>
  <c r="AE447" i="2"/>
  <c r="AG447" i="2" s="1"/>
  <c r="AL750" i="2"/>
  <c r="AE881" i="2"/>
  <c r="AG881" i="2" s="1"/>
  <c r="AL1535" i="2"/>
  <c r="AE1665" i="2"/>
  <c r="AG1665" i="2" s="1"/>
  <c r="AE284" i="2"/>
  <c r="AG284" i="2" s="1"/>
  <c r="AL382" i="2"/>
  <c r="AL1624" i="2"/>
  <c r="AF941" i="2"/>
  <c r="AH941" i="2" s="1"/>
  <c r="AE1282" i="2"/>
  <c r="AG1282" i="2" s="1"/>
  <c r="AF1613" i="2"/>
  <c r="AH1613" i="2" s="1"/>
  <c r="AE910" i="2"/>
  <c r="AG910" i="2" s="1"/>
  <c r="AE1171" i="2"/>
  <c r="AG1171" i="2" s="1"/>
  <c r="AF649" i="2"/>
  <c r="AH649" i="2" s="1"/>
  <c r="AE1049" i="2"/>
  <c r="AG1049" i="2" s="1"/>
  <c r="AE829" i="2"/>
  <c r="AG829" i="2" s="1"/>
  <c r="AE1248" i="2"/>
  <c r="AG1248" i="2" s="1"/>
  <c r="AF193" i="2"/>
  <c r="AH193" i="2" s="1"/>
  <c r="AL984" i="2"/>
  <c r="AE1516" i="2"/>
  <c r="AG1516" i="2" s="1"/>
  <c r="AF174" i="2"/>
  <c r="AH174" i="2" s="1"/>
  <c r="AF1099" i="2"/>
  <c r="AH1099" i="2" s="1"/>
  <c r="AL1004" i="2"/>
  <c r="AL69" i="2"/>
  <c r="AE1485" i="2"/>
  <c r="AG1485" i="2" s="1"/>
  <c r="AF1485" i="2"/>
  <c r="AH1485" i="2" s="1"/>
  <c r="AL1798" i="2"/>
  <c r="AL1769" i="2"/>
  <c r="AF1798" i="2"/>
  <c r="AH1798" i="2" s="1"/>
  <c r="AE150" i="2"/>
  <c r="AG150" i="2" s="1"/>
  <c r="AE1072" i="2"/>
  <c r="AG1072" i="2" s="1"/>
  <c r="AF1260" i="2"/>
  <c r="AH1260" i="2" s="1"/>
  <c r="AF684" i="2"/>
  <c r="AH684" i="2" s="1"/>
  <c r="AF741" i="2"/>
  <c r="AH741" i="2" s="1"/>
  <c r="AF807" i="2"/>
  <c r="AH807" i="2" s="1"/>
  <c r="AF1868" i="2"/>
  <c r="AH1868" i="2" s="1"/>
  <c r="AL925" i="2"/>
  <c r="AL100" i="2"/>
  <c r="AL577" i="2"/>
  <c r="AF159" i="2"/>
  <c r="AH159" i="2" s="1"/>
  <c r="AF805" i="2"/>
  <c r="AH805" i="2" s="1"/>
  <c r="AF531" i="2"/>
  <c r="AH531" i="2" s="1"/>
  <c r="AF1788" i="2"/>
  <c r="AH1788" i="2" s="1"/>
  <c r="AL674" i="2"/>
  <c r="AF267" i="2"/>
  <c r="AH267" i="2" s="1"/>
  <c r="AF77" i="2"/>
  <c r="AH77" i="2" s="1"/>
  <c r="AE1705" i="2"/>
  <c r="AG1705" i="2" s="1"/>
  <c r="AF144" i="2"/>
  <c r="AH144" i="2" s="1"/>
  <c r="AE489" i="2"/>
  <c r="AG489" i="2" s="1"/>
  <c r="AE1252" i="2"/>
  <c r="AG1252" i="2" s="1"/>
  <c r="AL1766" i="2"/>
  <c r="AF783" i="2"/>
  <c r="AH783" i="2" s="1"/>
  <c r="AF264" i="2"/>
  <c r="AH264" i="2" s="1"/>
  <c r="AF477" i="2"/>
  <c r="AH477" i="2" s="1"/>
  <c r="AE1593" i="2"/>
  <c r="AG1593" i="2" s="1"/>
  <c r="AF1358" i="2"/>
  <c r="AH1358" i="2" s="1"/>
  <c r="AF1025" i="2"/>
  <c r="AH1025" i="2" s="1"/>
  <c r="AL508" i="2"/>
  <c r="AF1198" i="2"/>
  <c r="AH1198" i="2" s="1"/>
  <c r="AL436" i="2"/>
  <c r="AL280" i="2"/>
  <c r="AL175" i="2"/>
  <c r="AF1170" i="2"/>
  <c r="AH1170" i="2" s="1"/>
  <c r="AF1119" i="2"/>
  <c r="AH1119" i="2" s="1"/>
  <c r="AL785" i="2"/>
  <c r="AE785" i="2"/>
  <c r="AG785" i="2" s="1"/>
  <c r="AF1322" i="2"/>
  <c r="AH1322" i="2" s="1"/>
  <c r="AE273" i="2"/>
  <c r="AG273" i="2" s="1"/>
  <c r="AF1430" i="2"/>
  <c r="AH1430" i="2" s="1"/>
  <c r="AF745" i="2"/>
  <c r="AH745" i="2" s="1"/>
  <c r="AF1429" i="2"/>
  <c r="AH1429" i="2" s="1"/>
  <c r="AF1324" i="2"/>
  <c r="AH1324" i="2" s="1"/>
  <c r="AE732" i="2"/>
  <c r="AG732" i="2" s="1"/>
  <c r="AL366" i="2"/>
  <c r="AF1253" i="2"/>
  <c r="AH1253" i="2" s="1"/>
  <c r="AF732" i="2"/>
  <c r="AH732" i="2" s="1"/>
  <c r="AF4" i="2"/>
  <c r="AH4" i="2" s="1"/>
  <c r="AF1768" i="2"/>
  <c r="AH1768" i="2" s="1"/>
  <c r="AE1320" i="2"/>
  <c r="AG1320" i="2" s="1"/>
  <c r="AF231" i="2"/>
  <c r="AH231" i="2" s="1"/>
  <c r="AL1484" i="2"/>
  <c r="AF724" i="2"/>
  <c r="AH724" i="2" s="1"/>
  <c r="AL189" i="2"/>
  <c r="AF263" i="2"/>
  <c r="AH263" i="2" s="1"/>
  <c r="AE1616" i="2"/>
  <c r="AG1616" i="2" s="1"/>
  <c r="AF1165" i="2"/>
  <c r="AH1165" i="2" s="1"/>
  <c r="AL728" i="2"/>
  <c r="AL1258" i="2"/>
  <c r="AL1451" i="2"/>
  <c r="AF1872" i="2"/>
  <c r="AH1872" i="2" s="1"/>
  <c r="AF1133" i="2"/>
  <c r="AH1133" i="2" s="1"/>
  <c r="AE946" i="2"/>
  <c r="AG946" i="2" s="1"/>
  <c r="AE1300" i="2"/>
  <c r="AG1300" i="2" s="1"/>
  <c r="AE349" i="2"/>
  <c r="AG349" i="2" s="1"/>
  <c r="AF100" i="2"/>
  <c r="AH100" i="2" s="1"/>
  <c r="AF577" i="2"/>
  <c r="AH577" i="2" s="1"/>
  <c r="AF286" i="2"/>
  <c r="AH286" i="2" s="1"/>
  <c r="AE714" i="2"/>
  <c r="AG714" i="2" s="1"/>
  <c r="AF563" i="2"/>
  <c r="AH563" i="2" s="1"/>
  <c r="AF1826" i="2"/>
  <c r="AH1826" i="2" s="1"/>
  <c r="AL940" i="2"/>
  <c r="AF275" i="2"/>
  <c r="AH275" i="2" s="1"/>
  <c r="AL1709" i="2"/>
  <c r="AF1175" i="2"/>
  <c r="AH1175" i="2" s="1"/>
  <c r="AF928" i="2"/>
  <c r="AH928" i="2" s="1"/>
  <c r="AE166" i="2"/>
  <c r="AG166" i="2" s="1"/>
  <c r="AE817" i="2"/>
  <c r="AG817" i="2" s="1"/>
  <c r="AE277" i="2"/>
  <c r="AG277" i="2" s="1"/>
  <c r="AL326" i="2"/>
  <c r="AF674" i="2"/>
  <c r="AH674" i="2" s="1"/>
  <c r="AE1019" i="2"/>
  <c r="AG1019" i="2" s="1"/>
  <c r="AF1604" i="2"/>
  <c r="AH1604" i="2" s="1"/>
  <c r="AL1402" i="2"/>
  <c r="AF374" i="2"/>
  <c r="AH374" i="2" s="1"/>
  <c r="AL735" i="2"/>
  <c r="AE222" i="2"/>
  <c r="AG222" i="2" s="1"/>
  <c r="AF1252" i="2"/>
  <c r="AH1252" i="2" s="1"/>
  <c r="AF1766" i="2"/>
  <c r="AH1766" i="2" s="1"/>
  <c r="AF560" i="2"/>
  <c r="AH560" i="2" s="1"/>
  <c r="AF1015" i="2"/>
  <c r="AH1015" i="2" s="1"/>
  <c r="AL1704" i="2"/>
  <c r="AF1466" i="2"/>
  <c r="AH1466" i="2" s="1"/>
  <c r="AF1109" i="2"/>
  <c r="AH1109" i="2" s="1"/>
  <c r="AE916" i="2"/>
  <c r="AG916" i="2" s="1"/>
  <c r="AF524" i="2"/>
  <c r="AH524" i="2" s="1"/>
  <c r="AE1753" i="2"/>
  <c r="AG1753" i="2" s="1"/>
  <c r="AF1535" i="2"/>
  <c r="AH1535" i="2" s="1"/>
  <c r="AE911" i="2"/>
  <c r="AG911" i="2" s="1"/>
  <c r="AL770" i="2"/>
  <c r="AL1544" i="2"/>
  <c r="AE1815" i="2"/>
  <c r="AG1815" i="2" s="1"/>
  <c r="AF840" i="2"/>
  <c r="AH840" i="2" s="1"/>
  <c r="AE384" i="2"/>
  <c r="AG384" i="2" s="1"/>
  <c r="AF75" i="2"/>
  <c r="AH75" i="2" s="1"/>
  <c r="AF1199" i="2"/>
  <c r="AH1199" i="2" s="1"/>
  <c r="AF702" i="2"/>
  <c r="AH702" i="2" s="1"/>
  <c r="AF616" i="2"/>
  <c r="AH616" i="2" s="1"/>
  <c r="AL1151" i="2"/>
  <c r="AL19" i="2"/>
  <c r="AL1345" i="2"/>
  <c r="AL1382" i="2"/>
  <c r="AF1382" i="2"/>
  <c r="AH1382" i="2" s="1"/>
  <c r="AE1382" i="2"/>
  <c r="AG1382" i="2" s="1"/>
  <c r="AE1330" i="2"/>
  <c r="AG1330" i="2" s="1"/>
  <c r="AL1330" i="2"/>
  <c r="AF1178" i="2"/>
  <c r="AH1178" i="2" s="1"/>
  <c r="AF1596" i="2"/>
  <c r="AH1596" i="2" s="1"/>
  <c r="AF1877" i="2"/>
  <c r="AH1877" i="2" s="1"/>
  <c r="AF549" i="2"/>
  <c r="AH549" i="2" s="1"/>
  <c r="AF520" i="2"/>
  <c r="AH520" i="2" s="1"/>
  <c r="AL531" i="2"/>
  <c r="AL1515" i="2"/>
  <c r="AF1515" i="2"/>
  <c r="AH1515" i="2" s="1"/>
  <c r="AE1515" i="2"/>
  <c r="AG1515" i="2" s="1"/>
  <c r="AL1316" i="2"/>
  <c r="AF1316" i="2"/>
  <c r="AH1316" i="2" s="1"/>
  <c r="AE1316" i="2"/>
  <c r="AG1316" i="2" s="1"/>
  <c r="AL1891" i="2"/>
  <c r="AE1891" i="2"/>
  <c r="AG1891" i="2" s="1"/>
  <c r="AL1145" i="2"/>
  <c r="AL1386" i="2"/>
  <c r="AF844" i="2"/>
  <c r="AH844" i="2" s="1"/>
  <c r="AL1275" i="2"/>
  <c r="AE243" i="2"/>
  <c r="AG243" i="2" s="1"/>
  <c r="AF410" i="2"/>
  <c r="AH410" i="2" s="1"/>
  <c r="AE1942" i="2"/>
  <c r="AG1942" i="2" s="1"/>
  <c r="AF541" i="2"/>
  <c r="AH541" i="2" s="1"/>
  <c r="AE1283" i="2"/>
  <c r="AG1283" i="2" s="1"/>
  <c r="AL239" i="2"/>
  <c r="AE538" i="2"/>
  <c r="AG538" i="2" s="1"/>
  <c r="AL1574" i="2"/>
  <c r="AF922" i="2"/>
  <c r="AH922" i="2" s="1"/>
  <c r="AL1452" i="2"/>
  <c r="AE1669" i="2"/>
  <c r="AG1669" i="2" s="1"/>
  <c r="AL919" i="2"/>
  <c r="AL905" i="2"/>
  <c r="AL718" i="2"/>
  <c r="AL1058" i="2"/>
  <c r="AL40" i="2"/>
  <c r="AF911" i="2"/>
  <c r="AH911" i="2" s="1"/>
  <c r="AE1047" i="2"/>
  <c r="AG1047" i="2" s="1"/>
  <c r="AL1804" i="2"/>
  <c r="AL1433" i="2"/>
  <c r="AL1736" i="2"/>
  <c r="AL591" i="2"/>
  <c r="AL184" i="2"/>
  <c r="AE1436" i="2"/>
  <c r="AG1436" i="2" s="1"/>
  <c r="AL281" i="2"/>
  <c r="AE281" i="2"/>
  <c r="AG281" i="2" s="1"/>
  <c r="AF1145" i="2"/>
  <c r="AH1145" i="2" s="1"/>
  <c r="AF1942" i="2"/>
  <c r="AH1942" i="2" s="1"/>
  <c r="AE1453" i="2"/>
  <c r="AG1453" i="2" s="1"/>
  <c r="AL166" i="2"/>
  <c r="AF1150" i="2"/>
  <c r="AH1150" i="2" s="1"/>
  <c r="AF1744" i="2"/>
  <c r="AH1744" i="2" s="1"/>
  <c r="AF1650" i="2"/>
  <c r="AH1650" i="2" s="1"/>
  <c r="AL1191" i="2"/>
  <c r="AF298" i="2"/>
  <c r="AH298" i="2" s="1"/>
  <c r="AF718" i="2"/>
  <c r="AH718" i="2" s="1"/>
  <c r="AL1599" i="2"/>
  <c r="AF1058" i="2"/>
  <c r="AH1058" i="2" s="1"/>
  <c r="AE1404" i="2"/>
  <c r="AG1404" i="2" s="1"/>
  <c r="AF40" i="2"/>
  <c r="AH40" i="2" s="1"/>
  <c r="AF770" i="2"/>
  <c r="AH770" i="2" s="1"/>
  <c r="AE1544" i="2"/>
  <c r="AG1544" i="2" s="1"/>
  <c r="AF1493" i="2"/>
  <c r="AH1493" i="2" s="1"/>
  <c r="AL1686" i="2"/>
  <c r="AF17" i="2"/>
  <c r="AH17" i="2" s="1"/>
  <c r="AE58" i="2"/>
  <c r="AG58" i="2" s="1"/>
  <c r="AL339" i="2"/>
  <c r="AE1647" i="2"/>
  <c r="AG1647" i="2" s="1"/>
  <c r="AE379" i="2"/>
  <c r="AG379" i="2" s="1"/>
  <c r="AL1782" i="2"/>
  <c r="AF276" i="2"/>
  <c r="AH276" i="2" s="1"/>
  <c r="AE1088" i="2"/>
  <c r="AG1088" i="2" s="1"/>
  <c r="AE139" i="2"/>
  <c r="AG139" i="2" s="1"/>
  <c r="AL823" i="2"/>
  <c r="AL1011" i="2"/>
  <c r="AL1499" i="2"/>
  <c r="AE1518" i="2"/>
  <c r="AG1518" i="2" s="1"/>
  <c r="AE902" i="2"/>
  <c r="AG902" i="2" s="1"/>
  <c r="AE1816" i="2"/>
  <c r="AG1816" i="2" s="1"/>
  <c r="AL624" i="2"/>
  <c r="AF1521" i="2"/>
  <c r="AH1521" i="2" s="1"/>
  <c r="AL1631" i="2"/>
  <c r="AL1717" i="2"/>
  <c r="AL574" i="2"/>
  <c r="AE1912" i="2"/>
  <c r="AG1912" i="2" s="1"/>
  <c r="AF490" i="2"/>
  <c r="AH490" i="2" s="1"/>
  <c r="AL839" i="2"/>
  <c r="AE695" i="2"/>
  <c r="AG695" i="2" s="1"/>
  <c r="AE1883" i="2"/>
  <c r="AG1883" i="2" s="1"/>
  <c r="AE322" i="2"/>
  <c r="AG322" i="2" s="1"/>
  <c r="AL1355" i="2"/>
  <c r="AF1355" i="2"/>
  <c r="AH1355" i="2" s="1"/>
  <c r="AF197" i="2"/>
  <c r="AH197" i="2" s="1"/>
  <c r="AF677" i="2"/>
  <c r="AH677" i="2" s="1"/>
  <c r="AF213" i="2"/>
  <c r="AH213" i="2" s="1"/>
  <c r="AF1532" i="2"/>
  <c r="AH1532" i="2" s="1"/>
  <c r="AF1567" i="2"/>
  <c r="AH1567" i="2" s="1"/>
  <c r="AE678" i="2"/>
  <c r="AG678" i="2" s="1"/>
  <c r="AE1130" i="2"/>
  <c r="AG1130" i="2" s="1"/>
  <c r="AL503" i="2"/>
  <c r="AL1396" i="2"/>
  <c r="AE517" i="2"/>
  <c r="AG517" i="2" s="1"/>
  <c r="AL328" i="2"/>
  <c r="AL1032" i="2"/>
  <c r="AE867" i="2"/>
  <c r="AG867" i="2" s="1"/>
  <c r="AE1726" i="2"/>
  <c r="AG1726" i="2" s="1"/>
  <c r="AE1915" i="2"/>
  <c r="AG1915" i="2" s="1"/>
  <c r="AL1037" i="2"/>
  <c r="AF418" i="2"/>
  <c r="AH418" i="2" s="1"/>
  <c r="AL1860" i="2"/>
  <c r="AL433" i="2"/>
  <c r="AL1166" i="2"/>
  <c r="AL1412" i="2"/>
  <c r="AL42" i="2"/>
  <c r="AE1394" i="2"/>
  <c r="AG1394" i="2" s="1"/>
  <c r="AE1763" i="2"/>
  <c r="AG1763" i="2" s="1"/>
  <c r="AF593" i="2"/>
  <c r="AH593" i="2" s="1"/>
  <c r="AL99" i="2"/>
  <c r="AE99" i="2"/>
  <c r="AG99" i="2" s="1"/>
  <c r="AE179" i="2"/>
  <c r="AG179" i="2" s="1"/>
  <c r="AF179" i="2"/>
  <c r="AH179" i="2" s="1"/>
  <c r="AL796" i="2"/>
  <c r="AF796" i="2"/>
  <c r="AH796" i="2" s="1"/>
  <c r="AF19" i="2"/>
  <c r="AH19" i="2" s="1"/>
  <c r="AL884" i="2"/>
  <c r="AE725" i="2"/>
  <c r="AG725" i="2" s="1"/>
  <c r="AE1409" i="2"/>
  <c r="AG1409" i="2" s="1"/>
  <c r="AE449" i="2"/>
  <c r="AG449" i="2" s="1"/>
  <c r="AE1326" i="2"/>
  <c r="AG1326" i="2" s="1"/>
  <c r="AE853" i="2"/>
  <c r="AG853" i="2" s="1"/>
  <c r="AE450" i="2"/>
  <c r="AG450" i="2" s="1"/>
  <c r="AE74" i="2"/>
  <c r="AG74" i="2" s="1"/>
  <c r="AE49" i="2"/>
  <c r="AG49" i="2" s="1"/>
  <c r="AF152" i="2"/>
  <c r="AH152" i="2" s="1"/>
  <c r="AF1791" i="2"/>
  <c r="AH1791" i="2" s="1"/>
  <c r="AL1663" i="2"/>
  <c r="AE1663" i="2"/>
  <c r="AG1663" i="2" s="1"/>
  <c r="AE1310" i="2"/>
  <c r="AG1310" i="2" s="1"/>
  <c r="AL1310" i="2"/>
  <c r="AF691" i="2"/>
  <c r="AH691" i="2" s="1"/>
  <c r="AE691" i="2"/>
  <c r="AG691" i="2" s="1"/>
  <c r="AF1632" i="2"/>
  <c r="AH1632" i="2" s="1"/>
  <c r="AF738" i="2"/>
  <c r="AH738" i="2" s="1"/>
  <c r="AF695" i="2"/>
  <c r="AH695" i="2" s="1"/>
  <c r="AF211" i="2"/>
  <c r="AH211" i="2" s="1"/>
  <c r="AF254" i="2"/>
  <c r="AH254" i="2" s="1"/>
  <c r="AL314" i="2"/>
  <c r="AF1889" i="2"/>
  <c r="AH1889" i="2" s="1"/>
  <c r="AE487" i="2"/>
  <c r="AG487" i="2" s="1"/>
  <c r="AF340" i="2"/>
  <c r="AH340" i="2" s="1"/>
  <c r="AF1417" i="2"/>
  <c r="AH1417" i="2" s="1"/>
  <c r="AL261" i="2"/>
  <c r="AF715" i="2"/>
  <c r="AH715" i="2" s="1"/>
  <c r="AE431" i="2"/>
  <c r="AG431" i="2" s="1"/>
  <c r="AF168" i="2"/>
  <c r="AH168" i="2" s="1"/>
  <c r="AE400" i="2"/>
  <c r="AG400" i="2" s="1"/>
  <c r="AL615" i="2"/>
  <c r="AF102" i="2"/>
  <c r="AH102" i="2" s="1"/>
  <c r="AE1566" i="2"/>
  <c r="AG1566" i="2" s="1"/>
  <c r="AE1135" i="2"/>
  <c r="AG1135" i="2" s="1"/>
  <c r="AF993" i="2"/>
  <c r="AH993" i="2" s="1"/>
  <c r="AL1621" i="2"/>
  <c r="AF1844" i="2"/>
  <c r="AH1844" i="2" s="1"/>
  <c r="AE1919" i="2"/>
  <c r="AG1919" i="2" s="1"/>
  <c r="AF1818" i="2"/>
  <c r="AH1818" i="2" s="1"/>
  <c r="AF205" i="2"/>
  <c r="AH205" i="2" s="1"/>
  <c r="AE501" i="2"/>
  <c r="AG501" i="2" s="1"/>
  <c r="AL682" i="2"/>
  <c r="AE119" i="2"/>
  <c r="AG119" i="2" s="1"/>
  <c r="AE949" i="2"/>
  <c r="AG949" i="2" s="1"/>
  <c r="AE1492" i="2"/>
  <c r="AG1492" i="2" s="1"/>
  <c r="AF747" i="2"/>
  <c r="AH747" i="2" s="1"/>
  <c r="AL978" i="2"/>
  <c r="AL879" i="2"/>
  <c r="AL1043" i="2"/>
  <c r="AF951" i="2"/>
  <c r="AH951" i="2" s="1"/>
  <c r="AF1964" i="2"/>
  <c r="AH1964" i="2" s="1"/>
  <c r="AF1157" i="2"/>
  <c r="AH1157" i="2" s="1"/>
  <c r="AE651" i="2"/>
  <c r="AG651" i="2" s="1"/>
  <c r="AE1548" i="2"/>
  <c r="AG1548" i="2" s="1"/>
  <c r="AF1370" i="2"/>
  <c r="AH1370" i="2" s="1"/>
  <c r="AE1303" i="2"/>
  <c r="AG1303" i="2" s="1"/>
  <c r="AL1568" i="2"/>
  <c r="AE318" i="2"/>
  <c r="AG318" i="2" s="1"/>
  <c r="AE1939" i="2"/>
  <c r="AG1939" i="2" s="1"/>
  <c r="AL1219" i="2"/>
  <c r="AF1658" i="2"/>
  <c r="AH1658" i="2" s="1"/>
  <c r="AE757" i="2"/>
  <c r="AG757" i="2" s="1"/>
  <c r="AE1575" i="2"/>
  <c r="AG1575" i="2" s="1"/>
  <c r="AE1091" i="2"/>
  <c r="AG1091" i="2" s="1"/>
  <c r="AL806" i="2"/>
  <c r="AE806" i="2"/>
  <c r="AG806" i="2" s="1"/>
  <c r="AE1852" i="2"/>
  <c r="AG1852" i="2" s="1"/>
  <c r="AL1107" i="2"/>
  <c r="AF297" i="2"/>
  <c r="AH297" i="2" s="1"/>
  <c r="AE1361" i="2"/>
  <c r="AG1361" i="2" s="1"/>
  <c r="AE957" i="2"/>
  <c r="AG957" i="2" s="1"/>
  <c r="AE789" i="2"/>
  <c r="AG789" i="2" s="1"/>
  <c r="AL59" i="2"/>
  <c r="AE469" i="2"/>
  <c r="AG469" i="2" s="1"/>
  <c r="AL1317" i="2"/>
  <c r="AL165" i="2"/>
  <c r="AE1581" i="2"/>
  <c r="AG1581" i="2" s="1"/>
  <c r="AE1333" i="2"/>
  <c r="AG1333" i="2" s="1"/>
  <c r="AE488" i="2"/>
  <c r="AG488" i="2" s="1"/>
  <c r="AE1328" i="2"/>
  <c r="AG1328" i="2" s="1"/>
  <c r="AF1731" i="2"/>
  <c r="AH1731" i="2" s="1"/>
  <c r="AE1321" i="2"/>
  <c r="AG1321" i="2" s="1"/>
  <c r="AF1586" i="2"/>
  <c r="AH1586" i="2" s="1"/>
  <c r="AE1633" i="2"/>
  <c r="AG1633" i="2" s="1"/>
  <c r="AL742" i="2"/>
  <c r="AE542" i="2"/>
  <c r="AG542" i="2" s="1"/>
  <c r="AF314" i="2"/>
  <c r="AH314" i="2" s="1"/>
  <c r="AE1889" i="2"/>
  <c r="AG1889" i="2" s="1"/>
  <c r="AE1951" i="2"/>
  <c r="AG1951" i="2" s="1"/>
  <c r="AL1067" i="2"/>
  <c r="AE669" i="2"/>
  <c r="AG669" i="2" s="1"/>
  <c r="AF261" i="2"/>
  <c r="AH261" i="2" s="1"/>
  <c r="AE715" i="2"/>
  <c r="AG715" i="2" s="1"/>
  <c r="AL491" i="2"/>
  <c r="AF615" i="2"/>
  <c r="AH615" i="2" s="1"/>
  <c r="AF1185" i="2"/>
  <c r="AH1185" i="2" s="1"/>
  <c r="AF980" i="2"/>
  <c r="AH980" i="2" s="1"/>
  <c r="AE697" i="2"/>
  <c r="AG697" i="2" s="1"/>
  <c r="AE1520" i="2"/>
  <c r="AG1520" i="2" s="1"/>
  <c r="AL993" i="2"/>
  <c r="AL1618" i="2"/>
  <c r="AE851" i="2"/>
  <c r="AG851" i="2" s="1"/>
  <c r="AE190" i="2"/>
  <c r="AG190" i="2" s="1"/>
  <c r="AE203" i="2"/>
  <c r="AG203" i="2" s="1"/>
  <c r="AL1054" i="2"/>
  <c r="AE1808" i="2"/>
  <c r="AG1808" i="2" s="1"/>
  <c r="AL441" i="2"/>
  <c r="AE1396" i="2"/>
  <c r="AG1396" i="2" s="1"/>
  <c r="AF1227" i="2"/>
  <c r="AH1227" i="2" s="1"/>
  <c r="AF328" i="2"/>
  <c r="AH328" i="2" s="1"/>
  <c r="AE999" i="2"/>
  <c r="AG999" i="2" s="1"/>
  <c r="AF867" i="2"/>
  <c r="AH867" i="2" s="1"/>
  <c r="AE345" i="2"/>
  <c r="AG345" i="2" s="1"/>
  <c r="AE1627" i="2"/>
  <c r="AG1627" i="2" s="1"/>
  <c r="AL1689" i="2"/>
  <c r="AL1480" i="2"/>
  <c r="AL1691" i="2"/>
  <c r="AE1684" i="2"/>
  <c r="AG1684" i="2" s="1"/>
  <c r="AE1204" i="2"/>
  <c r="AG1204" i="2" s="1"/>
  <c r="AF879" i="2"/>
  <c r="AH879" i="2" s="1"/>
  <c r="AL242" i="2"/>
  <c r="AF1194" i="2"/>
  <c r="AH1194" i="2" s="1"/>
  <c r="AL581" i="2"/>
  <c r="AF64" i="2"/>
  <c r="AH64" i="2" s="1"/>
  <c r="AL1428" i="2"/>
  <c r="AF467" i="2"/>
  <c r="AH467" i="2" s="1"/>
  <c r="AE1286" i="2"/>
  <c r="AG1286" i="2" s="1"/>
  <c r="AL1909" i="2"/>
  <c r="AF1209" i="2"/>
  <c r="AH1209" i="2" s="1"/>
  <c r="AF824" i="2"/>
  <c r="AH824" i="2" s="1"/>
  <c r="AF1668" i="2"/>
  <c r="AH1668" i="2" s="1"/>
  <c r="AF305" i="2"/>
  <c r="AH305" i="2" s="1"/>
  <c r="AF1174" i="2"/>
  <c r="AH1174" i="2" s="1"/>
  <c r="AL730" i="2"/>
  <c r="AL1277" i="2"/>
  <c r="AL1513" i="2"/>
  <c r="AL653" i="2"/>
  <c r="AE29" i="2"/>
  <c r="AG29" i="2" s="1"/>
  <c r="AL1501" i="2"/>
  <c r="AF542" i="2"/>
  <c r="AH542" i="2" s="1"/>
  <c r="AL1673" i="2"/>
  <c r="AF669" i="2"/>
  <c r="AH669" i="2" s="1"/>
  <c r="AL1559" i="2"/>
  <c r="AF1595" i="2"/>
  <c r="AH1595" i="2" s="1"/>
  <c r="AF1405" i="2"/>
  <c r="AH1405" i="2" s="1"/>
  <c r="AL743" i="2"/>
  <c r="AE727" i="2"/>
  <c r="AG727" i="2" s="1"/>
  <c r="AE52" i="2"/>
  <c r="AG52" i="2" s="1"/>
  <c r="AE1913" i="2"/>
  <c r="AG1913" i="2" s="1"/>
  <c r="AE1413" i="2"/>
  <c r="AG1413" i="2" s="1"/>
  <c r="AL1173" i="2"/>
  <c r="AE386" i="2"/>
  <c r="AG386" i="2" s="1"/>
  <c r="AL599" i="2"/>
  <c r="AL1017" i="2"/>
  <c r="AL1477" i="2"/>
  <c r="AL766" i="2"/>
  <c r="AE1388" i="2"/>
  <c r="AG1388" i="2" s="1"/>
  <c r="AF1859" i="2"/>
  <c r="AH1859" i="2" s="1"/>
  <c r="AE305" i="2"/>
  <c r="AG305" i="2" s="1"/>
  <c r="AF1427" i="2"/>
  <c r="AH1427" i="2" s="1"/>
  <c r="AE1208" i="2"/>
  <c r="AG1208" i="2" s="1"/>
  <c r="AE565" i="2"/>
  <c r="AG565" i="2" s="1"/>
  <c r="AF199" i="2"/>
  <c r="AH199" i="2" s="1"/>
  <c r="AF235" i="2"/>
  <c r="AH235" i="2" s="1"/>
  <c r="AE235" i="2"/>
  <c r="AG235" i="2" s="1"/>
  <c r="AL1335" i="2"/>
  <c r="AE1335" i="2"/>
  <c r="AG1335" i="2" s="1"/>
  <c r="AL1332" i="2"/>
  <c r="AF1332" i="2"/>
  <c r="AH1332" i="2" s="1"/>
  <c r="AE1465" i="2"/>
  <c r="AG1465" i="2" s="1"/>
  <c r="AF1069" i="2"/>
  <c r="AH1069" i="2" s="1"/>
  <c r="AF1342" i="2"/>
  <c r="AH1342" i="2" s="1"/>
  <c r="AL912" i="2"/>
  <c r="AE1545" i="2"/>
  <c r="AG1545" i="2" s="1"/>
  <c r="AE111" i="2"/>
  <c r="AG111" i="2" s="1"/>
  <c r="AF154" i="2"/>
  <c r="AH154" i="2" s="1"/>
  <c r="AL45" i="2"/>
  <c r="AL1883" i="2"/>
  <c r="AL801" i="2"/>
  <c r="AE1023" i="2"/>
  <c r="AG1023" i="2" s="1"/>
  <c r="AL671" i="2"/>
  <c r="AL992" i="2"/>
  <c r="AL1421" i="2"/>
  <c r="AE1415" i="2"/>
  <c r="AG1415" i="2" s="1"/>
  <c r="AL1290" i="2"/>
  <c r="AL1071" i="2"/>
  <c r="AE1355" i="2"/>
  <c r="AG1355" i="2" s="1"/>
  <c r="AL1546" i="2"/>
  <c r="AE316" i="2"/>
  <c r="AG316" i="2" s="1"/>
  <c r="AL1540" i="2"/>
  <c r="AL1682" i="2"/>
  <c r="AF279" i="2"/>
  <c r="AH279" i="2" s="1"/>
  <c r="AE525" i="2"/>
  <c r="AG525" i="2" s="1"/>
  <c r="AL1628" i="2"/>
  <c r="AF599" i="2"/>
  <c r="AH599" i="2" s="1"/>
  <c r="AF331" i="2"/>
  <c r="AH331" i="2" s="1"/>
  <c r="AF1634" i="2"/>
  <c r="AH1634" i="2" s="1"/>
  <c r="AL1124" i="2"/>
  <c r="AF1017" i="2"/>
  <c r="AH1017" i="2" s="1"/>
  <c r="AF120" i="2"/>
  <c r="AH120" i="2" s="1"/>
  <c r="AF1909" i="2"/>
  <c r="AH1909" i="2" s="1"/>
  <c r="AE1209" i="2"/>
  <c r="AG1209" i="2" s="1"/>
  <c r="AF69" i="2"/>
  <c r="AH69" i="2" s="1"/>
  <c r="AE677" i="2"/>
  <c r="AG677" i="2" s="1"/>
  <c r="AF459" i="2"/>
  <c r="AH459" i="2" s="1"/>
  <c r="AF281" i="2"/>
  <c r="AH281" i="2" s="1"/>
  <c r="AE213" i="2"/>
  <c r="AG213" i="2" s="1"/>
  <c r="AE183" i="2"/>
  <c r="AG183" i="2" s="1"/>
  <c r="AF1948" i="2"/>
  <c r="AH1948" i="2" s="1"/>
  <c r="AE330" i="2"/>
  <c r="AG330" i="2" s="1"/>
  <c r="AL904" i="2"/>
  <c r="AE904" i="2"/>
  <c r="AG904" i="2" s="1"/>
  <c r="AL893" i="2"/>
  <c r="AE1854" i="2"/>
  <c r="AG1854" i="2" s="1"/>
  <c r="AE1369" i="2"/>
  <c r="AG1369" i="2" s="1"/>
  <c r="AE1554" i="2"/>
  <c r="AG1554" i="2" s="1"/>
  <c r="AF505" i="2"/>
  <c r="AH505" i="2" s="1"/>
  <c r="AL877" i="2"/>
  <c r="AL1121" i="2"/>
  <c r="AE1392" i="2"/>
  <c r="AG1392" i="2" s="1"/>
  <c r="AE1832" i="2"/>
  <c r="AG1832" i="2" s="1"/>
  <c r="AE92" i="2"/>
  <c r="AG92" i="2" s="1"/>
  <c r="AE964" i="2"/>
  <c r="AG964" i="2" s="1"/>
  <c r="AL245" i="2"/>
  <c r="AL421" i="2"/>
  <c r="AE1068" i="2"/>
  <c r="AG1068" i="2" s="1"/>
  <c r="AL108" i="2"/>
  <c r="AF352" i="2"/>
  <c r="AH352" i="2" s="1"/>
  <c r="AF1267" i="2"/>
  <c r="AH1267" i="2" s="1"/>
  <c r="AF893" i="2"/>
  <c r="AH893" i="2" s="1"/>
  <c r="AF1852" i="2"/>
  <c r="AH1852" i="2" s="1"/>
  <c r="AL1825" i="2"/>
  <c r="AE578" i="2"/>
  <c r="AG578" i="2" s="1"/>
  <c r="AE1422" i="2"/>
  <c r="AG1422" i="2" s="1"/>
  <c r="AF335" i="2"/>
  <c r="AH335" i="2" s="1"/>
  <c r="AF512" i="2"/>
  <c r="AH512" i="2" s="1"/>
  <c r="AE1931" i="2"/>
  <c r="AG1931" i="2" s="1"/>
  <c r="AL746" i="2"/>
  <c r="AL1325" i="2"/>
  <c r="AF1325" i="2"/>
  <c r="AH1325" i="2" s="1"/>
  <c r="AE1325" i="2"/>
  <c r="AG1325" i="2" s="1"/>
  <c r="AL237" i="2"/>
  <c r="AF237" i="2"/>
  <c r="AH237" i="2" s="1"/>
  <c r="AF744" i="2"/>
  <c r="AH744" i="2" s="1"/>
  <c r="AF1158" i="2"/>
  <c r="AH1158" i="2" s="1"/>
  <c r="AF177" i="2"/>
  <c r="AH177" i="2" s="1"/>
  <c r="AL91" i="2"/>
  <c r="AE481" i="2"/>
  <c r="AG481" i="2" s="1"/>
  <c r="AE1190" i="2"/>
  <c r="AG1190" i="2" s="1"/>
  <c r="AE1092" i="2"/>
  <c r="AG1092" i="2" s="1"/>
  <c r="AE889" i="2"/>
  <c r="AG889" i="2" s="1"/>
  <c r="AL1445" i="2"/>
  <c r="AL303" i="2"/>
  <c r="AF1061" i="2"/>
  <c r="AH1061" i="2" s="1"/>
  <c r="AE308" i="2"/>
  <c r="AG308" i="2" s="1"/>
  <c r="AE455" i="2"/>
  <c r="AG455" i="2" s="1"/>
  <c r="AF1335" i="2"/>
  <c r="AH1335" i="2" s="1"/>
  <c r="AF1392" i="2"/>
  <c r="AH1392" i="2" s="1"/>
  <c r="AE27" i="2"/>
  <c r="AG27" i="2" s="1"/>
  <c r="AF1832" i="2"/>
  <c r="AH1832" i="2" s="1"/>
  <c r="AF722" i="2"/>
  <c r="AH722" i="2" s="1"/>
  <c r="AF1310" i="2"/>
  <c r="AH1310" i="2" s="1"/>
  <c r="AF1422" i="2"/>
  <c r="AH1422" i="2" s="1"/>
  <c r="AF746" i="2"/>
  <c r="AH746" i="2" s="1"/>
  <c r="AE1095" i="2"/>
  <c r="AG1095" i="2" s="1"/>
  <c r="AF686" i="2"/>
  <c r="AH686" i="2" s="1"/>
  <c r="AE1423" i="2"/>
  <c r="AG1423" i="2" s="1"/>
  <c r="AE1784" i="2"/>
  <c r="AG1784" i="2" s="1"/>
  <c r="AF865" i="2"/>
  <c r="AH865" i="2" s="1"/>
  <c r="AF99" i="2"/>
  <c r="AH99" i="2" s="1"/>
  <c r="AF956" i="2"/>
  <c r="AH956" i="2" s="1"/>
  <c r="AL748" i="2"/>
  <c r="AF1406" i="2"/>
  <c r="AH1406" i="2" s="1"/>
  <c r="AF1663" i="2"/>
  <c r="AH1663" i="2" s="1"/>
  <c r="AF1445" i="2"/>
  <c r="AH1445" i="2" s="1"/>
  <c r="AF147" i="2"/>
  <c r="AH147" i="2" s="1"/>
  <c r="AE1313" i="2"/>
  <c r="AG1313" i="2" s="1"/>
  <c r="AF373" i="2"/>
  <c r="AH373" i="2" s="1"/>
  <c r="AF1813" i="2"/>
  <c r="AH1813" i="2" s="1"/>
  <c r="AF479" i="2"/>
  <c r="AH479" i="2" s="1"/>
  <c r="AF952" i="2"/>
  <c r="AH952" i="2" s="1"/>
  <c r="AF303" i="2"/>
  <c r="AH303" i="2" s="1"/>
  <c r="AE378" i="2"/>
  <c r="AG378" i="2" s="1"/>
  <c r="AF308" i="2"/>
  <c r="AH308" i="2" s="1"/>
  <c r="AF1864" i="2"/>
  <c r="AH1864" i="2" s="1"/>
  <c r="AF455" i="2"/>
  <c r="AH455" i="2" s="1"/>
  <c r="AF642" i="2"/>
  <c r="AH642" i="2" s="1"/>
  <c r="AF3" i="2"/>
  <c r="AH3" i="2" s="1"/>
  <c r="AF1016" i="2"/>
  <c r="AH1016" i="2" s="1"/>
  <c r="AF97" i="2"/>
  <c r="AH97" i="2" s="1"/>
  <c r="AE1294" i="2"/>
  <c r="AG1294" i="2" s="1"/>
  <c r="AL927" i="2"/>
  <c r="AE994" i="2"/>
  <c r="AG994" i="2" s="1"/>
  <c r="AE1224" i="2"/>
  <c r="AG1224" i="2" s="1"/>
  <c r="AF937" i="2"/>
  <c r="AH937" i="2" s="1"/>
  <c r="AE1336" i="2"/>
  <c r="AG1336" i="2" s="1"/>
  <c r="AF1932" i="2"/>
  <c r="AH1932" i="2" s="1"/>
  <c r="AF986" i="2"/>
  <c r="AH986" i="2" s="1"/>
  <c r="AE1512" i="2"/>
  <c r="AG1512" i="2" s="1"/>
  <c r="AE1838" i="2"/>
  <c r="AG1838" i="2" s="1"/>
  <c r="AE1846" i="2"/>
  <c r="AG1846" i="2" s="1"/>
  <c r="AL1038" i="2"/>
  <c r="AF368" i="2"/>
  <c r="AH368" i="2" s="1"/>
  <c r="AF1965" i="2"/>
  <c r="AH1965" i="2" s="1"/>
  <c r="AF698" i="2"/>
  <c r="AH698" i="2" s="1"/>
  <c r="AL1565" i="2"/>
  <c r="AE1718" i="2"/>
  <c r="AG1718" i="2" s="1"/>
  <c r="AF1756" i="2"/>
  <c r="AH1756" i="2" s="1"/>
  <c r="AE1425" i="2"/>
  <c r="AG1425" i="2" s="1"/>
  <c r="AE654" i="2"/>
  <c r="AG654" i="2" s="1"/>
  <c r="AE1424" i="2"/>
  <c r="AG1424" i="2" s="1"/>
  <c r="AF1542" i="2"/>
  <c r="AH1542" i="2" s="1"/>
  <c r="AF792" i="2"/>
  <c r="AH792" i="2" s="1"/>
  <c r="AF1444" i="2"/>
  <c r="AH1444" i="2" s="1"/>
  <c r="AL1755" i="2"/>
  <c r="AE756" i="2"/>
  <c r="AG756" i="2" s="1"/>
  <c r="AF1489" i="2"/>
  <c r="AH1489" i="2" s="1"/>
  <c r="AL1101" i="2"/>
  <c r="AL1172" i="2"/>
  <c r="AL1168" i="2"/>
  <c r="AL1949" i="2"/>
  <c r="AE1337" i="2"/>
  <c r="AG1337" i="2" s="1"/>
  <c r="AF160" i="2"/>
  <c r="AH160" i="2" s="1"/>
  <c r="AL292" i="2"/>
  <c r="AF1666" i="2"/>
  <c r="AH1666" i="2" s="1"/>
  <c r="AL595" i="2"/>
  <c r="AF1773" i="2"/>
  <c r="AH1773" i="2" s="1"/>
  <c r="AE944" i="2"/>
  <c r="AG944" i="2" s="1"/>
  <c r="AF950" i="2"/>
  <c r="AH950" i="2" s="1"/>
  <c r="AE1934" i="2"/>
  <c r="AG1934" i="2" s="1"/>
  <c r="AL506" i="2"/>
  <c r="AE908" i="2"/>
  <c r="AG908" i="2" s="1"/>
  <c r="AF378" i="2"/>
  <c r="AH378" i="2" s="1"/>
  <c r="AF1785" i="2"/>
  <c r="AH1785" i="2" s="1"/>
  <c r="AE1864" i="2"/>
  <c r="AG1864" i="2" s="1"/>
  <c r="AL845" i="2"/>
  <c r="AL507" i="2"/>
  <c r="AF133" i="2"/>
  <c r="AH133" i="2" s="1"/>
  <c r="AE485" i="2"/>
  <c r="AG485" i="2" s="1"/>
  <c r="AF1226" i="2"/>
  <c r="AH1226" i="2" s="1"/>
  <c r="AE464" i="2"/>
  <c r="AG464" i="2" s="1"/>
  <c r="AF1640" i="2"/>
  <c r="AH1640" i="2" s="1"/>
  <c r="AF760" i="2"/>
  <c r="AH760" i="2" s="1"/>
  <c r="AE103" i="2"/>
  <c r="AG103" i="2" s="1"/>
  <c r="AF551" i="2"/>
  <c r="AH551" i="2" s="1"/>
  <c r="AF1121" i="2"/>
  <c r="AH1121" i="2" s="1"/>
  <c r="AE1884" i="2"/>
  <c r="AG1884" i="2" s="1"/>
  <c r="AE1583" i="2"/>
  <c r="AG1583" i="2" s="1"/>
  <c r="AE1239" i="2"/>
  <c r="AG1239" i="2" s="1"/>
  <c r="AF1038" i="2"/>
  <c r="AH1038" i="2" s="1"/>
  <c r="AF1765" i="2"/>
  <c r="AH1765" i="2" s="1"/>
  <c r="AE463" i="2"/>
  <c r="AG463" i="2" s="1"/>
  <c r="AF1851" i="2"/>
  <c r="AH1851" i="2" s="1"/>
  <c r="AE1360" i="2"/>
  <c r="AG1360" i="2" s="1"/>
  <c r="AE95" i="2"/>
  <c r="AG95" i="2" s="1"/>
  <c r="AL1419" i="2"/>
  <c r="AF1565" i="2"/>
  <c r="AH1565" i="2" s="1"/>
  <c r="AF1718" i="2"/>
  <c r="AH1718" i="2" s="1"/>
  <c r="AF894" i="2"/>
  <c r="AH894" i="2" s="1"/>
  <c r="AE1831" i="2"/>
  <c r="AG1831" i="2" s="1"/>
  <c r="AF782" i="2"/>
  <c r="AH782" i="2" s="1"/>
  <c r="AL1678" i="2"/>
  <c r="AF1425" i="2"/>
  <c r="AH1425" i="2" s="1"/>
  <c r="AE596" i="2"/>
  <c r="AG596" i="2" s="1"/>
  <c r="AE932" i="2"/>
  <c r="AG932" i="2" s="1"/>
  <c r="AL32" i="2"/>
  <c r="AF32" i="2"/>
  <c r="AH32" i="2" s="1"/>
  <c r="AE32" i="2"/>
  <c r="AG32" i="2" s="1"/>
  <c r="AF848" i="2"/>
  <c r="AH848" i="2" s="1"/>
  <c r="AE310" i="2"/>
  <c r="AG310" i="2" s="1"/>
  <c r="AF826" i="2"/>
  <c r="AH826" i="2" s="1"/>
  <c r="AE1903" i="2"/>
  <c r="AG1903" i="2" s="1"/>
  <c r="AE1148" i="2"/>
  <c r="AG1148" i="2" s="1"/>
  <c r="AF1399" i="2"/>
  <c r="AH1399" i="2" s="1"/>
  <c r="AE1644" i="2"/>
  <c r="AG1644" i="2" s="1"/>
  <c r="AF1203" i="2"/>
  <c r="AH1203" i="2" s="1"/>
  <c r="AL1938" i="2"/>
  <c r="AL1084" i="2"/>
  <c r="AL711" i="2"/>
  <c r="AF1527" i="2"/>
  <c r="AH1527" i="2" s="1"/>
  <c r="AL457" i="2"/>
  <c r="AF413" i="2"/>
  <c r="AH413" i="2" s="1"/>
  <c r="AE413" i="2"/>
  <c r="AG413" i="2" s="1"/>
  <c r="AF158" i="2"/>
  <c r="AH158" i="2" s="1"/>
  <c r="AL1244" i="2"/>
  <c r="AF607" i="2"/>
  <c r="AH607" i="2" s="1"/>
  <c r="AL1375" i="2"/>
  <c r="AF1156" i="2"/>
  <c r="AH1156" i="2" s="1"/>
  <c r="AF1594" i="2"/>
  <c r="AH1594" i="2" s="1"/>
  <c r="AL1543" i="2"/>
  <c r="AE1086" i="2"/>
  <c r="AG1086" i="2" s="1"/>
  <c r="AE848" i="2"/>
  <c r="AG848" i="2" s="1"/>
  <c r="AF1346" i="2"/>
  <c r="AH1346" i="2" s="1"/>
  <c r="AL1911" i="2"/>
  <c r="AE78" i="2"/>
  <c r="AG78" i="2" s="1"/>
  <c r="AF1111" i="2"/>
  <c r="AH1111" i="2" s="1"/>
  <c r="AF936" i="2"/>
  <c r="AH936" i="2" s="1"/>
  <c r="AF819" i="2"/>
  <c r="AH819" i="2" s="1"/>
  <c r="AF87" i="2"/>
  <c r="AH87" i="2" s="1"/>
  <c r="AF640" i="2"/>
  <c r="AH640" i="2" s="1"/>
  <c r="AF1635" i="2"/>
  <c r="AH1635" i="2" s="1"/>
  <c r="AF733" i="2"/>
  <c r="AH733" i="2" s="1"/>
  <c r="AE815" i="2"/>
  <c r="AG815" i="2" s="1"/>
  <c r="AE1556" i="2"/>
  <c r="AG1556" i="2" s="1"/>
  <c r="AF717" i="2"/>
  <c r="AH717" i="2" s="1"/>
  <c r="AF372" i="2"/>
  <c r="AH372" i="2" s="1"/>
  <c r="AE358" i="2"/>
  <c r="AG358" i="2" s="1"/>
  <c r="AE907" i="2"/>
  <c r="AG907" i="2" s="1"/>
  <c r="AL194" i="2"/>
  <c r="AF1645" i="2"/>
  <c r="AH1645" i="2" s="1"/>
  <c r="AL1397" i="2"/>
  <c r="AE1928" i="2"/>
  <c r="AG1928" i="2" s="1"/>
  <c r="AE1937" i="2"/>
  <c r="AG1937" i="2" s="1"/>
  <c r="AL359" i="2"/>
  <c r="AE752" i="2"/>
  <c r="AG752" i="2" s="1"/>
  <c r="AL1907" i="2"/>
  <c r="AF1573" i="2"/>
  <c r="AH1573" i="2" s="1"/>
  <c r="AL128" i="2"/>
  <c r="AF655" i="2"/>
  <c r="AH655" i="2" s="1"/>
  <c r="AF212" i="2"/>
  <c r="AH212" i="2" s="1"/>
  <c r="AF650" i="2"/>
  <c r="AH650" i="2" s="1"/>
  <c r="AL1865" i="2"/>
  <c r="AE588" i="2"/>
  <c r="AG588" i="2" s="1"/>
  <c r="AL81" i="2"/>
  <c r="AE1658" i="2"/>
  <c r="AG1658" i="2" s="1"/>
  <c r="AL244" i="2"/>
  <c r="AF948" i="2"/>
  <c r="AH948" i="2" s="1"/>
  <c r="AF129" i="2"/>
  <c r="AH129" i="2" s="1"/>
  <c r="AF113" i="2"/>
  <c r="AH113" i="2" s="1"/>
  <c r="AL761" i="2"/>
  <c r="AE1863" i="2"/>
  <c r="AG1863" i="2" s="1"/>
  <c r="AF50" i="2"/>
  <c r="AH50" i="2" s="1"/>
  <c r="AE66" i="2"/>
  <c r="AG66" i="2" s="1"/>
  <c r="AF1092" i="2"/>
  <c r="AH1092" i="2" s="1"/>
  <c r="AF125" i="2"/>
  <c r="AH125" i="2" s="1"/>
  <c r="AE1553" i="2"/>
  <c r="AG1553" i="2" s="1"/>
  <c r="AE161" i="2"/>
  <c r="AG161" i="2" s="1"/>
  <c r="AL1091" i="2"/>
  <c r="AL1852" i="2"/>
  <c r="AE335" i="2"/>
  <c r="AG335" i="2" s="1"/>
  <c r="AL1725" i="2"/>
  <c r="AL558" i="2"/>
  <c r="AF1214" i="2"/>
  <c r="AH1214" i="2" s="1"/>
  <c r="AF1879" i="2"/>
  <c r="AH1879" i="2" s="1"/>
  <c r="AL1879" i="2"/>
  <c r="AE237" i="2"/>
  <c r="AG237" i="2" s="1"/>
  <c r="AL691" i="2"/>
  <c r="AL466" i="2"/>
  <c r="AL1770" i="2"/>
  <c r="AF811" i="2"/>
  <c r="AH811" i="2" s="1"/>
  <c r="AE1076" i="2"/>
  <c r="AG1076" i="2" s="1"/>
  <c r="AE744" i="2"/>
  <c r="AG744" i="2" s="1"/>
  <c r="AF389" i="2"/>
  <c r="AH389" i="2" s="1"/>
  <c r="AL1849" i="2"/>
  <c r="AL1280" i="2"/>
  <c r="AE1620" i="2"/>
  <c r="AG1620" i="2" s="1"/>
  <c r="AL1263" i="2"/>
  <c r="AF1257" i="2"/>
  <c r="AH1257" i="2" s="1"/>
  <c r="AE130" i="2"/>
  <c r="AG130" i="2" s="1"/>
  <c r="AE220" i="2"/>
  <c r="AG220" i="2" s="1"/>
  <c r="AF89" i="2"/>
  <c r="AH89" i="2" s="1"/>
  <c r="AL1285" i="2"/>
  <c r="AL876" i="2"/>
  <c r="AF424" i="2"/>
  <c r="AH424" i="2" s="1"/>
  <c r="AF1563" i="2"/>
  <c r="AH1563" i="2" s="1"/>
  <c r="AF1557" i="2"/>
  <c r="AH1557" i="2" s="1"/>
  <c r="AE1126" i="2"/>
  <c r="AG1126" i="2" s="1"/>
  <c r="AL1457" i="2"/>
  <c r="AL178" i="2"/>
  <c r="AF16" i="2"/>
  <c r="AH16" i="2" s="1"/>
  <c r="AF233" i="2"/>
  <c r="AH233" i="2" s="1"/>
  <c r="AF875" i="2"/>
  <c r="AH875" i="2" s="1"/>
  <c r="AL1225" i="2"/>
  <c r="AL443" i="2"/>
  <c r="AF1270" i="2"/>
  <c r="AH1270" i="2" s="1"/>
  <c r="AF1578" i="2"/>
  <c r="AH1578" i="2" s="1"/>
  <c r="AF466" i="2"/>
  <c r="AH466" i="2" s="1"/>
  <c r="AL1432" i="2"/>
  <c r="AL1250" i="2"/>
  <c r="AF1304" i="2"/>
  <c r="AH1304" i="2" s="1"/>
  <c r="AF1056" i="2"/>
  <c r="AH1056" i="2" s="1"/>
  <c r="AE55" i="2"/>
  <c r="AG55" i="2" s="1"/>
  <c r="AE1511" i="2"/>
  <c r="AG1511" i="2" s="1"/>
  <c r="AL895" i="2"/>
  <c r="AE1138" i="2"/>
  <c r="AG1138" i="2" s="1"/>
  <c r="AL753" i="2"/>
  <c r="AE955" i="2"/>
  <c r="AG955" i="2" s="1"/>
  <c r="AF347" i="2"/>
  <c r="AH347" i="2" s="1"/>
  <c r="AF1472" i="2"/>
  <c r="AH1472" i="2" s="1"/>
  <c r="AE1343" i="2"/>
  <c r="AG1343" i="2" s="1"/>
  <c r="AF1225" i="2"/>
  <c r="AH1225" i="2" s="1"/>
  <c r="AL1187" i="2"/>
  <c r="AF445" i="2"/>
  <c r="AH445" i="2" s="1"/>
  <c r="AE1377" i="2"/>
  <c r="AG1377" i="2" s="1"/>
  <c r="AF1447" i="2"/>
  <c r="AH1447" i="2" s="1"/>
  <c r="AF1027" i="2"/>
  <c r="AH1027" i="2" s="1"/>
  <c r="AF1390" i="2"/>
  <c r="AH1390" i="2" s="1"/>
  <c r="AF594" i="2"/>
  <c r="AH594" i="2" s="1"/>
  <c r="AF558" i="2"/>
  <c r="AH558" i="2" s="1"/>
  <c r="AF1366" i="2"/>
  <c r="AH1366" i="2" s="1"/>
  <c r="AL15" i="2"/>
  <c r="AE1824" i="2"/>
  <c r="AG1824" i="2" s="1"/>
  <c r="AL1240" i="2"/>
  <c r="AF1138" i="2"/>
  <c r="AH1138" i="2" s="1"/>
  <c r="AF1329" i="2"/>
  <c r="AH1329" i="2" s="1"/>
  <c r="AL1751" i="2"/>
  <c r="AL1946" i="2"/>
  <c r="AL935" i="2"/>
  <c r="AE1522" i="2"/>
  <c r="AG1522" i="2" s="1"/>
  <c r="AF810" i="2"/>
  <c r="AH810" i="2" s="1"/>
  <c r="AE394" i="2"/>
  <c r="AG394" i="2" s="1"/>
  <c r="AF821" i="2"/>
  <c r="AH821" i="2" s="1"/>
  <c r="AE1472" i="2"/>
  <c r="AG1472" i="2" s="1"/>
  <c r="AE963" i="2"/>
  <c r="AG963" i="2" s="1"/>
  <c r="AE1836" i="2"/>
  <c r="AG1836" i="2" s="1"/>
  <c r="AF1097" i="2"/>
  <c r="AH1097" i="2" s="1"/>
  <c r="AL9" i="2"/>
  <c r="AF979" i="2"/>
  <c r="AH979" i="2" s="1"/>
  <c r="AE1957" i="2"/>
  <c r="AG1957" i="2" s="1"/>
  <c r="AE658" i="2"/>
  <c r="AG658" i="2" s="1"/>
  <c r="AF1475" i="2"/>
  <c r="AH1475" i="2" s="1"/>
  <c r="AL1210" i="2"/>
  <c r="AF1181" i="2"/>
  <c r="AH1181" i="2" s="1"/>
  <c r="AF1874" i="2"/>
  <c r="AH1874" i="2" s="1"/>
  <c r="AE1374" i="2"/>
  <c r="AG1374" i="2" s="1"/>
  <c r="AE311" i="2"/>
  <c r="AG311" i="2" s="1"/>
  <c r="AF1470" i="2"/>
  <c r="AH1470" i="2" s="1"/>
  <c r="AE1376" i="2"/>
  <c r="AG1376" i="2" s="1"/>
  <c r="AF996" i="2"/>
  <c r="AH996" i="2" s="1"/>
  <c r="AF1441" i="2"/>
  <c r="AH1441" i="2" s="1"/>
  <c r="AF852" i="2"/>
  <c r="AH852" i="2" s="1"/>
  <c r="AF1353" i="2"/>
  <c r="AH1353" i="2" s="1"/>
  <c r="AF516" i="2"/>
  <c r="AH516" i="2" s="1"/>
  <c r="AL33" i="2"/>
  <c r="AF1066" i="2"/>
  <c r="AH1066" i="2" s="1"/>
  <c r="AL813" i="2"/>
  <c r="AL1390" i="2"/>
  <c r="AE594" i="2"/>
  <c r="AG594" i="2" s="1"/>
  <c r="AF1930" i="2"/>
  <c r="AH1930" i="2" s="1"/>
  <c r="AF1727" i="2"/>
  <c r="AH1727" i="2" s="1"/>
  <c r="AF336" i="2"/>
  <c r="AH336" i="2" s="1"/>
  <c r="AE1366" i="2"/>
  <c r="AG1366" i="2" s="1"/>
  <c r="AF892" i="2"/>
  <c r="AH892" i="2" s="1"/>
  <c r="AF15" i="2"/>
  <c r="AH15" i="2" s="1"/>
  <c r="AF315" i="2"/>
  <c r="AH315" i="2" s="1"/>
  <c r="AE306" i="2"/>
  <c r="AG306" i="2" s="1"/>
  <c r="AE1476" i="2"/>
  <c r="AG1476" i="2" s="1"/>
  <c r="AF259" i="2"/>
  <c r="AH259" i="2" s="1"/>
  <c r="AE34" i="2"/>
  <c r="AG34" i="2" s="1"/>
  <c r="AE10" i="2"/>
  <c r="AG10" i="2" s="1"/>
  <c r="AF1163" i="2"/>
  <c r="AH1163" i="2" s="1"/>
  <c r="AE1097" i="2"/>
  <c r="AG1097" i="2" s="1"/>
  <c r="AF788" i="2"/>
  <c r="AH788" i="2" s="1"/>
  <c r="AF1856" i="2"/>
  <c r="AH1856" i="2" s="1"/>
  <c r="AF1040" i="2"/>
  <c r="AH1040" i="2" s="1"/>
  <c r="AL1410" i="2"/>
  <c r="AF325" i="2"/>
  <c r="AH325" i="2" s="1"/>
  <c r="AF333" i="2"/>
  <c r="AH333" i="2" s="1"/>
  <c r="AF377" i="2"/>
  <c r="AH377" i="2" s="1"/>
  <c r="AF438" i="2"/>
  <c r="AH438" i="2" s="1"/>
  <c r="AF861" i="2"/>
  <c r="AH861" i="2" s="1"/>
  <c r="AE1738" i="2"/>
  <c r="AG1738" i="2" s="1"/>
  <c r="AF962" i="2"/>
  <c r="AH962" i="2" s="1"/>
  <c r="AF355" i="2"/>
  <c r="AH355" i="2" s="1"/>
  <c r="AF151" i="2"/>
  <c r="AH151" i="2" s="1"/>
  <c r="AF644" i="2"/>
  <c r="AH644" i="2" s="1"/>
  <c r="AE1033" i="2"/>
  <c r="AG1033" i="2" s="1"/>
  <c r="AL878" i="2"/>
  <c r="AE1152" i="2"/>
  <c r="AG1152" i="2" s="1"/>
  <c r="AE389" i="2"/>
  <c r="AG389" i="2" s="1"/>
  <c r="AE794" i="2"/>
  <c r="AG794" i="2" s="1"/>
  <c r="AL1031" i="2"/>
  <c r="AE644" i="2"/>
  <c r="AG644" i="2" s="1"/>
  <c r="AL1268" i="2"/>
  <c r="AE21" i="2"/>
  <c r="AG21" i="2" s="1"/>
  <c r="AF21" i="2"/>
  <c r="AH21" i="2" s="1"/>
  <c r="AL376" i="2"/>
  <c r="AE376" i="2"/>
  <c r="AG376" i="2" s="1"/>
  <c r="AL1723" i="2"/>
  <c r="AE1723" i="2"/>
  <c r="AG1723" i="2" s="1"/>
  <c r="AE1772" i="2"/>
  <c r="AG1772" i="2" s="1"/>
  <c r="AL1772" i="2"/>
  <c r="AF1772" i="2"/>
  <c r="AH1772" i="2" s="1"/>
  <c r="AL1357" i="2"/>
  <c r="AE724" i="2"/>
  <c r="AG724" i="2" s="1"/>
  <c r="AE530" i="2"/>
  <c r="AG530" i="2" s="1"/>
  <c r="AL830" i="2"/>
  <c r="AF41" i="2"/>
  <c r="AH41" i="2" s="1"/>
  <c r="AF1828" i="2"/>
  <c r="AH1828" i="2" s="1"/>
  <c r="AE807" i="2"/>
  <c r="AG807" i="2" s="1"/>
  <c r="AF1262" i="2"/>
  <c r="AH1262" i="2" s="1"/>
  <c r="AL549" i="2"/>
  <c r="AL1448" i="2"/>
  <c r="AL148" i="2"/>
  <c r="AF337" i="2"/>
  <c r="AH337" i="2" s="1"/>
  <c r="AF1080" i="2"/>
  <c r="AH1080" i="2" s="1"/>
  <c r="AL159" i="2"/>
  <c r="AL714" i="2"/>
  <c r="AL921" i="2"/>
  <c r="AL1498" i="2"/>
  <c r="AL776" i="2"/>
  <c r="AL1780" i="2"/>
  <c r="AF1780" i="2"/>
  <c r="AH1780" i="2" s="1"/>
  <c r="AF639" i="2"/>
  <c r="AH639" i="2" s="1"/>
  <c r="AE573" i="2"/>
  <c r="AG573" i="2" s="1"/>
  <c r="AL573" i="2"/>
  <c r="AL1711" i="2"/>
  <c r="AE1711" i="2"/>
  <c r="AG1711" i="2" s="1"/>
  <c r="AL737" i="2"/>
  <c r="AF737" i="2"/>
  <c r="AH737" i="2" s="1"/>
  <c r="AE737" i="2"/>
  <c r="AG737" i="2" s="1"/>
  <c r="AF1212" i="2"/>
  <c r="AH1212" i="2" s="1"/>
  <c r="AE1799" i="2"/>
  <c r="AG1799" i="2" s="1"/>
  <c r="AL1799" i="2"/>
  <c r="AE736" i="2"/>
  <c r="AG736" i="2" s="1"/>
  <c r="AF1769" i="2"/>
  <c r="AH1769" i="2" s="1"/>
  <c r="AF736" i="2"/>
  <c r="AH736" i="2" s="1"/>
  <c r="AF1771" i="2"/>
  <c r="AH1771" i="2" s="1"/>
  <c r="AF388" i="2"/>
  <c r="AH388" i="2" s="1"/>
  <c r="AL1467" i="2"/>
  <c r="AF1143" i="2"/>
  <c r="AH1143" i="2" s="1"/>
  <c r="AE1798" i="2"/>
  <c r="AG1798" i="2" s="1"/>
  <c r="AF1357" i="2"/>
  <c r="AH1357" i="2" s="1"/>
  <c r="AL150" i="2"/>
  <c r="AF13" i="2"/>
  <c r="AH13" i="2" s="1"/>
  <c r="AF1878" i="2"/>
  <c r="AH1878" i="2" s="1"/>
  <c r="AL273" i="2"/>
  <c r="AF1140" i="2"/>
  <c r="AH1140" i="2" s="1"/>
  <c r="AL1262" i="2"/>
  <c r="AF1256" i="2"/>
  <c r="AH1256" i="2" s="1"/>
  <c r="AL541" i="2"/>
  <c r="AE1451" i="2"/>
  <c r="AG1451" i="2" s="1"/>
  <c r="AE945" i="2"/>
  <c r="AG945" i="2" s="1"/>
  <c r="AF1401" i="2"/>
  <c r="AH1401" i="2" s="1"/>
  <c r="AE1749" i="2"/>
  <c r="AG1749" i="2" s="1"/>
  <c r="AF1272" i="2"/>
  <c r="AH1272" i="2" s="1"/>
  <c r="AE520" i="2"/>
  <c r="AG520" i="2" s="1"/>
  <c r="AL1434" i="2"/>
  <c r="AL922" i="2"/>
  <c r="AL1284" i="2"/>
  <c r="AF1153" i="2"/>
  <c r="AH1153" i="2" s="1"/>
  <c r="AF714" i="2"/>
  <c r="AH714" i="2" s="1"/>
  <c r="AE176" i="2"/>
  <c r="AG176" i="2" s="1"/>
  <c r="AE886" i="2"/>
  <c r="AG886" i="2" s="1"/>
  <c r="AE1709" i="2"/>
  <c r="AG1709" i="2" s="1"/>
  <c r="AL1021" i="2"/>
  <c r="AF1021" i="2"/>
  <c r="AH1021" i="2" s="1"/>
  <c r="AF62" i="2"/>
  <c r="AH62" i="2" s="1"/>
  <c r="AE62" i="2"/>
  <c r="AG62" i="2" s="1"/>
  <c r="AL62" i="2"/>
  <c r="AF637" i="2"/>
  <c r="AH637" i="2" s="1"/>
  <c r="AL637" i="2"/>
  <c r="AE958" i="2"/>
  <c r="AG958" i="2" s="1"/>
  <c r="AL958" i="2"/>
  <c r="AF540" i="2"/>
  <c r="AH540" i="2" s="1"/>
  <c r="AL477" i="2"/>
  <c r="AE477" i="2"/>
  <c r="AG477" i="2" s="1"/>
  <c r="AE1570" i="2"/>
  <c r="AG1570" i="2" s="1"/>
  <c r="AL692" i="2"/>
  <c r="AE692" i="2"/>
  <c r="AG692" i="2" s="1"/>
  <c r="AF493" i="2"/>
  <c r="AH493" i="2" s="1"/>
  <c r="AF627" i="2"/>
  <c r="AH627" i="2" s="1"/>
  <c r="AE1110" i="2"/>
  <c r="AG1110" i="2" s="1"/>
  <c r="AL1110" i="2"/>
  <c r="AF592" i="2"/>
  <c r="AH592" i="2" s="1"/>
  <c r="AE592" i="2"/>
  <c r="AG592" i="2" s="1"/>
  <c r="AL592" i="2"/>
  <c r="AL1867" i="2"/>
  <c r="AE1688" i="2"/>
  <c r="AG1688" i="2" s="1"/>
  <c r="AF1688" i="2"/>
  <c r="AH1688" i="2" s="1"/>
  <c r="AF1802" i="2"/>
  <c r="AH1802" i="2" s="1"/>
  <c r="AF1356" i="2"/>
  <c r="AH1356" i="2" s="1"/>
  <c r="AF1468" i="2"/>
  <c r="AH1468" i="2" s="1"/>
  <c r="AF1454" i="2"/>
  <c r="AH1454" i="2" s="1"/>
  <c r="AF530" i="2"/>
  <c r="AH530" i="2" s="1"/>
  <c r="AF843" i="2"/>
  <c r="AH843" i="2" s="1"/>
  <c r="AF1020" i="2"/>
  <c r="AH1020" i="2" s="1"/>
  <c r="AE1600" i="2"/>
  <c r="AG1600" i="2" s="1"/>
  <c r="AE1401" i="2"/>
  <c r="AG1401" i="2" s="1"/>
  <c r="AE549" i="2"/>
  <c r="AG549" i="2" s="1"/>
  <c r="AE1395" i="2"/>
  <c r="AG1395" i="2" s="1"/>
  <c r="AE919" i="2"/>
  <c r="AG919" i="2" s="1"/>
  <c r="AE1826" i="2"/>
  <c r="AG1826" i="2" s="1"/>
  <c r="AE921" i="2"/>
  <c r="AG921" i="2" s="1"/>
  <c r="AL230" i="2"/>
  <c r="AF230" i="2"/>
  <c r="AH230" i="2" s="1"/>
  <c r="AF380" i="2"/>
  <c r="AH380" i="2" s="1"/>
  <c r="AE380" i="2"/>
  <c r="AG380" i="2" s="1"/>
  <c r="AL295" i="2"/>
  <c r="AE295" i="2"/>
  <c r="AG295" i="2" s="1"/>
  <c r="AE1243" i="2"/>
  <c r="AG1243" i="2" s="1"/>
  <c r="AL1241" i="2"/>
  <c r="AE271" i="2"/>
  <c r="AG271" i="2" s="1"/>
  <c r="AL1496" i="2"/>
  <c r="AE417" i="2"/>
  <c r="AG417" i="2" s="1"/>
  <c r="AE1386" i="2"/>
  <c r="AG1386" i="2" s="1"/>
  <c r="AL1530" i="2"/>
  <c r="AE1362" i="2"/>
  <c r="AG1362" i="2" s="1"/>
  <c r="AE427" i="2"/>
  <c r="AG427" i="2" s="1"/>
  <c r="AE1262" i="2"/>
  <c r="AG1262" i="2" s="1"/>
  <c r="AF1600" i="2"/>
  <c r="AH1600" i="2" s="1"/>
  <c r="AE60" i="2"/>
  <c r="AG60" i="2" s="1"/>
  <c r="AF538" i="2"/>
  <c r="AH538" i="2" s="1"/>
  <c r="AE1877" i="2"/>
  <c r="AG1877" i="2" s="1"/>
  <c r="AL926" i="2"/>
  <c r="AL859" i="2"/>
  <c r="AF1434" i="2"/>
  <c r="AH1434" i="2" s="1"/>
  <c r="AE922" i="2"/>
  <c r="AG922" i="2" s="1"/>
  <c r="AF1395" i="2"/>
  <c r="AH1395" i="2" s="1"/>
  <c r="AE1080" i="2"/>
  <c r="AG1080" i="2" s="1"/>
  <c r="AF919" i="2"/>
  <c r="AH919" i="2" s="1"/>
  <c r="AL403" i="2"/>
  <c r="AE145" i="2"/>
  <c r="AG145" i="2" s="1"/>
  <c r="AF886" i="2"/>
  <c r="AH886" i="2" s="1"/>
  <c r="AL149" i="2"/>
  <c r="AE149" i="2"/>
  <c r="AG149" i="2" s="1"/>
  <c r="AL1127" i="2"/>
  <c r="AF1127" i="2"/>
  <c r="AH1127" i="2" s="1"/>
  <c r="AE1127" i="2"/>
  <c r="AG1127" i="2" s="1"/>
  <c r="AL1359" i="2"/>
  <c r="AF1359" i="2"/>
  <c r="AH1359" i="2" s="1"/>
  <c r="AE1359" i="2"/>
  <c r="AG1359" i="2" s="1"/>
  <c r="AE1780" i="2"/>
  <c r="AG1780" i="2" s="1"/>
  <c r="AL612" i="2"/>
  <c r="AF612" i="2"/>
  <c r="AH612" i="2" s="1"/>
  <c r="AE612" i="2"/>
  <c r="AG612" i="2" s="1"/>
  <c r="AF1319" i="2"/>
  <c r="AH1319" i="2" s="1"/>
  <c r="AE1319" i="2"/>
  <c r="AG1319" i="2" s="1"/>
  <c r="AL1464" i="2"/>
  <c r="AF1464" i="2"/>
  <c r="AH1464" i="2" s="1"/>
  <c r="AE1464" i="2"/>
  <c r="AG1464" i="2" s="1"/>
  <c r="AL21" i="2"/>
  <c r="AE1713" i="2"/>
  <c r="AG1713" i="2" s="1"/>
  <c r="AF917" i="2"/>
  <c r="AH917" i="2" s="1"/>
  <c r="AE917" i="2"/>
  <c r="AG917" i="2" s="1"/>
  <c r="AE1805" i="2"/>
  <c r="AG1805" i="2" s="1"/>
  <c r="AL1941" i="2"/>
  <c r="AE1941" i="2"/>
  <c r="AG1941" i="2" s="1"/>
  <c r="AE499" i="2"/>
  <c r="AG499" i="2" s="1"/>
  <c r="AL499" i="2"/>
  <c r="AE388" i="2"/>
  <c r="AG388" i="2" s="1"/>
  <c r="AE334" i="2"/>
  <c r="AG334" i="2" s="1"/>
  <c r="AL1561" i="2"/>
  <c r="AE366" i="2"/>
  <c r="AG366" i="2" s="1"/>
  <c r="AE1536" i="2"/>
  <c r="AG1536" i="2" s="1"/>
  <c r="AE1272" i="2"/>
  <c r="AG1272" i="2" s="1"/>
  <c r="AF1829" i="2"/>
  <c r="AH1829" i="2" s="1"/>
  <c r="AE1178" i="2"/>
  <c r="AG1178" i="2" s="1"/>
  <c r="AF926" i="2"/>
  <c r="AH926" i="2" s="1"/>
  <c r="AF1448" i="2"/>
  <c r="AH1448" i="2" s="1"/>
  <c r="AF403" i="2"/>
  <c r="AH403" i="2" s="1"/>
  <c r="AL545" i="2"/>
  <c r="AF545" i="2"/>
  <c r="AH545" i="2" s="1"/>
  <c r="AE545" i="2"/>
  <c r="AG545" i="2" s="1"/>
  <c r="AL1662" i="2"/>
  <c r="AE1662" i="2"/>
  <c r="AG1662" i="2" s="1"/>
  <c r="AL266" i="2"/>
  <c r="AE266" i="2"/>
  <c r="AG266" i="2" s="1"/>
  <c r="AF453" i="2"/>
  <c r="AH453" i="2" s="1"/>
  <c r="AE453" i="2"/>
  <c r="AG453" i="2" s="1"/>
  <c r="AL1123" i="2"/>
  <c r="AE1123" i="2"/>
  <c r="AG1123" i="2" s="1"/>
  <c r="AE536" i="2"/>
  <c r="AG536" i="2" s="1"/>
  <c r="AE1098" i="2"/>
  <c r="AG1098" i="2" s="1"/>
  <c r="AL1924" i="2"/>
  <c r="AE1924" i="2"/>
  <c r="AG1924" i="2" s="1"/>
  <c r="AE63" i="2"/>
  <c r="AG63" i="2" s="1"/>
  <c r="AL1349" i="2"/>
  <c r="AE1349" i="2"/>
  <c r="AG1349" i="2" s="1"/>
  <c r="AE1132" i="2"/>
  <c r="AG1132" i="2" s="1"/>
  <c r="AF1561" i="2"/>
  <c r="AH1561" i="2" s="1"/>
  <c r="AF366" i="2"/>
  <c r="AH366" i="2" s="1"/>
  <c r="AL313" i="2"/>
  <c r="AE4" i="2"/>
  <c r="AG4" i="2" s="1"/>
  <c r="AE1323" i="2"/>
  <c r="AG1323" i="2" s="1"/>
  <c r="AE1735" i="2"/>
  <c r="AG1735" i="2" s="1"/>
  <c r="AE1430" i="2"/>
  <c r="AG1430" i="2" s="1"/>
  <c r="AF271" i="2"/>
  <c r="AH271" i="2" s="1"/>
  <c r="AL163" i="2"/>
  <c r="AE1483" i="2"/>
  <c r="AG1483" i="2" s="1"/>
  <c r="AL693" i="2"/>
  <c r="AF1496" i="2"/>
  <c r="AH1496" i="2" s="1"/>
  <c r="AL1468" i="2"/>
  <c r="AF1386" i="2"/>
  <c r="AH1386" i="2" s="1"/>
  <c r="AE1482" i="2"/>
  <c r="AG1482" i="2" s="1"/>
  <c r="AF1238" i="2"/>
  <c r="AH1238" i="2" s="1"/>
  <c r="AL1235" i="2"/>
  <c r="AE1275" i="2"/>
  <c r="AG1275" i="2" s="1"/>
  <c r="AL263" i="2"/>
  <c r="AL619" i="2"/>
  <c r="AE728" i="2"/>
  <c r="AG728" i="2" s="1"/>
  <c r="AE381" i="2"/>
  <c r="AG381" i="2" s="1"/>
  <c r="AF1259" i="2"/>
  <c r="AH1259" i="2" s="1"/>
  <c r="AE1261" i="2"/>
  <c r="AG1261" i="2" s="1"/>
  <c r="AL1596" i="2"/>
  <c r="AE1639" i="2"/>
  <c r="AG1639" i="2" s="1"/>
  <c r="AF1793" i="2"/>
  <c r="AH1793" i="2" s="1"/>
  <c r="AF925" i="2"/>
  <c r="AH925" i="2" s="1"/>
  <c r="AL349" i="2"/>
  <c r="AF1651" i="2"/>
  <c r="AH1651" i="2" s="1"/>
  <c r="AE533" i="2"/>
  <c r="AG533" i="2" s="1"/>
  <c r="AL543" i="2"/>
  <c r="AF148" i="2"/>
  <c r="AH148" i="2" s="1"/>
  <c r="AL539" i="2"/>
  <c r="AE1452" i="2"/>
  <c r="AG1452" i="2" s="1"/>
  <c r="AF1777" i="2"/>
  <c r="AH1777" i="2" s="1"/>
  <c r="AF1732" i="2"/>
  <c r="AH1732" i="2" s="1"/>
  <c r="AE159" i="2"/>
  <c r="AG159" i="2" s="1"/>
  <c r="AL1826" i="2"/>
  <c r="AF145" i="2"/>
  <c r="AH145" i="2" s="1"/>
  <c r="AL805" i="2"/>
  <c r="AL80" i="2"/>
  <c r="AF249" i="2"/>
  <c r="AH249" i="2" s="1"/>
  <c r="AE1498" i="2"/>
  <c r="AG1498" i="2" s="1"/>
  <c r="AE928" i="2"/>
  <c r="AG928" i="2" s="1"/>
  <c r="AF1495" i="2"/>
  <c r="AH1495" i="2" s="1"/>
  <c r="AL1705" i="2"/>
  <c r="AF1393" i="2"/>
  <c r="AH1393" i="2" s="1"/>
  <c r="AL1252" i="2"/>
  <c r="AE1114" i="2"/>
  <c r="AG1114" i="2" s="1"/>
  <c r="AL1114" i="2"/>
  <c r="AL1807" i="2"/>
  <c r="AE1807" i="2"/>
  <c r="AG1807" i="2" s="1"/>
  <c r="AE230" i="2"/>
  <c r="AG230" i="2" s="1"/>
  <c r="AF800" i="2"/>
  <c r="AH800" i="2" s="1"/>
  <c r="AE800" i="2"/>
  <c r="AG800" i="2" s="1"/>
  <c r="AL375" i="2"/>
  <c r="AL1681" i="2"/>
  <c r="AL1363" i="2"/>
  <c r="AE1363" i="2"/>
  <c r="AG1363" i="2" s="1"/>
  <c r="AF446" i="2"/>
  <c r="AH446" i="2" s="1"/>
  <c r="AF118" i="2"/>
  <c r="AH118" i="2" s="1"/>
  <c r="AL118" i="2"/>
  <c r="AE118" i="2"/>
  <c r="AG118" i="2" s="1"/>
  <c r="AE164" i="2"/>
  <c r="AG164" i="2" s="1"/>
  <c r="AF675" i="2"/>
  <c r="AH675" i="2" s="1"/>
  <c r="AL731" i="2"/>
  <c r="AE1768" i="2"/>
  <c r="AG1768" i="2" s="1"/>
  <c r="AF334" i="2"/>
  <c r="AH334" i="2" s="1"/>
  <c r="AL1249" i="2"/>
  <c r="AF1249" i="2"/>
  <c r="AH1249" i="2" s="1"/>
  <c r="AE332" i="2"/>
  <c r="AG332" i="2" s="1"/>
  <c r="AE1733" i="2"/>
  <c r="AG1733" i="2" s="1"/>
  <c r="AF1467" i="2"/>
  <c r="AH1467" i="2" s="1"/>
  <c r="AF693" i="2"/>
  <c r="AH693" i="2" s="1"/>
  <c r="AE1145" i="2"/>
  <c r="AG1145" i="2" s="1"/>
  <c r="AF417" i="2"/>
  <c r="AH417" i="2" s="1"/>
  <c r="AL1238" i="2"/>
  <c r="AE48" i="2"/>
  <c r="AG48" i="2" s="1"/>
  <c r="AF1072" i="2"/>
  <c r="AH1072" i="2" s="1"/>
  <c r="AE317" i="2"/>
  <c r="AG317" i="2" s="1"/>
  <c r="AF285" i="2"/>
  <c r="AH285" i="2" s="1"/>
  <c r="AL1485" i="2"/>
  <c r="AF7" i="2"/>
  <c r="AH7" i="2" s="1"/>
  <c r="AL41" i="2"/>
  <c r="AE1479" i="2"/>
  <c r="AG1479" i="2" s="1"/>
  <c r="AF1398" i="2"/>
  <c r="AH1398" i="2" s="1"/>
  <c r="AL1828" i="2"/>
  <c r="AF728" i="2"/>
  <c r="AH728" i="2" s="1"/>
  <c r="AL1539" i="2"/>
  <c r="AF1728" i="2"/>
  <c r="AH1728" i="2" s="1"/>
  <c r="AF239" i="2"/>
  <c r="AH239" i="2" s="1"/>
  <c r="AL538" i="2"/>
  <c r="AE1872" i="2"/>
  <c r="AG1872" i="2" s="1"/>
  <c r="AL985" i="2"/>
  <c r="AF1144" i="2"/>
  <c r="AH1144" i="2" s="1"/>
  <c r="AL406" i="2"/>
  <c r="AE777" i="2"/>
  <c r="AG777" i="2" s="1"/>
  <c r="AF1707" i="2"/>
  <c r="AH1707" i="2" s="1"/>
  <c r="AE100" i="2"/>
  <c r="AG100" i="2" s="1"/>
  <c r="AE1734" i="2"/>
  <c r="AG1734" i="2" s="1"/>
  <c r="AE577" i="2"/>
  <c r="AG577" i="2" s="1"/>
  <c r="AL1080" i="2"/>
  <c r="AF1452" i="2"/>
  <c r="AH1452" i="2" s="1"/>
  <c r="AE940" i="2"/>
  <c r="AG940" i="2" s="1"/>
  <c r="AL886" i="2"/>
  <c r="AL1175" i="2"/>
  <c r="AL1182" i="2"/>
  <c r="AE1182" i="2"/>
  <c r="AG1182" i="2" s="1"/>
  <c r="AF559" i="2"/>
  <c r="AH559" i="2" s="1"/>
  <c r="AF149" i="2"/>
  <c r="AH149" i="2" s="1"/>
  <c r="AF1142" i="2"/>
  <c r="AH1142" i="2" s="1"/>
  <c r="AF749" i="2"/>
  <c r="AH749" i="2" s="1"/>
  <c r="AE1150" i="2"/>
  <c r="AG1150" i="2" s="1"/>
  <c r="AL489" i="2"/>
  <c r="AE1058" i="2"/>
  <c r="AG1058" i="2" s="1"/>
  <c r="AF6" i="2"/>
  <c r="AH6" i="2" s="1"/>
  <c r="AE6" i="2"/>
  <c r="AG6" i="2" s="1"/>
  <c r="AF1082" i="2"/>
  <c r="AH1082" i="2" s="1"/>
  <c r="AL1082" i="2"/>
  <c r="AF12" i="2"/>
  <c r="AH12" i="2" s="1"/>
  <c r="AF976" i="2"/>
  <c r="AH976" i="2" s="1"/>
  <c r="AE673" i="2"/>
  <c r="AG673" i="2" s="1"/>
  <c r="AL673" i="2"/>
  <c r="AF1018" i="2"/>
  <c r="AH1018" i="2" s="1"/>
  <c r="AE1149" i="2"/>
  <c r="AG1149" i="2" s="1"/>
  <c r="AL1558" i="2"/>
  <c r="AF1558" i="2"/>
  <c r="AH1558" i="2" s="1"/>
  <c r="AF1833" i="2"/>
  <c r="AH1833" i="2" s="1"/>
  <c r="AE1833" i="2"/>
  <c r="AG1833" i="2" s="1"/>
  <c r="AE1788" i="2"/>
  <c r="AG1788" i="2" s="1"/>
  <c r="AF296" i="2"/>
  <c r="AH296" i="2" s="1"/>
  <c r="AF1667" i="2"/>
  <c r="AH1667" i="2" s="1"/>
  <c r="AF657" i="2"/>
  <c r="AH657" i="2" s="1"/>
  <c r="AF1610" i="2"/>
  <c r="AH1610" i="2" s="1"/>
  <c r="AF1625" i="2"/>
  <c r="AH1625" i="2" s="1"/>
  <c r="AE1778" i="2"/>
  <c r="AG1778" i="2" s="1"/>
  <c r="AL1408" i="2"/>
  <c r="AE735" i="2"/>
  <c r="AG735" i="2" s="1"/>
  <c r="AL1894" i="2"/>
  <c r="AF1959" i="2"/>
  <c r="AH1959" i="2" s="1"/>
  <c r="AF557" i="2"/>
  <c r="AH557" i="2" s="1"/>
  <c r="AL639" i="2"/>
  <c r="AF35" i="2"/>
  <c r="AH35" i="2" s="1"/>
  <c r="AF768" i="2"/>
  <c r="AH768" i="2" s="1"/>
  <c r="AL540" i="2"/>
  <c r="AF833" i="2"/>
  <c r="AH833" i="2" s="1"/>
  <c r="AF216" i="2"/>
  <c r="AH216" i="2" s="1"/>
  <c r="AF262" i="2"/>
  <c r="AH262" i="2" s="1"/>
  <c r="AF338" i="2"/>
  <c r="AH338" i="2" s="1"/>
  <c r="AL1116" i="2"/>
  <c r="AL783" i="2"/>
  <c r="AE1592" i="2"/>
  <c r="AG1592" i="2" s="1"/>
  <c r="AE1191" i="2"/>
  <c r="AG1191" i="2" s="1"/>
  <c r="AF526" i="2"/>
  <c r="AH526" i="2" s="1"/>
  <c r="AE887" i="2"/>
  <c r="AG887" i="2" s="1"/>
  <c r="AL800" i="2"/>
  <c r="AL6" i="2"/>
  <c r="AE976" i="2"/>
  <c r="AG976" i="2" s="1"/>
  <c r="AE561" i="2"/>
  <c r="AG561" i="2" s="1"/>
  <c r="AL380" i="2"/>
  <c r="AL917" i="2"/>
  <c r="AL453" i="2"/>
  <c r="AE20" i="2"/>
  <c r="AG20" i="2" s="1"/>
  <c r="AL1665" i="2"/>
  <c r="AE1871" i="2"/>
  <c r="AG1871" i="2" s="1"/>
  <c r="AE975" i="2"/>
  <c r="AG975" i="2" s="1"/>
  <c r="AE1779" i="2"/>
  <c r="AG1779" i="2" s="1"/>
  <c r="AE446" i="2"/>
  <c r="AG446" i="2" s="1"/>
  <c r="AE1018" i="2"/>
  <c r="AG1018" i="2" s="1"/>
  <c r="AE226" i="2"/>
  <c r="AG226" i="2" s="1"/>
  <c r="AF1544" i="2"/>
  <c r="AH1544" i="2" s="1"/>
  <c r="AE1686" i="2"/>
  <c r="AG1686" i="2" s="1"/>
  <c r="AE1025" i="2"/>
  <c r="AG1025" i="2" s="1"/>
  <c r="AF762" i="2"/>
  <c r="AH762" i="2" s="1"/>
  <c r="AF1867" i="2"/>
  <c r="AH1867" i="2" s="1"/>
  <c r="AE548" i="2"/>
  <c r="AG548" i="2" s="1"/>
  <c r="AF1815" i="2"/>
  <c r="AH1815" i="2" s="1"/>
  <c r="AL1012" i="2"/>
  <c r="AL58" i="2"/>
  <c r="AF339" i="2"/>
  <c r="AH339" i="2" s="1"/>
  <c r="AF1647" i="2"/>
  <c r="AH1647" i="2" s="1"/>
  <c r="AE280" i="2"/>
  <c r="AG280" i="2" s="1"/>
  <c r="AL1141" i="2"/>
  <c r="AL139" i="2"/>
  <c r="AF823" i="2"/>
  <c r="AH823" i="2" s="1"/>
  <c r="AE1011" i="2"/>
  <c r="AG1011" i="2" s="1"/>
  <c r="AL902" i="2"/>
  <c r="AF1132" i="2"/>
  <c r="AH1132" i="2" s="1"/>
  <c r="AF1810" i="2"/>
  <c r="AH1810" i="2" s="1"/>
  <c r="AF1248" i="2"/>
  <c r="AH1248" i="2" s="1"/>
  <c r="AE496" i="2"/>
  <c r="AG496" i="2" s="1"/>
  <c r="AL933" i="2"/>
  <c r="AL1291" i="2"/>
  <c r="AL174" i="2"/>
  <c r="AE174" i="2"/>
  <c r="AG174" i="2" s="1"/>
  <c r="AE1342" i="2"/>
  <c r="AG1342" i="2" s="1"/>
  <c r="AF1474" i="2"/>
  <c r="AH1474" i="2" s="1"/>
  <c r="AE1474" i="2"/>
  <c r="AG1474" i="2" s="1"/>
  <c r="AE620" i="2"/>
  <c r="AG620" i="2" s="1"/>
  <c r="AL1227" i="2"/>
  <c r="AE1227" i="2"/>
  <c r="AG1227" i="2" s="1"/>
  <c r="AF1271" i="2"/>
  <c r="AH1271" i="2" s="1"/>
  <c r="AF1408" i="2"/>
  <c r="AH1408" i="2" s="1"/>
  <c r="AL350" i="2"/>
  <c r="AF735" i="2"/>
  <c r="AH735" i="2" s="1"/>
  <c r="AE181" i="2"/>
  <c r="AG181" i="2" s="1"/>
  <c r="AE555" i="2"/>
  <c r="AG555" i="2" s="1"/>
  <c r="AE863" i="2"/>
  <c r="AG863" i="2" s="1"/>
  <c r="AE701" i="2"/>
  <c r="AG701" i="2" s="1"/>
  <c r="AL301" i="2"/>
  <c r="AL262" i="2"/>
  <c r="AF1704" i="2"/>
  <c r="AH1704" i="2" s="1"/>
  <c r="AF1592" i="2"/>
  <c r="AH1592" i="2" s="1"/>
  <c r="AF1191" i="2"/>
  <c r="AH1191" i="2" s="1"/>
  <c r="AL1232" i="2"/>
  <c r="AE283" i="2"/>
  <c r="AG283" i="2" s="1"/>
  <c r="AF1807" i="2"/>
  <c r="AH1807" i="2" s="1"/>
  <c r="AL1404" i="2"/>
  <c r="AL627" i="2"/>
  <c r="AF375" i="2"/>
  <c r="AH375" i="2" s="1"/>
  <c r="AF1681" i="2"/>
  <c r="AH1681" i="2" s="1"/>
  <c r="AL1762" i="2"/>
  <c r="AL284" i="2"/>
  <c r="AL774" i="2"/>
  <c r="AF226" i="2"/>
  <c r="AH226" i="2" s="1"/>
  <c r="AL1493" i="2"/>
  <c r="AF1686" i="2"/>
  <c r="AH1686" i="2" s="1"/>
  <c r="AL17" i="2"/>
  <c r="AF1189" i="2"/>
  <c r="AH1189" i="2" s="1"/>
  <c r="AL617" i="2"/>
  <c r="AF1711" i="2"/>
  <c r="AH1711" i="2" s="1"/>
  <c r="AE1867" i="2"/>
  <c r="AG1867" i="2" s="1"/>
  <c r="AL343" i="2"/>
  <c r="AF548" i="2"/>
  <c r="AH548" i="2" s="1"/>
  <c r="AE1200" i="2"/>
  <c r="AG1200" i="2" s="1"/>
  <c r="AF1123" i="2"/>
  <c r="AH1123" i="2" s="1"/>
  <c r="AE1198" i="2"/>
  <c r="AG1198" i="2" s="1"/>
  <c r="AL1106" i="2"/>
  <c r="AF280" i="2"/>
  <c r="AH280" i="2" s="1"/>
  <c r="AL341" i="2"/>
  <c r="AF1510" i="2"/>
  <c r="AH1510" i="2" s="1"/>
  <c r="AE1613" i="2"/>
  <c r="AG1613" i="2" s="1"/>
  <c r="AF295" i="2"/>
  <c r="AH295" i="2" s="1"/>
  <c r="AF668" i="2"/>
  <c r="AH668" i="2" s="1"/>
  <c r="AF1924" i="2"/>
  <c r="AH1924" i="2" s="1"/>
  <c r="AF1117" i="2"/>
  <c r="AH1117" i="2" s="1"/>
  <c r="AF1349" i="2"/>
  <c r="AH1349" i="2" s="1"/>
  <c r="AF689" i="2"/>
  <c r="AH689" i="2" s="1"/>
  <c r="AE494" i="2"/>
  <c r="AG494" i="2" s="1"/>
  <c r="AE930" i="2"/>
  <c r="AG930" i="2" s="1"/>
  <c r="AF1799" i="2"/>
  <c r="AH1799" i="2" s="1"/>
  <c r="AE1562" i="2"/>
  <c r="AG1562" i="2" s="1"/>
  <c r="AE75" i="2"/>
  <c r="AG75" i="2" s="1"/>
  <c r="AF1134" i="2"/>
  <c r="AH1134" i="2" s="1"/>
  <c r="AL829" i="2"/>
  <c r="AL1119" i="2"/>
  <c r="AF1136" i="2"/>
  <c r="AH1136" i="2" s="1"/>
  <c r="AE169" i="2"/>
  <c r="AG169" i="2" s="1"/>
  <c r="AE629" i="2"/>
  <c r="AG629" i="2" s="1"/>
  <c r="AF1107" i="2"/>
  <c r="AH1107" i="2" s="1"/>
  <c r="AF984" i="2"/>
  <c r="AH984" i="2" s="1"/>
  <c r="AF1516" i="2"/>
  <c r="AH1516" i="2" s="1"/>
  <c r="AL707" i="2"/>
  <c r="AL858" i="2"/>
  <c r="AL721" i="2"/>
  <c r="AF721" i="2"/>
  <c r="AH721" i="2" s="1"/>
  <c r="AE721" i="2"/>
  <c r="AG721" i="2" s="1"/>
  <c r="AL1044" i="2"/>
  <c r="AL1649" i="2"/>
  <c r="AF1649" i="2"/>
  <c r="AH1649" i="2" s="1"/>
  <c r="AE1649" i="2"/>
  <c r="AG1649" i="2" s="1"/>
  <c r="AL1205" i="2"/>
  <c r="AF1205" i="2"/>
  <c r="AH1205" i="2" s="1"/>
  <c r="AE1205" i="2"/>
  <c r="AG1205" i="2" s="1"/>
  <c r="AL475" i="2"/>
  <c r="AF475" i="2"/>
  <c r="AH475" i="2" s="1"/>
  <c r="AE475" i="2"/>
  <c r="AG475" i="2" s="1"/>
  <c r="AE1783" i="2"/>
  <c r="AG1783" i="2" s="1"/>
  <c r="AL1783" i="2"/>
  <c r="AF1729" i="2"/>
  <c r="AH1729" i="2" s="1"/>
  <c r="AL1729" i="2"/>
  <c r="AE1801" i="2"/>
  <c r="AG1801" i="2" s="1"/>
  <c r="AF486" i="2"/>
  <c r="AH486" i="2" s="1"/>
  <c r="AE486" i="2"/>
  <c r="AG486" i="2" s="1"/>
  <c r="AF1580" i="2"/>
  <c r="AH1580" i="2" s="1"/>
  <c r="AL1580" i="2"/>
  <c r="AE1580" i="2"/>
  <c r="AG1580" i="2" s="1"/>
  <c r="AF419" i="2"/>
  <c r="AH419" i="2" s="1"/>
  <c r="AF989" i="2"/>
  <c r="AH989" i="2" s="1"/>
  <c r="AF835" i="2"/>
  <c r="AH835" i="2" s="1"/>
  <c r="AF39" i="2"/>
  <c r="AH39" i="2" s="1"/>
  <c r="AF779" i="2"/>
  <c r="AH779" i="2" s="1"/>
  <c r="AF185" i="2"/>
  <c r="AH185" i="2" s="1"/>
  <c r="AL1463" i="2"/>
  <c r="AL664" i="2"/>
  <c r="AL294" i="2"/>
  <c r="AF1309" i="2"/>
  <c r="AH1309" i="2" s="1"/>
  <c r="AL602" i="2"/>
  <c r="AE602" i="2"/>
  <c r="AG602" i="2" s="1"/>
  <c r="AE1558" i="2"/>
  <c r="AG1558" i="2" s="1"/>
  <c r="AL134" i="2"/>
  <c r="AF57" i="2"/>
  <c r="AH57" i="2" s="1"/>
  <c r="AF1380" i="2"/>
  <c r="AH1380" i="2" s="1"/>
  <c r="AE1667" i="2"/>
  <c r="AG1667" i="2" s="1"/>
  <c r="AE162" i="2"/>
  <c r="AG162" i="2" s="1"/>
  <c r="AF471" i="2"/>
  <c r="AH471" i="2" s="1"/>
  <c r="AL660" i="2"/>
  <c r="AE326" i="2"/>
  <c r="AG326" i="2" s="1"/>
  <c r="AE1873" i="2"/>
  <c r="AG1873" i="2" s="1"/>
  <c r="AE674" i="2"/>
  <c r="AG674" i="2" s="1"/>
  <c r="AF1403" i="2"/>
  <c r="AH1403" i="2" s="1"/>
  <c r="AE1625" i="2"/>
  <c r="AG1625" i="2" s="1"/>
  <c r="AE252" i="2"/>
  <c r="AG252" i="2" s="1"/>
  <c r="AF1002" i="2"/>
  <c r="AH1002" i="2" s="1"/>
  <c r="AF181" i="2"/>
  <c r="AH181" i="2" s="1"/>
  <c r="AF555" i="2"/>
  <c r="AH555" i="2" s="1"/>
  <c r="AF863" i="2"/>
  <c r="AH863" i="2" s="1"/>
  <c r="AE1393" i="2"/>
  <c r="AG1393" i="2" s="1"/>
  <c r="AL114" i="2"/>
  <c r="AE460" i="2"/>
  <c r="AG460" i="2" s="1"/>
  <c r="AE552" i="2"/>
  <c r="AG552" i="2" s="1"/>
  <c r="AF1340" i="2"/>
  <c r="AH1340" i="2" s="1"/>
  <c r="AL1462" i="2"/>
  <c r="AE1109" i="2"/>
  <c r="AG1109" i="2" s="1"/>
  <c r="AE419" i="2"/>
  <c r="AG419" i="2" s="1"/>
  <c r="AL493" i="2"/>
  <c r="AF916" i="2"/>
  <c r="AH916" i="2" s="1"/>
  <c r="AF881" i="2"/>
  <c r="AH881" i="2" s="1"/>
  <c r="AE232" i="2"/>
  <c r="AG232" i="2" s="1"/>
  <c r="AE442" i="2"/>
  <c r="AG442" i="2" s="1"/>
  <c r="AE1139" i="2"/>
  <c r="AG1139" i="2" s="1"/>
  <c r="AE1112" i="2"/>
  <c r="AG1112" i="2" s="1"/>
  <c r="AE676" i="2"/>
  <c r="AG676" i="2" s="1"/>
  <c r="AE1750" i="2"/>
  <c r="AG1750" i="2" s="1"/>
  <c r="AE1881" i="2"/>
  <c r="AG1881" i="2" s="1"/>
  <c r="AF1433" i="2"/>
  <c r="AH1433" i="2" s="1"/>
  <c r="AL289" i="2"/>
  <c r="AF367" i="2"/>
  <c r="AH367" i="2" s="1"/>
  <c r="AL1746" i="2"/>
  <c r="AL1431" i="2"/>
  <c r="AL1282" i="2"/>
  <c r="AF910" i="2"/>
  <c r="AH910" i="2" s="1"/>
  <c r="AL1694" i="2"/>
  <c r="AL1088" i="2"/>
  <c r="AF1161" i="2"/>
  <c r="AH1161" i="2" s="1"/>
  <c r="AF1197" i="2"/>
  <c r="AH1197" i="2" s="1"/>
  <c r="AF791" i="2"/>
  <c r="AH791" i="2" s="1"/>
  <c r="AE649" i="2"/>
  <c r="AG649" i="2" s="1"/>
  <c r="AE855" i="2"/>
  <c r="AG855" i="2" s="1"/>
  <c r="AE1170" i="2"/>
  <c r="AG1170" i="2" s="1"/>
  <c r="AF1094" i="2"/>
  <c r="AH1094" i="2" s="1"/>
  <c r="AL1136" i="2"/>
  <c r="AE297" i="2"/>
  <c r="AG297" i="2" s="1"/>
  <c r="AF798" i="2"/>
  <c r="AH798" i="2" s="1"/>
  <c r="AL1545" i="2"/>
  <c r="AL1312" i="2"/>
  <c r="AF1312" i="2"/>
  <c r="AH1312" i="2" s="1"/>
  <c r="AL458" i="2"/>
  <c r="AF458" i="2"/>
  <c r="AH458" i="2" s="1"/>
  <c r="AE458" i="2"/>
  <c r="AG458" i="2" s="1"/>
  <c r="AE484" i="2"/>
  <c r="AG484" i="2" s="1"/>
  <c r="AF484" i="2"/>
  <c r="AH484" i="2" s="1"/>
  <c r="AE1334" i="2"/>
  <c r="AG1334" i="2" s="1"/>
  <c r="AL1334" i="2"/>
  <c r="AF1334" i="2"/>
  <c r="AH1334" i="2" s="1"/>
  <c r="AL597" i="2"/>
  <c r="AF597" i="2"/>
  <c r="AH597" i="2" s="1"/>
  <c r="AF1720" i="2"/>
  <c r="AH1720" i="2" s="1"/>
  <c r="AE1720" i="2"/>
  <c r="AG1720" i="2" s="1"/>
  <c r="AL1473" i="2"/>
  <c r="AE1473" i="2"/>
  <c r="AG1473" i="2" s="1"/>
  <c r="AF647" i="2"/>
  <c r="AH647" i="2" s="1"/>
  <c r="AF1778" i="2"/>
  <c r="AH1778" i="2" s="1"/>
  <c r="AL260" i="2"/>
  <c r="AL1150" i="2"/>
  <c r="AE1894" i="2"/>
  <c r="AG1894" i="2" s="1"/>
  <c r="AE639" i="2"/>
  <c r="AG639" i="2" s="1"/>
  <c r="AE540" i="2"/>
  <c r="AG540" i="2" s="1"/>
  <c r="AL923" i="2"/>
  <c r="AE1116" i="2"/>
  <c r="AG1116" i="2" s="1"/>
  <c r="AF579" i="2"/>
  <c r="AH579" i="2" s="1"/>
  <c r="AE1462" i="2"/>
  <c r="AG1462" i="2" s="1"/>
  <c r="AF1289" i="2"/>
  <c r="AH1289" i="2" s="1"/>
  <c r="AE1082" i="2"/>
  <c r="AG1082" i="2" s="1"/>
  <c r="AL1570" i="2"/>
  <c r="AL1713" i="2"/>
  <c r="AE493" i="2"/>
  <c r="AG493" i="2" s="1"/>
  <c r="AL831" i="2"/>
  <c r="AE627" i="2"/>
  <c r="AG627" i="2" s="1"/>
  <c r="AF1761" i="2"/>
  <c r="AH1761" i="2" s="1"/>
  <c r="AF25" i="2"/>
  <c r="AH25" i="2" s="1"/>
  <c r="AL1805" i="2"/>
  <c r="AF828" i="2"/>
  <c r="AH828" i="2" s="1"/>
  <c r="AF324" i="2"/>
  <c r="AH324" i="2" s="1"/>
  <c r="AE1762" i="2"/>
  <c r="AG1762" i="2" s="1"/>
  <c r="AL1217" i="2"/>
  <c r="AF719" i="2"/>
  <c r="AH719" i="2" s="1"/>
  <c r="AF568" i="2"/>
  <c r="AH568" i="2" s="1"/>
  <c r="AL1358" i="2"/>
  <c r="AL1680" i="2"/>
  <c r="AE392" i="2"/>
  <c r="AG392" i="2" s="1"/>
  <c r="AE1499" i="2"/>
  <c r="AG1499" i="2" s="1"/>
  <c r="AF1642" i="2"/>
  <c r="AH1642" i="2" s="1"/>
  <c r="AF468" i="2"/>
  <c r="AH468" i="2" s="1"/>
  <c r="AF98" i="2"/>
  <c r="AH98" i="2" s="1"/>
  <c r="AE1739" i="2"/>
  <c r="AG1739" i="2" s="1"/>
  <c r="AF758" i="2"/>
  <c r="AH758" i="2" s="1"/>
  <c r="AL1886" i="2"/>
  <c r="AF602" i="2"/>
  <c r="AH602" i="2" s="1"/>
  <c r="AE1120" i="2"/>
  <c r="AG1120" i="2" s="1"/>
  <c r="AF420" i="2"/>
  <c r="AH420" i="2" s="1"/>
  <c r="AE597" i="2"/>
  <c r="AG597" i="2" s="1"/>
  <c r="AF1921" i="2"/>
  <c r="AH1921" i="2" s="1"/>
  <c r="AL1921" i="2"/>
  <c r="AL228" i="2"/>
  <c r="AF228" i="2"/>
  <c r="AH228" i="2" s="1"/>
  <c r="AE134" i="2"/>
  <c r="AG134" i="2" s="1"/>
  <c r="AF1368" i="2"/>
  <c r="AH1368" i="2" s="1"/>
  <c r="AF817" i="2"/>
  <c r="AH817" i="2" s="1"/>
  <c r="AE1380" i="2"/>
  <c r="AG1380" i="2" s="1"/>
  <c r="AL1667" i="2"/>
  <c r="AE660" i="2"/>
  <c r="AG660" i="2" s="1"/>
  <c r="AF1147" i="2"/>
  <c r="AH1147" i="2" s="1"/>
  <c r="AF544" i="2"/>
  <c r="AH544" i="2" s="1"/>
  <c r="AL1625" i="2"/>
  <c r="AE374" i="2"/>
  <c r="AG374" i="2" s="1"/>
  <c r="AF260" i="2"/>
  <c r="AH260" i="2" s="1"/>
  <c r="AF958" i="2"/>
  <c r="AH958" i="2" s="1"/>
  <c r="AL181" i="2"/>
  <c r="AL555" i="2"/>
  <c r="AL863" i="2"/>
  <c r="AF923" i="2"/>
  <c r="AH923" i="2" s="1"/>
  <c r="AF68" i="2"/>
  <c r="AH68" i="2" s="1"/>
  <c r="AE718" i="2"/>
  <c r="AG718" i="2" s="1"/>
  <c r="AF460" i="2"/>
  <c r="AH460" i="2" s="1"/>
  <c r="AE1289" i="2"/>
  <c r="AG1289" i="2" s="1"/>
  <c r="AL12" i="2"/>
  <c r="AL976" i="2"/>
  <c r="AE1636" i="2"/>
  <c r="AG1636" i="2" s="1"/>
  <c r="AF972" i="2"/>
  <c r="AH972" i="2" s="1"/>
  <c r="AF409" i="2"/>
  <c r="AH409" i="2" s="1"/>
  <c r="AL881" i="2"/>
  <c r="AE324" i="2"/>
  <c r="AG324" i="2" s="1"/>
  <c r="AL20" i="2"/>
  <c r="AL1871" i="2"/>
  <c r="AL975" i="2"/>
  <c r="AL1779" i="2"/>
  <c r="AL446" i="2"/>
  <c r="AL1018" i="2"/>
  <c r="AE1736" i="2"/>
  <c r="AG1736" i="2" s="1"/>
  <c r="AF398" i="2"/>
  <c r="AH398" i="2" s="1"/>
  <c r="AL164" i="2"/>
  <c r="AE675" i="2"/>
  <c r="AG675" i="2" s="1"/>
  <c r="AL253" i="2"/>
  <c r="AL219" i="2"/>
  <c r="AF580" i="2"/>
  <c r="AH580" i="2" s="1"/>
  <c r="AL1098" i="2"/>
  <c r="AF1499" i="2"/>
  <c r="AH1499" i="2" s="1"/>
  <c r="AE591" i="2"/>
  <c r="AG591" i="2" s="1"/>
  <c r="AL63" i="2"/>
  <c r="AF624" i="2"/>
  <c r="AH624" i="2" s="1"/>
  <c r="AE454" i="2"/>
  <c r="AG454" i="2" s="1"/>
  <c r="AE784" i="2"/>
  <c r="AG784" i="2" s="1"/>
  <c r="AF855" i="2"/>
  <c r="AH855" i="2" s="1"/>
  <c r="AE1717" i="2"/>
  <c r="AG1717" i="2" s="1"/>
  <c r="AF1739" i="2"/>
  <c r="AH1739" i="2" s="1"/>
  <c r="AL758" i="2"/>
  <c r="AL702" i="2"/>
  <c r="AF1886" i="2"/>
  <c r="AH1886" i="2" s="1"/>
  <c r="AL957" i="2"/>
  <c r="AE738" i="2"/>
  <c r="AG738" i="2" s="1"/>
  <c r="AL430" i="2"/>
  <c r="AL695" i="2"/>
  <c r="AL1418" i="2"/>
  <c r="AF1418" i="2"/>
  <c r="AH1418" i="2" s="1"/>
  <c r="AE1418" i="2"/>
  <c r="AG1418" i="2" s="1"/>
  <c r="AE414" i="2"/>
  <c r="AG414" i="2" s="1"/>
  <c r="AL414" i="2"/>
  <c r="AL1528" i="2"/>
  <c r="AF1528" i="2"/>
  <c r="AH1528" i="2" s="1"/>
  <c r="AE1528" i="2"/>
  <c r="AG1528" i="2" s="1"/>
  <c r="AF198" i="2"/>
  <c r="AH198" i="2" s="1"/>
  <c r="AE198" i="2"/>
  <c r="AG198" i="2" s="1"/>
  <c r="AL1591" i="2"/>
  <c r="AF1591" i="2"/>
  <c r="AH1591" i="2" s="1"/>
  <c r="AE1591" i="2"/>
  <c r="AG1591" i="2" s="1"/>
  <c r="AF157" i="2"/>
  <c r="AH157" i="2" s="1"/>
  <c r="AE157" i="2"/>
  <c r="AG157" i="2" s="1"/>
  <c r="AF1888" i="2"/>
  <c r="AH1888" i="2" s="1"/>
  <c r="AF44" i="2"/>
  <c r="AH44" i="2" s="1"/>
  <c r="AF635" i="2"/>
  <c r="AH635" i="2" s="1"/>
  <c r="AF491" i="2"/>
  <c r="AH491" i="2" s="1"/>
  <c r="AF678" i="2"/>
  <c r="AH678" i="2" s="1"/>
  <c r="AL422" i="2"/>
  <c r="AF1520" i="2"/>
  <c r="AH1520" i="2" s="1"/>
  <c r="AL1808" i="2"/>
  <c r="AF441" i="2"/>
  <c r="AH441" i="2" s="1"/>
  <c r="AE1292" i="2"/>
  <c r="AG1292" i="2" s="1"/>
  <c r="AE1601" i="2"/>
  <c r="AG1601" i="2" s="1"/>
  <c r="AF682" i="2"/>
  <c r="AH682" i="2" s="1"/>
  <c r="AF998" i="2"/>
  <c r="AH998" i="2" s="1"/>
  <c r="AE998" i="2"/>
  <c r="AG998" i="2" s="1"/>
  <c r="AE224" i="2"/>
  <c r="AG224" i="2" s="1"/>
  <c r="AL999" i="2"/>
  <c r="AE242" i="2"/>
  <c r="AG242" i="2" s="1"/>
  <c r="AL357" i="2"/>
  <c r="AF357" i="2"/>
  <c r="AH357" i="2" s="1"/>
  <c r="AE611" i="2"/>
  <c r="AG611" i="2" s="1"/>
  <c r="AL611" i="2"/>
  <c r="AE1307" i="2"/>
  <c r="AG1307" i="2" s="1"/>
  <c r="AE44" i="2"/>
  <c r="AG44" i="2" s="1"/>
  <c r="AL140" i="2"/>
  <c r="AL1206" i="2"/>
  <c r="AL1274" i="2"/>
  <c r="AL880" i="2"/>
  <c r="AL1566" i="2"/>
  <c r="AL290" i="2"/>
  <c r="AF290" i="2"/>
  <c r="AH290" i="2" s="1"/>
  <c r="AL492" i="2"/>
  <c r="AE1099" i="2"/>
  <c r="AG1099" i="2" s="1"/>
  <c r="AE1004" i="2"/>
  <c r="AG1004" i="2" s="1"/>
  <c r="AE1312" i="2"/>
  <c r="AG1312" i="2" s="1"/>
  <c r="AF322" i="2"/>
  <c r="AH322" i="2" s="1"/>
  <c r="AF1023" i="2"/>
  <c r="AH1023" i="2" s="1"/>
  <c r="AE846" i="2"/>
  <c r="AG846" i="2" s="1"/>
  <c r="AF1801" i="2"/>
  <c r="AH1801" i="2" s="1"/>
  <c r="AE1731" i="2"/>
  <c r="AG1731" i="2" s="1"/>
  <c r="AE1501" i="2"/>
  <c r="AG1501" i="2" s="1"/>
  <c r="AF620" i="2"/>
  <c r="AH620" i="2" s="1"/>
  <c r="AE742" i="2"/>
  <c r="AG742" i="2" s="1"/>
  <c r="AF1372" i="2"/>
  <c r="AH1372" i="2" s="1"/>
  <c r="AE564" i="2"/>
  <c r="AG564" i="2" s="1"/>
  <c r="AE868" i="2"/>
  <c r="AG868" i="2" s="1"/>
  <c r="AE1067" i="2"/>
  <c r="AG1067" i="2" s="1"/>
  <c r="AF825" i="2"/>
  <c r="AH825" i="2" s="1"/>
  <c r="AE1276" i="2"/>
  <c r="AG1276" i="2" s="1"/>
  <c r="AE491" i="2"/>
  <c r="AG491" i="2" s="1"/>
  <c r="AE615" i="2"/>
  <c r="AG615" i="2" s="1"/>
  <c r="AE586" i="2"/>
  <c r="AG586" i="2" s="1"/>
  <c r="AE102" i="2"/>
  <c r="AG102" i="2" s="1"/>
  <c r="AL1922" i="2"/>
  <c r="AE993" i="2"/>
  <c r="AG993" i="2" s="1"/>
  <c r="AE1503" i="2"/>
  <c r="AG1503" i="2" s="1"/>
  <c r="AE1921" i="2"/>
  <c r="AG1921" i="2" s="1"/>
  <c r="AL1818" i="2"/>
  <c r="AL198" i="2"/>
  <c r="AL205" i="2"/>
  <c r="AE441" i="2"/>
  <c r="AG441" i="2" s="1"/>
  <c r="AL157" i="2"/>
  <c r="AE228" i="2"/>
  <c r="AG228" i="2" s="1"/>
  <c r="AF141" i="2"/>
  <c r="AH141" i="2" s="1"/>
  <c r="AE141" i="2"/>
  <c r="AG141" i="2" s="1"/>
  <c r="AE682" i="2"/>
  <c r="AG682" i="2" s="1"/>
  <c r="AL1685" i="2"/>
  <c r="AF1685" i="2"/>
  <c r="AH1685" i="2" s="1"/>
  <c r="AF764" i="2"/>
  <c r="AH764" i="2" s="1"/>
  <c r="AL764" i="2"/>
  <c r="AE764" i="2"/>
  <c r="AG764" i="2" s="1"/>
  <c r="AL847" i="2"/>
  <c r="AF847" i="2"/>
  <c r="AH847" i="2" s="1"/>
  <c r="AF1597" i="2"/>
  <c r="AH1597" i="2" s="1"/>
  <c r="AL1597" i="2"/>
  <c r="AL248" i="2"/>
  <c r="AF248" i="2"/>
  <c r="AH248" i="2" s="1"/>
  <c r="AE1354" i="2"/>
  <c r="AG1354" i="2" s="1"/>
  <c r="AF1354" i="2"/>
  <c r="AH1354" i="2" s="1"/>
  <c r="AL1383" i="2"/>
  <c r="AL621" i="2"/>
  <c r="AL1950" i="2"/>
  <c r="AL1446" i="2"/>
  <c r="AF1307" i="2"/>
  <c r="AH1307" i="2" s="1"/>
  <c r="AF846" i="2"/>
  <c r="AH846" i="2" s="1"/>
  <c r="AF1501" i="2"/>
  <c r="AH1501" i="2" s="1"/>
  <c r="AE1954" i="2"/>
  <c r="AG1954" i="2" s="1"/>
  <c r="AF742" i="2"/>
  <c r="AH742" i="2" s="1"/>
  <c r="AE1372" i="2"/>
  <c r="AG1372" i="2" s="1"/>
  <c r="AE200" i="2"/>
  <c r="AG200" i="2" s="1"/>
  <c r="AE140" i="2"/>
  <c r="AG140" i="2" s="1"/>
  <c r="AF414" i="2"/>
  <c r="AH414" i="2" s="1"/>
  <c r="AF1067" i="2"/>
  <c r="AH1067" i="2" s="1"/>
  <c r="AE825" i="2"/>
  <c r="AG825" i="2" s="1"/>
  <c r="AL601" i="2"/>
  <c r="AE880" i="2"/>
  <c r="AG880" i="2" s="1"/>
  <c r="AE773" i="2"/>
  <c r="AG773" i="2" s="1"/>
  <c r="AE1595" i="2"/>
  <c r="AG1595" i="2" s="1"/>
  <c r="AL1185" i="2"/>
  <c r="AF422" i="2"/>
  <c r="AH422" i="2" s="1"/>
  <c r="AF586" i="2"/>
  <c r="AH586" i="2" s="1"/>
  <c r="AF1566" i="2"/>
  <c r="AH1566" i="2" s="1"/>
  <c r="AE225" i="2"/>
  <c r="AG225" i="2" s="1"/>
  <c r="AE1844" i="2"/>
  <c r="AG1844" i="2" s="1"/>
  <c r="AL411" i="2"/>
  <c r="AL141" i="2"/>
  <c r="AL180" i="2"/>
  <c r="AE1455" i="2"/>
  <c r="AG1455" i="2" s="1"/>
  <c r="AE1071" i="2"/>
  <c r="AG1071" i="2" s="1"/>
  <c r="AE344" i="2"/>
  <c r="AG344" i="2" s="1"/>
  <c r="AF344" i="2"/>
  <c r="AH344" i="2" s="1"/>
  <c r="AF1229" i="2"/>
  <c r="AH1229" i="2" s="1"/>
  <c r="AL1229" i="2"/>
  <c r="AE1229" i="2"/>
  <c r="AG1229" i="2" s="1"/>
  <c r="AF858" i="2"/>
  <c r="AH858" i="2" s="1"/>
  <c r="AF1465" i="2"/>
  <c r="AH1465" i="2" s="1"/>
  <c r="AF172" i="2"/>
  <c r="AH172" i="2" s="1"/>
  <c r="AL1023" i="2"/>
  <c r="AE667" i="2"/>
  <c r="AG667" i="2" s="1"/>
  <c r="AF1673" i="2"/>
  <c r="AH1673" i="2" s="1"/>
  <c r="AF690" i="2"/>
  <c r="AH690" i="2" s="1"/>
  <c r="AF140" i="2"/>
  <c r="AH140" i="2" s="1"/>
  <c r="AF1699" i="2"/>
  <c r="AH1699" i="2" s="1"/>
  <c r="AE1743" i="2"/>
  <c r="AG1743" i="2" s="1"/>
  <c r="AF1559" i="2"/>
  <c r="AH1559" i="2" s="1"/>
  <c r="AF432" i="2"/>
  <c r="AH432" i="2" s="1"/>
  <c r="AF827" i="2"/>
  <c r="AH827" i="2" s="1"/>
  <c r="AF880" i="2"/>
  <c r="AH880" i="2" s="1"/>
  <c r="AF773" i="2"/>
  <c r="AH773" i="2" s="1"/>
  <c r="AF771" i="2"/>
  <c r="AH771" i="2" s="1"/>
  <c r="AL622" i="2"/>
  <c r="AL451" i="2"/>
  <c r="AL1643" i="2"/>
  <c r="AL1130" i="2"/>
  <c r="AL1919" i="2"/>
  <c r="AL725" i="2"/>
  <c r="AL190" i="2"/>
  <c r="AF503" i="2"/>
  <c r="AH503" i="2" s="1"/>
  <c r="AL1415" i="2"/>
  <c r="AE1405" i="2"/>
  <c r="AG1405" i="2" s="1"/>
  <c r="AE1442" i="2"/>
  <c r="AG1442" i="2" s="1"/>
  <c r="AE1327" i="2"/>
  <c r="AG1327" i="2" s="1"/>
  <c r="AF1087" i="2"/>
  <c r="AH1087" i="2" s="1"/>
  <c r="AE1087" i="2"/>
  <c r="AG1087" i="2" s="1"/>
  <c r="AF1956" i="2"/>
  <c r="AH1956" i="2" s="1"/>
  <c r="AL1956" i="2"/>
  <c r="AF1689" i="2"/>
  <c r="AH1689" i="2" s="1"/>
  <c r="AE1689" i="2"/>
  <c r="AG1689" i="2" s="1"/>
  <c r="AE1847" i="2"/>
  <c r="AG1847" i="2" s="1"/>
  <c r="AF1847" i="2"/>
  <c r="AH1847" i="2" s="1"/>
  <c r="AL1361" i="2"/>
  <c r="AE1632" i="2"/>
  <c r="AG1632" i="2" s="1"/>
  <c r="AF789" i="2"/>
  <c r="AH789" i="2" s="1"/>
  <c r="AE272" i="2"/>
  <c r="AG272" i="2" s="1"/>
  <c r="AF1317" i="2"/>
  <c r="AH1317" i="2" s="1"/>
  <c r="AL1311" i="2"/>
  <c r="AL1122" i="2"/>
  <c r="AF1950" i="2"/>
  <c r="AH1950" i="2" s="1"/>
  <c r="AL1695" i="2"/>
  <c r="AE661" i="2"/>
  <c r="AG661" i="2" s="1"/>
  <c r="AF1883" i="2"/>
  <c r="AH1883" i="2" s="1"/>
  <c r="AF1752" i="2"/>
  <c r="AH1752" i="2" s="1"/>
  <c r="AE1589" i="2"/>
  <c r="AG1589" i="2" s="1"/>
  <c r="AF1333" i="2"/>
  <c r="AH1333" i="2" s="1"/>
  <c r="AE547" i="2"/>
  <c r="AG547" i="2" s="1"/>
  <c r="AL1471" i="2"/>
  <c r="AF1321" i="2"/>
  <c r="AH1321" i="2" s="1"/>
  <c r="AL1586" i="2"/>
  <c r="AF399" i="2"/>
  <c r="AH399" i="2" s="1"/>
  <c r="AF487" i="2"/>
  <c r="AH487" i="2" s="1"/>
  <c r="AE1699" i="2"/>
  <c r="AG1699" i="2" s="1"/>
  <c r="AL246" i="2"/>
  <c r="AE1958" i="2"/>
  <c r="AG1958" i="2" s="1"/>
  <c r="AF1345" i="2"/>
  <c r="AH1345" i="2" s="1"/>
  <c r="AF112" i="2"/>
  <c r="AH112" i="2" s="1"/>
  <c r="AF431" i="2"/>
  <c r="AH431" i="2" s="1"/>
  <c r="AE671" i="2"/>
  <c r="AG671" i="2" s="1"/>
  <c r="AE1000" i="2"/>
  <c r="AG1000" i="2" s="1"/>
  <c r="AF992" i="2"/>
  <c r="AH992" i="2" s="1"/>
  <c r="AL771" i="2"/>
  <c r="AL980" i="2"/>
  <c r="AL1887" i="2"/>
  <c r="AF622" i="2"/>
  <c r="AH622" i="2" s="1"/>
  <c r="AL851" i="2"/>
  <c r="AE754" i="2"/>
  <c r="AG754" i="2" s="1"/>
  <c r="AL517" i="2"/>
  <c r="AE180" i="2"/>
  <c r="AG180" i="2" s="1"/>
  <c r="AE1298" i="2"/>
  <c r="AG1298" i="2" s="1"/>
  <c r="AE207" i="2"/>
  <c r="AG207" i="2" s="1"/>
  <c r="AF300" i="2"/>
  <c r="AH300" i="2" s="1"/>
  <c r="AE300" i="2"/>
  <c r="AG300" i="2" s="1"/>
  <c r="AF574" i="2"/>
  <c r="AH574" i="2" s="1"/>
  <c r="AF1361" i="2"/>
  <c r="AH1361" i="2" s="1"/>
  <c r="AL1460" i="2"/>
  <c r="AE490" i="2"/>
  <c r="AG490" i="2" s="1"/>
  <c r="AE610" i="2"/>
  <c r="AG610" i="2" s="1"/>
  <c r="AE1277" i="2"/>
  <c r="AG1277" i="2" s="1"/>
  <c r="AL1812" i="2"/>
  <c r="AF661" i="2"/>
  <c r="AH661" i="2" s="1"/>
  <c r="AF45" i="2"/>
  <c r="AH45" i="2" s="1"/>
  <c r="AE474" i="2"/>
  <c r="AG474" i="2" s="1"/>
  <c r="AE550" i="2"/>
  <c r="AG550" i="2" s="1"/>
  <c r="AF801" i="2"/>
  <c r="AH801" i="2" s="1"/>
  <c r="AF1517" i="2"/>
  <c r="AH1517" i="2" s="1"/>
  <c r="AF987" i="2"/>
  <c r="AH987" i="2" s="1"/>
  <c r="AF1633" i="2"/>
  <c r="AH1633" i="2" s="1"/>
  <c r="AL583" i="2"/>
  <c r="AF24" i="2"/>
  <c r="AH24" i="2" s="1"/>
  <c r="AF1958" i="2"/>
  <c r="AH1958" i="2" s="1"/>
  <c r="AF1951" i="2"/>
  <c r="AH1951" i="2" s="1"/>
  <c r="AL1315" i="2"/>
  <c r="AF1118" i="2"/>
  <c r="AH1118" i="2" s="1"/>
  <c r="AF1378" i="2"/>
  <c r="AH1378" i="2" s="1"/>
  <c r="AF671" i="2"/>
  <c r="AH671" i="2" s="1"/>
  <c r="AL814" i="2"/>
  <c r="AF1679" i="2"/>
  <c r="AH1679" i="2" s="1"/>
  <c r="AF361" i="2"/>
  <c r="AH361" i="2" s="1"/>
  <c r="AL203" i="2"/>
  <c r="AF1054" i="2"/>
  <c r="AH1054" i="2" s="1"/>
  <c r="AF1601" i="2"/>
  <c r="AH1601" i="2" s="1"/>
  <c r="AL224" i="2"/>
  <c r="AF224" i="2"/>
  <c r="AH224" i="2" s="1"/>
  <c r="AF67" i="2"/>
  <c r="AH67" i="2" s="1"/>
  <c r="AE67" i="2"/>
  <c r="AG67" i="2" s="1"/>
  <c r="AF914" i="2"/>
  <c r="AH914" i="2" s="1"/>
  <c r="AE914" i="2"/>
  <c r="AG914" i="2" s="1"/>
  <c r="AL604" i="2"/>
  <c r="AF604" i="2"/>
  <c r="AH604" i="2" s="1"/>
  <c r="AE604" i="2"/>
  <c r="AG604" i="2" s="1"/>
  <c r="AL1811" i="2"/>
  <c r="AF1811" i="2"/>
  <c r="AH1811" i="2" s="1"/>
  <c r="AE1685" i="2"/>
  <c r="AG1685" i="2" s="1"/>
  <c r="AE1032" i="2"/>
  <c r="AG1032" i="2" s="1"/>
  <c r="AL1833" i="2"/>
  <c r="AE290" i="2"/>
  <c r="AG290" i="2" s="1"/>
  <c r="AE847" i="2"/>
  <c r="AG847" i="2" s="1"/>
  <c r="AE1646" i="2"/>
  <c r="AG1646" i="2" s="1"/>
  <c r="AF978" i="2"/>
  <c r="AH978" i="2" s="1"/>
  <c r="AE1569" i="2"/>
  <c r="AG1569" i="2" s="1"/>
  <c r="AL1726" i="2"/>
  <c r="AE965" i="2"/>
  <c r="AG965" i="2" s="1"/>
  <c r="AF581" i="2"/>
  <c r="AH581" i="2" s="1"/>
  <c r="AE1597" i="2"/>
  <c r="AG1597" i="2" s="1"/>
  <c r="AF383" i="2"/>
  <c r="AH383" i="2" s="1"/>
  <c r="AF386" i="2"/>
  <c r="AH386" i="2" s="1"/>
  <c r="AF207" i="2"/>
  <c r="AH207" i="2" s="1"/>
  <c r="AF433" i="2"/>
  <c r="AH433" i="2" s="1"/>
  <c r="AE1428" i="2"/>
  <c r="AG1428" i="2" s="1"/>
  <c r="AE357" i="2"/>
  <c r="AG357" i="2" s="1"/>
  <c r="AL510" i="2"/>
  <c r="AE1791" i="2"/>
  <c r="AG1791" i="2" s="1"/>
  <c r="AE1162" i="2"/>
  <c r="AG1162" i="2" s="1"/>
  <c r="AF1477" i="2"/>
  <c r="AH1477" i="2" s="1"/>
  <c r="AE248" i="2"/>
  <c r="AG248" i="2" s="1"/>
  <c r="AL486" i="2"/>
  <c r="AL1370" i="2"/>
  <c r="AE1370" i="2"/>
  <c r="AG1370" i="2" s="1"/>
  <c r="AF101" i="2"/>
  <c r="AH101" i="2" s="1"/>
  <c r="AE101" i="2"/>
  <c r="AG101" i="2" s="1"/>
  <c r="AF482" i="2"/>
  <c r="AH482" i="2" s="1"/>
  <c r="AE482" i="2"/>
  <c r="AG482" i="2" s="1"/>
  <c r="AF1906" i="2"/>
  <c r="AH1906" i="2" s="1"/>
  <c r="AE1906" i="2"/>
  <c r="AG1906" i="2" s="1"/>
  <c r="AE448" i="2"/>
  <c r="AG448" i="2" s="1"/>
  <c r="AL1962" i="2"/>
  <c r="AF1962" i="2"/>
  <c r="AH1962" i="2" s="1"/>
  <c r="AE1461" i="2"/>
  <c r="AG1461" i="2" s="1"/>
  <c r="AF186" i="2"/>
  <c r="AH186" i="2" s="1"/>
  <c r="AF1287" i="2"/>
  <c r="AH1287" i="2" s="1"/>
  <c r="AL754" i="2"/>
  <c r="AF630" i="2"/>
  <c r="AH630" i="2" s="1"/>
  <c r="AL867" i="2"/>
  <c r="AE1480" i="2"/>
  <c r="AG1480" i="2" s="1"/>
  <c r="AF1188" i="2"/>
  <c r="AH1188" i="2" s="1"/>
  <c r="AF1456" i="2"/>
  <c r="AH1456" i="2" s="1"/>
  <c r="AF28" i="2"/>
  <c r="AH28" i="2" s="1"/>
  <c r="AF1891" i="2"/>
  <c r="AH1891" i="2" s="1"/>
  <c r="AE687" i="2"/>
  <c r="AG687" i="2" s="1"/>
  <c r="AF1646" i="2"/>
  <c r="AH1646" i="2" s="1"/>
  <c r="AF1726" i="2"/>
  <c r="AH1726" i="2" s="1"/>
  <c r="AE1221" i="2"/>
  <c r="AG1221" i="2" s="1"/>
  <c r="AL1502" i="2"/>
  <c r="AE1964" i="2"/>
  <c r="AG1964" i="2" s="1"/>
  <c r="AL971" i="2"/>
  <c r="AE371" i="2"/>
  <c r="AG371" i="2" s="1"/>
  <c r="AE492" i="2"/>
  <c r="AG492" i="2" s="1"/>
  <c r="AE1338" i="2"/>
  <c r="AG1338" i="2" s="1"/>
  <c r="AL961" i="2"/>
  <c r="AE1628" i="2"/>
  <c r="AG1628" i="2" s="1"/>
  <c r="AF510" i="2"/>
  <c r="AH510" i="2" s="1"/>
  <c r="AF1414" i="2"/>
  <c r="AH1414" i="2" s="1"/>
  <c r="AE1124" i="2"/>
  <c r="AG1124" i="2" s="1"/>
  <c r="AF787" i="2"/>
  <c r="AH787" i="2" s="1"/>
  <c r="AE1477" i="2"/>
  <c r="AG1477" i="2" s="1"/>
  <c r="AE766" i="2"/>
  <c r="AG766" i="2" s="1"/>
  <c r="AL554" i="2"/>
  <c r="AF132" i="2"/>
  <c r="AH132" i="2" s="1"/>
  <c r="AE132" i="2"/>
  <c r="AG132" i="2" s="1"/>
  <c r="AL132" i="2"/>
  <c r="AF402" i="2"/>
  <c r="AH402" i="2" s="1"/>
  <c r="AF416" i="2"/>
  <c r="AH416" i="2" s="1"/>
  <c r="AL416" i="2"/>
  <c r="AL370" i="2"/>
  <c r="AF370" i="2"/>
  <c r="AH370" i="2" s="1"/>
  <c r="AL186" i="2"/>
  <c r="AL1287" i="2"/>
  <c r="AE328" i="2"/>
  <c r="AG328" i="2" s="1"/>
  <c r="AE1290" i="2"/>
  <c r="AG1290" i="2" s="1"/>
  <c r="AL630" i="2"/>
  <c r="AL119" i="2"/>
  <c r="AL497" i="2"/>
  <c r="AE70" i="2"/>
  <c r="AG70" i="2" s="1"/>
  <c r="AE1299" i="2"/>
  <c r="AG1299" i="2" s="1"/>
  <c r="AF1469" i="2"/>
  <c r="AH1469" i="2" s="1"/>
  <c r="AF853" i="2"/>
  <c r="AH853" i="2" s="1"/>
  <c r="AL1492" i="2"/>
  <c r="AF687" i="2"/>
  <c r="AH687" i="2" s="1"/>
  <c r="AL1684" i="2"/>
  <c r="AE1314" i="2"/>
  <c r="AG1314" i="2" s="1"/>
  <c r="AF1531" i="2"/>
  <c r="AH1531" i="2" s="1"/>
  <c r="AE1194" i="2"/>
  <c r="AG1194" i="2" s="1"/>
  <c r="AF1502" i="2"/>
  <c r="AH1502" i="2" s="1"/>
  <c r="AF971" i="2"/>
  <c r="AH971" i="2" s="1"/>
  <c r="AL279" i="2"/>
  <c r="AL1490" i="2"/>
  <c r="AF961" i="2"/>
  <c r="AH961" i="2" s="1"/>
  <c r="AL680" i="2"/>
  <c r="AE599" i="2"/>
  <c r="AG599" i="2" s="1"/>
  <c r="AL666" i="2"/>
  <c r="AF1548" i="2"/>
  <c r="AH1548" i="2" s="1"/>
  <c r="AE1166" i="2"/>
  <c r="AG1166" i="2" s="1"/>
  <c r="AL1414" i="2"/>
  <c r="AF1412" i="2"/>
  <c r="AH1412" i="2" s="1"/>
  <c r="AE1017" i="2"/>
  <c r="AG1017" i="2" s="1"/>
  <c r="AL787" i="2"/>
  <c r="AL1089" i="2"/>
  <c r="AL772" i="2"/>
  <c r="AF772" i="2"/>
  <c r="AH772" i="2" s="1"/>
  <c r="AF1381" i="2"/>
  <c r="AH1381" i="2" s="1"/>
  <c r="AL1605" i="2"/>
  <c r="AE1605" i="2"/>
  <c r="AG1605" i="2" s="1"/>
  <c r="AL614" i="2"/>
  <c r="AF1327" i="2"/>
  <c r="AH1327" i="2" s="1"/>
  <c r="AL345" i="2"/>
  <c r="AE107" i="2"/>
  <c r="AG107" i="2" s="1"/>
  <c r="AF743" i="2"/>
  <c r="AH743" i="2" s="1"/>
  <c r="AF1480" i="2"/>
  <c r="AH1480" i="2" s="1"/>
  <c r="AF1672" i="2"/>
  <c r="AH1672" i="2" s="1"/>
  <c r="AF1037" i="2"/>
  <c r="AH1037" i="2" s="1"/>
  <c r="AE72" i="2"/>
  <c r="AG72" i="2" s="1"/>
  <c r="AE1157" i="2"/>
  <c r="AG1157" i="2" s="1"/>
  <c r="AF1338" i="2"/>
  <c r="AH1338" i="2" s="1"/>
  <c r="AF509" i="2"/>
  <c r="AH509" i="2" s="1"/>
  <c r="AF456" i="2"/>
  <c r="AH456" i="2" s="1"/>
  <c r="AF258" i="2"/>
  <c r="AH258" i="2" s="1"/>
  <c r="AE1444" i="2"/>
  <c r="AG1444" i="2" s="1"/>
  <c r="AE177" i="2"/>
  <c r="AG177" i="2" s="1"/>
  <c r="AF321" i="2"/>
  <c r="AH321" i="2" s="1"/>
  <c r="AE321" i="2"/>
  <c r="AG321" i="2" s="1"/>
  <c r="AL747" i="2"/>
  <c r="AF1204" i="2"/>
  <c r="AH1204" i="2" s="1"/>
  <c r="AE1698" i="2"/>
  <c r="AG1698" i="2" s="1"/>
  <c r="AE1672" i="2"/>
  <c r="AG1672" i="2" s="1"/>
  <c r="AE759" i="2"/>
  <c r="AG759" i="2" s="1"/>
  <c r="AE1037" i="2"/>
  <c r="AG1037" i="2" s="1"/>
  <c r="AL418" i="2"/>
  <c r="AE1154" i="2"/>
  <c r="AG1154" i="2" s="1"/>
  <c r="AE64" i="2"/>
  <c r="AG64" i="2" s="1"/>
  <c r="AL1952" i="2"/>
  <c r="AL1231" i="2"/>
  <c r="AE467" i="2"/>
  <c r="AG467" i="2" s="1"/>
  <c r="AL509" i="2"/>
  <c r="AE197" i="2"/>
  <c r="AG197" i="2" s="1"/>
  <c r="AL456" i="2"/>
  <c r="AE88" i="2"/>
  <c r="AG88" i="2" s="1"/>
  <c r="AF965" i="2"/>
  <c r="AH965" i="2" s="1"/>
  <c r="AF1428" i="2"/>
  <c r="AH1428" i="2" s="1"/>
  <c r="AL1195" i="2"/>
  <c r="AF1195" i="2"/>
  <c r="AH1195" i="2" s="1"/>
  <c r="AE1195" i="2"/>
  <c r="AG1195" i="2" s="1"/>
  <c r="AL1740" i="2"/>
  <c r="AE1740" i="2"/>
  <c r="AG1740" i="2" s="1"/>
  <c r="AL914" i="2"/>
  <c r="AE353" i="2"/>
  <c r="AG353" i="2" s="1"/>
  <c r="AE428" i="2"/>
  <c r="AG428" i="2" s="1"/>
  <c r="AL106" i="2"/>
  <c r="AL1915" i="2"/>
  <c r="AL1533" i="2"/>
  <c r="AL371" i="2"/>
  <c r="AE383" i="2"/>
  <c r="AG383" i="2" s="1"/>
  <c r="AL651" i="2"/>
  <c r="AE433" i="2"/>
  <c r="AG433" i="2" s="1"/>
  <c r="AL152" i="2"/>
  <c r="AL1634" i="2"/>
  <c r="AF183" i="2"/>
  <c r="AH183" i="2" s="1"/>
  <c r="AL183" i="2"/>
  <c r="AL1948" i="2"/>
  <c r="AL1245" i="2"/>
  <c r="AF1245" i="2"/>
  <c r="AH1245" i="2" s="1"/>
  <c r="AE1568" i="2"/>
  <c r="AG1568" i="2" s="1"/>
  <c r="AF1904" i="2"/>
  <c r="AH1904" i="2" s="1"/>
  <c r="AE1904" i="2"/>
  <c r="AG1904" i="2" s="1"/>
  <c r="AL950" i="2"/>
  <c r="AE950" i="2"/>
  <c r="AG950" i="2" s="1"/>
  <c r="AF767" i="2"/>
  <c r="AH767" i="2" s="1"/>
  <c r="AL1388" i="2"/>
  <c r="AE1183" i="2"/>
  <c r="AG1183" i="2" s="1"/>
  <c r="AF1006" i="2"/>
  <c r="AH1006" i="2" s="1"/>
  <c r="AL585" i="2"/>
  <c r="AF85" i="2"/>
  <c r="AH85" i="2" s="1"/>
  <c r="AL1906" i="2"/>
  <c r="AE1196" i="2"/>
  <c r="AG1196" i="2" s="1"/>
  <c r="AF1911" i="2"/>
  <c r="AH1911" i="2" s="1"/>
  <c r="AE826" i="2"/>
  <c r="AG826" i="2" s="1"/>
  <c r="AF1865" i="2"/>
  <c r="AH1865" i="2" s="1"/>
  <c r="AE936" i="2"/>
  <c r="AG936" i="2" s="1"/>
  <c r="AE1962" i="2"/>
  <c r="AG1962" i="2" s="1"/>
  <c r="AF1547" i="2"/>
  <c r="AH1547" i="2" s="1"/>
  <c r="AE1741" i="2"/>
  <c r="AG1741" i="2" s="1"/>
  <c r="AL321" i="2"/>
  <c r="AE1635" i="2"/>
  <c r="AG1635" i="2" s="1"/>
  <c r="AE370" i="2"/>
  <c r="AG370" i="2" s="1"/>
  <c r="AF122" i="2"/>
  <c r="AH122" i="2" s="1"/>
  <c r="AE956" i="2"/>
  <c r="AG956" i="2" s="1"/>
  <c r="AE354" i="2"/>
  <c r="AG354" i="2" s="1"/>
  <c r="AF354" i="2"/>
  <c r="AH354" i="2" s="1"/>
  <c r="AE1416" i="2"/>
  <c r="AG1416" i="2" s="1"/>
  <c r="AF1896" i="2"/>
  <c r="AH1896" i="2" s="1"/>
  <c r="AE1914" i="2"/>
  <c r="AG1914" i="2" s="1"/>
  <c r="AF785" i="2"/>
  <c r="AH785" i="2" s="1"/>
  <c r="AF959" i="2"/>
  <c r="AH959" i="2" s="1"/>
  <c r="AL1859" i="2"/>
  <c r="AF318" i="2"/>
  <c r="AH318" i="2" s="1"/>
  <c r="AE1427" i="2"/>
  <c r="AG1427" i="2" s="1"/>
  <c r="AL1006" i="2"/>
  <c r="AL1013" i="2"/>
  <c r="AL1630" i="2"/>
  <c r="AE1244" i="2"/>
  <c r="AG1244" i="2" s="1"/>
  <c r="AF1063" i="2"/>
  <c r="AH1063" i="2" s="1"/>
  <c r="AF1375" i="2"/>
  <c r="AH1375" i="2" s="1"/>
  <c r="AF1925" i="2"/>
  <c r="AH1925" i="2" s="1"/>
  <c r="AL1086" i="2"/>
  <c r="AL135" i="2"/>
  <c r="AL78" i="2"/>
  <c r="AL210" i="2"/>
  <c r="AL588" i="2"/>
  <c r="AF1155" i="2"/>
  <c r="AH1155" i="2" s="1"/>
  <c r="AE1168" i="2"/>
  <c r="AG1168" i="2" s="1"/>
  <c r="AF440" i="2"/>
  <c r="AH440" i="2" s="1"/>
  <c r="AF1741" i="2"/>
  <c r="AH1741" i="2" s="1"/>
  <c r="AL481" i="2"/>
  <c r="AL1190" i="2"/>
  <c r="AF608" i="2"/>
  <c r="AH608" i="2" s="1"/>
  <c r="AL608" i="2"/>
  <c r="AL1423" i="2"/>
  <c r="AF1784" i="2"/>
  <c r="AH1784" i="2" s="1"/>
  <c r="AF1042" i="2"/>
  <c r="AH1042" i="2" s="1"/>
  <c r="AF1648" i="2"/>
  <c r="AH1648" i="2" s="1"/>
  <c r="AL50" i="2"/>
  <c r="AL147" i="2"/>
  <c r="AL1575" i="2"/>
  <c r="AF485" i="2"/>
  <c r="AH485" i="2" s="1"/>
  <c r="AL415" i="2"/>
  <c r="AE415" i="2"/>
  <c r="AG415" i="2" s="1"/>
  <c r="AL1940" i="2"/>
  <c r="AE1940" i="2"/>
  <c r="AG1940" i="2" s="1"/>
  <c r="AF802" i="2"/>
  <c r="AH802" i="2" s="1"/>
  <c r="AE802" i="2"/>
  <c r="AG802" i="2" s="1"/>
  <c r="AL802" i="2"/>
  <c r="AF1131" i="2"/>
  <c r="AH1131" i="2" s="1"/>
  <c r="AF408" i="2"/>
  <c r="AH408" i="2" s="1"/>
  <c r="AF1551" i="2"/>
  <c r="AH1551" i="2" s="1"/>
  <c r="AF363" i="2"/>
  <c r="AH363" i="2" s="1"/>
  <c r="AF110" i="2"/>
  <c r="AH110" i="2" s="1"/>
  <c r="AF1653" i="2"/>
  <c r="AH1653" i="2" s="1"/>
  <c r="AF1233" i="2"/>
  <c r="AH1233" i="2" s="1"/>
  <c r="AF1614" i="2"/>
  <c r="AH1614" i="2" s="1"/>
  <c r="AF1506" i="2"/>
  <c r="AH1506" i="2" s="1"/>
  <c r="AF1450" i="2"/>
  <c r="AH1450" i="2" s="1"/>
  <c r="AF105" i="2"/>
  <c r="AH105" i="2" s="1"/>
  <c r="AE105" i="2"/>
  <c r="AG105" i="2" s="1"/>
  <c r="AF1218" i="2"/>
  <c r="AH1218" i="2" s="1"/>
  <c r="AL1218" i="2"/>
  <c r="AL1656" i="2"/>
  <c r="AF1656" i="2"/>
  <c r="AH1656" i="2" s="1"/>
  <c r="AL1373" i="2"/>
  <c r="AF1373" i="2"/>
  <c r="AH1373" i="2" s="1"/>
  <c r="AE1373" i="2"/>
  <c r="AG1373" i="2" s="1"/>
  <c r="AE772" i="2"/>
  <c r="AG772" i="2" s="1"/>
  <c r="AE1532" i="2"/>
  <c r="AG1532" i="2" s="1"/>
  <c r="AL862" i="2"/>
  <c r="AE593" i="2"/>
  <c r="AG593" i="2" s="1"/>
  <c r="AE1131" i="2"/>
  <c r="AG1131" i="2" s="1"/>
  <c r="AL258" i="2"/>
  <c r="AE1381" i="2"/>
  <c r="AG1381" i="2" s="1"/>
  <c r="AE1551" i="2"/>
  <c r="AG1551" i="2" s="1"/>
  <c r="AL363" i="2"/>
  <c r="AL212" i="2"/>
  <c r="AL1156" i="2"/>
  <c r="AE81" i="2"/>
  <c r="AG81" i="2" s="1"/>
  <c r="AL1489" i="2"/>
  <c r="AF1168" i="2"/>
  <c r="AH1168" i="2" s="1"/>
  <c r="AE1614" i="2"/>
  <c r="AG1614" i="2" s="1"/>
  <c r="AE223" i="2"/>
  <c r="AG223" i="2" s="1"/>
  <c r="AE122" i="2"/>
  <c r="AG122" i="2" s="1"/>
  <c r="AE761" i="2"/>
  <c r="AG761" i="2" s="1"/>
  <c r="AF483" i="2"/>
  <c r="AH483" i="2" s="1"/>
  <c r="AL483" i="2"/>
  <c r="AL1050" i="2"/>
  <c r="AE393" i="2"/>
  <c r="AG393" i="2" s="1"/>
  <c r="AL455" i="2"/>
  <c r="AE642" i="2"/>
  <c r="AG642" i="2" s="1"/>
  <c r="AL642" i="2"/>
  <c r="AF1910" i="2"/>
  <c r="AH1910" i="2" s="1"/>
  <c r="AE1936" i="2"/>
  <c r="AG1936" i="2" s="1"/>
  <c r="AF1936" i="2"/>
  <c r="AH1936" i="2" s="1"/>
  <c r="AL982" i="2"/>
  <c r="AF982" i="2"/>
  <c r="AH982" i="2" s="1"/>
  <c r="AF589" i="2"/>
  <c r="AH589" i="2" s="1"/>
  <c r="AL589" i="2"/>
  <c r="AE1909" i="2"/>
  <c r="AG1909" i="2" s="1"/>
  <c r="AL1209" i="2"/>
  <c r="AF611" i="2"/>
  <c r="AH611" i="2" s="1"/>
  <c r="AE1811" i="2"/>
  <c r="AG1811" i="2" s="1"/>
  <c r="AL300" i="2"/>
  <c r="AF1388" i="2"/>
  <c r="AH1388" i="2" s="1"/>
  <c r="AF1160" i="2"/>
  <c r="AH1160" i="2" s="1"/>
  <c r="AL1945" i="2"/>
  <c r="AE408" i="2"/>
  <c r="AG408" i="2" s="1"/>
  <c r="AL177" i="2"/>
  <c r="AE91" i="2"/>
  <c r="AG91" i="2" s="1"/>
  <c r="AE1174" i="2"/>
  <c r="AG1174" i="2" s="1"/>
  <c r="AL104" i="2"/>
  <c r="AE1696" i="2"/>
  <c r="AG1696" i="2" s="1"/>
  <c r="AF1764" i="2"/>
  <c r="AH1764" i="2" s="1"/>
  <c r="AL1598" i="2"/>
  <c r="AE1156" i="2"/>
  <c r="AG1156" i="2" s="1"/>
  <c r="AE1352" i="2"/>
  <c r="AG1352" i="2" s="1"/>
  <c r="AF1549" i="2"/>
  <c r="AH1549" i="2" s="1"/>
  <c r="AE110" i="2"/>
  <c r="AG110" i="2" s="1"/>
  <c r="AL1594" i="2"/>
  <c r="AE1653" i="2"/>
  <c r="AG1653" i="2" s="1"/>
  <c r="AL1346" i="2"/>
  <c r="AE1233" i="2"/>
  <c r="AG1233" i="2" s="1"/>
  <c r="AL650" i="2"/>
  <c r="AF81" i="2"/>
  <c r="AH81" i="2" s="1"/>
  <c r="AE87" i="2"/>
  <c r="AG87" i="2" s="1"/>
  <c r="AE1489" i="2"/>
  <c r="AG1489" i="2" s="1"/>
  <c r="AE1101" i="2"/>
  <c r="AG1101" i="2" s="1"/>
  <c r="AF1572" i="2"/>
  <c r="AH1572" i="2" s="1"/>
  <c r="AE1506" i="2"/>
  <c r="AG1506" i="2" s="1"/>
  <c r="AF1208" i="2"/>
  <c r="AH1208" i="2" s="1"/>
  <c r="AF223" i="2"/>
  <c r="AH223" i="2" s="1"/>
  <c r="AE129" i="2"/>
  <c r="AG129" i="2" s="1"/>
  <c r="AE292" i="2"/>
  <c r="AG292" i="2" s="1"/>
  <c r="AL1055" i="2"/>
  <c r="AL1666" i="2"/>
  <c r="AF1903" i="2"/>
  <c r="AH1903" i="2" s="1"/>
  <c r="AL587" i="2"/>
  <c r="AE1406" i="2"/>
  <c r="AG1406" i="2" s="1"/>
  <c r="AE50" i="2"/>
  <c r="AG50" i="2" s="1"/>
  <c r="AE1900" i="2"/>
  <c r="AG1900" i="2" s="1"/>
  <c r="AL1900" i="2"/>
  <c r="AF348" i="2"/>
  <c r="AH348" i="2" s="1"/>
  <c r="AE348" i="2"/>
  <c r="AG348" i="2" s="1"/>
  <c r="AL677" i="2"/>
  <c r="AF1162" i="2"/>
  <c r="AH1162" i="2" s="1"/>
  <c r="AL213" i="2"/>
  <c r="AF1330" i="2"/>
  <c r="AH1330" i="2" s="1"/>
  <c r="AF1577" i="2"/>
  <c r="AH1577" i="2" s="1"/>
  <c r="AL824" i="2"/>
  <c r="AE1668" i="2"/>
  <c r="AG1668" i="2" s="1"/>
  <c r="AF1303" i="2"/>
  <c r="AH1303" i="2" s="1"/>
  <c r="AL318" i="2"/>
  <c r="AL304" i="2"/>
  <c r="AE1158" i="2"/>
  <c r="AG1158" i="2" s="1"/>
  <c r="AE1567" i="2"/>
  <c r="AG1567" i="2" s="1"/>
  <c r="AF672" i="2"/>
  <c r="AH672" i="2" s="1"/>
  <c r="AF91" i="2"/>
  <c r="AH91" i="2" s="1"/>
  <c r="AL686" i="2"/>
  <c r="AL1764" i="2"/>
  <c r="AF659" i="2"/>
  <c r="AH659" i="2" s="1"/>
  <c r="AE1543" i="2"/>
  <c r="AG1543" i="2" s="1"/>
  <c r="AF1440" i="2"/>
  <c r="AH1440" i="2" s="1"/>
  <c r="AE1911" i="2"/>
  <c r="AG1911" i="2" s="1"/>
  <c r="AF310" i="2"/>
  <c r="AH310" i="2" s="1"/>
  <c r="AE1865" i="2"/>
  <c r="AG1865" i="2" s="1"/>
  <c r="AF448" i="2"/>
  <c r="AH448" i="2" s="1"/>
  <c r="AE819" i="2"/>
  <c r="AG819" i="2" s="1"/>
  <c r="AL640" i="2"/>
  <c r="AE90" i="2"/>
  <c r="AG90" i="2" s="1"/>
  <c r="AF88" i="2"/>
  <c r="AH88" i="2" s="1"/>
  <c r="AE244" i="2"/>
  <c r="AG244" i="2" s="1"/>
  <c r="AF1461" i="2"/>
  <c r="AH1461" i="2" s="1"/>
  <c r="AE948" i="2"/>
  <c r="AG948" i="2" s="1"/>
  <c r="AL113" i="2"/>
  <c r="AE523" i="2"/>
  <c r="AG523" i="2" s="1"/>
  <c r="AL1523" i="2"/>
  <c r="AF1055" i="2"/>
  <c r="AH1055" i="2" s="1"/>
  <c r="AE1773" i="2"/>
  <c r="AG1773" i="2" s="1"/>
  <c r="AE748" i="2"/>
  <c r="AG748" i="2" s="1"/>
  <c r="AL1863" i="2"/>
  <c r="AE364" i="2"/>
  <c r="AG364" i="2" s="1"/>
  <c r="AL105" i="2"/>
  <c r="AE1677" i="2"/>
  <c r="AG1677" i="2" s="1"/>
  <c r="AL1028" i="2"/>
  <c r="AF1660" i="2"/>
  <c r="AH1660" i="2" s="1"/>
  <c r="AL1660" i="2"/>
  <c r="AF765" i="2"/>
  <c r="AH765" i="2" s="1"/>
  <c r="AL1226" i="2"/>
  <c r="AE1226" i="2"/>
  <c r="AG1226" i="2" s="1"/>
  <c r="AF751" i="2"/>
  <c r="AH751" i="2" s="1"/>
  <c r="AE751" i="2"/>
  <c r="AG751" i="2" s="1"/>
  <c r="AL1640" i="2"/>
  <c r="AE1640" i="2"/>
  <c r="AG1640" i="2" s="1"/>
  <c r="AL569" i="2"/>
  <c r="AE569" i="2"/>
  <c r="AG569" i="2" s="1"/>
  <c r="AF1288" i="2"/>
  <c r="AH1288" i="2" s="1"/>
  <c r="AL1288" i="2"/>
  <c r="AE1450" i="2"/>
  <c r="AG1450" i="2" s="1"/>
  <c r="AE465" i="2"/>
  <c r="AG465" i="2" s="1"/>
  <c r="AL1617" i="2"/>
  <c r="AL1880" i="2"/>
  <c r="AE1218" i="2"/>
  <c r="AG1218" i="2" s="1"/>
  <c r="AL201" i="2"/>
  <c r="AL362" i="2"/>
  <c r="AE995" i="2"/>
  <c r="AG995" i="2" s="1"/>
  <c r="AE1526" i="2"/>
  <c r="AG1526" i="2" s="1"/>
  <c r="AL632" i="2"/>
  <c r="AE765" i="2"/>
  <c r="AG765" i="2" s="1"/>
  <c r="AL870" i="2"/>
  <c r="AL1910" i="2"/>
  <c r="AE1656" i="2"/>
  <c r="AG1656" i="2" s="1"/>
  <c r="AE1896" i="2"/>
  <c r="AG1896" i="2" s="1"/>
  <c r="AL485" i="2"/>
  <c r="AE97" i="2"/>
  <c r="AG97" i="2" s="1"/>
  <c r="AE1121" i="2"/>
  <c r="AG1121" i="2" s="1"/>
  <c r="AE1742" i="2"/>
  <c r="AG1742" i="2" s="1"/>
  <c r="AL571" i="2"/>
  <c r="AE571" i="2"/>
  <c r="AG571" i="2" s="1"/>
  <c r="AL1754" i="2"/>
  <c r="AL96" i="2"/>
  <c r="AF96" i="2"/>
  <c r="AH96" i="2" s="1"/>
  <c r="AL865" i="2"/>
  <c r="AE196" i="2"/>
  <c r="AG196" i="2" s="1"/>
  <c r="AE1042" i="2"/>
  <c r="AG1042" i="2" s="1"/>
  <c r="AL1648" i="2"/>
  <c r="AL358" i="2"/>
  <c r="AE1721" i="2"/>
  <c r="AG1721" i="2" s="1"/>
  <c r="AF1553" i="2"/>
  <c r="AH1553" i="2" s="1"/>
  <c r="AF393" i="2"/>
  <c r="AH393" i="2" s="1"/>
  <c r="AL929" i="2"/>
  <c r="AE1278" i="2"/>
  <c r="AG1278" i="2" s="1"/>
  <c r="AL470" i="2"/>
  <c r="AL1901" i="2"/>
  <c r="AE1397" i="2"/>
  <c r="AG1397" i="2" s="1"/>
  <c r="AF173" i="2"/>
  <c r="AH173" i="2" s="1"/>
  <c r="AL562" i="2"/>
  <c r="AF1526" i="2"/>
  <c r="AH1526" i="2" s="1"/>
  <c r="AE229" i="2"/>
  <c r="AG229" i="2" s="1"/>
  <c r="AE954" i="2"/>
  <c r="AG954" i="2" s="1"/>
  <c r="AL1279" i="2"/>
  <c r="AE117" i="2"/>
  <c r="AG117" i="2" s="1"/>
  <c r="AL1861" i="2"/>
  <c r="AF1416" i="2"/>
  <c r="AH1416" i="2" s="1"/>
  <c r="AE1016" i="2"/>
  <c r="AG1016" i="2" s="1"/>
  <c r="AL899" i="2"/>
  <c r="AE1927" i="2"/>
  <c r="AG1927" i="2" s="1"/>
  <c r="AL532" i="2"/>
  <c r="AE982" i="2"/>
  <c r="AG982" i="2" s="1"/>
  <c r="AE877" i="2"/>
  <c r="AG877" i="2" s="1"/>
  <c r="AL1053" i="2"/>
  <c r="AE1053" i="2"/>
  <c r="AG1053" i="2" s="1"/>
  <c r="AE1822" i="2"/>
  <c r="AG1822" i="2" s="1"/>
  <c r="AL1814" i="2"/>
  <c r="AF1814" i="2"/>
  <c r="AH1814" i="2" s="1"/>
  <c r="AE1814" i="2"/>
  <c r="AG1814" i="2" s="1"/>
  <c r="AL1612" i="2"/>
  <c r="AE1612" i="2"/>
  <c r="AG1612" i="2" s="1"/>
  <c r="AL1426" i="2"/>
  <c r="AE1426" i="2"/>
  <c r="AG1426" i="2" s="1"/>
  <c r="AF1714" i="2"/>
  <c r="AH1714" i="2" s="1"/>
  <c r="AE1714" i="2"/>
  <c r="AG1714" i="2" s="1"/>
  <c r="AL1714" i="2"/>
  <c r="AF465" i="2"/>
  <c r="AH465" i="2" s="1"/>
  <c r="AE1050" i="2"/>
  <c r="AG1050" i="2" s="1"/>
  <c r="AF1278" i="2"/>
  <c r="AH1278" i="2" s="1"/>
  <c r="AE1617" i="2"/>
  <c r="AG1617" i="2" s="1"/>
  <c r="AE1880" i="2"/>
  <c r="AG1880" i="2" s="1"/>
  <c r="AF470" i="2"/>
  <c r="AH470" i="2" s="1"/>
  <c r="AE201" i="2"/>
  <c r="AG201" i="2" s="1"/>
  <c r="AF1397" i="2"/>
  <c r="AH1397" i="2" s="1"/>
  <c r="AF995" i="2"/>
  <c r="AH995" i="2" s="1"/>
  <c r="AF870" i="2"/>
  <c r="AH870" i="2" s="1"/>
  <c r="AF117" i="2"/>
  <c r="AH117" i="2" s="1"/>
  <c r="AF899" i="2"/>
  <c r="AH899" i="2" s="1"/>
  <c r="AE1794" i="2"/>
  <c r="AG1794" i="2" s="1"/>
  <c r="AL1550" i="2"/>
  <c r="AL854" i="2"/>
  <c r="AL1104" i="2"/>
  <c r="AF903" i="2"/>
  <c r="AH903" i="2" s="1"/>
  <c r="AF1294" i="2"/>
  <c r="AH1294" i="2" s="1"/>
  <c r="AF1224" i="2"/>
  <c r="AH1224" i="2" s="1"/>
  <c r="AL1960" i="2"/>
  <c r="AF1960" i="2"/>
  <c r="AH1960" i="2" s="1"/>
  <c r="AE1960" i="2"/>
  <c r="AG1960" i="2" s="1"/>
  <c r="AF221" i="2"/>
  <c r="AH221" i="2" s="1"/>
  <c r="AE221" i="2"/>
  <c r="AG221" i="2" s="1"/>
  <c r="AL1869" i="2"/>
  <c r="AF1869" i="2"/>
  <c r="AH1869" i="2" s="1"/>
  <c r="AE1869" i="2"/>
  <c r="AG1869" i="2" s="1"/>
  <c r="AE1697" i="2"/>
  <c r="AG1697" i="2" s="1"/>
  <c r="AF1050" i="2"/>
  <c r="AH1050" i="2" s="1"/>
  <c r="AF1644" i="2"/>
  <c r="AH1644" i="2" s="1"/>
  <c r="AL1943" i="2"/>
  <c r="AE934" i="2"/>
  <c r="AG934" i="2" s="1"/>
  <c r="AF1617" i="2"/>
  <c r="AH1617" i="2" s="1"/>
  <c r="AL161" i="2"/>
  <c r="AF1438" i="2"/>
  <c r="AH1438" i="2" s="1"/>
  <c r="AL1854" i="2"/>
  <c r="AF1880" i="2"/>
  <c r="AH1880" i="2" s="1"/>
  <c r="AE1645" i="2"/>
  <c r="AG1645" i="2" s="1"/>
  <c r="AF1554" i="2"/>
  <c r="AH1554" i="2" s="1"/>
  <c r="AF201" i="2"/>
  <c r="AH201" i="2" s="1"/>
  <c r="AE1387" i="2"/>
  <c r="AG1387" i="2" s="1"/>
  <c r="AL1074" i="2"/>
  <c r="AL1929" i="2"/>
  <c r="AL1526" i="2"/>
  <c r="AF954" i="2"/>
  <c r="AH954" i="2" s="1"/>
  <c r="AE1966" i="2"/>
  <c r="AG1966" i="2" s="1"/>
  <c r="AL502" i="2"/>
  <c r="AL505" i="2"/>
  <c r="AF1550" i="2"/>
  <c r="AH1550" i="2" s="1"/>
  <c r="AE903" i="2"/>
  <c r="AG903" i="2" s="1"/>
  <c r="AL1928" i="2"/>
  <c r="AL994" i="2"/>
  <c r="AL444" i="2"/>
  <c r="AF444" i="2"/>
  <c r="AH444" i="2" s="1"/>
  <c r="AE444" i="2"/>
  <c r="AG444" i="2" s="1"/>
  <c r="AL901" i="2"/>
  <c r="AF1721" i="2"/>
  <c r="AH1721" i="2" s="1"/>
  <c r="AF934" i="2"/>
  <c r="AH934" i="2" s="1"/>
  <c r="AE929" i="2"/>
  <c r="AG929" i="2" s="1"/>
  <c r="AF161" i="2"/>
  <c r="AH161" i="2" s="1"/>
  <c r="AF1966" i="2"/>
  <c r="AH1966" i="2" s="1"/>
  <c r="AL1895" i="2"/>
  <c r="AE1895" i="2"/>
  <c r="AG1895" i="2" s="1"/>
  <c r="AE595" i="2"/>
  <c r="AG595" i="2" s="1"/>
  <c r="AF1821" i="2"/>
  <c r="AH1821" i="2" s="1"/>
  <c r="AE11" i="2"/>
  <c r="AG11" i="2" s="1"/>
  <c r="AF944" i="2"/>
  <c r="AH944" i="2" s="1"/>
  <c r="AF931" i="2"/>
  <c r="AH931" i="2" s="1"/>
  <c r="AE1902" i="2"/>
  <c r="AG1902" i="2" s="1"/>
  <c r="AF939" i="2"/>
  <c r="AH939" i="2" s="1"/>
  <c r="AF889" i="2"/>
  <c r="AH889" i="2" s="1"/>
  <c r="AF897" i="2"/>
  <c r="AH897" i="2" s="1"/>
  <c r="AF61" i="2"/>
  <c r="AH61" i="2" s="1"/>
  <c r="AF86" i="2"/>
  <c r="AH86" i="2" s="1"/>
  <c r="AF43" i="2"/>
  <c r="AH43" i="2" s="1"/>
  <c r="AE251" i="2"/>
  <c r="AG251" i="2" s="1"/>
  <c r="AF358" i="2"/>
  <c r="AH358" i="2" s="1"/>
  <c r="AE1759" i="2"/>
  <c r="AG1759" i="2" s="1"/>
  <c r="AF1179" i="2"/>
  <c r="AH1179" i="2" s="1"/>
  <c r="AL1295" i="2"/>
  <c r="AL646" i="2"/>
  <c r="AF929" i="2"/>
  <c r="AH929" i="2" s="1"/>
  <c r="AL1813" i="2"/>
  <c r="AL479" i="2"/>
  <c r="AE952" i="2"/>
  <c r="AG952" i="2" s="1"/>
  <c r="AE194" i="2"/>
  <c r="AG194" i="2" s="1"/>
  <c r="AF1369" i="2"/>
  <c r="AH1369" i="2" s="1"/>
  <c r="AE1938" i="2"/>
  <c r="AG1938" i="2" s="1"/>
  <c r="AE1079" i="2"/>
  <c r="AG1079" i="2" s="1"/>
  <c r="AE1785" i="2"/>
  <c r="AG1785" i="2" s="1"/>
  <c r="AL822" i="2"/>
  <c r="AL173" i="2"/>
  <c r="AE1797" i="2"/>
  <c r="AG1797" i="2" s="1"/>
  <c r="AE711" i="2"/>
  <c r="AG711" i="2" s="1"/>
  <c r="AE1341" i="2"/>
  <c r="AG1341" i="2" s="1"/>
  <c r="AE1028" i="2"/>
  <c r="AG1028" i="2" s="1"/>
  <c r="AL1497" i="2"/>
  <c r="AE3" i="2"/>
  <c r="AG3" i="2" s="1"/>
  <c r="AL891" i="2"/>
  <c r="AL1937" i="2"/>
  <c r="AF927" i="2"/>
  <c r="AH927" i="2" s="1"/>
  <c r="AL464" i="2"/>
  <c r="AE1024" i="2"/>
  <c r="AG1024" i="2" s="1"/>
  <c r="AL1862" i="2"/>
  <c r="AF1862" i="2"/>
  <c r="AH1862" i="2" s="1"/>
  <c r="AE1862" i="2"/>
  <c r="AG1862" i="2" s="1"/>
  <c r="AL665" i="2"/>
  <c r="AE665" i="2"/>
  <c r="AG665" i="2" s="1"/>
  <c r="AF1809" i="2"/>
  <c r="AH1809" i="2" s="1"/>
  <c r="AL1809" i="2"/>
  <c r="AE1809" i="2"/>
  <c r="AG1809" i="2" s="1"/>
  <c r="AL760" i="2"/>
  <c r="AL626" i="2"/>
  <c r="AF1336" i="2"/>
  <c r="AH1336" i="2" s="1"/>
  <c r="AL551" i="2"/>
  <c r="AE1060" i="2"/>
  <c r="AG1060" i="2" s="1"/>
  <c r="AE694" i="2"/>
  <c r="AG694" i="2" s="1"/>
  <c r="AL656" i="2"/>
  <c r="AL1747" i="2"/>
  <c r="AF991" i="2"/>
  <c r="AH991" i="2" s="1"/>
  <c r="AL348" i="2"/>
  <c r="AE1288" i="2"/>
  <c r="AG1288" i="2" s="1"/>
  <c r="AL463" i="2"/>
  <c r="AE1965" i="2"/>
  <c r="AG1965" i="2" s="1"/>
  <c r="AL221" i="2"/>
  <c r="AL1582" i="2"/>
  <c r="AL698" i="2"/>
  <c r="AL812" i="2"/>
  <c r="AF472" i="2"/>
  <c r="AH472" i="2" s="1"/>
  <c r="AE722" i="2"/>
  <c r="AG722" i="2" s="1"/>
  <c r="AE1478" i="2"/>
  <c r="AG1478" i="2" s="1"/>
  <c r="AF1609" i="2"/>
  <c r="AH1609" i="2" s="1"/>
  <c r="AF1678" i="2"/>
  <c r="AH1678" i="2" s="1"/>
  <c r="AL1930" i="2"/>
  <c r="AE968" i="2"/>
  <c r="AG968" i="2" s="1"/>
  <c r="AF1426" i="2"/>
  <c r="AH1426" i="2" s="1"/>
  <c r="AE96" i="2"/>
  <c r="AG96" i="2" s="1"/>
  <c r="AL1692" i="2"/>
  <c r="AL124" i="2"/>
  <c r="AF1541" i="2"/>
  <c r="AH1541" i="2" s="1"/>
  <c r="AE1541" i="2"/>
  <c r="AG1541" i="2" s="1"/>
  <c r="AF329" i="2"/>
  <c r="AH329" i="2" s="1"/>
  <c r="AE329" i="2"/>
  <c r="AG329" i="2" s="1"/>
  <c r="AL306" i="2"/>
  <c r="AL126" i="2"/>
  <c r="AL236" i="2"/>
  <c r="AE9" i="2"/>
  <c r="AG9" i="2" s="1"/>
  <c r="AL658" i="2"/>
  <c r="AL888" i="2"/>
  <c r="AF888" i="2"/>
  <c r="AH888" i="2" s="1"/>
  <c r="AE888" i="2"/>
  <c r="AG888" i="2" s="1"/>
  <c r="AF1005" i="2"/>
  <c r="AH1005" i="2" s="1"/>
  <c r="AE1005" i="2"/>
  <c r="AG1005" i="2" s="1"/>
  <c r="AL1005" i="2"/>
  <c r="AF873" i="2"/>
  <c r="AH873" i="2" s="1"/>
  <c r="AE873" i="2"/>
  <c r="AG873" i="2" s="1"/>
  <c r="AL1590" i="2"/>
  <c r="AF1060" i="2"/>
  <c r="AH1060" i="2" s="1"/>
  <c r="AL708" i="2"/>
  <c r="AL1767" i="2"/>
  <c r="AF1059" i="2"/>
  <c r="AH1059" i="2" s="1"/>
  <c r="AE527" i="2"/>
  <c r="AG527" i="2" s="1"/>
  <c r="AF1608" i="2"/>
  <c r="AH1608" i="2" s="1"/>
  <c r="AL894" i="2"/>
  <c r="AE1795" i="2"/>
  <c r="AG1795" i="2" s="1"/>
  <c r="AF1806" i="2"/>
  <c r="AH1806" i="2" s="1"/>
  <c r="AF665" i="2"/>
  <c r="AH665" i="2" s="1"/>
  <c r="AL1623" i="2"/>
  <c r="AL79" i="2"/>
  <c r="AF1612" i="2"/>
  <c r="AH1612" i="2" s="1"/>
  <c r="AF1692" i="2"/>
  <c r="AH1692" i="2" s="1"/>
  <c r="AL1918" i="2"/>
  <c r="AE869" i="2"/>
  <c r="AG869" i="2" s="1"/>
  <c r="AE53" i="2"/>
  <c r="AG53" i="2" s="1"/>
  <c r="AF1177" i="2"/>
  <c r="AH1177" i="2" s="1"/>
  <c r="AE1177" i="2"/>
  <c r="AG1177" i="2" s="1"/>
  <c r="AF1350" i="2"/>
  <c r="AH1350" i="2" s="1"/>
  <c r="AE1350" i="2"/>
  <c r="AG1350" i="2" s="1"/>
  <c r="AE1560" i="2"/>
  <c r="AG1560" i="2" s="1"/>
  <c r="AL1552" i="2"/>
  <c r="AL699" i="2"/>
  <c r="AL171" i="2"/>
  <c r="AL1882" i="2"/>
  <c r="AF1882" i="2"/>
  <c r="AH1882" i="2" s="1"/>
  <c r="AF1674" i="2"/>
  <c r="AH1674" i="2" s="1"/>
  <c r="AL1674" i="2"/>
  <c r="AE1963" i="2"/>
  <c r="AG1963" i="2" s="1"/>
  <c r="AF1077" i="2"/>
  <c r="AH1077" i="2" s="1"/>
  <c r="AL1077" i="2"/>
  <c r="AE1240" i="2"/>
  <c r="AG1240" i="2" s="1"/>
  <c r="AF241" i="2"/>
  <c r="AH241" i="2" s="1"/>
  <c r="AL241" i="2"/>
  <c r="AE1365" i="2"/>
  <c r="AG1365" i="2" s="1"/>
  <c r="AF1365" i="2"/>
  <c r="AH1365" i="2" s="1"/>
  <c r="AL1365" i="2"/>
  <c r="AF1855" i="2"/>
  <c r="AH1855" i="2" s="1"/>
  <c r="AE1855" i="2"/>
  <c r="AG1855" i="2" s="1"/>
  <c r="AE1223" i="2"/>
  <c r="AG1223" i="2" s="1"/>
  <c r="AL1045" i="2"/>
  <c r="AL1100" i="2"/>
  <c r="AE1882" i="2"/>
  <c r="AG1882" i="2" s="1"/>
  <c r="AL82" i="2"/>
  <c r="AE1641" i="2"/>
  <c r="AG1641" i="2" s="1"/>
  <c r="AF1641" i="2"/>
  <c r="AH1641" i="2" s="1"/>
  <c r="AE1075" i="2"/>
  <c r="AG1075" i="2" s="1"/>
  <c r="AF1075" i="2"/>
  <c r="AH1075" i="2" s="1"/>
  <c r="AE1758" i="2"/>
  <c r="AG1758" i="2" s="1"/>
  <c r="AF1758" i="2"/>
  <c r="AH1758" i="2" s="1"/>
  <c r="AL1254" i="2"/>
  <c r="AF1254" i="2"/>
  <c r="AH1254" i="2" s="1"/>
  <c r="AE1254" i="2"/>
  <c r="AG1254" i="2" s="1"/>
  <c r="AE136" i="2"/>
  <c r="AG136" i="2" s="1"/>
  <c r="AL103" i="2"/>
  <c r="AE1590" i="2"/>
  <c r="AG1590" i="2" s="1"/>
  <c r="AE1062" i="2"/>
  <c r="AG1062" i="2" s="1"/>
  <c r="AE1683" i="2"/>
  <c r="AG1683" i="2" s="1"/>
  <c r="AL986" i="2"/>
  <c r="AF1822" i="2"/>
  <c r="AH1822" i="2" s="1"/>
  <c r="AE708" i="2"/>
  <c r="AG708" i="2" s="1"/>
  <c r="AL27" i="2"/>
  <c r="AF1411" i="2"/>
  <c r="AH1411" i="2" s="1"/>
  <c r="AF93" i="2"/>
  <c r="AH93" i="2" s="1"/>
  <c r="AE1767" i="2"/>
  <c r="AG1767" i="2" s="1"/>
  <c r="AE1851" i="2"/>
  <c r="AG1851" i="2" s="1"/>
  <c r="AF1582" i="2"/>
  <c r="AH1582" i="2" s="1"/>
  <c r="AF95" i="2"/>
  <c r="AH95" i="2" s="1"/>
  <c r="AE698" i="2"/>
  <c r="AG698" i="2" s="1"/>
  <c r="AL1068" i="2"/>
  <c r="AL155" i="2"/>
  <c r="AE1267" i="2"/>
  <c r="AG1267" i="2" s="1"/>
  <c r="AF904" i="2"/>
  <c r="AH904" i="2" s="1"/>
  <c r="AL143" i="2"/>
  <c r="AF806" i="2"/>
  <c r="AH806" i="2" s="1"/>
  <c r="AL1819" i="2"/>
  <c r="AF527" i="2"/>
  <c r="AH527" i="2" s="1"/>
  <c r="AF1825" i="2"/>
  <c r="AH1825" i="2" s="1"/>
  <c r="AL188" i="2"/>
  <c r="AF1795" i="2"/>
  <c r="AH1795" i="2" s="1"/>
  <c r="AF293" i="2"/>
  <c r="AH293" i="2" s="1"/>
  <c r="AE128" i="2"/>
  <c r="AG128" i="2" s="1"/>
  <c r="AF1045" i="2"/>
  <c r="AH1045" i="2" s="1"/>
  <c r="AF79" i="2"/>
  <c r="AH79" i="2" s="1"/>
  <c r="AE1113" i="2"/>
  <c r="AG1113" i="2" s="1"/>
  <c r="AL1186" i="2"/>
  <c r="AF1918" i="2"/>
  <c r="AH1918" i="2" s="1"/>
  <c r="AF1100" i="2"/>
  <c r="AH1100" i="2" s="1"/>
  <c r="AE558" i="2"/>
  <c r="AG558" i="2" s="1"/>
  <c r="AL681" i="2"/>
  <c r="AF869" i="2"/>
  <c r="AH869" i="2" s="1"/>
  <c r="AE15" i="2"/>
  <c r="AG15" i="2" s="1"/>
  <c r="AE1216" i="2"/>
  <c r="AG1216" i="2" s="1"/>
  <c r="AE655" i="2"/>
  <c r="AG655" i="2" s="1"/>
  <c r="AL1758" i="2"/>
  <c r="AF890" i="2"/>
  <c r="AH890" i="2" s="1"/>
  <c r="AF1715" i="2"/>
  <c r="AH1715" i="2" s="1"/>
  <c r="AL1715" i="2"/>
  <c r="AL820" i="2"/>
  <c r="AL1615" i="2"/>
  <c r="AE1615" i="2"/>
  <c r="AG1615" i="2" s="1"/>
  <c r="AL1306" i="2"/>
  <c r="AE1955" i="2"/>
  <c r="AG1955" i="2" s="1"/>
  <c r="AL1955" i="2"/>
  <c r="AF1955" i="2"/>
  <c r="AH1955" i="2" s="1"/>
  <c r="AL1953" i="2"/>
  <c r="AF1953" i="2"/>
  <c r="AH1953" i="2" s="1"/>
  <c r="AL679" i="2"/>
  <c r="AF1036" i="2"/>
  <c r="AH1036" i="2" s="1"/>
  <c r="AE1036" i="2"/>
  <c r="AG1036" i="2" s="1"/>
  <c r="AL1036" i="2"/>
  <c r="AL937" i="2"/>
  <c r="AF1062" i="2"/>
  <c r="AH1062" i="2" s="1"/>
  <c r="AF1683" i="2"/>
  <c r="AH1683" i="2" s="1"/>
  <c r="AF1884" i="2"/>
  <c r="AH1884" i="2" s="1"/>
  <c r="AF708" i="2"/>
  <c r="AH708" i="2" s="1"/>
  <c r="AF575" i="2"/>
  <c r="AH575" i="2" s="1"/>
  <c r="AE590" i="2"/>
  <c r="AG590" i="2" s="1"/>
  <c r="AL1411" i="2"/>
  <c r="AL1266" i="2"/>
  <c r="AL1839" i="2"/>
  <c r="AF1767" i="2"/>
  <c r="AH1767" i="2" s="1"/>
  <c r="AF1213" i="2"/>
  <c r="AH1213" i="2" s="1"/>
  <c r="AL752" i="2"/>
  <c r="AE1765" i="2"/>
  <c r="AG1765" i="2" s="1"/>
  <c r="AE1552" i="2"/>
  <c r="AG1552" i="2" s="1"/>
  <c r="AF1360" i="2"/>
  <c r="AH1360" i="2" s="1"/>
  <c r="AL1718" i="2"/>
  <c r="AE352" i="2"/>
  <c r="AG352" i="2" s="1"/>
  <c r="AE699" i="2"/>
  <c r="AG699" i="2" s="1"/>
  <c r="AL710" i="2"/>
  <c r="AE1407" i="2"/>
  <c r="AG1407" i="2" s="1"/>
  <c r="AL1607" i="2"/>
  <c r="AF1701" i="2"/>
  <c r="AH1701" i="2" s="1"/>
  <c r="AE171" i="2"/>
  <c r="AG171" i="2" s="1"/>
  <c r="AF1908" i="2"/>
  <c r="AH1908" i="2" s="1"/>
  <c r="AF1944" i="2"/>
  <c r="AH1944" i="2" s="1"/>
  <c r="AF1297" i="2"/>
  <c r="AH1297" i="2" s="1"/>
  <c r="AF1623" i="2"/>
  <c r="AH1623" i="2" s="1"/>
  <c r="AF407" i="2"/>
  <c r="AH407" i="2" s="1"/>
  <c r="AF1223" i="2"/>
  <c r="AH1223" i="2" s="1"/>
  <c r="AF1186" i="2"/>
  <c r="AH1186" i="2" s="1"/>
  <c r="AE641" i="2"/>
  <c r="AG641" i="2" s="1"/>
  <c r="AE1674" i="2"/>
  <c r="AG1674" i="2" s="1"/>
  <c r="AL1541" i="2"/>
  <c r="AE1077" i="2"/>
  <c r="AG1077" i="2" s="1"/>
  <c r="AL329" i="2"/>
  <c r="AE241" i="2"/>
  <c r="AG241" i="2" s="1"/>
  <c r="AF306" i="2"/>
  <c r="AH306" i="2" s="1"/>
  <c r="AE1220" i="2"/>
  <c r="AG1220" i="2" s="1"/>
  <c r="AF1220" i="2"/>
  <c r="AH1220" i="2" s="1"/>
  <c r="AL1009" i="2"/>
  <c r="AF1009" i="2"/>
  <c r="AH1009" i="2" s="1"/>
  <c r="AE1009" i="2"/>
  <c r="AG1009" i="2" s="1"/>
  <c r="AL519" i="2"/>
  <c r="AF519" i="2"/>
  <c r="AH519" i="2" s="1"/>
  <c r="AL1555" i="2"/>
  <c r="AF703" i="2"/>
  <c r="AH703" i="2" s="1"/>
  <c r="AE703" i="2"/>
  <c r="AG703" i="2" s="1"/>
  <c r="AL821" i="2"/>
  <c r="AL875" i="2"/>
  <c r="AE875" i="2"/>
  <c r="AG875" i="2" s="1"/>
  <c r="AE208" i="2"/>
  <c r="AG208" i="2" s="1"/>
  <c r="AF208" i="2"/>
  <c r="AH208" i="2" s="1"/>
  <c r="AL500" i="2"/>
  <c r="AL1583" i="2"/>
  <c r="AL1512" i="2"/>
  <c r="AL1024" i="2"/>
  <c r="AF457" i="2"/>
  <c r="AH457" i="2" s="1"/>
  <c r="AE1236" i="2"/>
  <c r="AG1236" i="2" s="1"/>
  <c r="AF1552" i="2"/>
  <c r="AH1552" i="2" s="1"/>
  <c r="AL346" i="2"/>
  <c r="AL472" i="2"/>
  <c r="AE1332" i="2"/>
  <c r="AG1332" i="2" s="1"/>
  <c r="AL1923" i="2"/>
  <c r="AF699" i="2"/>
  <c r="AH699" i="2" s="1"/>
  <c r="AF1754" i="2"/>
  <c r="AH1754" i="2" s="1"/>
  <c r="AF1407" i="2"/>
  <c r="AH1407" i="2" s="1"/>
  <c r="AE633" i="2"/>
  <c r="AG633" i="2" s="1"/>
  <c r="AF1655" i="2"/>
  <c r="AH1655" i="2" s="1"/>
  <c r="AE1756" i="2"/>
  <c r="AG1756" i="2" s="1"/>
  <c r="AF578" i="2"/>
  <c r="AH578" i="2" s="1"/>
  <c r="AE1638" i="2"/>
  <c r="AG1638" i="2" s="1"/>
  <c r="AE796" i="2"/>
  <c r="AG796" i="2" s="1"/>
  <c r="AE1725" i="2"/>
  <c r="AG1725" i="2" s="1"/>
  <c r="AL654" i="2"/>
  <c r="AL1652" i="2"/>
  <c r="AE1652" i="2"/>
  <c r="AG1652" i="2" s="1"/>
  <c r="AF1041" i="2"/>
  <c r="AH1041" i="2" s="1"/>
  <c r="AE1041" i="2"/>
  <c r="AG1041" i="2" s="1"/>
  <c r="AL1537" i="2"/>
  <c r="AL1137" i="2"/>
  <c r="AF1137" i="2"/>
  <c r="AH1137" i="2" s="1"/>
  <c r="AE1137" i="2"/>
  <c r="AG1137" i="2" s="1"/>
  <c r="AF943" i="2"/>
  <c r="AH943" i="2" s="1"/>
  <c r="AE943" i="2"/>
  <c r="AG943" i="2" s="1"/>
  <c r="AE187" i="2"/>
  <c r="AG187" i="2" s="1"/>
  <c r="AE1953" i="2"/>
  <c r="AG1953" i="2" s="1"/>
  <c r="AL963" i="2"/>
  <c r="AE14" i="2"/>
  <c r="AG14" i="2" s="1"/>
  <c r="AF14" i="2"/>
  <c r="AH14" i="2" s="1"/>
  <c r="AL873" i="2"/>
  <c r="AE1027" i="2"/>
  <c r="AG1027" i="2" s="1"/>
  <c r="AL1603" i="2"/>
  <c r="AF82" i="2"/>
  <c r="AH82" i="2" s="1"/>
  <c r="AE247" i="2"/>
  <c r="AG247" i="2" s="1"/>
  <c r="AE1898" i="2"/>
  <c r="AG1898" i="2" s="1"/>
  <c r="AF1963" i="2"/>
  <c r="AH1963" i="2" s="1"/>
  <c r="AE947" i="2"/>
  <c r="AG947" i="2" s="1"/>
  <c r="AF1240" i="2"/>
  <c r="AH1240" i="2" s="1"/>
  <c r="AF126" i="2"/>
  <c r="AH126" i="2" s="1"/>
  <c r="AE537" i="2"/>
  <c r="AG537" i="2" s="1"/>
  <c r="AL1920" i="2"/>
  <c r="AF1571" i="2"/>
  <c r="AH1571" i="2" s="1"/>
  <c r="AL1893" i="2"/>
  <c r="AE1800" i="2"/>
  <c r="AG1800" i="2" s="1"/>
  <c r="AF973" i="2"/>
  <c r="AH973" i="2" s="1"/>
  <c r="AE347" i="2"/>
  <c r="AG347" i="2" s="1"/>
  <c r="AF71" i="2"/>
  <c r="AH71" i="2" s="1"/>
  <c r="AF1716" i="2"/>
  <c r="AH1716" i="2" s="1"/>
  <c r="AF1853" i="2"/>
  <c r="AH1853" i="2" s="1"/>
  <c r="AF963" i="2"/>
  <c r="AH963" i="2" s="1"/>
  <c r="AE872" i="2"/>
  <c r="AG872" i="2" s="1"/>
  <c r="AF1343" i="2"/>
  <c r="AH1343" i="2" s="1"/>
  <c r="AF415" i="2"/>
  <c r="AH415" i="2" s="1"/>
  <c r="AF1940" i="2"/>
  <c r="AH1940" i="2" s="1"/>
  <c r="AL1724" i="2"/>
  <c r="AL979" i="2"/>
  <c r="AF1957" i="2"/>
  <c r="AH1957" i="2" s="1"/>
  <c r="AL788" i="2"/>
  <c r="AF1622" i="2"/>
  <c r="AH1622" i="2" s="1"/>
  <c r="AE729" i="2"/>
  <c r="AG729" i="2" s="1"/>
  <c r="AF729" i="2"/>
  <c r="AH729" i="2" s="1"/>
  <c r="AF1820" i="2"/>
  <c r="AH1820" i="2" s="1"/>
  <c r="AF1933" i="2"/>
  <c r="AH1933" i="2" s="1"/>
  <c r="AE1933" i="2"/>
  <c r="AG1933" i="2" s="1"/>
  <c r="AL56" i="2"/>
  <c r="AL1192" i="2"/>
  <c r="AE1192" i="2"/>
  <c r="AG1192" i="2" s="1"/>
  <c r="AF423" i="2"/>
  <c r="AH423" i="2" s="1"/>
  <c r="AF1579" i="2"/>
  <c r="AH1579" i="2" s="1"/>
  <c r="AF584" i="2"/>
  <c r="AH584" i="2" s="1"/>
  <c r="AF1255" i="2"/>
  <c r="AH1255" i="2" s="1"/>
  <c r="AE16" i="2"/>
  <c r="AG16" i="2" s="1"/>
  <c r="AL518" i="2"/>
  <c r="AE1856" i="2"/>
  <c r="AG1856" i="2" s="1"/>
  <c r="AF351" i="2"/>
  <c r="AH351" i="2" s="1"/>
  <c r="AF1268" i="2"/>
  <c r="AH1268" i="2" s="1"/>
  <c r="AE1727" i="2"/>
  <c r="AG1727" i="2" s="1"/>
  <c r="AL1001" i="2"/>
  <c r="AF1367" i="2"/>
  <c r="AH1367" i="2" s="1"/>
  <c r="AF124" i="2"/>
  <c r="AH124" i="2" s="1"/>
  <c r="AL1255" i="2"/>
  <c r="AF753" i="2"/>
  <c r="AH753" i="2" s="1"/>
  <c r="AL138" i="2"/>
  <c r="AE935" i="2"/>
  <c r="AG935" i="2" s="1"/>
  <c r="AE631" i="2"/>
  <c r="AG631" i="2" s="1"/>
  <c r="AF240" i="2"/>
  <c r="AH240" i="2" s="1"/>
  <c r="AF1850" i="2"/>
  <c r="AH1850" i="2" s="1"/>
  <c r="AE1296" i="2"/>
  <c r="AG1296" i="2" s="1"/>
  <c r="AF1033" i="2"/>
  <c r="AH1033" i="2" s="1"/>
  <c r="AE1724" i="2"/>
  <c r="AG1724" i="2" s="1"/>
  <c r="AL1866" i="2"/>
  <c r="AL351" i="2"/>
  <c r="AE351" i="2"/>
  <c r="AG351" i="2" s="1"/>
  <c r="AF935" i="2"/>
  <c r="AH935" i="2" s="1"/>
  <c r="AF1606" i="2"/>
  <c r="AH1606" i="2" s="1"/>
  <c r="AL14" i="2"/>
  <c r="AF1457" i="2"/>
  <c r="AH1457" i="2" s="1"/>
  <c r="AE315" i="2"/>
  <c r="AG315" i="2" s="1"/>
  <c r="AE1757" i="2"/>
  <c r="AG1757" i="2" s="1"/>
  <c r="AL1542" i="2"/>
  <c r="AE1751" i="2"/>
  <c r="AG1751" i="2" s="1"/>
  <c r="AE137" i="2"/>
  <c r="AG137" i="2" s="1"/>
  <c r="AE1537" i="2"/>
  <c r="AG1537" i="2" s="1"/>
  <c r="AE1389" i="2"/>
  <c r="AG1389" i="2" s="1"/>
  <c r="AE821" i="2"/>
  <c r="AG821" i="2" s="1"/>
  <c r="AF1052" i="2"/>
  <c r="AH1052" i="2" s="1"/>
  <c r="AL1786" i="2"/>
  <c r="AL1181" i="2"/>
  <c r="AF1770" i="2"/>
  <c r="AH1770" i="2" s="1"/>
  <c r="AE1770" i="2"/>
  <c r="AG1770" i="2" s="1"/>
  <c r="AF1897" i="2"/>
  <c r="AH1897" i="2" s="1"/>
  <c r="AE1270" i="2"/>
  <c r="AG1270" i="2" s="1"/>
  <c r="AL1848" i="2"/>
  <c r="AE1840" i="2"/>
  <c r="AG1840" i="2" s="1"/>
  <c r="AE192" i="2"/>
  <c r="AG192" i="2" s="1"/>
  <c r="AE65" i="2"/>
  <c r="AG65" i="2" s="1"/>
  <c r="AE1250" i="2"/>
  <c r="AG1250" i="2" s="1"/>
  <c r="AL1304" i="2"/>
  <c r="AF1391" i="2"/>
  <c r="AH1391" i="2" s="1"/>
  <c r="AL1264" i="2"/>
  <c r="AF311" i="2"/>
  <c r="AH311" i="2" s="1"/>
  <c r="AF1234" i="2"/>
  <c r="AH1234" i="2" s="1"/>
  <c r="AL389" i="2"/>
  <c r="AF1385" i="2"/>
  <c r="AH1385" i="2" s="1"/>
  <c r="AF1845" i="2"/>
  <c r="AH1845" i="2" s="1"/>
  <c r="AL1897" i="2"/>
  <c r="AF1083" i="2"/>
  <c r="AH1083" i="2" s="1"/>
  <c r="AF478" i="2"/>
  <c r="AH478" i="2" s="1"/>
  <c r="AE1031" i="2"/>
  <c r="AG1031" i="2" s="1"/>
  <c r="AL333" i="2"/>
  <c r="AE33" i="2"/>
  <c r="AG33" i="2" s="1"/>
  <c r="AL983" i="2"/>
  <c r="AE895" i="2"/>
  <c r="AG895" i="2" s="1"/>
  <c r="AL1126" i="2"/>
  <c r="AE1237" i="2"/>
  <c r="AG1237" i="2" s="1"/>
  <c r="AE700" i="2"/>
  <c r="AG700" i="2" s="1"/>
  <c r="AE178" i="2"/>
  <c r="AG178" i="2" s="1"/>
  <c r="AE1491" i="2"/>
  <c r="AG1491" i="2" s="1"/>
  <c r="AF1840" i="2"/>
  <c r="AH1840" i="2" s="1"/>
  <c r="AF65" i="2"/>
  <c r="AH65" i="2" s="1"/>
  <c r="AF1374" i="2"/>
  <c r="AH1374" i="2" s="1"/>
  <c r="AL1177" i="2"/>
  <c r="AL1350" i="2"/>
  <c r="AE1391" i="2"/>
  <c r="AG1391" i="2" s="1"/>
  <c r="AE1234" i="2"/>
  <c r="AG1234" i="2" s="1"/>
  <c r="AL1933" i="2"/>
  <c r="AL208" i="2"/>
  <c r="AL943" i="2"/>
  <c r="AE515" i="2"/>
  <c r="AG515" i="2" s="1"/>
  <c r="AE1845" i="2"/>
  <c r="AG1845" i="2" s="1"/>
  <c r="AE1280" i="2"/>
  <c r="AG1280" i="2" s="1"/>
  <c r="AE478" i="2"/>
  <c r="AG478" i="2" s="1"/>
  <c r="AL898" i="2"/>
  <c r="AF1095" i="2"/>
  <c r="AH1095" i="2" s="1"/>
  <c r="AE876" i="2"/>
  <c r="AG876" i="2" s="1"/>
  <c r="AE1066" i="2"/>
  <c r="AG1066" i="2" s="1"/>
  <c r="AE1246" i="2"/>
  <c r="AG1246" i="2" s="1"/>
  <c r="AE1457" i="2"/>
  <c r="AG1457" i="2" s="1"/>
  <c r="AE1268" i="2"/>
  <c r="AG1268" i="2" s="1"/>
  <c r="AE1251" i="2"/>
  <c r="AG1251" i="2" s="1"/>
  <c r="AL192" i="2"/>
  <c r="AE1874" i="2"/>
  <c r="AG1874" i="2" s="1"/>
  <c r="AF51" i="2"/>
  <c r="AH51" i="2" s="1"/>
  <c r="AF1073" i="2"/>
  <c r="AH1073" i="2" s="1"/>
  <c r="AL1073" i="2"/>
  <c r="AF1093" i="2"/>
  <c r="AH1093" i="2" s="1"/>
  <c r="AL218" i="2"/>
  <c r="AL598" i="2"/>
  <c r="AL744" i="2"/>
  <c r="AF1564" i="2"/>
  <c r="AH1564" i="2" s="1"/>
  <c r="AF900" i="2"/>
  <c r="AH900" i="2" s="1"/>
  <c r="AL1376" i="2"/>
  <c r="AL1008" i="2"/>
  <c r="AL1364" i="2"/>
  <c r="AF387" i="2"/>
  <c r="AH387" i="2" s="1"/>
  <c r="AF605" i="2"/>
  <c r="AH605" i="2" s="1"/>
  <c r="AE312" i="2"/>
  <c r="AG312" i="2" s="1"/>
  <c r="AL1305" i="2"/>
  <c r="AE333" i="2"/>
  <c r="AG333" i="2" s="1"/>
  <c r="AE983" i="2"/>
  <c r="AG983" i="2" s="1"/>
  <c r="AE1857" i="2"/>
  <c r="AG1857" i="2" s="1"/>
  <c r="AE813" i="2"/>
  <c r="AG813" i="2" s="1"/>
  <c r="AF658" i="2"/>
  <c r="AH658" i="2" s="1"/>
  <c r="AE1578" i="2"/>
  <c r="AG1578" i="2" s="1"/>
  <c r="AE466" i="2"/>
  <c r="AG466" i="2" s="1"/>
  <c r="AL1840" i="2"/>
  <c r="AE582" i="2"/>
  <c r="AG582" i="2" s="1"/>
  <c r="AE643" i="2"/>
  <c r="AG643" i="2" s="1"/>
  <c r="AL445" i="2"/>
  <c r="AL918" i="2"/>
  <c r="AL320" i="2"/>
  <c r="AL1022" i="2"/>
  <c r="AE51" i="2"/>
  <c r="AG51" i="2" s="1"/>
  <c r="AF1858" i="2"/>
  <c r="AH1858" i="2" s="1"/>
  <c r="AL1858" i="2"/>
  <c r="AF1827" i="2"/>
  <c r="AH1827" i="2" s="1"/>
  <c r="AF1152" i="2"/>
  <c r="AH1152" i="2" s="1"/>
  <c r="AF8" i="2"/>
  <c r="AH8" i="2" s="1"/>
  <c r="AL55" i="2"/>
  <c r="AL1441" i="2"/>
  <c r="AF1008" i="2"/>
  <c r="AH1008" i="2" s="1"/>
  <c r="AE387" i="2"/>
  <c r="AG387" i="2" s="1"/>
  <c r="AE1789" i="2"/>
  <c r="AG1789" i="2" s="1"/>
  <c r="AF312" i="2"/>
  <c r="AH312" i="2" s="1"/>
  <c r="AE1494" i="2"/>
  <c r="AG1494" i="2" s="1"/>
  <c r="AL1353" i="2"/>
  <c r="AL424" i="2"/>
  <c r="AL1584" i="2"/>
  <c r="AL65" i="2"/>
  <c r="AL1234" i="2"/>
  <c r="AF1269" i="2"/>
  <c r="AH1269" i="2" s="1"/>
  <c r="AL1269" i="2"/>
  <c r="AF1410" i="2"/>
  <c r="AH1410" i="2" s="1"/>
  <c r="AF1076" i="2"/>
  <c r="AH1076" i="2" s="1"/>
  <c r="AE997" i="2"/>
  <c r="AG997" i="2" s="1"/>
  <c r="AF1031" i="2"/>
  <c r="AH1031" i="2" s="1"/>
  <c r="AF33" i="2"/>
  <c r="AH33" i="2" s="1"/>
  <c r="AL1771" i="2"/>
  <c r="AE1561" i="2"/>
  <c r="AG1561" i="2" s="1"/>
  <c r="AE1253" i="2"/>
  <c r="AG1253" i="2" s="1"/>
  <c r="AE1769" i="2"/>
  <c r="AG1769" i="2" s="1"/>
  <c r="AE1247" i="2"/>
  <c r="AG1247" i="2" s="1"/>
  <c r="AL4" i="2"/>
  <c r="AE1242" i="2"/>
  <c r="AG1242" i="2" s="1"/>
  <c r="AL1735" i="2"/>
  <c r="AE1496" i="2"/>
  <c r="AG1496" i="2" s="1"/>
  <c r="AE1484" i="2"/>
  <c r="AG1484" i="2" s="1"/>
  <c r="AE1356" i="2"/>
  <c r="AG1356" i="2" s="1"/>
  <c r="AF726" i="2"/>
  <c r="AH726" i="2" s="1"/>
  <c r="AE1429" i="2"/>
  <c r="AG1429" i="2" s="1"/>
  <c r="AL170" i="2"/>
  <c r="AF317" i="2"/>
  <c r="AH317" i="2" s="1"/>
  <c r="AF913" i="2"/>
  <c r="AH913" i="2" s="1"/>
  <c r="AE189" i="2"/>
  <c r="AG189" i="2" s="1"/>
  <c r="AE1530" i="2"/>
  <c r="AG1530" i="2" s="1"/>
  <c r="AF243" i="2"/>
  <c r="AH243" i="2" s="1"/>
  <c r="AE263" i="2"/>
  <c r="AG263" i="2" s="1"/>
  <c r="AE41" i="2"/>
  <c r="AG41" i="2" s="1"/>
  <c r="AL1260" i="2"/>
  <c r="AF1479" i="2"/>
  <c r="AH1479" i="2" s="1"/>
  <c r="AE1828" i="2"/>
  <c r="AG1828" i="2" s="1"/>
  <c r="AE741" i="2"/>
  <c r="AG741" i="2" s="1"/>
  <c r="AL807" i="2"/>
  <c r="AL1256" i="2"/>
  <c r="AF60" i="2"/>
  <c r="AH60" i="2" s="1"/>
  <c r="AE541" i="2"/>
  <c r="AG541" i="2" s="1"/>
  <c r="AE1258" i="2"/>
  <c r="AG1258" i="2" s="1"/>
  <c r="AE1868" i="2"/>
  <c r="AG1868" i="2" s="1"/>
  <c r="AL1272" i="2"/>
  <c r="AF1283" i="2"/>
  <c r="AH1283" i="2" s="1"/>
  <c r="AE985" i="2"/>
  <c r="AG985" i="2" s="1"/>
  <c r="AL1302" i="2"/>
  <c r="AF23" i="2"/>
  <c r="AH23" i="2" s="1"/>
  <c r="AF1300" i="2"/>
  <c r="AH1300" i="2" s="1"/>
  <c r="AL1707" i="2"/>
  <c r="AF209" i="2"/>
  <c r="AH209" i="2" s="1"/>
  <c r="AE209" i="2"/>
  <c r="AG209" i="2" s="1"/>
  <c r="AE638" i="2"/>
  <c r="AG638" i="2" s="1"/>
  <c r="AF182" i="2"/>
  <c r="AH182" i="2" s="1"/>
  <c r="AE182" i="2"/>
  <c r="AG182" i="2" s="1"/>
  <c r="AL182" i="2"/>
  <c r="AF1700" i="2"/>
  <c r="AH1700" i="2" s="1"/>
  <c r="AE1700" i="2"/>
  <c r="AG1700" i="2" s="1"/>
  <c r="AL1700" i="2"/>
  <c r="AF404" i="2"/>
  <c r="AH404" i="2" s="1"/>
  <c r="AE404" i="2"/>
  <c r="AG404" i="2" s="1"/>
  <c r="AL404" i="2"/>
  <c r="AF1379" i="2"/>
  <c r="AH1379" i="2" s="1"/>
  <c r="AE1379" i="2"/>
  <c r="AG1379" i="2" s="1"/>
  <c r="AL1379" i="2"/>
  <c r="AE287" i="2"/>
  <c r="AG287" i="2" s="1"/>
  <c r="AF1247" i="2"/>
  <c r="AH1247" i="2" s="1"/>
  <c r="AE731" i="2"/>
  <c r="AG731" i="2" s="1"/>
  <c r="AF1242" i="2"/>
  <c r="AH1242" i="2" s="1"/>
  <c r="AE1241" i="2"/>
  <c r="AG1241" i="2" s="1"/>
  <c r="AE1324" i="2"/>
  <c r="AG1324" i="2" s="1"/>
  <c r="AE1322" i="2"/>
  <c r="AG1322" i="2" s="1"/>
  <c r="AE163" i="2"/>
  <c r="AG163" i="2" s="1"/>
  <c r="AL231" i="2"/>
  <c r="AL1454" i="2"/>
  <c r="AE1235" i="2"/>
  <c r="AG1235" i="2" s="1"/>
  <c r="AL844" i="2"/>
  <c r="AF189" i="2"/>
  <c r="AH189" i="2" s="1"/>
  <c r="AL1140" i="2"/>
  <c r="AF1530" i="2"/>
  <c r="AH1530" i="2" s="1"/>
  <c r="AL7" i="2"/>
  <c r="AL1616" i="2"/>
  <c r="AL1398" i="2"/>
  <c r="AL684" i="2"/>
  <c r="AL1536" i="2"/>
  <c r="AE1259" i="2"/>
  <c r="AG1259" i="2" s="1"/>
  <c r="AL1728" i="2"/>
  <c r="AF1258" i="2"/>
  <c r="AH1258" i="2" s="1"/>
  <c r="AL945" i="2"/>
  <c r="AF909" i="2"/>
  <c r="AH909" i="2" s="1"/>
  <c r="AL909" i="2"/>
  <c r="AF1776" i="2"/>
  <c r="AH1776" i="2" s="1"/>
  <c r="AE1776" i="2"/>
  <c r="AG1776" i="2" s="1"/>
  <c r="AL1776" i="2"/>
  <c r="AL1768" i="2"/>
  <c r="AE1454" i="2"/>
  <c r="AG1454" i="2" s="1"/>
  <c r="AE170" i="2"/>
  <c r="AG170" i="2" s="1"/>
  <c r="AE684" i="2"/>
  <c r="AG684" i="2" s="1"/>
  <c r="AE1256" i="2"/>
  <c r="AG1256" i="2" s="1"/>
  <c r="AL381" i="2"/>
  <c r="AE1728" i="2"/>
  <c r="AG1728" i="2" s="1"/>
  <c r="AL1749" i="2"/>
  <c r="AL1178" i="2"/>
  <c r="AE239" i="2"/>
  <c r="AG239" i="2" s="1"/>
  <c r="AE1133" i="2"/>
  <c r="AG1133" i="2" s="1"/>
  <c r="AL1144" i="2"/>
  <c r="AE1574" i="2"/>
  <c r="AG1574" i="2" s="1"/>
  <c r="AF543" i="2"/>
  <c r="AH543" i="2" s="1"/>
  <c r="AE543" i="2"/>
  <c r="AG543" i="2" s="1"/>
  <c r="AF1284" i="2"/>
  <c r="AH1284" i="2" s="1"/>
  <c r="AE1284" i="2"/>
  <c r="AG1284" i="2" s="1"/>
  <c r="AF924" i="2"/>
  <c r="AH924" i="2" s="1"/>
  <c r="AE924" i="2"/>
  <c r="AG924" i="2" s="1"/>
  <c r="AL924" i="2"/>
  <c r="AF299" i="2"/>
  <c r="AH299" i="2" s="1"/>
  <c r="AE299" i="2"/>
  <c r="AG299" i="2" s="1"/>
  <c r="AL299" i="2"/>
  <c r="AF480" i="2"/>
  <c r="AH480" i="2" s="1"/>
  <c r="AE480" i="2"/>
  <c r="AG480" i="2" s="1"/>
  <c r="AL480" i="2"/>
  <c r="AL1243" i="2"/>
  <c r="AL332" i="2"/>
  <c r="AL1733" i="2"/>
  <c r="AL1802" i="2"/>
  <c r="AL13" i="2"/>
  <c r="AL1072" i="2"/>
  <c r="AL1020" i="2"/>
  <c r="AL410" i="2"/>
  <c r="AL1793" i="2"/>
  <c r="AL1872" i="2"/>
  <c r="AE859" i="2"/>
  <c r="AG859" i="2" s="1"/>
  <c r="AF131" i="2"/>
  <c r="AH131" i="2" s="1"/>
  <c r="AL131" i="2"/>
  <c r="AF636" i="2"/>
  <c r="AH636" i="2" s="1"/>
  <c r="AE1439" i="2"/>
  <c r="AG1439" i="2" s="1"/>
  <c r="AF778" i="2"/>
  <c r="AH778" i="2" s="1"/>
  <c r="AE778" i="2"/>
  <c r="AG778" i="2" s="1"/>
  <c r="AL778" i="2"/>
  <c r="AL732" i="2"/>
  <c r="AL736" i="2"/>
  <c r="AL388" i="2"/>
  <c r="AL745" i="2"/>
  <c r="AL1320" i="2"/>
  <c r="AL1483" i="2"/>
  <c r="AL1143" i="2"/>
  <c r="AL1488" i="2"/>
  <c r="AL724" i="2"/>
  <c r="AL1164" i="2"/>
  <c r="AL1443" i="2"/>
  <c r="AE1144" i="2"/>
  <c r="AG1144" i="2" s="1"/>
  <c r="AL520" i="2"/>
  <c r="AE1707" i="2"/>
  <c r="AG1707" i="2" s="1"/>
  <c r="AE909" i="2"/>
  <c r="AG909" i="2" s="1"/>
  <c r="AF1588" i="2"/>
  <c r="AH1588" i="2" s="1"/>
  <c r="AE1588" i="2"/>
  <c r="AG1588" i="2" s="1"/>
  <c r="AL1588" i="2"/>
  <c r="AF1129" i="2"/>
  <c r="AH1129" i="2" s="1"/>
  <c r="AE1129" i="2"/>
  <c r="AG1129" i="2" s="1"/>
  <c r="AL1129" i="2"/>
  <c r="AE1802" i="2"/>
  <c r="AG1802" i="2" s="1"/>
  <c r="AE1143" i="2"/>
  <c r="AG1143" i="2" s="1"/>
  <c r="AE1488" i="2"/>
  <c r="AG1488" i="2" s="1"/>
  <c r="AL726" i="2"/>
  <c r="AE1878" i="2"/>
  <c r="AG1878" i="2" s="1"/>
  <c r="AL1482" i="2"/>
  <c r="AL48" i="2"/>
  <c r="AE285" i="2"/>
  <c r="AG285" i="2" s="1"/>
  <c r="AE843" i="2"/>
  <c r="AG843" i="2" s="1"/>
  <c r="AE1020" i="2"/>
  <c r="AG1020" i="2" s="1"/>
  <c r="AE830" i="2"/>
  <c r="AG830" i="2" s="1"/>
  <c r="AE410" i="2"/>
  <c r="AG410" i="2" s="1"/>
  <c r="AL1362" i="2"/>
  <c r="AL1479" i="2"/>
  <c r="AL427" i="2"/>
  <c r="AL1942" i="2"/>
  <c r="AL1261" i="2"/>
  <c r="AL1639" i="2"/>
  <c r="AL1877" i="2"/>
  <c r="AF946" i="2"/>
  <c r="AH946" i="2" s="1"/>
  <c r="AF567" i="2"/>
  <c r="AH567" i="2" s="1"/>
  <c r="AE567" i="2"/>
  <c r="AG567" i="2" s="1"/>
  <c r="AL567" i="2"/>
  <c r="AF1690" i="2"/>
  <c r="AH1690" i="2" s="1"/>
  <c r="AE1690" i="2"/>
  <c r="AG1690" i="2" s="1"/>
  <c r="AL1690" i="2"/>
  <c r="AL317" i="2"/>
  <c r="AL913" i="2"/>
  <c r="AL243" i="2"/>
  <c r="AL1283" i="2"/>
  <c r="AL946" i="2"/>
  <c r="AE131" i="2"/>
  <c r="AG131" i="2" s="1"/>
  <c r="AF37" i="2"/>
  <c r="AH37" i="2" s="1"/>
  <c r="AE37" i="2"/>
  <c r="AG37" i="2" s="1"/>
  <c r="AL37" i="2"/>
  <c r="AE636" i="2"/>
  <c r="AG636" i="2" s="1"/>
  <c r="AF268" i="2"/>
  <c r="AH268" i="2" s="1"/>
  <c r="AE268" i="2"/>
  <c r="AG268" i="2" s="1"/>
  <c r="AL268" i="2"/>
  <c r="AE23" i="2"/>
  <c r="AG23" i="2" s="1"/>
  <c r="AF1574" i="2"/>
  <c r="AH1574" i="2" s="1"/>
  <c r="AF777" i="2"/>
  <c r="AH777" i="2" s="1"/>
  <c r="AL777" i="2"/>
  <c r="AF533" i="2"/>
  <c r="AH533" i="2" s="1"/>
  <c r="AL533" i="2"/>
  <c r="AF476" i="2"/>
  <c r="AH476" i="2" s="1"/>
  <c r="AE476" i="2"/>
  <c r="AG476" i="2" s="1"/>
  <c r="AL476" i="2"/>
  <c r="AF832" i="2"/>
  <c r="AH832" i="2" s="1"/>
  <c r="AE832" i="2"/>
  <c r="AG832" i="2" s="1"/>
  <c r="AL832" i="2"/>
  <c r="AF739" i="2"/>
  <c r="AH739" i="2" s="1"/>
  <c r="AE739" i="2"/>
  <c r="AG739" i="2" s="1"/>
  <c r="AL739" i="2"/>
  <c r="AF790" i="2"/>
  <c r="AH790" i="2" s="1"/>
  <c r="AE790" i="2"/>
  <c r="AG790" i="2" s="1"/>
  <c r="AL790" i="2"/>
  <c r="AL849" i="2"/>
  <c r="AF849" i="2"/>
  <c r="AH849" i="2" s="1"/>
  <c r="AE849" i="2"/>
  <c r="AG849" i="2" s="1"/>
  <c r="AL797" i="2"/>
  <c r="AF797" i="2"/>
  <c r="AH797" i="2" s="1"/>
  <c r="AE797" i="2"/>
  <c r="AG797" i="2" s="1"/>
  <c r="AF1890" i="2"/>
  <c r="AH1890" i="2" s="1"/>
  <c r="AE1890" i="2"/>
  <c r="AG1890" i="2" s="1"/>
  <c r="AF84" i="2"/>
  <c r="AH84" i="2" s="1"/>
  <c r="AE84" i="2"/>
  <c r="AG84" i="2" s="1"/>
  <c r="AL84" i="2"/>
  <c r="AF250" i="2"/>
  <c r="AH250" i="2" s="1"/>
  <c r="AE250" i="2"/>
  <c r="AG250" i="2" s="1"/>
  <c r="AF255" i="2"/>
  <c r="AH255" i="2" s="1"/>
  <c r="AE255" i="2"/>
  <c r="AG255" i="2" s="1"/>
  <c r="AL255" i="2"/>
  <c r="AF603" i="2"/>
  <c r="AH603" i="2" s="1"/>
  <c r="AE603" i="2"/>
  <c r="AG603" i="2" s="1"/>
  <c r="AL603" i="2"/>
  <c r="AL337" i="2"/>
  <c r="AL1777" i="2"/>
  <c r="AL286" i="2"/>
  <c r="AL563" i="2"/>
  <c r="AL1702" i="2"/>
  <c r="AL1368" i="2"/>
  <c r="AL57" i="2"/>
  <c r="AL296" i="2"/>
  <c r="AL471" i="2"/>
  <c r="AF660" i="2"/>
  <c r="AH660" i="2" s="1"/>
  <c r="AL1610" i="2"/>
  <c r="AL647" i="2"/>
  <c r="AL309" i="2"/>
  <c r="AL662" i="2"/>
  <c r="AL1437" i="2"/>
  <c r="AL1393" i="2"/>
  <c r="AL338" i="2"/>
  <c r="AE1039" i="2"/>
  <c r="AG1039" i="2" s="1"/>
  <c r="AL1039" i="2"/>
  <c r="AF1193" i="2"/>
  <c r="AH1193" i="2" s="1"/>
  <c r="AE1193" i="2"/>
  <c r="AG1193" i="2" s="1"/>
  <c r="AL1193" i="2"/>
  <c r="AL887" i="2"/>
  <c r="AF1078" i="2"/>
  <c r="AH1078" i="2" s="1"/>
  <c r="AE1078" i="2"/>
  <c r="AG1078" i="2" s="1"/>
  <c r="AL1078" i="2"/>
  <c r="AF573" i="2"/>
  <c r="AH573" i="2" s="1"/>
  <c r="AE337" i="2"/>
  <c r="AG337" i="2" s="1"/>
  <c r="AE1777" i="2"/>
  <c r="AG1777" i="2" s="1"/>
  <c r="AE286" i="2"/>
  <c r="AG286" i="2" s="1"/>
  <c r="AE563" i="2"/>
  <c r="AG563" i="2" s="1"/>
  <c r="AE805" i="2"/>
  <c r="AG805" i="2" s="1"/>
  <c r="AE1702" i="2"/>
  <c r="AG1702" i="2" s="1"/>
  <c r="AE1368" i="2"/>
  <c r="AG1368" i="2" s="1"/>
  <c r="AE57" i="2"/>
  <c r="AG57" i="2" s="1"/>
  <c r="AE296" i="2"/>
  <c r="AG296" i="2" s="1"/>
  <c r="AE471" i="2"/>
  <c r="AG471" i="2" s="1"/>
  <c r="AE1610" i="2"/>
  <c r="AG1610" i="2" s="1"/>
  <c r="AE647" i="2"/>
  <c r="AG647" i="2" s="1"/>
  <c r="AE309" i="2"/>
  <c r="AG309" i="2" s="1"/>
  <c r="AE662" i="2"/>
  <c r="AG662" i="2" s="1"/>
  <c r="AE1437" i="2"/>
  <c r="AG1437" i="2" s="1"/>
  <c r="AL557" i="2"/>
  <c r="AL775" i="2"/>
  <c r="AL768" i="2"/>
  <c r="AL1650" i="2"/>
  <c r="AL216" i="2"/>
  <c r="AE262" i="2"/>
  <c r="AG262" i="2" s="1"/>
  <c r="AE1766" i="2"/>
  <c r="AG1766" i="2" s="1"/>
  <c r="AF842" i="2"/>
  <c r="AH842" i="2" s="1"/>
  <c r="AE842" i="2"/>
  <c r="AG842" i="2" s="1"/>
  <c r="AF780" i="2"/>
  <c r="AH780" i="2" s="1"/>
  <c r="AE780" i="2"/>
  <c r="AG780" i="2" s="1"/>
  <c r="AL780" i="2"/>
  <c r="AF30" i="2"/>
  <c r="AH30" i="2" s="1"/>
  <c r="AE30" i="2"/>
  <c r="AG30" i="2" s="1"/>
  <c r="AF866" i="2"/>
  <c r="AH866" i="2" s="1"/>
  <c r="AE866" i="2"/>
  <c r="AG866" i="2" s="1"/>
  <c r="AL866" i="2"/>
  <c r="AL447" i="2"/>
  <c r="AF282" i="2"/>
  <c r="AH282" i="2" s="1"/>
  <c r="AE282" i="2"/>
  <c r="AG282" i="2" s="1"/>
  <c r="AL282" i="2"/>
  <c r="AF514" i="2"/>
  <c r="AH514" i="2" s="1"/>
  <c r="AE514" i="2"/>
  <c r="AG514" i="2" s="1"/>
  <c r="AL514" i="2"/>
  <c r="AL1153" i="2"/>
  <c r="AL1669" i="2"/>
  <c r="AL559" i="2"/>
  <c r="AL73" i="2"/>
  <c r="AL277" i="2"/>
  <c r="AL657" i="2"/>
  <c r="AL374" i="2"/>
  <c r="AL252" i="2"/>
  <c r="AE557" i="2"/>
  <c r="AG557" i="2" s="1"/>
  <c r="AE775" i="2"/>
  <c r="AG775" i="2" s="1"/>
  <c r="AE768" i="2"/>
  <c r="AG768" i="2" s="1"/>
  <c r="AE1650" i="2"/>
  <c r="AG1650" i="2" s="1"/>
  <c r="AE216" i="2"/>
  <c r="AG216" i="2" s="1"/>
  <c r="AL68" i="2"/>
  <c r="AF977" i="2"/>
  <c r="AH977" i="2" s="1"/>
  <c r="AE977" i="2"/>
  <c r="AG977" i="2" s="1"/>
  <c r="AL977" i="2"/>
  <c r="AF836" i="2"/>
  <c r="AH836" i="2" s="1"/>
  <c r="AE836" i="2"/>
  <c r="AG836" i="2" s="1"/>
  <c r="AL836" i="2"/>
  <c r="AL1593" i="2"/>
  <c r="AF1892" i="2"/>
  <c r="AH1892" i="2" s="1"/>
  <c r="AE1892" i="2"/>
  <c r="AG1892" i="2" s="1"/>
  <c r="AL1892" i="2"/>
  <c r="AL561" i="2"/>
  <c r="AF395" i="2"/>
  <c r="AH395" i="2" s="1"/>
  <c r="AE395" i="2"/>
  <c r="AG395" i="2" s="1"/>
  <c r="AL395" i="2"/>
  <c r="AL1651" i="2"/>
  <c r="AL249" i="2"/>
  <c r="AL834" i="2"/>
  <c r="AL1293" i="2"/>
  <c r="AL1792" i="2"/>
  <c r="AL1096" i="2"/>
  <c r="AL1142" i="2"/>
  <c r="AL1147" i="2"/>
  <c r="AL749" i="2"/>
  <c r="AL544" i="2"/>
  <c r="AL1403" i="2"/>
  <c r="AL1002" i="2"/>
  <c r="AL267" i="2"/>
  <c r="AL1629" i="2"/>
  <c r="AL1959" i="2"/>
  <c r="AL1125" i="2"/>
  <c r="AL35" i="2"/>
  <c r="AL1744" i="2"/>
  <c r="AL833" i="2"/>
  <c r="AF803" i="2"/>
  <c r="AH803" i="2" s="1"/>
  <c r="AE803" i="2"/>
  <c r="AG803" i="2" s="1"/>
  <c r="AF1207" i="2"/>
  <c r="AH1207" i="2" s="1"/>
  <c r="AE1207" i="2"/>
  <c r="AG1207" i="2" s="1"/>
  <c r="AL1207" i="2"/>
  <c r="AF905" i="2"/>
  <c r="AH905" i="2" s="1"/>
  <c r="AE905" i="2"/>
  <c r="AG905" i="2" s="1"/>
  <c r="AF1344" i="2"/>
  <c r="AH1344" i="2" s="1"/>
  <c r="AE1344" i="2"/>
  <c r="AG1344" i="2" s="1"/>
  <c r="AL1344" i="2"/>
  <c r="AF953" i="2"/>
  <c r="AH953" i="2" s="1"/>
  <c r="AE953" i="2"/>
  <c r="AG953" i="2" s="1"/>
  <c r="AL953" i="2"/>
  <c r="AF887" i="2"/>
  <c r="AH887" i="2" s="1"/>
  <c r="AL397" i="2"/>
  <c r="AF1842" i="2"/>
  <c r="AH1842" i="2" s="1"/>
  <c r="AE1842" i="2"/>
  <c r="AG1842" i="2" s="1"/>
  <c r="AL1842" i="2"/>
  <c r="AF831" i="2"/>
  <c r="AH831" i="2" s="1"/>
  <c r="AF232" i="2"/>
  <c r="AH232" i="2" s="1"/>
  <c r="AF864" i="2"/>
  <c r="AH864" i="2" s="1"/>
  <c r="AE864" i="2"/>
  <c r="AG864" i="2" s="1"/>
  <c r="AL864" i="2"/>
  <c r="AF1947" i="2"/>
  <c r="AH1947" i="2" s="1"/>
  <c r="AE1947" i="2"/>
  <c r="AG1947" i="2" s="1"/>
  <c r="AL1947" i="2"/>
  <c r="AF1505" i="2"/>
  <c r="AH1505" i="2" s="1"/>
  <c r="AE1505" i="2"/>
  <c r="AG1505" i="2" s="1"/>
  <c r="AL1505" i="2"/>
  <c r="AF1676" i="2"/>
  <c r="AH1676" i="2" s="1"/>
  <c r="AE1676" i="2"/>
  <c r="AG1676" i="2" s="1"/>
  <c r="AL1676" i="2"/>
  <c r="AF434" i="2"/>
  <c r="AH434" i="2" s="1"/>
  <c r="AE434" i="2"/>
  <c r="AG434" i="2" s="1"/>
  <c r="AL434" i="2"/>
  <c r="AE1153" i="2"/>
  <c r="AG1153" i="2" s="1"/>
  <c r="AL176" i="2"/>
  <c r="AE249" i="2"/>
  <c r="AG249" i="2" s="1"/>
  <c r="AE834" i="2"/>
  <c r="AG834" i="2" s="1"/>
  <c r="AE1293" i="2"/>
  <c r="AG1293" i="2" s="1"/>
  <c r="AE1792" i="2"/>
  <c r="AG1792" i="2" s="1"/>
  <c r="AE1096" i="2"/>
  <c r="AG1096" i="2" s="1"/>
  <c r="AE559" i="2"/>
  <c r="AG559" i="2" s="1"/>
  <c r="AL1495" i="2"/>
  <c r="AE1142" i="2"/>
  <c r="AG1142" i="2" s="1"/>
  <c r="AE1147" i="2"/>
  <c r="AG1147" i="2" s="1"/>
  <c r="AE749" i="2"/>
  <c r="AG749" i="2" s="1"/>
  <c r="AE544" i="2"/>
  <c r="AG544" i="2" s="1"/>
  <c r="AE1403" i="2"/>
  <c r="AG1403" i="2" s="1"/>
  <c r="AE657" i="2"/>
  <c r="AG657" i="2" s="1"/>
  <c r="AE1002" i="2"/>
  <c r="AG1002" i="2" s="1"/>
  <c r="AE267" i="2"/>
  <c r="AG267" i="2" s="1"/>
  <c r="AE1629" i="2"/>
  <c r="AG1629" i="2" s="1"/>
  <c r="AE1959" i="2"/>
  <c r="AG1959" i="2" s="1"/>
  <c r="AE1125" i="2"/>
  <c r="AG1125" i="2" s="1"/>
  <c r="AE35" i="2"/>
  <c r="AG35" i="2" s="1"/>
  <c r="AE1744" i="2"/>
  <c r="AG1744" i="2" s="1"/>
  <c r="AE833" i="2"/>
  <c r="AG833" i="2" s="1"/>
  <c r="AL222" i="2"/>
  <c r="AE68" i="2"/>
  <c r="AG68" i="2" s="1"/>
  <c r="AF114" i="2"/>
  <c r="AH114" i="2" s="1"/>
  <c r="AE114" i="2"/>
  <c r="AG114" i="2" s="1"/>
  <c r="AF988" i="2"/>
  <c r="AH988" i="2" s="1"/>
  <c r="AE988" i="2"/>
  <c r="AG988" i="2" s="1"/>
  <c r="AL988" i="2"/>
  <c r="AF1232" i="2"/>
  <c r="AH1232" i="2" s="1"/>
  <c r="AE1232" i="2"/>
  <c r="AG1232" i="2" s="1"/>
  <c r="AF570" i="2"/>
  <c r="AH570" i="2" s="1"/>
  <c r="AE570" i="2"/>
  <c r="AG570" i="2" s="1"/>
  <c r="AL570" i="2"/>
  <c r="AF1661" i="2"/>
  <c r="AH1661" i="2" s="1"/>
  <c r="AE1661" i="2"/>
  <c r="AG1661" i="2" s="1"/>
  <c r="AL1661" i="2"/>
  <c r="AF447" i="2"/>
  <c r="AH447" i="2" s="1"/>
  <c r="AF663" i="2"/>
  <c r="AH663" i="2" s="1"/>
  <c r="AE663" i="2"/>
  <c r="AG663" i="2" s="1"/>
  <c r="AL663" i="2"/>
  <c r="AF1636" i="2"/>
  <c r="AH1636" i="2" s="1"/>
  <c r="AF915" i="2"/>
  <c r="AH915" i="2" s="1"/>
  <c r="AE915" i="2"/>
  <c r="AG915" i="2" s="1"/>
  <c r="AL915" i="2"/>
  <c r="AF442" i="2"/>
  <c r="AH442" i="2" s="1"/>
  <c r="AF1139" i="2"/>
  <c r="AH1139" i="2" s="1"/>
  <c r="AF1112" i="2"/>
  <c r="AH1112" i="2" s="1"/>
  <c r="AF676" i="2"/>
  <c r="AH676" i="2" s="1"/>
  <c r="AF1750" i="2"/>
  <c r="AH1750" i="2" s="1"/>
  <c r="AF385" i="2"/>
  <c r="AH385" i="2" s="1"/>
  <c r="AE385" i="2"/>
  <c r="AG385" i="2" s="1"/>
  <c r="AL385" i="2"/>
  <c r="AF701" i="2"/>
  <c r="AH701" i="2" s="1"/>
  <c r="AF1626" i="2"/>
  <c r="AH1626" i="2" s="1"/>
  <c r="AL1626" i="2"/>
  <c r="AL1890" i="2"/>
  <c r="AF896" i="2"/>
  <c r="AH896" i="2" s="1"/>
  <c r="AE896" i="2"/>
  <c r="AG896" i="2" s="1"/>
  <c r="AF534" i="2"/>
  <c r="AH534" i="2" s="1"/>
  <c r="AE534" i="2"/>
  <c r="AG534" i="2" s="1"/>
  <c r="AL534" i="2"/>
  <c r="AL250" i="2"/>
  <c r="AF1599" i="2"/>
  <c r="AH1599" i="2" s="1"/>
  <c r="AE1599" i="2"/>
  <c r="AG1599" i="2" s="1"/>
  <c r="AF1593" i="2"/>
  <c r="AH1593" i="2" s="1"/>
  <c r="AF618" i="2"/>
  <c r="AH618" i="2" s="1"/>
  <c r="AE618" i="2"/>
  <c r="AG618" i="2" s="1"/>
  <c r="AL618" i="2"/>
  <c r="AF561" i="2"/>
  <c r="AH561" i="2" s="1"/>
  <c r="AF712" i="2"/>
  <c r="AH712" i="2" s="1"/>
  <c r="AE712" i="2"/>
  <c r="AG712" i="2" s="1"/>
  <c r="AL712" i="2"/>
  <c r="AF1665" i="2"/>
  <c r="AH1665" i="2" s="1"/>
  <c r="AF1351" i="2"/>
  <c r="AH1351" i="2" s="1"/>
  <c r="AF856" i="2"/>
  <c r="AH856" i="2" s="1"/>
  <c r="AE856" i="2"/>
  <c r="AG856" i="2" s="1"/>
  <c r="AL856" i="2"/>
  <c r="AE528" i="2"/>
  <c r="AG528" i="2" s="1"/>
  <c r="AL528" i="2"/>
  <c r="AF528" i="2"/>
  <c r="AH528" i="2" s="1"/>
  <c r="AE462" i="2"/>
  <c r="AG462" i="2" s="1"/>
  <c r="AL462" i="2"/>
  <c r="AE831" i="2"/>
  <c r="AG831" i="2" s="1"/>
  <c r="AL972" i="2"/>
  <c r="AL989" i="2"/>
  <c r="AL409" i="2"/>
  <c r="AE837" i="2"/>
  <c r="AG837" i="2" s="1"/>
  <c r="AL39" i="2"/>
  <c r="AE1351" i="2"/>
  <c r="AG1351" i="2" s="1"/>
  <c r="AE1493" i="2"/>
  <c r="AG1493" i="2" s="1"/>
  <c r="AE719" i="2"/>
  <c r="AG719" i="2" s="1"/>
  <c r="AL1025" i="2"/>
  <c r="AE195" i="2"/>
  <c r="AG195" i="2" s="1"/>
  <c r="AL195" i="2"/>
  <c r="AE1212" i="2"/>
  <c r="AG1212" i="2" s="1"/>
  <c r="AL1212" i="2"/>
  <c r="AE972" i="2"/>
  <c r="AG972" i="2" s="1"/>
  <c r="AE989" i="2"/>
  <c r="AG989" i="2" s="1"/>
  <c r="AE409" i="2"/>
  <c r="AG409" i="2" s="1"/>
  <c r="AL835" i="2"/>
  <c r="AE39" i="2"/>
  <c r="AG39" i="2" s="1"/>
  <c r="AL828" i="2"/>
  <c r="AE17" i="2"/>
  <c r="AG17" i="2" s="1"/>
  <c r="AE1189" i="2"/>
  <c r="AG1189" i="2" s="1"/>
  <c r="AF1881" i="2"/>
  <c r="AH1881" i="2" s="1"/>
  <c r="AE1433" i="2"/>
  <c r="AG1433" i="2" s="1"/>
  <c r="AE369" i="2"/>
  <c r="AG369" i="2" s="1"/>
  <c r="AF369" i="2"/>
  <c r="AH369" i="2" s="1"/>
  <c r="AE969" i="2"/>
  <c r="AG969" i="2" s="1"/>
  <c r="AL969" i="2"/>
  <c r="AE1746" i="2"/>
  <c r="AG1746" i="2" s="1"/>
  <c r="AE553" i="2"/>
  <c r="AG553" i="2" s="1"/>
  <c r="AL1481" i="2"/>
  <c r="AE1481" i="2"/>
  <c r="AG1481" i="2" s="1"/>
  <c r="AL613" i="2"/>
  <c r="AF613" i="2"/>
  <c r="AH613" i="2" s="1"/>
  <c r="AE613" i="2"/>
  <c r="AG613" i="2" s="1"/>
  <c r="AE167" i="2"/>
  <c r="AG167" i="2" s="1"/>
  <c r="AL167" i="2"/>
  <c r="AL740" i="2"/>
  <c r="AF740" i="2"/>
  <c r="AH740" i="2" s="1"/>
  <c r="AE740" i="2"/>
  <c r="AG740" i="2" s="1"/>
  <c r="AL1340" i="2"/>
  <c r="AL526" i="2"/>
  <c r="AL579" i="2"/>
  <c r="AL1761" i="2"/>
  <c r="AL524" i="2"/>
  <c r="AL25" i="2"/>
  <c r="AL1030" i="2"/>
  <c r="AL779" i="2"/>
  <c r="AL1881" i="2"/>
  <c r="AE36" i="2"/>
  <c r="AG36" i="2" s="1"/>
  <c r="AL36" i="2"/>
  <c r="AF1746" i="2"/>
  <c r="AH1746" i="2" s="1"/>
  <c r="AL857" i="2"/>
  <c r="AF857" i="2"/>
  <c r="AH857" i="2" s="1"/>
  <c r="AE857" i="2"/>
  <c r="AG857" i="2" s="1"/>
  <c r="AL1687" i="2"/>
  <c r="AF1687" i="2"/>
  <c r="AH1687" i="2" s="1"/>
  <c r="AE1687" i="2"/>
  <c r="AG1687" i="2" s="1"/>
  <c r="AE1340" i="2"/>
  <c r="AG1340" i="2" s="1"/>
  <c r="AE526" i="2"/>
  <c r="AG526" i="2" s="1"/>
  <c r="AE579" i="2"/>
  <c r="AG579" i="2" s="1"/>
  <c r="AE1761" i="2"/>
  <c r="AG1761" i="2" s="1"/>
  <c r="AE524" i="2"/>
  <c r="AG524" i="2" s="1"/>
  <c r="AE25" i="2"/>
  <c r="AG25" i="2" s="1"/>
  <c r="AE835" i="2"/>
  <c r="AG835" i="2" s="1"/>
  <c r="AE1030" i="2"/>
  <c r="AG1030" i="2" s="1"/>
  <c r="AE828" i="2"/>
  <c r="AG828" i="2" s="1"/>
  <c r="AE1146" i="2"/>
  <c r="AG1146" i="2" s="1"/>
  <c r="AF195" i="2"/>
  <c r="AH195" i="2" s="1"/>
  <c r="AE840" i="2"/>
  <c r="AG840" i="2" s="1"/>
  <c r="AL840" i="2"/>
  <c r="AE382" i="2"/>
  <c r="AG382" i="2" s="1"/>
  <c r="AF452" i="2"/>
  <c r="AH452" i="2" s="1"/>
  <c r="AL1108" i="2"/>
  <c r="AF1108" i="2"/>
  <c r="AH1108" i="2" s="1"/>
  <c r="AE1108" i="2"/>
  <c r="AG1108" i="2" s="1"/>
  <c r="AF1624" i="2"/>
  <c r="AH1624" i="2" s="1"/>
  <c r="AL974" i="2"/>
  <c r="AF1146" i="2"/>
  <c r="AH1146" i="2" s="1"/>
  <c r="AE343" i="2"/>
  <c r="AG343" i="2" s="1"/>
  <c r="AF343" i="2"/>
  <c r="AH343" i="2" s="1"/>
  <c r="AF969" i="2"/>
  <c r="AH969" i="2" s="1"/>
  <c r="AF382" i="2"/>
  <c r="AH382" i="2" s="1"/>
  <c r="AF436" i="2"/>
  <c r="AH436" i="2" s="1"/>
  <c r="AL1706" i="2"/>
  <c r="AF1706" i="2"/>
  <c r="AH1706" i="2" s="1"/>
  <c r="AE1706" i="2"/>
  <c r="AG1706" i="2" s="1"/>
  <c r="AL786" i="2"/>
  <c r="AF786" i="2"/>
  <c r="AH786" i="2" s="1"/>
  <c r="AE786" i="2"/>
  <c r="AG786" i="2" s="1"/>
  <c r="AE253" i="2"/>
  <c r="AG253" i="2" s="1"/>
  <c r="AF1680" i="2"/>
  <c r="AH1680" i="2" s="1"/>
  <c r="AE1012" i="2"/>
  <c r="AG1012" i="2" s="1"/>
  <c r="AE185" i="2"/>
  <c r="AG185" i="2" s="1"/>
  <c r="AL185" i="2"/>
  <c r="AF384" i="2"/>
  <c r="AH384" i="2" s="1"/>
  <c r="AF536" i="2"/>
  <c r="AH536" i="2" s="1"/>
  <c r="AE568" i="2"/>
  <c r="AG568" i="2" s="1"/>
  <c r="AL568" i="2"/>
  <c r="AE289" i="2"/>
  <c r="AG289" i="2" s="1"/>
  <c r="AF289" i="2"/>
  <c r="AH289" i="2" s="1"/>
  <c r="AE367" i="2"/>
  <c r="AG367" i="2" s="1"/>
  <c r="AL367" i="2"/>
  <c r="AE713" i="2"/>
  <c r="AG713" i="2" s="1"/>
  <c r="AL713" i="2"/>
  <c r="AF1200" i="2"/>
  <c r="AH1200" i="2" s="1"/>
  <c r="AF1012" i="2"/>
  <c r="AH1012" i="2" s="1"/>
  <c r="AF58" i="2"/>
  <c r="AH58" i="2" s="1"/>
  <c r="AF553" i="2"/>
  <c r="AH553" i="2" s="1"/>
  <c r="AL276" i="2"/>
  <c r="AF253" i="2"/>
  <c r="AH253" i="2" s="1"/>
  <c r="AL668" i="2"/>
  <c r="AF1694" i="2"/>
  <c r="AH1694" i="2" s="1"/>
  <c r="AL1339" i="2"/>
  <c r="AF1141" i="2"/>
  <c r="AH1141" i="2" s="1"/>
  <c r="AL1161" i="2"/>
  <c r="AF1463" i="2"/>
  <c r="AH1463" i="2" s="1"/>
  <c r="AL1117" i="2"/>
  <c r="AF139" i="2"/>
  <c r="AH139" i="2" s="1"/>
  <c r="AL529" i="2"/>
  <c r="AF175" i="2"/>
  <c r="AH175" i="2" s="1"/>
  <c r="AL1642" i="2"/>
  <c r="AF591" i="2"/>
  <c r="AH591" i="2" s="1"/>
  <c r="AL1197" i="2"/>
  <c r="AF664" i="2"/>
  <c r="AH664" i="2" s="1"/>
  <c r="AL689" i="2"/>
  <c r="AF902" i="2"/>
  <c r="AH902" i="2" s="1"/>
  <c r="AL1521" i="2"/>
  <c r="AF499" i="2"/>
  <c r="AH499" i="2" s="1"/>
  <c r="AL791" i="2"/>
  <c r="AF294" i="2"/>
  <c r="AH294" i="2" s="1"/>
  <c r="AL1810" i="2"/>
  <c r="AF930" i="2"/>
  <c r="AH930" i="2" s="1"/>
  <c r="AL468" i="2"/>
  <c r="AF784" i="2"/>
  <c r="AH784" i="2" s="1"/>
  <c r="AL808" i="2"/>
  <c r="AF1049" i="2"/>
  <c r="AH1049" i="2" s="1"/>
  <c r="AL1134" i="2"/>
  <c r="AF184" i="2"/>
  <c r="AH184" i="2" s="1"/>
  <c r="AL1094" i="2"/>
  <c r="AF829" i="2"/>
  <c r="AH829" i="2" s="1"/>
  <c r="AL98" i="2"/>
  <c r="AF1717" i="2"/>
  <c r="AH1717" i="2" s="1"/>
  <c r="AL1199" i="2"/>
  <c r="AF496" i="2"/>
  <c r="AH496" i="2" s="1"/>
  <c r="AE933" i="2"/>
  <c r="AG933" i="2" s="1"/>
  <c r="AE202" i="2"/>
  <c r="AG202" i="2" s="1"/>
  <c r="AE1291" i="2"/>
  <c r="AG1291" i="2" s="1"/>
  <c r="AE1383" i="2"/>
  <c r="AG1383" i="2" s="1"/>
  <c r="AE1803" i="2"/>
  <c r="AG1803" i="2" s="1"/>
  <c r="AE621" i="2"/>
  <c r="AG621" i="2" s="1"/>
  <c r="AE1460" i="2"/>
  <c r="AG1460" i="2" s="1"/>
  <c r="AE430" i="2"/>
  <c r="AG430" i="2" s="1"/>
  <c r="AE839" i="2"/>
  <c r="AG839" i="2" s="1"/>
  <c r="AE1151" i="2"/>
  <c r="AG1151" i="2" s="1"/>
  <c r="AE1710" i="2"/>
  <c r="AG1710" i="2" s="1"/>
  <c r="AE730" i="2"/>
  <c r="AG730" i="2" s="1"/>
  <c r="AE912" i="2"/>
  <c r="AG912" i="2" s="1"/>
  <c r="AF1215" i="2"/>
  <c r="AH1215" i="2" s="1"/>
  <c r="AE1215" i="2"/>
  <c r="AG1215" i="2" s="1"/>
  <c r="AL1215" i="2"/>
  <c r="AF469" i="2"/>
  <c r="AH469" i="2" s="1"/>
  <c r="AF1081" i="2"/>
  <c r="AH1081" i="2" s="1"/>
  <c r="AE1311" i="2"/>
  <c r="AG1311" i="2" s="1"/>
  <c r="AE1122" i="2"/>
  <c r="AG1122" i="2" s="1"/>
  <c r="AF214" i="2"/>
  <c r="AH214" i="2" s="1"/>
  <c r="AL495" i="2"/>
  <c r="AF495" i="2"/>
  <c r="AH495" i="2" s="1"/>
  <c r="AE495" i="2"/>
  <c r="AG495" i="2" s="1"/>
  <c r="AF1004" i="2"/>
  <c r="AH1004" i="2" s="1"/>
  <c r="AL1935" i="2"/>
  <c r="AF1935" i="2"/>
  <c r="AH1935" i="2" s="1"/>
  <c r="AE1935" i="2"/>
  <c r="AG1935" i="2" s="1"/>
  <c r="AE1517" i="2"/>
  <c r="AG1517" i="2" s="1"/>
  <c r="AL1517" i="2"/>
  <c r="AE276" i="2"/>
  <c r="AG276" i="2" s="1"/>
  <c r="AE668" i="2"/>
  <c r="AG668" i="2" s="1"/>
  <c r="AE1339" i="2"/>
  <c r="AG1339" i="2" s="1"/>
  <c r="AE1161" i="2"/>
  <c r="AG1161" i="2" s="1"/>
  <c r="AE1117" i="2"/>
  <c r="AG1117" i="2" s="1"/>
  <c r="AE529" i="2"/>
  <c r="AG529" i="2" s="1"/>
  <c r="AE1642" i="2"/>
  <c r="AG1642" i="2" s="1"/>
  <c r="AE1197" i="2"/>
  <c r="AG1197" i="2" s="1"/>
  <c r="AE689" i="2"/>
  <c r="AG689" i="2" s="1"/>
  <c r="AE1521" i="2"/>
  <c r="AG1521" i="2" s="1"/>
  <c r="AE791" i="2"/>
  <c r="AG791" i="2" s="1"/>
  <c r="AE1810" i="2"/>
  <c r="AG1810" i="2" s="1"/>
  <c r="AE468" i="2"/>
  <c r="AG468" i="2" s="1"/>
  <c r="AE808" i="2"/>
  <c r="AG808" i="2" s="1"/>
  <c r="AE1134" i="2"/>
  <c r="AG1134" i="2" s="1"/>
  <c r="AE1094" i="2"/>
  <c r="AG1094" i="2" s="1"/>
  <c r="AE98" i="2"/>
  <c r="AG98" i="2" s="1"/>
  <c r="AE1199" i="2"/>
  <c r="AG1199" i="2" s="1"/>
  <c r="AL629" i="2"/>
  <c r="AF933" i="2"/>
  <c r="AH933" i="2" s="1"/>
  <c r="AF202" i="2"/>
  <c r="AH202" i="2" s="1"/>
  <c r="AF1291" i="2"/>
  <c r="AH1291" i="2" s="1"/>
  <c r="AF1383" i="2"/>
  <c r="AH1383" i="2" s="1"/>
  <c r="AF1803" i="2"/>
  <c r="AH1803" i="2" s="1"/>
  <c r="AF621" i="2"/>
  <c r="AH621" i="2" s="1"/>
  <c r="AL1120" i="2"/>
  <c r="AF1460" i="2"/>
  <c r="AH1460" i="2" s="1"/>
  <c r="AL420" i="2"/>
  <c r="AF430" i="2"/>
  <c r="AH430" i="2" s="1"/>
  <c r="AL490" i="2"/>
  <c r="AF839" i="2"/>
  <c r="AH839" i="2" s="1"/>
  <c r="AL616" i="2"/>
  <c r="AF1151" i="2"/>
  <c r="AH1151" i="2" s="1"/>
  <c r="AL610" i="2"/>
  <c r="AF1710" i="2"/>
  <c r="AH1710" i="2" s="1"/>
  <c r="AF730" i="2"/>
  <c r="AH730" i="2" s="1"/>
  <c r="AF439" i="2"/>
  <c r="AH439" i="2" s="1"/>
  <c r="AE439" i="2"/>
  <c r="AG439" i="2" s="1"/>
  <c r="AL439" i="2"/>
  <c r="AF1311" i="2"/>
  <c r="AH1311" i="2" s="1"/>
  <c r="AL1675" i="2"/>
  <c r="AF1122" i="2"/>
  <c r="AH1122" i="2" s="1"/>
  <c r="AE1044" i="2"/>
  <c r="AG1044" i="2" s="1"/>
  <c r="AE1513" i="2"/>
  <c r="AG1513" i="2" s="1"/>
  <c r="AE154" i="2"/>
  <c r="AG154" i="2" s="1"/>
  <c r="AF1581" i="2"/>
  <c r="AH1581" i="2" s="1"/>
  <c r="AF1783" i="2"/>
  <c r="AH1783" i="2" s="1"/>
  <c r="AF217" i="2"/>
  <c r="AH217" i="2" s="1"/>
  <c r="AL1708" i="2"/>
  <c r="AF1708" i="2"/>
  <c r="AH1708" i="2" s="1"/>
  <c r="AE1708" i="2"/>
  <c r="AG1708" i="2" s="1"/>
  <c r="AL675" i="2"/>
  <c r="AF1281" i="2"/>
  <c r="AH1281" i="2" s="1"/>
  <c r="AE1281" i="2"/>
  <c r="AG1281" i="2" s="1"/>
  <c r="AL1281" i="2"/>
  <c r="AF1044" i="2"/>
  <c r="AH1044" i="2" s="1"/>
  <c r="AF1513" i="2"/>
  <c r="AH1513" i="2" s="1"/>
  <c r="AL191" i="2"/>
  <c r="AL941" i="2"/>
  <c r="AL1835" i="2"/>
  <c r="AL1613" i="2"/>
  <c r="AL297" i="2"/>
  <c r="AL193" i="2"/>
  <c r="AL1516" i="2"/>
  <c r="AL1912" i="2"/>
  <c r="AL798" i="2"/>
  <c r="AL1632" i="2"/>
  <c r="AL738" i="2"/>
  <c r="AL871" i="2"/>
  <c r="AL1436" i="2"/>
  <c r="AL1069" i="2"/>
  <c r="AL1342" i="2"/>
  <c r="AL272" i="2"/>
  <c r="AF1487" i="2"/>
  <c r="AH1487" i="2" s="1"/>
  <c r="AE1487" i="2"/>
  <c r="AG1487" i="2" s="1"/>
  <c r="AL1487" i="2"/>
  <c r="AL111" i="2"/>
  <c r="AL390" i="2"/>
  <c r="AF390" i="2"/>
  <c r="AH390" i="2" s="1"/>
  <c r="AE390" i="2"/>
  <c r="AG390" i="2" s="1"/>
  <c r="AL498" i="2"/>
  <c r="AF498" i="2"/>
  <c r="AH498" i="2" s="1"/>
  <c r="AE498" i="2"/>
  <c r="AG498" i="2" s="1"/>
  <c r="AL623" i="2"/>
  <c r="AF623" i="2"/>
  <c r="AH623" i="2" s="1"/>
  <c r="AE623" i="2"/>
  <c r="AG623" i="2" s="1"/>
  <c r="AL1816" i="2"/>
  <c r="AL494" i="2"/>
  <c r="AL454" i="2"/>
  <c r="AL649" i="2"/>
  <c r="AL1688" i="2"/>
  <c r="AL1562" i="2"/>
  <c r="AL855" i="2"/>
  <c r="AL1248" i="2"/>
  <c r="AL1309" i="2"/>
  <c r="AL169" i="2"/>
  <c r="AL469" i="2"/>
  <c r="AF405" i="2"/>
  <c r="AH405" i="2" s="1"/>
  <c r="AE405" i="2"/>
  <c r="AG405" i="2" s="1"/>
  <c r="AL405" i="2"/>
  <c r="AE1712" i="2"/>
  <c r="AG1712" i="2" s="1"/>
  <c r="AL1712" i="2"/>
  <c r="AF31" i="2"/>
  <c r="AH31" i="2" s="1"/>
  <c r="AL606" i="2"/>
  <c r="AF606" i="2"/>
  <c r="AH606" i="2" s="1"/>
  <c r="AE606" i="2"/>
  <c r="AG606" i="2" s="1"/>
  <c r="AF625" i="2"/>
  <c r="AH625" i="2" s="1"/>
  <c r="AE211" i="2"/>
  <c r="AG211" i="2" s="1"/>
  <c r="AL211" i="2"/>
  <c r="AL154" i="2"/>
  <c r="AE1014" i="2"/>
  <c r="AG1014" i="2" s="1"/>
  <c r="AL1014" i="2"/>
  <c r="AL1211" i="2"/>
  <c r="AF1211" i="2"/>
  <c r="AH1211" i="2" s="1"/>
  <c r="AE1211" i="2"/>
  <c r="AG1211" i="2" s="1"/>
  <c r="AL652" i="2"/>
  <c r="AF652" i="2"/>
  <c r="AH652" i="2" s="1"/>
  <c r="AE652" i="2"/>
  <c r="AG652" i="2" s="1"/>
  <c r="AL1507" i="2"/>
  <c r="AF1507" i="2"/>
  <c r="AH1507" i="2" s="1"/>
  <c r="AE1507" i="2"/>
  <c r="AG1507" i="2" s="1"/>
  <c r="AL1051" i="2"/>
  <c r="AF1051" i="2"/>
  <c r="AH1051" i="2" s="1"/>
  <c r="AE1051" i="2"/>
  <c r="AG1051" i="2" s="1"/>
  <c r="AF1277" i="2"/>
  <c r="AH1277" i="2" s="1"/>
  <c r="AE1081" i="2"/>
  <c r="AG1081" i="2" s="1"/>
  <c r="AL1099" i="2"/>
  <c r="AL1722" i="2"/>
  <c r="AF1722" i="2"/>
  <c r="AH1722" i="2" s="1"/>
  <c r="AE1722" i="2"/>
  <c r="AG1722" i="2" s="1"/>
  <c r="AL670" i="2"/>
  <c r="AF670" i="2"/>
  <c r="AH670" i="2" s="1"/>
  <c r="AE670" i="2"/>
  <c r="AG670" i="2" s="1"/>
  <c r="AL547" i="2"/>
  <c r="AL1731" i="2"/>
  <c r="AL1321" i="2"/>
  <c r="AL254" i="2"/>
  <c r="AL399" i="2"/>
  <c r="AL278" i="2"/>
  <c r="AL1888" i="2"/>
  <c r="AL690" i="2"/>
  <c r="AL156" i="2"/>
  <c r="AL24" i="2"/>
  <c r="AL883" i="2"/>
  <c r="AL1417" i="2"/>
  <c r="AL112" i="2"/>
  <c r="AL269" i="2"/>
  <c r="AL635" i="2"/>
  <c r="AL432" i="2"/>
  <c r="AL609" i="2"/>
  <c r="AF601" i="2"/>
  <c r="AH601" i="2" s="1"/>
  <c r="AL1118" i="2"/>
  <c r="AF1206" i="2"/>
  <c r="AH1206" i="2" s="1"/>
  <c r="AE1274" i="2"/>
  <c r="AG1274" i="2" s="1"/>
  <c r="AE814" i="2"/>
  <c r="AG814" i="2" s="1"/>
  <c r="AE1887" i="2"/>
  <c r="AG1887" i="2" s="1"/>
  <c r="AE451" i="2"/>
  <c r="AG451" i="2" s="1"/>
  <c r="AF411" i="2"/>
  <c r="AH411" i="2" s="1"/>
  <c r="AL484" i="2"/>
  <c r="AL474" i="2"/>
  <c r="AL1752" i="2"/>
  <c r="AL550" i="2"/>
  <c r="AL488" i="2"/>
  <c r="AL1307" i="2"/>
  <c r="AE254" i="2"/>
  <c r="AG254" i="2" s="1"/>
  <c r="AE399" i="2"/>
  <c r="AG399" i="2" s="1"/>
  <c r="AE278" i="2"/>
  <c r="AG278" i="2" s="1"/>
  <c r="AE1888" i="2"/>
  <c r="AG1888" i="2" s="1"/>
  <c r="AE690" i="2"/>
  <c r="AG690" i="2" s="1"/>
  <c r="AE156" i="2"/>
  <c r="AG156" i="2" s="1"/>
  <c r="AE24" i="2"/>
  <c r="AG24" i="2" s="1"/>
  <c r="AE883" i="2"/>
  <c r="AG883" i="2" s="1"/>
  <c r="AE1417" i="2"/>
  <c r="AG1417" i="2" s="1"/>
  <c r="AE112" i="2"/>
  <c r="AG112" i="2" s="1"/>
  <c r="AE269" i="2"/>
  <c r="AG269" i="2" s="1"/>
  <c r="AE635" i="2"/>
  <c r="AG635" i="2" s="1"/>
  <c r="AE432" i="2"/>
  <c r="AG432" i="2" s="1"/>
  <c r="AE609" i="2"/>
  <c r="AG609" i="2" s="1"/>
  <c r="AE1118" i="2"/>
  <c r="AG1118" i="2" s="1"/>
  <c r="AL400" i="2"/>
  <c r="AE1378" i="2"/>
  <c r="AG1378" i="2" s="1"/>
  <c r="AF1274" i="2"/>
  <c r="AH1274" i="2" s="1"/>
  <c r="AL1000" i="2"/>
  <c r="AE827" i="2"/>
  <c r="AG827" i="2" s="1"/>
  <c r="AF814" i="2"/>
  <c r="AH814" i="2" s="1"/>
  <c r="AL1595" i="2"/>
  <c r="AE1185" i="2"/>
  <c r="AG1185" i="2" s="1"/>
  <c r="AF1887" i="2"/>
  <c r="AH1887" i="2" s="1"/>
  <c r="AL102" i="2"/>
  <c r="AE1922" i="2"/>
  <c r="AG1922" i="2" s="1"/>
  <c r="AF451" i="2"/>
  <c r="AH451" i="2" s="1"/>
  <c r="AE361" i="2"/>
  <c r="AG361" i="2" s="1"/>
  <c r="AE429" i="2"/>
  <c r="AG429" i="2" s="1"/>
  <c r="AL1135" i="2"/>
  <c r="AF1135" i="2"/>
  <c r="AH1135" i="2" s="1"/>
  <c r="AE1618" i="2"/>
  <c r="AG1618" i="2" s="1"/>
  <c r="AL1844" i="2"/>
  <c r="AL234" i="2"/>
  <c r="AE503" i="2"/>
  <c r="AG503" i="2" s="1"/>
  <c r="AL1057" i="2"/>
  <c r="AF1057" i="2"/>
  <c r="AH1057" i="2" s="1"/>
  <c r="AL38" i="2"/>
  <c r="AF38" i="2"/>
  <c r="AH38" i="2" s="1"/>
  <c r="AF1621" i="2"/>
  <c r="AH1621" i="2" s="1"/>
  <c r="AL1730" i="2"/>
  <c r="AL1720" i="2"/>
  <c r="AL678" i="2"/>
  <c r="AL1679" i="2"/>
  <c r="AL225" i="2"/>
  <c r="AL1503" i="2"/>
  <c r="AF1503" i="2"/>
  <c r="AH1503" i="2" s="1"/>
  <c r="AL1409" i="2"/>
  <c r="AL449" i="2"/>
  <c r="AL1627" i="2"/>
  <c r="AL1301" i="2"/>
  <c r="AL1520" i="2"/>
  <c r="AL501" i="2"/>
  <c r="AL1455" i="2"/>
  <c r="AL1400" i="2"/>
  <c r="AL773" i="2"/>
  <c r="AL586" i="2"/>
  <c r="AL809" i="2"/>
  <c r="AF809" i="2"/>
  <c r="AH809" i="2" s="1"/>
  <c r="AL1601" i="2"/>
  <c r="AL949" i="2"/>
  <c r="AE217" i="2"/>
  <c r="AG217" i="2" s="1"/>
  <c r="AE172" i="2"/>
  <c r="AG172" i="2" s="1"/>
  <c r="AE1729" i="2"/>
  <c r="AG1729" i="2" s="1"/>
  <c r="AE801" i="2"/>
  <c r="AG801" i="2" s="1"/>
  <c r="AE625" i="2"/>
  <c r="AG625" i="2" s="1"/>
  <c r="AL987" i="2"/>
  <c r="AL1954" i="2"/>
  <c r="AL1633" i="2"/>
  <c r="AL667" i="2"/>
  <c r="AL1889" i="2"/>
  <c r="AL487" i="2"/>
  <c r="AL200" i="2"/>
  <c r="AL44" i="2"/>
  <c r="AL1699" i="2"/>
  <c r="AL868" i="2"/>
  <c r="AL1951" i="2"/>
  <c r="AL1743" i="2"/>
  <c r="AL715" i="2"/>
  <c r="AL431" i="2"/>
  <c r="AE771" i="2"/>
  <c r="AG771" i="2" s="1"/>
  <c r="AE1301" i="2"/>
  <c r="AG1301" i="2" s="1"/>
  <c r="AL361" i="2"/>
  <c r="AL429" i="2"/>
  <c r="AL1378" i="2"/>
  <c r="AL827" i="2"/>
  <c r="AL838" i="2"/>
  <c r="AF838" i="2"/>
  <c r="AH838" i="2" s="1"/>
  <c r="AE884" i="2"/>
  <c r="AG884" i="2" s="1"/>
  <c r="AE1818" i="2"/>
  <c r="AG1818" i="2" s="1"/>
  <c r="AE205" i="2"/>
  <c r="AG205" i="2" s="1"/>
  <c r="AF234" i="2"/>
  <c r="AH234" i="2" s="1"/>
  <c r="AF203" i="2"/>
  <c r="AH203" i="2" s="1"/>
  <c r="AF1409" i="2"/>
  <c r="AH1409" i="2" s="1"/>
  <c r="AF1808" i="2"/>
  <c r="AH1808" i="2" s="1"/>
  <c r="AF1473" i="2"/>
  <c r="AH1473" i="2" s="1"/>
  <c r="AF1396" i="2"/>
  <c r="AH1396" i="2" s="1"/>
  <c r="AF1442" i="2"/>
  <c r="AH1442" i="2" s="1"/>
  <c r="AF501" i="2"/>
  <c r="AH501" i="2" s="1"/>
  <c r="AF614" i="2"/>
  <c r="AH614" i="2" s="1"/>
  <c r="AF1290" i="2"/>
  <c r="AH1290" i="2" s="1"/>
  <c r="AF1032" i="2"/>
  <c r="AH1032" i="2" s="1"/>
  <c r="AF949" i="2"/>
  <c r="AH949" i="2" s="1"/>
  <c r="AF1455" i="2"/>
  <c r="AH1455" i="2" s="1"/>
  <c r="AF1627" i="2"/>
  <c r="AH1627" i="2" s="1"/>
  <c r="AF107" i="2"/>
  <c r="AH107" i="2" s="1"/>
  <c r="AF1299" i="2"/>
  <c r="AH1299" i="2" s="1"/>
  <c r="AF727" i="2"/>
  <c r="AH727" i="2" s="1"/>
  <c r="AF52" i="2"/>
  <c r="AH52" i="2" s="1"/>
  <c r="AL344" i="2"/>
  <c r="AF215" i="2"/>
  <c r="AH215" i="2" s="1"/>
  <c r="AL1847" i="2"/>
  <c r="AF316" i="2"/>
  <c r="AH316" i="2" s="1"/>
  <c r="AL353" i="2"/>
  <c r="AF685" i="2"/>
  <c r="AH685" i="2" s="1"/>
  <c r="AE1691" i="2"/>
  <c r="AG1691" i="2" s="1"/>
  <c r="AE978" i="2"/>
  <c r="AG978" i="2" s="1"/>
  <c r="AF1298" i="2"/>
  <c r="AH1298" i="2" s="1"/>
  <c r="AL1298" i="2"/>
  <c r="AF1043" i="2"/>
  <c r="AH1043" i="2" s="1"/>
  <c r="AE1533" i="2"/>
  <c r="AG1533" i="2" s="1"/>
  <c r="AF1671" i="2"/>
  <c r="AH1671" i="2" s="1"/>
  <c r="AL1671" i="2"/>
  <c r="AF1490" i="2"/>
  <c r="AH1490" i="2" s="1"/>
  <c r="AF1046" i="2"/>
  <c r="AH1046" i="2" s="1"/>
  <c r="AL1046" i="2"/>
  <c r="AF860" i="2"/>
  <c r="AH860" i="2" s="1"/>
  <c r="AF1841" i="2"/>
  <c r="AH1841" i="2" s="1"/>
  <c r="AE1841" i="2"/>
  <c r="AG1841" i="2" s="1"/>
  <c r="AL1841" i="2"/>
  <c r="AL1458" i="2"/>
  <c r="AE1502" i="2"/>
  <c r="AG1502" i="2" s="1"/>
  <c r="AF391" i="2"/>
  <c r="AH391" i="2" s="1"/>
  <c r="AL391" i="2"/>
  <c r="AF1915" i="2"/>
  <c r="AH1915" i="2" s="1"/>
  <c r="AL72" i="2"/>
  <c r="AE307" i="2"/>
  <c r="AG307" i="2" s="1"/>
  <c r="AF1664" i="2"/>
  <c r="AH1664" i="2" s="1"/>
  <c r="AE1664" i="2"/>
  <c r="AG1664" i="2" s="1"/>
  <c r="AL1664" i="2"/>
  <c r="AF5" i="2"/>
  <c r="AH5" i="2" s="1"/>
  <c r="AL5" i="2"/>
  <c r="AF242" i="2"/>
  <c r="AH242" i="2" s="1"/>
  <c r="AF525" i="2"/>
  <c r="AH525" i="2" s="1"/>
  <c r="AL525" i="2"/>
  <c r="AF1173" i="2"/>
  <c r="AH1173" i="2" s="1"/>
  <c r="AF492" i="2"/>
  <c r="AH492" i="2" s="1"/>
  <c r="AF1265" i="2"/>
  <c r="AH1265" i="2" s="1"/>
  <c r="AE1265" i="2"/>
  <c r="AG1265" i="2" s="1"/>
  <c r="AL1265" i="2"/>
  <c r="AF1103" i="2"/>
  <c r="AH1103" i="2" s="1"/>
  <c r="AE1103" i="2"/>
  <c r="AG1103" i="2" s="1"/>
  <c r="AL1103" i="2"/>
  <c r="AF841" i="2"/>
  <c r="AH841" i="2" s="1"/>
  <c r="AE841" i="2"/>
  <c r="AG841" i="2" s="1"/>
  <c r="AL841" i="2"/>
  <c r="AF1314" i="2"/>
  <c r="AH1314" i="2" s="1"/>
  <c r="AL1314" i="2"/>
  <c r="AL1221" i="2"/>
  <c r="AF759" i="2"/>
  <c r="AH759" i="2" s="1"/>
  <c r="AL759" i="2"/>
  <c r="AE1671" i="2"/>
  <c r="AG1671" i="2" s="1"/>
  <c r="AF1318" i="2"/>
  <c r="AH1318" i="2" s="1"/>
  <c r="AL1318" i="2"/>
  <c r="AL1154" i="2"/>
  <c r="AF1035" i="2"/>
  <c r="AH1035" i="2" s="1"/>
  <c r="AE1035" i="2"/>
  <c r="AG1035" i="2" s="1"/>
  <c r="AL1035" i="2"/>
  <c r="AF1860" i="2"/>
  <c r="AH1860" i="2" s="1"/>
  <c r="AF1670" i="2"/>
  <c r="AH1670" i="2" s="1"/>
  <c r="AE1670" i="2"/>
  <c r="AG1670" i="2" s="1"/>
  <c r="AL1670" i="2"/>
  <c r="AF49" i="2"/>
  <c r="AH49" i="2" s="1"/>
  <c r="AF723" i="2"/>
  <c r="AH723" i="2" s="1"/>
  <c r="AE723" i="2"/>
  <c r="AG723" i="2" s="1"/>
  <c r="AL723" i="2"/>
  <c r="AF1159" i="2"/>
  <c r="AH1159" i="2" s="1"/>
  <c r="AF1508" i="2"/>
  <c r="AH1508" i="2" s="1"/>
  <c r="AE1508" i="2"/>
  <c r="AG1508" i="2" s="1"/>
  <c r="AL1508" i="2"/>
  <c r="AL1569" i="2"/>
  <c r="AF566" i="2"/>
  <c r="AH566" i="2" s="1"/>
  <c r="AL566" i="2"/>
  <c r="AL1672" i="2"/>
  <c r="AL1085" i="2"/>
  <c r="AF46" i="2"/>
  <c r="AH46" i="2" s="1"/>
  <c r="AL46" i="2"/>
  <c r="AF1331" i="2"/>
  <c r="AH1331" i="2" s="1"/>
  <c r="AE1331" i="2"/>
  <c r="AG1331" i="2" s="1"/>
  <c r="AL1331" i="2"/>
  <c r="AF1698" i="2"/>
  <c r="AH1698" i="2" s="1"/>
  <c r="AL1698" i="2"/>
  <c r="AF1413" i="2"/>
  <c r="AH1413" i="2" s="1"/>
  <c r="AL1413" i="2"/>
  <c r="AF274" i="2"/>
  <c r="AH274" i="2" s="1"/>
  <c r="AE274" i="2"/>
  <c r="AG274" i="2" s="1"/>
  <c r="AL274" i="2"/>
  <c r="AL107" i="2"/>
  <c r="AL1299" i="2"/>
  <c r="AL727" i="2"/>
  <c r="AL52" i="2"/>
  <c r="AL215" i="2"/>
  <c r="AL316" i="2"/>
  <c r="AL685" i="2"/>
  <c r="AE581" i="2"/>
  <c r="AG581" i="2" s="1"/>
  <c r="AF634" i="2"/>
  <c r="AH634" i="2" s="1"/>
  <c r="AL634" i="2"/>
  <c r="AF1967" i="2"/>
  <c r="AH1967" i="2" s="1"/>
  <c r="AE1967" i="2"/>
  <c r="AG1967" i="2" s="1"/>
  <c r="AL1967" i="2"/>
  <c r="AF874" i="2"/>
  <c r="AH874" i="2" s="1"/>
  <c r="AE874" i="2"/>
  <c r="AG874" i="2" s="1"/>
  <c r="AL874" i="2"/>
  <c r="AF1064" i="2"/>
  <c r="AH1064" i="2" s="1"/>
  <c r="AE1064" i="2"/>
  <c r="AG1064" i="2" s="1"/>
  <c r="AL1064" i="2"/>
  <c r="AE106" i="2"/>
  <c r="AG106" i="2" s="1"/>
  <c r="AF1519" i="2"/>
  <c r="AH1519" i="2" s="1"/>
  <c r="AL1519" i="2"/>
  <c r="AE566" i="2"/>
  <c r="AG566" i="2" s="1"/>
  <c r="AE1830" i="2"/>
  <c r="AG1830" i="2" s="1"/>
  <c r="AF365" i="2"/>
  <c r="AH365" i="2" s="1"/>
  <c r="AL365" i="2"/>
  <c r="AE46" i="2"/>
  <c r="AG46" i="2" s="1"/>
  <c r="AF1509" i="2"/>
  <c r="AH1509" i="2" s="1"/>
  <c r="AE1509" i="2"/>
  <c r="AG1509" i="2" s="1"/>
  <c r="AL1509" i="2"/>
  <c r="AF302" i="2"/>
  <c r="AH302" i="2" s="1"/>
  <c r="AE302" i="2"/>
  <c r="AG302" i="2" s="1"/>
  <c r="AL302" i="2"/>
  <c r="AF720" i="2"/>
  <c r="AH720" i="2" s="1"/>
  <c r="AE720" i="2"/>
  <c r="AG720" i="2" s="1"/>
  <c r="AL720" i="2"/>
  <c r="AF1917" i="2"/>
  <c r="AH1917" i="2" s="1"/>
  <c r="AE1917" i="2"/>
  <c r="AG1917" i="2" s="1"/>
  <c r="AL1917" i="2"/>
  <c r="AF1070" i="2"/>
  <c r="AH1070" i="2" s="1"/>
  <c r="AE1070" i="2"/>
  <c r="AG1070" i="2" s="1"/>
  <c r="AL1070" i="2"/>
  <c r="AF1654" i="2"/>
  <c r="AH1654" i="2" s="1"/>
  <c r="AL1654" i="2"/>
  <c r="AL1427" i="2"/>
  <c r="AL767" i="2"/>
  <c r="AL47" i="2"/>
  <c r="AL1577" i="2"/>
  <c r="AL959" i="2"/>
  <c r="AL1585" i="2"/>
  <c r="AE1859" i="2"/>
  <c r="AG1859" i="2" s="1"/>
  <c r="AF1763" i="2"/>
  <c r="AH1763" i="2" s="1"/>
  <c r="AE585" i="2"/>
  <c r="AG585" i="2" s="1"/>
  <c r="AE686" i="2"/>
  <c r="AG686" i="2" s="1"/>
  <c r="AL83" i="2"/>
  <c r="AE607" i="2"/>
  <c r="AG607" i="2" s="1"/>
  <c r="AL607" i="2"/>
  <c r="AE767" i="2"/>
  <c r="AG767" i="2" s="1"/>
  <c r="AE47" i="2"/>
  <c r="AG47" i="2" s="1"/>
  <c r="AE1577" i="2"/>
  <c r="AG1577" i="2" s="1"/>
  <c r="AE959" i="2"/>
  <c r="AG959" i="2" s="1"/>
  <c r="AE42" i="2"/>
  <c r="AG42" i="2" s="1"/>
  <c r="AL1303" i="2"/>
  <c r="AL1183" i="2"/>
  <c r="AF461" i="2"/>
  <c r="AH461" i="2" s="1"/>
  <c r="AL461" i="2"/>
  <c r="AE258" i="2"/>
  <c r="AG258" i="2" s="1"/>
  <c r="AL1381" i="2"/>
  <c r="AE1219" i="2"/>
  <c r="AG1219" i="2" s="1"/>
  <c r="AE1755" i="2"/>
  <c r="AG1755" i="2" s="1"/>
  <c r="AL756" i="2"/>
  <c r="AE1585" i="2"/>
  <c r="AG1585" i="2" s="1"/>
  <c r="AL1668" i="2"/>
  <c r="AF42" i="2"/>
  <c r="AH42" i="2" s="1"/>
  <c r="AE1654" i="2"/>
  <c r="AG1654" i="2" s="1"/>
  <c r="AL1131" i="2"/>
  <c r="AE363" i="2"/>
  <c r="AG363" i="2" s="1"/>
  <c r="AE1630" i="2"/>
  <c r="AG1630" i="2" s="1"/>
  <c r="AE1925" i="2"/>
  <c r="AG1925" i="2" s="1"/>
  <c r="AL1925" i="2"/>
  <c r="AE659" i="2"/>
  <c r="AG659" i="2" s="1"/>
  <c r="AL659" i="2"/>
  <c r="AE704" i="2"/>
  <c r="AG704" i="2" s="1"/>
  <c r="AL704" i="2"/>
  <c r="AF153" i="2"/>
  <c r="AH153" i="2" s="1"/>
  <c r="AL153" i="2"/>
  <c r="AL1914" i="2"/>
  <c r="AL1354" i="2"/>
  <c r="AL402" i="2"/>
  <c r="AL1160" i="2"/>
  <c r="AE461" i="2"/>
  <c r="AG461" i="2" s="1"/>
  <c r="AF1945" i="2"/>
  <c r="AH1945" i="2" s="1"/>
  <c r="AE792" i="2"/>
  <c r="AG792" i="2" s="1"/>
  <c r="AL1444" i="2"/>
  <c r="AE1598" i="2"/>
  <c r="AG1598" i="2" s="1"/>
  <c r="AE1245" i="2"/>
  <c r="AG1245" i="2" s="1"/>
  <c r="AF1394" i="2"/>
  <c r="AH1394" i="2" s="1"/>
  <c r="AL1394" i="2"/>
  <c r="AE862" i="2"/>
  <c r="AG862" i="2" s="1"/>
  <c r="AL593" i="2"/>
  <c r="AF1939" i="2"/>
  <c r="AH1939" i="2" s="1"/>
  <c r="AL1939" i="2"/>
  <c r="AE104" i="2"/>
  <c r="AG104" i="2" s="1"/>
  <c r="AE212" i="2"/>
  <c r="AG212" i="2" s="1"/>
  <c r="AL158" i="2"/>
  <c r="AL1352" i="2"/>
  <c r="AL396" i="2"/>
  <c r="AL1196" i="2"/>
  <c r="AL848" i="2"/>
  <c r="AL826" i="2"/>
  <c r="AL1111" i="2"/>
  <c r="AL936" i="2"/>
  <c r="AL87" i="2"/>
  <c r="AL1155" i="2"/>
  <c r="AL981" i="2"/>
  <c r="AL1614" i="2"/>
  <c r="AL1741" i="2"/>
  <c r="AL1208" i="2"/>
  <c r="AL1635" i="2"/>
  <c r="AL129" i="2"/>
  <c r="AF595" i="2"/>
  <c r="AH595" i="2" s="1"/>
  <c r="AF761" i="2"/>
  <c r="AH761" i="2" s="1"/>
  <c r="AF11" i="2"/>
  <c r="AH11" i="2" s="1"/>
  <c r="AF1423" i="2"/>
  <c r="AH1423" i="2" s="1"/>
  <c r="AF1529" i="2"/>
  <c r="AH1529" i="2" s="1"/>
  <c r="AF196" i="2"/>
  <c r="AH196" i="2" s="1"/>
  <c r="AF1902" i="2"/>
  <c r="AH1902" i="2" s="1"/>
  <c r="AF66" i="2"/>
  <c r="AH66" i="2" s="1"/>
  <c r="AF1010" i="2"/>
  <c r="AH1010" i="2" s="1"/>
  <c r="AF1934" i="2"/>
  <c r="AH1934" i="2" s="1"/>
  <c r="AF1313" i="2"/>
  <c r="AH1313" i="2" s="1"/>
  <c r="AF1148" i="2"/>
  <c r="AH1148" i="2" s="1"/>
  <c r="AF815" i="2"/>
  <c r="AH815" i="2" s="1"/>
  <c r="AF1556" i="2"/>
  <c r="AH1556" i="2" s="1"/>
  <c r="AF1538" i="2"/>
  <c r="AH1538" i="2" s="1"/>
  <c r="AF565" i="2"/>
  <c r="AH565" i="2" s="1"/>
  <c r="AF1759" i="2"/>
  <c r="AH1759" i="2" s="1"/>
  <c r="AF907" i="2"/>
  <c r="AH907" i="2" s="1"/>
  <c r="AL1693" i="2"/>
  <c r="AF1693" i="2"/>
  <c r="AH1693" i="2" s="1"/>
  <c r="AL769" i="2"/>
  <c r="AF769" i="2"/>
  <c r="AH769" i="2" s="1"/>
  <c r="AE1061" i="2"/>
  <c r="AG1061" i="2" s="1"/>
  <c r="AL1061" i="2"/>
  <c r="AL408" i="2"/>
  <c r="AL101" i="2"/>
  <c r="AL1551" i="2"/>
  <c r="AL672" i="2"/>
  <c r="AL1174" i="2"/>
  <c r="AL85" i="2"/>
  <c r="AL1696" i="2"/>
  <c r="AL1063" i="2"/>
  <c r="AL482" i="2"/>
  <c r="AL1549" i="2"/>
  <c r="AL110" i="2"/>
  <c r="AL1440" i="2"/>
  <c r="AL1653" i="2"/>
  <c r="AL310" i="2"/>
  <c r="AL1233" i="2"/>
  <c r="AL448" i="2"/>
  <c r="AL819" i="2"/>
  <c r="AL1547" i="2"/>
  <c r="AL1572" i="2"/>
  <c r="AL440" i="2"/>
  <c r="AL88" i="2"/>
  <c r="AL1506" i="2"/>
  <c r="AL1461" i="2"/>
  <c r="AL948" i="2"/>
  <c r="AL122" i="2"/>
  <c r="AL1904" i="2"/>
  <c r="AL1203" i="2"/>
  <c r="AL934" i="2"/>
  <c r="AE479" i="2"/>
  <c r="AG479" i="2" s="1"/>
  <c r="AL952" i="2"/>
  <c r="AL1278" i="2"/>
  <c r="AL1179" i="2"/>
  <c r="AL511" i="2"/>
  <c r="AL412" i="2"/>
  <c r="AL1202" i="2"/>
  <c r="AL1821" i="2"/>
  <c r="AL733" i="2"/>
  <c r="AL944" i="2"/>
  <c r="AL1784" i="2"/>
  <c r="AL931" i="2"/>
  <c r="AL956" i="2"/>
  <c r="AL1042" i="2"/>
  <c r="AL1450" i="2"/>
  <c r="AL939" i="2"/>
  <c r="AL889" i="2"/>
  <c r="AL897" i="2"/>
  <c r="AL61" i="2"/>
  <c r="AL86" i="2"/>
  <c r="AL43" i="2"/>
  <c r="AL645" i="2"/>
  <c r="AF645" i="2"/>
  <c r="AH645" i="2" s="1"/>
  <c r="AE717" i="2"/>
  <c r="AG717" i="2" s="1"/>
  <c r="AE125" i="2"/>
  <c r="AG125" i="2" s="1"/>
  <c r="AE901" i="2"/>
  <c r="AG901" i="2" s="1"/>
  <c r="AE483" i="2"/>
  <c r="AG483" i="2" s="1"/>
  <c r="AE1179" i="2"/>
  <c r="AG1179" i="2" s="1"/>
  <c r="AL523" i="2"/>
  <c r="AL160" i="2"/>
  <c r="AL1529" i="2"/>
  <c r="AL196" i="2"/>
  <c r="AL354" i="2"/>
  <c r="AL1902" i="2"/>
  <c r="AL66" i="2"/>
  <c r="AL1010" i="2"/>
  <c r="AL1934" i="2"/>
  <c r="AL1313" i="2"/>
  <c r="AL1148" i="2"/>
  <c r="AL815" i="2"/>
  <c r="AL1556" i="2"/>
  <c r="AL1538" i="2"/>
  <c r="AL565" i="2"/>
  <c r="AL1759" i="2"/>
  <c r="AL907" i="2"/>
  <c r="AE511" i="2"/>
  <c r="AG511" i="2" s="1"/>
  <c r="AE412" i="2"/>
  <c r="AG412" i="2" s="1"/>
  <c r="AE1202" i="2"/>
  <c r="AG1202" i="2" s="1"/>
  <c r="AE1943" i="2"/>
  <c r="AG1943" i="2" s="1"/>
  <c r="AE646" i="2"/>
  <c r="AG646" i="2" s="1"/>
  <c r="AE1438" i="2"/>
  <c r="AG1438" i="2" s="1"/>
  <c r="AL1438" i="2"/>
  <c r="AF511" i="2"/>
  <c r="AH511" i="2" s="1"/>
  <c r="AF412" i="2"/>
  <c r="AH412" i="2" s="1"/>
  <c r="AF1202" i="2"/>
  <c r="AH1202" i="2" s="1"/>
  <c r="AF1943" i="2"/>
  <c r="AH1943" i="2" s="1"/>
  <c r="AF646" i="2"/>
  <c r="AH646" i="2" s="1"/>
  <c r="AE645" i="2"/>
  <c r="AG645" i="2" s="1"/>
  <c r="AE1901" i="2"/>
  <c r="AG1901" i="2" s="1"/>
  <c r="AE506" i="2"/>
  <c r="AG506" i="2" s="1"/>
  <c r="AE628" i="2"/>
  <c r="AG628" i="2" s="1"/>
  <c r="AE1504" i="2"/>
  <c r="AG1504" i="2" s="1"/>
  <c r="AE822" i="2"/>
  <c r="AG822" i="2" s="1"/>
  <c r="AE1084" i="2"/>
  <c r="AG1084" i="2" s="1"/>
  <c r="AE845" i="2"/>
  <c r="AG845" i="2" s="1"/>
  <c r="AE507" i="2"/>
  <c r="AG507" i="2" s="1"/>
  <c r="AE1497" i="2"/>
  <c r="AG1497" i="2" s="1"/>
  <c r="AE1659" i="2"/>
  <c r="AG1659" i="2" s="1"/>
  <c r="AE632" i="2"/>
  <c r="AG632" i="2" s="1"/>
  <c r="AE1279" i="2"/>
  <c r="AG1279" i="2" s="1"/>
  <c r="AL1927" i="2"/>
  <c r="AE199" i="2"/>
  <c r="AG199" i="2" s="1"/>
  <c r="AL199" i="2"/>
  <c r="AL97" i="2"/>
  <c r="AF194" i="2"/>
  <c r="AH194" i="2" s="1"/>
  <c r="AF1091" i="2"/>
  <c r="AH1091" i="2" s="1"/>
  <c r="AF1901" i="2"/>
  <c r="AH1901" i="2" s="1"/>
  <c r="AL1875" i="2"/>
  <c r="AF506" i="2"/>
  <c r="AH506" i="2" s="1"/>
  <c r="AL908" i="2"/>
  <c r="AF628" i="2"/>
  <c r="AH628" i="2" s="1"/>
  <c r="AL308" i="2"/>
  <c r="AF1504" i="2"/>
  <c r="AH1504" i="2" s="1"/>
  <c r="AF822" i="2"/>
  <c r="AH822" i="2" s="1"/>
  <c r="AF1084" i="2"/>
  <c r="AH1084" i="2" s="1"/>
  <c r="AF845" i="2"/>
  <c r="AH845" i="2" s="1"/>
  <c r="AF507" i="2"/>
  <c r="AH507" i="2" s="1"/>
  <c r="AF1497" i="2"/>
  <c r="AH1497" i="2" s="1"/>
  <c r="AF1659" i="2"/>
  <c r="AH1659" i="2" s="1"/>
  <c r="AF632" i="2"/>
  <c r="AH632" i="2" s="1"/>
  <c r="AF1279" i="2"/>
  <c r="AH1279" i="2" s="1"/>
  <c r="AE505" i="2"/>
  <c r="AG505" i="2" s="1"/>
  <c r="AF1926" i="2"/>
  <c r="AH1926" i="2" s="1"/>
  <c r="AL1926" i="2"/>
  <c r="AE133" i="2"/>
  <c r="AG133" i="2" s="1"/>
  <c r="AE1104" i="2"/>
  <c r="AG1104" i="2" s="1"/>
  <c r="AL136" i="2"/>
  <c r="AL1341" i="2"/>
  <c r="AL1936" i="2"/>
  <c r="AL995" i="2"/>
  <c r="AL229" i="2"/>
  <c r="AE1910" i="2"/>
  <c r="AG1910" i="2" s="1"/>
  <c r="AL1369" i="2"/>
  <c r="AL1645" i="2"/>
  <c r="AL291" i="2"/>
  <c r="AL378" i="2"/>
  <c r="AE1929" i="2"/>
  <c r="AG1929" i="2" s="1"/>
  <c r="AE1660" i="2"/>
  <c r="AG1660" i="2" s="1"/>
  <c r="AE1514" i="2"/>
  <c r="AG1514" i="2" s="1"/>
  <c r="AE502" i="2"/>
  <c r="AG502" i="2" s="1"/>
  <c r="AE891" i="2"/>
  <c r="AG891" i="2" s="1"/>
  <c r="AE870" i="2"/>
  <c r="AG870" i="2" s="1"/>
  <c r="AE1861" i="2"/>
  <c r="AG1861" i="2" s="1"/>
  <c r="AE532" i="2"/>
  <c r="AG532" i="2" s="1"/>
  <c r="AF1514" i="2"/>
  <c r="AH1514" i="2" s="1"/>
  <c r="AE1527" i="2"/>
  <c r="AG1527" i="2" s="1"/>
  <c r="AE854" i="2"/>
  <c r="AG854" i="2" s="1"/>
  <c r="AF464" i="2"/>
  <c r="AH464" i="2" s="1"/>
  <c r="AF877" i="2"/>
  <c r="AH877" i="2" s="1"/>
  <c r="AL1224" i="2"/>
  <c r="AF136" i="2"/>
  <c r="AH136" i="2" s="1"/>
  <c r="AL1336" i="2"/>
  <c r="AF500" i="2"/>
  <c r="AH500" i="2" s="1"/>
  <c r="AL1932" i="2"/>
  <c r="AF1590" i="2"/>
  <c r="AH1590" i="2" s="1"/>
  <c r="AL1683" i="2"/>
  <c r="AF1053" i="2"/>
  <c r="AH1053" i="2" s="1"/>
  <c r="AL1884" i="2"/>
  <c r="AF1583" i="2"/>
  <c r="AH1583" i="2" s="1"/>
  <c r="AL694" i="2"/>
  <c r="AF656" i="2"/>
  <c r="AH656" i="2" s="1"/>
  <c r="AL1742" i="2"/>
  <c r="AF569" i="2"/>
  <c r="AH569" i="2" s="1"/>
  <c r="AL575" i="2"/>
  <c r="AF1024" i="2"/>
  <c r="AH1024" i="2" s="1"/>
  <c r="AE359" i="2"/>
  <c r="AG359" i="2" s="1"/>
  <c r="AL1838" i="2"/>
  <c r="AF1838" i="2"/>
  <c r="AH1838" i="2" s="1"/>
  <c r="AL92" i="2"/>
  <c r="AF92" i="2"/>
  <c r="AH92" i="2" s="1"/>
  <c r="AE245" i="2"/>
  <c r="AG245" i="2" s="1"/>
  <c r="AL179" i="2"/>
  <c r="AE437" i="2"/>
  <c r="AG437" i="2" s="1"/>
  <c r="AF359" i="2"/>
  <c r="AH359" i="2" s="1"/>
  <c r="AE18" i="2"/>
  <c r="AG18" i="2" s="1"/>
  <c r="AF571" i="2"/>
  <c r="AH571" i="2" s="1"/>
  <c r="AL960" i="2"/>
  <c r="AF960" i="2"/>
  <c r="AH960" i="2" s="1"/>
  <c r="AE960" i="2"/>
  <c r="AG960" i="2" s="1"/>
  <c r="AE127" i="2"/>
  <c r="AG127" i="2" s="1"/>
  <c r="AE1907" i="2"/>
  <c r="AG1907" i="2" s="1"/>
  <c r="AF463" i="2"/>
  <c r="AH463" i="2" s="1"/>
  <c r="AL1965" i="2"/>
  <c r="AE457" i="2"/>
  <c r="AG457" i="2" s="1"/>
  <c r="AE1038" i="2"/>
  <c r="AG1038" i="2" s="1"/>
  <c r="AL368" i="2"/>
  <c r="AL1213" i="2"/>
  <c r="AL1834" i="2"/>
  <c r="AF1834" i="2"/>
  <c r="AH1834" i="2" s="1"/>
  <c r="AE1834" i="2"/>
  <c r="AG1834" i="2" s="1"/>
  <c r="AL590" i="2"/>
  <c r="AL109" i="2"/>
  <c r="AF109" i="2"/>
  <c r="AH109" i="2" s="1"/>
  <c r="AE109" i="2"/>
  <c r="AG109" i="2" s="1"/>
  <c r="AL204" i="2"/>
  <c r="AL1016" i="2"/>
  <c r="AL1794" i="2"/>
  <c r="AL903" i="2"/>
  <c r="AL1896" i="2"/>
  <c r="AL1294" i="2"/>
  <c r="AL751" i="2"/>
  <c r="AL1062" i="2"/>
  <c r="AL1048" i="2"/>
  <c r="AL1060" i="2"/>
  <c r="AL1822" i="2"/>
  <c r="AL1392" i="2"/>
  <c r="AL1832" i="2"/>
  <c r="AL1846" i="2"/>
  <c r="AL1239" i="2"/>
  <c r="AL1435" i="2"/>
  <c r="AF1435" i="2"/>
  <c r="AH1435" i="2" s="1"/>
  <c r="AL94" i="2"/>
  <c r="AF94" i="2"/>
  <c r="AH94" i="2" s="1"/>
  <c r="AE94" i="2"/>
  <c r="AG94" i="2" s="1"/>
  <c r="AE1747" i="2"/>
  <c r="AG1747" i="2" s="1"/>
  <c r="AE1839" i="2"/>
  <c r="AG1839" i="2" s="1"/>
  <c r="AL964" i="2"/>
  <c r="AF964" i="2"/>
  <c r="AH964" i="2" s="1"/>
  <c r="AE421" i="2"/>
  <c r="AG421" i="2" s="1"/>
  <c r="AF1907" i="2"/>
  <c r="AH1907" i="2" s="1"/>
  <c r="AF1747" i="2"/>
  <c r="AH1747" i="2" s="1"/>
  <c r="AF1839" i="2"/>
  <c r="AH1839" i="2" s="1"/>
  <c r="AL1775" i="2"/>
  <c r="AF1775" i="2"/>
  <c r="AH1775" i="2" s="1"/>
  <c r="AE1775" i="2"/>
  <c r="AG1775" i="2" s="1"/>
  <c r="AE1308" i="2"/>
  <c r="AG1308" i="2" s="1"/>
  <c r="AE1419" i="2"/>
  <c r="AG1419" i="2" s="1"/>
  <c r="AE812" i="2"/>
  <c r="AG812" i="2" s="1"/>
  <c r="AE108" i="2"/>
  <c r="AG108" i="2" s="1"/>
  <c r="AE1923" i="2"/>
  <c r="AG1923" i="2" s="1"/>
  <c r="AE710" i="2"/>
  <c r="AG710" i="2" s="1"/>
  <c r="AE1607" i="2"/>
  <c r="AG1607" i="2" s="1"/>
  <c r="AE1819" i="2"/>
  <c r="AG1819" i="2" s="1"/>
  <c r="AE1608" i="2"/>
  <c r="AG1608" i="2" s="1"/>
  <c r="AE894" i="2"/>
  <c r="AG894" i="2" s="1"/>
  <c r="AE188" i="2"/>
  <c r="AG188" i="2" s="1"/>
  <c r="AE1806" i="2"/>
  <c r="AG1806" i="2" s="1"/>
  <c r="AE293" i="2"/>
  <c r="AG293" i="2" s="1"/>
  <c r="AE1678" i="2"/>
  <c r="AG1678" i="2" s="1"/>
  <c r="AL407" i="2"/>
  <c r="AF1587" i="2"/>
  <c r="AH1587" i="2" s="1"/>
  <c r="AE1587" i="2"/>
  <c r="AG1587" i="2" s="1"/>
  <c r="AL1587" i="2"/>
  <c r="AF1308" i="2"/>
  <c r="AH1308" i="2" s="1"/>
  <c r="AF1419" i="2"/>
  <c r="AH1419" i="2" s="1"/>
  <c r="AF812" i="2"/>
  <c r="AH812" i="2" s="1"/>
  <c r="AF108" i="2"/>
  <c r="AH108" i="2" s="1"/>
  <c r="AF1923" i="2"/>
  <c r="AH1923" i="2" s="1"/>
  <c r="AF710" i="2"/>
  <c r="AH710" i="2" s="1"/>
  <c r="AF1607" i="2"/>
  <c r="AH1607" i="2" s="1"/>
  <c r="AL1701" i="2"/>
  <c r="AL633" i="2"/>
  <c r="AL527" i="2"/>
  <c r="AL1655" i="2"/>
  <c r="AL1756" i="2"/>
  <c r="AL1795" i="2"/>
  <c r="AL1944" i="2"/>
  <c r="AL1609" i="2"/>
  <c r="AE1899" i="2"/>
  <c r="AG1899" i="2" s="1"/>
  <c r="AF1931" i="2"/>
  <c r="AH1931" i="2" s="1"/>
  <c r="AL1931" i="2"/>
  <c r="AE1186" i="2"/>
  <c r="AG1186" i="2" s="1"/>
  <c r="AF1817" i="2"/>
  <c r="AH1817" i="2" s="1"/>
  <c r="AL1817" i="2"/>
  <c r="AF1905" i="2"/>
  <c r="AH1905" i="2" s="1"/>
  <c r="AE1905" i="2"/>
  <c r="AG1905" i="2" s="1"/>
  <c r="AL1905" i="2"/>
  <c r="AE1944" i="2"/>
  <c r="AG1944" i="2" s="1"/>
  <c r="AE1609" i="2"/>
  <c r="AG1609" i="2" s="1"/>
  <c r="AE407" i="2"/>
  <c r="AG407" i="2" s="1"/>
  <c r="AF121" i="2"/>
  <c r="AH121" i="2" s="1"/>
  <c r="AE121" i="2"/>
  <c r="AG121" i="2" s="1"/>
  <c r="AL121" i="2"/>
  <c r="AL1425" i="2"/>
  <c r="AL1113" i="2"/>
  <c r="AF227" i="2"/>
  <c r="AH227" i="2" s="1"/>
  <c r="AE227" i="2"/>
  <c r="AG227" i="2" s="1"/>
  <c r="AL227" i="2"/>
  <c r="AL1727" i="2"/>
  <c r="AL521" i="2"/>
  <c r="AF521" i="2"/>
  <c r="AH521" i="2" s="1"/>
  <c r="AE521" i="2"/>
  <c r="AG521" i="2" s="1"/>
  <c r="AL115" i="2"/>
  <c r="AL722" i="2"/>
  <c r="AL1573" i="2"/>
  <c r="AL1908" i="2"/>
  <c r="AL1478" i="2"/>
  <c r="AL578" i="2"/>
  <c r="AL1638" i="2"/>
  <c r="AL1297" i="2"/>
  <c r="AE1045" i="2"/>
  <c r="AG1045" i="2" s="1"/>
  <c r="AF1576" i="2"/>
  <c r="AH1576" i="2" s="1"/>
  <c r="AL1576" i="2"/>
  <c r="AE966" i="2"/>
  <c r="AG966" i="2" s="1"/>
  <c r="AF968" i="2"/>
  <c r="AH968" i="2" s="1"/>
  <c r="AL968" i="2"/>
  <c r="AE472" i="2"/>
  <c r="AG472" i="2" s="1"/>
  <c r="AE589" i="2"/>
  <c r="AG589" i="2" s="1"/>
  <c r="AE1754" i="2"/>
  <c r="AG1754" i="2" s="1"/>
  <c r="AE143" i="2"/>
  <c r="AG143" i="2" s="1"/>
  <c r="AE115" i="2"/>
  <c r="AG115" i="2" s="1"/>
  <c r="AE1573" i="2"/>
  <c r="AG1573" i="2" s="1"/>
  <c r="AE1908" i="2"/>
  <c r="AG1908" i="2" s="1"/>
  <c r="AF1790" i="2"/>
  <c r="AH1790" i="2" s="1"/>
  <c r="AE1790" i="2"/>
  <c r="AG1790" i="2" s="1"/>
  <c r="AL1790" i="2"/>
  <c r="AE1542" i="2"/>
  <c r="AG1542" i="2" s="1"/>
  <c r="AF938" i="2"/>
  <c r="AH938" i="2" s="1"/>
  <c r="AE938" i="2"/>
  <c r="AG938" i="2" s="1"/>
  <c r="AL938" i="2"/>
  <c r="AF1102" i="2"/>
  <c r="AH1102" i="2" s="1"/>
  <c r="AE1102" i="2"/>
  <c r="AG1102" i="2" s="1"/>
  <c r="AL1102" i="2"/>
  <c r="AF816" i="2"/>
  <c r="AH816" i="2" s="1"/>
  <c r="AE816" i="2"/>
  <c r="AG816" i="2" s="1"/>
  <c r="AL816" i="2"/>
  <c r="AF1003" i="2"/>
  <c r="AH1003" i="2" s="1"/>
  <c r="AE1003" i="2"/>
  <c r="AG1003" i="2" s="1"/>
  <c r="AL1003" i="2"/>
  <c r="AL1757" i="2"/>
  <c r="AF426" i="2"/>
  <c r="AH426" i="2" s="1"/>
  <c r="AE426" i="2"/>
  <c r="AG426" i="2" s="1"/>
  <c r="AL426" i="2"/>
  <c r="AF1459" i="2"/>
  <c r="AH1459" i="2" s="1"/>
  <c r="AE1459" i="2"/>
  <c r="AG1459" i="2" s="1"/>
  <c r="AL1459" i="2"/>
  <c r="AF1169" i="2"/>
  <c r="AH1169" i="2" s="1"/>
  <c r="AE1169" i="2"/>
  <c r="AG1169" i="2" s="1"/>
  <c r="AL1169" i="2"/>
  <c r="AF1500" i="2"/>
  <c r="AH1500" i="2" s="1"/>
  <c r="AE1500" i="2"/>
  <c r="AG1500" i="2" s="1"/>
  <c r="AL1500" i="2"/>
  <c r="AL336" i="2"/>
  <c r="AL1367" i="2"/>
  <c r="AL892" i="2"/>
  <c r="AL1824" i="2"/>
  <c r="AL947" i="2"/>
  <c r="AL315" i="2"/>
  <c r="AL1105" i="2"/>
  <c r="AL54" i="2"/>
  <c r="AL890" i="2"/>
  <c r="AL1579" i="2"/>
  <c r="AF932" i="2"/>
  <c r="AH932" i="2" s="1"/>
  <c r="AF236" i="2"/>
  <c r="AH236" i="2" s="1"/>
  <c r="AF688" i="2"/>
  <c r="AH688" i="2" s="1"/>
  <c r="AF1615" i="2"/>
  <c r="AH1615" i="2" s="1"/>
  <c r="AF1652" i="2"/>
  <c r="AH1652" i="2" s="1"/>
  <c r="AF1916" i="2"/>
  <c r="AH1916" i="2" s="1"/>
  <c r="AE1916" i="2"/>
  <c r="AG1916" i="2" s="1"/>
  <c r="AL1916" i="2"/>
  <c r="AF26" i="2"/>
  <c r="AH26" i="2" s="1"/>
  <c r="AE26" i="2"/>
  <c r="AG26" i="2" s="1"/>
  <c r="AL26" i="2"/>
  <c r="AF1555" i="2"/>
  <c r="AH1555" i="2" s="1"/>
  <c r="AF22" i="2"/>
  <c r="AH22" i="2" s="1"/>
  <c r="AE22" i="2"/>
  <c r="AG22" i="2" s="1"/>
  <c r="AL22" i="2"/>
  <c r="AF1306" i="2"/>
  <c r="AH1306" i="2" s="1"/>
  <c r="AE336" i="2"/>
  <c r="AG336" i="2" s="1"/>
  <c r="AE1367" i="2"/>
  <c r="AG1367" i="2" s="1"/>
  <c r="AE892" i="2"/>
  <c r="AG892" i="2" s="1"/>
  <c r="AE1105" i="2"/>
  <c r="AG1105" i="2" s="1"/>
  <c r="AE54" i="2"/>
  <c r="AG54" i="2" s="1"/>
  <c r="AE890" i="2"/>
  <c r="AG890" i="2" s="1"/>
  <c r="AE1579" i="2"/>
  <c r="AG1579" i="2" s="1"/>
  <c r="AE942" i="2"/>
  <c r="AG942" i="2" s="1"/>
  <c r="AE753" i="2"/>
  <c r="AG753" i="2" s="1"/>
  <c r="AF1486" i="2"/>
  <c r="AH1486" i="2" s="1"/>
  <c r="AE1486" i="2"/>
  <c r="AG1486" i="2" s="1"/>
  <c r="AL1486" i="2"/>
  <c r="AF1201" i="2"/>
  <c r="AH1201" i="2" s="1"/>
  <c r="AE1201" i="2"/>
  <c r="AG1201" i="2" s="1"/>
  <c r="AL1201" i="2"/>
  <c r="AF1348" i="2"/>
  <c r="AH1348" i="2" s="1"/>
  <c r="AE1920" i="2"/>
  <c r="AG1920" i="2" s="1"/>
  <c r="AL1571" i="2"/>
  <c r="AF942" i="2"/>
  <c r="AH942" i="2" s="1"/>
  <c r="AF1222" i="2"/>
  <c r="AH1222" i="2" s="1"/>
  <c r="AF522" i="2"/>
  <c r="AH522" i="2" s="1"/>
  <c r="AE522" i="2"/>
  <c r="AG522" i="2" s="1"/>
  <c r="AL522" i="2"/>
  <c r="AF1228" i="2"/>
  <c r="AH1228" i="2" s="1"/>
  <c r="AF401" i="2"/>
  <c r="AH401" i="2" s="1"/>
  <c r="AE401" i="2"/>
  <c r="AG401" i="2" s="1"/>
  <c r="AL401" i="2"/>
  <c r="AL962" i="2"/>
  <c r="AL1184" i="2"/>
  <c r="AF1920" i="2"/>
  <c r="AH1920" i="2" s="1"/>
  <c r="AF123" i="2"/>
  <c r="AH123" i="2" s="1"/>
  <c r="AE123" i="2"/>
  <c r="AG123" i="2" s="1"/>
  <c r="AL123" i="2"/>
  <c r="AL247" i="2"/>
  <c r="AL869" i="2"/>
  <c r="AL1898" i="2"/>
  <c r="AL1641" i="2"/>
  <c r="AL1424" i="2"/>
  <c r="AL1075" i="2"/>
  <c r="AL1214" i="2"/>
  <c r="AL1220" i="2"/>
  <c r="AL1738" i="2"/>
  <c r="AF1885" i="2"/>
  <c r="AH1885" i="2" s="1"/>
  <c r="AE1329" i="2"/>
  <c r="AG1329" i="2" s="1"/>
  <c r="AL1329" i="2"/>
  <c r="AF257" i="2"/>
  <c r="AH257" i="2" s="1"/>
  <c r="AE257" i="2"/>
  <c r="AG257" i="2" s="1"/>
  <c r="AL257" i="2"/>
  <c r="AF323" i="2"/>
  <c r="AH323" i="2" s="1"/>
  <c r="AE323" i="2"/>
  <c r="AG323" i="2" s="1"/>
  <c r="AL323" i="2"/>
  <c r="AL1885" i="2"/>
  <c r="AF138" i="2"/>
  <c r="AH138" i="2" s="1"/>
  <c r="AE973" i="2"/>
  <c r="AG973" i="2" s="1"/>
  <c r="AE1222" i="2"/>
  <c r="AG1222" i="2" s="1"/>
  <c r="AE1606" i="2"/>
  <c r="AG1606" i="2" s="1"/>
  <c r="AE71" i="2"/>
  <c r="AG71" i="2" s="1"/>
  <c r="AE1228" i="2"/>
  <c r="AG1228" i="2" s="1"/>
  <c r="AE1555" i="2"/>
  <c r="AG1555" i="2" s="1"/>
  <c r="AE240" i="2"/>
  <c r="AG240" i="2" s="1"/>
  <c r="AE1879" i="2"/>
  <c r="AG1879" i="2" s="1"/>
  <c r="AE1306" i="2"/>
  <c r="AG1306" i="2" s="1"/>
  <c r="AE1850" i="2"/>
  <c r="AG1850" i="2" s="1"/>
  <c r="AE1716" i="2"/>
  <c r="AG1716" i="2" s="1"/>
  <c r="AE1348" i="2"/>
  <c r="AG1348" i="2" s="1"/>
  <c r="AE878" i="2"/>
  <c r="AG878" i="2" s="1"/>
  <c r="AF781" i="2"/>
  <c r="AH781" i="2" s="1"/>
  <c r="AL781" i="2"/>
  <c r="AF518" i="2"/>
  <c r="AH518" i="2" s="1"/>
  <c r="AF9" i="2"/>
  <c r="AH9" i="2" s="1"/>
  <c r="AF1524" i="2"/>
  <c r="AH1524" i="2" s="1"/>
  <c r="AE1524" i="2"/>
  <c r="AG1524" i="2" s="1"/>
  <c r="AF793" i="2"/>
  <c r="AH793" i="2" s="1"/>
  <c r="AE793" i="2"/>
  <c r="AG793" i="2" s="1"/>
  <c r="AL793" i="2"/>
  <c r="AL1800" i="2"/>
  <c r="AL882" i="2"/>
  <c r="AE1853" i="2"/>
  <c r="AG1853" i="2" s="1"/>
  <c r="AF878" i="2"/>
  <c r="AH878" i="2" s="1"/>
  <c r="AL872" i="2"/>
  <c r="AF288" i="2"/>
  <c r="AH288" i="2" s="1"/>
  <c r="AL288" i="2"/>
  <c r="AE288" i="2"/>
  <c r="AG288" i="2" s="1"/>
  <c r="AF1176" i="2"/>
  <c r="AH1176" i="2" s="1"/>
  <c r="AE1176" i="2"/>
  <c r="AG1176" i="2" s="1"/>
  <c r="AL1176" i="2"/>
  <c r="AF818" i="2"/>
  <c r="AH818" i="2" s="1"/>
  <c r="AE818" i="2"/>
  <c r="AG818" i="2" s="1"/>
  <c r="AF1787" i="2"/>
  <c r="AH1787" i="2" s="1"/>
  <c r="AE1787" i="2"/>
  <c r="AG1787" i="2" s="1"/>
  <c r="AL1787" i="2"/>
  <c r="AL1522" i="2"/>
  <c r="AL955" i="2"/>
  <c r="AL347" i="2"/>
  <c r="AL810" i="2"/>
  <c r="AL137" i="2"/>
  <c r="AL631" i="2"/>
  <c r="AL187" i="2"/>
  <c r="AL1389" i="2"/>
  <c r="AL355" i="2"/>
  <c r="AL1836" i="2"/>
  <c r="AF1384" i="2"/>
  <c r="AH1384" i="2" s="1"/>
  <c r="AE1384" i="2"/>
  <c r="AG1384" i="2" s="1"/>
  <c r="AL1384" i="2"/>
  <c r="AF967" i="2"/>
  <c r="AH967" i="2" s="1"/>
  <c r="AE967" i="2"/>
  <c r="AG967" i="2" s="1"/>
  <c r="AL967" i="2"/>
  <c r="AL716" i="2"/>
  <c r="AE716" i="2"/>
  <c r="AG716" i="2" s="1"/>
  <c r="AL233" i="2"/>
  <c r="AE1167" i="2"/>
  <c r="AG1167" i="2" s="1"/>
  <c r="AL1167" i="2"/>
  <c r="AF1796" i="2"/>
  <c r="AH1796" i="2" s="1"/>
  <c r="AE1796" i="2"/>
  <c r="AG1796" i="2" s="1"/>
  <c r="AF1449" i="2"/>
  <c r="AH1449" i="2" s="1"/>
  <c r="AE1449" i="2"/>
  <c r="AG1449" i="2" s="1"/>
  <c r="AL1449" i="2"/>
  <c r="AF1786" i="2"/>
  <c r="AH1786" i="2" s="1"/>
  <c r="AE1786" i="2"/>
  <c r="AG1786" i="2" s="1"/>
  <c r="AF1876" i="2"/>
  <c r="AH1876" i="2" s="1"/>
  <c r="AE1876" i="2"/>
  <c r="AG1876" i="2" s="1"/>
  <c r="AL1876" i="2"/>
  <c r="AF1719" i="2"/>
  <c r="AH1719" i="2" s="1"/>
  <c r="AE1719" i="2"/>
  <c r="AG1719" i="2" s="1"/>
  <c r="AL1719" i="2"/>
  <c r="AF734" i="2"/>
  <c r="AH734" i="2" s="1"/>
  <c r="AE734" i="2"/>
  <c r="AG734" i="2" s="1"/>
  <c r="AL734" i="2"/>
  <c r="AF270" i="2"/>
  <c r="AH270" i="2" s="1"/>
  <c r="AE270" i="2"/>
  <c r="AG270" i="2" s="1"/>
  <c r="AL270" i="2"/>
  <c r="AF1273" i="2"/>
  <c r="AH1273" i="2" s="1"/>
  <c r="AE1273" i="2"/>
  <c r="AG1273" i="2" s="1"/>
  <c r="AL1273" i="2"/>
  <c r="AF116" i="2"/>
  <c r="AH116" i="2" s="1"/>
  <c r="AE116" i="2"/>
  <c r="AG116" i="2" s="1"/>
  <c r="AL116" i="2"/>
  <c r="AL1837" i="2"/>
  <c r="AE1837" i="2"/>
  <c r="AG1837" i="2" s="1"/>
  <c r="AL1296" i="2"/>
  <c r="AL1033" i="2"/>
  <c r="AE1052" i="2"/>
  <c r="AG1052" i="2" s="1"/>
  <c r="AL1052" i="2"/>
  <c r="AF1848" i="2"/>
  <c r="AH1848" i="2" s="1"/>
  <c r="AE1848" i="2"/>
  <c r="AG1848" i="2" s="1"/>
  <c r="AF1187" i="2"/>
  <c r="AH1187" i="2" s="1"/>
  <c r="AE1187" i="2"/>
  <c r="AG1187" i="2" s="1"/>
  <c r="AF1115" i="2"/>
  <c r="AH1115" i="2" s="1"/>
  <c r="AE1115" i="2"/>
  <c r="AG1115" i="2" s="1"/>
  <c r="AL1115" i="2"/>
  <c r="AF319" i="2"/>
  <c r="AH319" i="2" s="1"/>
  <c r="AE319" i="2"/>
  <c r="AG319" i="2" s="1"/>
  <c r="AF572" i="2"/>
  <c r="AH572" i="2" s="1"/>
  <c r="AE572" i="2"/>
  <c r="AG572" i="2" s="1"/>
  <c r="AF679" i="2"/>
  <c r="AH679" i="2" s="1"/>
  <c r="AE679" i="2"/>
  <c r="AG679" i="2" s="1"/>
  <c r="AF1210" i="2"/>
  <c r="AH1210" i="2" s="1"/>
  <c r="AE1210" i="2"/>
  <c r="AG1210" i="2" s="1"/>
  <c r="AF443" i="2"/>
  <c r="AH443" i="2" s="1"/>
  <c r="AE443" i="2"/>
  <c r="AG443" i="2" s="1"/>
  <c r="AF1007" i="2"/>
  <c r="AH1007" i="2" s="1"/>
  <c r="AE1007" i="2"/>
  <c r="AG1007" i="2" s="1"/>
  <c r="AF1090" i="2"/>
  <c r="AH1090" i="2" s="1"/>
  <c r="AL1090" i="2"/>
  <c r="AE1420" i="2"/>
  <c r="AG1420" i="2" s="1"/>
  <c r="AL1420" i="2"/>
  <c r="AE1470" i="2"/>
  <c r="AG1470" i="2" s="1"/>
  <c r="AL1470" i="2"/>
  <c r="AF504" i="2"/>
  <c r="AH504" i="2" s="1"/>
  <c r="AE504" i="2"/>
  <c r="AG504" i="2" s="1"/>
  <c r="AL238" i="2"/>
  <c r="AF1560" i="2"/>
  <c r="AH1560" i="2" s="1"/>
  <c r="AL1560" i="2"/>
  <c r="AE1447" i="2"/>
  <c r="AG1447" i="2" s="1"/>
  <c r="AL1447" i="2"/>
  <c r="AE1745" i="2"/>
  <c r="AG1745" i="2" s="1"/>
  <c r="AL1745" i="2"/>
  <c r="AL1040" i="2"/>
  <c r="AL1820" i="2"/>
  <c r="AE1432" i="2"/>
  <c r="AG1432" i="2" s="1"/>
  <c r="AL1257" i="2"/>
  <c r="AE1257" i="2"/>
  <c r="AG1257" i="2" s="1"/>
  <c r="AE1040" i="2"/>
  <c r="AG1040" i="2" s="1"/>
  <c r="AE1820" i="2"/>
  <c r="AG1820" i="2" s="1"/>
  <c r="AE238" i="2"/>
  <c r="AG238" i="2" s="1"/>
  <c r="AE1090" i="2"/>
  <c r="AG1090" i="2" s="1"/>
  <c r="AF918" i="2"/>
  <c r="AH918" i="2" s="1"/>
  <c r="AE320" i="2"/>
  <c r="AG320" i="2" s="1"/>
  <c r="AE325" i="2"/>
  <c r="AG325" i="2" s="1"/>
  <c r="AL605" i="2"/>
  <c r="AE605" i="2"/>
  <c r="AG605" i="2" s="1"/>
  <c r="AF435" i="2"/>
  <c r="AH435" i="2" s="1"/>
  <c r="AL435" i="2"/>
  <c r="AF1843" i="2"/>
  <c r="AH1843" i="2" s="1"/>
  <c r="AL1843" i="2"/>
  <c r="AE811" i="2"/>
  <c r="AG811" i="2" s="1"/>
  <c r="AL811" i="2"/>
  <c r="AE1034" i="2"/>
  <c r="AG1034" i="2" s="1"/>
  <c r="AL504" i="2"/>
  <c r="AL1377" i="2"/>
  <c r="AE435" i="2"/>
  <c r="AG435" i="2" s="1"/>
  <c r="AL990" i="2"/>
  <c r="AE1843" i="2"/>
  <c r="AG1843" i="2" s="1"/>
  <c r="AF1432" i="2"/>
  <c r="AH1432" i="2" s="1"/>
  <c r="AE1056" i="2"/>
  <c r="AG1056" i="2" s="1"/>
  <c r="AL1056" i="2"/>
  <c r="AE56" i="2"/>
  <c r="AG56" i="2" s="1"/>
  <c r="AL1083" i="2"/>
  <c r="AF1620" i="2"/>
  <c r="AH1620" i="2" s="1"/>
  <c r="AL1620" i="2"/>
  <c r="AF1371" i="2"/>
  <c r="AH1371" i="2" s="1"/>
  <c r="AL1371" i="2"/>
  <c r="AF76" i="2"/>
  <c r="AH76" i="2" s="1"/>
  <c r="AE76" i="2"/>
  <c r="AG76" i="2" s="1"/>
  <c r="AL76" i="2"/>
  <c r="AL1855" i="2"/>
  <c r="AL130" i="2"/>
  <c r="AF600" i="2"/>
  <c r="AH600" i="2" s="1"/>
  <c r="AE600" i="2"/>
  <c r="AG600" i="2" s="1"/>
  <c r="AL600" i="2"/>
  <c r="AF1961" i="2"/>
  <c r="AH1961" i="2" s="1"/>
  <c r="AE1961" i="2"/>
  <c r="AG1961" i="2" s="1"/>
  <c r="AL1961" i="2"/>
  <c r="AF1026" i="2"/>
  <c r="AH1026" i="2" s="1"/>
  <c r="AE1026" i="2"/>
  <c r="AG1026" i="2" s="1"/>
  <c r="AL1026" i="2"/>
  <c r="AF356" i="2"/>
  <c r="AH356" i="2" s="1"/>
  <c r="AE356" i="2"/>
  <c r="AG356" i="2" s="1"/>
  <c r="AL356" i="2"/>
  <c r="AF1870" i="2"/>
  <c r="AH1870" i="2" s="1"/>
  <c r="AE1870" i="2"/>
  <c r="AG1870" i="2" s="1"/>
  <c r="AL1870" i="2"/>
  <c r="AF1857" i="2"/>
  <c r="AH1857" i="2" s="1"/>
  <c r="AF813" i="2"/>
  <c r="AH813" i="2" s="1"/>
  <c r="AF473" i="2"/>
  <c r="AH473" i="2" s="1"/>
  <c r="AE473" i="2"/>
  <c r="AG473" i="2" s="1"/>
  <c r="AL473" i="2"/>
  <c r="AF1781" i="2"/>
  <c r="AH1781" i="2" s="1"/>
  <c r="AL1781" i="2"/>
  <c r="AF1029" i="2"/>
  <c r="AH1029" i="2" s="1"/>
  <c r="AL1029" i="2"/>
  <c r="AF970" i="2"/>
  <c r="AH970" i="2" s="1"/>
  <c r="AL1391" i="2"/>
  <c r="AL311" i="2"/>
  <c r="AL51" i="2"/>
  <c r="AL413" i="2"/>
  <c r="AL1093" i="2"/>
  <c r="AL1827" i="2"/>
  <c r="AL1152" i="2"/>
  <c r="AL8" i="2"/>
  <c r="AL1564" i="2"/>
  <c r="AL151" i="2"/>
  <c r="AL1385" i="2"/>
  <c r="AL996" i="2"/>
  <c r="AL852" i="2"/>
  <c r="AE898" i="2"/>
  <c r="AG898" i="2" s="1"/>
  <c r="AE1564" i="2"/>
  <c r="AG1564" i="2" s="1"/>
  <c r="AE151" i="2"/>
  <c r="AG151" i="2" s="1"/>
  <c r="AE1385" i="2"/>
  <c r="AG1385" i="2" s="1"/>
  <c r="AE996" i="2"/>
  <c r="AG996" i="2" s="1"/>
  <c r="AE1364" i="2"/>
  <c r="AG1364" i="2" s="1"/>
  <c r="AF794" i="2"/>
  <c r="AH794" i="2" s="1"/>
  <c r="AL794" i="2"/>
  <c r="AF795" i="2"/>
  <c r="AH795" i="2" s="1"/>
  <c r="AE795" i="2"/>
  <c r="AG795" i="2" s="1"/>
  <c r="AL795" i="2"/>
  <c r="AF142" i="2"/>
  <c r="AH142" i="2" s="1"/>
  <c r="AE142" i="2"/>
  <c r="AG142" i="2" s="1"/>
  <c r="AL142" i="2"/>
  <c r="AF706" i="2"/>
  <c r="AH706" i="2" s="1"/>
  <c r="AE706" i="2"/>
  <c r="AG706" i="2" s="1"/>
  <c r="AL706" i="2"/>
  <c r="AF360" i="2"/>
  <c r="AH360" i="2" s="1"/>
  <c r="AE360" i="2"/>
  <c r="AG360" i="2" s="1"/>
  <c r="AL360" i="2"/>
  <c r="AF265" i="2"/>
  <c r="AH265" i="2" s="1"/>
  <c r="AE265" i="2"/>
  <c r="AG265" i="2" s="1"/>
  <c r="AL265" i="2"/>
  <c r="AF705" i="2"/>
  <c r="AH705" i="2" s="1"/>
  <c r="AE705" i="2"/>
  <c r="AG705" i="2" s="1"/>
  <c r="AL705" i="2"/>
  <c r="AL325" i="2"/>
  <c r="AE852" i="2"/>
  <c r="AG852" i="2" s="1"/>
  <c r="AF1364" i="2"/>
  <c r="AH1364" i="2" s="1"/>
  <c r="AE1781" i="2"/>
  <c r="AG1781" i="2" s="1"/>
  <c r="AF1789" i="2"/>
  <c r="AH1789" i="2" s="1"/>
  <c r="AL1789" i="2"/>
  <c r="AE1029" i="2"/>
  <c r="AG1029" i="2" s="1"/>
  <c r="AF895" i="2"/>
  <c r="AH895" i="2" s="1"/>
  <c r="AF1237" i="2"/>
  <c r="AH1237" i="2" s="1"/>
  <c r="AF700" i="2"/>
  <c r="AH700" i="2" s="1"/>
  <c r="AF1823" i="2"/>
  <c r="AH1823" i="2" s="1"/>
  <c r="AE1823" i="2"/>
  <c r="AG1823" i="2" s="1"/>
  <c r="AE970" i="2"/>
  <c r="AG970" i="2" s="1"/>
  <c r="AL387" i="2"/>
  <c r="AL478" i="2"/>
  <c r="AL1095" i="2"/>
  <c r="AL997" i="2"/>
  <c r="AL696" i="2"/>
  <c r="AL1494" i="2"/>
  <c r="AL644" i="2"/>
  <c r="AL516" i="2"/>
  <c r="AL1027" i="2"/>
  <c r="AL1563" i="2"/>
  <c r="AL1557" i="2"/>
  <c r="AL425" i="2"/>
  <c r="AL1748" i="2"/>
  <c r="AL438" i="2"/>
  <c r="AL861" i="2"/>
  <c r="AL594" i="2"/>
  <c r="AL1251" i="2"/>
  <c r="AL149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Jelver Alexander Sierra </author>
  </authors>
  <commentList>
    <comment ref="AK73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Jelver Alexander Sierra :</t>
        </r>
        <r>
          <rPr>
            <sz val="9"/>
            <color indexed="81"/>
            <rFont val="Tahoma"/>
            <family val="2"/>
          </rPr>
          <t xml:space="preserve">
Prostaglandin famlily</t>
        </r>
      </text>
    </comment>
    <comment ref="AK132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Jelver Alexander Sierra :</t>
        </r>
        <r>
          <rPr>
            <sz val="9"/>
            <color indexed="81"/>
            <rFont val="Tahoma"/>
            <family val="2"/>
          </rPr>
          <t xml:space="preserve">
Octanoyl carnitine</t>
        </r>
      </text>
    </comment>
    <comment ref="AK173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Jelver Alexander Sierra :</t>
        </r>
        <r>
          <rPr>
            <sz val="9"/>
            <color indexed="81"/>
            <rFont val="Tahoma"/>
            <family val="2"/>
          </rPr>
          <t xml:space="preserve">
Androstene family</t>
        </r>
      </text>
    </comment>
  </commentList>
</comments>
</file>

<file path=xl/sharedStrings.xml><?xml version="1.0" encoding="utf-8"?>
<sst xmlns="http://schemas.openxmlformats.org/spreadsheetml/2006/main" count="3303" uniqueCount="756">
  <si>
    <t>Peak Pair Information</t>
  </si>
  <si>
    <t>Identification Level</t>
  </si>
  <si>
    <t>Tier 1 - Positive Identification 
(CIL Library)</t>
  </si>
  <si>
    <t>Tier 2- High Confidence Putative Identification
(LI Library)</t>
  </si>
  <si>
    <t>Tier 3 - Putative Identification
(MyCompoundID Library)</t>
  </si>
  <si>
    <t>Missing Ratio</t>
  </si>
  <si>
    <t>IsoMS_results_QC1_P1-C-9_01_10619_Spectrum.csv</t>
  </si>
  <si>
    <t>IsoMS_results_QC2_P1-C-9_01_10642_Spectrum.csv</t>
  </si>
  <si>
    <t>IsoMS_results_QC3_P1-C-9_01_10665_Spectrum.csv</t>
  </si>
  <si>
    <t>IsoMS_results_BA08_P1-D-2_01_10609_Spectrum.csv</t>
  </si>
  <si>
    <t>IsoMS_results_BA18_P1-D-4_01_10611_Spectrum.csv</t>
  </si>
  <si>
    <t>IsoMS_results_BA05_P1-D-6_01_10613_Spectrum.csv</t>
  </si>
  <si>
    <t>IsoMS_results_BA10_P1-D-9_01_10616_Spectrum.csv</t>
  </si>
  <si>
    <t>IsoMS_results_BA19_P1-E-1_01_10617_Spectrum.csv</t>
  </si>
  <si>
    <t>IsoMS_results_BA11_P1-E-2_01_10620_Spectrum.csv</t>
  </si>
  <si>
    <t>IsoMS_results_BA02_P1-E-9_01_10627_Spectrum.csv</t>
  </si>
  <si>
    <t>IsoMS_results_BA07_P2-C-3_01_10631_Spectrum.csv</t>
  </si>
  <si>
    <t>IsoMS_results_BA15_P2-C-8_01_10636_Spectrum.csv</t>
  </si>
  <si>
    <t>IsoMS_results_BA03_P2-C-9_01_10637_Spectrum.csv</t>
  </si>
  <si>
    <t>IsoMS_results_BA13_P2-D-1_01_10638_Spectrum.csv</t>
  </si>
  <si>
    <t>IsoMS_results_BA21_P2-D-9_01_10648_Spectrum.csv</t>
  </si>
  <si>
    <t>IsoMS_results_BA16_P2-E-1_01_10649_Spectrum.csv</t>
  </si>
  <si>
    <t>IsoMS_results_BA04_P2-E-6_01_10655_Spectrum.csv</t>
  </si>
  <si>
    <t>IsoMS_results_BA12_P2-E-7_01_10656_Spectrum.csv</t>
  </si>
  <si>
    <t>IsoMS_results_BA20_P2-E-8_01_10657_Spectrum.csv</t>
  </si>
  <si>
    <t>IsoMS_results_BA17_P2-F-8_01_10668_Spectrum.csv</t>
  </si>
  <si>
    <t>IsoMS_results_BA09_P2-F-5_01_10663_Spectrum.csv</t>
  </si>
  <si>
    <t>IsoMS_results_BP08_P1-D-1_01_10608_Spectrum.csv</t>
  </si>
  <si>
    <t>IsoMS_results_BP07_P1-D-3_01_10610_Spectrum.csv</t>
  </si>
  <si>
    <t>IsoMS_results_BP16_P1-E-3_01_10621_Spectrum.csv</t>
  </si>
  <si>
    <t>IsoMS_results_BP03_P1-E-4_01_10622_Spectrum.csv</t>
  </si>
  <si>
    <t>IsoMS_results_BP15_P1-E-7_01_10625_Spectrum.csv</t>
  </si>
  <si>
    <t>IsoMS_results_BP12_P2-C-1_01_10628_Spectrum.csv</t>
  </si>
  <si>
    <t>IsoMS_results_BP04_P2-C-4_01_10632_Spectrum.csv</t>
  </si>
  <si>
    <t>IsoMS_results_BP05_P2-C-6_01_10634_Spectrum.csv</t>
  </si>
  <si>
    <t>IsoMS_results_BP11_P2-C-7_01_10635_Spectrum.csv</t>
  </si>
  <si>
    <t>IsoMS_results_BP10_P2-D-5_01_10644_Spectrum.csv</t>
  </si>
  <si>
    <t>IsoMS_results_BP13_P2-D-7_01_10646_Spectrum.csv</t>
  </si>
  <si>
    <t>IsoMS_results_BP18_P2-E-2_01_10650_Spectrum.csv</t>
  </si>
  <si>
    <t>IsoMS_results_BP02_P2-E-4_01_10652_Spectrum.csv</t>
  </si>
  <si>
    <t>IsoMS_results_BP09_P2-E-5_01_10654_Spectrum.csv</t>
  </si>
  <si>
    <t>IsoMS_results_BP17_P2-F-1_01_10659_Spectrum.csv</t>
  </si>
  <si>
    <t>IsoMS_results_BP21_P2-F-3_01_10661_Spectrum.csv</t>
  </si>
  <si>
    <t>IsoMS_results_BP20_P2-F-7_01_10667_Spectrum.csv</t>
  </si>
  <si>
    <t>IsoMS_results_BP19_P2-F-9_01_10669_Spectrum.csv</t>
  </si>
  <si>
    <t>IsoMS_results_CA08_P2-C-5_01_10633_Spectrum.csv</t>
  </si>
  <si>
    <t>IsoMS_results_CA16_P1-D-5_01_10612_Spectrum.csv</t>
  </si>
  <si>
    <t>IsoMS_results_CA11_P1-D-7_01_10614_Spectrum.csv</t>
  </si>
  <si>
    <t>IsoMS_results_CA04_P1-D-8_01_10615_Spectrum.csv</t>
  </si>
  <si>
    <t>IsoMS_results_CA15_P1-E-5_01_10623_Spectrum.csv</t>
  </si>
  <si>
    <t>IsoMS_results_CA20_P1-E-6_01_10624_Spectrum.csv</t>
  </si>
  <si>
    <t>IsoMS_results_CA18_P1-E-8_01_10626_Spectrum.csv</t>
  </si>
  <si>
    <t>IsoMS_results_CA13_P2-F-6_01_10666_Spectrum.csv</t>
  </si>
  <si>
    <t>IsoMS_results_CA12_P2-F-4_01_10662_Spectrum.csv</t>
  </si>
  <si>
    <t>IsoMS_results_CA07_P2-F-2_01_10660_Spectrum.csv</t>
  </si>
  <si>
    <t>IsoMS_results_CA09_P2-E-9_01_10658_Spectrum.csv</t>
  </si>
  <si>
    <t>IsoMS_results_CA02_P2-E-3_01_10651_Spectrum.csv</t>
  </si>
  <si>
    <t>IsoMS_results_CA21_P2-D-8_01_10647_Spectrum.csv</t>
  </si>
  <si>
    <t>IsoMS_results_CA03_P2-D-6_01_10645_Spectrum.csv</t>
  </si>
  <si>
    <t>IsoMS_results_CA17_P2-D-2_01_10639_Spectrum.csv</t>
  </si>
  <si>
    <t>IsoMS_results_CA19_P2-D-3_01_10640_Spectrum.csv</t>
  </si>
  <si>
    <t>IsoMS_results_CA10_P2-D-4_01_10643_Spectrum.csv</t>
  </si>
  <si>
    <t>IsoMS_results_CA05_P2-C-2_01_10629_Spectrum.csv</t>
  </si>
  <si>
    <t>No</t>
  </si>
  <si>
    <t>RT (s)</t>
  </si>
  <si>
    <t>Normalized RT (s)</t>
  </si>
  <si>
    <t>m/z_light</t>
  </si>
  <si>
    <t>m/z_heavy</t>
  </si>
  <si>
    <t>Neutral Mass (Da)</t>
  </si>
  <si>
    <t>Intensity</t>
  </si>
  <si>
    <t>nCharge</t>
  </si>
  <si>
    <t>nTag</t>
  </si>
  <si>
    <t>HMDB No.</t>
  </si>
  <si>
    <t>Compound</t>
  </si>
  <si>
    <t>Mass Error (ppm)</t>
  </si>
  <si>
    <t>RT Error (s)</t>
  </si>
  <si>
    <t>LI Library No.</t>
  </si>
  <si>
    <t>Kingdoms Matched</t>
  </si>
  <si>
    <t>Kingdoms</t>
  </si>
  <si>
    <t>Zero-reaction</t>
  </si>
  <si>
    <t>One-reaction</t>
  </si>
  <si>
    <t>Two-reaction</t>
  </si>
  <si>
    <t>QC</t>
  </si>
  <si>
    <t>Average Base line</t>
  </si>
  <si>
    <t>Average Acute</t>
  </si>
  <si>
    <t>Average Short term</t>
  </si>
  <si>
    <t>FCBA</t>
  </si>
  <si>
    <t>FCBLS</t>
  </si>
  <si>
    <t>Log2FCBvsA</t>
  </si>
  <si>
    <t>Log2FCBvsLt</t>
  </si>
  <si>
    <t>Log10PvBA</t>
  </si>
  <si>
    <t>Log10PVBLT</t>
  </si>
  <si>
    <t>Tentative ID</t>
  </si>
  <si>
    <t>LEVEL</t>
  </si>
  <si>
    <t>P-value BvsA</t>
  </si>
  <si>
    <t>P-value BVST</t>
  </si>
  <si>
    <t>VIP BvsA</t>
  </si>
  <si>
    <t>P-value BvsST</t>
  </si>
  <si>
    <t>VIP BvsST</t>
  </si>
  <si>
    <t>VIPABST</t>
  </si>
  <si>
    <t>Base-line</t>
  </si>
  <si>
    <t>Acute</t>
  </si>
  <si>
    <t>Medium-term</t>
  </si>
  <si>
    <t>Tier 3 one-reaction</t>
  </si>
  <si>
    <t>"M=172,12 ??"</t>
  </si>
  <si>
    <t>Tier 1</t>
  </si>
  <si>
    <t>HMDB00296</t>
  </si>
  <si>
    <t>Isomer 1 of Uridine</t>
  </si>
  <si>
    <t>Uridine</t>
  </si>
  <si>
    <t>Tier 3 zero-reaction</t>
  </si>
  <si>
    <t>Nitrotyrosine</t>
  </si>
  <si>
    <t>1</t>
  </si>
  <si>
    <t>Unidentified</t>
  </si>
  <si>
    <t>??=406.72</t>
  </si>
  <si>
    <t>Pyridoxine 5'-phosphate</t>
  </si>
  <si>
    <t>Glutaric acid</t>
  </si>
  <si>
    <t>Sumiki's acid</t>
  </si>
  <si>
    <t>Tier 3 only two-reaction</t>
  </si>
  <si>
    <t>??=407,23</t>
  </si>
  <si>
    <t>?? M=814.46</t>
  </si>
  <si>
    <t>???M= 431,23</t>
  </si>
  <si>
    <t>??? M=386,18</t>
  </si>
  <si>
    <t xml:space="preserve">Sumiki's acid </t>
  </si>
  <si>
    <t>?? M=264,013</t>
  </si>
  <si>
    <t>HMDB01414</t>
  </si>
  <si>
    <t>1,4-diaminobutane</t>
  </si>
  <si>
    <t>?? M=424,23</t>
  </si>
  <si>
    <t>?? M=424,24</t>
  </si>
  <si>
    <t>?? M=424,25</t>
  </si>
  <si>
    <t>2</t>
  </si>
  <si>
    <t>Diethanolamine</t>
  </si>
  <si>
    <t>Tier 2</t>
  </si>
  <si>
    <t>AAA01319000</t>
  </si>
  <si>
    <t>Animals</t>
  </si>
  <si>
    <t>Animals, Fungi, Plants, Prokaryotes</t>
  </si>
  <si>
    <t>Hydroxyphenylacetic acid</t>
  </si>
  <si>
    <t>Homocysteine</t>
  </si>
  <si>
    <t>L-Arginine</t>
  </si>
  <si>
    <t>AXA00199000</t>
  </si>
  <si>
    <t>N1-Acetylspermidine - 2 tags</t>
  </si>
  <si>
    <t>N1-Acetylspermidine</t>
  </si>
  <si>
    <t>ABA00559000</t>
  </si>
  <si>
    <t>Syringic acid</t>
  </si>
  <si>
    <t>Prokaryotes</t>
  </si>
  <si>
    <t>Dihydrouracil</t>
  </si>
  <si>
    <t>?? M=439,18</t>
  </si>
  <si>
    <t>AA</t>
  </si>
  <si>
    <t>?? M=259.79</t>
  </si>
  <si>
    <t>Arabinosylhypoxanthine</t>
  </si>
  <si>
    <t>HMDB00149</t>
  </si>
  <si>
    <t>Ethanolamine</t>
  </si>
  <si>
    <t>Organic acid</t>
  </si>
  <si>
    <t>AXA00237000</t>
  </si>
  <si>
    <t>1-Methylguanosine</t>
  </si>
  <si>
    <t>AAA01327000</t>
  </si>
  <si>
    <t>Isomer 1 of Ethanolamine</t>
  </si>
  <si>
    <t>Adenosine</t>
  </si>
  <si>
    <t>hydroxyphenylacetic acid</t>
  </si>
  <si>
    <t>HMDB00050</t>
  </si>
  <si>
    <t>HMDB00300</t>
  </si>
  <si>
    <t>Uracil</t>
  </si>
  <si>
    <t>AAA00639000</t>
  </si>
  <si>
    <t>(R)-1-Aminopropan-2-ol</t>
  </si>
  <si>
    <t>HMDB0029030</t>
  </si>
  <si>
    <t>Prolyl-Valine</t>
  </si>
  <si>
    <t>Hypoxanthine</t>
  </si>
  <si>
    <t>Methylglutarylcarnitine</t>
  </si>
  <si>
    <t>AXA00273000</t>
  </si>
  <si>
    <t>5'-Deoxyadenosine</t>
  </si>
  <si>
    <t>Alanine</t>
  </si>
  <si>
    <t>AXA01509000</t>
  </si>
  <si>
    <t>L-3-Aminodihydro-2(3H)-furanone</t>
  </si>
  <si>
    <t>hyopoxanthine</t>
  </si>
  <si>
    <t>Homocysteine thiolactone</t>
  </si>
  <si>
    <t>AAA01002000</t>
  </si>
  <si>
    <t>4,8-Dihydroxyquinoline</t>
  </si>
  <si>
    <t>??M=233,0895</t>
  </si>
  <si>
    <t>AAA00610000</t>
  </si>
  <si>
    <t>N(gamma)-Acetyldiaminobutyrate</t>
  </si>
  <si>
    <t>Prolyl-Leucine</t>
  </si>
  <si>
    <t>HMDB00684</t>
  </si>
  <si>
    <t>Kynurenine</t>
  </si>
  <si>
    <t>Xanthine</t>
  </si>
  <si>
    <t>APA00957000</t>
  </si>
  <si>
    <t>Isomer 5 of 4-Chloro-L-lysine - 2 tags</t>
  </si>
  <si>
    <t>Plants</t>
  </si>
  <si>
    <t>AAA00131000</t>
  </si>
  <si>
    <t>Monodehydroascorbate</t>
  </si>
  <si>
    <t>Animals, Plants, Prokaryotes</t>
  </si>
  <si>
    <t>HMDB00162</t>
  </si>
  <si>
    <t>Proline</t>
  </si>
  <si>
    <t>AAA00804000</t>
  </si>
  <si>
    <t>Isomer 1 of L-Proline/D-Proline</t>
  </si>
  <si>
    <t>??? M=368,7</t>
  </si>
  <si>
    <t>HMDB00440</t>
  </si>
  <si>
    <t>3-Hydroxyphenylacetic acid</t>
  </si>
  <si>
    <t>HMDB0028928</t>
  </si>
  <si>
    <t>Leucyl-Glutamate</t>
  </si>
  <si>
    <t>AAA01692000</t>
  </si>
  <si>
    <t>Isomer 1 of 4-Aminobenzoate</t>
  </si>
  <si>
    <t>HMDB00510</t>
  </si>
  <si>
    <t>Aminoadipic acid</t>
  </si>
  <si>
    <t>HMDB00725</t>
  </si>
  <si>
    <t>4-Hydroxyproline</t>
  </si>
  <si>
    <t>??? M=368,8</t>
  </si>
  <si>
    <t>HMDB00450</t>
  </si>
  <si>
    <t>5-Hydroxylysine</t>
  </si>
  <si>
    <t>AAA00999000</t>
  </si>
  <si>
    <t>3-Hydroxyanthranilate</t>
  </si>
  <si>
    <t>Isomer 2 of 4-Aminobenzoate</t>
  </si>
  <si>
    <t>Isomer 1 of Aminoadipic acid</t>
  </si>
  <si>
    <t>HMDB00279_2</t>
  </si>
  <si>
    <t>Saccharopine - H2O</t>
  </si>
  <si>
    <t>HMDB0011180</t>
  </si>
  <si>
    <t>prolyl-proline</t>
  </si>
  <si>
    <t>AAA00674000</t>
  </si>
  <si>
    <t>Isomer 3 of L-Cystine - 2 tags</t>
  </si>
  <si>
    <t>Deoxyhypusine</t>
  </si>
  <si>
    <t>HMDB00904</t>
  </si>
  <si>
    <t>Isomer 1 of Citrulline</t>
  </si>
  <si>
    <t>AFA00098000</t>
  </si>
  <si>
    <t>4-Hydroxyphenylglyoxylate</t>
  </si>
  <si>
    <t>Fungi, Plants, Prokaryotes</t>
  </si>
  <si>
    <t>??? M=368,9</t>
  </si>
  <si>
    <t>Isomer 2 of L-Cystine - 2 tags</t>
  </si>
  <si>
    <t>AAA00808I01</t>
  </si>
  <si>
    <t>cis-3-Hydroxy-L-proline/3-Hydroxy-L-proline/trans-3-Hydroxy-L-proline</t>
  </si>
  <si>
    <t>AAA00621000</t>
  </si>
  <si>
    <t>L-Cysteine/D-Cysteine</t>
  </si>
  <si>
    <t>Citrulline</t>
  </si>
  <si>
    <t>HMDB00192</t>
  </si>
  <si>
    <t>Cystine</t>
  </si>
  <si>
    <t>HMDB01173</t>
  </si>
  <si>
    <t>5'-Methylthioadenosine</t>
  </si>
  <si>
    <t>AAA00976000</t>
  </si>
  <si>
    <t>N-Acetylindoxyl</t>
  </si>
  <si>
    <t>APA00767000</t>
  </si>
  <si>
    <t>Isomer 3 of 5-Aminopentanal</t>
  </si>
  <si>
    <t>HMDB00123</t>
  </si>
  <si>
    <t>Glycine</t>
  </si>
  <si>
    <t>HMDB0011179</t>
  </si>
  <si>
    <t>Prolyl-Phenylalanine</t>
  </si>
  <si>
    <t>APA00045000</t>
  </si>
  <si>
    <t>4-Hydroxy-L-tryptophan</t>
  </si>
  <si>
    <t>HMDB0029016</t>
  </si>
  <si>
    <t>Prolyl-Glutamate</t>
  </si>
  <si>
    <t>HMDB00262</t>
  </si>
  <si>
    <t>Thymine</t>
  </si>
  <si>
    <t>ABA00535000</t>
  </si>
  <si>
    <t>o-Hydroxylaminobenzoate</t>
  </si>
  <si>
    <t>AAA01709000</t>
  </si>
  <si>
    <t>Pyrimidodiazepine - 2 tags</t>
  </si>
  <si>
    <t>?? M=280.13</t>
  </si>
  <si>
    <t>HMDB00468</t>
  </si>
  <si>
    <t>Biopterin</t>
  </si>
  <si>
    <t>HMDB03334</t>
  </si>
  <si>
    <t>Symmetric dimethylarginine</t>
  </si>
  <si>
    <t>AAA00727000</t>
  </si>
  <si>
    <t>Isomer 2 of L-2-Aminoadipate</t>
  </si>
  <si>
    <t>5-Aminopentanal</t>
  </si>
  <si>
    <t>AAA00261000</t>
  </si>
  <si>
    <t>Isomer 1 of Glycine</t>
  </si>
  <si>
    <t>Isomer 1 of 5-Aminopentanal</t>
  </si>
  <si>
    <t>Propenoylcarnitine</t>
  </si>
  <si>
    <t>?? M==448,15</t>
  </si>
  <si>
    <t>AAA00734000</t>
  </si>
  <si>
    <t>N6-(L-1,3-Dicarboxypropyl)-L-lysine</t>
  </si>
  <si>
    <t>Isomer 2 of 5-Aminopentanal</t>
  </si>
  <si>
    <t>AFA00126000</t>
  </si>
  <si>
    <t>LL-2,6-Diaminoheptanedioate/meso-2,6-Diaminoheptanedioate</t>
  </si>
  <si>
    <t>4-Chloro-L-lysine - 2 tags</t>
  </si>
  <si>
    <t>AXA00509000</t>
  </si>
  <si>
    <t>Debrisoquine</t>
  </si>
  <si>
    <t>HMDB00884_3</t>
  </si>
  <si>
    <t>Ribothymidine - H2O</t>
  </si>
  <si>
    <t>AAA00842000</t>
  </si>
  <si>
    <t>Isomer 1 of Isoglutamine</t>
  </si>
  <si>
    <t>Isomer 4 of L-Cystine - 2 tags</t>
  </si>
  <si>
    <t>HMDB00884_2</t>
  </si>
  <si>
    <t>Ribothymidine - Isomer</t>
  </si>
  <si>
    <t>AAA00919000</t>
  </si>
  <si>
    <t>Isomer 1 of 2-Hydroxy-2,4-pentadienoate</t>
  </si>
  <si>
    <t>AAA01719000</t>
  </si>
  <si>
    <t>7,8-Dihydroxanthopterin</t>
  </si>
  <si>
    <t>ABA00434000</t>
  </si>
  <si>
    <t>4-Hydroxyisophthalate</t>
  </si>
  <si>
    <t>AAA01152000</t>
  </si>
  <si>
    <t>2-Amino-4-oxopentanoic acid</t>
  </si>
  <si>
    <t>?? M=759,98</t>
  </si>
  <si>
    <t>HMDB0029019</t>
  </si>
  <si>
    <t>Prolyl-Histidine</t>
  </si>
  <si>
    <t>AAA00425000</t>
  </si>
  <si>
    <t>L-Ornithine/D-Ornithine</t>
  </si>
  <si>
    <t>AAA01707000</t>
  </si>
  <si>
    <t>7-Aminomethyl-7-carbaguanine - 2 tags</t>
  </si>
  <si>
    <t>HMDB01149</t>
  </si>
  <si>
    <t>5-Aminolevulinic acid</t>
  </si>
  <si>
    <t>?? M=858.99</t>
  </si>
  <si>
    <t>Isomer 4 of 4-Chloro-L-lysine - 2 tags</t>
  </si>
  <si>
    <t>AAA01649000</t>
  </si>
  <si>
    <t>4-Methylaminobutyrate</t>
  </si>
  <si>
    <t>AAA00631000</t>
  </si>
  <si>
    <t>L-Aspartate 4-semialdehyde</t>
  </si>
  <si>
    <t>HMDB02141</t>
  </si>
  <si>
    <t>N-Methyl-a-aminoisobutyric acid</t>
  </si>
  <si>
    <t>AAA00845000</t>
  </si>
  <si>
    <t>N-Formimino-L-glutamate</t>
  </si>
  <si>
    <t>HMDB0029012</t>
  </si>
  <si>
    <t>Prolyl-Asparagine</t>
  </si>
  <si>
    <t>Isomer 2 of L-Proline/D-Proline</t>
  </si>
  <si>
    <t>?? M=750,97</t>
  </si>
  <si>
    <t>AAA00770000</t>
  </si>
  <si>
    <t>4-Guanidinobutanal</t>
  </si>
  <si>
    <t>AXA00239000</t>
  </si>
  <si>
    <t>Isomer 1 of L-Norleucine</t>
  </si>
  <si>
    <t>AAA00861000</t>
  </si>
  <si>
    <t>Isomer 1 of p-Hydroxyphenylacetylglycine</t>
  </si>
  <si>
    <t>ABA00529000</t>
  </si>
  <si>
    <t>4-Sulfocatechol</t>
  </si>
  <si>
    <t>AAA00622000</t>
  </si>
  <si>
    <t>Isomer 1 of Sarcosine</t>
  </si>
  <si>
    <t>AAA01774000</t>
  </si>
  <si>
    <t>(S)-4-Amino-5-oxopentanoate</t>
  </si>
  <si>
    <t>AAA00681000</t>
  </si>
  <si>
    <t>O-Acetyl-L-homoserine</t>
  </si>
  <si>
    <t>AAA01757000</t>
  </si>
  <si>
    <t>Porphobilinogen</t>
  </si>
  <si>
    <t>AAA00424000</t>
  </si>
  <si>
    <t>L-Arginine - 2 tags/D-Arginine - 2 tags</t>
  </si>
  <si>
    <t>HMDB00157_3</t>
  </si>
  <si>
    <t>Hypoxanthine - Isomer</t>
  </si>
  <si>
    <t>AAA00705000</t>
  </si>
  <si>
    <t>Isomer 1 of L-Valine</t>
  </si>
  <si>
    <t>AAA01682000</t>
  </si>
  <si>
    <t>4-Amino-4-deoxychorismate</t>
  </si>
  <si>
    <t>Isomer 1 of 4-Chloro-L-lysine - 2 tags</t>
  </si>
  <si>
    <t>Isomer 3 of 4-Chloro-L-lysine - 2 tags</t>
  </si>
  <si>
    <t>Isomer 2 of 4-Chloro-L-lysine - 2 tags</t>
  </si>
  <si>
    <t>AAA00667000</t>
  </si>
  <si>
    <t>S-Glutathionyl-L-cysteine - 2 tags</t>
  </si>
  <si>
    <t>?? M=759,97</t>
  </si>
  <si>
    <t>AXA00286000</t>
  </si>
  <si>
    <t>8-Hydroxyguanine</t>
  </si>
  <si>
    <t>ABA00558000</t>
  </si>
  <si>
    <t>1,2,3-Trihydroxybenzene</t>
  </si>
  <si>
    <t>APA00413000</t>
  </si>
  <si>
    <t>3,4-Dihydroxystyrene</t>
  </si>
  <si>
    <t>HMDB00484</t>
  </si>
  <si>
    <t>Vanillic acid</t>
  </si>
  <si>
    <t>AAA00811000</t>
  </si>
  <si>
    <t>L-Glutamate 5-semialdehyde</t>
  </si>
  <si>
    <t>ABA00099000</t>
  </si>
  <si>
    <t>2-Hydroxymuconate semialdehyde</t>
  </si>
  <si>
    <t>Cysteinyl-Glycine dimer</t>
  </si>
  <si>
    <t>HMDB00883</t>
  </si>
  <si>
    <t>Valine</t>
  </si>
  <si>
    <t>ABA00557000</t>
  </si>
  <si>
    <t>Phloroglucinol</t>
  </si>
  <si>
    <t>HMDB00750</t>
  </si>
  <si>
    <t>3-Hydroxymandelic acid</t>
  </si>
  <si>
    <t>AAA00432000</t>
  </si>
  <si>
    <t>Isomer 1 of L-Glutamine/D-Glutamine</t>
  </si>
  <si>
    <t>HMDB00684_2</t>
  </si>
  <si>
    <t>Kynurenine - H2O</t>
  </si>
  <si>
    <t>ABA00432000</t>
  </si>
  <si>
    <t>4-Hydroxy-3-methylbenzaldehyde</t>
  </si>
  <si>
    <t>HMDB0029101</t>
  </si>
  <si>
    <t>Tyrosyl-Aspartate</t>
  </si>
  <si>
    <t>HMDB00271</t>
  </si>
  <si>
    <t>Sarcosine</t>
  </si>
  <si>
    <t>HMDB28994</t>
  </si>
  <si>
    <t>Phenylalanyl-Glutamate</t>
  </si>
  <si>
    <t>AAA00870000</t>
  </si>
  <si>
    <t>4-Hydroxyphenylacetaldehyde</t>
  </si>
  <si>
    <t>HMDB00191</t>
  </si>
  <si>
    <t>Isomer 1 of Aspartic Acid</t>
  </si>
  <si>
    <t>HMDB0028925</t>
  </si>
  <si>
    <t>Leucyl-Aspartate</t>
  </si>
  <si>
    <t>Isomer 1 of L-Arginine/D-Arginine</t>
  </si>
  <si>
    <t>ABA00058000</t>
  </si>
  <si>
    <t>cis,cis-4-Hydroxymuconic semialdehyde</t>
  </si>
  <si>
    <t>AAA00915000</t>
  </si>
  <si>
    <t>Cysteinyldopa</t>
  </si>
  <si>
    <t>HMDB00259</t>
  </si>
  <si>
    <t>Serotonin</t>
  </si>
  <si>
    <t>AAA00872000</t>
  </si>
  <si>
    <t>2-Hydroxy-3-(4-hydroxyphenyl)propenoate - 2 tags</t>
  </si>
  <si>
    <t>ABA00489000</t>
  </si>
  <si>
    <t>4-Formylsalicylic acid</t>
  </si>
  <si>
    <t>HMDB0029022</t>
  </si>
  <si>
    <t>Prolyl-Lysine</t>
  </si>
  <si>
    <t>AAA00620000</t>
  </si>
  <si>
    <t>L-Cystathionine/Allocystathionine</t>
  </si>
  <si>
    <t>HMDB0006899</t>
  </si>
  <si>
    <t>Alanyl-Glycine</t>
  </si>
  <si>
    <t>AAA00640000</t>
  </si>
  <si>
    <t>Isomer 1 of L-Tryptophan/D-Tryptophan</t>
  </si>
  <si>
    <t>Epinephrine</t>
  </si>
  <si>
    <t>HMDB00641</t>
  </si>
  <si>
    <t>Glutamine</t>
  </si>
  <si>
    <t>HMDB02322</t>
  </si>
  <si>
    <t>Cadaverine</t>
  </si>
  <si>
    <t>HMDB00446</t>
  </si>
  <si>
    <t>N-Alpha-acetyllysine</t>
  </si>
  <si>
    <t>AAA00644000</t>
  </si>
  <si>
    <t>1-Aminocyclopropane-1-carboxylate</t>
  </si>
  <si>
    <t>AXA02555000</t>
  </si>
  <si>
    <t>Isomer 1 of Morpholine</t>
  </si>
  <si>
    <t>AAA00740000</t>
  </si>
  <si>
    <t>5-Aminopentanamide</t>
  </si>
  <si>
    <t>HMDB0029026</t>
  </si>
  <si>
    <t>Prolyl-Serine</t>
  </si>
  <si>
    <t>HMDB0029131</t>
  </si>
  <si>
    <t>Valyl-Leucine</t>
  </si>
  <si>
    <t>AAA01004000</t>
  </si>
  <si>
    <t>3-Hydroxy-L-kynurenine - 2 tags</t>
  </si>
  <si>
    <t>HMDB00929</t>
  </si>
  <si>
    <t>Tryptophan</t>
  </si>
  <si>
    <t>HMDB0029023</t>
  </si>
  <si>
    <t>Prolyl-Methionine</t>
  </si>
  <si>
    <t>ABA00054000</t>
  </si>
  <si>
    <t>Benzene-1,2,4-triol</t>
  </si>
  <si>
    <t>AAA01577000</t>
  </si>
  <si>
    <t>5-Amino-6-(5'-phospho-D-ribitylamino)uracil - 2 tags</t>
  </si>
  <si>
    <t>p-Hydroxyphenylacetylglycine</t>
  </si>
  <si>
    <t>HMDB0029010</t>
  </si>
  <si>
    <t>Prolyl-Alanine</t>
  </si>
  <si>
    <t>Isoglutamine</t>
  </si>
  <si>
    <t>HMDB00112</t>
  </si>
  <si>
    <t>Gamma-Aminobutyric acid</t>
  </si>
  <si>
    <t>HMDB0028959</t>
  </si>
  <si>
    <t>Lysyl-Proline</t>
  </si>
  <si>
    <t>Isomer 1 of N-Methyl-a-aminoisobutyric acid</t>
  </si>
  <si>
    <t>AXA00443000</t>
  </si>
  <si>
    <t>(R)-Salsolinol - 2 tags</t>
  </si>
  <si>
    <t>AAA00533000</t>
  </si>
  <si>
    <t>5-Acetylamino-6-amino-3-methyluracil</t>
  </si>
  <si>
    <t>Animals, Plants</t>
  </si>
  <si>
    <t>ABA00567000</t>
  </si>
  <si>
    <t>Aminohydroquinone</t>
  </si>
  <si>
    <t>HMDB01645</t>
  </si>
  <si>
    <t>Norleucine</t>
  </si>
  <si>
    <t>APA00424000</t>
  </si>
  <si>
    <t>4-Hydroxycinnamyl aldehyde</t>
  </si>
  <si>
    <t>AAA00798000</t>
  </si>
  <si>
    <t>2-Oxo-4-hydroxy-5-aminovalerate</t>
  </si>
  <si>
    <t>HMDB0028900</t>
  </si>
  <si>
    <t>Isoleucyl-Alanine</t>
  </si>
  <si>
    <t>AAA00895000</t>
  </si>
  <si>
    <t>3,4-Dihydroxyphenylacetaldehyde - 2 tags</t>
  </si>
  <si>
    <t>AAA00763000</t>
  </si>
  <si>
    <t>Spermidine - 2 tags</t>
  </si>
  <si>
    <t>AAA00759000</t>
  </si>
  <si>
    <t>Isomer 4 of 4-Aminobutyraldehyde</t>
  </si>
  <si>
    <t>AAA00733000</t>
  </si>
  <si>
    <t>6-Amino-2-oxohexanoate</t>
  </si>
  <si>
    <t>Isomer 1 of Cystine</t>
  </si>
  <si>
    <t>HMDB00291</t>
  </si>
  <si>
    <t>Vanillylmandelic acid</t>
  </si>
  <si>
    <t>HMDB02005_2</t>
  </si>
  <si>
    <t>Methionine Sulfoxide - Isomer</t>
  </si>
  <si>
    <t>Morpholine</t>
  </si>
  <si>
    <t>ABA00502000</t>
  </si>
  <si>
    <t>4-Hydroxymethylsalicylate</t>
  </si>
  <si>
    <t>AAA00630000</t>
  </si>
  <si>
    <t>Isomer 1 of L-Homoserine</t>
  </si>
  <si>
    <t>AAA00892000</t>
  </si>
  <si>
    <t>3-(3,4-Dihydroxyphenyl)pyruvate</t>
  </si>
  <si>
    <t>HMDB02005</t>
  </si>
  <si>
    <t>Methionine Sulfoxide</t>
  </si>
  <si>
    <t>3</t>
  </si>
  <si>
    <t>AFA00149000</t>
  </si>
  <si>
    <t>N-Hydroxy-L-tyrosine</t>
  </si>
  <si>
    <t>AAA00743000</t>
  </si>
  <si>
    <t>(3S,5S)-3,5-Diaminohexanoate - 2 tags</t>
  </si>
  <si>
    <t>AAA00874000</t>
  </si>
  <si>
    <t>3-Amino-3-(4-hydroxyphenyl)propanoate - 2 tags</t>
  </si>
  <si>
    <t>HMDB00187</t>
  </si>
  <si>
    <t>Serine</t>
  </si>
  <si>
    <t>AAA00905000</t>
  </si>
  <si>
    <t>3,4-Dihydroxymandelaldehyde</t>
  </si>
  <si>
    <t>Isomer 3 of 4-Aminobutyraldehyde</t>
  </si>
  <si>
    <t>AAA00707000</t>
  </si>
  <si>
    <t>L-Isoleucine</t>
  </si>
  <si>
    <t>AAA00728000</t>
  </si>
  <si>
    <t>Isomer 2 of L-Pipecolate</t>
  </si>
  <si>
    <t>HMDB00118</t>
  </si>
  <si>
    <t>Homovanillic acid</t>
  </si>
  <si>
    <t>4-Aminobutyraldehyde</t>
  </si>
  <si>
    <t>HMDB00719</t>
  </si>
  <si>
    <t>Homoserine</t>
  </si>
  <si>
    <t>HMDB0029126</t>
  </si>
  <si>
    <t>Valyl-Glutamate</t>
  </si>
  <si>
    <t>HMDB00679</t>
  </si>
  <si>
    <t>Homocitrulline</t>
  </si>
  <si>
    <t>HMDB0029011</t>
  </si>
  <si>
    <t>Prolyl-Arginine</t>
  </si>
  <si>
    <t>Isomer 1 of 4-Aminobutyraldehyde</t>
  </si>
  <si>
    <t>HMDB02024</t>
  </si>
  <si>
    <t>Imidazoleacetic acid</t>
  </si>
  <si>
    <t>APA00960000</t>
  </si>
  <si>
    <t>L-gamma-Glutamyl-(3R)-L-beta-ethynylserine</t>
  </si>
  <si>
    <t>AAA00898000</t>
  </si>
  <si>
    <t>L-Noradrenaline - 2 tags</t>
  </si>
  <si>
    <t>AAA00725000</t>
  </si>
  <si>
    <t>(2R,5S)-2,5-Diaminohexanoate - 2 tags</t>
  </si>
  <si>
    <t>AXA00420000</t>
  </si>
  <si>
    <t>Isomer 1 of 2'-O-Methyladenosine</t>
  </si>
  <si>
    <t>HMDB28680</t>
  </si>
  <si>
    <t>Alanyl-Alanine</t>
  </si>
  <si>
    <t>AAA01153000</t>
  </si>
  <si>
    <t>(2R,4S)-2,4-Diaminopentanoate - 2 tags</t>
  </si>
  <si>
    <t>Isomer 2 of 4-Aminobutyraldehyde</t>
  </si>
  <si>
    <t>AFA00120000</t>
  </si>
  <si>
    <t>Tabtoxinine-delta-lactam</t>
  </si>
  <si>
    <t>APA00455000</t>
  </si>
  <si>
    <t>Coniferyl acetate</t>
  </si>
  <si>
    <t>HMDB0028685</t>
  </si>
  <si>
    <t>Alanyl-Glutamine</t>
  </si>
  <si>
    <t>HMDB00182</t>
  </si>
  <si>
    <t>Isomer 1 of Lysine</t>
  </si>
  <si>
    <t>Isomer 1 of (3S,5S)-3,5-Diaminohexanoate - 2 tags</t>
  </si>
  <si>
    <t>HMDB00840</t>
  </si>
  <si>
    <t>Salicyluric acid</t>
  </si>
  <si>
    <t>3,4-Dihydroxystyrene - 2 tags</t>
  </si>
  <si>
    <t>AAA00742000</t>
  </si>
  <si>
    <t>(3S)-3,6-Diaminohexanoate - 2 tags</t>
  </si>
  <si>
    <t>Isomer 1 of 1-Aminocyclopropane-1-carboxylate</t>
  </si>
  <si>
    <t>Lysine</t>
  </si>
  <si>
    <t>AAA01490000</t>
  </si>
  <si>
    <t>Dihydroxyfumarate</t>
  </si>
  <si>
    <t>AAA00891000</t>
  </si>
  <si>
    <t>3,4-Dihydroxy-L-phenylalanine</t>
  </si>
  <si>
    <t>HMDB0028932</t>
  </si>
  <si>
    <t>Leucyl-Isoleucine</t>
  </si>
  <si>
    <t>AAA00627000</t>
  </si>
  <si>
    <t>Isomer 2 of L-Serine/D-Serine</t>
  </si>
  <si>
    <t>HMDB00148</t>
  </si>
  <si>
    <t>Isomer 1 of Glutamic Acid</t>
  </si>
  <si>
    <t>HMDB02108</t>
  </si>
  <si>
    <t>Methylcysteine</t>
  </si>
  <si>
    <t>HMDB01392</t>
  </si>
  <si>
    <t>p-Aminobenzoic acid</t>
  </si>
  <si>
    <t>ABA00560000</t>
  </si>
  <si>
    <t>Gallate - 2 tags</t>
  </si>
  <si>
    <t>AAA00921000</t>
  </si>
  <si>
    <t>trans-2,3-Dihydroxycinnamate</t>
  </si>
  <si>
    <t>HMDB00301</t>
  </si>
  <si>
    <t>Urocanic acid</t>
  </si>
  <si>
    <t>HMDB0028881</t>
  </si>
  <si>
    <t>Histidinyl-Aspartate</t>
  </si>
  <si>
    <t>AFA00155000</t>
  </si>
  <si>
    <t>N-Hydroxy-L-valine</t>
  </si>
  <si>
    <t>APA00414000</t>
  </si>
  <si>
    <t>5-Hydroxyconiferyl alcohol</t>
  </si>
  <si>
    <t>Isomer 1 of L-Serine/D-Serine</t>
  </si>
  <si>
    <t>HMDB01859</t>
  </si>
  <si>
    <t>Acetaminophen</t>
  </si>
  <si>
    <t>AXA00084000</t>
  </si>
  <si>
    <t>Homo-L-arginine - 2 tags</t>
  </si>
  <si>
    <t>L-Arginine/D-Arginine</t>
  </si>
  <si>
    <t>HMDB0029028</t>
  </si>
  <si>
    <t>Prolyl-Tryptophan</t>
  </si>
  <si>
    <t>APA00955000</t>
  </si>
  <si>
    <t>N5-Citryl-D-ornithine</t>
  </si>
  <si>
    <t>APA00638000</t>
  </si>
  <si>
    <t>Resveratrol</t>
  </si>
  <si>
    <t>ABA00497000</t>
  </si>
  <si>
    <t>1,2-Dihydroxy-7-hydroxymethylnaphthalene - 2 tags</t>
  </si>
  <si>
    <t>AXA00042000</t>
  </si>
  <si>
    <t>Isomer 3 of Biopterin</t>
  </si>
  <si>
    <t>2-Hydroxy-3-(4-hydroxyphenyl)propenoate</t>
  </si>
  <si>
    <t>AAA00691000</t>
  </si>
  <si>
    <t>L-Leucine/D-Leucine</t>
  </si>
  <si>
    <t>AAA00882000</t>
  </si>
  <si>
    <t>Isomer 1 of 2,4-Dihydroxyhept-2-enedioate</t>
  </si>
  <si>
    <t>ABA00385000</t>
  </si>
  <si>
    <t>2,3-Dihydroxy-p-cumate</t>
  </si>
  <si>
    <t>Glutamic Acid</t>
  </si>
  <si>
    <t>AAA00760000</t>
  </si>
  <si>
    <t>gamma-L-Glutamylputrescine - 2 tags</t>
  </si>
  <si>
    <t>AAA00624000</t>
  </si>
  <si>
    <t>L-Threonine/L-Allothreonine</t>
  </si>
  <si>
    <t>HMDB0029132</t>
  </si>
  <si>
    <t>Valyl-Lysine</t>
  </si>
  <si>
    <t>AFA00145000</t>
  </si>
  <si>
    <t>Isomer 1 of 3-Cyano-L-alanine</t>
  </si>
  <si>
    <t>HMDB0028884</t>
  </si>
  <si>
    <t>Histidinyl-Glutamate</t>
  </si>
  <si>
    <t>HMDB00452</t>
  </si>
  <si>
    <t>Alpha-aminobutyric acid</t>
  </si>
  <si>
    <t>AAA00286000</t>
  </si>
  <si>
    <t>3-(4-Hydroxyphenyl)pyruvate</t>
  </si>
  <si>
    <t>APA00768000</t>
  </si>
  <si>
    <t>Calystegin A3</t>
  </si>
  <si>
    <t>AAA00629000</t>
  </si>
  <si>
    <t>L-2-Amino-3-oxobutanoic acid</t>
  </si>
  <si>
    <t>HMDB00148_2</t>
  </si>
  <si>
    <t>Glutamic Acid - H2O</t>
  </si>
  <si>
    <t>Isomer 2 of 3,4-Dihydroxystyrene - 2 tags</t>
  </si>
  <si>
    <t>AFA00215000</t>
  </si>
  <si>
    <t>N-Methyl-L-glutamate</t>
  </si>
  <si>
    <t>Fungi, Prokaryotes</t>
  </si>
  <si>
    <t>AAA01705000</t>
  </si>
  <si>
    <t>7-Carboxy-7-carbaguanine</t>
  </si>
  <si>
    <t>ABA00149000</t>
  </si>
  <si>
    <t>3-Sulfocatechol</t>
  </si>
  <si>
    <t>HMDB01889</t>
  </si>
  <si>
    <t>Theophylline</t>
  </si>
  <si>
    <t>AFA00152000</t>
  </si>
  <si>
    <t>N-Hydroxy-L-isoleucine</t>
  </si>
  <si>
    <t>AAA00287000</t>
  </si>
  <si>
    <t>Isomer 1 of 3-(4-Hydroxyphenyl)lactate</t>
  </si>
  <si>
    <t>Isomer 1 of Calystegin A3</t>
  </si>
  <si>
    <t>HMDB03911_2</t>
  </si>
  <si>
    <t>3-Aminoisobutanoic acid - H2O</t>
  </si>
  <si>
    <t>Isomer 1 of L-Pipecolate</t>
  </si>
  <si>
    <t>AAA00596000</t>
  </si>
  <si>
    <t>Isomer 1 of L-Alanine/D-Alanine</t>
  </si>
  <si>
    <t>HMDB00763</t>
  </si>
  <si>
    <t>5-Hydroxyindoleacetic acid</t>
  </si>
  <si>
    <t>AXA00847000</t>
  </si>
  <si>
    <t>2-Hydroxypyridine</t>
  </si>
  <si>
    <t>3-Cyano-L-alanine</t>
  </si>
  <si>
    <t>HMDB03911</t>
  </si>
  <si>
    <t>3-Aminoisobutanoic acid</t>
  </si>
  <si>
    <t>Aspartic Acid</t>
  </si>
  <si>
    <t>Isomer 3 of 3,4-Dihydroxystyrene - 2 tags</t>
  </si>
  <si>
    <t>AAA00739000</t>
  </si>
  <si>
    <t>Isomer 2 of L-Lysine - 2 tags/D-Lysine - 2 tags</t>
  </si>
  <si>
    <t>Isomer 1 of 3,4-Dihydroxystyrene - 2 tags</t>
  </si>
  <si>
    <t>AFA00118000</t>
  </si>
  <si>
    <t>Tabtoxinine-beta-lactam</t>
  </si>
  <si>
    <t>HMDB00056</t>
  </si>
  <si>
    <t>Beta-Alanine</t>
  </si>
  <si>
    <t>AFA00135000</t>
  </si>
  <si>
    <t>(2R,3R)-3-Methylornithine - 2 tags</t>
  </si>
  <si>
    <t>AXA00396000</t>
  </si>
  <si>
    <t>Beta-Leucine</t>
  </si>
  <si>
    <t>AFA00097000</t>
  </si>
  <si>
    <t>(S)-4-Hydroxymandelate/p-Hydroxymandelic acid</t>
  </si>
  <si>
    <t>APA00810000</t>
  </si>
  <si>
    <t>2-Descarboxy-cyclo-dopa - 2 tags</t>
  </si>
  <si>
    <t>HMDB00991</t>
  </si>
  <si>
    <t>2-Aminooctanoic acid</t>
  </si>
  <si>
    <t>APA00438000</t>
  </si>
  <si>
    <t>Coniferyl alcohol</t>
  </si>
  <si>
    <t>AFA00208000</t>
  </si>
  <si>
    <t>5-Formyl-5,6,7,8-tetrahydromethanopterin - 2 tags</t>
  </si>
  <si>
    <t>Isomer 4 of 3,4-Dihydroxystyrene - 2 tags</t>
  </si>
  <si>
    <t>APA00965000</t>
  </si>
  <si>
    <t>2-[(2-Aminoethylcarbamoyl)methyl]-2-hydroxybutanedioate</t>
  </si>
  <si>
    <t>ABA00156000</t>
  </si>
  <si>
    <t>Resorcinol - 2 tags</t>
  </si>
  <si>
    <t>AAA00973000</t>
  </si>
  <si>
    <t>5-Hydroxykynurenine - 2 tags</t>
  </si>
  <si>
    <t>AFA00189000</t>
  </si>
  <si>
    <t>C20818</t>
  </si>
  <si>
    <t>HMDB28691</t>
  </si>
  <si>
    <t>Alanyl-Leucine</t>
  </si>
  <si>
    <t>APA00440000</t>
  </si>
  <si>
    <t>Coniferyl aldehyde</t>
  </si>
  <si>
    <t>Isomer 1 of Biopterin</t>
  </si>
  <si>
    <t>APA00409000</t>
  </si>
  <si>
    <t>4-Hydroxystyrene</t>
  </si>
  <si>
    <t>APA00644000</t>
  </si>
  <si>
    <t>(S)-N-Methylcoclaurine/(R)-N-Methylcoclaurine</t>
  </si>
  <si>
    <t>AAA01475000</t>
  </si>
  <si>
    <t>Sphingosine</t>
  </si>
  <si>
    <t>AAA01706000</t>
  </si>
  <si>
    <t>7-Cyano-7-carbaguanine</t>
  </si>
  <si>
    <t>APA00391000</t>
  </si>
  <si>
    <t>Lupinate</t>
  </si>
  <si>
    <t>HMDB00755</t>
  </si>
  <si>
    <t>Hydroxyphenyllactici acid</t>
  </si>
  <si>
    <t>Isomer 1 of 4-Hydroxystyrene</t>
  </si>
  <si>
    <t>HMDB00500</t>
  </si>
  <si>
    <t>4-Hydroxybenzoic acid</t>
  </si>
  <si>
    <t>AAA00907000</t>
  </si>
  <si>
    <t>3-Methoxy-4-hydroxyphenylethyleneglycol</t>
  </si>
  <si>
    <t>HMDB29090</t>
  </si>
  <si>
    <t>Tryptophyl-Phenylalanine</t>
  </si>
  <si>
    <t>Pregnanediol ?</t>
  </si>
  <si>
    <t>AAA00935000</t>
  </si>
  <si>
    <t>Isomer 2 of L-Phenylalanine/D-Phenylalanine</t>
  </si>
  <si>
    <t>HMDB0029120</t>
  </si>
  <si>
    <t>Valyl-Alanine</t>
  </si>
  <si>
    <t>L-Lysine/D-Lysine</t>
  </si>
  <si>
    <t>Isomer 2 of Biopterin</t>
  </si>
  <si>
    <t>AAA01287000</t>
  </si>
  <si>
    <t>Lividomycin B - 2 tags/5'''-epi-Lividomycin B - 2 tags</t>
  </si>
  <si>
    <t>AAA00768000</t>
  </si>
  <si>
    <t>5-Guanidino-2-oxopentanoate</t>
  </si>
  <si>
    <t>AAA00993000</t>
  </si>
  <si>
    <t>5-Hydroxyindolepyruvate</t>
  </si>
  <si>
    <t>HMDB0028760</t>
  </si>
  <si>
    <t>Aspartyl-Phenylalanine</t>
  </si>
  <si>
    <t>AAA01723000</t>
  </si>
  <si>
    <t>Sepiapterin - 2 tags</t>
  </si>
  <si>
    <t>HMDB02199</t>
  </si>
  <si>
    <t>Desaminotyrosine</t>
  </si>
  <si>
    <t>2-Hydroxy-2,4-pentadienoate</t>
  </si>
  <si>
    <t>AAA00886000</t>
  </si>
  <si>
    <t>Dopaquinone</t>
  </si>
  <si>
    <t>APA00823000</t>
  </si>
  <si>
    <t>Homomethionine</t>
  </si>
  <si>
    <t>AXA01641000</t>
  </si>
  <si>
    <t>2',6'-Dihydroxy-4'-methoxyacetophenone</t>
  </si>
  <si>
    <t>HMDB00177</t>
  </si>
  <si>
    <t>Histidine</t>
  </si>
  <si>
    <t>2,4-Dihydroxyhept-2-enedioate</t>
  </si>
  <si>
    <t>2'-O-Methyladenosine</t>
  </si>
  <si>
    <t>HMDB0028910</t>
  </si>
  <si>
    <t>Isoleucyl-Isoleucine</t>
  </si>
  <si>
    <t>HMDB00159</t>
  </si>
  <si>
    <t>Phenylalanine</t>
  </si>
  <si>
    <t>AAA00657000</t>
  </si>
  <si>
    <t>Isomer 1 of L-Methionine</t>
  </si>
  <si>
    <t>AAA00562000</t>
  </si>
  <si>
    <t>Isomer 1 of beta-Alanine</t>
  </si>
  <si>
    <t>Isomer 1 of 2-Descarboxy-cyclo-dopa - 2 tags</t>
  </si>
  <si>
    <t>AAA00904000</t>
  </si>
  <si>
    <t>3,4-Dihydroxymandelate</t>
  </si>
  <si>
    <t>HMDB0028763</t>
  </si>
  <si>
    <t>Aspartyl-Threonine</t>
  </si>
  <si>
    <t>HMDB0029140</t>
  </si>
  <si>
    <t>Valyl-Valine</t>
  </si>
  <si>
    <t>Isomer 1 of L-Phenylalanine/D-Phenylalanine</t>
  </si>
  <si>
    <t>Isomer 2 of 4-Hydroxystyrene</t>
  </si>
  <si>
    <t>AXA00288000</t>
  </si>
  <si>
    <t>N(6)-Methyllysine - 2 tags</t>
  </si>
  <si>
    <t>HMDB00696</t>
  </si>
  <si>
    <t>Methionine</t>
  </si>
  <si>
    <t>AFA00143000</t>
  </si>
  <si>
    <t>gamma-Amino-gamma-cyanobutanoate</t>
  </si>
  <si>
    <t>AAA01572000</t>
  </si>
  <si>
    <t>N-Formyl-4-amino-5-aminomethyl-2-methylpyrimidine</t>
  </si>
  <si>
    <t>AXA03080000</t>
  </si>
  <si>
    <t>Zingerone</t>
  </si>
  <si>
    <t>AAA00897000</t>
  </si>
  <si>
    <t>Isomer 1 of Homovanillate</t>
  </si>
  <si>
    <t>L-Pipecolate</t>
  </si>
  <si>
    <t>HMDB03355</t>
  </si>
  <si>
    <t>5-Aminopentanoic acid</t>
  </si>
  <si>
    <t>AAA00995000</t>
  </si>
  <si>
    <t>2-Aminomuconate</t>
  </si>
  <si>
    <t>Phenylalanyl-Leucine</t>
  </si>
  <si>
    <t>HMDB00161</t>
  </si>
  <si>
    <t>Isomer 1 of N(6)-Methyllysine - 2 tags</t>
  </si>
  <si>
    <t>Prostaglandin family</t>
  </si>
  <si>
    <t>Kaempferol</t>
  </si>
  <si>
    <t>Creatine</t>
  </si>
  <si>
    <t>Dihydrozeatine</t>
  </si>
  <si>
    <t>Tyramine</t>
  </si>
  <si>
    <t>Diguanosine hexaphosphate</t>
  </si>
  <si>
    <t>Pyruvic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</si>
</sst>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(* #,##0.00_);_(* \(#,##0.00\);_(* &quot;-&quot;??_);_(@_)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i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horizontal="center" wrapText="1"/>
    </xf>
    <xf numFmtId="165" fontId="1" fillId="0" borderId="0" applyFont="0" applyFill="0" applyBorder="0" applyAlignment="0" applyProtection="0"/>
  </cellStyleXfs>
  <cellXfs count="46">
    <xf numFmtId="0" fontId="0" fillId="0" borderId="0" xfId="0"/>
    <xf numFmtId="0" fontId="2" fillId="2" borderId="0" xfId="1" applyFont="1" applyFill="1" applyAlignment="1">
      <alignment horizontal="center" vertical="center"/>
    </xf>
    <xf numFmtId="0" fontId="2" fillId="2" borderId="4" xfId="1" applyFont="1" applyFill="1" applyBorder="1" applyAlignment="1">
      <alignment horizontal="center" vertical="center" wrapText="1"/>
    </xf>
    <xf numFmtId="0" fontId="2" fillId="2" borderId="5" xfId="1" applyFont="1" applyFill="1" applyBorder="1" applyAlignment="1">
      <alignment horizontal="center" vertical="center" wrapText="1"/>
    </xf>
    <xf numFmtId="164" fontId="2" fillId="2" borderId="5" xfId="1" applyNumberFormat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7" xfId="1" applyFont="1" applyFill="1" applyBorder="1" applyAlignment="1">
      <alignment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0" xfId="1" applyFont="1" applyFill="1" applyAlignment="1">
      <alignment horizontal="center"/>
    </xf>
    <xf numFmtId="0" fontId="3" fillId="2" borderId="0" xfId="1" applyFont="1" applyFill="1" applyAlignment="1">
      <alignment horizontal="center"/>
    </xf>
    <xf numFmtId="0" fontId="2" fillId="0" borderId="0" xfId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6" fontId="2" fillId="0" borderId="0" xfId="1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2" fillId="0" borderId="0" xfId="1" applyFont="1" applyAlignment="1">
      <alignment horizontal="center"/>
    </xf>
    <xf numFmtId="0" fontId="2" fillId="2" borderId="1" xfId="1" applyFont="1" applyFill="1" applyBorder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2" fillId="2" borderId="0" xfId="1" applyFont="1" applyFill="1" applyAlignment="1">
      <alignment horizontal="center" wrapText="1"/>
    </xf>
    <xf numFmtId="11" fontId="2" fillId="2" borderId="0" xfId="1" applyNumberFormat="1" applyFont="1" applyFill="1" applyAlignment="1">
      <alignment horizontal="center" wrapText="1"/>
    </xf>
    <xf numFmtId="0" fontId="6" fillId="2" borderId="0" xfId="1" applyFont="1" applyFill="1" applyAlignment="1">
      <alignment horizontal="center" wrapText="1"/>
    </xf>
    <xf numFmtId="165" fontId="2" fillId="2" borderId="0" xfId="2" applyNumberFormat="1" applyFont="1" applyFill="1" applyAlignment="1">
      <alignment horizontal="center" wrapText="1"/>
    </xf>
    <xf numFmtId="0" fontId="7" fillId="2" borderId="0" xfId="1" applyFont="1" applyFill="1" applyAlignment="1">
      <alignment horizontal="center"/>
    </xf>
    <xf numFmtId="11" fontId="2" fillId="2" borderId="0" xfId="2" applyNumberFormat="1" applyFont="1" applyFill="1" applyAlignment="1">
      <alignment horizontal="center" wrapText="1"/>
    </xf>
    <xf numFmtId="0" fontId="1" fillId="2" borderId="0" xfId="1" applyFont="1" applyFill="1" applyAlignment="1">
      <alignment horizontal="right" vertical="center" wrapText="1"/>
    </xf>
    <xf numFmtId="0" fontId="2" fillId="2" borderId="2" xfId="1" applyFont="1" applyFill="1" applyBorder="1" applyAlignment="1">
      <alignment horizontal="center" wrapText="1"/>
    </xf>
    <xf numFmtId="0" fontId="2" fillId="2" borderId="3" xfId="1" applyFont="1" applyFill="1" applyBorder="1" applyAlignment="1">
      <alignment horizontal="center" wrapText="1"/>
    </xf>
    <xf numFmtId="0" fontId="2" fillId="2" borderId="5" xfId="1" applyFont="1" applyFill="1" applyBorder="1" applyAlignment="1">
      <alignment horizontal="center" wrapText="1"/>
    </xf>
    <xf numFmtId="0" fontId="2" fillId="2" borderId="6" xfId="1" applyFont="1" applyFill="1" applyBorder="1" applyAlignment="1">
      <alignment horizontal="center" wrapText="1"/>
    </xf>
    <xf numFmtId="0" fontId="2" fillId="2" borderId="0" xfId="1" applyFont="1" applyFill="1" applyAlignment="1"/>
    <xf numFmtId="165" fontId="7" fillId="2" borderId="0" xfId="2" applyNumberFormat="1" applyFont="1" applyFill="1" applyAlignment="1">
      <alignment horizontal="center" wrapText="1"/>
    </xf>
    <xf numFmtId="0" fontId="8" fillId="2" borderId="0" xfId="1" applyFont="1" applyFill="1" applyAlignment="1"/>
    <xf numFmtId="165" fontId="1" fillId="2" borderId="0" xfId="2" applyNumberFormat="1" applyFont="1" applyFill="1" applyAlignment="1">
      <alignment horizontal="center" wrapText="1"/>
    </xf>
    <xf numFmtId="0" fontId="1" fillId="2" borderId="0" xfId="1" applyFont="1" applyFill="1" applyAlignment="1"/>
    <xf numFmtId="0" fontId="7" fillId="2" borderId="0" xfId="1" applyFont="1" applyFill="1" applyAlignment="1"/>
    <xf numFmtId="165" fontId="2" fillId="2" borderId="8" xfId="2" applyNumberFormat="1" applyFont="1" applyFill="1" applyBorder="1" applyAlignment="1">
      <alignment horizontal="center" wrapText="1"/>
    </xf>
    <xf numFmtId="165" fontId="2" fillId="2" borderId="0" xfId="2" applyNumberFormat="1" applyFont="1" applyFill="1" applyBorder="1" applyAlignment="1">
      <alignment horizontal="center" wrapText="1"/>
    </xf>
    <xf numFmtId="0" fontId="8" fillId="2" borderId="0" xfId="1" applyFont="1" applyFill="1" applyBorder="1" applyAlignment="1">
      <alignment vertical="top" wrapText="1"/>
    </xf>
    <xf numFmtId="0" fontId="7" fillId="2" borderId="9" xfId="1" applyFont="1" applyFill="1" applyBorder="1" applyAlignment="1">
      <alignment horizontal="center" vertical="center" wrapText="1"/>
    </xf>
    <xf numFmtId="0" fontId="8" fillId="2" borderId="8" xfId="1" applyFont="1" applyFill="1" applyBorder="1" applyAlignment="1">
      <alignment vertical="top" wrapText="1"/>
    </xf>
    <xf numFmtId="0" fontId="0" fillId="2" borderId="0" xfId="0" applyFill="1"/>
    <xf numFmtId="0" fontId="2" fillId="2" borderId="1" xfId="1" applyFont="1" applyFill="1" applyBorder="1" applyAlignment="1">
      <alignment horizontal="center" vertical="center"/>
    </xf>
    <xf numFmtId="0" fontId="1" fillId="2" borderId="2" xfId="1" applyFont="1" applyFill="1" applyBorder="1" applyAlignment="1"/>
    <xf numFmtId="0" fontId="1" fillId="2" borderId="3" xfId="1" applyFont="1" applyFill="1" applyBorder="1" applyAlignment="1"/>
    <xf numFmtId="0" fontId="2" fillId="2" borderId="1" xfId="1" applyFont="1" applyFill="1" applyBorder="1" applyAlignment="1">
      <alignment horizontal="center" vertical="center" wrapText="1"/>
    </xf>
  </cellXfs>
  <cellStyles count="3">
    <cellStyle name="Milliers 2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mycompoundid.org/mycompoundid_IsoMS/myid_search_res/1583033898816-2020-2-29-8-38-18-227098/1583034138728-790-293.9455669-Neutral.htm" TargetMode="External"/><Relationship Id="rId3182" Type="http://schemas.openxmlformats.org/officeDocument/2006/relationships/hyperlink" Target="http://www.mycompoundid.org/mycompoundid_IsoMS/myid_search_res/1583033891881-2020-2-29-8-38-11-330291/1583033897598-784-174.0834421-Neutral.htm" TargetMode="External"/><Relationship Id="rId3999" Type="http://schemas.openxmlformats.org/officeDocument/2006/relationships/hyperlink" Target="http://www.mycompoundid.org/mycompoundid_IsoMS/myid_search_res/1583033898816-2020-2-29-8-38-18-227098/1583034376650-813-270.0905844-Neutral.htm" TargetMode="External"/><Relationship Id="rId170" Type="http://schemas.openxmlformats.org/officeDocument/2006/relationships/hyperlink" Target="http://www.mycompoundid.org/mycompoundid_IsoMS/myid_search_res/1583033891881-2020-2-29-8-38-11-330291/1583033892236-989-88.95519347-Neutral.htm" TargetMode="External"/><Relationship Id="rId987" Type="http://schemas.openxmlformats.org/officeDocument/2006/relationships/hyperlink" Target="http://www.mycompoundid.org/mycompoundid_IsoMS/myid_search_res/1583033898816-2020-2-29-8-38-18-227098/1583034030029-724-351.0562657-Neutral.htm" TargetMode="External"/><Relationship Id="rId2668" Type="http://schemas.openxmlformats.org/officeDocument/2006/relationships/hyperlink" Target="http://www.mycompoundid.org/mycompoundid_IsoMS/myid_search_res/1583033886229-2020-2-29-8-38-6-373070/1583033890047-286-228.0727193-Neutral.htm" TargetMode="External"/><Relationship Id="rId3719" Type="http://schemas.openxmlformats.org/officeDocument/2006/relationships/hyperlink" Target="http://www.mycompoundid.org/mycompoundid_IsoMS/myid_search_res/1583033891881-2020-2-29-8-38-11-330291/1583033898220-308-104.0325171-Neutral.htm" TargetMode="External"/><Relationship Id="rId4090" Type="http://schemas.openxmlformats.org/officeDocument/2006/relationships/hyperlink" Target="http://www.mycompoundid.org/mycompoundid_IsoMS/myid_search_res/1583033886229-2020-2-29-8-38-6-373070/1583033891730-878-170.0132138-Neutral.htm" TargetMode="External"/><Relationship Id="rId1684" Type="http://schemas.openxmlformats.org/officeDocument/2006/relationships/hyperlink" Target="http://www.mycompoundid.org/mycompoundid_IsoMS/myid_search_res/1583033886229-2020-2-29-8-38-6-373070/1583033888681-61-159.0685335-Neutral.htm" TargetMode="External"/><Relationship Id="rId2735" Type="http://schemas.openxmlformats.org/officeDocument/2006/relationships/hyperlink" Target="http://www.mycompoundid.org/mycompoundid_IsoMS/myid_search_res/1583033891881-2020-2-29-8-38-11-330291/1583033896968-302-293.1489636-Neutral.htm" TargetMode="External"/><Relationship Id="rId707" Type="http://schemas.openxmlformats.org/officeDocument/2006/relationships/hyperlink" Target="http://www.mycompoundid.org/mycompoundid_IsoMS/myid_search_res/1583033891881-2020-2-29-8-38-11-330291/1583033893210-857-212.1156603-Neutral.htm" TargetMode="External"/><Relationship Id="rId1337" Type="http://schemas.openxmlformats.org/officeDocument/2006/relationships/hyperlink" Target="http://www.mycompoundid.org/mycompoundid_IsoMS/myid_search_res/1583033891881-2020-2-29-8-38-11-330291/1583033894460-454-102.0320856-Neutral.htm" TargetMode="External"/><Relationship Id="rId1751" Type="http://schemas.openxmlformats.org/officeDocument/2006/relationships/hyperlink" Target="http://www.mycompoundid.org/mycompoundid_IsoMS/myid_search_res/1583033891881-2020-2-29-8-38-11-330291/1583033895212-393-142.1110382-Neutral.htm" TargetMode="External"/><Relationship Id="rId2802" Type="http://schemas.openxmlformats.org/officeDocument/2006/relationships/hyperlink" Target="http://www.mycompoundid.org/mycompoundid_IsoMS/myid_search_res/1583033898816-2020-2-29-8-38-18-227098/1583034257656-790-131.0586614-Neutral.htm" TargetMode="External"/><Relationship Id="rId43" Type="http://schemas.openxmlformats.org/officeDocument/2006/relationships/hyperlink" Target="http://www.mycompoundid.org/mycompoundid_IsoMS/myid_search_res/1583033886229-2020-2-29-8-38-6-373070/1583033886314-449-163.0841907-Neutral.htm" TargetMode="External"/><Relationship Id="rId1404" Type="http://schemas.openxmlformats.org/officeDocument/2006/relationships/hyperlink" Target="http://www.mycompoundid.org/mycompoundid_IsoMS/myid_search_res/1583033898816-2020-2-29-8-38-18-227098/1583034083109-819-200.1159456-Neutral.htm" TargetMode="External"/><Relationship Id="rId3576" Type="http://schemas.openxmlformats.org/officeDocument/2006/relationships/hyperlink" Target="http://www.mycompoundid.org/mycompoundid_IsoMS/myid_search_res/1583033898816-2020-2-29-8-38-18-227098/1583034337684-32-146.1419608-Neutral.htm" TargetMode="External"/><Relationship Id="rId497" Type="http://schemas.openxmlformats.org/officeDocument/2006/relationships/hyperlink" Target="http://www.mycompoundid.org/mycompoundid_IsoMS/myid_search_res/1583033891881-2020-2-29-8-38-11-330291/1583033892850-505-184.1331971-Neutral.htm" TargetMode="External"/><Relationship Id="rId2178" Type="http://schemas.openxmlformats.org/officeDocument/2006/relationships/hyperlink" Target="http://www.mycompoundid.org/mycompoundid_IsoMS/myid_search_res/1583033898816-2020-2-29-8-38-18-227098/1583034180895-913-304.0447236-Neutral.htm" TargetMode="External"/><Relationship Id="rId3229" Type="http://schemas.openxmlformats.org/officeDocument/2006/relationships/hyperlink" Target="http://www.mycompoundid.org/mycompoundid_IsoMS/myid_search_res/1583033886229-2020-2-29-8-38-6-373070/1583033890754-108-126.0238419-Neutral.htm" TargetMode="External"/><Relationship Id="rId3990" Type="http://schemas.openxmlformats.org/officeDocument/2006/relationships/hyperlink" Target="http://www.mycompoundid.org/mycompoundid_IsoMS/myid_search_res/1583033898816-2020-2-29-8-38-18-227098/1583034375261-108-301.2113768-Neutral.htm" TargetMode="External"/><Relationship Id="rId1194" Type="http://schemas.openxmlformats.org/officeDocument/2006/relationships/hyperlink" Target="http://www.mycompoundid.org/mycompoundid_IsoMS/myid_search_res/1583033898816-2020-2-29-8-38-18-227098/1583034056856-180-318.1197821-Neutral.htm" TargetMode="External"/><Relationship Id="rId2592" Type="http://schemas.openxmlformats.org/officeDocument/2006/relationships/hyperlink" Target="http://www.mycompoundid.org/mycompoundid_IsoMS/myid_search_res/1583033898816-2020-2-29-8-38-18-227098/1583034233498-66-418.1513888-Neutral.htm" TargetMode="External"/><Relationship Id="rId3643" Type="http://schemas.openxmlformats.org/officeDocument/2006/relationships/hyperlink" Target="http://www.mycompoundid.org/mycompoundid_IsoMS/myid_search_res/1583033886229-2020-2-29-8-38-6-373070/1583033891228-321-146.0577219-Neutral.htm" TargetMode="External"/><Relationship Id="rId217" Type="http://schemas.openxmlformats.org/officeDocument/2006/relationships/hyperlink" Target="http://www.mycompoundid.org/mycompoundid_IsoMS/myid_search_res/1583033886229-2020-2-29-8-38-6-373070/1583033886589-168-279.131457-Neutral.htm" TargetMode="External"/><Relationship Id="rId564" Type="http://schemas.openxmlformats.org/officeDocument/2006/relationships/hyperlink" Target="http://www.mycompoundid.org/mycompoundid_IsoMS/myid_search_res/1583033898816-2020-2-29-8-38-18-227098/1583033974840-317-248.0793053-Neutral.htm" TargetMode="External"/><Relationship Id="rId2245" Type="http://schemas.openxmlformats.org/officeDocument/2006/relationships/hyperlink" Target="http://www.mycompoundid.org/mycompoundid_IsoMS/myid_search_res/1583033886229-2020-2-29-8-38-6-373070/1583033889436-1-115.0998037-Neutral.htm" TargetMode="External"/><Relationship Id="rId3710" Type="http://schemas.openxmlformats.org/officeDocument/2006/relationships/hyperlink" Target="http://www.mycompoundid.org/mycompoundid_IsoMS/myid_search_res/1583033891881-2020-2-29-8-38-11-330291/1583033898213-868-114.044452-Neutral.htm" TargetMode="External"/><Relationship Id="rId631" Type="http://schemas.openxmlformats.org/officeDocument/2006/relationships/hyperlink" Target="http://www.mycompoundid.org/mycompoundid_IsoMS/myid_search_res/1583033886229-2020-2-29-8-38-6-373070/1583033887185-969-58.04202426-Neutral.htm" TargetMode="External"/><Relationship Id="rId1261" Type="http://schemas.openxmlformats.org/officeDocument/2006/relationships/hyperlink" Target="http://www.mycompoundid.org/mycompoundid_IsoMS/myid_search_res/1583033886229-2020-2-29-8-38-6-373070/1583033888105-590-174.1117027-Neutral.htm" TargetMode="External"/><Relationship Id="rId2312" Type="http://schemas.openxmlformats.org/officeDocument/2006/relationships/hyperlink" Target="http://www.mycompoundid.org/mycompoundid_IsoMS/myid_search_res/1583033891881-2020-2-29-8-38-11-330291/1583033896212-838-187.1318631-Neutral.htm" TargetMode="External"/><Relationship Id="rId3086" Type="http://schemas.openxmlformats.org/officeDocument/2006/relationships/hyperlink" Target="http://www.mycompoundid.org/mycompoundid_IsoMS/myid_search_res/1583033891881-2020-2-29-8-38-11-330291/1583033897461-450-265.0813495-Neutral.htm" TargetMode="External"/><Relationship Id="rId4137" Type="http://schemas.openxmlformats.org/officeDocument/2006/relationships/hyperlink" Target="http://www.mycompoundid.org/mycompoundid_IsoMS/myid_search_res/1583033898816-2020-2-29-8-38-18-227098/1583034391163-991-170.0143966-Neutral.htm" TargetMode="External"/><Relationship Id="rId3153" Type="http://schemas.openxmlformats.org/officeDocument/2006/relationships/hyperlink" Target="http://www.mycompoundid.org/mycompoundid_IsoMS/myid_search_res/1583033898816-2020-2-29-8-38-18-227098/1583034295564-125-86.08356545-Neutral.htm" TargetMode="External"/><Relationship Id="rId141" Type="http://schemas.openxmlformats.org/officeDocument/2006/relationships/hyperlink" Target="http://www.mycompoundid.org/mycompoundid_IsoMS/myid_search_res/1583033898816-2020-2-29-8-38-18-227098/1583033920018-702-160.1213142-Neutral.htm" TargetMode="External"/><Relationship Id="rId3220" Type="http://schemas.openxmlformats.org/officeDocument/2006/relationships/hyperlink" Target="http://www.mycompoundid.org/mycompoundid_IsoMS/myid_search_res/1583033886229-2020-2-29-8-38-6-373070/1583033890743-473-275.0935611-Neutral.htm" TargetMode="External"/><Relationship Id="rId7" Type="http://schemas.openxmlformats.org/officeDocument/2006/relationships/hyperlink" Target="http://www.mycompoundid.org/mycompoundid_IsoMS/myid_search_res/1583033886229-2020-2-29-8-38-6-373070/1583033886243-295-187.168602-Neutral.htm" TargetMode="External"/><Relationship Id="rId2986" Type="http://schemas.openxmlformats.org/officeDocument/2006/relationships/hyperlink" Target="http://www.mycompoundid.org/mycompoundid_IsoMS/myid_search_res/1583033886229-2020-2-29-8-38-6-373070/1583033890449-304-510.5116477-Neutral.htm" TargetMode="External"/><Relationship Id="rId958" Type="http://schemas.openxmlformats.org/officeDocument/2006/relationships/hyperlink" Target="http://www.mycompoundid.org/mycompoundid_IsoMS/myid_search_res/1583033886229-2020-2-29-8-38-6-373070/1583033887640-668-146.0576972-Neutral.htm" TargetMode="External"/><Relationship Id="rId1588" Type="http://schemas.openxmlformats.org/officeDocument/2006/relationships/hyperlink" Target="http://www.mycompoundid.org/mycompoundid_IsoMS/myid_search_res/1583033886229-2020-2-29-8-38-6-373070/1583033888552-976-197.0784772-Neutral.htm" TargetMode="External"/><Relationship Id="rId2639" Type="http://schemas.openxmlformats.org/officeDocument/2006/relationships/hyperlink" Target="http://www.mycompoundid.org/mycompoundid_IsoMS/myid_search_res/1583033891881-2020-2-29-8-38-11-330291/1583033896809-366-226.0588275-Neutral.htm" TargetMode="External"/><Relationship Id="rId87" Type="http://schemas.openxmlformats.org/officeDocument/2006/relationships/hyperlink" Target="http://www.mycompoundid.org/mycompoundid_IsoMS/myid_search_res/1583033898816-2020-2-29-8-38-18-227098/1583033910982-930-273.087093-Neutral.htm" TargetMode="External"/><Relationship Id="rId818" Type="http://schemas.openxmlformats.org/officeDocument/2006/relationships/hyperlink" Target="http://www.mycompoundid.org/mycompoundid_IsoMS/myid_search_res/1583033891881-2020-2-29-8-38-11-330291/1583033893454-569-165.0098855-Neutral.htm" TargetMode="External"/><Relationship Id="rId1448" Type="http://schemas.openxmlformats.org/officeDocument/2006/relationships/hyperlink" Target="http://www.mycompoundid.org/mycompoundid_IsoMS/myid_search_res/1583033891881-2020-2-29-8-38-11-330291/1583033894658-635-303.1301887-Neutral.htm" TargetMode="External"/><Relationship Id="rId1655" Type="http://schemas.openxmlformats.org/officeDocument/2006/relationships/hyperlink" Target="http://www.mycompoundid.org/mycompoundid_IsoMS/myid_search_res/1583033891881-2020-2-29-8-38-11-330291/1583033895030-689-439.172145-Neutral.htm" TargetMode="External"/><Relationship Id="rId2706" Type="http://schemas.openxmlformats.org/officeDocument/2006/relationships/hyperlink" Target="http://www.mycompoundid.org/mycompoundid_IsoMS/myid_search_res/1583033898816-2020-2-29-8-38-18-227098/1583034246662-895-222.0737651-Neutral.htm" TargetMode="External"/><Relationship Id="rId4061" Type="http://schemas.openxmlformats.org/officeDocument/2006/relationships/hyperlink" Target="http://www.mycompoundid.org/mycompoundid_IsoMS/myid_search_res/1583033891881-2020-2-29-8-38-11-330291/1583033898616-444-169.0198274-Neutral.htm" TargetMode="External"/><Relationship Id="rId1308" Type="http://schemas.openxmlformats.org/officeDocument/2006/relationships/hyperlink" Target="http://www.mycompoundid.org/mycompoundid_IsoMS/myid_search_res/1583033898816-2020-2-29-8-38-18-227098/1583034073141-793-288.0409222-Neutral.htm" TargetMode="External"/><Relationship Id="rId1862" Type="http://schemas.openxmlformats.org/officeDocument/2006/relationships/hyperlink" Target="http://www.mycompoundid.org/mycompoundid_IsoMS/myid_search_res/1583033891881-2020-2-29-8-38-11-330291/1583033895413-763-84.02118271-Neutral.htm" TargetMode="External"/><Relationship Id="rId2913" Type="http://schemas.openxmlformats.org/officeDocument/2006/relationships/hyperlink" Target="http://www.mycompoundid.org/mycompoundid_IsoMS/myid_search_res/1583033898816-2020-2-29-8-38-18-227098/1583034269462-92-170.0135428-Neutral.htm" TargetMode="External"/><Relationship Id="rId1515" Type="http://schemas.openxmlformats.org/officeDocument/2006/relationships/hyperlink" Target="http://www.mycompoundid.org/mycompoundid_IsoMS/myid_search_res/1583033898816-2020-2-29-8-38-18-227098/1583034098598-956-247.0839068-Neutral.htm" TargetMode="External"/><Relationship Id="rId1722" Type="http://schemas.openxmlformats.org/officeDocument/2006/relationships/hyperlink" Target="http://www.mycompoundid.org/mycompoundid_IsoMS/myid_search_res/1583033898816-2020-2-29-8-38-18-227098/1583034126023-360-270.0849298-Neutral.htm" TargetMode="External"/><Relationship Id="rId14" Type="http://schemas.openxmlformats.org/officeDocument/2006/relationships/hyperlink" Target="http://www.mycompoundid.org/mycompoundid_IsoMS/myid_search_res/1583033891881-2020-2-29-8-38-11-330291/1583033891909-333-279.1301083-Neutral.htm" TargetMode="External"/><Relationship Id="rId3687" Type="http://schemas.openxmlformats.org/officeDocument/2006/relationships/hyperlink" Target="http://www.mycompoundid.org/mycompoundid_IsoMS/myid_search_res/1583033898816-2020-2-29-8-38-18-227098/1583034348256-448-170.0130602-Neutral.htm" TargetMode="External"/><Relationship Id="rId3894" Type="http://schemas.openxmlformats.org/officeDocument/2006/relationships/hyperlink" Target="http://www.mycompoundid.org/mycompoundid_IsoMS/myid_search_res/1583033898816-2020-2-29-8-38-18-227098/1583034366750-746-108.0321566-Neutral.htm" TargetMode="External"/><Relationship Id="rId2289" Type="http://schemas.openxmlformats.org/officeDocument/2006/relationships/hyperlink" Target="http://www.mycompoundid.org/mycompoundid_IsoMS/myid_search_res/1583033898816-2020-2-29-8-38-18-227098/1583034194429-596-263.104373-Neutral.htm" TargetMode="External"/><Relationship Id="rId2496" Type="http://schemas.openxmlformats.org/officeDocument/2006/relationships/hyperlink" Target="http://www.mycompoundid.org/mycompoundid_IsoMS/myid_search_res/1583033898816-2020-2-29-8-38-18-227098/1583034220485-419-854.4929369-Neutral.htm" TargetMode="External"/><Relationship Id="rId3547" Type="http://schemas.openxmlformats.org/officeDocument/2006/relationships/hyperlink" Target="http://www.mycompoundid.org/mycompoundid_IsoMS/myid_search_res/1583033886229-2020-2-29-8-38-6-373070/1583033891120-33-217.1114179-Neutral.htm" TargetMode="External"/><Relationship Id="rId3754" Type="http://schemas.openxmlformats.org/officeDocument/2006/relationships/hyperlink" Target="http://www.mycompoundid.org/mycompoundid_IsoMS/myid_search_res/1583033886229-2020-2-29-8-38-6-373070/1583033891348-996-154.018466-Neutral.htm" TargetMode="External"/><Relationship Id="rId3961" Type="http://schemas.openxmlformats.org/officeDocument/2006/relationships/hyperlink" Target="http://www.mycompoundid.org/mycompoundid_IsoMS/myid_search_res/1583033886229-2020-2-29-8-38-6-373070/1583033891572-824-414.2057926-Neutral.htm" TargetMode="External"/><Relationship Id="rId468" Type="http://schemas.openxmlformats.org/officeDocument/2006/relationships/hyperlink" Target="http://www.mycompoundid.org/mycompoundid_IsoMS/myid_search_res/1583033898816-2020-2-29-8-38-18-227098/1583033962153-424-265.087772-Neutral.htm" TargetMode="External"/><Relationship Id="rId675" Type="http://schemas.openxmlformats.org/officeDocument/2006/relationships/hyperlink" Target="http://www.mycompoundid.org/mycompoundid_IsoMS/myid_search_res/1583033898816-2020-2-29-8-38-18-227098/1583033987363-459-281.1838058-Neutral.htm" TargetMode="External"/><Relationship Id="rId882" Type="http://schemas.openxmlformats.org/officeDocument/2006/relationships/hyperlink" Target="http://www.mycompoundid.org/mycompoundid_IsoMS/myid_search_res/1583033898816-2020-2-29-8-38-18-227098/1583034016346-241-213.1001852-Neutral.htm" TargetMode="External"/><Relationship Id="rId1098" Type="http://schemas.openxmlformats.org/officeDocument/2006/relationships/hyperlink" Target="http://www.mycompoundid.org/mycompoundid_IsoMS/myid_search_res/1583033898816-2020-2-29-8-38-18-227098/1583034044762-145-407.0127075-Neutral.htm" TargetMode="External"/><Relationship Id="rId2149" Type="http://schemas.openxmlformats.org/officeDocument/2006/relationships/hyperlink" Target="http://www.mycompoundid.org/mycompoundid_IsoMS/myid_search_res/1583033886229-2020-2-29-8-38-6-373070/1583033889311-66-170.03699-Neutral.htm" TargetMode="External"/><Relationship Id="rId2356" Type="http://schemas.openxmlformats.org/officeDocument/2006/relationships/hyperlink" Target="http://www.mycompoundid.org/mycompoundid_IsoMS/myid_search_res/1583033886229-2020-2-29-8-38-6-373070/1583033889609-531-147.1086324-Neutral.htm" TargetMode="External"/><Relationship Id="rId2563" Type="http://schemas.openxmlformats.org/officeDocument/2006/relationships/hyperlink" Target="http://www.mycompoundid.org/mycompoundid_IsoMS/myid_search_res/1583033886229-2020-2-29-8-38-6-373070/1583033889911-131-260.0790108-Neutral.htm" TargetMode="External"/><Relationship Id="rId2770" Type="http://schemas.openxmlformats.org/officeDocument/2006/relationships/hyperlink" Target="http://www.mycompoundid.org/mycompoundid_IsoMS/myid_search_res/1583033886229-2020-2-29-8-38-6-373070/1583033890182-438-358.0071438-Neutral.htm" TargetMode="External"/><Relationship Id="rId3407" Type="http://schemas.openxmlformats.org/officeDocument/2006/relationships/hyperlink" Target="http://www.mycompoundid.org/mycompoundid_IsoMS/myid_search_res/1583033891881-2020-2-29-8-38-11-330291/1583033897841-894-154.0355017-Neutral.htm" TargetMode="External"/><Relationship Id="rId3614" Type="http://schemas.openxmlformats.org/officeDocument/2006/relationships/hyperlink" Target="http://www.mycompoundid.org/mycompoundid_IsoMS/myid_search_res/1583033891881-2020-2-29-8-38-11-330291/1583033898103-833-281.1266809-Neutral.htm" TargetMode="External"/><Relationship Id="rId3821" Type="http://schemas.openxmlformats.org/officeDocument/2006/relationships/hyperlink" Target="http://www.mycompoundid.org/mycompoundid_IsoMS/myid_search_res/1583033891881-2020-2-29-8-38-11-330291/1583033898343-597-299.1941494-Neutral.htm" TargetMode="External"/><Relationship Id="rId328" Type="http://schemas.openxmlformats.org/officeDocument/2006/relationships/hyperlink" Target="http://www.mycompoundid.org/mycompoundid_IsoMS/myid_search_res/1583033886229-2020-2-29-8-38-6-373070/1583033886765-706-142.0488918-Neutral.htm" TargetMode="External"/><Relationship Id="rId535" Type="http://schemas.openxmlformats.org/officeDocument/2006/relationships/hyperlink" Target="http://www.mycompoundid.org/mycompoundid_IsoMS/myid_search_res/1583033886229-2020-2-29-8-38-6-373070/1583033887055-202-107.9882619-Neutral.htm" TargetMode="External"/><Relationship Id="rId742" Type="http://schemas.openxmlformats.org/officeDocument/2006/relationships/hyperlink" Target="http://www.mycompoundid.org/mycompoundid_IsoMS/myid_search_res/1583033886229-2020-2-29-8-38-6-373070/1583033887341-121-231.1103391-Neutral.htm" TargetMode="External"/><Relationship Id="rId1165" Type="http://schemas.openxmlformats.org/officeDocument/2006/relationships/hyperlink" Target="http://www.mycompoundid.org/mycompoundid_IsoMS/myid_search_res/1583033886229-2020-2-29-8-38-6-373070/1583033887938-648-162.0199569-Neutral.htm" TargetMode="External"/><Relationship Id="rId1372" Type="http://schemas.openxmlformats.org/officeDocument/2006/relationships/hyperlink" Target="http://www.mycompoundid.org/mycompoundid_IsoMS/myid_search_res/1583033886229-2020-2-29-8-38-6-373070/1583033888240-750-297.0455517-Neutral.htm" TargetMode="External"/><Relationship Id="rId2009" Type="http://schemas.openxmlformats.org/officeDocument/2006/relationships/hyperlink" Target="http://www.mycompoundid.org/mycompoundid_IsoMS/myid_search_res/1583033891881-2020-2-29-8-38-11-330291/1583033895667-139-181.0700498-Neutral.htm" TargetMode="External"/><Relationship Id="rId2216" Type="http://schemas.openxmlformats.org/officeDocument/2006/relationships/hyperlink" Target="http://www.mycompoundid.org/mycompoundid_IsoMS/myid_search_res/1583033891881-2020-2-29-8-38-11-330291/1583033896022-72-129.042762-Neutral.htm" TargetMode="External"/><Relationship Id="rId2423" Type="http://schemas.openxmlformats.org/officeDocument/2006/relationships/hyperlink" Target="http://www.mycompoundid.org/mycompoundid_IsoMS/myid_search_res/1583033891881-2020-2-29-8-38-11-330291/1583033896455-292-708.3229338-Neutral.htm" TargetMode="External"/><Relationship Id="rId2630" Type="http://schemas.openxmlformats.org/officeDocument/2006/relationships/hyperlink" Target="http://www.mycompoundid.org/mycompoundid_IsoMS/myid_search_res/1583033891881-2020-2-29-8-38-11-330291/1583033896796-588-194.1298625-Neutral.htm" TargetMode="External"/><Relationship Id="rId602" Type="http://schemas.openxmlformats.org/officeDocument/2006/relationships/hyperlink" Target="http://www.mycompoundid.org/mycompoundid_IsoMS/myid_search_res/1583033891881-2020-2-29-8-38-11-330291/1583033893049-845-257.1367608-Neutral.htm" TargetMode="External"/><Relationship Id="rId1025" Type="http://schemas.openxmlformats.org/officeDocument/2006/relationships/hyperlink" Target="http://www.mycompoundid.org/mycompoundid_IsoMS/myid_search_res/1583033891881-2020-2-29-8-38-11-330291/1583033893849-809-145.1104746-Neutral.htm" TargetMode="External"/><Relationship Id="rId1232" Type="http://schemas.openxmlformats.org/officeDocument/2006/relationships/hyperlink" Target="http://www.mycompoundid.org/mycompoundid_IsoMS/myid_search_res/1583033891881-2020-2-29-8-38-11-330291/1583033894280-383-410.1571238-Neutral.htm" TargetMode="External"/><Relationship Id="rId3197" Type="http://schemas.openxmlformats.org/officeDocument/2006/relationships/hyperlink" Target="http://www.mycompoundid.org/mycompoundid_IsoMS/myid_search_res/1583033891881-2020-2-29-8-38-11-330291/1583033897616-947-126.0538841-Neutral.htm" TargetMode="External"/><Relationship Id="rId3057" Type="http://schemas.openxmlformats.org/officeDocument/2006/relationships/hyperlink" Target="http://www.mycompoundid.org/mycompoundid_IsoMS/myid_search_res/1583033898816-2020-2-29-8-38-18-227098/1583034285639-487-298.1212758-Neutral.htm" TargetMode="External"/><Relationship Id="rId4108" Type="http://schemas.openxmlformats.org/officeDocument/2006/relationships/hyperlink" Target="http://www.mycompoundid.org/mycompoundid_IsoMS/myid_search_res/1583033886229-2020-2-29-8-38-6-373070/1583033891752-452-377.10728-Neutral.htm" TargetMode="External"/><Relationship Id="rId185" Type="http://schemas.openxmlformats.org/officeDocument/2006/relationships/hyperlink" Target="http://www.mycompoundid.org/mycompoundid_IsoMS/myid_search_res/1583033891881-2020-2-29-8-38-11-330291/1583033892276-755-554.0714872-Neutral.htm" TargetMode="External"/><Relationship Id="rId1909" Type="http://schemas.openxmlformats.org/officeDocument/2006/relationships/hyperlink" Target="http://www.mycompoundid.org/mycompoundid_IsoMS/myid_search_res/1583033886229-2020-2-29-8-38-6-373070/1583033888982-26-83.07340815-Neutral.htm" TargetMode="External"/><Relationship Id="rId3264" Type="http://schemas.openxmlformats.org/officeDocument/2006/relationships/hyperlink" Target="http://www.mycompoundid.org/mycompoundid_IsoMS/myid_search_res/1583033898816-2020-2-29-8-38-18-227098/1583034307109-349-132.0359176-Neutral.htm" TargetMode="External"/><Relationship Id="rId3471" Type="http://schemas.openxmlformats.org/officeDocument/2006/relationships/hyperlink" Target="http://www.mycompoundid.org/mycompoundid_IsoMS/myid_search_res/1583033898816-2020-2-29-8-38-18-227098/1583034326943-945-223.132097-Neutral.htm" TargetMode="External"/><Relationship Id="rId392" Type="http://schemas.openxmlformats.org/officeDocument/2006/relationships/hyperlink" Target="http://www.mycompoundid.org/mycompoundid_IsoMS/myid_search_res/1583033891881-2020-2-29-8-38-11-330291/1583033892667-807-340.1230373-Neutral.htm" TargetMode="External"/><Relationship Id="rId2073" Type="http://schemas.openxmlformats.org/officeDocument/2006/relationships/hyperlink" Target="http://www.mycompoundid.org/mycompoundid_IsoMS/myid_search_res/1583033898816-2020-2-29-8-38-18-227098/1583034167728-76-135.045079-Neutral.htm" TargetMode="External"/><Relationship Id="rId2280" Type="http://schemas.openxmlformats.org/officeDocument/2006/relationships/hyperlink" Target="http://www.mycompoundid.org/mycompoundid_IsoMS/myid_search_res/1583033898816-2020-2-29-8-38-18-227098/1583034193502-390-244.0697275-Neutral.htm" TargetMode="External"/><Relationship Id="rId3124" Type="http://schemas.openxmlformats.org/officeDocument/2006/relationships/hyperlink" Target="http://www.mycompoundid.org/mycompoundid_IsoMS/myid_search_res/1583033886229-2020-2-29-8-38-6-373070/1583033890618-970-143.0581708-Neutral.htm" TargetMode="External"/><Relationship Id="rId3331" Type="http://schemas.openxmlformats.org/officeDocument/2006/relationships/hyperlink" Target="http://www.mycompoundid.org/mycompoundid_IsoMS/myid_search_res/1583033886229-2020-2-29-8-38-6-373070/1583033890858-569-160.0373467-Neutral.htm" TargetMode="External"/><Relationship Id="rId252" Type="http://schemas.openxmlformats.org/officeDocument/2006/relationships/hyperlink" Target="http://www.mycompoundid.org/mycompoundid_IsoMS/myid_search_res/1583033898816-2020-2-29-8-38-18-227098/1583033934613-80-164.0669855-Neutral.htm" TargetMode="External"/><Relationship Id="rId2140" Type="http://schemas.openxmlformats.org/officeDocument/2006/relationships/hyperlink" Target="http://www.mycompoundid.org/mycompoundid_IsoMS/myid_search_res/1583033886229-2020-2-29-8-38-6-373070/1583033889297-643-229.142799-Neutral.htm" TargetMode="External"/><Relationship Id="rId112" Type="http://schemas.openxmlformats.org/officeDocument/2006/relationships/hyperlink" Target="http://www.mycompoundid.org/mycompoundid_IsoMS/myid_search_res/1583033886229-2020-2-29-8-38-6-373070/1583033886441-992-290.1471278-Neutral.htm" TargetMode="External"/><Relationship Id="rId1699" Type="http://schemas.openxmlformats.org/officeDocument/2006/relationships/hyperlink" Target="http://www.mycompoundid.org/mycompoundid_IsoMS/myid_search_res/1583033886229-2020-2-29-8-38-6-373070/1583033888703-22-164.0090991-Neutral.htm" TargetMode="External"/><Relationship Id="rId2000" Type="http://schemas.openxmlformats.org/officeDocument/2006/relationships/hyperlink" Target="http://www.mycompoundid.org/mycompoundid_IsoMS/myid_search_res/1583033891881-2020-2-29-8-38-11-330291/1583033895644-327-238.0892381-Neutral.htm" TargetMode="External"/><Relationship Id="rId2957" Type="http://schemas.openxmlformats.org/officeDocument/2006/relationships/hyperlink" Target="http://www.mycompoundid.org/mycompoundid_IsoMS/myid_search_res/1583033891881-2020-2-29-8-38-11-330291/1583033897288-594-204.1306317-Neutral.htm" TargetMode="External"/><Relationship Id="rId4172" Type="http://schemas.openxmlformats.org/officeDocument/2006/relationships/vmlDrawing" Target="../drawings/vmlDrawing1.vml"/><Relationship Id="rId929" Type="http://schemas.openxmlformats.org/officeDocument/2006/relationships/hyperlink" Target="http://www.mycompoundid.org/mycompoundid_IsoMS/myid_search_res/1583033891881-2020-2-29-8-38-11-330291/1583033893665-158-60.03216409-Neutral.htm" TargetMode="External"/><Relationship Id="rId1559" Type="http://schemas.openxmlformats.org/officeDocument/2006/relationships/hyperlink" Target="http://www.mycompoundid.org/mycompoundid_IsoMS/myid_search_res/1583033891881-2020-2-29-8-38-11-330291/1583033894820-86-135.0442728-Neutral.htm" TargetMode="External"/><Relationship Id="rId1766" Type="http://schemas.openxmlformats.org/officeDocument/2006/relationships/hyperlink" Target="http://www.mycompoundid.org/mycompoundid_IsoMS/myid_search_res/1583033891881-2020-2-29-8-38-11-330291/1583033895235-924-130.0270308-Neutral.htm" TargetMode="External"/><Relationship Id="rId1973" Type="http://schemas.openxmlformats.org/officeDocument/2006/relationships/hyperlink" Target="http://www.mycompoundid.org/mycompoundid_IsoMS/myid_search_res/1583033891881-2020-2-29-8-38-11-330291/1583033895594-688-271.9963264-Neutral.htm" TargetMode="External"/><Relationship Id="rId2817" Type="http://schemas.openxmlformats.org/officeDocument/2006/relationships/hyperlink" Target="http://www.mycompoundid.org/mycompoundid_IsoMS/myid_search_res/1583033898816-2020-2-29-8-38-18-227098/1583034259578-600-144.0906119-Neutral.htm" TargetMode="External"/><Relationship Id="rId4032" Type="http://schemas.openxmlformats.org/officeDocument/2006/relationships/hyperlink" Target="http://www.mycompoundid.org/mycompoundid_IsoMS/myid_search_res/1583033898816-2020-2-29-8-38-18-227098/1583034380077-949-121.0271494-Neutral.htm" TargetMode="External"/><Relationship Id="rId58" Type="http://schemas.openxmlformats.org/officeDocument/2006/relationships/hyperlink" Target="http://www.mycompoundid.org/mycompoundid_IsoMS/myid_search_res/1583033886229-2020-2-29-8-38-6-373070/1583033886340-105-210.0730928-Neutral.htm" TargetMode="External"/><Relationship Id="rId1419" Type="http://schemas.openxmlformats.org/officeDocument/2006/relationships/hyperlink" Target="http://www.mycompoundid.org/mycompoundid_IsoMS/myid_search_res/1583033898816-2020-2-29-8-38-18-227098/1583034086642-448-155.001998-Neutral.htm" TargetMode="External"/><Relationship Id="rId1626" Type="http://schemas.openxmlformats.org/officeDocument/2006/relationships/hyperlink" Target="http://www.mycompoundid.org/mycompoundid_IsoMS/myid_search_res/1583033898816-2020-2-29-8-38-18-227098/1583034113528-906-180.0636767-Neutral.htm" TargetMode="External"/><Relationship Id="rId1833" Type="http://schemas.openxmlformats.org/officeDocument/2006/relationships/hyperlink" Target="http://www.mycompoundid.org/mycompoundid_IsoMS/myid_search_res/1583033898816-2020-2-29-8-38-18-227098/1583034139855-478-188.0979003-Neutral.htm" TargetMode="External"/><Relationship Id="rId1900" Type="http://schemas.openxmlformats.org/officeDocument/2006/relationships/hyperlink" Target="http://www.mycompoundid.org/mycompoundid_IsoMS/myid_search_res/1583033886229-2020-2-29-8-38-6-373070/1583033888973-632-394.0980635-Neutral.htm" TargetMode="External"/><Relationship Id="rId3798" Type="http://schemas.openxmlformats.org/officeDocument/2006/relationships/hyperlink" Target="http://www.mycompoundid.org/mycompoundid_IsoMS/myid_search_res/1583033898816-2020-2-29-8-38-18-227098/1583034358163-98-111.0536407-Neutral.htm" TargetMode="External"/><Relationship Id="rId3658" Type="http://schemas.openxmlformats.org/officeDocument/2006/relationships/hyperlink" Target="http://www.mycompoundid.org/mycompoundid_IsoMS/myid_search_res/1583033886229-2020-2-29-8-38-6-373070/1583033891241-864-217.2044766-Neutral.htm" TargetMode="External"/><Relationship Id="rId3865" Type="http://schemas.openxmlformats.org/officeDocument/2006/relationships/hyperlink" Target="http://www.mycompoundid.org/mycompoundid_IsoMS/myid_search_res/1583033886229-2020-2-29-8-38-6-373070/1583033891465-145-110.0476523-Neutral.htm" TargetMode="External"/><Relationship Id="rId579" Type="http://schemas.openxmlformats.org/officeDocument/2006/relationships/hyperlink" Target="http://www.mycompoundid.org/mycompoundid_IsoMS/myid_search_res/1583033898816-2020-2-29-8-38-18-227098/1583033976890-866-293.1434061-Neutral.htm" TargetMode="External"/><Relationship Id="rId786" Type="http://schemas.openxmlformats.org/officeDocument/2006/relationships/hyperlink" Target="http://www.mycompoundid.org/mycompoundid_IsoMS/myid_search_res/1583033898816-2020-2-29-8-38-18-227098/1583034003160-126-206.0426764-Neutral.htm" TargetMode="External"/><Relationship Id="rId993" Type="http://schemas.openxmlformats.org/officeDocument/2006/relationships/hyperlink" Target="http://www.mycompoundid.org/mycompoundid_IsoMS/myid_search_res/1583033898816-2020-2-29-8-38-18-227098/1583034030448-372-72.03196218-Neutral.htm" TargetMode="External"/><Relationship Id="rId2467" Type="http://schemas.openxmlformats.org/officeDocument/2006/relationships/hyperlink" Target="http://www.mycompoundid.org/mycompoundid_IsoMS/myid_search_res/1583033886229-2020-2-29-8-38-6-373070/1583033889773-210-248.0396595-Neutral.htm" TargetMode="External"/><Relationship Id="rId2674" Type="http://schemas.openxmlformats.org/officeDocument/2006/relationships/hyperlink" Target="http://www.mycompoundid.org/mycompoundid_IsoMS/myid_search_res/1583033886229-2020-2-29-8-38-6-373070/1583033890059-132-143.058577-Neutral.htm" TargetMode="External"/><Relationship Id="rId3518" Type="http://schemas.openxmlformats.org/officeDocument/2006/relationships/hyperlink" Target="http://www.mycompoundid.org/mycompoundid_IsoMS/myid_search_res/1583033891881-2020-2-29-8-38-11-330291/1583033897977-759-62.03648535-Neutral.htm" TargetMode="External"/><Relationship Id="rId439" Type="http://schemas.openxmlformats.org/officeDocument/2006/relationships/hyperlink" Target="http://www.mycompoundid.org/mycompoundid_IsoMS/myid_search_res/1583033886229-2020-2-29-8-38-6-373070/1583033886919-647-258.1211314-Neutral.htm" TargetMode="External"/><Relationship Id="rId646" Type="http://schemas.openxmlformats.org/officeDocument/2006/relationships/hyperlink" Target="http://www.mycompoundid.org/mycompoundid_IsoMS/myid_search_res/1583033886229-2020-2-29-8-38-6-373070/1583033887201-259-293.1462119-Neutral.htm" TargetMode="External"/><Relationship Id="rId1069" Type="http://schemas.openxmlformats.org/officeDocument/2006/relationships/hyperlink" Target="http://www.mycompoundid.org/mycompoundid_IsoMS/myid_search_res/1583033886229-2020-2-29-8-38-6-373070/1583033887795-335-231.001243-Neutral.htm" TargetMode="External"/><Relationship Id="rId1276" Type="http://schemas.openxmlformats.org/officeDocument/2006/relationships/hyperlink" Target="http://www.mycompoundid.org/mycompoundid_IsoMS/myid_search_res/1583033886229-2020-2-29-8-38-6-373070/1583033888125-73-290.1472884-Neutral.htm" TargetMode="External"/><Relationship Id="rId1483" Type="http://schemas.openxmlformats.org/officeDocument/2006/relationships/hyperlink" Target="http://www.mycompoundid.org/mycompoundid_IsoMS/myid_search_res/1583033886229-2020-2-29-8-38-6-373070/1583033888407-555-204.0633254-Neutral.htm" TargetMode="External"/><Relationship Id="rId2327" Type="http://schemas.openxmlformats.org/officeDocument/2006/relationships/hyperlink" Target="http://www.mycompoundid.org/mycompoundid_IsoMS/myid_search_res/1583033891881-2020-2-29-8-38-11-330291/1583033896248-271-162.0531099-Neutral.htm" TargetMode="External"/><Relationship Id="rId2881" Type="http://schemas.openxmlformats.org/officeDocument/2006/relationships/hyperlink" Target="http://www.mycompoundid.org/mycompoundid_IsoMS/myid_search_res/1583033886229-2020-2-29-8-38-6-373070/1583033890313-728-174.0155098-Neutral.htm" TargetMode="External"/><Relationship Id="rId3725" Type="http://schemas.openxmlformats.org/officeDocument/2006/relationships/hyperlink" Target="http://www.mycompoundid.org/mycompoundid_IsoMS/myid_search_res/1583033891881-2020-2-29-8-38-11-330291/1583033898227-556-162.0530059-Neutral.htm" TargetMode="External"/><Relationship Id="rId3932" Type="http://schemas.openxmlformats.org/officeDocument/2006/relationships/hyperlink" Target="http://www.mycompoundid.org/mycompoundid_IsoMS/myid_search_res/1583033891881-2020-2-29-8-38-11-330291/1583033898456-961-397.1213222-Neutral.htm" TargetMode="External"/><Relationship Id="rId506" Type="http://schemas.openxmlformats.org/officeDocument/2006/relationships/hyperlink" Target="http://www.mycompoundid.org/mycompoundid_IsoMS/myid_search_res/1583033891881-2020-2-29-8-38-11-330291/1583033892863-783-261.1203684-Neutral.htm" TargetMode="External"/><Relationship Id="rId853" Type="http://schemas.openxmlformats.org/officeDocument/2006/relationships/hyperlink" Target="http://www.mycompoundid.org/mycompoundid_IsoMS/myid_search_res/1583033886229-2020-2-29-8-38-6-373070/1583033887505-670-242.0558662-Neutral.htm" TargetMode="External"/><Relationship Id="rId1136" Type="http://schemas.openxmlformats.org/officeDocument/2006/relationships/hyperlink" Target="http://www.mycompoundid.org/mycompoundid_IsoMS/myid_search_res/1583033891881-2020-2-29-8-38-11-330291/1583033894089-584-275.1361059-Neutral.htm" TargetMode="External"/><Relationship Id="rId1690" Type="http://schemas.openxmlformats.org/officeDocument/2006/relationships/hyperlink" Target="http://www.mycompoundid.org/mycompoundid_IsoMS/myid_search_res/1583033886229-2020-2-29-8-38-6-373070/1583033888686-635-154.0490237-Neutral.htm" TargetMode="External"/><Relationship Id="rId2534" Type="http://schemas.openxmlformats.org/officeDocument/2006/relationships/hyperlink" Target="http://www.mycompoundid.org/mycompoundid_IsoMS/myid_search_res/1583033891881-2020-2-29-8-38-11-330291/1583033896610-123-157.0691002-Neutral.htm" TargetMode="External"/><Relationship Id="rId2741" Type="http://schemas.openxmlformats.org/officeDocument/2006/relationships/hyperlink" Target="http://www.mycompoundid.org/mycompoundid_IsoMS/myid_search_res/1583033891881-2020-2-29-8-38-11-330291/1583033896985-472-867.9987565-Neutral.htm" TargetMode="External"/><Relationship Id="rId713" Type="http://schemas.openxmlformats.org/officeDocument/2006/relationships/hyperlink" Target="http://www.mycompoundid.org/mycompoundid_IsoMS/myid_search_res/1583033891881-2020-2-29-8-38-11-330291/1583033893223-299-178.1849979-Neutral.htm" TargetMode="External"/><Relationship Id="rId920" Type="http://schemas.openxmlformats.org/officeDocument/2006/relationships/hyperlink" Target="http://www.mycompoundid.org/mycompoundid_IsoMS/myid_search_res/1583033891881-2020-2-29-8-38-11-330291/1583033893647-241-366.1405985-Neutral.htm" TargetMode="External"/><Relationship Id="rId1343" Type="http://schemas.openxmlformats.org/officeDocument/2006/relationships/hyperlink" Target="http://www.mycompoundid.org/mycompoundid_IsoMS/myid_search_res/1583033891881-2020-2-29-8-38-11-330291/1583033894469-25-119.0485051-Neutral.htm" TargetMode="External"/><Relationship Id="rId1550" Type="http://schemas.openxmlformats.org/officeDocument/2006/relationships/hyperlink" Target="http://www.mycompoundid.org/mycompoundid_IsoMS/myid_search_res/1583033891881-2020-2-29-8-38-11-330291/1583033894811-54-308.1545386-Neutral.htm" TargetMode="External"/><Relationship Id="rId2601" Type="http://schemas.openxmlformats.org/officeDocument/2006/relationships/hyperlink" Target="http://www.mycompoundid.org/mycompoundid_IsoMS/myid_search_res/1583033898816-2020-2-29-8-38-18-227098/1583034234910-806-155.0697692-Neutral.htm" TargetMode="External"/><Relationship Id="rId1203" Type="http://schemas.openxmlformats.org/officeDocument/2006/relationships/hyperlink" Target="http://www.mycompoundid.org/mycompoundid_IsoMS/myid_search_res/1583033898816-2020-2-29-8-38-18-227098/1583034058872-737-234.2512116-Neutral.htm" TargetMode="External"/><Relationship Id="rId1410" Type="http://schemas.openxmlformats.org/officeDocument/2006/relationships/hyperlink" Target="http://www.mycompoundid.org/mycompoundid_IsoMS/myid_search_res/1583033898816-2020-2-29-8-38-18-227098/1583034085038-854-261.1209843-Neutral.htm" TargetMode="External"/><Relationship Id="rId3168" Type="http://schemas.openxmlformats.org/officeDocument/2006/relationships/hyperlink" Target="http://www.mycompoundid.org/mycompoundid_IsoMS/myid_search_res/1583033898816-2020-2-29-8-38-18-227098/1583034298072-283-203.0795009-Neutral.htm" TargetMode="External"/><Relationship Id="rId3375" Type="http://schemas.openxmlformats.org/officeDocument/2006/relationships/hyperlink" Target="http://www.mycompoundid.org/mycompoundid_IsoMS/myid_search_res/1583033898816-2020-2-29-8-38-18-227098/1583034316651-594-314.1260429-Neutral.htm" TargetMode="External"/><Relationship Id="rId3582" Type="http://schemas.openxmlformats.org/officeDocument/2006/relationships/hyperlink" Target="http://www.mycompoundid.org/mycompoundid_IsoMS/myid_search_res/1583033898816-2020-2-29-8-38-18-227098/1583034338139-872-116.0139577-Neutral.htm" TargetMode="External"/><Relationship Id="rId296" Type="http://schemas.openxmlformats.org/officeDocument/2006/relationships/hyperlink" Target="http://www.mycompoundid.org/mycompoundid_IsoMS/myid_search_res/1583033891881-2020-2-29-8-38-11-330291/1583033892498-626-272.1477887-Neutral.htm" TargetMode="External"/><Relationship Id="rId2184" Type="http://schemas.openxmlformats.org/officeDocument/2006/relationships/hyperlink" Target="http://www.mycompoundid.org/mycompoundid_IsoMS/myid_search_res/1583033898816-2020-2-29-8-38-18-227098/1583034181393-316-185.0953569-Neutral.htm" TargetMode="External"/><Relationship Id="rId2391" Type="http://schemas.openxmlformats.org/officeDocument/2006/relationships/hyperlink" Target="http://www.mycompoundid.org/mycompoundid_IsoMS/myid_search_res/1583033898816-2020-2-29-8-38-18-227098/1583034208918-300-71.07331898-Neutral.htm" TargetMode="External"/><Relationship Id="rId3028" Type="http://schemas.openxmlformats.org/officeDocument/2006/relationships/hyperlink" Target="http://www.mycompoundid.org/mycompoundid_IsoMS/myid_search_res/1583033886229-2020-2-29-8-38-6-373070/1583033890495-170-211.9906134-Neutral.htm" TargetMode="External"/><Relationship Id="rId3235" Type="http://schemas.openxmlformats.org/officeDocument/2006/relationships/hyperlink" Target="http://www.mycompoundid.org/mycompoundid_IsoMS/myid_search_res/1583033886229-2020-2-29-8-38-6-373070/1583033890760-89-98.04822056-Neutral.htm" TargetMode="External"/><Relationship Id="rId3442" Type="http://schemas.openxmlformats.org/officeDocument/2006/relationships/hyperlink" Target="http://www.mycompoundid.org/mycompoundid_IsoMS/myid_search_res/1583033886229-2020-2-29-8-38-6-373070/1583033890999-362-144.0904766-Neutral.htm" TargetMode="External"/><Relationship Id="rId156" Type="http://schemas.openxmlformats.org/officeDocument/2006/relationships/hyperlink" Target="http://www.mycompoundid.org/mycompoundid_IsoMS/myid_search_res/1583033898816-2020-2-29-8-38-18-227098/1583033921168-918-155.0697314-Neutral.htm" TargetMode="External"/><Relationship Id="rId363" Type="http://schemas.openxmlformats.org/officeDocument/2006/relationships/hyperlink" Target="http://www.mycompoundid.org/mycompoundid_IsoMS/myid_search_res/1583033898816-2020-2-29-8-38-18-227098/1583033950420-688-239.0010527-Neutral.htm" TargetMode="External"/><Relationship Id="rId570" Type="http://schemas.openxmlformats.org/officeDocument/2006/relationships/hyperlink" Target="http://www.mycompoundid.org/mycompoundid_IsoMS/myid_search_res/1583033898816-2020-2-29-8-38-18-227098/1583033975988-16-147.0896788-Neutral.htm" TargetMode="External"/><Relationship Id="rId2044" Type="http://schemas.openxmlformats.org/officeDocument/2006/relationships/hyperlink" Target="http://www.mycompoundid.org/mycompoundid_IsoMS/myid_search_res/1583033886229-2020-2-29-8-38-6-373070/1583033889167-782-112.0159775-Neutral.htm" TargetMode="External"/><Relationship Id="rId2251" Type="http://schemas.openxmlformats.org/officeDocument/2006/relationships/hyperlink" Target="http://www.mycompoundid.org/mycompoundid_IsoMS/myid_search_res/1583033886229-2020-2-29-8-38-6-373070/1583033889445-307-343.1268704-Neutral.htm" TargetMode="External"/><Relationship Id="rId3302" Type="http://schemas.openxmlformats.org/officeDocument/2006/relationships/hyperlink" Target="http://www.mycompoundid.org/mycompoundid_IsoMS/myid_search_res/1583033891881-2020-2-29-8-38-11-330291/1583033897730-210-137.9908271-Neutral.htm" TargetMode="External"/><Relationship Id="rId223" Type="http://schemas.openxmlformats.org/officeDocument/2006/relationships/hyperlink" Target="http://www.mycompoundid.org/mycompoundid_IsoMS/myid_search_res/1583033886229-2020-2-29-8-38-6-373070/1583033886595-823-237.0302916-Neutral.htm" TargetMode="External"/><Relationship Id="rId430" Type="http://schemas.openxmlformats.org/officeDocument/2006/relationships/hyperlink" Target="http://www.mycompoundid.org/mycompoundid_IsoMS/myid_search_res/1583033886229-2020-2-29-8-38-6-373070/1583033886900-85-325.1152754-Neutral.htm" TargetMode="External"/><Relationship Id="rId1060" Type="http://schemas.openxmlformats.org/officeDocument/2006/relationships/hyperlink" Target="http://www.mycompoundid.org/mycompoundid_IsoMS/myid_search_res/1583033886229-2020-2-29-8-38-6-373070/1583033887779-636-249.1215631-Neutral.htm" TargetMode="External"/><Relationship Id="rId2111" Type="http://schemas.openxmlformats.org/officeDocument/2006/relationships/hyperlink" Target="http://www.mycompoundid.org/mycompoundid_IsoMS/myid_search_res/1583033891881-2020-2-29-8-38-11-330291/1583033895849-283-123.0085937-Neutral.htm" TargetMode="External"/><Relationship Id="rId4076" Type="http://schemas.openxmlformats.org/officeDocument/2006/relationships/hyperlink" Target="http://www.mycompoundid.org/mycompoundid_IsoMS/myid_search_res/1583033891881-2020-2-29-8-38-11-330291/1583033898635-248-200.0253141-Neutral.htm" TargetMode="External"/><Relationship Id="rId1877" Type="http://schemas.openxmlformats.org/officeDocument/2006/relationships/hyperlink" Target="http://www.mycompoundid.org/mycompoundid_IsoMS/myid_search_res/1583033891881-2020-2-29-8-38-11-330291/1583033895450-148-144.0417266-Neutral.htm" TargetMode="External"/><Relationship Id="rId2928" Type="http://schemas.openxmlformats.org/officeDocument/2006/relationships/hyperlink" Target="http://www.mycompoundid.org/mycompoundid_IsoMS/myid_search_res/1583033898816-2020-2-29-8-38-18-227098/1583034270850-375-203.0772575-Neutral.htm" TargetMode="External"/><Relationship Id="rId1737" Type="http://schemas.openxmlformats.org/officeDocument/2006/relationships/hyperlink" Target="http://www.mycompoundid.org/mycompoundid_IsoMS/myid_search_res/1583033898816-2020-2-29-8-38-18-227098/1583034127748-895-220.0042217-Neutral.htm" TargetMode="External"/><Relationship Id="rId1944" Type="http://schemas.openxmlformats.org/officeDocument/2006/relationships/hyperlink" Target="http://www.mycompoundid.org/mycompoundid_IsoMS/myid_search_res/1583033898816-2020-2-29-8-38-18-227098/1583034152061-2-281.9990787-Neutral.htm" TargetMode="External"/><Relationship Id="rId3092" Type="http://schemas.openxmlformats.org/officeDocument/2006/relationships/hyperlink" Target="http://www.mycompoundid.org/mycompoundid_IsoMS/myid_search_res/1583033891881-2020-2-29-8-38-11-330291/1583033897471-620-103.0586294-Neutral.htm" TargetMode="External"/><Relationship Id="rId4143" Type="http://schemas.openxmlformats.org/officeDocument/2006/relationships/hyperlink" Target="http://www.mycompoundid.org/mycompoundid_IsoMS/myid_search_res/1583033898816-2020-2-29-8-38-18-227098/1583034391583-711-175.0294706-Neutral.htm" TargetMode="External"/><Relationship Id="rId29" Type="http://schemas.openxmlformats.org/officeDocument/2006/relationships/hyperlink" Target="http://www.mycompoundid.org/mycompoundid_IsoMS/myid_search_res/1583033891881-2020-2-29-8-38-11-330291/1583033891937-278-275.1472442-Neutral.htm" TargetMode="External"/><Relationship Id="rId4003" Type="http://schemas.openxmlformats.org/officeDocument/2006/relationships/hyperlink" Target="http://www.mycompoundid.org/mycompoundid_IsoMS/myid_search_res/1583033886229-2020-2-29-8-38-6-373070/1583033891626-388-166.0587206-Neutral.htm" TargetMode="External"/><Relationship Id="rId1804" Type="http://schemas.openxmlformats.org/officeDocument/2006/relationships/hyperlink" Target="http://www.mycompoundid.org/mycompoundid_IsoMS/myid_search_res/1583033886229-2020-2-29-8-38-6-373070/1583033888844-108-277.9708331-Neutral.htm" TargetMode="External"/><Relationship Id="rId3769" Type="http://schemas.openxmlformats.org/officeDocument/2006/relationships/hyperlink" Target="http://www.mycompoundid.org/mycompoundid_IsoMS/myid_search_res/1583033886229-2020-2-29-8-38-6-373070/1583033891368-61-244.0863122-Neutral.htm" TargetMode="External"/><Relationship Id="rId3976" Type="http://schemas.openxmlformats.org/officeDocument/2006/relationships/hyperlink" Target="http://www.mycompoundid.org/mycompoundid_IsoMS/myid_search_res/1583033886229-2020-2-29-8-38-6-373070/1583033891589-540-161.0472164-Neutral.htm" TargetMode="External"/><Relationship Id="rId897" Type="http://schemas.openxmlformats.org/officeDocument/2006/relationships/hyperlink" Target="http://www.mycompoundid.org/mycompoundid_IsoMS/myid_search_res/1583033898816-2020-2-29-8-38-18-227098/1583034017708-398-121.0198954-Neutral.htm" TargetMode="External"/><Relationship Id="rId2578" Type="http://schemas.openxmlformats.org/officeDocument/2006/relationships/hyperlink" Target="http://www.mycompoundid.org/mycompoundid_IsoMS/myid_search_res/1583033886229-2020-2-29-8-38-6-373070/1583033889926-19-133.9499221-Neutral.htm" TargetMode="External"/><Relationship Id="rId2785" Type="http://schemas.openxmlformats.org/officeDocument/2006/relationships/hyperlink" Target="http://www.mycompoundid.org/mycompoundid_IsoMS/myid_search_res/1583033886229-2020-2-29-8-38-6-373070/1583033890200-629-202.1104867-Neutral.htm" TargetMode="External"/><Relationship Id="rId2992" Type="http://schemas.openxmlformats.org/officeDocument/2006/relationships/hyperlink" Target="http://www.mycompoundid.org/mycompoundid_IsoMS/myid_search_res/1583033886229-2020-2-29-8-38-6-373070/1583033890455-30-203.0790271-Neutral.htm" TargetMode="External"/><Relationship Id="rId3629" Type="http://schemas.openxmlformats.org/officeDocument/2006/relationships/hyperlink" Target="http://www.mycompoundid.org/mycompoundid_IsoMS/myid_search_res/1583033891881-2020-2-29-8-38-11-330291/1583033898123-501-138.0389954-Neutral.htm" TargetMode="External"/><Relationship Id="rId3836" Type="http://schemas.openxmlformats.org/officeDocument/2006/relationships/hyperlink" Target="http://www.mycompoundid.org/mycompoundid_IsoMS/myid_search_res/1583033891881-2020-2-29-8-38-11-330291/1583033898356-519-146.0067412-Neutral.htm" TargetMode="External"/><Relationship Id="rId757" Type="http://schemas.openxmlformats.org/officeDocument/2006/relationships/hyperlink" Target="http://www.mycompoundid.org/mycompoundid_IsoMS/myid_search_res/1583033886229-2020-2-29-8-38-6-373070/1583033887366-680-303.1545019-Neutral.htm" TargetMode="External"/><Relationship Id="rId964" Type="http://schemas.openxmlformats.org/officeDocument/2006/relationships/hyperlink" Target="http://www.mycompoundid.org/mycompoundid_IsoMS/myid_search_res/1583033886229-2020-2-29-8-38-6-373070/1583033887649-181-157.0173626-Neutral.htm" TargetMode="External"/><Relationship Id="rId1387" Type="http://schemas.openxmlformats.org/officeDocument/2006/relationships/hyperlink" Target="http://www.mycompoundid.org/mycompoundid_IsoMS/myid_search_res/1583033886229-2020-2-29-8-38-6-373070/1583033888253-835-560.2565425-Neutral.htm" TargetMode="External"/><Relationship Id="rId1594" Type="http://schemas.openxmlformats.org/officeDocument/2006/relationships/hyperlink" Target="http://www.mycompoundid.org/mycompoundid_IsoMS/myid_search_res/1583033886229-2020-2-29-8-38-6-373070/1583033888559-807-204.0042376-Neutral.htm" TargetMode="External"/><Relationship Id="rId2438" Type="http://schemas.openxmlformats.org/officeDocument/2006/relationships/hyperlink" Target="http://www.mycompoundid.org/mycompoundid_IsoMS/myid_search_res/1583033891881-2020-2-29-8-38-11-330291/1583033896474-553-867.9996202-Neutral.htm" TargetMode="External"/><Relationship Id="rId2645" Type="http://schemas.openxmlformats.org/officeDocument/2006/relationships/hyperlink" Target="http://www.mycompoundid.org/mycompoundid_IsoMS/myid_search_res/1583033891881-2020-2-29-8-38-11-330291/1583033896816-937-245.1258805-Neutral.htm" TargetMode="External"/><Relationship Id="rId2852" Type="http://schemas.openxmlformats.org/officeDocument/2006/relationships/hyperlink" Target="http://www.mycompoundid.org/mycompoundid_IsoMS/myid_search_res/1583033891881-2020-2-29-8-38-11-330291/1583033897146-810-408.2407284-Neutral.htm" TargetMode="External"/><Relationship Id="rId3903" Type="http://schemas.openxmlformats.org/officeDocument/2006/relationships/hyperlink" Target="http://www.mycompoundid.org/mycompoundid_IsoMS/myid_search_res/1583033898816-2020-2-29-8-38-18-227098/1583034367738-610-142.0181134-Neutral.htm" TargetMode="External"/><Relationship Id="rId93" Type="http://schemas.openxmlformats.org/officeDocument/2006/relationships/hyperlink" Target="http://www.mycompoundid.org/mycompoundid_IsoMS/myid_search_res/1583033898816-2020-2-29-8-38-18-227098/1583033912452-727-356.2411921-Neutral.htm" TargetMode="External"/><Relationship Id="rId617" Type="http://schemas.openxmlformats.org/officeDocument/2006/relationships/hyperlink" Target="http://www.mycompoundid.org/mycompoundid_IsoMS/myid_search_res/1583033891881-2020-2-29-8-38-11-330291/1583033893067-917-75.99815124-Neutral.htm" TargetMode="External"/><Relationship Id="rId824" Type="http://schemas.openxmlformats.org/officeDocument/2006/relationships/hyperlink" Target="http://www.mycompoundid.org/mycompoundid_IsoMS/myid_search_res/1583033891881-2020-2-29-8-38-11-330291/1583033893461-983-197.0801831-Neutral.htm" TargetMode="External"/><Relationship Id="rId1247" Type="http://schemas.openxmlformats.org/officeDocument/2006/relationships/hyperlink" Target="http://www.mycompoundid.org/mycompoundid_IsoMS/myid_search_res/1583033891881-2020-2-29-8-38-11-330291/1583033894302-354-139.9604957-Neutral.htm" TargetMode="External"/><Relationship Id="rId1454" Type="http://schemas.openxmlformats.org/officeDocument/2006/relationships/hyperlink" Target="http://www.mycompoundid.org/mycompoundid_IsoMS/myid_search_res/1583033891881-2020-2-29-8-38-11-330291/1583033894676-556-88.01598387-Neutral.htm" TargetMode="External"/><Relationship Id="rId1661" Type="http://schemas.openxmlformats.org/officeDocument/2006/relationships/hyperlink" Target="http://www.mycompoundid.org/mycompoundid_IsoMS/myid_search_res/1583033891881-2020-2-29-8-38-11-330291/1583033895036-918-208.0518509-Neutral.htm" TargetMode="External"/><Relationship Id="rId2505" Type="http://schemas.openxmlformats.org/officeDocument/2006/relationships/hyperlink" Target="http://www.mycompoundid.org/mycompoundid_IsoMS/myid_search_res/1583033898816-2020-2-29-8-38-18-227098/1583034221582-476-202.1336111-Neutral.htm" TargetMode="External"/><Relationship Id="rId2712" Type="http://schemas.openxmlformats.org/officeDocument/2006/relationships/hyperlink" Target="http://www.mycompoundid.org/mycompoundid_IsoMS/myid_search_res/1583033898816-2020-2-29-8-38-18-227098/1583034247275-850-205.0950553-Neutral.htm" TargetMode="External"/><Relationship Id="rId1107" Type="http://schemas.openxmlformats.org/officeDocument/2006/relationships/hyperlink" Target="http://www.mycompoundid.org/mycompoundid_IsoMS/myid_search_res/1583033898816-2020-2-29-8-38-18-227098/1583034045565-943-371.0659574-Neutral.htm" TargetMode="External"/><Relationship Id="rId1314" Type="http://schemas.openxmlformats.org/officeDocument/2006/relationships/hyperlink" Target="http://www.mycompoundid.org/mycompoundid_IsoMS/myid_search_res/1583033898816-2020-2-29-8-38-18-227098/1583034074161-735-144.0423309-Neutral.htm" TargetMode="External"/><Relationship Id="rId1521" Type="http://schemas.openxmlformats.org/officeDocument/2006/relationships/hyperlink" Target="http://www.mycompoundid.org/mycompoundid_IsoMS/myid_search_res/1583033898816-2020-2-29-8-38-18-227098/1583034099091-472-212.0701803-Neutral.htm" TargetMode="External"/><Relationship Id="rId3279" Type="http://schemas.openxmlformats.org/officeDocument/2006/relationships/hyperlink" Target="http://www.mycompoundid.org/mycompoundid_IsoMS/myid_search_res/1583033898816-2020-2-29-8-38-18-227098/1583034308323-785-160.0365224-Neutral.htm" TargetMode="External"/><Relationship Id="rId3486" Type="http://schemas.openxmlformats.org/officeDocument/2006/relationships/hyperlink" Target="http://www.mycompoundid.org/mycompoundid_IsoMS/myid_search_res/1583033898816-2020-2-29-8-38-18-227098/1583034328674-317-87.06811618-Neutral.htm" TargetMode="External"/><Relationship Id="rId3693" Type="http://schemas.openxmlformats.org/officeDocument/2006/relationships/hyperlink" Target="http://www.mycompoundid.org/mycompoundid_IsoMS/myid_search_res/1583033898816-2020-2-29-8-38-18-227098/1583034348889-374-144.0005672-Neutral.htm" TargetMode="External"/><Relationship Id="rId20" Type="http://schemas.openxmlformats.org/officeDocument/2006/relationships/hyperlink" Target="http://www.mycompoundid.org/mycompoundid_IsoMS/myid_search_res/1583033891881-2020-2-29-8-38-11-330291/1583033891925-857-301.1164826-Neutral.htm" TargetMode="External"/><Relationship Id="rId2088" Type="http://schemas.openxmlformats.org/officeDocument/2006/relationships/hyperlink" Target="http://www.mycompoundid.org/mycompoundid_IsoMS/myid_search_res/1583033898816-2020-2-29-8-38-18-227098/1583034169838-677-184.120653-Neutral.htm" TargetMode="External"/><Relationship Id="rId2295" Type="http://schemas.openxmlformats.org/officeDocument/2006/relationships/hyperlink" Target="http://www.mycompoundid.org/mycompoundid_IsoMS/myid_search_res/1583033898816-2020-2-29-8-38-18-227098/1583034194936-447-876.4994614-Neutral.htm" TargetMode="External"/><Relationship Id="rId3139" Type="http://schemas.openxmlformats.org/officeDocument/2006/relationships/hyperlink" Target="http://www.mycompoundid.org/mycompoundid_IsoMS/myid_search_res/1583033886229-2020-2-29-8-38-6-373070/1583033890635-893-236.993519-Neutral.htm" TargetMode="External"/><Relationship Id="rId3346" Type="http://schemas.openxmlformats.org/officeDocument/2006/relationships/hyperlink" Target="http://www.mycompoundid.org/mycompoundid_IsoMS/myid_search_res/1583033886229-2020-2-29-8-38-6-373070/1583033890873-554-195.0024511-Neutral.htm" TargetMode="External"/><Relationship Id="rId267" Type="http://schemas.openxmlformats.org/officeDocument/2006/relationships/hyperlink" Target="http://www.mycompoundid.org/mycompoundid_IsoMS/myid_search_res/1583033898816-2020-2-29-8-38-18-227098/1583033936458-60-256.0688258-Neutral.htm" TargetMode="External"/><Relationship Id="rId474" Type="http://schemas.openxmlformats.org/officeDocument/2006/relationships/hyperlink" Target="http://www.mycompoundid.org/mycompoundid_IsoMS/myid_search_res/1583033898816-2020-2-29-8-38-18-227098/1583033963553-881-178.0533651-Neutral.htm" TargetMode="External"/><Relationship Id="rId2155" Type="http://schemas.openxmlformats.org/officeDocument/2006/relationships/hyperlink" Target="http://www.mycompoundid.org/mycompoundid_IsoMS/myid_search_res/1583033886229-2020-2-29-8-38-6-373070/1583033889319-909-436.1603737-Neutral.htm" TargetMode="External"/><Relationship Id="rId3553" Type="http://schemas.openxmlformats.org/officeDocument/2006/relationships/hyperlink" Target="http://www.mycompoundid.org/mycompoundid_IsoMS/myid_search_res/1583033886229-2020-2-29-8-38-6-373070/1583033891126-526-278.151187-Neutral.htm" TargetMode="External"/><Relationship Id="rId3760" Type="http://schemas.openxmlformats.org/officeDocument/2006/relationships/hyperlink" Target="http://www.mycompoundid.org/mycompoundid_IsoMS/myid_search_res/1583033886229-2020-2-29-8-38-6-373070/1583033891357-684-148.9965476-Neutral.htm" TargetMode="External"/><Relationship Id="rId127" Type="http://schemas.openxmlformats.org/officeDocument/2006/relationships/hyperlink" Target="http://www.mycompoundid.org/mycompoundid_IsoMS/myid_search_res/1583033886229-2020-2-29-8-38-6-373070/1583033886466-327-180.0636179-Neutral.htm" TargetMode="External"/><Relationship Id="rId681" Type="http://schemas.openxmlformats.org/officeDocument/2006/relationships/hyperlink" Target="http://www.mycompoundid.org/mycompoundid_IsoMS/myid_search_res/1583033898816-2020-2-29-8-38-18-227098/1583033988210-585-486.2052064-Neutral.htm" TargetMode="External"/><Relationship Id="rId2362" Type="http://schemas.openxmlformats.org/officeDocument/2006/relationships/hyperlink" Target="http://www.mycompoundid.org/mycompoundid_IsoMS/myid_search_res/1583033886229-2020-2-29-8-38-6-373070/1583033889617-0-418.1513245-Neutral.htm" TargetMode="External"/><Relationship Id="rId3206" Type="http://schemas.openxmlformats.org/officeDocument/2006/relationships/hyperlink" Target="http://www.mycompoundid.org/mycompoundid_IsoMS/myid_search_res/1583033891881-2020-2-29-8-38-11-330291/1583033897627-686-222.0135589-Neutral.htm" TargetMode="External"/><Relationship Id="rId3413" Type="http://schemas.openxmlformats.org/officeDocument/2006/relationships/hyperlink" Target="http://www.mycompoundid.org/mycompoundid_IsoMS/myid_search_res/1583033891881-2020-2-29-8-38-11-330291/1583033897847-185-152.0335216-Neutral.htm" TargetMode="External"/><Relationship Id="rId3620" Type="http://schemas.openxmlformats.org/officeDocument/2006/relationships/hyperlink" Target="http://www.mycompoundid.org/mycompoundid_IsoMS/myid_search_res/1583033891881-2020-2-29-8-38-11-330291/1583033898110-206-144.0421987-Neutral.htm" TargetMode="External"/><Relationship Id="rId334" Type="http://schemas.openxmlformats.org/officeDocument/2006/relationships/hyperlink" Target="http://www.mycompoundid.org/mycompoundid_IsoMS/myid_search_res/1583033886229-2020-2-29-8-38-6-373070/1583033886771-117-277.1153082-Neutral.htm" TargetMode="External"/><Relationship Id="rId541" Type="http://schemas.openxmlformats.org/officeDocument/2006/relationships/hyperlink" Target="http://www.mycompoundid.org/mycompoundid_IsoMS/myid_search_res/1583033886229-2020-2-29-8-38-6-373070/1583033887064-164-118.9958622-Neutral.htm" TargetMode="External"/><Relationship Id="rId1171" Type="http://schemas.openxmlformats.org/officeDocument/2006/relationships/hyperlink" Target="http://www.mycompoundid.org/mycompoundid_IsoMS/myid_search_res/1583033886229-2020-2-29-8-38-6-373070/1583033887953-644-233.0046537-Neutral.htm" TargetMode="External"/><Relationship Id="rId2015" Type="http://schemas.openxmlformats.org/officeDocument/2006/relationships/hyperlink" Target="http://www.mycompoundid.org/mycompoundid_IsoMS/myid_search_res/1583033891881-2020-2-29-8-38-11-330291/1583033895681-792-290.1477655-Neutral.htm" TargetMode="External"/><Relationship Id="rId2222" Type="http://schemas.openxmlformats.org/officeDocument/2006/relationships/hyperlink" Target="http://www.mycompoundid.org/mycompoundid_IsoMS/myid_search_res/1583033891881-2020-2-29-8-38-11-330291/1583033896032-844-101.0841557-Neutral.htm" TargetMode="External"/><Relationship Id="rId401" Type="http://schemas.openxmlformats.org/officeDocument/2006/relationships/hyperlink" Target="http://www.mycompoundid.org/mycompoundid_IsoMS/myid_search_res/1583033891881-2020-2-29-8-38-11-330291/1583033892687-441-208.0496605-Neutral.htm" TargetMode="External"/><Relationship Id="rId1031" Type="http://schemas.openxmlformats.org/officeDocument/2006/relationships/hyperlink" Target="http://www.mycompoundid.org/mycompoundid_IsoMS/myid_search_res/1583033891881-2020-2-29-8-38-11-330291/1583033893862-875-118.0266321-Neutral.htm" TargetMode="External"/><Relationship Id="rId1988" Type="http://schemas.openxmlformats.org/officeDocument/2006/relationships/hyperlink" Target="http://www.mycompoundid.org/mycompoundid_IsoMS/myid_search_res/1583033891881-2020-2-29-8-38-11-330291/1583033895619-447-237.0849976-Neutral.htm" TargetMode="External"/><Relationship Id="rId4047" Type="http://schemas.openxmlformats.org/officeDocument/2006/relationships/hyperlink" Target="http://www.mycompoundid.org/mycompoundid_IsoMS/myid_search_res/1583033898816-2020-2-29-8-38-18-227098/1583034381833-237-293.1082485-Neutral.htm" TargetMode="External"/><Relationship Id="rId1848" Type="http://schemas.openxmlformats.org/officeDocument/2006/relationships/hyperlink" Target="http://www.mycompoundid.org/mycompoundid_IsoMS/myid_search_res/1583033898816-2020-2-29-8-38-18-227098/1583034141554-218-159.0684888-Neutral.htm" TargetMode="External"/><Relationship Id="rId3063" Type="http://schemas.openxmlformats.org/officeDocument/2006/relationships/hyperlink" Target="http://www.mycompoundid.org/mycompoundid_IsoMS/myid_search_res/1583033898816-2020-2-29-8-38-18-227098/1583034286084-384-168.0276832-Neutral.htm" TargetMode="External"/><Relationship Id="rId3270" Type="http://schemas.openxmlformats.org/officeDocument/2006/relationships/hyperlink" Target="http://www.mycompoundid.org/mycompoundid_IsoMS/myid_search_res/1583033898816-2020-2-29-8-38-18-227098/1583034307528-410-314.1260553-Neutral.htm" TargetMode="External"/><Relationship Id="rId4114" Type="http://schemas.openxmlformats.org/officeDocument/2006/relationships/hyperlink" Target="http://www.mycompoundid.org/mycompoundid_IsoMS/myid_search_res/1583033886229-2020-2-29-8-38-6-373070/1583033891760-993-170.0140418-Neutral.htm" TargetMode="External"/><Relationship Id="rId191" Type="http://schemas.openxmlformats.org/officeDocument/2006/relationships/hyperlink" Target="http://www.mycompoundid.org/mycompoundid_IsoMS/myid_search_res/1583033891881-2020-2-29-8-38-11-330291/1583033892295-432-145.0377446-Neutral.htm" TargetMode="External"/><Relationship Id="rId1708" Type="http://schemas.openxmlformats.org/officeDocument/2006/relationships/hyperlink" Target="http://www.mycompoundid.org/mycompoundid_IsoMS/myid_search_res/1583033886229-2020-2-29-8-38-6-373070/1583033888716-73-438.254207-Neutral.htm" TargetMode="External"/><Relationship Id="rId1915" Type="http://schemas.openxmlformats.org/officeDocument/2006/relationships/hyperlink" Target="http://www.mycompoundid.org/mycompoundid_IsoMS/myid_search_res/1583033886229-2020-2-29-8-38-6-373070/1583033888987-440-254.0396263-Neutral.htm" TargetMode="External"/><Relationship Id="rId3130" Type="http://schemas.openxmlformats.org/officeDocument/2006/relationships/hyperlink" Target="http://www.mycompoundid.org/mycompoundid_IsoMS/myid_search_res/1583033886229-2020-2-29-8-38-6-373070/1583033890624-357-268.0736608-Neutral.htm" TargetMode="External"/><Relationship Id="rId2689" Type="http://schemas.openxmlformats.org/officeDocument/2006/relationships/hyperlink" Target="http://www.mycompoundid.org/mycompoundid_IsoMS/myid_search_res/1583033886229-2020-2-29-8-38-6-373070/1583033890077-436-222.0726709-Neutral.htm" TargetMode="External"/><Relationship Id="rId2896" Type="http://schemas.openxmlformats.org/officeDocument/2006/relationships/hyperlink" Target="http://www.mycompoundid.org/mycompoundid_IsoMS/myid_search_res/1583033886229-2020-2-29-8-38-6-373070/1583033890332-441-360.1918686-Neutral.htm" TargetMode="External"/><Relationship Id="rId3947" Type="http://schemas.openxmlformats.org/officeDocument/2006/relationships/hyperlink" Target="http://www.mycompoundid.org/mycompoundid_IsoMS/myid_search_res/1583033891881-2020-2-29-8-38-11-330291/1583033898478-858-144.0097381-Neutral.htm" TargetMode="External"/><Relationship Id="rId868" Type="http://schemas.openxmlformats.org/officeDocument/2006/relationships/hyperlink" Target="http://www.mycompoundid.org/mycompoundid_IsoMS/myid_search_res/1583033886229-2020-2-29-8-38-6-373070/1583033887524-920-146.0093114-Neutral.htm" TargetMode="External"/><Relationship Id="rId1498" Type="http://schemas.openxmlformats.org/officeDocument/2006/relationships/hyperlink" Target="http://www.mycompoundid.org/mycompoundid_IsoMS/myid_search_res/1583033886229-2020-2-29-8-38-6-373070/1583033888428-577-268.1464135-Neutral.htm" TargetMode="External"/><Relationship Id="rId2549" Type="http://schemas.openxmlformats.org/officeDocument/2006/relationships/hyperlink" Target="http://www.mycompoundid.org/mycompoundid_IsoMS/myid_search_res/1583033891881-2020-2-29-8-38-11-330291/1583033896647-557-102.0794029-Neutral.htm" TargetMode="External"/><Relationship Id="rId2756" Type="http://schemas.openxmlformats.org/officeDocument/2006/relationships/hyperlink" Target="http://www.mycompoundid.org/mycompoundid_IsoMS/myid_search_res/1583033891881-2020-2-29-8-38-11-330291/1583033897010-742-858.9936116-Neutral.htm" TargetMode="External"/><Relationship Id="rId2963" Type="http://schemas.openxmlformats.org/officeDocument/2006/relationships/hyperlink" Target="http://www.mycompoundid.org/mycompoundid_IsoMS/myid_search_res/1583033891881-2020-2-29-8-38-11-330291/1583033897292-405-85.08893802-Neutral.htm" TargetMode="External"/><Relationship Id="rId3807" Type="http://schemas.openxmlformats.org/officeDocument/2006/relationships/hyperlink" Target="http://www.mycompoundid.org/mycompoundid_IsoMS/myid_search_res/1583033898816-2020-2-29-8-38-18-227098/1583034359322-988-226.0581176-Neutral.htm" TargetMode="External"/><Relationship Id="rId728" Type="http://schemas.openxmlformats.org/officeDocument/2006/relationships/hyperlink" Target="http://www.mycompoundid.org/mycompoundid_IsoMS/myid_search_res/1583033891881-2020-2-29-8-38-11-330291/1583033893271-225-263.0635396-Neutral.htm" TargetMode="External"/><Relationship Id="rId935" Type="http://schemas.openxmlformats.org/officeDocument/2006/relationships/hyperlink" Target="http://www.mycompoundid.org/mycompoundid_IsoMS/myid_search_res/1583033891881-2020-2-29-8-38-11-330291/1583033893680-820-224.0288409-Neutral.htm" TargetMode="External"/><Relationship Id="rId1358" Type="http://schemas.openxmlformats.org/officeDocument/2006/relationships/hyperlink" Target="http://www.mycompoundid.org/mycompoundid_IsoMS/myid_search_res/1583033891881-2020-2-29-8-38-11-330291/1583033894491-779-926.9338346-Neutral.htm" TargetMode="External"/><Relationship Id="rId1565" Type="http://schemas.openxmlformats.org/officeDocument/2006/relationships/hyperlink" Target="http://www.mycompoundid.org/mycompoundid_IsoMS/myid_search_res/1583033891881-2020-2-29-8-38-11-330291/1583033894830-314-204.0632725-Neutral.htm" TargetMode="External"/><Relationship Id="rId1772" Type="http://schemas.openxmlformats.org/officeDocument/2006/relationships/hyperlink" Target="http://www.mycompoundid.org/mycompoundid_IsoMS/myid_search_res/1583033891881-2020-2-29-8-38-11-330291/1583033895247-106-203.0467697-Neutral.htm" TargetMode="External"/><Relationship Id="rId2409" Type="http://schemas.openxmlformats.org/officeDocument/2006/relationships/hyperlink" Target="http://www.mycompoundid.org/mycompoundid_IsoMS/myid_search_res/1583033898816-2020-2-29-8-38-18-227098/1583034211481-623-174.064971-Neutral.htm" TargetMode="External"/><Relationship Id="rId2616" Type="http://schemas.openxmlformats.org/officeDocument/2006/relationships/hyperlink" Target="http://www.mycompoundid.org/mycompoundid_IsoMS/myid_search_res/1583033898816-2020-2-29-8-38-18-227098/1583034236865-536-240.008841-Neutral.htm" TargetMode="External"/><Relationship Id="rId64" Type="http://schemas.openxmlformats.org/officeDocument/2006/relationships/hyperlink" Target="http://www.mycompoundid.org/mycompoundid_IsoMS/myid_search_res/1583033886229-2020-2-29-8-38-6-373070/1583033886352-366-233.0895318-Neutral.htm" TargetMode="External"/><Relationship Id="rId1218" Type="http://schemas.openxmlformats.org/officeDocument/2006/relationships/hyperlink" Target="http://www.mycompoundid.org/mycompoundid_IsoMS/myid_search_res/1583033898816-2020-2-29-8-38-18-227098/1583034062288-543-180.1263772-Neutral.htm" TargetMode="External"/><Relationship Id="rId1425" Type="http://schemas.openxmlformats.org/officeDocument/2006/relationships/hyperlink" Target="http://www.mycompoundid.org/mycompoundid_IsoMS/myid_search_res/1583033898816-2020-2-29-8-38-18-227098/1583034087089-768-133.0198682-Neutral.htm" TargetMode="External"/><Relationship Id="rId2823" Type="http://schemas.openxmlformats.org/officeDocument/2006/relationships/hyperlink" Target="http://www.mycompoundid.org/mycompoundid_IsoMS/myid_search_res/1583033898816-2020-2-29-8-38-18-227098/1583034260082-887-297.0902322-Neutral.htm" TargetMode="External"/><Relationship Id="rId1632" Type="http://schemas.openxmlformats.org/officeDocument/2006/relationships/hyperlink" Target="http://www.mycompoundid.org/mycompoundid_IsoMS/myid_search_res/1583033898816-2020-2-29-8-38-18-227098/1583034114097-511-175.0576854-Neutral.htm" TargetMode="External"/><Relationship Id="rId2199" Type="http://schemas.openxmlformats.org/officeDocument/2006/relationships/hyperlink" Target="http://www.mycompoundid.org/mycompoundid_IsoMS/myid_search_res/1583033898816-2020-2-29-8-38-18-227098/1583034182893-406-246.099908-Neutral.htm" TargetMode="External"/><Relationship Id="rId3597" Type="http://schemas.openxmlformats.org/officeDocument/2006/relationships/hyperlink" Target="http://www.mycompoundid.org/mycompoundid_IsoMS/myid_search_res/1583033898816-2020-2-29-8-38-18-227098/1583034339360-81-86.07333137-Neutral.htm" TargetMode="External"/><Relationship Id="rId3457" Type="http://schemas.openxmlformats.org/officeDocument/2006/relationships/hyperlink" Target="http://www.mycompoundid.org/mycompoundid_IsoMS/myid_search_res/1583033886229-2020-2-29-8-38-6-373070/1583033891014-908-187.1577051-Neutral.htm" TargetMode="External"/><Relationship Id="rId3664" Type="http://schemas.openxmlformats.org/officeDocument/2006/relationships/hyperlink" Target="http://www.mycompoundid.org/mycompoundid_IsoMS/myid_search_res/1583033886229-2020-2-29-8-38-6-373070/1583033891246-45-386.186747-Neutral.htm" TargetMode="External"/><Relationship Id="rId3871" Type="http://schemas.openxmlformats.org/officeDocument/2006/relationships/hyperlink" Target="http://www.mycompoundid.org/mycompoundid_IsoMS/myid_search_res/1583033886229-2020-2-29-8-38-6-373070/1583033891471-998-332.1160466-Neutral.htm" TargetMode="External"/><Relationship Id="rId378" Type="http://schemas.openxmlformats.org/officeDocument/2006/relationships/hyperlink" Target="http://www.mycompoundid.org/mycompoundid_IsoMS/myid_search_res/1583033898816-2020-2-29-8-38-18-227098/1583033951401-744-244.069106-Neutral.htm" TargetMode="External"/><Relationship Id="rId585" Type="http://schemas.openxmlformats.org/officeDocument/2006/relationships/hyperlink" Target="http://www.mycompoundid.org/mycompoundid_IsoMS/myid_search_res/1583033898816-2020-2-29-8-38-18-227098/1583033977548-800-151.072336-Neutral.htm" TargetMode="External"/><Relationship Id="rId792" Type="http://schemas.openxmlformats.org/officeDocument/2006/relationships/hyperlink" Target="http://www.mycompoundid.org/mycompoundid_IsoMS/myid_search_res/1583033898816-2020-2-29-8-38-18-227098/1583034003797-892-76.05223265-Neutral.htm" TargetMode="External"/><Relationship Id="rId2059" Type="http://schemas.openxmlformats.org/officeDocument/2006/relationships/hyperlink" Target="http://www.mycompoundid.org/mycompoundid_IsoMS/myid_search_res/1583033886229-2020-2-29-8-38-6-373070/1583033889187-509-144.0422788-Neutral.htm" TargetMode="External"/><Relationship Id="rId2266" Type="http://schemas.openxmlformats.org/officeDocument/2006/relationships/hyperlink" Target="http://www.mycompoundid.org/mycompoundid_IsoMS/myid_search_res/1583033886229-2020-2-29-8-38-6-373070/1583033889464-999-101.0839824-Neutral.htm" TargetMode="External"/><Relationship Id="rId2473" Type="http://schemas.openxmlformats.org/officeDocument/2006/relationships/hyperlink" Target="http://www.mycompoundid.org/mycompoundid_IsoMS/myid_search_res/1583033886229-2020-2-29-8-38-6-373070/1583033889779-283-855.492024-Neutral.htm" TargetMode="External"/><Relationship Id="rId2680" Type="http://schemas.openxmlformats.org/officeDocument/2006/relationships/hyperlink" Target="http://www.mycompoundid.org/mycompoundid_IsoMS/myid_search_res/1583033886229-2020-2-29-8-38-6-373070/1583033890065-304-184.0152512-Neutral.htm" TargetMode="External"/><Relationship Id="rId3317" Type="http://schemas.openxmlformats.org/officeDocument/2006/relationships/hyperlink" Target="http://www.mycompoundid.org/mycompoundid_IsoMS/myid_search_res/1583033891881-2020-2-29-8-38-11-330291/1583033897744-230-168.0286188-Neutral.htm" TargetMode="External"/><Relationship Id="rId3524" Type="http://schemas.openxmlformats.org/officeDocument/2006/relationships/hyperlink" Target="http://www.mycompoundid.org/mycompoundid_IsoMS/myid_search_res/1583033891881-2020-2-29-8-38-11-330291/1583033897983-476-160.0369957-Neutral.htm" TargetMode="External"/><Relationship Id="rId3731" Type="http://schemas.openxmlformats.org/officeDocument/2006/relationships/hyperlink" Target="http://www.mycompoundid.org/mycompoundid_IsoMS/myid_search_res/1583033891881-2020-2-29-8-38-11-330291/1583033898240-886-381.1576204-Neutral.htm" TargetMode="External"/><Relationship Id="rId238" Type="http://schemas.openxmlformats.org/officeDocument/2006/relationships/hyperlink" Target="http://www.mycompoundid.org/mycompoundid_IsoMS/myid_search_res/1583033886229-2020-2-29-8-38-6-373070/1583033886618-974-94.0533009-Neutral.htm" TargetMode="External"/><Relationship Id="rId445" Type="http://schemas.openxmlformats.org/officeDocument/2006/relationships/hyperlink" Target="http://www.mycompoundid.org/mycompoundid_IsoMS/myid_search_res/1583033886229-2020-2-29-8-38-6-373070/1583033886925-602-271.0661052-Neutral.htm" TargetMode="External"/><Relationship Id="rId652" Type="http://schemas.openxmlformats.org/officeDocument/2006/relationships/hyperlink" Target="http://www.mycompoundid.org/mycompoundid_IsoMS/myid_search_res/1583033886229-2020-2-29-8-38-6-373070/1583033887207-476-104.0663595-Neutral.htm" TargetMode="External"/><Relationship Id="rId1075" Type="http://schemas.openxmlformats.org/officeDocument/2006/relationships/hyperlink" Target="http://www.mycompoundid.org/mycompoundid_IsoMS/myid_search_res/1583033886229-2020-2-29-8-38-6-373070/1583033887803-909-230.2224829-Neutral.htm" TargetMode="External"/><Relationship Id="rId1282" Type="http://schemas.openxmlformats.org/officeDocument/2006/relationships/hyperlink" Target="http://www.mycompoundid.org/mycompoundid_IsoMS/myid_search_res/1583033886229-2020-2-29-8-38-6-373070/1583033888130-213-522.2521584-Neutral.htm" TargetMode="External"/><Relationship Id="rId2126" Type="http://schemas.openxmlformats.org/officeDocument/2006/relationships/hyperlink" Target="http://www.mycompoundid.org/mycompoundid_IsoMS/myid_search_res/1583033891881-2020-2-29-8-38-11-330291/1583033895874-372-165.0434242-Neutral.htm" TargetMode="External"/><Relationship Id="rId2333" Type="http://schemas.openxmlformats.org/officeDocument/2006/relationships/hyperlink" Target="http://www.mycompoundid.org/mycompoundid_IsoMS/myid_search_res/1583033891881-2020-2-29-8-38-11-330291/1583033896259-255-246.0852087-Neutral.htm" TargetMode="External"/><Relationship Id="rId2540" Type="http://schemas.openxmlformats.org/officeDocument/2006/relationships/hyperlink" Target="http://www.mycompoundid.org/mycompoundid_IsoMS/myid_search_res/1583033891881-2020-2-29-8-38-11-330291/1583033896622-295-326.0453573-Neutral.htm" TargetMode="External"/><Relationship Id="rId305" Type="http://schemas.openxmlformats.org/officeDocument/2006/relationships/hyperlink" Target="http://www.mycompoundid.org/mycompoundid_IsoMS/myid_search_res/1583033891881-2020-2-29-8-38-11-330291/1583033892507-233-279.1304479-Neutral.htm" TargetMode="External"/><Relationship Id="rId512" Type="http://schemas.openxmlformats.org/officeDocument/2006/relationships/hyperlink" Target="http://www.mycompoundid.org/mycompoundid_IsoMS/myid_search_res/1583033891881-2020-2-29-8-38-11-330291/1583033892881-798-164.068459-Neutral.htm" TargetMode="External"/><Relationship Id="rId1142" Type="http://schemas.openxmlformats.org/officeDocument/2006/relationships/hyperlink" Target="http://www.mycompoundid.org/mycompoundid_IsoMS/myid_search_res/1583033891881-2020-2-29-8-38-11-330291/1583033894101-991-146.0580301-Neutral.htm" TargetMode="External"/><Relationship Id="rId2400" Type="http://schemas.openxmlformats.org/officeDocument/2006/relationships/hyperlink" Target="http://www.mycompoundid.org/mycompoundid_IsoMS/myid_search_res/1583033898816-2020-2-29-8-38-18-227098/1583034210516-823-71.03712724-Neutral.htm" TargetMode="External"/><Relationship Id="rId1002" Type="http://schemas.openxmlformats.org/officeDocument/2006/relationships/hyperlink" Target="http://www.mycompoundid.org/mycompoundid_IsoMS/myid_search_res/1583033898816-2020-2-29-8-38-18-227098/1583034031755-195-271.1646686-Neutral.htm" TargetMode="External"/><Relationship Id="rId4158" Type="http://schemas.openxmlformats.org/officeDocument/2006/relationships/hyperlink" Target="http://www.mycompoundid.org/mycompoundid_IsoMS/myid_search_res/1583033898816-2020-2-29-8-38-18-227098/1583034393248-481-403.0880535-Neutral.htm" TargetMode="External"/><Relationship Id="rId1959" Type="http://schemas.openxmlformats.org/officeDocument/2006/relationships/hyperlink" Target="http://www.mycompoundid.org/mycompoundid_IsoMS/myid_search_res/1583033898816-2020-2-29-8-38-18-227098/1583034153841-156-144.0425418-Neutral.htm" TargetMode="External"/><Relationship Id="rId3174" Type="http://schemas.openxmlformats.org/officeDocument/2006/relationships/hyperlink" Target="http://www.mycompoundid.org/mycompoundid_IsoMS/myid_search_res/1583033898816-2020-2-29-8-38-18-227098/1583034298748-622-172.1199384-Neutral.htm" TargetMode="External"/><Relationship Id="rId4018" Type="http://schemas.openxmlformats.org/officeDocument/2006/relationships/hyperlink" Target="http://www.mycompoundid.org/mycompoundid_IsoMS/myid_search_res/1583033886229-2020-2-29-8-38-6-373070/1583033891640-669-386.1783921-Neutral.htm" TargetMode="External"/><Relationship Id="rId1819" Type="http://schemas.openxmlformats.org/officeDocument/2006/relationships/hyperlink" Target="http://www.mycompoundid.org/mycompoundid_IsoMS/myid_search_res/1583033886229-2020-2-29-8-38-6-373070/1583033888868-635-267.0553971-Neutral.htm" TargetMode="External"/><Relationship Id="rId3381" Type="http://schemas.openxmlformats.org/officeDocument/2006/relationships/hyperlink" Target="http://www.mycompoundid.org/mycompoundid_IsoMS/myid_search_res/1583033898816-2020-2-29-8-38-18-227098/1583034317305-521-142.0268204-Neutral.htm" TargetMode="External"/><Relationship Id="rId2190" Type="http://schemas.openxmlformats.org/officeDocument/2006/relationships/hyperlink" Target="http://www.mycompoundid.org/mycompoundid_IsoMS/myid_search_res/1583033898816-2020-2-29-8-38-18-227098/1583034181945-946-125.0677374-Neutral.htm" TargetMode="External"/><Relationship Id="rId3034" Type="http://schemas.openxmlformats.org/officeDocument/2006/relationships/hyperlink" Target="http://www.mycompoundid.org/mycompoundid_IsoMS/myid_search_res/1583033886229-2020-2-29-8-38-6-373070/1583033890504-491-454.4832764-Neutral.htm" TargetMode="External"/><Relationship Id="rId3241" Type="http://schemas.openxmlformats.org/officeDocument/2006/relationships/hyperlink" Target="http://www.mycompoundid.org/mycompoundid_IsoMS/myid_search_res/1583033886229-2020-2-29-8-38-6-373070/1583033890768-891-144.0424608-Neutral.htm" TargetMode="External"/><Relationship Id="rId162" Type="http://schemas.openxmlformats.org/officeDocument/2006/relationships/hyperlink" Target="http://www.mycompoundid.org/mycompoundid_IsoMS/myid_search_res/1583033898816-2020-2-29-8-38-18-227098/1583033921814-694-132.0211605-Neutral.htm" TargetMode="External"/><Relationship Id="rId2050" Type="http://schemas.openxmlformats.org/officeDocument/2006/relationships/hyperlink" Target="http://www.mycompoundid.org/mycompoundid_IsoMS/myid_search_res/1583033886229-2020-2-29-8-38-6-373070/1583033889179-115-337.0765039-Neutral.htm" TargetMode="External"/><Relationship Id="rId3101" Type="http://schemas.openxmlformats.org/officeDocument/2006/relationships/hyperlink" Target="http://www.mycompoundid.org/mycompoundid_IsoMS/myid_search_res/1583033891881-2020-2-29-8-38-11-330291/1583033897478-897-228.0830998-Neutral.htm" TargetMode="External"/><Relationship Id="rId979" Type="http://schemas.openxmlformats.org/officeDocument/2006/relationships/hyperlink" Target="http://www.mycompoundid.org/mycompoundid_IsoMS/myid_search_res/1583033886229-2020-2-29-8-38-6-373070/1583033887668-557-353.0561337-Neutral.htm" TargetMode="External"/><Relationship Id="rId839" Type="http://schemas.openxmlformats.org/officeDocument/2006/relationships/hyperlink" Target="http://www.mycompoundid.org/mycompoundid_IsoMS/myid_search_res/1583033891881-2020-2-29-8-38-11-330291/1583033893503-916-166.04963-Neutral.htm" TargetMode="External"/><Relationship Id="rId1469" Type="http://schemas.openxmlformats.org/officeDocument/2006/relationships/hyperlink" Target="http://www.mycompoundid.org/mycompoundid_IsoMS/myid_search_res/1583033891881-2020-2-29-8-38-11-330291/1583033894699-983-261.1329241-Neutral.htm" TargetMode="External"/><Relationship Id="rId2867" Type="http://schemas.openxmlformats.org/officeDocument/2006/relationships/hyperlink" Target="http://www.mycompoundid.org/mycompoundid_IsoMS/myid_search_res/1583033891881-2020-2-29-8-38-11-330291/1583033897160-924-916.9634687-Neutral.htm" TargetMode="External"/><Relationship Id="rId3918" Type="http://schemas.openxmlformats.org/officeDocument/2006/relationships/hyperlink" Target="http://www.mycompoundid.org/mycompoundid_IsoMS/myid_search_res/1583033898816-2020-2-29-8-38-18-227098/1583034368946-957-169.0289581-Neutral.htm" TargetMode="External"/><Relationship Id="rId4082" Type="http://schemas.openxmlformats.org/officeDocument/2006/relationships/hyperlink" Target="http://www.mycompoundid.org/mycompoundid_IsoMS/myid_search_res/1583033891881-2020-2-29-8-38-11-330291/1583033898642-537-294.1128482-Neutral.htm" TargetMode="External"/><Relationship Id="rId1676" Type="http://schemas.openxmlformats.org/officeDocument/2006/relationships/hyperlink" Target="http://www.mycompoundid.org/mycompoundid_IsoMS/myid_search_res/1583033891881-2020-2-29-8-38-11-330291/1583033895076-282-229.0580684-Neutral.htm" TargetMode="External"/><Relationship Id="rId1883" Type="http://schemas.openxmlformats.org/officeDocument/2006/relationships/hyperlink" Target="http://www.mycompoundid.org/mycompoundid_IsoMS/myid_search_res/1583033891881-2020-2-29-8-38-11-330291/1583033895459-571-187.0982476-Neutral.htm" TargetMode="External"/><Relationship Id="rId2727" Type="http://schemas.openxmlformats.org/officeDocument/2006/relationships/hyperlink" Target="http://www.mycompoundid.org/mycompoundid_IsoMS/myid_search_res/1583033898816-2020-2-29-8-38-18-227098/1583034249175-771-252.1224457-Neutral.htm" TargetMode="External"/><Relationship Id="rId2934" Type="http://schemas.openxmlformats.org/officeDocument/2006/relationships/hyperlink" Target="http://www.mycompoundid.org/mycompoundid_IsoMS/myid_search_res/1583033898816-2020-2-29-8-38-18-227098/1583034271519-964-164.0682041-Neutral.htm" TargetMode="External"/><Relationship Id="rId906" Type="http://schemas.openxmlformats.org/officeDocument/2006/relationships/hyperlink" Target="http://www.mycompoundid.org/mycompoundid_IsoMS/myid_search_res/1583033898816-2020-2-29-8-38-18-227098/1583034018609-961-233.1260762-Neutral.htm" TargetMode="External"/><Relationship Id="rId1329" Type="http://schemas.openxmlformats.org/officeDocument/2006/relationships/hyperlink" Target="http://www.mycompoundid.org/mycompoundid_IsoMS/myid_search_res/1583033898816-2020-2-29-8-38-18-227098/1583034075296-569-324.040591-Neutral.htm" TargetMode="External"/><Relationship Id="rId1536" Type="http://schemas.openxmlformats.org/officeDocument/2006/relationships/hyperlink" Target="http://www.mycompoundid.org/mycompoundid_IsoMS/myid_search_res/1583033898816-2020-2-29-8-38-18-227098/1583034100738-519-194.0177455-Neutral.htm" TargetMode="External"/><Relationship Id="rId1743" Type="http://schemas.openxmlformats.org/officeDocument/2006/relationships/hyperlink" Target="http://www.mycompoundid.org/mycompoundid_IsoMS/myid_search_res/1583033898816-2020-2-29-8-38-18-227098/1583034128564-299-290.1479987-Neutral.htm" TargetMode="External"/><Relationship Id="rId1950" Type="http://schemas.openxmlformats.org/officeDocument/2006/relationships/hyperlink" Target="http://www.mycompoundid.org/mycompoundid_IsoMS/myid_search_res/1583033898816-2020-2-29-8-38-18-227098/1583034152862-792-268.0807669-Neutral.htm" TargetMode="External"/><Relationship Id="rId35" Type="http://schemas.openxmlformats.org/officeDocument/2006/relationships/hyperlink" Target="http://www.mycompoundid.org/mycompoundid_IsoMS/myid_search_res/1583033891881-2020-2-29-8-38-11-330291/1583033891951-466-180.0635519-Neutral.htm" TargetMode="External"/><Relationship Id="rId1603" Type="http://schemas.openxmlformats.org/officeDocument/2006/relationships/hyperlink" Target="http://www.mycompoundid.org/mycompoundid_IsoMS/myid_search_res/1583033886229-2020-2-29-8-38-6-373070/1583033888570-273-110.0481959-Neutral.htm" TargetMode="External"/><Relationship Id="rId1810" Type="http://schemas.openxmlformats.org/officeDocument/2006/relationships/hyperlink" Target="http://www.mycompoundid.org/mycompoundid_IsoMS/myid_search_res/1583033886229-2020-2-29-8-38-6-373070/1583033888855-216-281.0504733-Neutral.htm" TargetMode="External"/><Relationship Id="rId3568" Type="http://schemas.openxmlformats.org/officeDocument/2006/relationships/hyperlink" Target="http://www.mycompoundid.org/mycompoundid_IsoMS/myid_search_res/1583033886229-2020-2-29-8-38-6-373070/1583033891147-414-118.0114061-Neutral.htm" TargetMode="External"/><Relationship Id="rId3775" Type="http://schemas.openxmlformats.org/officeDocument/2006/relationships/hyperlink" Target="http://www.mycompoundid.org/mycompoundid_IsoMS/myid_search_res/1583033886229-2020-2-29-8-38-6-373070/1583033891374-544-174.07882-Neutral.htm" TargetMode="External"/><Relationship Id="rId3982" Type="http://schemas.openxmlformats.org/officeDocument/2006/relationships/hyperlink" Target="http://www.mycompoundid.org/mycompoundid_IsoMS/myid_search_res/1583033886229-2020-2-29-8-38-6-373070/1583033891595-994-115.9967601-Neutral.htm" TargetMode="External"/><Relationship Id="rId489" Type="http://schemas.openxmlformats.org/officeDocument/2006/relationships/hyperlink" Target="http://www.mycompoundid.org/mycompoundid_IsoMS/myid_search_res/1583033898816-2020-2-29-8-38-18-227098/1583033965363-376-258.0197791-Neutral.htm" TargetMode="External"/><Relationship Id="rId696" Type="http://schemas.openxmlformats.org/officeDocument/2006/relationships/hyperlink" Target="http://www.mycompoundid.org/mycompoundid_IsoMS/myid_search_res/1583033898816-2020-2-29-8-38-18-227098/1583033989653-854-167.0212365-Neutral.htm" TargetMode="External"/><Relationship Id="rId2377" Type="http://schemas.openxmlformats.org/officeDocument/2006/relationships/hyperlink" Target="http://www.mycompoundid.org/mycompoundid_IsoMS/myid_search_res/1583033886229-2020-2-29-8-38-6-373070/1583033889651-329-146.0845084-Neutral.htm" TargetMode="External"/><Relationship Id="rId2584" Type="http://schemas.openxmlformats.org/officeDocument/2006/relationships/hyperlink" Target="http://www.mycompoundid.org/mycompoundid_IsoMS/myid_search_res/1583033886229-2020-2-29-8-38-6-373070/1583033889932-195-245.071367-Neutral.htm" TargetMode="External"/><Relationship Id="rId2791" Type="http://schemas.openxmlformats.org/officeDocument/2006/relationships/hyperlink" Target="http://www.mycompoundid.org/mycompoundid_IsoMS/myid_search_res/1583033886229-2020-2-29-8-38-6-373070/1583033890208-13-917.9706216-Neutral.htm" TargetMode="External"/><Relationship Id="rId3428" Type="http://schemas.openxmlformats.org/officeDocument/2006/relationships/hyperlink" Target="http://www.mycompoundid.org/mycompoundid_IsoMS/myid_search_res/1583033891881-2020-2-29-8-38-11-330291/1583033897865-281-158.1526618-Neutral.htm" TargetMode="External"/><Relationship Id="rId3635" Type="http://schemas.openxmlformats.org/officeDocument/2006/relationships/hyperlink" Target="http://www.mycompoundid.org/mycompoundid_IsoMS/myid_search_res/1583033891881-2020-2-29-8-38-11-330291/1583033898128-490-137.0508575-Neutral.htm" TargetMode="External"/><Relationship Id="rId349" Type="http://schemas.openxmlformats.org/officeDocument/2006/relationships/hyperlink" Target="http://www.mycompoundid.org/mycompoundid_IsoMS/myid_search_res/1583033886229-2020-2-29-8-38-6-373070/1583033886791-443-181.0406443-Neutral.htm" TargetMode="External"/><Relationship Id="rId556" Type="http://schemas.openxmlformats.org/officeDocument/2006/relationships/hyperlink" Target="http://www.mycompoundid.org/mycompoundid_IsoMS/myid_search_res/1583033886229-2020-2-29-8-38-6-373070/1583033887085-662-193.1314506-Neutral.htm" TargetMode="External"/><Relationship Id="rId763" Type="http://schemas.openxmlformats.org/officeDocument/2006/relationships/hyperlink" Target="http://www.mycompoundid.org/mycompoundid_IsoMS/myid_search_res/1583033886229-2020-2-29-8-38-6-373070/1583033887379-387-226.0588159-Neutral.htm" TargetMode="External"/><Relationship Id="rId1186" Type="http://schemas.openxmlformats.org/officeDocument/2006/relationships/hyperlink" Target="http://www.mycompoundid.org/mycompoundid_IsoMS/myid_search_res/1583033886229-2020-2-29-8-38-6-373070/1583033887973-15-110.048276-Neutral.htm" TargetMode="External"/><Relationship Id="rId1393" Type="http://schemas.openxmlformats.org/officeDocument/2006/relationships/hyperlink" Target="http://www.mycompoundid.org/mycompoundid_IsoMS/myid_search_res/1583033886229-2020-2-29-8-38-6-373070/1583033888261-994-273.1296038-Neutral.htm" TargetMode="External"/><Relationship Id="rId2237" Type="http://schemas.openxmlformats.org/officeDocument/2006/relationships/hyperlink" Target="http://www.mycompoundid.org/mycompoundid_IsoMS/myid_search_res/1583033891881-2020-2-29-8-38-11-330291/1583033896056-880-182.0638409-Neutral.htm" TargetMode="External"/><Relationship Id="rId2444" Type="http://schemas.openxmlformats.org/officeDocument/2006/relationships/hyperlink" Target="http://www.mycompoundid.org/mycompoundid_IsoMS/myid_search_res/1583033891881-2020-2-29-8-38-11-330291/1583033896483-334-154.0494735-Neutral.htm" TargetMode="External"/><Relationship Id="rId3842" Type="http://schemas.openxmlformats.org/officeDocument/2006/relationships/hyperlink" Target="http://www.mycompoundid.org/mycompoundid_IsoMS/myid_search_res/1583033891881-2020-2-29-8-38-11-330291/1583033898362-972-267.042516-Neutral.htm" TargetMode="External"/><Relationship Id="rId209" Type="http://schemas.openxmlformats.org/officeDocument/2006/relationships/hyperlink" Target="http://www.mycompoundid.org/mycompoundid_IsoMS/myid_search_res/1583033891881-2020-2-29-8-38-11-330291/1583033892320-82-246.1214355-Neutral.htm" TargetMode="External"/><Relationship Id="rId416" Type="http://schemas.openxmlformats.org/officeDocument/2006/relationships/hyperlink" Target="http://www.mycompoundid.org/mycompoundid_IsoMS/myid_search_res/1583033891881-2020-2-29-8-38-11-330291/1583033892708-878-154.0738391-Neutral.htm" TargetMode="External"/><Relationship Id="rId970" Type="http://schemas.openxmlformats.org/officeDocument/2006/relationships/hyperlink" Target="http://www.mycompoundid.org/mycompoundid_IsoMS/myid_search_res/1583033886229-2020-2-29-8-38-6-373070/1583033887657-511-294.1443392-Neutral.htm" TargetMode="External"/><Relationship Id="rId1046" Type="http://schemas.openxmlformats.org/officeDocument/2006/relationships/hyperlink" Target="http://www.mycompoundid.org/mycompoundid_IsoMS/myid_search_res/1583033891881-2020-2-29-8-38-11-330291/1583033893881-999-294.1444253-Neutral.htm" TargetMode="External"/><Relationship Id="rId1253" Type="http://schemas.openxmlformats.org/officeDocument/2006/relationships/hyperlink" Target="http://www.mycompoundid.org/mycompoundid_IsoMS/myid_search_res/1583033891881-2020-2-29-8-38-11-330291/1583033894327-754-128.0950553-Neutral.htm" TargetMode="External"/><Relationship Id="rId2651" Type="http://schemas.openxmlformats.org/officeDocument/2006/relationships/hyperlink" Target="http://www.mycompoundid.org/mycompoundid_IsoMS/myid_search_res/1583033891881-2020-2-29-8-38-11-330291/1583033896824-594-340.1867206-Neutral.htm" TargetMode="External"/><Relationship Id="rId3702" Type="http://schemas.openxmlformats.org/officeDocument/2006/relationships/hyperlink" Target="http://www.mycompoundid.org/mycompoundid_IsoMS/myid_search_res/1583033898816-2020-2-29-8-38-18-227098/1583034349684-558-414.2057921-Neutral.htm" TargetMode="External"/><Relationship Id="rId623" Type="http://schemas.openxmlformats.org/officeDocument/2006/relationships/hyperlink" Target="http://www.mycompoundid.org/mycompoundid_IsoMS/myid_search_res/1583033891881-2020-2-29-8-38-11-330291/1583033893087-119-237.1572526-Neutral.htm" TargetMode="External"/><Relationship Id="rId830" Type="http://schemas.openxmlformats.org/officeDocument/2006/relationships/hyperlink" Target="http://www.mycompoundid.org/mycompoundid_IsoMS/myid_search_res/1583033891881-2020-2-29-8-38-11-330291/1583033893469-192-327.022675-Neutral.htm" TargetMode="External"/><Relationship Id="rId1460" Type="http://schemas.openxmlformats.org/officeDocument/2006/relationships/hyperlink" Target="http://www.mycompoundid.org/mycompoundid_IsoMS/myid_search_res/1583033891881-2020-2-29-8-38-11-330291/1583033894688-459-209.9908386-Neutral.htm" TargetMode="External"/><Relationship Id="rId2304" Type="http://schemas.openxmlformats.org/officeDocument/2006/relationships/hyperlink" Target="http://www.mycompoundid.org/mycompoundid_IsoMS/myid_search_res/1583033898816-2020-2-29-8-38-18-227098/1583034196581-866-147.1081622-Neutral.htm" TargetMode="External"/><Relationship Id="rId2511" Type="http://schemas.openxmlformats.org/officeDocument/2006/relationships/hyperlink" Target="http://www.mycompoundid.org/mycompoundid_IsoMS/myid_search_res/1583033898816-2020-2-29-8-38-18-227098/1583034222095-334-876.5018697-Neutral.htm" TargetMode="External"/><Relationship Id="rId1113" Type="http://schemas.openxmlformats.org/officeDocument/2006/relationships/hyperlink" Target="http://www.mycompoundid.org/mycompoundid_IsoMS/myid_search_res/1583033898816-2020-2-29-8-38-18-227098/1583034046487-335-132.0424428-Neutral.htm" TargetMode="External"/><Relationship Id="rId1320" Type="http://schemas.openxmlformats.org/officeDocument/2006/relationships/hyperlink" Target="http://www.mycompoundid.org/mycompoundid_IsoMS/myid_search_res/1583033898816-2020-2-29-8-38-18-227098/1583034074684-199-175.1143348-Neutral.htm" TargetMode="External"/><Relationship Id="rId3078" Type="http://schemas.openxmlformats.org/officeDocument/2006/relationships/hyperlink" Target="http://www.mycompoundid.org/mycompoundid_IsoMS/myid_search_res/1583033898816-2020-2-29-8-38-18-227098/1583034287768-926-247.0689012-Neutral.htm" TargetMode="External"/><Relationship Id="rId3285" Type="http://schemas.openxmlformats.org/officeDocument/2006/relationships/hyperlink" Target="http://www.mycompoundid.org/mycompoundid_IsoMS/myid_search_res/1583033898816-2020-2-29-8-38-18-227098/1583034308881-0-183.0735085-Neutral.htm" TargetMode="External"/><Relationship Id="rId3492" Type="http://schemas.openxmlformats.org/officeDocument/2006/relationships/hyperlink" Target="http://www.mycompoundid.org/mycompoundid_IsoMS/myid_search_res/1583033898816-2020-2-29-8-38-18-227098/1583034329157-146-131.0640079-Neutral.htm" TargetMode="External"/><Relationship Id="rId4129" Type="http://schemas.openxmlformats.org/officeDocument/2006/relationships/hyperlink" Target="http://www.mycompoundid.org/mycompoundid_IsoMS/myid_search_res/1583033886229-2020-2-29-8-38-6-373070/1583033891778-232-164.0497725-Neutral.htm" TargetMode="External"/><Relationship Id="rId2094" Type="http://schemas.openxmlformats.org/officeDocument/2006/relationships/hyperlink" Target="http://www.mycompoundid.org/mycompoundid_IsoMS/myid_search_res/1583033898816-2020-2-29-8-38-18-227098/1583034170617-553-221.0901806-Neutral.htm" TargetMode="External"/><Relationship Id="rId3145" Type="http://schemas.openxmlformats.org/officeDocument/2006/relationships/hyperlink" Target="http://www.mycompoundid.org/mycompoundid_IsoMS/myid_search_res/1583033886229-2020-2-29-8-38-6-373070/1583033890646-566-159.06862-Neutral.htm" TargetMode="External"/><Relationship Id="rId3352" Type="http://schemas.openxmlformats.org/officeDocument/2006/relationships/hyperlink" Target="http://www.mycompoundid.org/mycompoundid_IsoMS/myid_search_res/1583033886229-2020-2-29-8-38-6-373070/1583033890878-213-251.0523282-Neutral.htm" TargetMode="External"/><Relationship Id="rId273" Type="http://schemas.openxmlformats.org/officeDocument/2006/relationships/hyperlink" Target="http://www.mycompoundid.org/mycompoundid_IsoMS/myid_search_res/1583033898816-2020-2-29-8-38-18-227098/1583033938035-632-213.1024177-Neutral.htm" TargetMode="External"/><Relationship Id="rId480" Type="http://schemas.openxmlformats.org/officeDocument/2006/relationships/hyperlink" Target="http://www.mycompoundid.org/mycompoundid_IsoMS/myid_search_res/1583033898816-2020-2-29-8-38-18-227098/1583033964539-920-184.0231998-Neutral.htm" TargetMode="External"/><Relationship Id="rId2161" Type="http://schemas.openxmlformats.org/officeDocument/2006/relationships/hyperlink" Target="http://www.mycompoundid.org/mycompoundid_IsoMS/myid_search_res/1583033886229-2020-2-29-8-38-6-373070/1583033889325-116-221.0905521-Neutral.htm" TargetMode="External"/><Relationship Id="rId3005" Type="http://schemas.openxmlformats.org/officeDocument/2006/relationships/hyperlink" Target="http://www.mycompoundid.org/mycompoundid_IsoMS/myid_search_res/1583033891881-2020-2-29-8-38-11-330291/1583033897348-791-143.0333628-Neutral.htm" TargetMode="External"/><Relationship Id="rId3212" Type="http://schemas.openxmlformats.org/officeDocument/2006/relationships/hyperlink" Target="http://www.mycompoundid.org/mycompoundid_IsoMS/myid_search_res/1583033891881-2020-2-29-8-38-11-330291/1583033897632-207-114.079344-Neutral.htm" TargetMode="External"/><Relationship Id="rId133" Type="http://schemas.openxmlformats.org/officeDocument/2006/relationships/hyperlink" Target="http://www.mycompoundid.org/mycompoundid_IsoMS/myid_search_res/1583033886229-2020-2-29-8-38-6-373070/1583033886473-499-221.0894063-Neutral.htm" TargetMode="External"/><Relationship Id="rId340" Type="http://schemas.openxmlformats.org/officeDocument/2006/relationships/hyperlink" Target="http://www.mycompoundid.org/mycompoundid_IsoMS/myid_search_res/1583033886229-2020-2-29-8-38-6-373070/1583033886777-270-163.022278-Neutral.htm" TargetMode="External"/><Relationship Id="rId2021" Type="http://schemas.openxmlformats.org/officeDocument/2006/relationships/hyperlink" Target="http://www.mycompoundid.org/mycompoundid_IsoMS/myid_search_res/1583033891881-2020-2-29-8-38-11-330291/1583033895693-748-412.1313403-Neutral.htm" TargetMode="External"/><Relationship Id="rId200" Type="http://schemas.openxmlformats.org/officeDocument/2006/relationships/hyperlink" Target="http://www.mycompoundid.org/mycompoundid_IsoMS/myid_search_res/1583033891881-2020-2-29-8-38-11-330291/1583033892307-146-263.0995381-Neutral.htm" TargetMode="External"/><Relationship Id="rId2978" Type="http://schemas.openxmlformats.org/officeDocument/2006/relationships/hyperlink" Target="http://www.mycompoundid.org/mycompoundid_IsoMS/myid_search_res/1583033891881-2020-2-29-8-38-11-330291/1583033897314-225-226.07394-Neutral.htm" TargetMode="External"/><Relationship Id="rId1787" Type="http://schemas.openxmlformats.org/officeDocument/2006/relationships/hyperlink" Target="http://www.mycompoundid.org/mycompoundid_IsoMS/myid_search_res/1583033891881-2020-2-29-8-38-11-330291/1583033895268-155-132.054016-Neutral.htm" TargetMode="External"/><Relationship Id="rId1994" Type="http://schemas.openxmlformats.org/officeDocument/2006/relationships/hyperlink" Target="http://www.mycompoundid.org/mycompoundid_IsoMS/myid_search_res/1583033891881-2020-2-29-8-38-11-330291/1583033895638-66-216.0098498-Neutral.htm" TargetMode="External"/><Relationship Id="rId2838" Type="http://schemas.openxmlformats.org/officeDocument/2006/relationships/hyperlink" Target="http://www.mycompoundid.org/mycompoundid_IsoMS/myid_search_res/1583033898816-2020-2-29-8-38-18-227098/1583034261730-602-205.0587211-Neutral.htm" TargetMode="External"/><Relationship Id="rId79" Type="http://schemas.openxmlformats.org/officeDocument/2006/relationships/hyperlink" Target="http://www.mycompoundid.org/mycompoundid_IsoMS/myid_search_res/1583033886229-2020-2-29-8-38-6-373070/1583033886379-172-152.0564323-Neutral.htm" TargetMode="External"/><Relationship Id="rId1647" Type="http://schemas.openxmlformats.org/officeDocument/2006/relationships/hyperlink" Target="http://www.mycompoundid.org/mycompoundid_IsoMS/myid_search_res/1583033898816-2020-2-29-8-38-18-227098/1583034116053-770-261.11997-Neutral.htm" TargetMode="External"/><Relationship Id="rId1854" Type="http://schemas.openxmlformats.org/officeDocument/2006/relationships/hyperlink" Target="http://www.mycompoundid.org/mycompoundid_IsoMS/myid_search_res/1583033898816-2020-2-29-8-38-18-227098/1583034142284-753-132.0424959-Neutral.htm" TargetMode="External"/><Relationship Id="rId2905" Type="http://schemas.openxmlformats.org/officeDocument/2006/relationships/hyperlink" Target="http://www.mycompoundid.org/mycompoundid_IsoMS/myid_search_res/1583033886229-2020-2-29-8-38-6-373070/1583033890346-708-136.0394091-Neutral.htm" TargetMode="External"/><Relationship Id="rId4053" Type="http://schemas.openxmlformats.org/officeDocument/2006/relationships/hyperlink" Target="http://www.mycompoundid.org/mycompoundid_IsoMS/myid_search_res/1583033898816-2020-2-29-8-38-18-227098/1583034382547-746-403.0859654-Neutral.htm" TargetMode="External"/><Relationship Id="rId1507" Type="http://schemas.openxmlformats.org/officeDocument/2006/relationships/hyperlink" Target="http://www.mycompoundid.org/mycompoundid_IsoMS/myid_search_res/1583033886229-2020-2-29-8-38-6-373070/1583033888437-127-226.0458426-Neutral.htm" TargetMode="External"/><Relationship Id="rId1714" Type="http://schemas.openxmlformats.org/officeDocument/2006/relationships/hyperlink" Target="http://www.mycompoundid.org/mycompoundid_IsoMS/myid_search_res/1583033886229-2020-2-29-8-38-6-373070/1583033888722-289-438.0036157-Neutral.htm" TargetMode="External"/><Relationship Id="rId4120" Type="http://schemas.openxmlformats.org/officeDocument/2006/relationships/hyperlink" Target="http://www.mycompoundid.org/mycompoundid_IsoMS/myid_search_res/1583033886229-2020-2-29-8-38-6-373070/1583033891767-898-69.09099079-Neutral.htm" TargetMode="External"/><Relationship Id="rId1921" Type="http://schemas.openxmlformats.org/officeDocument/2006/relationships/hyperlink" Target="http://www.mycompoundid.org/mycompoundid_IsoMS/myid_search_res/1583033886229-2020-2-29-8-38-6-373070/1583033888997-405-452.2371308-Neutral.htm" TargetMode="External"/><Relationship Id="rId3679" Type="http://schemas.openxmlformats.org/officeDocument/2006/relationships/hyperlink" Target="http://www.mycompoundid.org/mycompoundid_IsoMS/myid_search_res/1583033886229-2020-2-29-8-38-6-373070/1583033891262-219-276.1372044-Neutral.htm" TargetMode="External"/><Relationship Id="rId2488" Type="http://schemas.openxmlformats.org/officeDocument/2006/relationships/hyperlink" Target="http://www.mycompoundid.org/mycompoundid_IsoMS/myid_search_res/1583033886229-2020-2-29-8-38-6-373070/1583033889793-958-249.042455-Neutral.htm" TargetMode="External"/><Relationship Id="rId3886" Type="http://schemas.openxmlformats.org/officeDocument/2006/relationships/hyperlink" Target="http://www.mycompoundid.org/mycompoundid_IsoMS/myid_search_res/1583033886229-2020-2-29-8-38-6-373070/1583033891491-671-135.0447195-Neutral.htm" TargetMode="External"/><Relationship Id="rId1297" Type="http://schemas.openxmlformats.org/officeDocument/2006/relationships/hyperlink" Target="http://www.mycompoundid.org/mycompoundid_IsoMS/myid_search_res/1583033886229-2020-2-29-8-38-6-373070/1583033888154-693-90.03168483-Neutral.htm" TargetMode="External"/><Relationship Id="rId2695" Type="http://schemas.openxmlformats.org/officeDocument/2006/relationships/hyperlink" Target="http://www.mycompoundid.org/mycompoundid_IsoMS/myid_search_res/1583033886229-2020-2-29-8-38-6-373070/1583033890089-600-44.02630007-Neutral.htm" TargetMode="External"/><Relationship Id="rId3539" Type="http://schemas.openxmlformats.org/officeDocument/2006/relationships/hyperlink" Target="http://www.mycompoundid.org/mycompoundid_IsoMS/myid_search_res/1583033891881-2020-2-29-8-38-11-330291/1583033897999-339-180.9877102-Neutral.htm" TargetMode="External"/><Relationship Id="rId3746" Type="http://schemas.openxmlformats.org/officeDocument/2006/relationships/hyperlink" Target="http://www.mycompoundid.org/mycompoundid_IsoMS/myid_search_res/1583033891881-2020-2-29-8-38-11-330291/1583033898256-876-134.0297618-Neutral.htm" TargetMode="External"/><Relationship Id="rId3953" Type="http://schemas.openxmlformats.org/officeDocument/2006/relationships/hyperlink" Target="http://www.mycompoundid.org/mycompoundid_IsoMS/myid_search_res/1583033891881-2020-2-29-8-38-11-330291/1583033898484-150-146.0065308-Neutral.htm" TargetMode="External"/><Relationship Id="rId667" Type="http://schemas.openxmlformats.org/officeDocument/2006/relationships/hyperlink" Target="http://www.mycompoundid.org/mycompoundid_IsoMS/myid_search_res/1583033886229-2020-2-29-8-38-6-373070/1583033887226-274-252.1102302-Neutral.htm" TargetMode="External"/><Relationship Id="rId874" Type="http://schemas.openxmlformats.org/officeDocument/2006/relationships/hyperlink" Target="http://www.mycompoundid.org/mycompoundid_IsoMS/myid_search_res/1583033886229-2020-2-29-8-38-6-373070/1583033887532-954-245.1248942-Neutral.htm" TargetMode="External"/><Relationship Id="rId2348" Type="http://schemas.openxmlformats.org/officeDocument/2006/relationships/hyperlink" Target="http://www.mycompoundid.org/mycompoundid_IsoMS/myid_search_res/1583033891881-2020-2-29-8-38-11-330291/1583033896288-776-74.04865818-Neutral.htm" TargetMode="External"/><Relationship Id="rId2555" Type="http://schemas.openxmlformats.org/officeDocument/2006/relationships/hyperlink" Target="http://www.mycompoundid.org/mycompoundid_IsoMS/myid_search_res/1583033891881-2020-2-29-8-38-11-330291/1583033896661-628-246.0694399-Neutral.htm" TargetMode="External"/><Relationship Id="rId2762" Type="http://schemas.openxmlformats.org/officeDocument/2006/relationships/hyperlink" Target="http://www.mycompoundid.org/mycompoundid_IsoMS/myid_search_res/1583033891881-2020-2-29-8-38-11-330291/1583033897017-721-458.9854981-Neutral.htm" TargetMode="External"/><Relationship Id="rId3606" Type="http://schemas.openxmlformats.org/officeDocument/2006/relationships/hyperlink" Target="http://www.mycompoundid.org/mycompoundid_IsoMS/myid_search_res/1583033898816-2020-2-29-8-38-18-227098/1583034340655-862-132.0412136-Neutral.htm" TargetMode="External"/><Relationship Id="rId3813" Type="http://schemas.openxmlformats.org/officeDocument/2006/relationships/hyperlink" Target="http://www.mycompoundid.org/mycompoundid_IsoMS/myid_search_res/1583033898816-2020-2-29-8-38-18-227098/1583034359970-443-110.0480854-Neutral.htm" TargetMode="External"/><Relationship Id="rId527" Type="http://schemas.openxmlformats.org/officeDocument/2006/relationships/hyperlink" Target="http://www.mycompoundid.org/mycompoundid_IsoMS/myid_search_res/1583033891881-2020-2-29-8-38-11-330291/1583033892915-313-193.0407344-Neutral.htm" TargetMode="External"/><Relationship Id="rId734" Type="http://schemas.openxmlformats.org/officeDocument/2006/relationships/hyperlink" Target="http://www.mycompoundid.org/mycompoundid_IsoMS/myid_search_res/1583033891881-2020-2-29-8-38-11-330291/1583033893282-121-104.0664887-Neutral.htm" TargetMode="External"/><Relationship Id="rId941" Type="http://schemas.openxmlformats.org/officeDocument/2006/relationships/hyperlink" Target="http://www.mycompoundid.org/mycompoundid_IsoMS/myid_search_res/1583033891881-2020-2-29-8-38-11-330291/1583033893689-215-286.0679319-Neutral.htm" TargetMode="External"/><Relationship Id="rId1157" Type="http://schemas.openxmlformats.org/officeDocument/2006/relationships/hyperlink" Target="http://www.mycompoundid.org/mycompoundid_IsoMS/myid_search_res/1583033891881-2020-2-29-8-38-11-330291/1583033894124-534-200.1159055-Neutral.htm" TargetMode="External"/><Relationship Id="rId1364" Type="http://schemas.openxmlformats.org/officeDocument/2006/relationships/hyperlink" Target="http://www.mycompoundid.org/mycompoundid_IsoMS/myid_search_res/1583033891881-2020-2-29-8-38-11-330291/1583033894502-419-503.3036619-Neutral.htm" TargetMode="External"/><Relationship Id="rId1571" Type="http://schemas.openxmlformats.org/officeDocument/2006/relationships/hyperlink" Target="http://www.mycompoundid.org/mycompoundid_IsoMS/myid_search_res/1583033891881-2020-2-29-8-38-11-330291/1583033894857-972-112.0160561-Neutral.htm" TargetMode="External"/><Relationship Id="rId2208" Type="http://schemas.openxmlformats.org/officeDocument/2006/relationships/hyperlink" Target="http://www.mycompoundid.org/mycompoundid_IsoMS/myid_search_res/1583033898816-2020-2-29-8-38-18-227098/1583034184030-339-164.008387-Neutral.htm" TargetMode="External"/><Relationship Id="rId2415" Type="http://schemas.openxmlformats.org/officeDocument/2006/relationships/hyperlink" Target="http://www.mycompoundid.org/mycompoundid_IsoMS/myid_search_res/1583033898816-2020-2-29-8-38-18-227098/1583034213056-410-214.1067329-Neutral.htm" TargetMode="External"/><Relationship Id="rId2622" Type="http://schemas.openxmlformats.org/officeDocument/2006/relationships/hyperlink" Target="http://www.mycompoundid.org/mycompoundid_IsoMS/myid_search_res/1583033898816-2020-2-29-8-38-18-227098/1583034237319-512-128.1044596-Neutral.htm" TargetMode="External"/><Relationship Id="rId70" Type="http://schemas.openxmlformats.org/officeDocument/2006/relationships/hyperlink" Target="http://www.mycompoundid.org/mycompoundid_IsoMS/myid_search_res/1583033886229-2020-2-29-8-38-6-373070/1583033886370-92-212.1267824-Neutral.htm" TargetMode="External"/><Relationship Id="rId801" Type="http://schemas.openxmlformats.org/officeDocument/2006/relationships/hyperlink" Target="http://www.mycompoundid.org/mycompoundid_IsoMS/myid_search_res/1583033898816-2020-2-29-8-38-18-227098/1583034005211-659-183.0645294-Neutral.htm" TargetMode="External"/><Relationship Id="rId1017" Type="http://schemas.openxmlformats.org/officeDocument/2006/relationships/hyperlink" Target="http://www.mycompoundid.org/mycompoundid_IsoMS/myid_search_res/1583033898816-2020-2-29-8-38-18-227098/1583034033701-200-368.0779977-Neutral.htm" TargetMode="External"/><Relationship Id="rId1224" Type="http://schemas.openxmlformats.org/officeDocument/2006/relationships/hyperlink" Target="http://www.mycompoundid.org/mycompoundid_IsoMS/myid_search_res/1583033898816-2020-2-29-8-38-18-227098/1583034062713-990-759.9770209-Neutral.htm" TargetMode="External"/><Relationship Id="rId1431" Type="http://schemas.openxmlformats.org/officeDocument/2006/relationships/hyperlink" Target="http://www.mycompoundid.org/mycompoundid_IsoMS/myid_search_res/1583033898816-2020-2-29-8-38-18-227098/1583034087942-93-72.05769804-Neutral.htm" TargetMode="External"/><Relationship Id="rId3189" Type="http://schemas.openxmlformats.org/officeDocument/2006/relationships/hyperlink" Target="http://www.mycompoundid.org/mycompoundid_IsoMS/myid_search_res/1583033898816-2020-2-29-8-38-18-227098/1583034299873-333-92.04746154-Neutral.htm" TargetMode="External"/><Relationship Id="rId3396" Type="http://schemas.openxmlformats.org/officeDocument/2006/relationships/hyperlink" Target="http://www.mycompoundid.org/mycompoundid_IsoMS/myid_search_res/1583033898816-2020-2-29-8-38-18-227098/1583034318899-303-270.0854405-Neutral.htm" TargetMode="External"/><Relationship Id="rId3049" Type="http://schemas.openxmlformats.org/officeDocument/2006/relationships/hyperlink" Target="http://www.mycompoundid.org/mycompoundid_IsoMS/myid_search_res/1583033886229-2020-2-29-8-38-6-373070/1583033890531-152-263.137031-Neutral.htm" TargetMode="External"/><Relationship Id="rId3256" Type="http://schemas.openxmlformats.org/officeDocument/2006/relationships/hyperlink" Target="http://www.mycompoundid.org/mycompoundid_IsoMS/myid_search_res/1583033886229-2020-2-29-8-38-6-373070/1583033890783-432-246.0559102-Neutral.htm" TargetMode="External"/><Relationship Id="rId3463" Type="http://schemas.openxmlformats.org/officeDocument/2006/relationships/hyperlink" Target="http://www.mycompoundid.org/mycompoundid_IsoMS/myid_search_res/1583033886229-2020-2-29-8-38-6-373070/1583033891023-200-112.0637627-Neutral.htm" TargetMode="External"/><Relationship Id="rId177" Type="http://schemas.openxmlformats.org/officeDocument/2006/relationships/hyperlink" Target="http://www.mycompoundid.org/mycompoundid_IsoMS/myid_search_res/1583033898816-2020-2-29-8-38-18-227098/1583033923766-895-562.1177507-Neutral.htm" TargetMode="External"/><Relationship Id="rId384" Type="http://schemas.openxmlformats.org/officeDocument/2006/relationships/hyperlink" Target="http://www.mycompoundid.org/mycompoundid_IsoMS/myid_search_res/1583033898816-2020-2-29-8-38-18-227098/1583033952366-346-69.05794466-Neutral.htm" TargetMode="External"/><Relationship Id="rId591" Type="http://schemas.openxmlformats.org/officeDocument/2006/relationships/hyperlink" Target="http://www.mycompoundid.org/mycompoundid_IsoMS/myid_search_res/1583033898816-2020-2-29-8-38-18-227098/1583033978130-53-515.2202052-Neutral.htm" TargetMode="External"/><Relationship Id="rId2065" Type="http://schemas.openxmlformats.org/officeDocument/2006/relationships/hyperlink" Target="http://www.mycompoundid.org/mycompoundid_IsoMS/myid_search_res/1583033886229-2020-2-29-8-38-6-373070/1583033889193-141-156.0697561-Neutral.htm" TargetMode="External"/><Relationship Id="rId2272" Type="http://schemas.openxmlformats.org/officeDocument/2006/relationships/hyperlink" Target="http://www.mycompoundid.org/mycompoundid_IsoMS/myid_search_res/1583033886229-2020-2-29-8-38-6-373070/1583033889473-852-230.1423095-Neutral.htm" TargetMode="External"/><Relationship Id="rId3116" Type="http://schemas.openxmlformats.org/officeDocument/2006/relationships/hyperlink" Target="http://www.mycompoundid.org/mycompoundid_IsoMS/myid_search_res/1583033891881-2020-2-29-8-38-11-330291/1583033897499-420-309.0995305-Neutral.htm" TargetMode="External"/><Relationship Id="rId3670" Type="http://schemas.openxmlformats.org/officeDocument/2006/relationships/hyperlink" Target="http://www.mycompoundid.org/mycompoundid_IsoMS/myid_search_res/1583033886229-2020-2-29-8-38-6-373070/1583033891254-319-246.1250557-Neutral.htm" TargetMode="External"/><Relationship Id="rId244" Type="http://schemas.openxmlformats.org/officeDocument/2006/relationships/hyperlink" Target="http://www.mycompoundid.org/mycompoundid_IsoMS/myid_search_res/1583033886229-2020-2-29-8-38-6-373070/1583033886633-836-186.0512068-Neutral.htm" TargetMode="External"/><Relationship Id="rId1081" Type="http://schemas.openxmlformats.org/officeDocument/2006/relationships/hyperlink" Target="http://www.mycompoundid.org/mycompoundid_IsoMS/myid_search_res/1583033886229-2020-2-29-8-38-6-373070/1583033887816-882-128.0948794-Neutral.htm" TargetMode="External"/><Relationship Id="rId3323" Type="http://schemas.openxmlformats.org/officeDocument/2006/relationships/hyperlink" Target="http://www.mycompoundid.org/mycompoundid_IsoMS/myid_search_res/1583033891881-2020-2-29-8-38-11-330291/1583033897749-56-152.0475683-Neutral.htm" TargetMode="External"/><Relationship Id="rId3530" Type="http://schemas.openxmlformats.org/officeDocument/2006/relationships/hyperlink" Target="http://www.mycompoundid.org/mycompoundid_IsoMS/myid_search_res/1583033891881-2020-2-29-8-38-11-330291/1583033897990-833-137.9908467-Neutral.htm" TargetMode="External"/><Relationship Id="rId451" Type="http://schemas.openxmlformats.org/officeDocument/2006/relationships/hyperlink" Target="http://www.mycompoundid.org/mycompoundid_IsoMS/myid_search_res/1583033886229-2020-2-29-8-38-6-373070/1583033886931-723-244.0090393-Neutral.htm" TargetMode="External"/><Relationship Id="rId2132" Type="http://schemas.openxmlformats.org/officeDocument/2006/relationships/hyperlink" Target="http://www.mycompoundid.org/mycompoundid_IsoMS/myid_search_res/1583033891881-2020-2-29-8-38-11-330291/1583033895884-692-125.0147831-Neutral.htm" TargetMode="External"/><Relationship Id="rId104" Type="http://schemas.openxmlformats.org/officeDocument/2006/relationships/hyperlink" Target="http://www.mycompoundid.org/mycompoundid_IsoMS/myid_search_res/1583033891881-2020-2-29-8-38-11-330291/1583033892122-838-334.1358947-Neutral.htm" TargetMode="External"/><Relationship Id="rId311" Type="http://schemas.openxmlformats.org/officeDocument/2006/relationships/hyperlink" Target="http://www.mycompoundid.org/mycompoundid_IsoMS/myid_search_res/1583033891881-2020-2-29-8-38-11-330291/1583033892533-177-257.1371002-Neutral.htm" TargetMode="External"/><Relationship Id="rId1898" Type="http://schemas.openxmlformats.org/officeDocument/2006/relationships/hyperlink" Target="http://www.mycompoundid.org/mycompoundid_IsoMS/myid_search_res/1583033891881-2020-2-29-8-38-11-330291/1583033895475-787-256.0385406-Neutral.htm" TargetMode="External"/><Relationship Id="rId2949" Type="http://schemas.openxmlformats.org/officeDocument/2006/relationships/hyperlink" Target="http://www.mycompoundid.org/mycompoundid_IsoMS/myid_search_res/1583033898816-2020-2-29-8-38-18-227098/1583034273570-535-819.9109116-Neutral.htm" TargetMode="External"/><Relationship Id="rId4097" Type="http://schemas.openxmlformats.org/officeDocument/2006/relationships/hyperlink" Target="http://www.mycompoundid.org/mycompoundid_IsoMS/myid_search_res/1583033891881-2020-2-29-8-38-11-330291/1583033898659-367-169.0074604-Neutral.htm" TargetMode="External"/><Relationship Id="rId1758" Type="http://schemas.openxmlformats.org/officeDocument/2006/relationships/hyperlink" Target="http://www.mycompoundid.org/mycompoundid_IsoMS/myid_search_res/1583033898816-2020-2-29-8-38-18-227098/1583034130585-661-163.1033042-Neutral.htm" TargetMode="External"/><Relationship Id="rId2809" Type="http://schemas.openxmlformats.org/officeDocument/2006/relationships/hyperlink" Target="http://www.mycompoundid.org/mycompoundid_IsoMS/myid_search_res/1583033886229-2020-2-29-8-38-6-373070/1583033890233-841-81.03168716-Neutral.htm" TargetMode="External"/><Relationship Id="rId4164" Type="http://schemas.openxmlformats.org/officeDocument/2006/relationships/hyperlink" Target="http://www.mycompoundid.org/mycompoundid_IsoMS/myid_search_res/1583033898816-2020-2-29-8-38-18-227098/1583034393982-943-166.0150187-Neutral.htm" TargetMode="External"/><Relationship Id="rId1965" Type="http://schemas.openxmlformats.org/officeDocument/2006/relationships/hyperlink" Target="http://www.mycompoundid.org/mycompoundid_IsoMS/myid_search_res/1583033898816-2020-2-29-8-38-18-227098/1583034155049-689-264.1527171-Neutral.htm" TargetMode="External"/><Relationship Id="rId3180" Type="http://schemas.openxmlformats.org/officeDocument/2006/relationships/hyperlink" Target="http://www.mycompoundid.org/mycompoundid_IsoMS/myid_search_res/1583033898816-2020-2-29-8-38-18-227098/1583034299188-342-173.085134-Neutral.htm" TargetMode="External"/><Relationship Id="rId4024" Type="http://schemas.openxmlformats.org/officeDocument/2006/relationships/hyperlink" Target="http://www.mycompoundid.org/mycompoundid_IsoMS/myid_search_res/1583033886229-2020-2-29-8-38-6-373070/1583033891651-309-177.078691-Neutral.htm" TargetMode="External"/><Relationship Id="rId1618" Type="http://schemas.openxmlformats.org/officeDocument/2006/relationships/hyperlink" Target="http://www.mycompoundid.org/mycompoundid_IsoMS/myid_search_res/1583033886229-2020-2-29-8-38-6-373070/1583033888594-630-213.0980118-Neutral.htm" TargetMode="External"/><Relationship Id="rId1825" Type="http://schemas.openxmlformats.org/officeDocument/2006/relationships/hyperlink" Target="http://www.mycompoundid.org/mycompoundid_IsoMS/myid_search_res/1583033886229-2020-2-29-8-38-6-373070/1583033888874-136-293.9455669-Neutral.htm" TargetMode="External"/><Relationship Id="rId3040" Type="http://schemas.openxmlformats.org/officeDocument/2006/relationships/hyperlink" Target="http://www.mycompoundid.org/mycompoundid_IsoMS/myid_search_res/1583033886229-2020-2-29-8-38-6-373070/1583033890512-700-186.0642592-Neutral.htm" TargetMode="External"/><Relationship Id="rId3997" Type="http://schemas.openxmlformats.org/officeDocument/2006/relationships/hyperlink" Target="http://www.mycompoundid.org/mycompoundid_IsoMS/myid_search_res/1583033886229-2020-2-29-8-38-6-373070/1583033891618-860-270.0905844-Neutral.htm" TargetMode="External"/><Relationship Id="rId2599" Type="http://schemas.openxmlformats.org/officeDocument/2006/relationships/hyperlink" Target="http://www.mycompoundid.org/mycompoundid_IsoMS/myid_search_res/1583033886229-2020-2-29-8-38-6-373070/1583033889966-792-155.0697692-Neutral.htm" TargetMode="External"/><Relationship Id="rId3857" Type="http://schemas.openxmlformats.org/officeDocument/2006/relationships/hyperlink" Target="http://www.mycompoundid.org/mycompoundid_IsoMS/myid_search_res/1583033891881-2020-2-29-8-38-11-330291/1583033898377-821-100.0180784-Neutral.htm" TargetMode="External"/><Relationship Id="rId778" Type="http://schemas.openxmlformats.org/officeDocument/2006/relationships/hyperlink" Target="http://www.mycompoundid.org/mycompoundid_IsoMS/myid_search_res/1583033886229-2020-2-29-8-38-6-373070/1583033887404-780-293.1467751-Neutral.htm" TargetMode="External"/><Relationship Id="rId985" Type="http://schemas.openxmlformats.org/officeDocument/2006/relationships/hyperlink" Target="http://www.mycompoundid.org/mycompoundid_IsoMS/myid_search_res/1583033886229-2020-2-29-8-38-6-373070/1583033887681-266-351.0562657-Neutral.htm" TargetMode="External"/><Relationship Id="rId2459" Type="http://schemas.openxmlformats.org/officeDocument/2006/relationships/hyperlink" Target="http://www.mycompoundid.org/mycompoundid_IsoMS/myid_search_res/1583033891881-2020-2-29-8-38-11-330291/1583033896502-984-209.1495807-Neutral.htm" TargetMode="External"/><Relationship Id="rId2666" Type="http://schemas.openxmlformats.org/officeDocument/2006/relationships/hyperlink" Target="http://www.mycompoundid.org/mycompoundid_IsoMS/myid_search_res/1583033891881-2020-2-29-8-38-11-330291/1583033896847-44-112.0164356-Neutral.htm" TargetMode="External"/><Relationship Id="rId2873" Type="http://schemas.openxmlformats.org/officeDocument/2006/relationships/hyperlink" Target="http://www.mycompoundid.org/mycompoundid_IsoMS/myid_search_res/1583033891881-2020-2-29-8-38-11-330291/1583033897169-344-168.0283172-Neutral.htm" TargetMode="External"/><Relationship Id="rId3717" Type="http://schemas.openxmlformats.org/officeDocument/2006/relationships/hyperlink" Target="http://www.mycompoundid.org/mycompoundid_IsoMS/myid_search_res/1583033898816-2020-2-29-8-38-18-227098/1583034350822-818-145.0228405-Neutral.htm" TargetMode="External"/><Relationship Id="rId3924" Type="http://schemas.openxmlformats.org/officeDocument/2006/relationships/hyperlink" Target="http://www.mycompoundid.org/mycompoundid_IsoMS/myid_search_res/1583033898816-2020-2-29-8-38-18-227098/1583034369398-592-186.136336-Neutral.htm" TargetMode="External"/><Relationship Id="rId638" Type="http://schemas.openxmlformats.org/officeDocument/2006/relationships/hyperlink" Target="http://www.mycompoundid.org/mycompoundid_IsoMS/myid_search_res/1583033891881-2020-2-29-8-38-11-330291/1583033893104-929-222.0130594-Neutral.htm" TargetMode="External"/><Relationship Id="rId845" Type="http://schemas.openxmlformats.org/officeDocument/2006/relationships/hyperlink" Target="http://www.mycompoundid.org/mycompoundid_IsoMS/myid_search_res/1583033891881-2020-2-29-8-38-11-330291/1583033893514-666-470.2507356-Neutral.htm" TargetMode="External"/><Relationship Id="rId1268" Type="http://schemas.openxmlformats.org/officeDocument/2006/relationships/hyperlink" Target="http://www.mycompoundid.org/mycompoundid_IsoMS/myid_search_res/1583033891881-2020-2-29-8-38-11-330291/1583033894350-262-320.1353243-Neutral.htm" TargetMode="External"/><Relationship Id="rId1475" Type="http://schemas.openxmlformats.org/officeDocument/2006/relationships/hyperlink" Target="http://www.mycompoundid.org/mycompoundid_IsoMS/myid_search_res/1583033891881-2020-2-29-8-38-11-330291/1583033894708-681-357.055217-Neutral.htm" TargetMode="External"/><Relationship Id="rId1682" Type="http://schemas.openxmlformats.org/officeDocument/2006/relationships/hyperlink" Target="http://www.mycompoundid.org/mycompoundid_IsoMS/myid_search_res/1583033891881-2020-2-29-8-38-11-330291/1583033895090-981-242.1261601-Neutral.htm" TargetMode="External"/><Relationship Id="rId2319" Type="http://schemas.openxmlformats.org/officeDocument/2006/relationships/hyperlink" Target="http://www.mycompoundid.org/mycompoundid_IsoMS/myid_search_res/1583033898816-2020-2-29-8-38-18-227098/1583034198511-845-267.0973173-Neutral.htm" TargetMode="External"/><Relationship Id="rId2526" Type="http://schemas.openxmlformats.org/officeDocument/2006/relationships/hyperlink" Target="http://www.mycompoundid.org/mycompoundid_IsoMS/myid_search_res/1583033898816-2020-2-29-8-38-18-227098/1583034223755-360-268.0792985-Neutral.htm" TargetMode="External"/><Relationship Id="rId2733" Type="http://schemas.openxmlformats.org/officeDocument/2006/relationships/hyperlink" Target="http://www.mycompoundid.org/mycompoundid_IsoMS/myid_search_res/1583033898816-2020-2-29-8-38-18-227098/1583034250100-263-228.1130212-Neutral.htm" TargetMode="External"/><Relationship Id="rId705" Type="http://schemas.openxmlformats.org/officeDocument/2006/relationships/hyperlink" Target="http://www.mycompoundid.org/mycompoundid_IsoMS/myid_search_res/1583033898816-2020-2-29-8-38-18-227098/1583033990420-670-293.1461261-Neutral.htm" TargetMode="External"/><Relationship Id="rId1128" Type="http://schemas.openxmlformats.org/officeDocument/2006/relationships/hyperlink" Target="http://www.mycompoundid.org/mycompoundid_IsoMS/myid_search_res/1583033898816-2020-2-29-8-38-18-227098/1583034048188-852-146.1085838-Neutral.htm" TargetMode="External"/><Relationship Id="rId1335" Type="http://schemas.openxmlformats.org/officeDocument/2006/relationships/hyperlink" Target="http://www.mycompoundid.org/mycompoundid_IsoMS/myid_search_res/1583033898816-2020-2-29-8-38-18-227098/1583034075974-402-228.1102575-Neutral.htm" TargetMode="External"/><Relationship Id="rId1542" Type="http://schemas.openxmlformats.org/officeDocument/2006/relationships/hyperlink" Target="http://www.mycompoundid.org/mycompoundid_IsoMS/myid_search_res/1583033898816-2020-2-29-8-38-18-227098/1583034101114-224-336.9907787-Neutral.htm" TargetMode="External"/><Relationship Id="rId2940" Type="http://schemas.openxmlformats.org/officeDocument/2006/relationships/hyperlink" Target="http://www.mycompoundid.org/mycompoundid_IsoMS/myid_search_res/1583033898816-2020-2-29-8-38-18-227098/1583034272743-739-61.05226221-Neutral.htm" TargetMode="External"/><Relationship Id="rId912" Type="http://schemas.openxmlformats.org/officeDocument/2006/relationships/hyperlink" Target="http://www.mycompoundid.org/mycompoundid_IsoMS/myid_search_res/1583033898816-2020-2-29-8-38-18-227098/1583034019429-478-226.0259676-Neutral.htm" TargetMode="External"/><Relationship Id="rId2800" Type="http://schemas.openxmlformats.org/officeDocument/2006/relationships/hyperlink" Target="http://www.mycompoundid.org/mycompoundid_IsoMS/myid_search_res/1583033886229-2020-2-29-8-38-6-373070/1583033890219-840-131.0586614-Neutral.htm" TargetMode="External"/><Relationship Id="rId41" Type="http://schemas.openxmlformats.org/officeDocument/2006/relationships/hyperlink" Target="http://www.mycompoundid.org/mycompoundid_IsoMS/myid_search_res/1583033891881-2020-2-29-8-38-11-330291/1583033891968-118-281.1094235-Neutral.htm" TargetMode="External"/><Relationship Id="rId1402" Type="http://schemas.openxmlformats.org/officeDocument/2006/relationships/hyperlink" Target="http://www.mycompoundid.org/mycompoundid_IsoMS/myid_search_res/1583033886229-2020-2-29-8-38-6-373070/1583033888273-201-200.1159456-Neutral.htm" TargetMode="External"/><Relationship Id="rId288" Type="http://schemas.openxmlformats.org/officeDocument/2006/relationships/hyperlink" Target="http://www.mycompoundid.org/mycompoundid_IsoMS/myid_search_res/1583033898816-2020-2-29-8-38-18-227098/1583033939510-268-115.0382403-Neutral.htm" TargetMode="External"/><Relationship Id="rId3367" Type="http://schemas.openxmlformats.org/officeDocument/2006/relationships/hyperlink" Target="http://www.mycompoundid.org/mycompoundid_IsoMS/myid_search_res/1583033886229-2020-2-29-8-38-6-373070/1583033890893-319-142.0257028-Neutral.htm" TargetMode="External"/><Relationship Id="rId3574" Type="http://schemas.openxmlformats.org/officeDocument/2006/relationships/hyperlink" Target="http://www.mycompoundid.org/mycompoundid_IsoMS/myid_search_res/1583033886229-2020-2-29-8-38-6-373070/1583033891159-239-146.1419608-Neutral.htm" TargetMode="External"/><Relationship Id="rId3781" Type="http://schemas.openxmlformats.org/officeDocument/2006/relationships/hyperlink" Target="http://www.mycompoundid.org/mycompoundid_IsoMS/myid_search_res/1583033886229-2020-2-29-8-38-6-373070/1583033891380-379-286.1533607-Neutral.htm" TargetMode="External"/><Relationship Id="rId495" Type="http://schemas.openxmlformats.org/officeDocument/2006/relationships/hyperlink" Target="http://www.mycompoundid.org/mycompoundid_IsoMS/myid_search_res/1583033898816-2020-2-29-8-38-18-227098/1583033965829-39-243.1213615-Neutral.htm" TargetMode="External"/><Relationship Id="rId2176" Type="http://schemas.openxmlformats.org/officeDocument/2006/relationships/hyperlink" Target="http://www.mycompoundid.org/mycompoundid_IsoMS/myid_search_res/1583033886229-2020-2-29-8-38-6-373070/1583033889341-129-304.0447236-Neutral.htm" TargetMode="External"/><Relationship Id="rId2383" Type="http://schemas.openxmlformats.org/officeDocument/2006/relationships/hyperlink" Target="http://www.mycompoundid.org/mycompoundid_IsoMS/myid_search_res/1583033886229-2020-2-29-8-38-6-373070/1583033889657-525-377.1368049-Neutral.htm" TargetMode="External"/><Relationship Id="rId2590" Type="http://schemas.openxmlformats.org/officeDocument/2006/relationships/hyperlink" Target="http://www.mycompoundid.org/mycompoundid_IsoMS/myid_search_res/1583033886229-2020-2-29-8-38-6-373070/1583033889950-831-418.1513888-Neutral.htm" TargetMode="External"/><Relationship Id="rId3227" Type="http://schemas.openxmlformats.org/officeDocument/2006/relationships/hyperlink" Target="http://www.mycompoundid.org/mycompoundid_IsoMS/myid_search_res/1583033891881-2020-2-29-8-38-11-330291/1583033897650-681-293.1043435-Neutral.htm" TargetMode="External"/><Relationship Id="rId3434" Type="http://schemas.openxmlformats.org/officeDocument/2006/relationships/hyperlink" Target="http://www.mycompoundid.org/mycompoundid_IsoMS/myid_search_res/1583033891881-2020-2-29-8-38-11-330291/1583033897875-795-343.0185607-Neutral.htm" TargetMode="External"/><Relationship Id="rId3641" Type="http://schemas.openxmlformats.org/officeDocument/2006/relationships/hyperlink" Target="http://www.mycompoundid.org/mycompoundid_IsoMS/myid_search_res/1583033891881-2020-2-29-8-38-11-330291/1583033898135-856-116.0298071-Neutral.htm" TargetMode="External"/><Relationship Id="rId148" Type="http://schemas.openxmlformats.org/officeDocument/2006/relationships/hyperlink" Target="http://www.mycompoundid.org/mycompoundid_IsoMS/myid_search_res/1583033886229-2020-2-29-8-38-6-373070/1583033886488-801-134.016883-Neutral.htm" TargetMode="External"/><Relationship Id="rId355" Type="http://schemas.openxmlformats.org/officeDocument/2006/relationships/hyperlink" Target="http://www.mycompoundid.org/mycompoundid_IsoMS/myid_search_res/1583033886229-2020-2-29-8-38-6-373070/1583033886810-349-293.1461058-Neutral.htm" TargetMode="External"/><Relationship Id="rId562" Type="http://schemas.openxmlformats.org/officeDocument/2006/relationships/hyperlink" Target="http://www.mycompoundid.org/mycompoundid_IsoMS/myid_search_res/1583033886229-2020-2-29-8-38-6-373070/1583033887091-237-248.0793053-Neutral.htm" TargetMode="External"/><Relationship Id="rId1192" Type="http://schemas.openxmlformats.org/officeDocument/2006/relationships/hyperlink" Target="http://www.mycompoundid.org/mycompoundid_IsoMS/myid_search_res/1583033886229-2020-2-29-8-38-6-373070/1583033887979-197-318.1197821-Neutral.htm" TargetMode="External"/><Relationship Id="rId2036" Type="http://schemas.openxmlformats.org/officeDocument/2006/relationships/hyperlink" Target="http://www.mycompoundid.org/mycompoundid_IsoMS/myid_search_res/1583033891881-2020-2-29-8-38-11-330291/1583033895715-221-107.9978201-Neutral.htm" TargetMode="External"/><Relationship Id="rId2243" Type="http://schemas.openxmlformats.org/officeDocument/2006/relationships/hyperlink" Target="http://www.mycompoundid.org/mycompoundid_IsoMS/myid_search_res/1583033891881-2020-2-29-8-38-11-330291/1583033896080-206-221.0898901-Neutral.htm" TargetMode="External"/><Relationship Id="rId2450" Type="http://schemas.openxmlformats.org/officeDocument/2006/relationships/hyperlink" Target="http://www.mycompoundid.org/mycompoundid_IsoMS/myid_search_res/1583033891881-2020-2-29-8-38-11-330291/1583033896489-626-434.2500562-Neutral.htm" TargetMode="External"/><Relationship Id="rId3501" Type="http://schemas.openxmlformats.org/officeDocument/2006/relationships/hyperlink" Target="http://www.mycompoundid.org/mycompoundid_IsoMS/myid_search_res/1583033898816-2020-2-29-8-38-18-227098/1583034329744-579-123.9750981-Neutral.htm" TargetMode="External"/><Relationship Id="rId215" Type="http://schemas.openxmlformats.org/officeDocument/2006/relationships/hyperlink" Target="http://www.mycompoundid.org/mycompoundid_IsoMS/myid_search_res/1583033891881-2020-2-29-8-38-11-330291/1583033892328-76-88.06428117-Neutral.htm" TargetMode="External"/><Relationship Id="rId422" Type="http://schemas.openxmlformats.org/officeDocument/2006/relationships/hyperlink" Target="http://www.mycompoundid.org/mycompoundid_IsoMS/myid_search_res/1583033891881-2020-2-29-8-38-11-330291/1583033892717-261-343.1256587-Neutral.htm" TargetMode="External"/><Relationship Id="rId1052" Type="http://schemas.openxmlformats.org/officeDocument/2006/relationships/hyperlink" Target="http://www.mycompoundid.org/mycompoundid_IsoMS/myid_search_res/1583033891881-2020-2-29-8-38-11-330291/1583033893889-277-142.0267947-Neutral.htm" TargetMode="External"/><Relationship Id="rId2103" Type="http://schemas.openxmlformats.org/officeDocument/2006/relationships/hyperlink" Target="http://www.mycompoundid.org/mycompoundid_IsoMS/myid_search_res/1583033898816-2020-2-29-8-38-18-227098/1583034171766-664-162.0529764-Neutral.htm" TargetMode="External"/><Relationship Id="rId2310" Type="http://schemas.openxmlformats.org/officeDocument/2006/relationships/hyperlink" Target="http://www.mycompoundid.org/mycompoundid_IsoMS/myid_search_res/1583033898816-2020-2-29-8-38-18-227098/1583034197420-558-146.1056037-Neutral.htm" TargetMode="External"/><Relationship Id="rId4068" Type="http://schemas.openxmlformats.org/officeDocument/2006/relationships/hyperlink" Target="http://www.mycompoundid.org/mycompoundid_IsoMS/myid_search_res/1583033898816-2020-2-29-8-38-18-227098/1583034383886-943-144.0437448-Neutral.htm" TargetMode="External"/><Relationship Id="rId1869" Type="http://schemas.openxmlformats.org/officeDocument/2006/relationships/hyperlink" Target="http://www.mycompoundid.org/mycompoundid_IsoMS/myid_search_res/1583033898816-2020-2-29-8-38-18-227098/1583034144325-823-195.9859261-Neutral.htm" TargetMode="External"/><Relationship Id="rId3084" Type="http://schemas.openxmlformats.org/officeDocument/2006/relationships/hyperlink" Target="http://www.mycompoundid.org/mycompoundid_IsoMS/myid_search_res/1583033898816-2020-2-29-8-38-18-227098/1583034288290-446-247.0696594-Neutral.htm" TargetMode="External"/><Relationship Id="rId3291" Type="http://schemas.openxmlformats.org/officeDocument/2006/relationships/hyperlink" Target="http://www.mycompoundid.org/mycompoundid_IsoMS/myid_search_res/1583033898816-2020-2-29-8-38-18-227098/1583034309360-651-173.1418874-Neutral.htm" TargetMode="External"/><Relationship Id="rId4135" Type="http://schemas.openxmlformats.org/officeDocument/2006/relationships/hyperlink" Target="http://www.mycompoundid.org/mycompoundid_IsoMS/myid_search_res/1583033886229-2020-2-29-8-38-6-373070/1583033891784-470-170.0143966-Neutral.htm" TargetMode="External"/><Relationship Id="rId1729" Type="http://schemas.openxmlformats.org/officeDocument/2006/relationships/hyperlink" Target="http://www.mycompoundid.org/mycompoundid_IsoMS/myid_search_res/1583033886229-2020-2-29-8-38-6-373070/1583033888735-717-157.1104032-Neutral.htm" TargetMode="External"/><Relationship Id="rId1936" Type="http://schemas.openxmlformats.org/officeDocument/2006/relationships/hyperlink" Target="http://www.mycompoundid.org/mycompoundid_IsoMS/myid_search_res/1583033886229-2020-2-29-8-38-6-373070/1583033889020-454-244.0662834-Neutral.htm" TargetMode="External"/><Relationship Id="rId3151" Type="http://schemas.openxmlformats.org/officeDocument/2006/relationships/hyperlink" Target="http://www.mycompoundid.org/mycompoundid_IsoMS/myid_search_res/1583033886229-2020-2-29-8-38-6-373070/1583033890655-40-86.08356545-Neutral.htm" TargetMode="External"/><Relationship Id="rId3011" Type="http://schemas.openxmlformats.org/officeDocument/2006/relationships/hyperlink" Target="http://www.mycompoundid.org/mycompoundid_IsoMS/myid_search_res/1583033891881-2020-2-29-8-38-11-330291/1583033897354-555-105.078765-Neutral.htm" TargetMode="External"/><Relationship Id="rId3968" Type="http://schemas.openxmlformats.org/officeDocument/2006/relationships/hyperlink" Target="http://www.mycompoundid.org/mycompoundid_IsoMS/myid_search_res/1583033891881-2020-2-29-8-38-11-330291/1583033898500-838-136.0395004-Neutral.htm" TargetMode="External"/><Relationship Id="rId5" Type="http://schemas.openxmlformats.org/officeDocument/2006/relationships/hyperlink" Target="http://www.mycompoundid.org/mycompoundid_IsoMS/myid_search_res/1583033891881-2020-2-29-8-38-11-330291/1583033891891-142-263.1106488-Neutral.htm" TargetMode="External"/><Relationship Id="rId889" Type="http://schemas.openxmlformats.org/officeDocument/2006/relationships/hyperlink" Target="http://www.mycompoundid.org/mycompoundid_IsoMS/myid_search_res/1583033886229-2020-2-29-8-38-6-373070/1583033887546-312-349.1486261-Neutral.htm" TargetMode="External"/><Relationship Id="rId2777" Type="http://schemas.openxmlformats.org/officeDocument/2006/relationships/hyperlink" Target="http://www.mycompoundid.org/mycompoundid_IsoMS/myid_search_res/1583033891881-2020-2-29-8-38-11-330291/1583033897032-588-190.1157253-Neutral.htm" TargetMode="External"/><Relationship Id="rId749" Type="http://schemas.openxmlformats.org/officeDocument/2006/relationships/hyperlink" Target="http://www.mycompoundid.org/mycompoundid_IsoMS/myid_search_res/1583033891881-2020-2-29-8-38-11-330291/1583033893301-656-327.130183-Neutral.htm" TargetMode="External"/><Relationship Id="rId1379" Type="http://schemas.openxmlformats.org/officeDocument/2006/relationships/hyperlink" Target="http://www.mycompoundid.org/mycompoundid_IsoMS/myid_search_res/1583033891881-2020-2-29-8-38-11-330291/1583033894519-307-155.9552189-Neutral.htm" TargetMode="External"/><Relationship Id="rId1586" Type="http://schemas.openxmlformats.org/officeDocument/2006/relationships/hyperlink" Target="http://www.mycompoundid.org/mycompoundid_IsoMS/myid_search_res/1583033891881-2020-2-29-8-38-11-330291/1583033894902-976-357.0559042-Neutral.htm" TargetMode="External"/><Relationship Id="rId2984" Type="http://schemas.openxmlformats.org/officeDocument/2006/relationships/hyperlink" Target="http://www.mycompoundid.org/mycompoundid_IsoMS/myid_search_res/1583033891881-2020-2-29-8-38-11-330291/1583033897322-17-152.0331066-Neutral.htm" TargetMode="External"/><Relationship Id="rId3828" Type="http://schemas.openxmlformats.org/officeDocument/2006/relationships/hyperlink" Target="http://www.mycompoundid.org/mycompoundid_IsoMS/myid_search_res/1583033898816-2020-2-29-8-38-18-227098/1583034361217-265-386.1878117-Neutral.htm" TargetMode="External"/><Relationship Id="rId609" Type="http://schemas.openxmlformats.org/officeDocument/2006/relationships/hyperlink" Target="http://www.mycompoundid.org/mycompoundid_IsoMS/myid_search_res/1583033898816-2020-2-29-8-38-18-227098/1583033980107-181-172.0224924-Neutral.htm" TargetMode="External"/><Relationship Id="rId956" Type="http://schemas.openxmlformats.org/officeDocument/2006/relationships/hyperlink" Target="http://www.mycompoundid.org/mycompoundid_IsoMS/myid_search_res/1583033891881-2020-2-29-8-38-11-330291/1583033893721-239-182.0437539-Neutral.htm" TargetMode="External"/><Relationship Id="rId1239" Type="http://schemas.openxmlformats.org/officeDocument/2006/relationships/hyperlink" Target="http://www.mycompoundid.org/mycompoundid_IsoMS/myid_search_res/1583033898816-2020-2-29-8-38-18-227098/1583034064733-122-43.04217352-Neutral.htm" TargetMode="External"/><Relationship Id="rId1793" Type="http://schemas.openxmlformats.org/officeDocument/2006/relationships/hyperlink" Target="http://www.mycompoundid.org/mycompoundid_IsoMS/myid_search_res/1583033891881-2020-2-29-8-38-11-330291/1583033895284-158-43.04189842-Neutral.htm" TargetMode="External"/><Relationship Id="rId2637" Type="http://schemas.openxmlformats.org/officeDocument/2006/relationships/hyperlink" Target="http://www.mycompoundid.org/mycompoundid_IsoMS/myid_search_res/1583033898816-2020-2-29-8-38-18-227098/1583034238399-638-111.0796397-Neutral.htm" TargetMode="External"/><Relationship Id="rId2844" Type="http://schemas.openxmlformats.org/officeDocument/2006/relationships/hyperlink" Target="http://www.mycompoundid.org/mycompoundid_IsoMS/myid_search_res/1583033898816-2020-2-29-8-38-18-227098/1583034262340-463-281.1141196-Neutral.htm" TargetMode="External"/><Relationship Id="rId85" Type="http://schemas.openxmlformats.org/officeDocument/2006/relationships/hyperlink" Target="http://www.mycompoundid.org/mycompoundid_IsoMS/myid_search_res/1583033886229-2020-2-29-8-38-6-373070/1583033886385-540-273.087093-Neutral.htm" TargetMode="External"/><Relationship Id="rId816" Type="http://schemas.openxmlformats.org/officeDocument/2006/relationships/hyperlink" Target="http://www.mycompoundid.org/mycompoundid_IsoMS/myid_search_res/1583033898816-2020-2-29-8-38-18-227098/1583034006889-692-104.0666918-Neutral.htm" TargetMode="External"/><Relationship Id="rId1446" Type="http://schemas.openxmlformats.org/officeDocument/2006/relationships/hyperlink" Target="http://www.mycompoundid.org/mycompoundid_IsoMS/myid_search_res/1583033898816-2020-2-29-8-38-18-227098/1583034090596-610-281.1256673-Neutral.htm" TargetMode="External"/><Relationship Id="rId1653" Type="http://schemas.openxmlformats.org/officeDocument/2006/relationships/hyperlink" Target="http://www.mycompoundid.org/mycompoundid_IsoMS/myid_search_res/1583033898816-2020-2-29-8-38-18-227098/1583034116934-578-239.0398593-Neutral.htm" TargetMode="External"/><Relationship Id="rId1860" Type="http://schemas.openxmlformats.org/officeDocument/2006/relationships/hyperlink" Target="http://www.mycompoundid.org/mycompoundid_IsoMS/myid_search_res/1583033898816-2020-2-29-8-38-18-227098/1583034142943-459-868.0014633-Neutral.htm" TargetMode="External"/><Relationship Id="rId2704" Type="http://schemas.openxmlformats.org/officeDocument/2006/relationships/hyperlink" Target="http://www.mycompoundid.org/mycompoundid_IsoMS/myid_search_res/1583033886229-2020-2-29-8-38-6-373070/1583033890098-574-222.0737651-Neutral.htm" TargetMode="External"/><Relationship Id="rId2911" Type="http://schemas.openxmlformats.org/officeDocument/2006/relationships/hyperlink" Target="http://www.mycompoundid.org/mycompoundid_IsoMS/myid_search_res/1583033886229-2020-2-29-8-38-6-373070/1583033890352-296-170.0135428-Neutral.htm" TargetMode="External"/><Relationship Id="rId1306" Type="http://schemas.openxmlformats.org/officeDocument/2006/relationships/hyperlink" Target="http://www.mycompoundid.org/mycompoundid_IsoMS/myid_search_res/1583033886229-2020-2-29-8-38-6-373070/1583033888165-699-288.0409222-Neutral.htm" TargetMode="External"/><Relationship Id="rId1513" Type="http://schemas.openxmlformats.org/officeDocument/2006/relationships/hyperlink" Target="http://www.mycompoundid.org/mycompoundid_IsoMS/myid_search_res/1583033886229-2020-2-29-8-38-6-373070/1583033888443-120-247.0839068-Neutral.htm" TargetMode="External"/><Relationship Id="rId1720" Type="http://schemas.openxmlformats.org/officeDocument/2006/relationships/hyperlink" Target="http://www.mycompoundid.org/mycompoundid_IsoMS/myid_search_res/1583033886229-2020-2-29-8-38-6-373070/1583033888727-269-270.0849298-Neutral.htm" TargetMode="External"/><Relationship Id="rId12" Type="http://schemas.openxmlformats.org/officeDocument/2006/relationships/hyperlink" Target="http://www.mycompoundid.org/mycompoundid_IsoMS/myid_search_res/1583033898816-2020-2-29-8-38-18-227098/1583033900190-754-188.0122701-Neutral.htm" TargetMode="External"/><Relationship Id="rId3478" Type="http://schemas.openxmlformats.org/officeDocument/2006/relationships/hyperlink" Target="http://www.mycompoundid.org/mycompoundid_IsoMS/myid_search_res/1583033886229-2020-2-29-8-38-6-373070/1583033891037-492-261.1214886-Neutral.htm" TargetMode="External"/><Relationship Id="rId3685" Type="http://schemas.openxmlformats.org/officeDocument/2006/relationships/hyperlink" Target="http://www.mycompoundid.org/mycompoundid_IsoMS/myid_search_res/1583033886229-2020-2-29-8-38-6-373070/1583033891269-871-170.0130602-Neutral.htm" TargetMode="External"/><Relationship Id="rId3892" Type="http://schemas.openxmlformats.org/officeDocument/2006/relationships/hyperlink" Target="http://www.mycompoundid.org/mycompoundid_IsoMS/myid_search_res/1583033886229-2020-2-29-8-38-6-373070/1583033891496-139-108.0321566-Neutral.htm" TargetMode="External"/><Relationship Id="rId399" Type="http://schemas.openxmlformats.org/officeDocument/2006/relationships/hyperlink" Target="http://www.mycompoundid.org/mycompoundid_IsoMS/myid_search_res/1583033898816-2020-2-29-8-38-18-227098/1583033954310-937-288.0948746-Neutral.htm" TargetMode="External"/><Relationship Id="rId2287" Type="http://schemas.openxmlformats.org/officeDocument/2006/relationships/hyperlink" Target="http://www.mycompoundid.org/mycompoundid_IsoMS/myid_search_res/1583033886229-2020-2-29-8-38-6-373070/1583033889493-136-263.104373-Neutral.htm" TargetMode="External"/><Relationship Id="rId2494" Type="http://schemas.openxmlformats.org/officeDocument/2006/relationships/hyperlink" Target="http://www.mycompoundid.org/mycompoundid_IsoMS/myid_search_res/1583033886229-2020-2-29-8-38-6-373070/1583033889799-227-854.4929369-Neutral.htm" TargetMode="External"/><Relationship Id="rId3338" Type="http://schemas.openxmlformats.org/officeDocument/2006/relationships/hyperlink" Target="http://www.mycompoundid.org/mycompoundid_IsoMS/myid_search_res/1583033891881-2020-2-29-8-38-11-330291/1583033897767-94-187.0398812-Neutral.htm" TargetMode="External"/><Relationship Id="rId3545" Type="http://schemas.openxmlformats.org/officeDocument/2006/relationships/hyperlink" Target="http://www.mycompoundid.org/mycompoundid_IsoMS/myid_search_res/1583033891881-2020-2-29-8-38-11-330291/1583033898008-924-86.07328891-Neutral.htm" TargetMode="External"/><Relationship Id="rId3752" Type="http://schemas.openxmlformats.org/officeDocument/2006/relationships/hyperlink" Target="http://www.mycompoundid.org/mycompoundid_IsoMS/myid_search_res/1583033891881-2020-2-29-8-38-11-330291/1583033898261-385-74.02803802-Neutral.htm" TargetMode="External"/><Relationship Id="rId259" Type="http://schemas.openxmlformats.org/officeDocument/2006/relationships/hyperlink" Target="http://www.mycompoundid.org/mycompoundid_IsoMS/myid_search_res/1583033886229-2020-2-29-8-38-6-373070/1583033886656-785-334.1364463-Neutral.htm" TargetMode="External"/><Relationship Id="rId466" Type="http://schemas.openxmlformats.org/officeDocument/2006/relationships/hyperlink" Target="http://www.mycompoundid.org/mycompoundid_IsoMS/myid_search_res/1583033886229-2020-2-29-8-38-6-373070/1583033886949-673-265.087772-Neutral.htm" TargetMode="External"/><Relationship Id="rId673" Type="http://schemas.openxmlformats.org/officeDocument/2006/relationships/hyperlink" Target="http://www.mycompoundid.org/mycompoundid_IsoMS/myid_search_res/1583033886229-2020-2-29-8-38-6-373070/1583033887231-849-281.1838058-Neutral.htm" TargetMode="External"/><Relationship Id="rId880" Type="http://schemas.openxmlformats.org/officeDocument/2006/relationships/hyperlink" Target="http://www.mycompoundid.org/mycompoundid_IsoMS/myid_search_res/1583033886229-2020-2-29-8-38-6-373070/1583033887538-94-213.1001852-Neutral.htm" TargetMode="External"/><Relationship Id="rId1096" Type="http://schemas.openxmlformats.org/officeDocument/2006/relationships/hyperlink" Target="http://www.mycompoundid.org/mycompoundid_IsoMS/myid_search_res/1583033886229-2020-2-29-8-38-6-373070/1583033887841-307-407.0127075-Neutral.htm" TargetMode="External"/><Relationship Id="rId2147" Type="http://schemas.openxmlformats.org/officeDocument/2006/relationships/hyperlink" Target="http://www.mycompoundid.org/mycompoundid_IsoMS/myid_search_res/1583033891881-2020-2-29-8-38-11-330291/1583033895918-432-343.1269894-Neutral.htm" TargetMode="External"/><Relationship Id="rId2354" Type="http://schemas.openxmlformats.org/officeDocument/2006/relationships/hyperlink" Target="http://www.mycompoundid.org/mycompoundid_IsoMS/myid_search_res/1583033891881-2020-2-29-8-38-11-330291/1583033896295-201-189.0426773-Neutral.htm" TargetMode="External"/><Relationship Id="rId2561" Type="http://schemas.openxmlformats.org/officeDocument/2006/relationships/hyperlink" Target="http://www.mycompoundid.org/mycompoundid_IsoMS/myid_search_res/1583033891881-2020-2-29-8-38-11-330291/1583033896684-377-825.9851116-Neutral.htm" TargetMode="External"/><Relationship Id="rId3405" Type="http://schemas.openxmlformats.org/officeDocument/2006/relationships/hyperlink" Target="http://www.mycompoundid.org/mycompoundid_IsoMS/myid_search_res/1583033898816-2020-2-29-8-38-18-227098/1583034319708-299-205.0198628-Neutral.htm" TargetMode="External"/><Relationship Id="rId119" Type="http://schemas.openxmlformats.org/officeDocument/2006/relationships/hyperlink" Target="http://www.mycompoundid.org/mycompoundid_IsoMS/myid_search_res/1583033891881-2020-2-29-8-38-11-330291/1583033892162-404-235.0770011-Neutral.htm" TargetMode="External"/><Relationship Id="rId326" Type="http://schemas.openxmlformats.org/officeDocument/2006/relationships/hyperlink" Target="http://www.mycompoundid.org/mycompoundid_IsoMS/myid_search_res/1583033891881-2020-2-29-8-38-11-330291/1583033892561-435-132.0300713-Neutral.htm" TargetMode="External"/><Relationship Id="rId533" Type="http://schemas.openxmlformats.org/officeDocument/2006/relationships/hyperlink" Target="http://www.mycompoundid.org/mycompoundid_IsoMS/myid_search_res/1583033891881-2020-2-29-8-38-11-330291/1583033892927-381-178.0480931-Neutral.htm" TargetMode="External"/><Relationship Id="rId1163" Type="http://schemas.openxmlformats.org/officeDocument/2006/relationships/hyperlink" Target="http://www.mycompoundid.org/mycompoundid_IsoMS/myid_search_res/1583033891881-2020-2-29-8-38-11-330291/1583033894131-850-200.1154238-Neutral.htm" TargetMode="External"/><Relationship Id="rId1370" Type="http://schemas.openxmlformats.org/officeDocument/2006/relationships/hyperlink" Target="http://www.mycompoundid.org/mycompoundid_IsoMS/myid_search_res/1583033891881-2020-2-29-8-38-11-330291/1583033894510-790-227.1155148-Neutral.htm" TargetMode="External"/><Relationship Id="rId2007" Type="http://schemas.openxmlformats.org/officeDocument/2006/relationships/hyperlink" Target="http://www.mycompoundid.org/mycompoundid_IsoMS/myid_search_res/1583033898816-2020-2-29-8-38-18-227098/1583034159703-792-275.136386-Neutral.htm" TargetMode="External"/><Relationship Id="rId2214" Type="http://schemas.openxmlformats.org/officeDocument/2006/relationships/hyperlink" Target="http://www.mycompoundid.org/mycompoundid_IsoMS/myid_search_res/1583033898816-2020-2-29-8-38-18-227098/1583034184641-698-260.1155954-Neutral.htm" TargetMode="External"/><Relationship Id="rId3612" Type="http://schemas.openxmlformats.org/officeDocument/2006/relationships/hyperlink" Target="http://www.mycompoundid.org/mycompoundid_IsoMS/myid_search_res/1583033898816-2020-2-29-8-38-18-227098/1583034341296-973-101.0839799-Neutral.htm" TargetMode="External"/><Relationship Id="rId740" Type="http://schemas.openxmlformats.org/officeDocument/2006/relationships/hyperlink" Target="http://www.mycompoundid.org/mycompoundid_IsoMS/myid_search_res/1583033891881-2020-2-29-8-38-11-330291/1583033893288-256-221.0717425-Neutral.htm" TargetMode="External"/><Relationship Id="rId1023" Type="http://schemas.openxmlformats.org/officeDocument/2006/relationships/hyperlink" Target="http://www.mycompoundid.org/mycompoundid_IsoMS/myid_search_res/1583033898816-2020-2-29-8-38-18-227098/1583034034285-716-160.0324932-Neutral.htm" TargetMode="External"/><Relationship Id="rId2421" Type="http://schemas.openxmlformats.org/officeDocument/2006/relationships/hyperlink" Target="http://www.mycompoundid.org/mycompoundid_IsoMS/myid_search_res/1583033898816-2020-2-29-8-38-18-227098/1583034213625-81-187.0842618-Neutral.htm" TargetMode="External"/><Relationship Id="rId600" Type="http://schemas.openxmlformats.org/officeDocument/2006/relationships/hyperlink" Target="http://www.mycompoundid.org/mycompoundid_IsoMS/myid_search_res/1583033898816-2020-2-29-8-38-18-227098/1583033979251-599-158.1056471-Neutral.htm" TargetMode="External"/><Relationship Id="rId1230" Type="http://schemas.openxmlformats.org/officeDocument/2006/relationships/hyperlink" Target="http://www.mycompoundid.org/mycompoundid_IsoMS/myid_search_res/1583033898816-2020-2-29-8-38-18-227098/1583034063664-734-261.1330294-Neutral.htm" TargetMode="External"/><Relationship Id="rId3195" Type="http://schemas.openxmlformats.org/officeDocument/2006/relationships/hyperlink" Target="http://www.mycompoundid.org/mycompoundid_IsoMS/myid_search_res/1583033898816-2020-2-29-8-38-18-227098/1583034300609-494-250.1202623-Neutral.htm" TargetMode="External"/><Relationship Id="rId4039" Type="http://schemas.openxmlformats.org/officeDocument/2006/relationships/hyperlink" Target="http://www.mycompoundid.org/mycompoundid_IsoMS/myid_search_res/1583033886229-2020-2-29-8-38-6-373070/1583033891670-361-146.006598-Neutral.htm" TargetMode="External"/><Relationship Id="rId3055" Type="http://schemas.openxmlformats.org/officeDocument/2006/relationships/hyperlink" Target="http://www.mycompoundid.org/mycompoundid_IsoMS/myid_search_res/1583033886229-2020-2-29-8-38-6-373070/1583033890540-174-298.1212758-Neutral.htm" TargetMode="External"/><Relationship Id="rId3262" Type="http://schemas.openxmlformats.org/officeDocument/2006/relationships/hyperlink" Target="http://www.mycompoundid.org/mycompoundid_IsoMS/myid_search_res/1583033886229-2020-2-29-8-38-6-373070/1583033890789-4-132.0359176-Neutral.htm" TargetMode="External"/><Relationship Id="rId4106" Type="http://schemas.openxmlformats.org/officeDocument/2006/relationships/hyperlink" Target="http://www.mycompoundid.org/mycompoundid_IsoMS/myid_search_res/1583033891881-2020-2-29-8-38-11-330291/1583033898674-858-396.2587457-Neutral.htm" TargetMode="External"/><Relationship Id="rId183" Type="http://schemas.openxmlformats.org/officeDocument/2006/relationships/hyperlink" Target="http://www.mycompoundid.org/mycompoundid_IsoMS/myid_search_res/1583033898816-2020-2-29-8-38-18-227098/1583033925346-277-357.2566207-Neutral.htm" TargetMode="External"/><Relationship Id="rId390" Type="http://schemas.openxmlformats.org/officeDocument/2006/relationships/hyperlink" Target="http://www.mycompoundid.org/mycompoundid_IsoMS/myid_search_res/1583033898816-2020-2-29-8-38-18-227098/1583033952991-961-129.1154214-Neutral.htm" TargetMode="External"/><Relationship Id="rId1907" Type="http://schemas.openxmlformats.org/officeDocument/2006/relationships/hyperlink" Target="http://www.mycompoundid.org/mycompoundid_IsoMS/myid_search_res/1583033891881-2020-2-29-8-38-11-330291/1583033895485-893-197.0492716-Neutral.htm" TargetMode="External"/><Relationship Id="rId2071" Type="http://schemas.openxmlformats.org/officeDocument/2006/relationships/hyperlink" Target="http://www.mycompoundid.org/mycompoundid_IsoMS/myid_search_res/1583033886229-2020-2-29-8-38-6-373070/1583033889198-862-135.045079-Neutral.htm" TargetMode="External"/><Relationship Id="rId3122" Type="http://schemas.openxmlformats.org/officeDocument/2006/relationships/hyperlink" Target="http://www.mycompoundid.org/mycompoundid_IsoMS/myid_search_res/1583033891881-2020-2-29-8-38-11-330291/1583033897506-642-152.0334542-Neutral.htm" TargetMode="External"/><Relationship Id="rId250" Type="http://schemas.openxmlformats.org/officeDocument/2006/relationships/hyperlink" Target="http://www.mycompoundid.org/mycompoundid_IsoMS/myid_search_res/1583033886229-2020-2-29-8-38-6-373070/1583033886641-857-164.0669855-Neutral.htm" TargetMode="External"/><Relationship Id="rId110" Type="http://schemas.openxmlformats.org/officeDocument/2006/relationships/hyperlink" Target="http://www.mycompoundid.org/mycompoundid_IsoMS/myid_search_res/1583033891881-2020-2-29-8-38-11-330291/1583033892144-595-137.0584205-Neutral.htm" TargetMode="External"/><Relationship Id="rId2888" Type="http://schemas.openxmlformats.org/officeDocument/2006/relationships/hyperlink" Target="http://www.mycompoundid.org/mycompoundid_IsoMS/myid_search_res/1583033891881-2020-2-29-8-38-11-330291/1583033897187-915-110.0808311-Neutral.htm" TargetMode="External"/><Relationship Id="rId3939" Type="http://schemas.openxmlformats.org/officeDocument/2006/relationships/hyperlink" Target="http://www.mycompoundid.org/mycompoundid_IsoMS/myid_search_res/1583033898816-2020-2-29-8-38-18-227098/1583034371072-253-144.0114658-Neutral.htm" TargetMode="External"/><Relationship Id="rId1697" Type="http://schemas.openxmlformats.org/officeDocument/2006/relationships/hyperlink" Target="http://www.mycompoundid.org/mycompoundid_IsoMS/myid_search_res/1583033891881-2020-2-29-8-38-11-330291/1583033895123-479-161.0516601-Neutral.htm" TargetMode="External"/><Relationship Id="rId2748" Type="http://schemas.openxmlformats.org/officeDocument/2006/relationships/hyperlink" Target="http://www.mycompoundid.org/mycompoundid_IsoMS/myid_search_res/1583033898816-2020-2-29-8-38-18-227098/1583034252199-755-429.2464055-Neutral.htm" TargetMode="External"/><Relationship Id="rId2955" Type="http://schemas.openxmlformats.org/officeDocument/2006/relationships/hyperlink" Target="http://www.mycompoundid.org/mycompoundid_IsoMS/myid_search_res/1583033898816-2020-2-29-8-38-18-227098/1583034274183-757-227.1271652-Neutral.htm" TargetMode="External"/><Relationship Id="rId927" Type="http://schemas.openxmlformats.org/officeDocument/2006/relationships/hyperlink" Target="http://www.mycompoundid.org/mycompoundid_IsoMS/myid_search_res/1583033898816-2020-2-29-8-38-18-227098/1583034021421-682-145.0662402-Neutral.htm" TargetMode="External"/><Relationship Id="rId1557" Type="http://schemas.openxmlformats.org/officeDocument/2006/relationships/hyperlink" Target="http://www.mycompoundid.org/mycompoundid_IsoMS/myid_search_res/1583033898816-2020-2-29-8-38-18-227098/1583034102511-606-204.0091306-Neutral.htm" TargetMode="External"/><Relationship Id="rId1764" Type="http://schemas.openxmlformats.org/officeDocument/2006/relationships/hyperlink" Target="http://www.mycompoundid.org/mycompoundid_IsoMS/myid_search_res/1583033898816-2020-2-29-8-38-18-227098/1583034130983-745-169.0054513-Neutral.htm" TargetMode="External"/><Relationship Id="rId1971" Type="http://schemas.openxmlformats.org/officeDocument/2006/relationships/hyperlink" Target="http://www.mycompoundid.org/mycompoundid_IsoMS/myid_search_res/1583033898816-2020-2-29-8-38-18-227098/1583034155633-833-436.1638479-Neutral.htm" TargetMode="External"/><Relationship Id="rId2608" Type="http://schemas.openxmlformats.org/officeDocument/2006/relationships/hyperlink" Target="http://www.mycompoundid.org/mycompoundid_IsoMS/myid_search_res/1583033886229-2020-2-29-8-38-6-373070/1583033889980-383-98.03733383-Neutral.htm" TargetMode="External"/><Relationship Id="rId2815" Type="http://schemas.openxmlformats.org/officeDocument/2006/relationships/hyperlink" Target="http://www.mycompoundid.org/mycompoundid_IsoMS/myid_search_res/1583033886229-2020-2-29-8-38-6-373070/1583033890239-803-144.0906119-Neutral.htm" TargetMode="External"/><Relationship Id="rId4170" Type="http://schemas.openxmlformats.org/officeDocument/2006/relationships/hyperlink" Target="http://www.mycompoundid.org/mycompoundid_IsoMS/myid_search_res/1583033898816-2020-2-29-8-38-18-227098/1583034394628-857-235.1616586-Neutral.htm" TargetMode="External"/><Relationship Id="rId56" Type="http://schemas.openxmlformats.org/officeDocument/2006/relationships/hyperlink" Target="http://www.mycompoundid.org/mycompoundid_IsoMS/myid_search_res/1583033891881-2020-2-29-8-38-11-330291/1583033892013-682-291.9870295-Neutral.htm" TargetMode="External"/><Relationship Id="rId1417" Type="http://schemas.openxmlformats.org/officeDocument/2006/relationships/hyperlink" Target="http://www.mycompoundid.org/mycompoundid_IsoMS/myid_search_res/1583033886229-2020-2-29-8-38-6-373070/1583033888307-358-155.001998-Neutral.htm" TargetMode="External"/><Relationship Id="rId1624" Type="http://schemas.openxmlformats.org/officeDocument/2006/relationships/hyperlink" Target="http://www.mycompoundid.org/mycompoundid_IsoMS/myid_search_res/1583033886229-2020-2-29-8-38-6-373070/1583033888599-675-180.0636767-Neutral.htm" TargetMode="External"/><Relationship Id="rId1831" Type="http://schemas.openxmlformats.org/officeDocument/2006/relationships/hyperlink" Target="http://www.mycompoundid.org/mycompoundid_IsoMS/myid_search_res/1583033886229-2020-2-29-8-38-6-373070/1583033888886-349-188.0979003-Neutral.htm" TargetMode="External"/><Relationship Id="rId4030" Type="http://schemas.openxmlformats.org/officeDocument/2006/relationships/hyperlink" Target="http://www.mycompoundid.org/mycompoundid_IsoMS/myid_search_res/1583033886229-2020-2-29-8-38-6-373070/1583033891657-142-121.0271494-Neutral.htm" TargetMode="External"/><Relationship Id="rId3589" Type="http://schemas.openxmlformats.org/officeDocument/2006/relationships/hyperlink" Target="http://www.mycompoundid.org/mycompoundid_IsoMS/myid_search_res/1583033886229-2020-2-29-8-38-6-373070/1583033891174-608-156.0904583-Neutral.htm" TargetMode="External"/><Relationship Id="rId3796" Type="http://schemas.openxmlformats.org/officeDocument/2006/relationships/hyperlink" Target="http://www.mycompoundid.org/mycompoundid_IsoMS/myid_search_res/1583033886229-2020-2-29-8-38-6-373070/1583033891394-486-111.0536407-Neutral.htm" TargetMode="External"/><Relationship Id="rId2398" Type="http://schemas.openxmlformats.org/officeDocument/2006/relationships/hyperlink" Target="http://www.mycompoundid.org/mycompoundid_IsoMS/myid_search_res/1583033886229-2020-2-29-8-38-6-373070/1583033889682-200-71.03712724-Neutral.htm" TargetMode="External"/><Relationship Id="rId3449" Type="http://schemas.openxmlformats.org/officeDocument/2006/relationships/hyperlink" Target="http://www.mycompoundid.org/mycompoundid_IsoMS/myid_search_res/1583033891881-2020-2-29-8-38-11-330291/1583033897896-865-145.0527523-Neutral.htm" TargetMode="External"/><Relationship Id="rId577" Type="http://schemas.openxmlformats.org/officeDocument/2006/relationships/hyperlink" Target="http://www.mycompoundid.org/mycompoundid_IsoMS/myid_search_res/1583033886229-2020-2-29-8-38-6-373070/1583033887113-341-293.1434061-Neutral.htm" TargetMode="External"/><Relationship Id="rId2258" Type="http://schemas.openxmlformats.org/officeDocument/2006/relationships/hyperlink" Target="http://www.mycompoundid.org/mycompoundid_IsoMS/myid_search_res/1583033891881-2020-2-29-8-38-11-330291/1583033896113-684-171.036805-Neutral.htm" TargetMode="External"/><Relationship Id="rId3656" Type="http://schemas.openxmlformats.org/officeDocument/2006/relationships/hyperlink" Target="http://www.mycompoundid.org/mycompoundid_IsoMS/myid_search_res/1583033891881-2020-2-29-8-38-11-330291/1583033898155-242-262.2642596-Neutral.htm" TargetMode="External"/><Relationship Id="rId3863" Type="http://schemas.openxmlformats.org/officeDocument/2006/relationships/hyperlink" Target="http://www.mycompoundid.org/mycompoundid_IsoMS/myid_search_res/1583033891881-2020-2-29-8-38-11-330291/1583033898383-699-275.1944883-Neutral.htm" TargetMode="External"/><Relationship Id="rId784" Type="http://schemas.openxmlformats.org/officeDocument/2006/relationships/hyperlink" Target="http://www.mycompoundid.org/mycompoundid_IsoMS/myid_search_res/1583033886229-2020-2-29-8-38-6-373070/1583033887410-504-206.0426764-Neutral.htm" TargetMode="External"/><Relationship Id="rId991" Type="http://schemas.openxmlformats.org/officeDocument/2006/relationships/hyperlink" Target="http://www.mycompoundid.org/mycompoundid_IsoMS/myid_search_res/1583033886229-2020-2-29-8-38-6-373070/1583033887687-84-72.03196218-Neutral.htm" TargetMode="External"/><Relationship Id="rId1067" Type="http://schemas.openxmlformats.org/officeDocument/2006/relationships/hyperlink" Target="http://www.mycompoundid.org/mycompoundid_IsoMS/myid_search_res/1583033891881-2020-2-29-8-38-11-330291/1583033893927-900-295.1260421-Neutral.htm" TargetMode="External"/><Relationship Id="rId2465" Type="http://schemas.openxmlformats.org/officeDocument/2006/relationships/hyperlink" Target="http://www.mycompoundid.org/mycompoundid_IsoMS/myid_search_res/1583033891881-2020-2-29-8-38-11-330291/1583033896511-317-264.0129059-Neutral.htm" TargetMode="External"/><Relationship Id="rId2672" Type="http://schemas.openxmlformats.org/officeDocument/2006/relationships/hyperlink" Target="http://www.mycompoundid.org/mycompoundid_IsoMS/myid_search_res/1583033891881-2020-2-29-8-38-11-330291/1583033896860-187-867.9960588-Neutral.htm" TargetMode="External"/><Relationship Id="rId3309" Type="http://schemas.openxmlformats.org/officeDocument/2006/relationships/hyperlink" Target="http://www.mycompoundid.org/mycompoundid_IsoMS/myid_search_res/1583033898816-2020-2-29-8-38-18-227098/1583034310841-440-259.1061565-Neutral.htm" TargetMode="External"/><Relationship Id="rId3516" Type="http://schemas.openxmlformats.org/officeDocument/2006/relationships/hyperlink" Target="http://www.mycompoundid.org/mycompoundid_IsoMS/myid_search_res/1583033898816-2020-2-29-8-38-18-227098/1583034331383-265-62.03728702-Neutral.htm" TargetMode="External"/><Relationship Id="rId3723" Type="http://schemas.openxmlformats.org/officeDocument/2006/relationships/hyperlink" Target="http://www.mycompoundid.org/mycompoundid_IsoMS/myid_search_res/1583033898816-2020-2-29-8-38-18-227098/1583034351185-763-102.0327561-Neutral.htm" TargetMode="External"/><Relationship Id="rId3930" Type="http://schemas.openxmlformats.org/officeDocument/2006/relationships/hyperlink" Target="http://www.mycompoundid.org/mycompoundid_IsoMS/myid_search_res/1583033898816-2020-2-29-8-38-18-227098/1583034369850-46-268.0739057-Neutral.htm" TargetMode="External"/><Relationship Id="rId437" Type="http://schemas.openxmlformats.org/officeDocument/2006/relationships/hyperlink" Target="http://www.mycompoundid.org/mycompoundid_IsoMS/myid_search_res/1583033891881-2020-2-29-8-38-11-330291/1583033892746-654-207.0741547-Neutral.htm" TargetMode="External"/><Relationship Id="rId644" Type="http://schemas.openxmlformats.org/officeDocument/2006/relationships/hyperlink" Target="http://www.mycompoundid.org/mycompoundid_IsoMS/myid_search_res/1583033891881-2020-2-29-8-38-11-330291/1583033893114-620-157.1216548-Neutral.htm" TargetMode="External"/><Relationship Id="rId851" Type="http://schemas.openxmlformats.org/officeDocument/2006/relationships/hyperlink" Target="http://www.mycompoundid.org/mycompoundid_IsoMS/myid_search_res/1583033891881-2020-2-29-8-38-11-330291/1583033893531-799-483.1079027-Neutral.htm" TargetMode="External"/><Relationship Id="rId1274" Type="http://schemas.openxmlformats.org/officeDocument/2006/relationships/hyperlink" Target="http://www.mycompoundid.org/mycompoundid_IsoMS/myid_search_res/1583033891881-2020-2-29-8-38-11-330291/1583033894357-785-157.0849863-Neutral.htm" TargetMode="External"/><Relationship Id="rId1481" Type="http://schemas.openxmlformats.org/officeDocument/2006/relationships/hyperlink" Target="http://www.mycompoundid.org/mycompoundid_IsoMS/myid_search_res/1583033891881-2020-2-29-8-38-11-330291/1583033894714-137-182.0683731-Neutral.htm" TargetMode="External"/><Relationship Id="rId2118" Type="http://schemas.openxmlformats.org/officeDocument/2006/relationships/hyperlink" Target="http://www.mycompoundid.org/mycompoundid_IsoMS/myid_search_res/1583033898816-2020-2-29-8-38-18-227098/1583034173603-836-264.1554789-Neutral.htm" TargetMode="External"/><Relationship Id="rId2325" Type="http://schemas.openxmlformats.org/officeDocument/2006/relationships/hyperlink" Target="http://www.mycompoundid.org/mycompoundid_IsoMS/myid_search_res/1583033898816-2020-2-29-8-38-18-227098/1583034199634-965-69.0219797-Neutral.htm" TargetMode="External"/><Relationship Id="rId2532" Type="http://schemas.openxmlformats.org/officeDocument/2006/relationships/hyperlink" Target="http://www.mycompoundid.org/mycompoundid_IsoMS/myid_search_res/1583033898816-2020-2-29-8-38-18-227098/1583034224691-332-155.0694588-Neutral.htm" TargetMode="External"/><Relationship Id="rId504" Type="http://schemas.openxmlformats.org/officeDocument/2006/relationships/hyperlink" Target="http://www.mycompoundid.org/mycompoundid_IsoMS/myid_search_res/1583033898816-2020-2-29-8-38-18-227098/1583033966567-706-147.0889828-Neutral.htm" TargetMode="External"/><Relationship Id="rId711" Type="http://schemas.openxmlformats.org/officeDocument/2006/relationships/hyperlink" Target="http://www.mycompoundid.org/mycompoundid_IsoMS/myid_search_res/1583033898816-2020-2-29-8-38-18-227098/1583033991224-386-205.0581739-Neutral.htm" TargetMode="External"/><Relationship Id="rId1134" Type="http://schemas.openxmlformats.org/officeDocument/2006/relationships/hyperlink" Target="http://www.mycompoundid.org/mycompoundid_IsoMS/myid_search_res/1583033898816-2020-2-29-8-38-18-227098/1583034049457-72-370.067576-Neutral.htm" TargetMode="External"/><Relationship Id="rId1341" Type="http://schemas.openxmlformats.org/officeDocument/2006/relationships/hyperlink" Target="http://www.mycompoundid.org/mycompoundid_IsoMS/myid_search_res/1583033898816-2020-2-29-8-38-18-227098/1583034076888-743-322.1292978-Neutral.htm" TargetMode="External"/><Relationship Id="rId1201" Type="http://schemas.openxmlformats.org/officeDocument/2006/relationships/hyperlink" Target="http://www.mycompoundid.org/mycompoundid_IsoMS/myid_search_res/1583033886229-2020-2-29-8-38-6-373070/1583033888005-353-234.2512116-Neutral.htm" TargetMode="External"/><Relationship Id="rId3099" Type="http://schemas.openxmlformats.org/officeDocument/2006/relationships/hyperlink" Target="http://www.mycompoundid.org/mycompoundid_IsoMS/myid_search_res/1583033898816-2020-2-29-8-38-18-227098/1583034289734-295-153.0044159-Neutral.htm" TargetMode="External"/><Relationship Id="rId3166" Type="http://schemas.openxmlformats.org/officeDocument/2006/relationships/hyperlink" Target="http://www.mycompoundid.org/mycompoundid_IsoMS/myid_search_res/1583033886229-2020-2-29-8-38-6-373070/1583033890686-721-203.0795009-Neutral.htm" TargetMode="External"/><Relationship Id="rId3373" Type="http://schemas.openxmlformats.org/officeDocument/2006/relationships/hyperlink" Target="http://www.mycompoundid.org/mycompoundid_IsoMS/myid_search_res/1583033886229-2020-2-29-8-38-6-373070/1583033890899-386-314.1260429-Neutral.htm" TargetMode="External"/><Relationship Id="rId3580" Type="http://schemas.openxmlformats.org/officeDocument/2006/relationships/hyperlink" Target="http://www.mycompoundid.org/mycompoundid_IsoMS/myid_search_res/1583033886229-2020-2-29-8-38-6-373070/1583033891165-425-116.0139577-Neutral.htm" TargetMode="External"/><Relationship Id="rId294" Type="http://schemas.openxmlformats.org/officeDocument/2006/relationships/hyperlink" Target="http://www.mycompoundid.org/mycompoundid_IsoMS/myid_search_res/1583033898816-2020-2-29-8-38-18-227098/1583033940641-730-216.0746091-Neutral.htm" TargetMode="External"/><Relationship Id="rId2182" Type="http://schemas.openxmlformats.org/officeDocument/2006/relationships/hyperlink" Target="http://www.mycompoundid.org/mycompoundid_IsoMS/myid_search_res/1583033886229-2020-2-29-8-38-6-373070/1583033889347-29-185.0953569-Neutral.htm" TargetMode="External"/><Relationship Id="rId3026" Type="http://schemas.openxmlformats.org/officeDocument/2006/relationships/hyperlink" Target="http://www.mycompoundid.org/mycompoundid_IsoMS/myid_search_res/1583033891881-2020-2-29-8-38-11-330291/1583033897371-468-170.0284648-Neutral.htm" TargetMode="External"/><Relationship Id="rId3233" Type="http://schemas.openxmlformats.org/officeDocument/2006/relationships/hyperlink" Target="http://www.mycompoundid.org/mycompoundid_IsoMS/myid_search_res/1583033891881-2020-2-29-8-38-11-330291/1583033897655-100-245.1264102-Neutral.htm" TargetMode="External"/><Relationship Id="rId154" Type="http://schemas.openxmlformats.org/officeDocument/2006/relationships/hyperlink" Target="http://www.mycompoundid.org/mycompoundid_IsoMS/myid_search_res/1583033886229-2020-2-29-8-38-6-373070/1583033886494-754-155.0697314-Neutral.htm" TargetMode="External"/><Relationship Id="rId361" Type="http://schemas.openxmlformats.org/officeDocument/2006/relationships/hyperlink" Target="http://www.mycompoundid.org/mycompoundid_IsoMS/myid_search_res/1583033886229-2020-2-29-8-38-6-373070/1583033886816-606-239.0010527-Neutral.htm" TargetMode="External"/><Relationship Id="rId2042" Type="http://schemas.openxmlformats.org/officeDocument/2006/relationships/hyperlink" Target="http://www.mycompoundid.org/mycompoundid_IsoMS/myid_search_res/1583033891881-2020-2-29-8-38-11-330291/1583033895723-53-169.0399649-Neutral.htm" TargetMode="External"/><Relationship Id="rId3440" Type="http://schemas.openxmlformats.org/officeDocument/2006/relationships/hyperlink" Target="http://www.mycompoundid.org/mycompoundid_IsoMS/myid_search_res/1583033891881-2020-2-29-8-38-11-330291/1583033897887-365-142.0998093-Neutral.htm" TargetMode="External"/><Relationship Id="rId2999" Type="http://schemas.openxmlformats.org/officeDocument/2006/relationships/hyperlink" Target="http://www.mycompoundid.org/mycompoundid_IsoMS/myid_search_res/1583033891881-2020-2-29-8-38-11-330291/1583033897342-841-314.1005181-Neutral.htm" TargetMode="External"/><Relationship Id="rId3300" Type="http://schemas.openxmlformats.org/officeDocument/2006/relationships/hyperlink" Target="http://www.mycompoundid.org/mycompoundid_IsoMS/myid_search_res/1583033898816-2020-2-29-8-38-18-227098/1583034310174-439-246.0562057-Neutral.htm" TargetMode="External"/><Relationship Id="rId221" Type="http://schemas.openxmlformats.org/officeDocument/2006/relationships/hyperlink" Target="http://www.mycompoundid.org/mycompoundid_IsoMS/myid_search_res/1583033891881-2020-2-29-8-38-11-330291/1583033892335-468-285.0816679-Neutral.htm" TargetMode="External"/><Relationship Id="rId2859" Type="http://schemas.openxmlformats.org/officeDocument/2006/relationships/hyperlink" Target="http://www.mycompoundid.org/mycompoundid_IsoMS/myid_search_res/1583033898816-2020-2-29-8-38-18-227098/1583034263852-877-816.9810533-Neutral.htm" TargetMode="External"/><Relationship Id="rId1668" Type="http://schemas.openxmlformats.org/officeDocument/2006/relationships/hyperlink" Target="http://www.mycompoundid.org/mycompoundid_IsoMS/myid_search_res/1583033898816-2020-2-29-8-38-18-227098/1583034118400-914-131.116818-Neutral.htm" TargetMode="External"/><Relationship Id="rId1875" Type="http://schemas.openxmlformats.org/officeDocument/2006/relationships/hyperlink" Target="http://www.mycompoundid.org/mycompoundid_IsoMS/myid_search_res/1583033898816-2020-2-29-8-38-18-227098/1583034145048-177-290.1477698-Neutral.htm" TargetMode="External"/><Relationship Id="rId2719" Type="http://schemas.openxmlformats.org/officeDocument/2006/relationships/hyperlink" Target="http://www.mycompoundid.org/mycompoundid_IsoMS/myid_search_res/1583033886229-2020-2-29-8-38-6-373070/1583033890113-17-244.0689078-Neutral.htm" TargetMode="External"/><Relationship Id="rId4074" Type="http://schemas.openxmlformats.org/officeDocument/2006/relationships/hyperlink" Target="http://www.mycompoundid.org/mycompoundid_IsoMS/myid_search_res/1583033898816-2020-2-29-8-38-18-227098/1583034384627-947-202.0235034-Neutral.htm" TargetMode="External"/><Relationship Id="rId1528" Type="http://schemas.openxmlformats.org/officeDocument/2006/relationships/hyperlink" Target="http://www.mycompoundid.org/mycompoundid_IsoMS/myid_search_res/1583033886229-2020-2-29-8-38-6-373070/1583033888461-307-297.0439882-Neutral.htm" TargetMode="External"/><Relationship Id="rId2926" Type="http://schemas.openxmlformats.org/officeDocument/2006/relationships/hyperlink" Target="http://www.mycompoundid.org/mycompoundid_IsoMS/myid_search_res/1583033886229-2020-2-29-8-38-6-373070/1583033890366-537-203.0772575-Neutral.htm" TargetMode="External"/><Relationship Id="rId3090" Type="http://schemas.openxmlformats.org/officeDocument/2006/relationships/hyperlink" Target="http://www.mycompoundid.org/mycompoundid_IsoMS/myid_search_res/1583033898816-2020-2-29-8-38-18-227098/1583034289129-826-203.0773395-Neutral.htm" TargetMode="External"/><Relationship Id="rId4141" Type="http://schemas.openxmlformats.org/officeDocument/2006/relationships/hyperlink" Target="http://www.mycompoundid.org/mycompoundid_IsoMS/myid_search_res/1583033886229-2020-2-29-8-38-6-373070/1583033891789-710-175.0294706-Neutral.htm" TargetMode="External"/><Relationship Id="rId1735" Type="http://schemas.openxmlformats.org/officeDocument/2006/relationships/hyperlink" Target="http://www.mycompoundid.org/mycompoundid_IsoMS/myid_search_res/1583033886229-2020-2-29-8-38-6-373070/1583033888743-924-220.0042217-Neutral.htm" TargetMode="External"/><Relationship Id="rId1942" Type="http://schemas.openxmlformats.org/officeDocument/2006/relationships/hyperlink" Target="http://www.mycompoundid.org/mycompoundid_IsoMS/myid_search_res/1583033886229-2020-2-29-8-38-6-373070/1583033889026-911-281.9990787-Neutral.htm" TargetMode="External"/><Relationship Id="rId4001" Type="http://schemas.openxmlformats.org/officeDocument/2006/relationships/hyperlink" Target="http://www.mycompoundid.org/mycompoundid_IsoMS/myid_search_res/1583033891881-2020-2-29-8-38-11-330291/1583033898538-231-233.1061238-Neutral.htm" TargetMode="External"/><Relationship Id="rId27" Type="http://schemas.openxmlformats.org/officeDocument/2006/relationships/hyperlink" Target="http://www.mycompoundid.org/mycompoundid_IsoMS/myid_search_res/1583033898816-2020-2-29-8-38-18-227098/1583033902196-34-245.0987934-Neutral.htm" TargetMode="External"/><Relationship Id="rId1802" Type="http://schemas.openxmlformats.org/officeDocument/2006/relationships/hyperlink" Target="http://www.mycompoundid.org/mycompoundid_IsoMS/myid_search_res/1583033891881-2020-2-29-8-38-11-330291/1583033895311-882-242.02273-Neutral.htm" TargetMode="External"/><Relationship Id="rId3767" Type="http://schemas.openxmlformats.org/officeDocument/2006/relationships/hyperlink" Target="http://www.mycompoundid.org/mycompoundid_IsoMS/myid_search_res/1583033891881-2020-2-29-8-38-11-330291/1583033898280-918-112.0502692-Neutral.htm" TargetMode="External"/><Relationship Id="rId3974" Type="http://schemas.openxmlformats.org/officeDocument/2006/relationships/hyperlink" Target="http://www.mycompoundid.org/mycompoundid_IsoMS/myid_search_res/1583033891881-2020-2-29-8-38-11-330291/1583033898505-997-233.1807538-Neutral.htm" TargetMode="External"/><Relationship Id="rId688" Type="http://schemas.openxmlformats.org/officeDocument/2006/relationships/hyperlink" Target="http://www.mycompoundid.org/mycompoundid_IsoMS/myid_search_res/1583033886229-2020-2-29-8-38-6-373070/1583033887255-596-335.1328682-Neutral.htm" TargetMode="External"/><Relationship Id="rId895" Type="http://schemas.openxmlformats.org/officeDocument/2006/relationships/hyperlink" Target="http://www.mycompoundid.org/mycompoundid_IsoMS/myid_search_res/1583033886229-2020-2-29-8-38-6-373070/1583033887552-583-121.0198954-Neutral.htm" TargetMode="External"/><Relationship Id="rId2369" Type="http://schemas.openxmlformats.org/officeDocument/2006/relationships/hyperlink" Target="http://www.mycompoundid.org/mycompoundid_IsoMS/myid_search_res/1583033891881-2020-2-29-8-38-11-330291/1583033896329-441-115.1001043-Neutral.htm" TargetMode="External"/><Relationship Id="rId2576" Type="http://schemas.openxmlformats.org/officeDocument/2006/relationships/hyperlink" Target="http://www.mycompoundid.org/mycompoundid_IsoMS/myid_search_res/1583033891881-2020-2-29-8-38-11-330291/1583033896705-46-244.0699047-Neutral.htm" TargetMode="External"/><Relationship Id="rId2783" Type="http://schemas.openxmlformats.org/officeDocument/2006/relationships/hyperlink" Target="http://www.mycompoundid.org/mycompoundid_IsoMS/myid_search_res/1583033891881-2020-2-29-8-38-11-330291/1583033897044-770-102.0792552-Neutral.htm" TargetMode="External"/><Relationship Id="rId2990" Type="http://schemas.openxmlformats.org/officeDocument/2006/relationships/hyperlink" Target="http://www.mycompoundid.org/mycompoundid_IsoMS/myid_search_res/1583033891881-2020-2-29-8-38-11-330291/1583033897329-813-99.06846267-Neutral.htm" TargetMode="External"/><Relationship Id="rId3627" Type="http://schemas.openxmlformats.org/officeDocument/2006/relationships/hyperlink" Target="http://www.mycompoundid.org/mycompoundid_IsoMS/myid_search_res/1583033898816-2020-2-29-8-38-18-227098/1583034342926-859-136.0392874-Neutral.htm" TargetMode="External"/><Relationship Id="rId3834" Type="http://schemas.openxmlformats.org/officeDocument/2006/relationships/hyperlink" Target="http://www.mycompoundid.org/mycompoundid_IsoMS/myid_search_res/1583033898816-2020-2-29-8-38-18-227098/1583034361783-930-144.0108464-Neutral.htm" TargetMode="External"/><Relationship Id="rId548" Type="http://schemas.openxmlformats.org/officeDocument/2006/relationships/hyperlink" Target="http://www.mycompoundid.org/mycompoundid_IsoMS/myid_search_res/1583033891881-2020-2-29-8-38-11-330291/1583033892953-527-195.0895771-Neutral.htm" TargetMode="External"/><Relationship Id="rId755" Type="http://schemas.openxmlformats.org/officeDocument/2006/relationships/hyperlink" Target="http://www.mycompoundid.org/mycompoundid_IsoMS/myid_search_res/1583033891881-2020-2-29-8-38-11-330291/1583033893322-433-178.0481743-Neutral.htm" TargetMode="External"/><Relationship Id="rId962" Type="http://schemas.openxmlformats.org/officeDocument/2006/relationships/hyperlink" Target="http://www.mycompoundid.org/mycompoundid_IsoMS/myid_search_res/1583033891881-2020-2-29-8-38-11-330291/1583033893735-207-279.1360012-Neutral.htm" TargetMode="External"/><Relationship Id="rId1178" Type="http://schemas.openxmlformats.org/officeDocument/2006/relationships/hyperlink" Target="http://www.mycompoundid.org/mycompoundid_IsoMS/myid_search_res/1583033891881-2020-2-29-8-38-11-330291/1583033894162-915-193.0123102-Neutral.htm" TargetMode="External"/><Relationship Id="rId1385" Type="http://schemas.openxmlformats.org/officeDocument/2006/relationships/hyperlink" Target="http://www.mycompoundid.org/mycompoundid_IsoMS/myid_search_res/1583033891881-2020-2-29-8-38-11-330291/1583033894526-774-160.0019293-Neutral.htm" TargetMode="External"/><Relationship Id="rId1592" Type="http://schemas.openxmlformats.org/officeDocument/2006/relationships/hyperlink" Target="http://www.mycompoundid.org/mycompoundid_IsoMS/myid_search_res/1583033891881-2020-2-29-8-38-11-330291/1583033894915-555-317.1205625-Neutral.htm" TargetMode="External"/><Relationship Id="rId2229" Type="http://schemas.openxmlformats.org/officeDocument/2006/relationships/hyperlink" Target="http://www.mycompoundid.org/mycompoundid_IsoMS/myid_search_res/1583033898816-2020-2-29-8-38-18-227098/1583034186456-707-358.1146847-Neutral.htm" TargetMode="External"/><Relationship Id="rId2436" Type="http://schemas.openxmlformats.org/officeDocument/2006/relationships/hyperlink" Target="http://www.mycompoundid.org/mycompoundid_IsoMS/myid_search_res/1583033898816-2020-2-29-8-38-18-227098/1583034215017-937-354.1615552-Neutral.htm" TargetMode="External"/><Relationship Id="rId2643" Type="http://schemas.openxmlformats.org/officeDocument/2006/relationships/hyperlink" Target="http://www.mycompoundid.org/mycompoundid_IsoMS/myid_search_res/1583033898816-2020-2-29-8-38-18-227098/1583034239180-200-424.2279129-Neutral.htm" TargetMode="External"/><Relationship Id="rId2850" Type="http://schemas.openxmlformats.org/officeDocument/2006/relationships/hyperlink" Target="http://www.mycompoundid.org/mycompoundid_IsoMS/myid_search_res/1583033898816-2020-2-29-8-38-18-227098/1583034262938-784-168.0706191-Neutral.htm" TargetMode="External"/><Relationship Id="rId91" Type="http://schemas.openxmlformats.org/officeDocument/2006/relationships/hyperlink" Target="http://www.mycompoundid.org/mycompoundid_IsoMS/myid_search_res/1583033886229-2020-2-29-8-38-6-373070/1583033886399-14-356.2411921-Neutral.htm" TargetMode="External"/><Relationship Id="rId408" Type="http://schemas.openxmlformats.org/officeDocument/2006/relationships/hyperlink" Target="http://www.mycompoundid.org/mycompoundid_IsoMS/myid_search_res/1583033898816-2020-2-29-8-38-18-227098/1583033955198-34-277.1155396-Neutral.htm" TargetMode="External"/><Relationship Id="rId615" Type="http://schemas.openxmlformats.org/officeDocument/2006/relationships/hyperlink" Target="http://www.mycompoundid.org/mycompoundid_IsoMS/myid_search_res/1583033898816-2020-2-29-8-38-18-227098/1583033980604-839-154.0460973-Neutral.htm" TargetMode="External"/><Relationship Id="rId822" Type="http://schemas.openxmlformats.org/officeDocument/2006/relationships/hyperlink" Target="http://www.mycompoundid.org/mycompoundid_IsoMS/myid_search_res/1583033898816-2020-2-29-8-38-18-227098/1583034007668-578-95.00411715-Neutral.htm" TargetMode="External"/><Relationship Id="rId1038" Type="http://schemas.openxmlformats.org/officeDocument/2006/relationships/hyperlink" Target="http://www.mycompoundid.org/mycompoundid_IsoMS/myid_search_res/1583033898816-2020-2-29-8-38-18-227098/1583034036083-116-116.069985-Neutral.htm" TargetMode="External"/><Relationship Id="rId1245" Type="http://schemas.openxmlformats.org/officeDocument/2006/relationships/hyperlink" Target="http://www.mycompoundid.org/mycompoundid_IsoMS/myid_search_res/1583033898816-2020-2-29-8-38-18-227098/1583034065285-388-115.027385-Neutral.htm" TargetMode="External"/><Relationship Id="rId1452" Type="http://schemas.openxmlformats.org/officeDocument/2006/relationships/hyperlink" Target="http://www.mycompoundid.org/mycompoundid_IsoMS/myid_search_res/1583033898816-2020-2-29-8-38-18-227098/1583034091414-889-110.0479802-Neutral.htm" TargetMode="External"/><Relationship Id="rId2503" Type="http://schemas.openxmlformats.org/officeDocument/2006/relationships/hyperlink" Target="http://www.mycompoundid.org/mycompoundid_IsoMS/myid_search_res/1583033886229-2020-2-29-8-38-6-373070/1583033889811-637-202.1336111-Neutral.htm" TargetMode="External"/><Relationship Id="rId3901" Type="http://schemas.openxmlformats.org/officeDocument/2006/relationships/hyperlink" Target="http://www.mycompoundid.org/mycompoundid_IsoMS/myid_search_res/1583033886229-2020-2-29-8-38-6-373070/1583033891507-353-142.0181134-Neutral.htm" TargetMode="External"/><Relationship Id="rId1105" Type="http://schemas.openxmlformats.org/officeDocument/2006/relationships/hyperlink" Target="http://www.mycompoundid.org/mycompoundid_IsoMS/myid_search_res/1583033886229-2020-2-29-8-38-6-373070/1583033887850-116-371.0659574-Neutral.htm" TargetMode="External"/><Relationship Id="rId1312" Type="http://schemas.openxmlformats.org/officeDocument/2006/relationships/hyperlink" Target="http://www.mycompoundid.org/mycompoundid_IsoMS/myid_search_res/1583033886229-2020-2-29-8-38-6-373070/1583033888176-654-144.0423309-Neutral.htm" TargetMode="External"/><Relationship Id="rId2710" Type="http://schemas.openxmlformats.org/officeDocument/2006/relationships/hyperlink" Target="http://www.mycompoundid.org/mycompoundid_IsoMS/myid_search_res/1583033886229-2020-2-29-8-38-6-373070/1583033890104-615-205.0950553-Neutral.htm" TargetMode="External"/><Relationship Id="rId3277" Type="http://schemas.openxmlformats.org/officeDocument/2006/relationships/hyperlink" Target="http://www.mycompoundid.org/mycompoundid_IsoMS/myid_search_res/1583033886229-2020-2-29-8-38-6-373070/1583033890802-616-160.0365224-Neutral.htm" TargetMode="External"/><Relationship Id="rId198" Type="http://schemas.openxmlformats.org/officeDocument/2006/relationships/hyperlink" Target="http://www.mycompoundid.org/mycompoundid_IsoMS/myid_search_res/1583033898816-2020-2-29-8-38-18-227098/1583033927403-374-233.0896808-Neutral.htm" TargetMode="External"/><Relationship Id="rId2086" Type="http://schemas.openxmlformats.org/officeDocument/2006/relationships/hyperlink" Target="http://www.mycompoundid.org/mycompoundid_IsoMS/myid_search_res/1583033886229-2020-2-29-8-38-6-373070/1583033889221-0-184.120653-Neutral.htm" TargetMode="External"/><Relationship Id="rId3484" Type="http://schemas.openxmlformats.org/officeDocument/2006/relationships/hyperlink" Target="http://www.mycompoundid.org/mycompoundid_IsoMS/myid_search_res/1583033886229-2020-2-29-8-38-6-373070/1583033891046-701-87.06811618-Neutral.htm" TargetMode="External"/><Relationship Id="rId3691" Type="http://schemas.openxmlformats.org/officeDocument/2006/relationships/hyperlink" Target="http://www.mycompoundid.org/mycompoundid_IsoMS/myid_search_res/1583033886229-2020-2-29-8-38-6-373070/1583033891278-273-144.0005672-Neutral.htm" TargetMode="External"/><Relationship Id="rId2293" Type="http://schemas.openxmlformats.org/officeDocument/2006/relationships/hyperlink" Target="http://www.mycompoundid.org/mycompoundid_IsoMS/myid_search_res/1583033886229-2020-2-29-8-38-6-373070/1583033889499-43-876.4994614-Neutral.htm" TargetMode="External"/><Relationship Id="rId3137" Type="http://schemas.openxmlformats.org/officeDocument/2006/relationships/hyperlink" Target="http://www.mycompoundid.org/mycompoundid_IsoMS/myid_search_res/1583033891881-2020-2-29-8-38-11-330291/1583033897524-250-136.0387505-Neutral.htm" TargetMode="External"/><Relationship Id="rId3344" Type="http://schemas.openxmlformats.org/officeDocument/2006/relationships/hyperlink" Target="http://www.mycompoundid.org/mycompoundid_IsoMS/myid_search_res/1583033891881-2020-2-29-8-38-11-330291/1583033897772-791-193.9947635-Neutral.htm" TargetMode="External"/><Relationship Id="rId3551" Type="http://schemas.openxmlformats.org/officeDocument/2006/relationships/hyperlink" Target="http://www.mycompoundid.org/mycompoundid_IsoMS/myid_search_res/1583033891881-2020-2-29-8-38-11-330291/1583033898014-572-307.1054993-Neutral.htm" TargetMode="External"/><Relationship Id="rId265" Type="http://schemas.openxmlformats.org/officeDocument/2006/relationships/hyperlink" Target="http://www.mycompoundid.org/mycompoundid_IsoMS/myid_search_res/1583033886229-2020-2-29-8-38-6-373070/1583033886661-801-256.0688258-Neutral.htm" TargetMode="External"/><Relationship Id="rId472" Type="http://schemas.openxmlformats.org/officeDocument/2006/relationships/hyperlink" Target="http://www.mycompoundid.org/mycompoundid_IsoMS/myid_search_res/1583033886229-2020-2-29-8-38-6-373070/1583033886964-582-178.0533651-Neutral.htm" TargetMode="External"/><Relationship Id="rId2153" Type="http://schemas.openxmlformats.org/officeDocument/2006/relationships/hyperlink" Target="http://www.mycompoundid.org/mycompoundid_IsoMS/myid_search_res/1583033891881-2020-2-29-8-38-11-330291/1583033895928-180-188.0475303-Neutral.htm" TargetMode="External"/><Relationship Id="rId2360" Type="http://schemas.openxmlformats.org/officeDocument/2006/relationships/hyperlink" Target="http://www.mycompoundid.org/mycompoundid_IsoMS/myid_search_res/1583033891881-2020-2-29-8-38-11-330291/1583033896312-394-230.0242838-Neutral.htm" TargetMode="External"/><Relationship Id="rId3204" Type="http://schemas.openxmlformats.org/officeDocument/2006/relationships/hyperlink" Target="http://www.mycompoundid.org/mycompoundid_IsoMS/myid_search_res/1583033898816-2020-2-29-8-38-18-227098/1583034301528-338-78.02105682-Neutral.htm" TargetMode="External"/><Relationship Id="rId3411" Type="http://schemas.openxmlformats.org/officeDocument/2006/relationships/hyperlink" Target="http://www.mycompoundid.org/mycompoundid_IsoMS/myid_search_res/1583033898816-2020-2-29-8-38-18-227098/1583034320470-270-275.136314-Neutral.htm" TargetMode="External"/><Relationship Id="rId125" Type="http://schemas.openxmlformats.org/officeDocument/2006/relationships/hyperlink" Target="http://www.mycompoundid.org/mycompoundid_IsoMS/myid_search_res/1583033891881-2020-2-29-8-38-11-330291/1583033892167-922-202.0948619-Neutral.htm" TargetMode="External"/><Relationship Id="rId332" Type="http://schemas.openxmlformats.org/officeDocument/2006/relationships/hyperlink" Target="http://www.mycompoundid.org/mycompoundid_IsoMS/myid_search_res/1583033891881-2020-2-29-8-38-11-330291/1583033892567-957-88.06413442-Neutral.htm" TargetMode="External"/><Relationship Id="rId2013" Type="http://schemas.openxmlformats.org/officeDocument/2006/relationships/hyperlink" Target="http://www.mycompoundid.org/mycompoundid_IsoMS/myid_search_res/1583033898816-2020-2-29-8-38-18-227098/1583034160798-927-181.0767791-Neutral.htm" TargetMode="External"/><Relationship Id="rId2220" Type="http://schemas.openxmlformats.org/officeDocument/2006/relationships/hyperlink" Target="http://www.mycompoundid.org/mycompoundid_IsoMS/myid_search_res/1583033898816-2020-2-29-8-38-18-227098/1583034185178-159-32.02620406-Neutral.htm" TargetMode="External"/><Relationship Id="rId1779" Type="http://schemas.openxmlformats.org/officeDocument/2006/relationships/hyperlink" Target="http://www.mycompoundid.org/mycompoundid_IsoMS/myid_search_res/1583033898816-2020-2-29-8-38-18-227098/1583034132708-450-144.0423941-Neutral.htm" TargetMode="External"/><Relationship Id="rId1986" Type="http://schemas.openxmlformats.org/officeDocument/2006/relationships/hyperlink" Target="http://www.mycompoundid.org/mycompoundid_IsoMS/myid_search_res/1583033898816-2020-2-29-8-38-18-227098/1583034156853-452-162.0529684-Neutral.htm" TargetMode="External"/><Relationship Id="rId4045" Type="http://schemas.openxmlformats.org/officeDocument/2006/relationships/hyperlink" Target="http://www.mycompoundid.org/mycompoundid_IsoMS/myid_search_res/1583033886229-2020-2-29-8-38-6-373070/1583033891676-115-293.1082485-Neutral.htm" TargetMode="External"/><Relationship Id="rId1639" Type="http://schemas.openxmlformats.org/officeDocument/2006/relationships/hyperlink" Target="http://www.mycompoundid.org/mycompoundid_IsoMS/myid_search_res/1583033886229-2020-2-29-8-38-6-373070/1583033888617-576-213.1002148-Neutral.htm" TargetMode="External"/><Relationship Id="rId1846" Type="http://schemas.openxmlformats.org/officeDocument/2006/relationships/hyperlink" Target="http://www.mycompoundid.org/mycompoundid_IsoMS/myid_search_res/1583033886229-2020-2-29-8-38-6-373070/1583033888905-422-159.0684888-Neutral.htm" TargetMode="External"/><Relationship Id="rId3061" Type="http://schemas.openxmlformats.org/officeDocument/2006/relationships/hyperlink" Target="http://www.mycompoundid.org/mycompoundid_IsoMS/myid_search_res/1583033886229-2020-2-29-8-38-6-373070/1583033890545-318-168.0276832-Neutral.htm" TargetMode="External"/><Relationship Id="rId1706" Type="http://schemas.openxmlformats.org/officeDocument/2006/relationships/hyperlink" Target="http://www.mycompoundid.org/mycompoundid_IsoMS/myid_search_res/1583033891881-2020-2-29-8-38-11-330291/1583033895142-507-877.5108862-Neutral.htm" TargetMode="External"/><Relationship Id="rId1913" Type="http://schemas.openxmlformats.org/officeDocument/2006/relationships/hyperlink" Target="http://www.mycompoundid.org/mycompoundid_IsoMS/myid_search_res/1583033891881-2020-2-29-8-38-11-330291/1583033895492-93-289.1637222-Neutral.htm" TargetMode="External"/><Relationship Id="rId4112" Type="http://schemas.openxmlformats.org/officeDocument/2006/relationships/hyperlink" Target="http://www.mycompoundid.org/mycompoundid_IsoMS/myid_search_res/1583033891881-2020-2-29-8-38-11-330291/1583033898680-992-141.0420149-Neutral.htm" TargetMode="External"/><Relationship Id="rId3878" Type="http://schemas.openxmlformats.org/officeDocument/2006/relationships/hyperlink" Target="http://www.mycompoundid.org/mycompoundid_IsoMS/myid_search_res/1583033891881-2020-2-29-8-38-11-330291/1583033898398-448-300.1683824-Neutral.htm" TargetMode="External"/><Relationship Id="rId799" Type="http://schemas.openxmlformats.org/officeDocument/2006/relationships/hyperlink" Target="http://www.mycompoundid.org/mycompoundid_IsoMS/myid_search_res/1583033886229-2020-2-29-8-38-6-373070/1583033887429-811-183.0645294-Neutral.htm" TargetMode="External"/><Relationship Id="rId2687" Type="http://schemas.openxmlformats.org/officeDocument/2006/relationships/hyperlink" Target="http://www.mycompoundid.org/mycompoundid_IsoMS/myid_search_res/1583033891881-2020-2-29-8-38-11-330291/1583033896885-0-226.0743369-Neutral.htm" TargetMode="External"/><Relationship Id="rId2894" Type="http://schemas.openxmlformats.org/officeDocument/2006/relationships/hyperlink" Target="http://www.mycompoundid.org/mycompoundid_IsoMS/myid_search_res/1583033891881-2020-2-29-8-38-11-330291/1583033897196-444-127.1107935-Neutral.htm" TargetMode="External"/><Relationship Id="rId3738" Type="http://schemas.openxmlformats.org/officeDocument/2006/relationships/hyperlink" Target="http://www.mycompoundid.org/mycompoundid_IsoMS/myid_search_res/1583033898816-2020-2-29-8-38-18-227098/1583034352987-218-154.0746247-Neutral.htm" TargetMode="External"/><Relationship Id="rId659" Type="http://schemas.openxmlformats.org/officeDocument/2006/relationships/hyperlink" Target="http://www.mycompoundid.org/mycompoundid_IsoMS/myid_search_res/1583033891881-2020-2-29-8-38-11-330291/1583033893130-199-168.0283929-Neutral.htm" TargetMode="External"/><Relationship Id="rId866" Type="http://schemas.openxmlformats.org/officeDocument/2006/relationships/hyperlink" Target="http://www.mycompoundid.org/mycompoundid_IsoMS/myid_search_res/1583033891881-2020-2-29-8-38-11-330291/1583033893555-879-202.131332-Neutral.htm" TargetMode="External"/><Relationship Id="rId1289" Type="http://schemas.openxmlformats.org/officeDocument/2006/relationships/hyperlink" Target="http://www.mycompoundid.org/mycompoundid_IsoMS/myid_search_res/1583033891881-2020-2-29-8-38-11-330291/1583033894376-178-261.1262711-Neutral.htm" TargetMode="External"/><Relationship Id="rId1496" Type="http://schemas.openxmlformats.org/officeDocument/2006/relationships/hyperlink" Target="http://www.mycompoundid.org/mycompoundid_IsoMS/myid_search_res/1583033891881-2020-2-29-8-38-11-330291/1583033894737-790-322.130003-Neutral.htm" TargetMode="External"/><Relationship Id="rId2547" Type="http://schemas.openxmlformats.org/officeDocument/2006/relationships/hyperlink" Target="http://www.mycompoundid.org/mycompoundid_IsoMS/myid_search_res/1583033898816-2020-2-29-8-38-18-227098/1583034226376-542-229.0384414-Neutral.htm" TargetMode="External"/><Relationship Id="rId3945" Type="http://schemas.openxmlformats.org/officeDocument/2006/relationships/hyperlink" Target="http://www.mycompoundid.org/mycompoundid_IsoMS/myid_search_res/1583033898816-2020-2-29-8-38-18-227098/1583034371460-528-188.058305-Neutral.htm" TargetMode="External"/><Relationship Id="rId519" Type="http://schemas.openxmlformats.org/officeDocument/2006/relationships/hyperlink" Target="http://www.mycompoundid.org/mycompoundid_IsoMS/myid_search_res/1583033898816-2020-2-29-8-38-18-227098/1583033969356-379-155.0694432-Neutral.htm" TargetMode="External"/><Relationship Id="rId1149" Type="http://schemas.openxmlformats.org/officeDocument/2006/relationships/hyperlink" Target="http://www.mycompoundid.org/mycompoundid_IsoMS/myid_search_res/1583033898816-2020-2-29-8-38-18-227098/1583034051637-553-58.0419117-Neutral.htm" TargetMode="External"/><Relationship Id="rId1356" Type="http://schemas.openxmlformats.org/officeDocument/2006/relationships/hyperlink" Target="http://www.mycompoundid.org/mycompoundid_IsoMS/myid_search_res/1583033898816-2020-2-29-8-38-18-227098/1583034078603-159-261.1328085-Neutral.htm" TargetMode="External"/><Relationship Id="rId2754" Type="http://schemas.openxmlformats.org/officeDocument/2006/relationships/hyperlink" Target="http://www.mycompoundid.org/mycompoundid_IsoMS/myid_search_res/1583033898816-2020-2-29-8-38-18-227098/1583034252870-208-845.48802-Neutral.htm" TargetMode="External"/><Relationship Id="rId2961" Type="http://schemas.openxmlformats.org/officeDocument/2006/relationships/hyperlink" Target="http://www.mycompoundid.org/mycompoundid_IsoMS/myid_search_res/1583033898816-2020-2-29-8-38-18-227098/1583034274643-731-249.9698278-Neutral.htm" TargetMode="External"/><Relationship Id="rId3805" Type="http://schemas.openxmlformats.org/officeDocument/2006/relationships/hyperlink" Target="http://www.mycompoundid.org/mycompoundid_IsoMS/myid_search_res/1583033886229-2020-2-29-8-38-6-373070/1583033891409-363-226.0581176-Neutral.htm" TargetMode="External"/><Relationship Id="rId726" Type="http://schemas.openxmlformats.org/officeDocument/2006/relationships/hyperlink" Target="http://www.mycompoundid.org/mycompoundid_IsoMS/myid_search_res/1583033898816-2020-2-29-8-38-18-227098/1583033994542-52-555.1272279-Neutral.htm" TargetMode="External"/><Relationship Id="rId933" Type="http://schemas.openxmlformats.org/officeDocument/2006/relationships/hyperlink" Target="http://www.mycompoundid.org/mycompoundid_IsoMS/myid_search_res/1583033898816-2020-2-29-8-38-18-227098/1583034022057-611-147.0272481-Neutral.htm" TargetMode="External"/><Relationship Id="rId1009" Type="http://schemas.openxmlformats.org/officeDocument/2006/relationships/hyperlink" Target="http://www.mycompoundid.org/mycompoundid_IsoMS/myid_search_res/1583033886229-2020-2-29-8-38-6-373070/1583033887713-955-153.028969-Neutral.htm" TargetMode="External"/><Relationship Id="rId1563" Type="http://schemas.openxmlformats.org/officeDocument/2006/relationships/hyperlink" Target="http://www.mycompoundid.org/mycompoundid_IsoMS/myid_search_res/1583033898816-2020-2-29-8-38-18-227098/1583034103229-951-173.0417526-Neutral.htm" TargetMode="External"/><Relationship Id="rId1770" Type="http://schemas.openxmlformats.org/officeDocument/2006/relationships/hyperlink" Target="http://www.mycompoundid.org/mycompoundid_IsoMS/myid_search_res/1583033898816-2020-2-29-8-38-18-227098/1583034131955-82-264.1318769-Neutral.htm" TargetMode="External"/><Relationship Id="rId2407" Type="http://schemas.openxmlformats.org/officeDocument/2006/relationships/hyperlink" Target="http://www.mycompoundid.org/mycompoundid_IsoMS/myid_search_res/1583033886229-2020-2-29-8-38-6-373070/1583033889693-51-174.064971-Neutral.htm" TargetMode="External"/><Relationship Id="rId2614" Type="http://schemas.openxmlformats.org/officeDocument/2006/relationships/hyperlink" Target="http://www.mycompoundid.org/mycompoundid_IsoMS/myid_search_res/1583033886229-2020-2-29-8-38-6-373070/1583033889989-84-240.008841-Neutral.htm" TargetMode="External"/><Relationship Id="rId2821" Type="http://schemas.openxmlformats.org/officeDocument/2006/relationships/hyperlink" Target="http://www.mycompoundid.org/mycompoundid_IsoMS/myid_search_res/1583033886229-2020-2-29-8-38-6-373070/1583033890244-968-297.0902322-Neutral.htm" TargetMode="External"/><Relationship Id="rId62" Type="http://schemas.openxmlformats.org/officeDocument/2006/relationships/hyperlink" Target="http://www.mycompoundid.org/mycompoundid_IsoMS/myid_search_res/1583033891881-2020-2-29-8-38-11-330291/1583033892019-44-87.03225867-Neutral.htm" TargetMode="External"/><Relationship Id="rId1216" Type="http://schemas.openxmlformats.org/officeDocument/2006/relationships/hyperlink" Target="http://www.mycompoundid.org/mycompoundid_IsoMS/myid_search_res/1583033886229-2020-2-29-8-38-6-373070/1583033888044-275-180.1263772-Neutral.htm" TargetMode="External"/><Relationship Id="rId1423" Type="http://schemas.openxmlformats.org/officeDocument/2006/relationships/hyperlink" Target="http://www.mycompoundid.org/mycompoundid_IsoMS/myid_search_res/1583033886229-2020-2-29-8-38-6-373070/1583033888313-117-133.0198682-Neutral.htm" TargetMode="External"/><Relationship Id="rId1630" Type="http://schemas.openxmlformats.org/officeDocument/2006/relationships/hyperlink" Target="http://www.mycompoundid.org/mycompoundid_IsoMS/myid_search_res/1583033886229-2020-2-29-8-38-6-373070/1583033888605-390-175.0576854-Neutral.htm" TargetMode="External"/><Relationship Id="rId3388" Type="http://schemas.openxmlformats.org/officeDocument/2006/relationships/hyperlink" Target="http://www.mycompoundid.org/mycompoundid_IsoMS/myid_search_res/1583033886229-2020-2-29-8-38-6-373070/1583033890920-544-264.1359772-Neutral.htm" TargetMode="External"/><Relationship Id="rId3595" Type="http://schemas.openxmlformats.org/officeDocument/2006/relationships/hyperlink" Target="http://www.mycompoundid.org/mycompoundid_IsoMS/myid_search_res/1583033886229-2020-2-29-8-38-6-373070/1583033891180-48-86.07333137-Neutral.htm" TargetMode="External"/><Relationship Id="rId2197" Type="http://schemas.openxmlformats.org/officeDocument/2006/relationships/hyperlink" Target="http://www.mycompoundid.org/mycompoundid_IsoMS/myid_search_res/1583033886229-2020-2-29-8-38-6-373070/1583033889363-840-246.099908-Neutral.htm" TargetMode="External"/><Relationship Id="rId3248" Type="http://schemas.openxmlformats.org/officeDocument/2006/relationships/hyperlink" Target="http://www.mycompoundid.org/mycompoundid_IsoMS/myid_search_res/1583033891881-2020-2-29-8-38-11-330291/1583033897677-152-159.0685707-Neutral.htm" TargetMode="External"/><Relationship Id="rId3455" Type="http://schemas.openxmlformats.org/officeDocument/2006/relationships/hyperlink" Target="http://www.mycompoundid.org/mycompoundid_IsoMS/myid_search_res/1583033891881-2020-2-29-8-38-11-330291/1583033897901-423-313.0715595-Neutral.htm" TargetMode="External"/><Relationship Id="rId3662" Type="http://schemas.openxmlformats.org/officeDocument/2006/relationships/hyperlink" Target="http://www.mycompoundid.org/mycompoundid_IsoMS/myid_search_res/1583033891881-2020-2-29-8-38-11-330291/1583033898161-976-362.1293573-Neutral.htm" TargetMode="External"/><Relationship Id="rId169" Type="http://schemas.openxmlformats.org/officeDocument/2006/relationships/hyperlink" Target="http://www.mycompoundid.org/mycompoundid_IsoMS/myid_search_res/1583033886229-2020-2-29-8-38-6-373070/1583033886516-237-88.95519347-Neutral.htm" TargetMode="External"/><Relationship Id="rId376" Type="http://schemas.openxmlformats.org/officeDocument/2006/relationships/hyperlink" Target="http://www.mycompoundid.org/mycompoundid_IsoMS/myid_search_res/1583033886229-2020-2-29-8-38-6-373070/1583033886829-153-244.069106-Neutral.htm" TargetMode="External"/><Relationship Id="rId583" Type="http://schemas.openxmlformats.org/officeDocument/2006/relationships/hyperlink" Target="http://www.mycompoundid.org/mycompoundid_IsoMS/myid_search_res/1583033886229-2020-2-29-8-38-6-373070/1583033887122-485-151.072336-Neutral.htm" TargetMode="External"/><Relationship Id="rId790" Type="http://schemas.openxmlformats.org/officeDocument/2006/relationships/hyperlink" Target="http://www.mycompoundid.org/mycompoundid_IsoMS/myid_search_res/1583033886229-2020-2-29-8-38-6-373070/1583033887415-954-76.05223265-Neutral.htm" TargetMode="External"/><Relationship Id="rId2057" Type="http://schemas.openxmlformats.org/officeDocument/2006/relationships/hyperlink" Target="http://www.mycompoundid.org/mycompoundid_IsoMS/myid_search_res/1583033891881-2020-2-29-8-38-11-330291/1583033895746-226-146.0687061-Neutral.htm" TargetMode="External"/><Relationship Id="rId2264" Type="http://schemas.openxmlformats.org/officeDocument/2006/relationships/hyperlink" Target="http://www.mycompoundid.org/mycompoundid_IsoMS/myid_search_res/1583033891881-2020-2-29-8-38-11-330291/1583033896119-782-324.1062217-Neutral.htm" TargetMode="External"/><Relationship Id="rId2471" Type="http://schemas.openxmlformats.org/officeDocument/2006/relationships/hyperlink" Target="http://www.mycompoundid.org/mycompoundid_IsoMS/myid_search_res/1583033891881-2020-2-29-8-38-11-330291/1583033896517-932-227.0592181-Neutral.htm" TargetMode="External"/><Relationship Id="rId3108" Type="http://schemas.openxmlformats.org/officeDocument/2006/relationships/hyperlink" Target="http://www.mycompoundid.org/mycompoundid_IsoMS/myid_search_res/1583033898816-2020-2-29-8-38-18-227098/1583034290573-247-154.0490007-Neutral.htm" TargetMode="External"/><Relationship Id="rId3315" Type="http://schemas.openxmlformats.org/officeDocument/2006/relationships/hyperlink" Target="http://www.mycompoundid.org/mycompoundid_IsoMS/myid_search_res/1583033898816-2020-2-29-8-38-18-227098/1583034311381-989-152.0325049-Neutral.htm" TargetMode="External"/><Relationship Id="rId3522" Type="http://schemas.openxmlformats.org/officeDocument/2006/relationships/hyperlink" Target="http://www.mycompoundid.org/mycompoundid_IsoMS/myid_search_res/1583033898816-2020-2-29-8-38-18-227098/1583034332084-592-162.0788339-Neutral.htm" TargetMode="External"/><Relationship Id="rId236" Type="http://schemas.openxmlformats.org/officeDocument/2006/relationships/hyperlink" Target="http://www.mycompoundid.org/mycompoundid_IsoMS/myid_search_res/1583033891881-2020-2-29-8-38-11-330291/1583033892364-248-170.069216-Neutral.htm" TargetMode="External"/><Relationship Id="rId443" Type="http://schemas.openxmlformats.org/officeDocument/2006/relationships/hyperlink" Target="http://www.mycompoundid.org/mycompoundid_IsoMS/myid_search_res/1583033891881-2020-2-29-8-38-11-330291/1583033892770-428-174.9834045-Neutral.htm" TargetMode="External"/><Relationship Id="rId650" Type="http://schemas.openxmlformats.org/officeDocument/2006/relationships/hyperlink" Target="http://www.mycompoundid.org/mycompoundid_IsoMS/myid_search_res/1583033891881-2020-2-29-8-38-11-330291/1583033893121-333-83.03653294-Neutral.htm" TargetMode="External"/><Relationship Id="rId1073" Type="http://schemas.openxmlformats.org/officeDocument/2006/relationships/hyperlink" Target="http://www.mycompoundid.org/mycompoundid_IsoMS/myid_search_res/1583033891881-2020-2-29-8-38-11-330291/1583033893941-942-153.0189941-Neutral.htm" TargetMode="External"/><Relationship Id="rId1280" Type="http://schemas.openxmlformats.org/officeDocument/2006/relationships/hyperlink" Target="http://www.mycompoundid.org/mycompoundid_IsoMS/myid_search_res/1583033891881-2020-2-29-8-38-11-330291/1583033894364-691-144.0093859-Neutral.htm" TargetMode="External"/><Relationship Id="rId2124" Type="http://schemas.openxmlformats.org/officeDocument/2006/relationships/hyperlink" Target="http://www.mycompoundid.org/mycompoundid_IsoMS/myid_search_res/1583033898816-2020-2-29-8-38-18-227098/1583034174380-781-241.0932792-Neutral.htm" TargetMode="External"/><Relationship Id="rId2331" Type="http://schemas.openxmlformats.org/officeDocument/2006/relationships/hyperlink" Target="http://www.mycompoundid.org/mycompoundid_IsoMS/myid_search_res/1583033898816-2020-2-29-8-38-18-227098/1583034200636-485-352.1904313-Neutral.htm" TargetMode="External"/><Relationship Id="rId303" Type="http://schemas.openxmlformats.org/officeDocument/2006/relationships/hyperlink" Target="http://www.mycompoundid.org/mycompoundid_IsoMS/myid_search_res/1583033898816-2020-2-29-8-38-18-227098/1583033941699-498-248.0399505-Neutral.htm" TargetMode="External"/><Relationship Id="rId1140" Type="http://schemas.openxmlformats.org/officeDocument/2006/relationships/hyperlink" Target="http://www.mycompoundid.org/mycompoundid_IsoMS/myid_search_res/1583033898816-2020-2-29-8-38-18-227098/1583034050536-24-288.0288906-Neutral.htm" TargetMode="External"/><Relationship Id="rId4089" Type="http://schemas.openxmlformats.org/officeDocument/2006/relationships/hyperlink" Target="http://www.mycompoundid.org/mycompoundid_IsoMS/myid_search_res/1583033898816-2020-2-29-8-38-18-227098/1583034386318-858-144.0086822-Neutral.htm" TargetMode="External"/><Relationship Id="rId510" Type="http://schemas.openxmlformats.org/officeDocument/2006/relationships/hyperlink" Target="http://www.mycompoundid.org/mycompoundid_IsoMS/myid_search_res/1583033898816-2020-2-29-8-38-18-227098/1583033967221-639-124.0617569-Neutral.htm" TargetMode="External"/><Relationship Id="rId1000" Type="http://schemas.openxmlformats.org/officeDocument/2006/relationships/hyperlink" Target="http://www.mycompoundid.org/mycompoundid_IsoMS/myid_search_res/1583033886229-2020-2-29-8-38-6-373070/1583033887699-529-271.1646686-Neutral.htm" TargetMode="External"/><Relationship Id="rId1957" Type="http://schemas.openxmlformats.org/officeDocument/2006/relationships/hyperlink" Target="http://www.mycompoundid.org/mycompoundid_IsoMS/myid_search_res/1583033886229-2020-2-29-8-38-6-373070/1583033889045-362-144.0425418-Neutral.htm" TargetMode="External"/><Relationship Id="rId4156" Type="http://schemas.openxmlformats.org/officeDocument/2006/relationships/hyperlink" Target="http://www.mycompoundid.org/mycompoundid_IsoMS/myid_search_res/1583033886229-2020-2-29-8-38-6-373070/1583033891808-604-403.0880535-Neutral.htm" TargetMode="External"/><Relationship Id="rId1817" Type="http://schemas.openxmlformats.org/officeDocument/2006/relationships/hyperlink" Target="http://www.mycompoundid.org/mycompoundid_IsoMS/myid_search_res/1583033891881-2020-2-29-8-38-11-330291/1583033895334-123-297.975404-Neutral.htm" TargetMode="External"/><Relationship Id="rId3172" Type="http://schemas.openxmlformats.org/officeDocument/2006/relationships/hyperlink" Target="http://www.mycompoundid.org/mycompoundid_IsoMS/myid_search_res/1583033886229-2020-2-29-8-38-6-373070/1583033890691-37-172.1199384-Neutral.htm" TargetMode="External"/><Relationship Id="rId4016" Type="http://schemas.openxmlformats.org/officeDocument/2006/relationships/hyperlink" Target="http://www.mycompoundid.org/mycompoundid_IsoMS/myid_search_res/1583033891881-2020-2-29-8-38-11-330291/1583033898554-906-229.1291551-Neutral.htm" TargetMode="External"/><Relationship Id="rId3032" Type="http://schemas.openxmlformats.org/officeDocument/2006/relationships/hyperlink" Target="http://www.mycompoundid.org/mycompoundid_IsoMS/myid_search_res/1583033891881-2020-2-29-8-38-11-330291/1583033897379-251-99.04345381-Neutral.htm" TargetMode="External"/><Relationship Id="rId160" Type="http://schemas.openxmlformats.org/officeDocument/2006/relationships/hyperlink" Target="http://www.mycompoundid.org/mycompoundid_IsoMS/myid_search_res/1583033886229-2020-2-29-8-38-6-373070/1583033886502-598-132.0211605-Neutral.htm" TargetMode="External"/><Relationship Id="rId3989" Type="http://schemas.openxmlformats.org/officeDocument/2006/relationships/hyperlink" Target="http://www.mycompoundid.org/mycompoundid_IsoMS/myid_search_res/1583033891881-2020-2-29-8-38-11-330291/1583033898518-434-301.2113768-Neutral.htm" TargetMode="External"/><Relationship Id="rId2798" Type="http://schemas.openxmlformats.org/officeDocument/2006/relationships/hyperlink" Target="http://www.mycompoundid.org/mycompoundid_IsoMS/myid_search_res/1583033891881-2020-2-29-8-38-11-330291/1583033897071-786-867.4970088-Neutral.htm" TargetMode="External"/><Relationship Id="rId3849" Type="http://schemas.openxmlformats.org/officeDocument/2006/relationships/hyperlink" Target="http://www.mycompoundid.org/mycompoundid_IsoMS/myid_search_res/1583033898816-2020-2-29-8-38-18-227098/1583034362933-243-110.0509712-Neutral.htm" TargetMode="External"/><Relationship Id="rId977" Type="http://schemas.openxmlformats.org/officeDocument/2006/relationships/hyperlink" Target="http://www.mycompoundid.org/mycompoundid_IsoMS/myid_search_res/1583033891881-2020-2-29-8-38-11-330291/1583033893761-133-76.01601698-Neutral.htm" TargetMode="External"/><Relationship Id="rId2658" Type="http://schemas.openxmlformats.org/officeDocument/2006/relationships/hyperlink" Target="http://www.mycompoundid.org/mycompoundid_IsoMS/myid_search_res/1583033898816-2020-2-29-8-38-18-227098/1583034240561-240-69.02145666-Neutral.htm" TargetMode="External"/><Relationship Id="rId2865" Type="http://schemas.openxmlformats.org/officeDocument/2006/relationships/hyperlink" Target="http://www.mycompoundid.org/mycompoundid_IsoMS/myid_search_res/1583033898816-2020-2-29-8-38-18-227098/1583034264293-612-169.0298914-Neutral.htm" TargetMode="External"/><Relationship Id="rId3709" Type="http://schemas.openxmlformats.org/officeDocument/2006/relationships/hyperlink" Target="http://www.mycompoundid.org/mycompoundid_IsoMS/myid_search_res/1583033886229-2020-2-29-8-38-6-373070/1583033891296-803-114.044452-Neutral.htm" TargetMode="External"/><Relationship Id="rId3916" Type="http://schemas.openxmlformats.org/officeDocument/2006/relationships/hyperlink" Target="http://www.mycompoundid.org/mycompoundid_IsoMS/myid_search_res/1583033886229-2020-2-29-8-38-6-373070/1583033891521-829-169.0289581-Neutral.htm" TargetMode="External"/><Relationship Id="rId4080" Type="http://schemas.openxmlformats.org/officeDocument/2006/relationships/hyperlink" Target="http://www.mycompoundid.org/mycompoundid_IsoMS/myid_search_res/1583033898816-2020-2-29-8-38-18-227098/1583034385285-56-293.1095141-Neutral.htm" TargetMode="External"/><Relationship Id="rId837" Type="http://schemas.openxmlformats.org/officeDocument/2006/relationships/hyperlink" Target="http://www.mycompoundid.org/mycompoundid_IsoMS/myid_search_res/1583033898816-2020-2-29-8-38-18-227098/1583034010005-977-120.0212301-Neutral.htm" TargetMode="External"/><Relationship Id="rId1467" Type="http://schemas.openxmlformats.org/officeDocument/2006/relationships/hyperlink" Target="http://www.mycompoundid.org/mycompoundid_IsoMS/myid_search_res/1583033898816-2020-2-29-8-38-18-227098/1583034093497-249-247.1416473-Neutral.htm" TargetMode="External"/><Relationship Id="rId1674" Type="http://schemas.openxmlformats.org/officeDocument/2006/relationships/hyperlink" Target="http://www.mycompoundid.org/mycompoundid_IsoMS/myid_search_res/1583033898816-2020-2-29-8-38-18-227098/1583034119950-108-221.0716065-Neutral.htm" TargetMode="External"/><Relationship Id="rId1881" Type="http://schemas.openxmlformats.org/officeDocument/2006/relationships/hyperlink" Target="http://www.mycompoundid.org/mycompoundid_IsoMS/myid_search_res/1583033898816-2020-2-29-8-38-18-227098/1583034145903-454-222.0855831-Neutral.htm" TargetMode="External"/><Relationship Id="rId2518" Type="http://schemas.openxmlformats.org/officeDocument/2006/relationships/hyperlink" Target="http://www.mycompoundid.org/mycompoundid_IsoMS/myid_search_res/1583033886229-2020-2-29-8-38-6-373070/1583033889826-281-42.01053531-Neutral.htm" TargetMode="External"/><Relationship Id="rId2725" Type="http://schemas.openxmlformats.org/officeDocument/2006/relationships/hyperlink" Target="http://www.mycompoundid.org/mycompoundid_IsoMS/myid_search_res/1583033886229-2020-2-29-8-38-6-373070/1583033890123-656-252.1224457-Neutral.htm" TargetMode="External"/><Relationship Id="rId2932" Type="http://schemas.openxmlformats.org/officeDocument/2006/relationships/hyperlink" Target="http://www.mycompoundid.org/mycompoundid_IsoMS/myid_search_res/1583033886229-2020-2-29-8-38-6-373070/1583033890375-87-164.0682041-Neutral.htm" TargetMode="External"/><Relationship Id="rId904" Type="http://schemas.openxmlformats.org/officeDocument/2006/relationships/hyperlink" Target="http://www.mycompoundid.org/mycompoundid_IsoMS/myid_search_res/1583033886229-2020-2-29-8-38-6-373070/1583033887560-947-233.1260762-Neutral.htm" TargetMode="External"/><Relationship Id="rId1327" Type="http://schemas.openxmlformats.org/officeDocument/2006/relationships/hyperlink" Target="http://www.mycompoundid.org/mycompoundid_IsoMS/myid_search_res/1583033886229-2020-2-29-8-38-6-373070/1583033888189-986-324.040591-Neutral.htm" TargetMode="External"/><Relationship Id="rId1534" Type="http://schemas.openxmlformats.org/officeDocument/2006/relationships/hyperlink" Target="http://www.mycompoundid.org/mycompoundid_IsoMS/myid_search_res/1583033886229-2020-2-29-8-38-6-373070/1583033888466-703-194.0177455-Neutral.htm" TargetMode="External"/><Relationship Id="rId1741" Type="http://schemas.openxmlformats.org/officeDocument/2006/relationships/hyperlink" Target="http://www.mycompoundid.org/mycompoundid_IsoMS/myid_search_res/1583033886229-2020-2-29-8-38-6-373070/1583033888751-219-290.1479987-Neutral.htm" TargetMode="External"/><Relationship Id="rId33" Type="http://schemas.openxmlformats.org/officeDocument/2006/relationships/hyperlink" Target="http://www.mycompoundid.org/mycompoundid_IsoMS/myid_search_res/1583033898816-2020-2-29-8-38-18-227098/1583033902728-29-267.0828604-Neutral.htm" TargetMode="External"/><Relationship Id="rId1601" Type="http://schemas.openxmlformats.org/officeDocument/2006/relationships/hyperlink" Target="http://www.mycompoundid.org/mycompoundid_IsoMS/myid_search_res/1583033891881-2020-2-29-8-38-11-330291/1583033894929-144-201.1001792-Neutral.htm" TargetMode="External"/><Relationship Id="rId3499" Type="http://schemas.openxmlformats.org/officeDocument/2006/relationships/hyperlink" Target="http://www.mycompoundid.org/mycompoundid_IsoMS/myid_search_res/1583033886229-2020-2-29-8-38-6-373070/1583033891060-995-123.9750981-Neutral.htm" TargetMode="External"/><Relationship Id="rId3359" Type="http://schemas.openxmlformats.org/officeDocument/2006/relationships/hyperlink" Target="http://www.mycompoundid.org/mycompoundid_IsoMS/myid_search_res/1583033891881-2020-2-29-8-38-11-330291/1583033897785-781-261.1217222-Neutral.htm" TargetMode="External"/><Relationship Id="rId3566" Type="http://schemas.openxmlformats.org/officeDocument/2006/relationships/hyperlink" Target="http://www.mycompoundid.org/mycompoundid_IsoMS/myid_search_res/1583033891881-2020-2-29-8-38-11-330291/1583033898034-200-101.0832837-Neutral.htm" TargetMode="External"/><Relationship Id="rId487" Type="http://schemas.openxmlformats.org/officeDocument/2006/relationships/hyperlink" Target="http://www.mycompoundid.org/mycompoundid_IsoMS/myid_search_res/1583033886229-2020-2-29-8-38-6-373070/1583033886985-532-258.0197791-Neutral.htm" TargetMode="External"/><Relationship Id="rId694" Type="http://schemas.openxmlformats.org/officeDocument/2006/relationships/hyperlink" Target="http://www.mycompoundid.org/mycompoundid_IsoMS/myid_search_res/1583033886229-2020-2-29-8-38-6-373070/1583033887262-322-167.0212365-Neutral.htm" TargetMode="External"/><Relationship Id="rId2168" Type="http://schemas.openxmlformats.org/officeDocument/2006/relationships/hyperlink" Target="http://www.mycompoundid.org/mycompoundid_IsoMS/myid_search_res/1583033891881-2020-2-29-8-38-11-330291/1583033895956-493-118.0089979-Neutral.htm" TargetMode="External"/><Relationship Id="rId2375" Type="http://schemas.openxmlformats.org/officeDocument/2006/relationships/hyperlink" Target="http://www.mycompoundid.org/mycompoundid_IsoMS/myid_search_res/1583033891881-2020-2-29-8-38-11-330291/1583033896352-97-162.0528913-Neutral.htm" TargetMode="External"/><Relationship Id="rId3219" Type="http://schemas.openxmlformats.org/officeDocument/2006/relationships/hyperlink" Target="http://www.mycompoundid.org/mycompoundid_IsoMS/myid_search_res/1583033898816-2020-2-29-8-38-18-227098/1583034302900-61-104.0296651-Neutral.htm" TargetMode="External"/><Relationship Id="rId3773" Type="http://schemas.openxmlformats.org/officeDocument/2006/relationships/hyperlink" Target="http://www.mycompoundid.org/mycompoundid_IsoMS/myid_search_res/1583033891881-2020-2-29-8-38-11-330291/1583033898286-533-180.0793394-Neutral.htm" TargetMode="External"/><Relationship Id="rId3980" Type="http://schemas.openxmlformats.org/officeDocument/2006/relationships/hyperlink" Target="http://www.mycompoundid.org/mycompoundid_IsoMS/myid_search_res/1583033891881-2020-2-29-8-38-11-330291/1583033898511-514-272.091566-Neutral.htm" TargetMode="External"/><Relationship Id="rId347" Type="http://schemas.openxmlformats.org/officeDocument/2006/relationships/hyperlink" Target="http://www.mycompoundid.org/mycompoundid_IsoMS/myid_search_res/1583033891881-2020-2-29-8-38-11-330291/1583033892591-125-133.0729595-Neutral.htm" TargetMode="External"/><Relationship Id="rId1184" Type="http://schemas.openxmlformats.org/officeDocument/2006/relationships/hyperlink" Target="http://www.mycompoundid.org/mycompoundid_IsoMS/myid_search_res/1583033891881-2020-2-29-8-38-11-330291/1583033894173-732-289.1147561-Neutral.htm" TargetMode="External"/><Relationship Id="rId2028" Type="http://schemas.openxmlformats.org/officeDocument/2006/relationships/hyperlink" Target="http://www.mycompoundid.org/mycompoundid_IsoMS/myid_search_res/1583033898816-2020-2-29-8-38-18-227098/1583034162737-354-246.1002464-Neutral.htm" TargetMode="External"/><Relationship Id="rId2582" Type="http://schemas.openxmlformats.org/officeDocument/2006/relationships/hyperlink" Target="http://www.mycompoundid.org/mycompoundid_IsoMS/myid_search_res/1583033891881-2020-2-29-8-38-11-330291/1583033896711-860-867.4988703-Neutral.htm" TargetMode="External"/><Relationship Id="rId3426" Type="http://schemas.openxmlformats.org/officeDocument/2006/relationships/hyperlink" Target="http://www.mycompoundid.org/mycompoundid_IsoMS/myid_search_res/1583033898816-2020-2-29-8-38-18-227098/1583034321975-202-100.1000556-Neutral.htm" TargetMode="External"/><Relationship Id="rId3633" Type="http://schemas.openxmlformats.org/officeDocument/2006/relationships/hyperlink" Target="http://www.mycompoundid.org/mycompoundid_IsoMS/myid_search_res/1583033898816-2020-2-29-8-38-18-227098/1583034343332-205-261.2310005-Neutral.htm" TargetMode="External"/><Relationship Id="rId3840" Type="http://schemas.openxmlformats.org/officeDocument/2006/relationships/hyperlink" Target="http://www.mycompoundid.org/mycompoundid_IsoMS/myid_search_res/1583033898816-2020-2-29-8-38-18-227098/1583034362166-958-144.0087494-Neutral.htm" TargetMode="External"/><Relationship Id="rId554" Type="http://schemas.openxmlformats.org/officeDocument/2006/relationships/hyperlink" Target="http://www.mycompoundid.org/mycompoundid_IsoMS/myid_search_res/1583033891881-2020-2-29-8-38-11-330291/1583033892970-215-105.9726598-Neutral.htm" TargetMode="External"/><Relationship Id="rId761" Type="http://schemas.openxmlformats.org/officeDocument/2006/relationships/hyperlink" Target="http://www.mycompoundid.org/mycompoundid_IsoMS/myid_search_res/1583033891881-2020-2-29-8-38-11-330291/1583033893344-841-58.04221241-Neutral.htm" TargetMode="External"/><Relationship Id="rId1391" Type="http://schemas.openxmlformats.org/officeDocument/2006/relationships/hyperlink" Target="http://www.mycompoundid.org/mycompoundid_IsoMS/myid_search_res/1583033891881-2020-2-29-8-38-11-330291/1583033894534-839-363.1684495-Neutral.htm" TargetMode="External"/><Relationship Id="rId2235" Type="http://schemas.openxmlformats.org/officeDocument/2006/relationships/hyperlink" Target="http://www.mycompoundid.org/mycompoundid_IsoMS/myid_search_res/1583033898816-2020-2-29-8-38-18-227098/1583034187023-104-154.0490143-Neutral.htm" TargetMode="External"/><Relationship Id="rId2442" Type="http://schemas.openxmlformats.org/officeDocument/2006/relationships/hyperlink" Target="http://www.mycompoundid.org/mycompoundid_IsoMS/myid_search_res/1583033898816-2020-2-29-8-38-18-227098/1583034215588-130-433.998808-Neutral.htm" TargetMode="External"/><Relationship Id="rId3700" Type="http://schemas.openxmlformats.org/officeDocument/2006/relationships/hyperlink" Target="http://www.mycompoundid.org/mycompoundid_IsoMS/myid_search_res/1583033886229-2020-2-29-8-38-6-373070/1583033891287-734-414.2057921-Neutral.htm" TargetMode="External"/><Relationship Id="rId207" Type="http://schemas.openxmlformats.org/officeDocument/2006/relationships/hyperlink" Target="http://www.mycompoundid.org/mycompoundid_IsoMS/myid_search_res/1583033898816-2020-2-29-8-38-18-227098/1583033928399-615-285.1299752-Neutral.htm" TargetMode="External"/><Relationship Id="rId414" Type="http://schemas.openxmlformats.org/officeDocument/2006/relationships/hyperlink" Target="http://www.mycompoundid.org/mycompoundid_IsoMS/myid_search_res/1583033898816-2020-2-29-8-38-18-227098/1583033955889-81-208.0948292-Neutral.htm" TargetMode="External"/><Relationship Id="rId621" Type="http://schemas.openxmlformats.org/officeDocument/2006/relationships/hyperlink" Target="http://www.mycompoundid.org/mycompoundid_IsoMS/myid_search_res/1583033898816-2020-2-29-8-38-18-227098/1583033981180-994-193.1314378-Neutral.htm" TargetMode="External"/><Relationship Id="rId1044" Type="http://schemas.openxmlformats.org/officeDocument/2006/relationships/hyperlink" Target="http://www.mycompoundid.org/mycompoundid_IsoMS/myid_search_res/1583033898816-2020-2-29-8-38-18-227098/1583034036509-199-227.1155119-Neutral.htm" TargetMode="External"/><Relationship Id="rId1251" Type="http://schemas.openxmlformats.org/officeDocument/2006/relationships/hyperlink" Target="http://www.mycompoundid.org/mycompoundid_IsoMS/myid_search_res/1583033898816-2020-2-29-8-38-18-227098/1583034066684-746-184.0848458-Neutral.htm" TargetMode="External"/><Relationship Id="rId2302" Type="http://schemas.openxmlformats.org/officeDocument/2006/relationships/hyperlink" Target="http://www.mycompoundid.org/mycompoundid_IsoMS/myid_search_res/1583033886229-2020-2-29-8-38-6-373070/1583033889517-611-147.1081622-Neutral.htm" TargetMode="External"/><Relationship Id="rId1111" Type="http://schemas.openxmlformats.org/officeDocument/2006/relationships/hyperlink" Target="http://www.mycompoundid.org/mycompoundid_IsoMS/myid_search_res/1583033886229-2020-2-29-8-38-6-373070/1583033887862-185-132.0424428-Neutral.htm" TargetMode="External"/><Relationship Id="rId3076" Type="http://schemas.openxmlformats.org/officeDocument/2006/relationships/hyperlink" Target="http://www.mycompoundid.org/mycompoundid_IsoMS/myid_search_res/1583033886229-2020-2-29-8-38-6-373070/1583033890565-700-247.0689012-Neutral.htm" TargetMode="External"/><Relationship Id="rId3283" Type="http://schemas.openxmlformats.org/officeDocument/2006/relationships/hyperlink" Target="http://www.mycompoundid.org/mycompoundid_IsoMS/myid_search_res/1583033886229-2020-2-29-8-38-6-373070/1583033890808-64-183.0735085-Neutral.htm" TargetMode="External"/><Relationship Id="rId3490" Type="http://schemas.openxmlformats.org/officeDocument/2006/relationships/hyperlink" Target="http://www.mycompoundid.org/mycompoundid_IsoMS/myid_search_res/1583033886229-2020-2-29-8-38-6-373070/1583033891051-658-131.0640079-Neutral.htm" TargetMode="External"/><Relationship Id="rId4127" Type="http://schemas.openxmlformats.org/officeDocument/2006/relationships/hyperlink" Target="http://www.mycompoundid.org/mycompoundid_IsoMS/myid_search_res/1583033891881-2020-2-29-8-38-11-330291/1583033898704-628-275.0479725-Neutral.htm" TargetMode="External"/><Relationship Id="rId1928" Type="http://schemas.openxmlformats.org/officeDocument/2006/relationships/hyperlink" Target="http://www.mycompoundid.org/mycompoundid_IsoMS/myid_search_res/1583033891881-2020-2-29-8-38-11-330291/1583033895510-698-261.0761429-Neutral.htm" TargetMode="External"/><Relationship Id="rId2092" Type="http://schemas.openxmlformats.org/officeDocument/2006/relationships/hyperlink" Target="http://www.mycompoundid.org/mycompoundid_IsoMS/myid_search_res/1583033886229-2020-2-29-8-38-6-373070/1583033889229-396-221.0901806-Neutral.htm" TargetMode="External"/><Relationship Id="rId3143" Type="http://schemas.openxmlformats.org/officeDocument/2006/relationships/hyperlink" Target="http://www.mycompoundid.org/mycompoundid_IsoMS/myid_search_res/1583033891881-2020-2-29-8-38-11-330291/1583033897537-663-219.0205319-Neutral.htm" TargetMode="External"/><Relationship Id="rId3350" Type="http://schemas.openxmlformats.org/officeDocument/2006/relationships/hyperlink" Target="http://www.mycompoundid.org/mycompoundid_IsoMS/myid_search_res/1583033891881-2020-2-29-8-38-11-330291/1583033897777-141-56.04993338-Neutral.htm" TargetMode="External"/><Relationship Id="rId271" Type="http://schemas.openxmlformats.org/officeDocument/2006/relationships/hyperlink" Target="http://www.mycompoundid.org/mycompoundid_IsoMS/myid_search_res/1583033886229-2020-2-29-8-38-6-373070/1583033886679-933-213.1024177-Neutral.htm" TargetMode="External"/><Relationship Id="rId3003" Type="http://schemas.openxmlformats.org/officeDocument/2006/relationships/hyperlink" Target="http://www.mycompoundid.org/mycompoundid_IsoMS/myid_search_res/1583033898816-2020-2-29-8-38-18-227098/1583034279528-998-858.9919178-Neutral.htm" TargetMode="External"/><Relationship Id="rId131" Type="http://schemas.openxmlformats.org/officeDocument/2006/relationships/hyperlink" Target="http://www.mycompoundid.org/mycompoundid_IsoMS/myid_search_res/1583033891881-2020-2-29-8-38-11-330291/1583033892182-271-164.0685988-Neutral.htm" TargetMode="External"/><Relationship Id="rId3210" Type="http://schemas.openxmlformats.org/officeDocument/2006/relationships/hyperlink" Target="http://www.mycompoundid.org/mycompoundid_IsoMS/myid_search_res/1583033898816-2020-2-29-8-38-18-227098/1583034301974-515-147.0684595-Neutral.htm" TargetMode="External"/><Relationship Id="rId2769" Type="http://schemas.openxmlformats.org/officeDocument/2006/relationships/hyperlink" Target="http://www.mycompoundid.org/mycompoundid_IsoMS/myid_search_res/1583033898816-2020-2-29-8-38-18-227098/1583034254122-527-845.9845184-Neutral.htm" TargetMode="External"/><Relationship Id="rId2976" Type="http://schemas.openxmlformats.org/officeDocument/2006/relationships/hyperlink" Target="http://www.mycompoundid.org/mycompoundid_IsoMS/myid_search_res/1583033898816-2020-2-29-8-38-18-227098/1583034276132-935-149.1050568-Neutral.htm" TargetMode="External"/><Relationship Id="rId948" Type="http://schemas.openxmlformats.org/officeDocument/2006/relationships/hyperlink" Target="http://www.mycompoundid.org/mycompoundid_IsoMS/myid_search_res/1583033898816-2020-2-29-8-38-18-227098/1583034024314-322-324.1531486-Neutral.htm" TargetMode="External"/><Relationship Id="rId1578" Type="http://schemas.openxmlformats.org/officeDocument/2006/relationships/hyperlink" Target="http://www.mycompoundid.org/mycompoundid_IsoMS/myid_search_res/1583033898816-2020-2-29-8-38-18-227098/1583034107496-328-189.0678363-Neutral.htm" TargetMode="External"/><Relationship Id="rId1785" Type="http://schemas.openxmlformats.org/officeDocument/2006/relationships/hyperlink" Target="http://www.mycompoundid.org/mycompoundid_IsoMS/myid_search_res/1583033898816-2020-2-29-8-38-18-227098/1583034133377-52-263.0785269-Neutral.htm" TargetMode="External"/><Relationship Id="rId1992" Type="http://schemas.openxmlformats.org/officeDocument/2006/relationships/hyperlink" Target="http://www.mycompoundid.org/mycompoundid_IsoMS/myid_search_res/1583033898816-2020-2-29-8-38-18-227098/1583034157836-519-190.0247783-Neutral.htm" TargetMode="External"/><Relationship Id="rId2629" Type="http://schemas.openxmlformats.org/officeDocument/2006/relationships/hyperlink" Target="http://www.mycompoundid.org/mycompoundid_IsoMS/myid_search_res/1583033886229-2020-2-29-8-38-6-373070/1583033890003-900-194.1298625-Neutral.htm" TargetMode="External"/><Relationship Id="rId2836" Type="http://schemas.openxmlformats.org/officeDocument/2006/relationships/hyperlink" Target="http://www.mycompoundid.org/mycompoundid_IsoMS/myid_search_res/1583033886229-2020-2-29-8-38-6-373070/1583033890264-406-205.0587211-Neutral.htm" TargetMode="External"/><Relationship Id="rId77" Type="http://schemas.openxmlformats.org/officeDocument/2006/relationships/hyperlink" Target="http://www.mycompoundid.org/mycompoundid_IsoMS/myid_search_res/1583033891881-2020-2-29-8-38-11-330291/1583033892059-172-292.0660085-Neutral.htm" TargetMode="External"/><Relationship Id="rId808" Type="http://schemas.openxmlformats.org/officeDocument/2006/relationships/hyperlink" Target="http://www.mycompoundid.org/mycompoundid_IsoMS/myid_search_res/1583033886229-2020-2-29-8-38-6-373070/1583033887437-731-203.079413-Neutral.htm" TargetMode="External"/><Relationship Id="rId1438" Type="http://schemas.openxmlformats.org/officeDocument/2006/relationships/hyperlink" Target="http://www.mycompoundid.org/mycompoundid_IsoMS/myid_search_res/1583033886229-2020-2-29-8-38-6-373070/1583033888345-9-318.1202075-Neutral.htm" TargetMode="External"/><Relationship Id="rId1645" Type="http://schemas.openxmlformats.org/officeDocument/2006/relationships/hyperlink" Target="http://www.mycompoundid.org/mycompoundid_IsoMS/myid_search_res/1583033886229-2020-2-29-8-38-6-373070/1583033888625-400-261.11997-Neutral.htm" TargetMode="External"/><Relationship Id="rId4051" Type="http://schemas.openxmlformats.org/officeDocument/2006/relationships/hyperlink" Target="http://www.mycompoundid.org/mycompoundid_IsoMS/myid_search_res/1583033886229-2020-2-29-8-38-6-373070/1583033891685-83-403.0859654-Neutral.htm" TargetMode="External"/><Relationship Id="rId1852" Type="http://schemas.openxmlformats.org/officeDocument/2006/relationships/hyperlink" Target="http://www.mycompoundid.org/mycompoundid_IsoMS/myid_search_res/1583033886229-2020-2-29-8-38-6-373070/1583033888911-302-132.0424959-Neutral.htm" TargetMode="External"/><Relationship Id="rId2903" Type="http://schemas.openxmlformats.org/officeDocument/2006/relationships/hyperlink" Target="http://www.mycompoundid.org/mycompoundid_IsoMS/myid_search_res/1583033891881-2020-2-29-8-38-11-330291/1583033897211-649-115.99323-Neutral.htm" TargetMode="External"/><Relationship Id="rId1505" Type="http://schemas.openxmlformats.org/officeDocument/2006/relationships/hyperlink" Target="http://www.mycompoundid.org/mycompoundid_IsoMS/myid_search_res/1583033891881-2020-2-29-8-38-11-330291/1583033894751-417-292.1462251-Neutral.htm" TargetMode="External"/><Relationship Id="rId1712" Type="http://schemas.openxmlformats.org/officeDocument/2006/relationships/hyperlink" Target="http://www.mycompoundid.org/mycompoundid_IsoMS/myid_search_res/1583033891881-2020-2-29-8-38-11-330291/1583033895150-862-877.0095471-Neutral.htm" TargetMode="External"/><Relationship Id="rId3677" Type="http://schemas.openxmlformats.org/officeDocument/2006/relationships/hyperlink" Target="http://www.mycompoundid.org/mycompoundid_IsoMS/myid_search_res/1583033891881-2020-2-29-8-38-11-330291/1583033898177-985-273.177316-Neutral.htm" TargetMode="External"/><Relationship Id="rId3884" Type="http://schemas.openxmlformats.org/officeDocument/2006/relationships/hyperlink" Target="http://www.mycompoundid.org/mycompoundid_IsoMS/myid_search_res/1583033891881-2020-2-29-8-38-11-330291/1583033898408-467-309.1009789-Neutral.htm" TargetMode="External"/><Relationship Id="rId598" Type="http://schemas.openxmlformats.org/officeDocument/2006/relationships/hyperlink" Target="http://www.mycompoundid.org/mycompoundid_IsoMS/myid_search_res/1583033886229-2020-2-29-8-38-6-373070/1583033887140-293-158.1056471-Neutral.htm" TargetMode="External"/><Relationship Id="rId2279" Type="http://schemas.openxmlformats.org/officeDocument/2006/relationships/hyperlink" Target="http://www.mycompoundid.org/mycompoundid_IsoMS/myid_search_res/1583033891881-2020-2-29-8-38-11-330291/1583033896151-592-244.0697275-Neutral.htm" TargetMode="External"/><Relationship Id="rId2486" Type="http://schemas.openxmlformats.org/officeDocument/2006/relationships/hyperlink" Target="http://www.mycompoundid.org/mycompoundid_IsoMS/myid_search_res/1583033891881-2020-2-29-8-38-11-330291/1583033896535-419-426.9943805-Neutral.htm" TargetMode="External"/><Relationship Id="rId2693" Type="http://schemas.openxmlformats.org/officeDocument/2006/relationships/hyperlink" Target="http://www.mycompoundid.org/mycompoundid_IsoMS/myid_search_res/1583033891881-2020-2-29-8-38-11-330291/1583033896899-230-245.1266702-Neutral.htm" TargetMode="External"/><Relationship Id="rId3537" Type="http://schemas.openxmlformats.org/officeDocument/2006/relationships/hyperlink" Target="http://www.mycompoundid.org/mycompoundid_IsoMS/myid_search_res/1583033898816-2020-2-29-8-38-18-227098/1583034333207-154-230.9613357-Neutral.htm" TargetMode="External"/><Relationship Id="rId3744" Type="http://schemas.openxmlformats.org/officeDocument/2006/relationships/hyperlink" Target="http://www.mycompoundid.org/mycompoundid_IsoMS/myid_search_res/1583033898816-2020-2-29-8-38-18-227098/1583034353469-335-158.1050629-Neutral.htm" TargetMode="External"/><Relationship Id="rId3951" Type="http://schemas.openxmlformats.org/officeDocument/2006/relationships/hyperlink" Target="http://www.mycompoundid.org/mycompoundid_IsoMS/myid_search_res/1583033898816-2020-2-29-8-38-18-227098/1583034372137-984-144.0085547-Neutral.htm" TargetMode="External"/><Relationship Id="rId458" Type="http://schemas.openxmlformats.org/officeDocument/2006/relationships/hyperlink" Target="http://www.mycompoundid.org/mycompoundid_IsoMS/myid_search_res/1583033891881-2020-2-29-8-38-11-330291/1583033892788-461-202.0430778-Neutral.htm" TargetMode="External"/><Relationship Id="rId665" Type="http://schemas.openxmlformats.org/officeDocument/2006/relationships/hyperlink" Target="http://www.mycompoundid.org/mycompoundid_IsoMS/myid_search_res/1583033891881-2020-2-29-8-38-11-330291/1583033893145-208-114.079364-Neutral.htm" TargetMode="External"/><Relationship Id="rId872" Type="http://schemas.openxmlformats.org/officeDocument/2006/relationships/hyperlink" Target="http://www.mycompoundid.org/mycompoundid_IsoMS/myid_search_res/1583033891881-2020-2-29-8-38-11-330291/1583033893576-138-281.0995394-Neutral.htm" TargetMode="External"/><Relationship Id="rId1088" Type="http://schemas.openxmlformats.org/officeDocument/2006/relationships/hyperlink" Target="http://www.mycompoundid.org/mycompoundid_IsoMS/myid_search_res/1583033891881-2020-2-29-8-38-11-330291/1583033893974-831-162.0196362-Neutral.htm" TargetMode="External"/><Relationship Id="rId1295" Type="http://schemas.openxmlformats.org/officeDocument/2006/relationships/hyperlink" Target="http://www.mycompoundid.org/mycompoundid_IsoMS/myid_search_res/1583033891881-2020-2-29-8-38-11-330291/1583033894395-702-162.0199107-Neutral.htm" TargetMode="External"/><Relationship Id="rId2139" Type="http://schemas.openxmlformats.org/officeDocument/2006/relationships/hyperlink" Target="http://www.mycompoundid.org/mycompoundid_IsoMS/myid_search_res/1583033898816-2020-2-29-8-38-18-227098/1583034176582-759-561.2577235-Neutral.htm" TargetMode="External"/><Relationship Id="rId2346" Type="http://schemas.openxmlformats.org/officeDocument/2006/relationships/hyperlink" Target="http://www.mycompoundid.org/mycompoundid_IsoMS/myid_search_res/1583033898816-2020-2-29-8-38-18-227098/1583034202608-25-168.0025619-Neutral.htm" TargetMode="External"/><Relationship Id="rId2553" Type="http://schemas.openxmlformats.org/officeDocument/2006/relationships/hyperlink" Target="http://www.mycompoundid.org/mycompoundid_IsoMS/myid_search_res/1583033898816-2020-2-29-8-38-18-227098/1583034227765-457-349.139974-Neutral.htm" TargetMode="External"/><Relationship Id="rId2760" Type="http://schemas.openxmlformats.org/officeDocument/2006/relationships/hyperlink" Target="http://www.mycompoundid.org/mycompoundid_IsoMS/myid_search_res/1583033898816-2020-2-29-8-38-18-227098/1583034253426-577-188.1159553-Neutral.htm" TargetMode="External"/><Relationship Id="rId3604" Type="http://schemas.openxmlformats.org/officeDocument/2006/relationships/hyperlink" Target="http://www.mycompoundid.org/mycompoundid_IsoMS/myid_search_res/1583033886229-2020-2-29-8-38-6-373070/1583033891194-506-132.0412136-Neutral.htm" TargetMode="External"/><Relationship Id="rId3811" Type="http://schemas.openxmlformats.org/officeDocument/2006/relationships/hyperlink" Target="http://www.mycompoundid.org/mycompoundid_IsoMS/myid_search_res/1583033886229-2020-2-29-8-38-6-373070/1583033891414-169-110.0480854-Neutral.htm" TargetMode="External"/><Relationship Id="rId318" Type="http://schemas.openxmlformats.org/officeDocument/2006/relationships/hyperlink" Target="http://www.mycompoundid.org/mycompoundid_IsoMS/myid_search_res/1583033898816-2020-2-29-8-38-18-227098/1583033944537-583-60.03236051-Neutral.htm" TargetMode="External"/><Relationship Id="rId525" Type="http://schemas.openxmlformats.org/officeDocument/2006/relationships/hyperlink" Target="http://www.mycompoundid.org/mycompoundid_IsoMS/myid_search_res/1583033898816-2020-2-29-8-38-18-227098/1583033969940-174-132.0420901-Neutral.htm" TargetMode="External"/><Relationship Id="rId732" Type="http://schemas.openxmlformats.org/officeDocument/2006/relationships/hyperlink" Target="http://www.mycompoundid.org/mycompoundid_IsoMS/myid_search_res/1583033898816-2020-2-29-8-38-18-227098/1583033995235-930-168.0284042-Neutral.htm" TargetMode="External"/><Relationship Id="rId1155" Type="http://schemas.openxmlformats.org/officeDocument/2006/relationships/hyperlink" Target="http://www.mycompoundid.org/mycompoundid_IsoMS/myid_search_res/1583033898816-2020-2-29-8-38-18-227098/1583034052248-567-346.1041619-Neutral.htm" TargetMode="External"/><Relationship Id="rId1362" Type="http://schemas.openxmlformats.org/officeDocument/2006/relationships/hyperlink" Target="http://www.mycompoundid.org/mycompoundid_IsoMS/myid_search_res/1583033898816-2020-2-29-8-38-18-227098/1583034079335-465-180.1263049-Neutral.htm" TargetMode="External"/><Relationship Id="rId2206" Type="http://schemas.openxmlformats.org/officeDocument/2006/relationships/hyperlink" Target="http://www.mycompoundid.org/mycompoundid_IsoMS/myid_search_res/1583033886229-2020-2-29-8-38-6-373070/1583033889378-345-164.008387-Neutral.htm" TargetMode="External"/><Relationship Id="rId2413" Type="http://schemas.openxmlformats.org/officeDocument/2006/relationships/hyperlink" Target="http://www.mycompoundid.org/mycompoundid_IsoMS/myid_search_res/1583033886229-2020-2-29-8-38-6-373070/1583033889709-592-214.1067329-Neutral.htm" TargetMode="External"/><Relationship Id="rId2620" Type="http://schemas.openxmlformats.org/officeDocument/2006/relationships/hyperlink" Target="http://www.mycompoundid.org/mycompoundid_IsoMS/myid_search_res/1583033886229-2020-2-29-8-38-6-373070/1583033889995-592-128.1044596-Neutral.htm" TargetMode="External"/><Relationship Id="rId1015" Type="http://schemas.openxmlformats.org/officeDocument/2006/relationships/hyperlink" Target="http://www.mycompoundid.org/mycompoundid_IsoMS/myid_search_res/1583033886229-2020-2-29-8-38-6-373070/1583033887721-561-368.0779977-Neutral.htm" TargetMode="External"/><Relationship Id="rId1222" Type="http://schemas.openxmlformats.org/officeDocument/2006/relationships/hyperlink" Target="http://www.mycompoundid.org/mycompoundid_IsoMS/myid_search_res/1583033886229-2020-2-29-8-38-6-373070/1583033888050-1-759.9770209-Neutral.htm" TargetMode="External"/><Relationship Id="rId3187" Type="http://schemas.openxmlformats.org/officeDocument/2006/relationships/hyperlink" Target="http://www.mycompoundid.org/mycompoundid_IsoMS/myid_search_res/1583033886229-2020-2-29-8-38-6-373070/1583033890703-639-92.04746154-Neutral.htm" TargetMode="External"/><Relationship Id="rId3394" Type="http://schemas.openxmlformats.org/officeDocument/2006/relationships/hyperlink" Target="http://www.mycompoundid.org/mycompoundid_IsoMS/myid_search_res/1583033886229-2020-2-29-8-38-6-373070/1583033890926-500-270.0854405-Neutral.htm" TargetMode="External"/><Relationship Id="rId3047" Type="http://schemas.openxmlformats.org/officeDocument/2006/relationships/hyperlink" Target="http://www.mycompoundid.org/mycompoundid_IsoMS/myid_search_res/1583033891881-2020-2-29-8-38-11-330291/1583033897406-868-98.08444574-Neutral.htm" TargetMode="External"/><Relationship Id="rId175" Type="http://schemas.openxmlformats.org/officeDocument/2006/relationships/hyperlink" Target="http://www.mycompoundid.org/mycompoundid_IsoMS/myid_search_res/1583033886229-2020-2-29-8-38-6-373070/1583033886530-426-562.1177507-Neutral.htm" TargetMode="External"/><Relationship Id="rId3254" Type="http://schemas.openxmlformats.org/officeDocument/2006/relationships/hyperlink" Target="http://www.mycompoundid.org/mycompoundid_IsoMS/myid_search_res/1583033891881-2020-2-29-8-38-11-330291/1583033897683-41-197.0008525-Neutral.htm" TargetMode="External"/><Relationship Id="rId3461" Type="http://schemas.openxmlformats.org/officeDocument/2006/relationships/hyperlink" Target="http://www.mycompoundid.org/mycompoundid_IsoMS/myid_search_res/1583033891881-2020-2-29-8-38-11-330291/1583033897909-392-247.160529-Neutral.htm" TargetMode="External"/><Relationship Id="rId382" Type="http://schemas.openxmlformats.org/officeDocument/2006/relationships/hyperlink" Target="http://www.mycompoundid.org/mycompoundid_IsoMS/myid_search_res/1583033886229-2020-2-29-8-38-6-373070/1583033886838-996-69.05794466-Neutral.htm" TargetMode="External"/><Relationship Id="rId2063" Type="http://schemas.openxmlformats.org/officeDocument/2006/relationships/hyperlink" Target="http://www.mycompoundid.org/mycompoundid_IsoMS/myid_search_res/1583033891881-2020-2-29-8-38-11-330291/1583033895756-144-191.0979003-Neutral.htm" TargetMode="External"/><Relationship Id="rId2270" Type="http://schemas.openxmlformats.org/officeDocument/2006/relationships/hyperlink" Target="http://www.mycompoundid.org/mycompoundid_IsoMS/myid_search_res/1583033891881-2020-2-29-8-38-11-330291/1583033896130-724-261.0996061-Neutral.htm" TargetMode="External"/><Relationship Id="rId3114" Type="http://schemas.openxmlformats.org/officeDocument/2006/relationships/hyperlink" Target="http://www.mycompoundid.org/mycompoundid_IsoMS/myid_search_res/1583033898816-2020-2-29-8-38-18-227098/1583034291359-903-224.0506401-Neutral.htm" TargetMode="External"/><Relationship Id="rId3321" Type="http://schemas.openxmlformats.org/officeDocument/2006/relationships/hyperlink" Target="http://www.mycompoundid.org/mycompoundid_IsoMS/myid_search_res/1583033898816-2020-2-29-8-38-18-227098/1583034311950-960-253.1549128-Neutral.htm" TargetMode="External"/><Relationship Id="rId242" Type="http://schemas.openxmlformats.org/officeDocument/2006/relationships/hyperlink" Target="http://www.mycompoundid.org/mycompoundid_IsoMS/myid_search_res/1583033891881-2020-2-29-8-38-11-330291/1583033892376-292-263.1356257-Neutral.htm" TargetMode="External"/><Relationship Id="rId2130" Type="http://schemas.openxmlformats.org/officeDocument/2006/relationships/hyperlink" Target="http://www.mycompoundid.org/mycompoundid_IsoMS/myid_search_res/1583033898816-2020-2-29-8-38-18-227098/1583034175102-490-127.0136028-Neutral.htm" TargetMode="External"/><Relationship Id="rId102" Type="http://schemas.openxmlformats.org/officeDocument/2006/relationships/hyperlink" Target="http://www.mycompoundid.org/mycompoundid_IsoMS/myid_search_res/1583033898816-2020-2-29-8-38-18-227098/1583033913779-836-180.063389-Neutral.htm" TargetMode="External"/><Relationship Id="rId1689" Type="http://schemas.openxmlformats.org/officeDocument/2006/relationships/hyperlink" Target="http://www.mycompoundid.org/mycompoundid_IsoMS/myid_search_res/1583033898816-2020-2-29-8-38-18-227098/1583034121741-319-126.0530616-Neutral.htm" TargetMode="External"/><Relationship Id="rId4095" Type="http://schemas.openxmlformats.org/officeDocument/2006/relationships/hyperlink" Target="http://www.mycompoundid.org/mycompoundid_IsoMS/myid_search_res/1583033898816-2020-2-29-8-38-18-227098/1583034386735-26-172.011437-Neutral.htm" TargetMode="External"/><Relationship Id="rId1896" Type="http://schemas.openxmlformats.org/officeDocument/2006/relationships/hyperlink" Target="http://www.mycompoundid.org/mycompoundid_IsoMS/myid_search_res/1583033898816-2020-2-29-8-38-18-227098/1583034147122-540-169.0852956-Neutral.htm" TargetMode="External"/><Relationship Id="rId2947" Type="http://schemas.openxmlformats.org/officeDocument/2006/relationships/hyperlink" Target="http://www.mycompoundid.org/mycompoundid_IsoMS/myid_search_res/1583033886229-2020-2-29-8-38-6-373070/1583033890398-383-819.9109116-Neutral.htm" TargetMode="External"/><Relationship Id="rId4162" Type="http://schemas.openxmlformats.org/officeDocument/2006/relationships/hyperlink" Target="http://www.mycompoundid.org/mycompoundid_IsoMS/myid_search_res/1583033886229-2020-2-29-8-38-6-373070/1583033891816-647-166.0150187-Neutral.htm" TargetMode="External"/><Relationship Id="rId919" Type="http://schemas.openxmlformats.org/officeDocument/2006/relationships/hyperlink" Target="http://www.mycompoundid.org/mycompoundid_IsoMS/myid_search_res/1583033886229-2020-2-29-8-38-6-373070/1583033887579-56-366.1405985-Neutral.htm" TargetMode="External"/><Relationship Id="rId1549" Type="http://schemas.openxmlformats.org/officeDocument/2006/relationships/hyperlink" Target="http://www.mycompoundid.org/mycompoundid_IsoMS/myid_search_res/1583033886229-2020-2-29-8-38-6-373070/1583033888481-895-308.1545386-Neutral.htm" TargetMode="External"/><Relationship Id="rId1756" Type="http://schemas.openxmlformats.org/officeDocument/2006/relationships/hyperlink" Target="http://www.mycompoundid.org/mycompoundid_IsoMS/myid_search_res/1583033886229-2020-2-29-8-38-6-373070/1583033888772-995-163.1033042-Neutral.htm" TargetMode="External"/><Relationship Id="rId1963" Type="http://schemas.openxmlformats.org/officeDocument/2006/relationships/hyperlink" Target="http://www.mycompoundid.org/mycompoundid_IsoMS/myid_search_res/1583033886229-2020-2-29-8-38-6-373070/1583033889057-819-264.1527171-Neutral.htm" TargetMode="External"/><Relationship Id="rId2807" Type="http://schemas.openxmlformats.org/officeDocument/2006/relationships/hyperlink" Target="http://www.mycompoundid.org/mycompoundid_IsoMS/myid_search_res/1583033891881-2020-2-29-8-38-11-330291/1583033897090-651-348.0415083-Neutral.htm" TargetMode="External"/><Relationship Id="rId4022" Type="http://schemas.openxmlformats.org/officeDocument/2006/relationships/hyperlink" Target="http://www.mycompoundid.org/mycompoundid_IsoMS/myid_search_res/1583033891881-2020-2-29-8-38-11-330291/1583033898566-142-161.0473516-Neutral.htm" TargetMode="External"/><Relationship Id="rId48" Type="http://schemas.openxmlformats.org/officeDocument/2006/relationships/hyperlink" Target="http://www.mycompoundid.org/mycompoundid_IsoMS/myid_search_res/1583033898816-2020-2-29-8-38-18-227098/1583033905538-244-317.1207364-Neutral.htm" TargetMode="External"/><Relationship Id="rId1409" Type="http://schemas.openxmlformats.org/officeDocument/2006/relationships/hyperlink" Target="http://www.mycompoundid.org/mycompoundid_IsoMS/myid_search_res/1583033891881-2020-2-29-8-38-11-330291/1583033894577-785-261.1209843-Neutral.htm" TargetMode="External"/><Relationship Id="rId1616" Type="http://schemas.openxmlformats.org/officeDocument/2006/relationships/hyperlink" Target="http://www.mycompoundid.org/mycompoundid_IsoMS/myid_search_res/1583033891881-2020-2-29-8-38-11-330291/1583033894964-449-159.0684174-Neutral.htm" TargetMode="External"/><Relationship Id="rId1823" Type="http://schemas.openxmlformats.org/officeDocument/2006/relationships/hyperlink" Target="http://www.mycompoundid.org/mycompoundid_IsoMS/myid_search_res/1583033891881-2020-2-29-8-38-11-330291/1583033895344-380-237.9937314-Neutral.htm" TargetMode="External"/><Relationship Id="rId3788" Type="http://schemas.openxmlformats.org/officeDocument/2006/relationships/hyperlink" Target="http://www.mycompoundid.org/mycompoundid_IsoMS/myid_search_res/1583033891881-2020-2-29-8-38-11-330291/1583033898301-762-456.1445998-Neutral.htm" TargetMode="External"/><Relationship Id="rId3995" Type="http://schemas.openxmlformats.org/officeDocument/2006/relationships/hyperlink" Target="http://www.mycompoundid.org/mycompoundid_IsoMS/myid_search_res/1583033891881-2020-2-29-8-38-11-330291/1583033898531-854-271.0931663-Neutral.htm" TargetMode="External"/><Relationship Id="rId2597" Type="http://schemas.openxmlformats.org/officeDocument/2006/relationships/hyperlink" Target="http://www.mycompoundid.org/mycompoundid_IsoMS/myid_search_res/1583033891881-2020-2-29-8-38-11-330291/1583033896748-708-164.0685575-Neutral.htm" TargetMode="External"/><Relationship Id="rId3648" Type="http://schemas.openxmlformats.org/officeDocument/2006/relationships/hyperlink" Target="http://www.mycompoundid.org/mycompoundid_IsoMS/myid_search_res/1583033898816-2020-2-29-8-38-18-227098/1583034344580-823-396.2520099-Neutral.htm" TargetMode="External"/><Relationship Id="rId3855" Type="http://schemas.openxmlformats.org/officeDocument/2006/relationships/hyperlink" Target="http://www.mycompoundid.org/mycompoundid_IsoMS/myid_search_res/1583033898816-2020-2-29-8-38-18-227098/1583034363340-829-172.1206804-Neutral.htm" TargetMode="External"/><Relationship Id="rId569" Type="http://schemas.openxmlformats.org/officeDocument/2006/relationships/hyperlink" Target="http://www.mycompoundid.org/mycompoundid_IsoMS/myid_search_res/1583033891881-2020-2-29-8-38-11-330291/1583033892997-730-147.0896788-Neutral.htm" TargetMode="External"/><Relationship Id="rId776" Type="http://schemas.openxmlformats.org/officeDocument/2006/relationships/hyperlink" Target="http://www.mycompoundid.org/mycompoundid_IsoMS/myid_search_res/1583033891881-2020-2-29-8-38-11-330291/1583033893381-11-247.0927603-Neutral.htm" TargetMode="External"/><Relationship Id="rId983" Type="http://schemas.openxmlformats.org/officeDocument/2006/relationships/hyperlink" Target="http://www.mycompoundid.org/mycompoundid_IsoMS/myid_search_res/1583033891881-2020-2-29-8-38-11-330291/1583033893773-443-464.0337748-Neutral.htm" TargetMode="External"/><Relationship Id="rId1199" Type="http://schemas.openxmlformats.org/officeDocument/2006/relationships/hyperlink" Target="http://www.mycompoundid.org/mycompoundid_IsoMS/myid_search_res/1583033891881-2020-2-29-8-38-11-330291/1583033894195-173-245.1251383-Neutral.htm" TargetMode="External"/><Relationship Id="rId2457" Type="http://schemas.openxmlformats.org/officeDocument/2006/relationships/hyperlink" Target="http://www.mycompoundid.org/mycompoundid_IsoMS/myid_search_res/1583033898816-2020-2-29-8-38-18-227098/1583034216946-330-427.2467455-Neutral.htm" TargetMode="External"/><Relationship Id="rId2664" Type="http://schemas.openxmlformats.org/officeDocument/2006/relationships/hyperlink" Target="http://www.mycompoundid.org/mycompoundid_IsoMS/myid_search_res/1583033898816-2020-2-29-8-38-18-227098/1583034241119-649-205.0593711-Neutral.htm" TargetMode="External"/><Relationship Id="rId3508" Type="http://schemas.openxmlformats.org/officeDocument/2006/relationships/hyperlink" Target="http://www.mycompoundid.org/mycompoundid_IsoMS/myid_search_res/1583033886229-2020-2-29-8-38-6-373070/1583033891069-560-243.1471422-Neutral.htm" TargetMode="External"/><Relationship Id="rId429" Type="http://schemas.openxmlformats.org/officeDocument/2006/relationships/hyperlink" Target="http://www.mycompoundid.org/mycompoundid_IsoMS/myid_search_res/1583033898816-2020-2-29-8-38-18-227098/1583033958038-371-274.0552622-Neutral.htm" TargetMode="External"/><Relationship Id="rId636" Type="http://schemas.openxmlformats.org/officeDocument/2006/relationships/hyperlink" Target="http://www.mycompoundid.org/mycompoundid_IsoMS/myid_search_res/1583033898816-2020-2-29-8-38-18-227098/1583033983016-271-366.1407467-Neutral.htm" TargetMode="External"/><Relationship Id="rId1059" Type="http://schemas.openxmlformats.org/officeDocument/2006/relationships/hyperlink" Target="http://www.mycompoundid.org/mycompoundid_IsoMS/myid_search_res/1583033898816-2020-2-29-8-38-18-227098/1583034038246-867-226.0588078-Neutral.htm" TargetMode="External"/><Relationship Id="rId1266" Type="http://schemas.openxmlformats.org/officeDocument/2006/relationships/hyperlink" Target="http://www.mycompoundid.org/mycompoundid_IsoMS/myid_search_res/1583033898816-2020-2-29-8-38-18-227098/1583034068388-216-230.1248984-Neutral.htm" TargetMode="External"/><Relationship Id="rId1473" Type="http://schemas.openxmlformats.org/officeDocument/2006/relationships/hyperlink" Target="http://www.mycompoundid.org/mycompoundid_IsoMS/myid_search_res/1583033898816-2020-2-29-8-38-18-227098/1583034094506-458-750.9738479-Neutral.htm" TargetMode="External"/><Relationship Id="rId2317" Type="http://schemas.openxmlformats.org/officeDocument/2006/relationships/hyperlink" Target="http://www.mycompoundid.org/mycompoundid_IsoMS/myid_search_res/1583033886229-2020-2-29-8-38-6-373070/1583033889544-48-267.0973173-Neutral.htm" TargetMode="External"/><Relationship Id="rId2871" Type="http://schemas.openxmlformats.org/officeDocument/2006/relationships/hyperlink" Target="http://www.mycompoundid.org/mycompoundid_IsoMS/myid_search_res/1583033898816-2020-2-29-8-38-18-227098/1583034264667-539-168.0282399-Neutral.htm" TargetMode="External"/><Relationship Id="rId3715" Type="http://schemas.openxmlformats.org/officeDocument/2006/relationships/hyperlink" Target="http://www.mycompoundid.org/mycompoundid_IsoMS/myid_search_res/1583033886229-2020-2-29-8-38-6-373070/1583033891302-184-145.0228405-Neutral.htm" TargetMode="External"/><Relationship Id="rId3922" Type="http://schemas.openxmlformats.org/officeDocument/2006/relationships/hyperlink" Target="http://www.mycompoundid.org/mycompoundid_IsoMS/myid_search_res/1583033886229-2020-2-29-8-38-6-373070/1583033891527-457-186.136336-Neutral.htm" TargetMode="External"/><Relationship Id="rId843" Type="http://schemas.openxmlformats.org/officeDocument/2006/relationships/hyperlink" Target="http://www.mycompoundid.org/mycompoundid_IsoMS/myid_search_res/1583033898816-2020-2-29-8-38-18-227098/1583034010791-210-333.1314109-Neutral.htm" TargetMode="External"/><Relationship Id="rId1126" Type="http://schemas.openxmlformats.org/officeDocument/2006/relationships/hyperlink" Target="http://www.mycompoundid.org/mycompoundid_IsoMS/myid_search_res/1583033886229-2020-2-29-8-38-6-373070/1583033887883-267-146.1085838-Neutral.htm" TargetMode="External"/><Relationship Id="rId1680" Type="http://schemas.openxmlformats.org/officeDocument/2006/relationships/hyperlink" Target="http://www.mycompoundid.org/mycompoundid_IsoMS/myid_search_res/1583033898816-2020-2-29-8-38-18-227098/1583034120745-136-189.0993845-Neutral.htm" TargetMode="External"/><Relationship Id="rId2524" Type="http://schemas.openxmlformats.org/officeDocument/2006/relationships/hyperlink" Target="http://www.mycompoundid.org/mycompoundid_IsoMS/myid_search_res/1583033886229-2020-2-29-8-38-6-373070/1583033889832-940-268.0792985-Neutral.htm" TargetMode="External"/><Relationship Id="rId2731" Type="http://schemas.openxmlformats.org/officeDocument/2006/relationships/hyperlink" Target="http://www.mycompoundid.org/mycompoundid_IsoMS/myid_search_res/1583033886229-2020-2-29-8-38-6-373070/1583033890131-467-228.1130212-Neutral.htm" TargetMode="External"/><Relationship Id="rId703" Type="http://schemas.openxmlformats.org/officeDocument/2006/relationships/hyperlink" Target="http://www.mycompoundid.org/mycompoundid_IsoMS/myid_search_res/1583033886229-2020-2-29-8-38-6-373070/1583033887271-816-293.1461261-Neutral.htm" TargetMode="External"/><Relationship Id="rId910" Type="http://schemas.openxmlformats.org/officeDocument/2006/relationships/hyperlink" Target="http://www.mycompoundid.org/mycompoundid_IsoMS/myid_search_res/1583033886229-2020-2-29-8-38-6-373070/1583033887568-183-226.0259676-Neutral.htm" TargetMode="External"/><Relationship Id="rId1333" Type="http://schemas.openxmlformats.org/officeDocument/2006/relationships/hyperlink" Target="http://www.mycompoundid.org/mycompoundid_IsoMS/myid_search_res/1583033886229-2020-2-29-8-38-6-373070/1583033888196-183-228.1102575-Neutral.htm" TargetMode="External"/><Relationship Id="rId1540" Type="http://schemas.openxmlformats.org/officeDocument/2006/relationships/hyperlink" Target="http://www.mycompoundid.org/mycompoundid_IsoMS/myid_search_res/1583033886229-2020-2-29-8-38-6-373070/1583033888471-737-336.9907787-Neutral.htm" TargetMode="External"/><Relationship Id="rId1400" Type="http://schemas.openxmlformats.org/officeDocument/2006/relationships/hyperlink" Target="http://www.mycompoundid.org/mycompoundid_IsoMS/myid_search_res/1583033891881-2020-2-29-8-38-11-330291/1583033894543-671-194.0690077-Neutral.htm" TargetMode="External"/><Relationship Id="rId3298" Type="http://schemas.openxmlformats.org/officeDocument/2006/relationships/hyperlink" Target="http://www.mycompoundid.org/mycompoundid_IsoMS/myid_search_res/1583033886229-2020-2-29-8-38-6-373070/1583033890823-245-246.0562057-Neutral.htm" TargetMode="External"/><Relationship Id="rId3158" Type="http://schemas.openxmlformats.org/officeDocument/2006/relationships/hyperlink" Target="http://www.mycompoundid.org/mycompoundid_IsoMS/myid_search_res/1583033891881-2020-2-29-8-38-11-330291/1583033897559-329-290.1485972-Neutral.htm" TargetMode="External"/><Relationship Id="rId3365" Type="http://schemas.openxmlformats.org/officeDocument/2006/relationships/hyperlink" Target="http://www.mycompoundid.org/mycompoundid_IsoMS/myid_search_res/1583033891881-2020-2-29-8-38-11-330291/1583033897791-929-144.0251094-Neutral.htm" TargetMode="External"/><Relationship Id="rId3572" Type="http://schemas.openxmlformats.org/officeDocument/2006/relationships/hyperlink" Target="http://www.mycompoundid.org/mycompoundid_IsoMS/myid_search_res/1583033891881-2020-2-29-8-38-11-330291/1583033898040-88-116.0135254-Neutral.htm" TargetMode="External"/><Relationship Id="rId286" Type="http://schemas.openxmlformats.org/officeDocument/2006/relationships/hyperlink" Target="http://www.mycompoundid.org/mycompoundid_IsoMS/myid_search_res/1583033886229-2020-2-29-8-38-6-373070/1583033886696-1-115.0382403-Neutral.htm" TargetMode="External"/><Relationship Id="rId493" Type="http://schemas.openxmlformats.org/officeDocument/2006/relationships/hyperlink" Target="http://www.mycompoundid.org/mycompoundid_IsoMS/myid_search_res/1583033886229-2020-2-29-8-38-6-373070/1583033886991-718-243.1213615-Neutral.htm" TargetMode="External"/><Relationship Id="rId2174" Type="http://schemas.openxmlformats.org/officeDocument/2006/relationships/hyperlink" Target="http://www.mycompoundid.org/mycompoundid_IsoMS/myid_search_res/1583033891881-2020-2-29-8-38-11-330291/1583033895963-638-245.1740257-Neutral.htm" TargetMode="External"/><Relationship Id="rId2381" Type="http://schemas.openxmlformats.org/officeDocument/2006/relationships/hyperlink" Target="http://www.mycompoundid.org/mycompoundid_IsoMS/myid_search_res/1583033891881-2020-2-29-8-38-11-330291/1583033896373-817-370.3184278-Neutral.htm" TargetMode="External"/><Relationship Id="rId3018" Type="http://schemas.openxmlformats.org/officeDocument/2006/relationships/hyperlink" Target="http://www.mycompoundid.org/mycompoundid_IsoMS/myid_search_res/1583033898816-2020-2-29-8-38-18-227098/1583034280872-146-155.0696891-Neutral.htm" TargetMode="External"/><Relationship Id="rId3225" Type="http://schemas.openxmlformats.org/officeDocument/2006/relationships/hyperlink" Target="http://www.mycompoundid.org/mycompoundid_IsoMS/myid_search_res/1583033898816-2020-2-29-8-38-18-227098/1583034303538-702-80.03756875-Neutral.htm" TargetMode="External"/><Relationship Id="rId3432" Type="http://schemas.openxmlformats.org/officeDocument/2006/relationships/hyperlink" Target="http://www.mycompoundid.org/mycompoundid_IsoMS/myid_search_res/1583033898816-2020-2-29-8-38-18-227098/1583034322572-22-145.1575384-Neutral.htm" TargetMode="External"/><Relationship Id="rId146" Type="http://schemas.openxmlformats.org/officeDocument/2006/relationships/hyperlink" Target="http://www.mycompoundid.org/mycompoundid_IsoMS/myid_search_res/1583033891881-2020-2-29-8-38-11-330291/1583033892205-606-140.9920342-Neutral.htm" TargetMode="External"/><Relationship Id="rId353" Type="http://schemas.openxmlformats.org/officeDocument/2006/relationships/hyperlink" Target="http://www.mycompoundid.org/mycompoundid_IsoMS/myid_search_res/1583033891881-2020-2-29-8-38-11-330291/1583033892599-614-228.1105142-Neutral.htm" TargetMode="External"/><Relationship Id="rId560" Type="http://schemas.openxmlformats.org/officeDocument/2006/relationships/hyperlink" Target="http://www.mycompoundid.org/mycompoundid_IsoMS/myid_search_res/1583033891881-2020-2-29-8-38-11-330291/1583033892976-896-194.0791851-Neutral.htm" TargetMode="External"/><Relationship Id="rId1190" Type="http://schemas.openxmlformats.org/officeDocument/2006/relationships/hyperlink" Target="http://www.mycompoundid.org/mycompoundid_IsoMS/myid_search_res/1583033891881-2020-2-29-8-38-11-330291/1583033894181-48-123.0662438-Neutral.htm" TargetMode="External"/><Relationship Id="rId2034" Type="http://schemas.openxmlformats.org/officeDocument/2006/relationships/hyperlink" Target="http://www.mycompoundid.org/mycompoundid_IsoMS/myid_search_res/1583033898816-2020-2-29-8-38-18-227098/1583034163223-761-115.0270403-Neutral.htm" TargetMode="External"/><Relationship Id="rId2241" Type="http://schemas.openxmlformats.org/officeDocument/2006/relationships/hyperlink" Target="http://www.mycompoundid.org/mycompoundid_IsoMS/myid_search_res/1583033898816-2020-2-29-8-38-18-227098/1583034188104-831-215.1157558-Neutral.htm" TargetMode="External"/><Relationship Id="rId213" Type="http://schemas.openxmlformats.org/officeDocument/2006/relationships/hyperlink" Target="http://www.mycompoundid.org/mycompoundid_IsoMS/myid_search_res/1583033898816-2020-2-29-8-38-18-227098/1583033928983-946-154.0616754-Neutral.htm" TargetMode="External"/><Relationship Id="rId420" Type="http://schemas.openxmlformats.org/officeDocument/2006/relationships/hyperlink" Target="http://www.mycompoundid.org/mycompoundid_IsoMS/myid_search_res/1583033898816-2020-2-29-8-38-18-227098/1583033956812-416-290.1465304-Neutral.htm" TargetMode="External"/><Relationship Id="rId1050" Type="http://schemas.openxmlformats.org/officeDocument/2006/relationships/hyperlink" Target="http://www.mycompoundid.org/mycompoundid_IsoMS/myid_search_res/1583033898816-2020-2-29-8-38-18-227098/1583034037049-395-105.0783383-Neutral.htm" TargetMode="External"/><Relationship Id="rId2101" Type="http://schemas.openxmlformats.org/officeDocument/2006/relationships/hyperlink" Target="http://www.mycompoundid.org/mycompoundid_IsoMS/myid_search_res/1583033886229-2020-2-29-8-38-6-373070/1583033889240-48-162.0529764-Neutral.htm" TargetMode="External"/><Relationship Id="rId4066" Type="http://schemas.openxmlformats.org/officeDocument/2006/relationships/hyperlink" Target="http://www.mycompoundid.org/mycompoundid_IsoMS/myid_search_res/1583033886229-2020-2-29-8-38-6-373070/1583033891700-672-144.0437448-Neutral.htm" TargetMode="External"/><Relationship Id="rId1867" Type="http://schemas.openxmlformats.org/officeDocument/2006/relationships/hyperlink" Target="http://www.mycompoundid.org/mycompoundid_IsoMS/myid_search_res/1583033886229-2020-2-29-8-38-6-373070/1583033888935-762-195.9859261-Neutral.htm" TargetMode="External"/><Relationship Id="rId2918" Type="http://schemas.openxmlformats.org/officeDocument/2006/relationships/hyperlink" Target="http://www.mycompoundid.org/mycompoundid_IsoMS/myid_search_res/1583033891881-2020-2-29-8-38-11-330291/1583033897228-534-89.04731662-Neutral.htm" TargetMode="External"/><Relationship Id="rId1727" Type="http://schemas.openxmlformats.org/officeDocument/2006/relationships/hyperlink" Target="http://www.mycompoundid.org/mycompoundid_IsoMS/myid_search_res/1583033891881-2020-2-29-8-38-11-330291/1583033895168-414-290.0951549-Neutral.htm" TargetMode="External"/><Relationship Id="rId1934" Type="http://schemas.openxmlformats.org/officeDocument/2006/relationships/hyperlink" Target="http://www.mycompoundid.org/mycompoundid_IsoMS/myid_search_res/1583033891881-2020-2-29-8-38-11-330291/1583033895521-105-224.0877998-Neutral.htm" TargetMode="External"/><Relationship Id="rId3082" Type="http://schemas.openxmlformats.org/officeDocument/2006/relationships/hyperlink" Target="http://www.mycompoundid.org/mycompoundid_IsoMS/myid_search_res/1583033886229-2020-2-29-8-38-6-373070/1583033890571-836-247.0696594-Neutral.htm" TargetMode="External"/><Relationship Id="rId4133" Type="http://schemas.openxmlformats.org/officeDocument/2006/relationships/hyperlink" Target="http://www.mycompoundid.org/mycompoundid_IsoMS/myid_search_res/1583033891881-2020-2-29-8-38-11-330291/1583033898712-543-172.0126461-Neutral.htm" TargetMode="External"/><Relationship Id="rId19" Type="http://schemas.openxmlformats.org/officeDocument/2006/relationships/hyperlink" Target="http://www.mycompoundid.org/mycompoundid_IsoMS/myid_search_res/1583033886229-2020-2-29-8-38-6-373070/1583033886278-284-301.1164826-Neutral.htm" TargetMode="External"/><Relationship Id="rId3899" Type="http://schemas.openxmlformats.org/officeDocument/2006/relationships/hyperlink" Target="http://www.mycompoundid.org/mycompoundid_IsoMS/myid_search_res/1583033891881-2020-2-29-8-38-11-330291/1583033898425-232-271.0946266-Neutral.htm" TargetMode="External"/><Relationship Id="rId3759" Type="http://schemas.openxmlformats.org/officeDocument/2006/relationships/hyperlink" Target="http://www.mycompoundid.org/mycompoundid_IsoMS/myid_search_res/1583033898816-2020-2-29-8-38-18-227098/1583034354706-22-150.9943943-Neutral.htm" TargetMode="External"/><Relationship Id="rId3966" Type="http://schemas.openxmlformats.org/officeDocument/2006/relationships/hyperlink" Target="http://www.mycompoundid.org/mycompoundid_IsoMS/myid_search_res/1583033898816-2020-2-29-8-38-18-227098/1583034373306-828-459.2621686-Neutral.htm" TargetMode="External"/><Relationship Id="rId3" Type="http://schemas.openxmlformats.org/officeDocument/2006/relationships/hyperlink" Target="http://www.mycompoundid.org/mycompoundid_IsoMS/myid_search_res/1583033898816-2020-2-29-8-38-18-227098/1583033898818-193-223.1054304-Neutral.htm" TargetMode="External"/><Relationship Id="rId887" Type="http://schemas.openxmlformats.org/officeDocument/2006/relationships/hyperlink" Target="http://www.mycompoundid.org/mycompoundid_IsoMS/myid_search_res/1583033891881-2020-2-29-8-38-11-330291/1583033893596-684-165.0427278-Neutral.htm" TargetMode="External"/><Relationship Id="rId2568" Type="http://schemas.openxmlformats.org/officeDocument/2006/relationships/hyperlink" Target="http://www.mycompoundid.org/mycompoundid_IsoMS/myid_search_res/1583033898816-2020-2-29-8-38-18-227098/1583034230248-462-143.0588068-Neutral.htm" TargetMode="External"/><Relationship Id="rId2775" Type="http://schemas.openxmlformats.org/officeDocument/2006/relationships/hyperlink" Target="http://www.mycompoundid.org/mycompoundid_IsoMS/myid_search_res/1583033898816-2020-2-29-8-38-18-227098/1583034254486-714-157.0850728-Neutral.htm" TargetMode="External"/><Relationship Id="rId2982" Type="http://schemas.openxmlformats.org/officeDocument/2006/relationships/hyperlink" Target="http://www.mycompoundid.org/mycompoundid_IsoMS/myid_search_res/1583033898816-2020-2-29-8-38-18-227098/1583034277044-98-158.0446926-Neutral.htm" TargetMode="External"/><Relationship Id="rId3619" Type="http://schemas.openxmlformats.org/officeDocument/2006/relationships/hyperlink" Target="http://www.mycompoundid.org/mycompoundid_IsoMS/myid_search_res/1583033886229-2020-2-29-8-38-6-373070/1583033891206-150-144.0421987-Neutral.htm" TargetMode="External"/><Relationship Id="rId3826" Type="http://schemas.openxmlformats.org/officeDocument/2006/relationships/hyperlink" Target="http://www.mycompoundid.org/mycompoundid_IsoMS/myid_search_res/1583033886229-2020-2-29-8-38-6-373070/1583033891429-955-386.1878117-Neutral.htm" TargetMode="External"/><Relationship Id="rId747" Type="http://schemas.openxmlformats.org/officeDocument/2006/relationships/hyperlink" Target="http://www.mycompoundid.org/mycompoundid_IsoMS/myid_search_res/1583033898816-2020-2-29-8-38-18-227098/1583033996514-960-211.094478-Neutral.htm" TargetMode="External"/><Relationship Id="rId954" Type="http://schemas.openxmlformats.org/officeDocument/2006/relationships/hyperlink" Target="http://www.mycompoundid.org/mycompoundid_IsoMS/myid_search_res/1583033898816-2020-2-29-8-38-18-227098/1583034025414-183-213.0438699-Neutral.htm" TargetMode="External"/><Relationship Id="rId1377" Type="http://schemas.openxmlformats.org/officeDocument/2006/relationships/hyperlink" Target="http://www.mycompoundid.org/mycompoundid_IsoMS/myid_search_res/1583033898816-2020-2-29-8-38-18-227098/1583034080622-173-299.0451486-Neutral.htm" TargetMode="External"/><Relationship Id="rId1584" Type="http://schemas.openxmlformats.org/officeDocument/2006/relationships/hyperlink" Target="http://www.mycompoundid.org/mycompoundid_IsoMS/myid_search_res/1583033898816-2020-2-29-8-38-18-227098/1583034108312-75-159.0656673-Neutral.htm" TargetMode="External"/><Relationship Id="rId1791" Type="http://schemas.openxmlformats.org/officeDocument/2006/relationships/hyperlink" Target="http://www.mycompoundid.org/mycompoundid_IsoMS/myid_search_res/1583033898816-2020-2-29-8-38-18-227098/1583034134087-888-185.0358537-Neutral.htm" TargetMode="External"/><Relationship Id="rId2428" Type="http://schemas.openxmlformats.org/officeDocument/2006/relationships/hyperlink" Target="http://www.mycompoundid.org/mycompoundid_IsoMS/myid_search_res/1583033886229-2020-2-29-8-38-6-373070/1583033889723-35-438.250938-Neutral.htm" TargetMode="External"/><Relationship Id="rId2635" Type="http://schemas.openxmlformats.org/officeDocument/2006/relationships/hyperlink" Target="http://www.mycompoundid.org/mycompoundid_IsoMS/myid_search_res/1583033886229-2020-2-29-8-38-6-373070/1583033890009-86-111.0796397-Neutral.htm" TargetMode="External"/><Relationship Id="rId2842" Type="http://schemas.openxmlformats.org/officeDocument/2006/relationships/hyperlink" Target="http://www.mycompoundid.org/mycompoundid_IsoMS/myid_search_res/1583033886229-2020-2-29-8-38-6-373070/1583033890270-960-281.1141196-Neutral.htm" TargetMode="External"/><Relationship Id="rId83" Type="http://schemas.openxmlformats.org/officeDocument/2006/relationships/hyperlink" Target="http://www.mycompoundid.org/mycompoundid_IsoMS/myid_search_res/1583033891881-2020-2-29-8-38-11-330291/1583033892064-353-197.0780676-Neutral.htm" TargetMode="External"/><Relationship Id="rId607" Type="http://schemas.openxmlformats.org/officeDocument/2006/relationships/hyperlink" Target="http://www.mycompoundid.org/mycompoundid_IsoMS/myid_search_res/1583033886229-2020-2-29-8-38-6-373070/1583033887149-13-172.0224924-Neutral.htm" TargetMode="External"/><Relationship Id="rId814" Type="http://schemas.openxmlformats.org/officeDocument/2006/relationships/hyperlink" Target="http://www.mycompoundid.org/mycompoundid_IsoMS/myid_search_res/1583033886229-2020-2-29-8-38-6-373070/1583033887445-658-104.0666918-Neutral.htm" TargetMode="External"/><Relationship Id="rId1237" Type="http://schemas.openxmlformats.org/officeDocument/2006/relationships/hyperlink" Target="http://www.mycompoundid.org/mycompoundid_IsoMS/myid_search_res/1583033886229-2020-2-29-8-38-6-373070/1583033888073-990-43.04217352-Neutral.htm" TargetMode="External"/><Relationship Id="rId1444" Type="http://schemas.openxmlformats.org/officeDocument/2006/relationships/hyperlink" Target="http://www.mycompoundid.org/mycompoundid_IsoMS/myid_search_res/1583033886229-2020-2-29-8-38-6-373070/1583033888351-49-281.1256673-Neutral.htm" TargetMode="External"/><Relationship Id="rId1651" Type="http://schemas.openxmlformats.org/officeDocument/2006/relationships/hyperlink" Target="http://www.mycompoundid.org/mycompoundid_IsoMS/myid_search_res/1583033886229-2020-2-29-8-38-6-373070/1583033888633-273-239.0398593-Neutral.htm" TargetMode="External"/><Relationship Id="rId2702" Type="http://schemas.openxmlformats.org/officeDocument/2006/relationships/hyperlink" Target="http://www.mycompoundid.org/mycompoundid_IsoMS/myid_search_res/1583033891881-2020-2-29-8-38-11-330291/1583033896911-813-187.1207452-Neutral.htm" TargetMode="External"/><Relationship Id="rId1304" Type="http://schemas.openxmlformats.org/officeDocument/2006/relationships/hyperlink" Target="http://www.mycompoundid.org/mycompoundid_IsoMS/myid_search_res/1583033891881-2020-2-29-8-38-11-330291/1583033894406-891-178.0720802-Neutral.htm" TargetMode="External"/><Relationship Id="rId1511" Type="http://schemas.openxmlformats.org/officeDocument/2006/relationships/hyperlink" Target="http://www.mycompoundid.org/mycompoundid_IsoMS/myid_search_res/1583033891881-2020-2-29-8-38-11-330291/1583033894758-809-275.1485641-Neutral.htm" TargetMode="External"/><Relationship Id="rId3269" Type="http://schemas.openxmlformats.org/officeDocument/2006/relationships/hyperlink" Target="http://www.mycompoundid.org/mycompoundid_IsoMS/myid_search_res/1583033891881-2020-2-29-8-38-11-330291/1583033897697-294-314.1260553-Neutral.htm" TargetMode="External"/><Relationship Id="rId3476" Type="http://schemas.openxmlformats.org/officeDocument/2006/relationships/hyperlink" Target="http://www.mycompoundid.org/mycompoundid_IsoMS/myid_search_res/1583033891881-2020-2-29-8-38-11-330291/1583033897925-825-262.1240975-Neutral.htm" TargetMode="External"/><Relationship Id="rId3683" Type="http://schemas.openxmlformats.org/officeDocument/2006/relationships/hyperlink" Target="http://www.mycompoundid.org/mycompoundid_IsoMS/myid_search_res/1583033891881-2020-2-29-8-38-11-330291/1583033898185-731-120.0343758-Neutral.htm" TargetMode="External"/><Relationship Id="rId10" Type="http://schemas.openxmlformats.org/officeDocument/2006/relationships/hyperlink" Target="http://www.mycompoundid.org/mycompoundid_IsoMS/myid_search_res/1583033886229-2020-2-29-8-38-6-373070/1583033886262-264-188.0122701-Neutral.htm" TargetMode="External"/><Relationship Id="rId397" Type="http://schemas.openxmlformats.org/officeDocument/2006/relationships/hyperlink" Target="http://www.mycompoundid.org/mycompoundid_IsoMS/myid_search_res/1583033886229-2020-2-29-8-38-6-373070/1583033886861-30-288.0948746-Neutral.htm" TargetMode="External"/><Relationship Id="rId2078" Type="http://schemas.openxmlformats.org/officeDocument/2006/relationships/hyperlink" Target="http://www.mycompoundid.org/mycompoundid_IsoMS/myid_search_res/1583033891881-2020-2-29-8-38-11-330291/1583033895773-34-279.1320984-Neutral.htm" TargetMode="External"/><Relationship Id="rId2285" Type="http://schemas.openxmlformats.org/officeDocument/2006/relationships/hyperlink" Target="http://www.mycompoundid.org/mycompoundid_IsoMS/myid_search_res/1583033891881-2020-2-29-8-38-11-330291/1583033896159-386-226.0588718-Neutral.htm" TargetMode="External"/><Relationship Id="rId2492" Type="http://schemas.openxmlformats.org/officeDocument/2006/relationships/hyperlink" Target="http://www.mycompoundid.org/mycompoundid_IsoMS/myid_search_res/1583033891881-2020-2-29-8-38-11-330291/1583033896542-119-259.1899156-Neutral.htm" TargetMode="External"/><Relationship Id="rId3129" Type="http://schemas.openxmlformats.org/officeDocument/2006/relationships/hyperlink" Target="http://www.mycompoundid.org/mycompoundid_IsoMS/myid_search_res/1583033898816-2020-2-29-8-38-18-227098/1583034292796-412-114.0324875-Neutral.htm" TargetMode="External"/><Relationship Id="rId3336" Type="http://schemas.openxmlformats.org/officeDocument/2006/relationships/hyperlink" Target="http://www.mycompoundid.org/mycompoundid_IsoMS/myid_search_res/1583033898816-2020-2-29-8-38-18-227098/1583034313437-660-329.0396342-Neutral.htm" TargetMode="External"/><Relationship Id="rId3890" Type="http://schemas.openxmlformats.org/officeDocument/2006/relationships/hyperlink" Target="http://www.mycompoundid.org/mycompoundid_IsoMS/myid_search_res/1583033891881-2020-2-29-8-38-11-330291/1583033898413-968-155.0523015-Neutral.htm" TargetMode="External"/><Relationship Id="rId257" Type="http://schemas.openxmlformats.org/officeDocument/2006/relationships/hyperlink" Target="http://www.mycompoundid.org/mycompoundid_IsoMS/myid_search_res/1583033891881-2020-2-29-8-38-11-330291/1583033892417-607-366.1408494-Neutral.htm" TargetMode="External"/><Relationship Id="rId464" Type="http://schemas.openxmlformats.org/officeDocument/2006/relationships/hyperlink" Target="http://www.mycompoundid.org/mycompoundid_IsoMS/myid_search_res/1583033891881-2020-2-29-8-38-11-330291/1583033892794-936-136.0247541-Neutral.htm" TargetMode="External"/><Relationship Id="rId1094" Type="http://schemas.openxmlformats.org/officeDocument/2006/relationships/hyperlink" Target="http://www.mycompoundid.org/mycompoundid_IsoMS/myid_search_res/1583033891881-2020-2-29-8-38-11-330291/1583033893984-806-105.0787915-Neutral.htm" TargetMode="External"/><Relationship Id="rId2145" Type="http://schemas.openxmlformats.org/officeDocument/2006/relationships/hyperlink" Target="http://www.mycompoundid.org/mycompoundid_IsoMS/myid_search_res/1583033898816-2020-2-29-8-38-18-227098/1583034177061-440-560.2564067-Neutral.htm" TargetMode="External"/><Relationship Id="rId3543" Type="http://schemas.openxmlformats.org/officeDocument/2006/relationships/hyperlink" Target="http://www.mycompoundid.org/mycompoundid_IsoMS/myid_search_res/1583033898816-2020-2-29-8-38-18-227098/1583034333969-937-144.0419622-Neutral.htm" TargetMode="External"/><Relationship Id="rId3750" Type="http://schemas.openxmlformats.org/officeDocument/2006/relationships/hyperlink" Target="http://www.mycompoundid.org/mycompoundid_IsoMS/myid_search_res/1583033898816-2020-2-29-8-38-18-227098/1583034353944-649-148.9994543-Neutral.htm" TargetMode="External"/><Relationship Id="rId117" Type="http://schemas.openxmlformats.org/officeDocument/2006/relationships/hyperlink" Target="http://www.mycompoundid.org/mycompoundid_IsoMS/myid_search_res/1583033898816-2020-2-29-8-38-18-227098/1583033916845-56-187.0999971-Neutral.htm" TargetMode="External"/><Relationship Id="rId671" Type="http://schemas.openxmlformats.org/officeDocument/2006/relationships/hyperlink" Target="http://www.mycompoundid.org/mycompoundid_IsoMS/myid_search_res/1583033891881-2020-2-29-8-38-11-330291/1583033893156-792-268.1164218-Neutral.htm" TargetMode="External"/><Relationship Id="rId2352" Type="http://schemas.openxmlformats.org/officeDocument/2006/relationships/hyperlink" Target="http://www.mycompoundid.org/mycompoundid_IsoMS/myid_search_res/1583033898816-2020-2-29-8-38-18-227098/1583034203041-563-726.3693482-Neutral.htm" TargetMode="External"/><Relationship Id="rId3403" Type="http://schemas.openxmlformats.org/officeDocument/2006/relationships/hyperlink" Target="http://www.mycompoundid.org/mycompoundid_IsoMS/myid_search_res/1583033886229-2020-2-29-8-38-6-373070/1583033890935-425-205.0198628-Neutral.htm" TargetMode="External"/><Relationship Id="rId3610" Type="http://schemas.openxmlformats.org/officeDocument/2006/relationships/hyperlink" Target="http://www.mycompoundid.org/mycompoundid_IsoMS/myid_search_res/1583033886229-2020-2-29-8-38-6-373070/1583033891198-477-101.0839799-Neutral.htm" TargetMode="External"/><Relationship Id="rId324" Type="http://schemas.openxmlformats.org/officeDocument/2006/relationships/hyperlink" Target="http://www.mycompoundid.org/mycompoundid_IsoMS/myid_search_res/1583033898816-2020-2-29-8-38-18-227098/1583033944960-429-256.0174836-Neutral.htm" TargetMode="External"/><Relationship Id="rId531" Type="http://schemas.openxmlformats.org/officeDocument/2006/relationships/hyperlink" Target="http://www.mycompoundid.org/mycompoundid_IsoMS/myid_search_res/1583033898816-2020-2-29-8-38-18-227098/1583033970623-699-246.0844217-Neutral.htm" TargetMode="External"/><Relationship Id="rId1161" Type="http://schemas.openxmlformats.org/officeDocument/2006/relationships/hyperlink" Target="http://www.mycompoundid.org/mycompoundid_IsoMS/myid_search_res/1583033898816-2020-2-29-8-38-18-227098/1583034052844-569-156.0901069-Neutral.htm" TargetMode="External"/><Relationship Id="rId2005" Type="http://schemas.openxmlformats.org/officeDocument/2006/relationships/hyperlink" Target="http://www.mycompoundid.org/mycompoundid_IsoMS/myid_search_res/1583033886229-2020-2-29-8-38-6-373070/1583033889109-477-275.136386-Neutral.htm" TargetMode="External"/><Relationship Id="rId2212" Type="http://schemas.openxmlformats.org/officeDocument/2006/relationships/hyperlink" Target="http://www.mycompoundid.org/mycompoundid_IsoMS/myid_search_res/1583033886229-2020-2-29-8-38-6-373070/1583033889384-692-260.1155954-Neutral.htm" TargetMode="External"/><Relationship Id="rId1021" Type="http://schemas.openxmlformats.org/officeDocument/2006/relationships/hyperlink" Target="http://www.mycompoundid.org/mycompoundid_IsoMS/myid_search_res/1583033886229-2020-2-29-8-38-6-373070/1583033887727-210-160.0324932-Neutral.htm" TargetMode="External"/><Relationship Id="rId1978" Type="http://schemas.openxmlformats.org/officeDocument/2006/relationships/hyperlink" Target="http://www.mycompoundid.org/mycompoundid_IsoMS/myid_search_res/1583033886229-2020-2-29-8-38-6-373070/1583033889071-960-262.1539658-Neutral.htm" TargetMode="External"/><Relationship Id="rId3193" Type="http://schemas.openxmlformats.org/officeDocument/2006/relationships/hyperlink" Target="http://www.mycompoundid.org/mycompoundid_IsoMS/myid_search_res/1583033886229-2020-2-29-8-38-6-373070/1583033890712-808-250.1202623-Neutral.htm" TargetMode="External"/><Relationship Id="rId4037" Type="http://schemas.openxmlformats.org/officeDocument/2006/relationships/hyperlink" Target="http://www.mycompoundid.org/mycompoundid_IsoMS/myid_search_res/1583033891881-2020-2-29-8-38-11-330291/1583033898589-392-144.0085626-Neutral.htm" TargetMode="External"/><Relationship Id="rId1838" Type="http://schemas.openxmlformats.org/officeDocument/2006/relationships/hyperlink" Target="http://www.mycompoundid.org/mycompoundid_IsoMS/myid_search_res/1583033891881-2020-2-29-8-38-11-330291/1583033895373-405-180.0629788-Neutral.htm" TargetMode="External"/><Relationship Id="rId3053" Type="http://schemas.openxmlformats.org/officeDocument/2006/relationships/hyperlink" Target="http://www.mycompoundid.org/mycompoundid_IsoMS/myid_search_res/1583033891881-2020-2-29-8-38-11-330291/1583033897421-601-290.1375836-Neutral.htm" TargetMode="External"/><Relationship Id="rId3260" Type="http://schemas.openxmlformats.org/officeDocument/2006/relationships/hyperlink" Target="http://www.mycompoundid.org/mycompoundid_IsoMS/myid_search_res/1583033891881-2020-2-29-8-38-11-330291/1583033897689-968-252.0077326-Neutral.htm" TargetMode="External"/><Relationship Id="rId4104" Type="http://schemas.openxmlformats.org/officeDocument/2006/relationships/hyperlink" Target="http://www.mycompoundid.org/mycompoundid_IsoMS/myid_search_res/1583033898816-2020-2-29-8-38-18-227098/1583034387782-446-169.0076949-Neutral.htm" TargetMode="External"/><Relationship Id="rId181" Type="http://schemas.openxmlformats.org/officeDocument/2006/relationships/hyperlink" Target="http://www.mycompoundid.org/mycompoundid_IsoMS/myid_search_res/1583033886229-2020-2-29-8-38-6-373070/1583033886547-768-357.2566207-Neutral.htm" TargetMode="External"/><Relationship Id="rId1905" Type="http://schemas.openxmlformats.org/officeDocument/2006/relationships/hyperlink" Target="http://www.mycompoundid.org/mycompoundid_IsoMS/myid_search_res/1583033898816-2020-2-29-8-38-18-227098/1583034147908-655-290.1615062-Neutral.htm" TargetMode="External"/><Relationship Id="rId3120" Type="http://schemas.openxmlformats.org/officeDocument/2006/relationships/hyperlink" Target="http://www.mycompoundid.org/mycompoundid_IsoMS/myid_search_res/1583033898816-2020-2-29-8-38-18-227098/1583034291819-499-261.1214097-Neutral.htm" TargetMode="External"/><Relationship Id="rId998" Type="http://schemas.openxmlformats.org/officeDocument/2006/relationships/hyperlink" Target="http://www.mycompoundid.org/mycompoundid_IsoMS/myid_search_res/1583033891881-2020-2-29-8-38-11-330291/1583033893805-633-145.1104308-Neutral.htm" TargetMode="External"/><Relationship Id="rId2679" Type="http://schemas.openxmlformats.org/officeDocument/2006/relationships/hyperlink" Target="http://www.mycompoundid.org/mycompoundid_IsoMS/myid_search_res/1583033898816-2020-2-29-8-38-18-227098/1583034243178-122-161.0688275-Neutral.htm" TargetMode="External"/><Relationship Id="rId2886" Type="http://schemas.openxmlformats.org/officeDocument/2006/relationships/hyperlink" Target="http://www.mycompoundid.org/mycompoundid_IsoMS/myid_search_res/1583033898816-2020-2-29-8-38-18-227098/1583034266440-280-227.1269011-Neutral.htm" TargetMode="External"/><Relationship Id="rId3937" Type="http://schemas.openxmlformats.org/officeDocument/2006/relationships/hyperlink" Target="http://www.mycompoundid.org/mycompoundid_IsoMS/myid_search_res/1583033886229-2020-2-29-8-38-6-373070/1583033891546-190-144.0114658-Neutral.htm" TargetMode="External"/><Relationship Id="rId858" Type="http://schemas.openxmlformats.org/officeDocument/2006/relationships/hyperlink" Target="http://www.mycompoundid.org/mycompoundid_IsoMS/myid_search_res/1583033898816-2020-2-29-8-38-18-227098/1583034013260-283-76.05219335-Neutral.htm" TargetMode="External"/><Relationship Id="rId1488" Type="http://schemas.openxmlformats.org/officeDocument/2006/relationships/hyperlink" Target="http://www.mycompoundid.org/mycompoundid_IsoMS/myid_search_res/1583033898816-2020-2-29-8-38-18-227098/1583034096105-187-324.1282062-Neutral.htm" TargetMode="External"/><Relationship Id="rId1695" Type="http://schemas.openxmlformats.org/officeDocument/2006/relationships/hyperlink" Target="http://www.mycompoundid.org/mycompoundid_IsoMS/myid_search_res/1583033898816-2020-2-29-8-38-18-227098/1583034122673-240-154.0485296-Neutral.htm" TargetMode="External"/><Relationship Id="rId2539" Type="http://schemas.openxmlformats.org/officeDocument/2006/relationships/hyperlink" Target="http://www.mycompoundid.org/mycompoundid_IsoMS/myid_search_res/1583033886229-2020-2-29-8-38-6-373070/1583033889859-331-326.0453573-Neutral.htm" TargetMode="External"/><Relationship Id="rId2746" Type="http://schemas.openxmlformats.org/officeDocument/2006/relationships/hyperlink" Target="http://www.mycompoundid.org/mycompoundid_IsoMS/myid_search_res/1583033886229-2020-2-29-8-38-6-373070/1583033890155-592-429.2464055-Neutral.htm" TargetMode="External"/><Relationship Id="rId2953" Type="http://schemas.openxmlformats.org/officeDocument/2006/relationships/hyperlink" Target="http://www.mycompoundid.org/mycompoundid_IsoMS/myid_search_res/1583033886229-2020-2-29-8-38-6-373070/1583033890406-540-227.1271652-Neutral.htm" TargetMode="External"/><Relationship Id="rId718" Type="http://schemas.openxmlformats.org/officeDocument/2006/relationships/hyperlink" Target="http://www.mycompoundid.org/mycompoundid_IsoMS/myid_search_res/1583033886229-2020-2-29-8-38-6-373070/1583033887310-783-322.0542032-Neutral.htm" TargetMode="External"/><Relationship Id="rId925" Type="http://schemas.openxmlformats.org/officeDocument/2006/relationships/hyperlink" Target="http://www.mycompoundid.org/mycompoundid_IsoMS/myid_search_res/1583033886229-2020-2-29-8-38-6-373070/1583033887587-309-145.0662402-Neutral.htm" TargetMode="External"/><Relationship Id="rId1348" Type="http://schemas.openxmlformats.org/officeDocument/2006/relationships/hyperlink" Target="http://www.mycompoundid.org/mycompoundid_IsoMS/myid_search_res/1583033886229-2020-2-29-8-38-6-373070/1583033888212-908-413.2598025-Neutral.htm" TargetMode="External"/><Relationship Id="rId1555" Type="http://schemas.openxmlformats.org/officeDocument/2006/relationships/hyperlink" Target="http://www.mycompoundid.org/mycompoundid_IsoMS/myid_search_res/1583033886229-2020-2-29-8-38-6-373070/1583033888486-19-204.0091306-Neutral.htm" TargetMode="External"/><Relationship Id="rId1762" Type="http://schemas.openxmlformats.org/officeDocument/2006/relationships/hyperlink" Target="http://www.mycompoundid.org/mycompoundid_IsoMS/myid_search_res/1583033886229-2020-2-29-8-38-6-373070/1583033888778-432-169.0054513-Neutral.htm" TargetMode="External"/><Relationship Id="rId2606" Type="http://schemas.openxmlformats.org/officeDocument/2006/relationships/hyperlink" Target="http://www.mycompoundid.org/mycompoundid_IsoMS/myid_search_res/1583033891881-2020-2-29-8-38-11-330291/1583033896764-416-867.9996764-Neutral.htm" TargetMode="External"/><Relationship Id="rId1208" Type="http://schemas.openxmlformats.org/officeDocument/2006/relationships/hyperlink" Target="http://www.mycompoundid.org/mycompoundid_IsoMS/myid_search_res/1583033891881-2020-2-29-8-38-11-330291/1583033894234-779-177.0329116-Neutral.htm" TargetMode="External"/><Relationship Id="rId1415" Type="http://schemas.openxmlformats.org/officeDocument/2006/relationships/hyperlink" Target="http://www.mycompoundid.org/mycompoundid_IsoMS/myid_search_res/1583033891881-2020-2-29-8-38-11-330291/1583033894595-6-290.1476051-Neutral.htm" TargetMode="External"/><Relationship Id="rId2813" Type="http://schemas.openxmlformats.org/officeDocument/2006/relationships/hyperlink" Target="http://www.mycompoundid.org/mycompoundid_IsoMS/myid_search_res/1583033891881-2020-2-29-8-38-11-330291/1583033897095-147-205.0943435-Neutral.htm" TargetMode="External"/><Relationship Id="rId54" Type="http://schemas.openxmlformats.org/officeDocument/2006/relationships/hyperlink" Target="http://www.mycompoundid.org/mycompoundid_IsoMS/myid_search_res/1583033898816-2020-2-29-8-38-18-227098/1583033906305-137-180.0632203-Neutral.htm" TargetMode="External"/><Relationship Id="rId1622" Type="http://schemas.openxmlformats.org/officeDocument/2006/relationships/hyperlink" Target="http://www.mycompoundid.org/mycompoundid_IsoMS/myid_search_res/1583033891881-2020-2-29-8-38-11-330291/1583033894971-509-225.0405023-Neutral.htm" TargetMode="External"/><Relationship Id="rId2189" Type="http://schemas.openxmlformats.org/officeDocument/2006/relationships/hyperlink" Target="http://www.mycompoundid.org/mycompoundid_IsoMS/myid_search_res/1583033891881-2020-2-29-8-38-11-330291/1583033895980-186-125.0677374-Neutral.htm" TargetMode="External"/><Relationship Id="rId3587" Type="http://schemas.openxmlformats.org/officeDocument/2006/relationships/hyperlink" Target="http://www.mycompoundid.org/mycompoundid_IsoMS/myid_search_res/1583033891881-2020-2-29-8-38-11-330291/1583033898058-778-124.0682161-Neutral.htm" TargetMode="External"/><Relationship Id="rId3794" Type="http://schemas.openxmlformats.org/officeDocument/2006/relationships/hyperlink" Target="http://www.mycompoundid.org/mycompoundid_IsoMS/myid_search_res/1583033891881-2020-2-29-8-38-11-330291/1583033898307-339-136.0383638-Neutral.htm" TargetMode="External"/><Relationship Id="rId2396" Type="http://schemas.openxmlformats.org/officeDocument/2006/relationships/hyperlink" Target="http://www.mycompoundid.org/mycompoundid_IsoMS/myid_search_res/1583033891881-2020-2-29-8-38-11-330291/1583033896399-677-310.1169813-Neutral.htm" TargetMode="External"/><Relationship Id="rId3447" Type="http://schemas.openxmlformats.org/officeDocument/2006/relationships/hyperlink" Target="http://www.mycompoundid.org/mycompoundid_IsoMS/myid_search_res/1583033898816-2020-2-29-8-38-18-227098/1583034324804-264-372.1890397-Neutral.htm" TargetMode="External"/><Relationship Id="rId3654" Type="http://schemas.openxmlformats.org/officeDocument/2006/relationships/hyperlink" Target="http://www.mycompoundid.org/mycompoundid_IsoMS/myid_search_res/1583033898816-2020-2-29-8-38-18-227098/1583034345196-893-155.0586157-Neutral.htm" TargetMode="External"/><Relationship Id="rId3861" Type="http://schemas.openxmlformats.org/officeDocument/2006/relationships/hyperlink" Target="http://www.mycompoundid.org/mycompoundid_IsoMS/myid_search_res/1583033898816-2020-2-29-8-38-18-227098/1583034363775-921-100.015719-Neutral.htm" TargetMode="External"/><Relationship Id="rId368" Type="http://schemas.openxmlformats.org/officeDocument/2006/relationships/hyperlink" Target="http://www.mycompoundid.org/mycompoundid_IsoMS/myid_search_res/1583033891881-2020-2-29-8-38-11-330291/1583033892632-914-336.9942491-Neutral.htm" TargetMode="External"/><Relationship Id="rId575" Type="http://schemas.openxmlformats.org/officeDocument/2006/relationships/hyperlink" Target="http://www.mycompoundid.org/mycompoundid_IsoMS/myid_search_res/1583033891881-2020-2-29-8-38-11-330291/1583033893007-775-122.0371205-Neutral.htm" TargetMode="External"/><Relationship Id="rId782" Type="http://schemas.openxmlformats.org/officeDocument/2006/relationships/hyperlink" Target="http://www.mycompoundid.org/mycompoundid_IsoMS/myid_search_res/1583033891881-2020-2-29-8-38-11-330291/1583033893389-256-203.0795441-Neutral.htm" TargetMode="External"/><Relationship Id="rId2049" Type="http://schemas.openxmlformats.org/officeDocument/2006/relationships/hyperlink" Target="http://www.mycompoundid.org/mycompoundid_IsoMS/myid_search_res/1583033898816-2020-2-29-8-38-18-227098/1583034165489-224-270.0854311-Neutral.htm" TargetMode="External"/><Relationship Id="rId2256" Type="http://schemas.openxmlformats.org/officeDocument/2006/relationships/hyperlink" Target="http://www.mycompoundid.org/mycompoundid_IsoMS/myid_search_res/1583033898816-2020-2-29-8-38-18-227098/1583034190713-442-330.015643-Neutral.htm" TargetMode="External"/><Relationship Id="rId2463" Type="http://schemas.openxmlformats.org/officeDocument/2006/relationships/hyperlink" Target="http://www.mycompoundid.org/mycompoundid_IsoMS/myid_search_res/1583033898816-2020-2-29-8-38-18-227098/1583034217710-880-167.0204598-Neutral.htm" TargetMode="External"/><Relationship Id="rId2670" Type="http://schemas.openxmlformats.org/officeDocument/2006/relationships/hyperlink" Target="http://www.mycompoundid.org/mycompoundid_IsoMS/myid_search_res/1583033898816-2020-2-29-8-38-18-227098/1583034241972-908-228.0727193-Neutral.htm" TargetMode="External"/><Relationship Id="rId3307" Type="http://schemas.openxmlformats.org/officeDocument/2006/relationships/hyperlink" Target="http://www.mycompoundid.org/mycompoundid_IsoMS/myid_search_res/1583033886229-2020-2-29-8-38-6-373070/1583033890831-69-259.1061565-Neutral.htm" TargetMode="External"/><Relationship Id="rId3514" Type="http://schemas.openxmlformats.org/officeDocument/2006/relationships/hyperlink" Target="http://www.mycompoundid.org/mycompoundid_IsoMS/myid_search_res/1583033886229-2020-2-29-8-38-6-373070/1583033891082-553-62.03728702-Neutral.htm" TargetMode="External"/><Relationship Id="rId3721" Type="http://schemas.openxmlformats.org/officeDocument/2006/relationships/hyperlink" Target="http://www.mycompoundid.org/mycompoundid_IsoMS/myid_search_res/1583033886229-2020-2-29-8-38-6-373070/1583033891309-857-102.0327561-Neutral.htm" TargetMode="External"/><Relationship Id="rId228" Type="http://schemas.openxmlformats.org/officeDocument/2006/relationships/hyperlink" Target="http://www.mycompoundid.org/mycompoundid_IsoMS/myid_search_res/1583033898816-2020-2-29-8-38-18-227098/1583033930392-348-191.0167098-Neutral.htm" TargetMode="External"/><Relationship Id="rId435" Type="http://schemas.openxmlformats.org/officeDocument/2006/relationships/hyperlink" Target="http://www.mycompoundid.org/mycompoundid_IsoMS/myid_search_res/1583033898816-2020-2-29-8-38-18-227098/1583033958539-872-145.0978263-Neutral.htm" TargetMode="External"/><Relationship Id="rId642" Type="http://schemas.openxmlformats.org/officeDocument/2006/relationships/hyperlink" Target="http://www.mycompoundid.org/mycompoundid_IsoMS/myid_search_res/1583033898816-2020-2-29-8-38-18-227098/1583033983699-407-327.1301811-Neutral.htm" TargetMode="External"/><Relationship Id="rId1065" Type="http://schemas.openxmlformats.org/officeDocument/2006/relationships/hyperlink" Target="http://www.mycompoundid.org/mycompoundid_IsoMS/myid_search_res/1583033898816-2020-2-29-8-38-18-227098/1583034039635-532-289.1147845-Neutral.htm" TargetMode="External"/><Relationship Id="rId1272" Type="http://schemas.openxmlformats.org/officeDocument/2006/relationships/hyperlink" Target="http://www.mycompoundid.org/mycompoundid_IsoMS/myid_search_res/1583033898816-2020-2-29-8-38-18-227098/1583034068935-472-185.0478973-Neutral.htm" TargetMode="External"/><Relationship Id="rId2116" Type="http://schemas.openxmlformats.org/officeDocument/2006/relationships/hyperlink" Target="http://www.mycompoundid.org/mycompoundid_IsoMS/myid_search_res/1583033886229-2020-2-29-8-38-6-373070/1583033889256-866-264.1554789-Neutral.htm" TargetMode="External"/><Relationship Id="rId2323" Type="http://schemas.openxmlformats.org/officeDocument/2006/relationships/hyperlink" Target="http://www.mycompoundid.org/mycompoundid_IsoMS/myid_search_res/1583033886229-2020-2-29-8-38-6-373070/1583033889559-160-69.0219797-Neutral.htm" TargetMode="External"/><Relationship Id="rId2530" Type="http://schemas.openxmlformats.org/officeDocument/2006/relationships/hyperlink" Target="http://www.mycompoundid.org/mycompoundid_IsoMS/myid_search_res/1583033886229-2020-2-29-8-38-6-373070/1583033889844-555-155.0694588-Neutral.htm" TargetMode="External"/><Relationship Id="rId502" Type="http://schemas.openxmlformats.org/officeDocument/2006/relationships/hyperlink" Target="http://www.mycompoundid.org/mycompoundid_IsoMS/myid_search_res/1583033886229-2020-2-29-8-38-6-373070/1583033887000-676-147.0889828-Neutral.htm" TargetMode="External"/><Relationship Id="rId1132" Type="http://schemas.openxmlformats.org/officeDocument/2006/relationships/hyperlink" Target="http://www.mycompoundid.org/mycompoundid_IsoMS/myid_search_res/1583033886229-2020-2-29-8-38-6-373070/1583033887898-643-370.067576-Neutral.htm" TargetMode="External"/><Relationship Id="rId3097" Type="http://schemas.openxmlformats.org/officeDocument/2006/relationships/hyperlink" Target="http://www.mycompoundid.org/mycompoundid_IsoMS/myid_search_res/1583033886229-2020-2-29-8-38-6-373070/1583033890587-692-153.0044159-Neutral.htm" TargetMode="External"/><Relationship Id="rId4148" Type="http://schemas.openxmlformats.org/officeDocument/2006/relationships/hyperlink" Target="http://www.mycompoundid.org/mycompoundid_IsoMS/myid_search_res/1583033891881-2020-2-29-8-38-11-330291/1583033898731-25-318.3291128-Neutral.htm" TargetMode="External"/><Relationship Id="rId1949" Type="http://schemas.openxmlformats.org/officeDocument/2006/relationships/hyperlink" Target="http://www.mycompoundid.org/mycompoundid_IsoMS/myid_search_res/1583033891881-2020-2-29-8-38-11-330291/1583033895550-390-268.0807669-Neutral.htm" TargetMode="External"/><Relationship Id="rId3164" Type="http://schemas.openxmlformats.org/officeDocument/2006/relationships/hyperlink" Target="http://www.mycompoundid.org/mycompoundid_IsoMS/myid_search_res/1583033891881-2020-2-29-8-38-11-330291/1583033897576-174-144.0431036-Neutral.htm" TargetMode="External"/><Relationship Id="rId4008" Type="http://schemas.openxmlformats.org/officeDocument/2006/relationships/hyperlink" Target="http://www.mycompoundid.org/mycompoundid_IsoMS/myid_search_res/1583033898816-2020-2-29-8-38-18-227098/1583034377579-46-332.1182599-Neutral.htm" TargetMode="External"/><Relationship Id="rId292" Type="http://schemas.openxmlformats.org/officeDocument/2006/relationships/hyperlink" Target="http://www.mycompoundid.org/mycompoundid_IsoMS/myid_search_res/1583033886229-2020-2-29-8-38-6-373070/1583033886707-489-216.0746091-Neutral.htm" TargetMode="External"/><Relationship Id="rId1809" Type="http://schemas.openxmlformats.org/officeDocument/2006/relationships/hyperlink" Target="http://www.mycompoundid.org/mycompoundid_IsoMS/myid_search_res/1583033898816-2020-2-29-8-38-18-227098/1583034137010-109-295.98121-Neutral.htm" TargetMode="External"/><Relationship Id="rId3371" Type="http://schemas.openxmlformats.org/officeDocument/2006/relationships/hyperlink" Target="http://www.mycompoundid.org/mycompoundid_IsoMS/myid_search_res/1583033891881-2020-2-29-8-38-11-330291/1583033897797-339-187.0827626-Neutral.htm" TargetMode="External"/><Relationship Id="rId2180" Type="http://schemas.openxmlformats.org/officeDocument/2006/relationships/hyperlink" Target="http://www.mycompoundid.org/mycompoundid_IsoMS/myid_search_res/1583033891881-2020-2-29-8-38-11-330291/1583033895969-890-172.1212922-Neutral.htm" TargetMode="External"/><Relationship Id="rId3024" Type="http://schemas.openxmlformats.org/officeDocument/2006/relationships/hyperlink" Target="http://www.mycompoundid.org/mycompoundid_IsoMS/myid_search_res/1583033898816-2020-2-29-8-38-18-227098/1583034281351-634-168.0283146-Neutral.htm" TargetMode="External"/><Relationship Id="rId3231" Type="http://schemas.openxmlformats.org/officeDocument/2006/relationships/hyperlink" Target="http://www.mycompoundid.org/mycompoundid_IsoMS/myid_search_res/1583033898816-2020-2-29-8-38-18-227098/1583034304061-922-126.0238419-Neutral.htm" TargetMode="External"/><Relationship Id="rId152" Type="http://schemas.openxmlformats.org/officeDocument/2006/relationships/hyperlink" Target="http://www.mycompoundid.org/mycompoundid_IsoMS/myid_search_res/1583033891881-2020-2-29-8-38-11-330291/1583033892210-695-57.97200153-Neutral.htm" TargetMode="External"/><Relationship Id="rId2040" Type="http://schemas.openxmlformats.org/officeDocument/2006/relationships/hyperlink" Target="http://www.mycompoundid.org/mycompoundid_IsoMS/myid_search_res/1583033898816-2020-2-29-8-38-18-227098/1583034164138-134-283.0339758-Neutral.htm" TargetMode="External"/><Relationship Id="rId2997" Type="http://schemas.openxmlformats.org/officeDocument/2006/relationships/hyperlink" Target="http://www.mycompoundid.org/mycompoundid_IsoMS/myid_search_res/1583033898816-2020-2-29-8-38-18-227098/1583034278796-763-280.1300299-Neutral.htm" TargetMode="External"/><Relationship Id="rId969" Type="http://schemas.openxmlformats.org/officeDocument/2006/relationships/hyperlink" Target="http://www.mycompoundid.org/mycompoundid_IsoMS/myid_search_res/1583033898816-2020-2-29-8-38-18-227098/1583034027578-919-206.0426429-Neutral.htm" TargetMode="External"/><Relationship Id="rId1599" Type="http://schemas.openxmlformats.org/officeDocument/2006/relationships/hyperlink" Target="http://www.mycompoundid.org/mycompoundid_IsoMS/myid_search_res/1583033898816-2020-2-29-8-38-18-227098/1583034110246-163-295.0299904-Neutral.htm" TargetMode="External"/><Relationship Id="rId1459" Type="http://schemas.openxmlformats.org/officeDocument/2006/relationships/hyperlink" Target="http://www.mycompoundid.org/mycompoundid_IsoMS/myid_search_res/1583033886229-2020-2-29-8-38-6-373070/1583033888377-514-209.9908386-Neutral.htm" TargetMode="External"/><Relationship Id="rId2857" Type="http://schemas.openxmlformats.org/officeDocument/2006/relationships/hyperlink" Target="http://www.mycompoundid.org/mycompoundid_IsoMS/myid_search_res/1583033886229-2020-2-29-8-38-6-373070/1583033890286-216-816.9810533-Neutral.htm" TargetMode="External"/><Relationship Id="rId3908" Type="http://schemas.openxmlformats.org/officeDocument/2006/relationships/hyperlink" Target="http://www.mycompoundid.org/mycompoundid_IsoMS/myid_search_res/1583033891881-2020-2-29-8-38-11-330291/1583033898433-326-120.0565717-Neutral.htm" TargetMode="External"/><Relationship Id="rId4072" Type="http://schemas.openxmlformats.org/officeDocument/2006/relationships/hyperlink" Target="http://www.mycompoundid.org/mycompoundid_IsoMS/myid_search_res/1583033886229-2020-2-29-8-38-6-373070/1583033891708-138-202.0235034-Neutral.htm" TargetMode="External"/><Relationship Id="rId98" Type="http://schemas.openxmlformats.org/officeDocument/2006/relationships/hyperlink" Target="http://www.mycompoundid.org/mycompoundid_IsoMS/myid_search_res/1583033891881-2020-2-29-8-38-11-330291/1583033892102-630-264.0144485-Neutral.htm" TargetMode="External"/><Relationship Id="rId829" Type="http://schemas.openxmlformats.org/officeDocument/2006/relationships/hyperlink" Target="http://www.mycompoundid.org/mycompoundid_IsoMS/myid_search_res/1583033886229-2020-2-29-8-38-6-373070/1583033887462-35-327.022675-Neutral.htm" TargetMode="External"/><Relationship Id="rId1666" Type="http://schemas.openxmlformats.org/officeDocument/2006/relationships/hyperlink" Target="http://www.mycompoundid.org/mycompoundid_IsoMS/myid_search_res/1583033886229-2020-2-29-8-38-6-373070/1583033888649-520-131.116818-Neutral.htm" TargetMode="External"/><Relationship Id="rId1873" Type="http://schemas.openxmlformats.org/officeDocument/2006/relationships/hyperlink" Target="http://www.mycompoundid.org/mycompoundid_IsoMS/myid_search_res/1583033886229-2020-2-29-8-38-6-373070/1583033888944-813-290.1477698-Neutral.htm" TargetMode="External"/><Relationship Id="rId2717" Type="http://schemas.openxmlformats.org/officeDocument/2006/relationships/hyperlink" Target="http://www.mycompoundid.org/mycompoundid_IsoMS/myid_search_res/1583033891881-2020-2-29-8-38-11-330291/1583033896934-840-162.0832846-Neutral.htm" TargetMode="External"/><Relationship Id="rId2924" Type="http://schemas.openxmlformats.org/officeDocument/2006/relationships/hyperlink" Target="http://www.mycompoundid.org/mycompoundid_IsoMS/myid_search_res/1583033891881-2020-2-29-8-38-11-330291/1583033897236-319-245.1261646-Neutral.htm" TargetMode="External"/><Relationship Id="rId1319" Type="http://schemas.openxmlformats.org/officeDocument/2006/relationships/hyperlink" Target="http://www.mycompoundid.org/mycompoundid_IsoMS/myid_search_res/1583033891881-2020-2-29-8-38-11-330291/1583033894436-201-175.1143348-Neutral.htm" TargetMode="External"/><Relationship Id="rId1526" Type="http://schemas.openxmlformats.org/officeDocument/2006/relationships/hyperlink" Target="http://www.mycompoundid.org/mycompoundid_IsoMS/myid_search_res/1583033891881-2020-2-29-8-38-11-330291/1583033894783-385-297.0456421-Neutral.htm" TargetMode="External"/><Relationship Id="rId1733" Type="http://schemas.openxmlformats.org/officeDocument/2006/relationships/hyperlink" Target="http://www.mycompoundid.org/mycompoundid_IsoMS/myid_search_res/1583033891881-2020-2-29-8-38-11-330291/1583033895176-869-214.1066197-Neutral.htm" TargetMode="External"/><Relationship Id="rId1940" Type="http://schemas.openxmlformats.org/officeDocument/2006/relationships/hyperlink" Target="http://www.mycompoundid.org/mycompoundid_IsoMS/myid_search_res/1583033891881-2020-2-29-8-38-11-330291/1583033895532-332-162.0529773-Neutral.htm" TargetMode="External"/><Relationship Id="rId25" Type="http://schemas.openxmlformats.org/officeDocument/2006/relationships/hyperlink" Target="http://www.mycompoundid.org/mycompoundid_IsoMS/myid_search_res/1583033886229-2020-2-29-8-38-6-373070/1583033886287-430-245.0987934-Neutral.htm" TargetMode="External"/><Relationship Id="rId1800" Type="http://schemas.openxmlformats.org/officeDocument/2006/relationships/hyperlink" Target="http://www.mycompoundid.org/mycompoundid_IsoMS/myid_search_res/1583033898816-2020-2-29-8-38-18-227098/1583034135989-974-240.0230343-Neutral.htm" TargetMode="External"/><Relationship Id="rId3698" Type="http://schemas.openxmlformats.org/officeDocument/2006/relationships/hyperlink" Target="http://www.mycompoundid.org/mycompoundid_IsoMS/myid_search_res/1583033891881-2020-2-29-8-38-11-330291/1583033898201-108-142.0272594-Neutral.htm" TargetMode="External"/><Relationship Id="rId3558" Type="http://schemas.openxmlformats.org/officeDocument/2006/relationships/hyperlink" Target="http://www.mycompoundid.org/mycompoundid_IsoMS/myid_search_res/1583033898816-2020-2-29-8-38-18-227098/1583034335361-940-358.1181457-Neutral.htm" TargetMode="External"/><Relationship Id="rId3765" Type="http://schemas.openxmlformats.org/officeDocument/2006/relationships/hyperlink" Target="http://www.mycompoundid.org/mycompoundid_IsoMS/myid_search_res/1583033898816-2020-2-29-8-38-18-227098/1583034355135-585-110.0481149-Neutral.htm" TargetMode="External"/><Relationship Id="rId3972" Type="http://schemas.openxmlformats.org/officeDocument/2006/relationships/hyperlink" Target="http://www.mycompoundid.org/mycompoundid_IsoMS/myid_search_res/1583033898816-2020-2-29-8-38-18-227098/1583034374008-559-144.0406669-Neutral.htm" TargetMode="External"/><Relationship Id="rId479" Type="http://schemas.openxmlformats.org/officeDocument/2006/relationships/hyperlink" Target="http://www.mycompoundid.org/mycompoundid_IsoMS/myid_search_res/1583033891881-2020-2-29-8-38-11-330291/1583033892830-375-184.0231998-Neutral.htm" TargetMode="External"/><Relationship Id="rId686" Type="http://schemas.openxmlformats.org/officeDocument/2006/relationships/hyperlink" Target="http://www.mycompoundid.org/mycompoundid_IsoMS/myid_search_res/1583033891881-2020-2-29-8-38-11-330291/1583033893183-806-243.1027805-Neutral.htm" TargetMode="External"/><Relationship Id="rId893" Type="http://schemas.openxmlformats.org/officeDocument/2006/relationships/hyperlink" Target="http://www.mycompoundid.org/mycompoundid_IsoMS/myid_search_res/1583033891881-2020-2-29-8-38-11-330291/1583033893604-474-182.019297-Neutral.htm" TargetMode="External"/><Relationship Id="rId2367" Type="http://schemas.openxmlformats.org/officeDocument/2006/relationships/hyperlink" Target="http://www.mycompoundid.org/mycompoundid_IsoMS/myid_search_res/1583033898816-2020-2-29-8-38-18-227098/1583034204805-835-296.050768-Neutral.htm" TargetMode="External"/><Relationship Id="rId2574" Type="http://schemas.openxmlformats.org/officeDocument/2006/relationships/hyperlink" Target="http://www.mycompoundid.org/mycompoundid_IsoMS/myid_search_res/1583033898816-2020-2-29-8-38-18-227098/1583034230927-724-161.06968-Neutral.htm" TargetMode="External"/><Relationship Id="rId2781" Type="http://schemas.openxmlformats.org/officeDocument/2006/relationships/hyperlink" Target="http://www.mycompoundid.org/mycompoundid_IsoMS/myid_search_res/1583033898816-2020-2-29-8-38-18-227098/1583034254945-143-245.1264666-Neutral.htm" TargetMode="External"/><Relationship Id="rId3418" Type="http://schemas.openxmlformats.org/officeDocument/2006/relationships/hyperlink" Target="http://www.mycompoundid.org/mycompoundid_IsoMS/myid_search_res/1583033886229-2020-2-29-8-38-6-373070/1583033890955-24-138.0554384-Neutral.htm" TargetMode="External"/><Relationship Id="rId3625" Type="http://schemas.openxmlformats.org/officeDocument/2006/relationships/hyperlink" Target="http://www.mycompoundid.org/mycompoundid_IsoMS/myid_search_res/1583033886229-2020-2-29-8-38-6-373070/1583033891213-641-136.0392874-Neutral.htm" TargetMode="External"/><Relationship Id="rId339" Type="http://schemas.openxmlformats.org/officeDocument/2006/relationships/hyperlink" Target="http://www.mycompoundid.org/mycompoundid_IsoMS/myid_search_res/1583033898816-2020-2-29-8-38-18-227098/1583033946770-13-299.0969114-Neutral.htm" TargetMode="External"/><Relationship Id="rId546" Type="http://schemas.openxmlformats.org/officeDocument/2006/relationships/hyperlink" Target="http://www.mycompoundid.org/mycompoundid_IsoMS/myid_search_res/1583033898816-2020-2-29-8-38-18-227098/1583033972408-199-208.0584919-Neutral.htm" TargetMode="External"/><Relationship Id="rId753" Type="http://schemas.openxmlformats.org/officeDocument/2006/relationships/hyperlink" Target="http://www.mycompoundid.org/mycompoundid_IsoMS/myid_search_res/1583033898816-2020-2-29-8-38-18-227098/1583033997820-649-114.0793097-Neutral.htm" TargetMode="External"/><Relationship Id="rId1176" Type="http://schemas.openxmlformats.org/officeDocument/2006/relationships/hyperlink" Target="http://www.mycompoundid.org/mycompoundid_IsoMS/myid_search_res/1583033898816-2020-2-29-8-38-18-227098/1583034054969-7-175.03701-Neutral.htm" TargetMode="External"/><Relationship Id="rId1383" Type="http://schemas.openxmlformats.org/officeDocument/2006/relationships/hyperlink" Target="http://www.mycompoundid.org/mycompoundid_IsoMS/myid_search_res/1583033898816-2020-2-29-8-38-18-227098/1583034081045-17-440.1681599-Neutral.htm" TargetMode="External"/><Relationship Id="rId2227" Type="http://schemas.openxmlformats.org/officeDocument/2006/relationships/hyperlink" Target="http://www.mycompoundid.org/mycompoundid_IsoMS/myid_search_res/1583033886229-2020-2-29-8-38-6-373070/1583033889401-849-358.1146847-Neutral.htm" TargetMode="External"/><Relationship Id="rId2434" Type="http://schemas.openxmlformats.org/officeDocument/2006/relationships/hyperlink" Target="http://www.mycompoundid.org/mycompoundid_IsoMS/myid_search_res/1583033886229-2020-2-29-8-38-6-373070/1583033889732-691-354.1615552-Neutral.htm" TargetMode="External"/><Relationship Id="rId3832" Type="http://schemas.openxmlformats.org/officeDocument/2006/relationships/hyperlink" Target="http://www.mycompoundid.org/mycompoundid_IsoMS/myid_search_res/1583033886229-2020-2-29-8-38-6-373070/1583033891434-22-144.0108464-Neutral.htm" TargetMode="External"/><Relationship Id="rId406" Type="http://schemas.openxmlformats.org/officeDocument/2006/relationships/hyperlink" Target="http://www.mycompoundid.org/mycompoundid_IsoMS/myid_search_res/1583033886229-2020-2-29-8-38-6-373070/1583033886870-555-277.1155396-Neutral.htm" TargetMode="External"/><Relationship Id="rId960" Type="http://schemas.openxmlformats.org/officeDocument/2006/relationships/hyperlink" Target="http://www.mycompoundid.org/mycompoundid_IsoMS/myid_search_res/1583033898816-2020-2-29-8-38-18-227098/1583034026195-260-146.0576972-Neutral.htm" TargetMode="External"/><Relationship Id="rId1036" Type="http://schemas.openxmlformats.org/officeDocument/2006/relationships/hyperlink" Target="http://www.mycompoundid.org/mycompoundid_IsoMS/myid_search_res/1583033886229-2020-2-29-8-38-6-373070/1583033887744-806-116.069985-Neutral.htm" TargetMode="External"/><Relationship Id="rId1243" Type="http://schemas.openxmlformats.org/officeDocument/2006/relationships/hyperlink" Target="http://www.mycompoundid.org/mycompoundid_IsoMS/myid_search_res/1583033886229-2020-2-29-8-38-6-373070/1583033888079-234-115.027385-Neutral.htm" TargetMode="External"/><Relationship Id="rId1590" Type="http://schemas.openxmlformats.org/officeDocument/2006/relationships/hyperlink" Target="http://www.mycompoundid.org/mycompoundid_IsoMS/myid_search_res/1583033898816-2020-2-29-8-38-18-227098/1583034109052-595-197.0784772-Neutral.htm" TargetMode="External"/><Relationship Id="rId2641" Type="http://schemas.openxmlformats.org/officeDocument/2006/relationships/hyperlink" Target="http://www.mycompoundid.org/mycompoundid_IsoMS/myid_search_res/1583033886229-2020-2-29-8-38-6-373070/1583033890018-604-424.2279129-Neutral.htm" TargetMode="External"/><Relationship Id="rId613" Type="http://schemas.openxmlformats.org/officeDocument/2006/relationships/hyperlink" Target="http://www.mycompoundid.org/mycompoundid_IsoMS/myid_search_res/1583033886229-2020-2-29-8-38-6-373070/1583033887156-935-154.0460973-Neutral.htm" TargetMode="External"/><Relationship Id="rId820" Type="http://schemas.openxmlformats.org/officeDocument/2006/relationships/hyperlink" Target="http://www.mycompoundid.org/mycompoundid_IsoMS/myid_search_res/1583033886229-2020-2-29-8-38-6-373070/1583033887453-616-95.00411715-Neutral.htm" TargetMode="External"/><Relationship Id="rId1450" Type="http://schemas.openxmlformats.org/officeDocument/2006/relationships/hyperlink" Target="http://www.mycompoundid.org/mycompoundid_IsoMS/myid_search_res/1583033886229-2020-2-29-8-38-6-373070/1583033888359-874-110.0479802-Neutral.htm" TargetMode="External"/><Relationship Id="rId2501" Type="http://schemas.openxmlformats.org/officeDocument/2006/relationships/hyperlink" Target="http://www.mycompoundid.org/mycompoundid_IsoMS/myid_search_res/1583033891881-2020-2-29-8-38-11-330291/1583033896558-892-203.1361529-Neutral.htm" TargetMode="External"/><Relationship Id="rId1103" Type="http://schemas.openxmlformats.org/officeDocument/2006/relationships/hyperlink" Target="http://www.mycompoundid.org/mycompoundid_IsoMS/myid_search_res/1583033891881-2020-2-29-8-38-11-330291/1583033894013-22-369.0664291-Neutral.htm" TargetMode="External"/><Relationship Id="rId1310" Type="http://schemas.openxmlformats.org/officeDocument/2006/relationships/hyperlink" Target="http://www.mycompoundid.org/mycompoundid_IsoMS/myid_search_res/1583033891881-2020-2-29-8-38-11-330291/1583033894424-73-247.1413031-Neutral.htm" TargetMode="External"/><Relationship Id="rId3068" Type="http://schemas.openxmlformats.org/officeDocument/2006/relationships/hyperlink" Target="http://www.mycompoundid.org/mycompoundid_IsoMS/myid_search_res/1583033891881-2020-2-29-8-38-11-330291/1583033897439-761-238.157037-Neutral.htm" TargetMode="External"/><Relationship Id="rId3275" Type="http://schemas.openxmlformats.org/officeDocument/2006/relationships/hyperlink" Target="http://www.mycompoundid.org/mycompoundid_IsoMS/myid_search_res/1583033891881-2020-2-29-8-38-11-330291/1583033897703-442-303.0949096-Neutral.htm" TargetMode="External"/><Relationship Id="rId3482" Type="http://schemas.openxmlformats.org/officeDocument/2006/relationships/hyperlink" Target="http://www.mycompoundid.org/mycompoundid_IsoMS/myid_search_res/1583033891881-2020-2-29-8-38-11-330291/1583033897935-291-87.06786012-Neutral.htm" TargetMode="External"/><Relationship Id="rId4119" Type="http://schemas.openxmlformats.org/officeDocument/2006/relationships/hyperlink" Target="http://www.mycompoundid.org/mycompoundid_IsoMS/myid_search_res/1583033898816-2020-2-29-8-38-18-227098/1583034389172-424-172.0124419-Neutral.htm" TargetMode="External"/><Relationship Id="rId196" Type="http://schemas.openxmlformats.org/officeDocument/2006/relationships/hyperlink" Target="http://www.mycompoundid.org/mycompoundid_IsoMS/myid_search_res/1583033886229-2020-2-29-8-38-6-373070/1583033886569-85-233.0896808-Neutral.htm" TargetMode="External"/><Relationship Id="rId2084" Type="http://schemas.openxmlformats.org/officeDocument/2006/relationships/hyperlink" Target="http://www.mycompoundid.org/mycompoundid_IsoMS/myid_search_res/1583033891881-2020-2-29-8-38-11-330291/1583033895796-713-436.1620497-Neutral.htm" TargetMode="External"/><Relationship Id="rId2291" Type="http://schemas.openxmlformats.org/officeDocument/2006/relationships/hyperlink" Target="http://www.mycompoundid.org/mycompoundid_IsoMS/myid_search_res/1583033891881-2020-2-29-8-38-11-330291/1583033896167-26-229.142828-Neutral.htm" TargetMode="External"/><Relationship Id="rId3135" Type="http://schemas.openxmlformats.org/officeDocument/2006/relationships/hyperlink" Target="http://www.mycompoundid.org/mycompoundid_IsoMS/myid_search_res/1583033898816-2020-2-29-8-38-18-227098/1583034293447-577-222.1000519-Neutral.htm" TargetMode="External"/><Relationship Id="rId3342" Type="http://schemas.openxmlformats.org/officeDocument/2006/relationships/hyperlink" Target="http://www.mycompoundid.org/mycompoundid_IsoMS/myid_search_res/1583033898816-2020-2-29-8-38-18-227098/1583034313923-859-252.9731521-Neutral.htm" TargetMode="External"/><Relationship Id="rId263" Type="http://schemas.openxmlformats.org/officeDocument/2006/relationships/hyperlink" Target="http://www.mycompoundid.org/mycompoundid_IsoMS/myid_search_res/1583033891881-2020-2-29-8-38-11-330291/1583033892427-618-31.04197546-Neutral.htm" TargetMode="External"/><Relationship Id="rId470" Type="http://schemas.openxmlformats.org/officeDocument/2006/relationships/hyperlink" Target="http://www.mycompoundid.org/mycompoundid_IsoMS/myid_search_res/1583033891881-2020-2-29-8-38-11-330291/1583033892804-214-401.2175745-Neutral.htm" TargetMode="External"/><Relationship Id="rId2151" Type="http://schemas.openxmlformats.org/officeDocument/2006/relationships/hyperlink" Target="http://www.mycompoundid.org/mycompoundid_IsoMS/myid_search_res/1583033898816-2020-2-29-8-38-18-227098/1583034178090-51-170.03699-Neutral.htm" TargetMode="External"/><Relationship Id="rId3202" Type="http://schemas.openxmlformats.org/officeDocument/2006/relationships/hyperlink" Target="http://www.mycompoundid.org/mycompoundid_IsoMS/myid_search_res/1583033886229-2020-2-29-8-38-6-373070/1583033890723-38-78.02105682-Neutral.htm" TargetMode="External"/><Relationship Id="rId123" Type="http://schemas.openxmlformats.org/officeDocument/2006/relationships/hyperlink" Target="http://www.mycompoundid.org/mycompoundid_IsoMS/myid_search_res/1583033898816-2020-2-29-8-38-18-227098/1583033917930-174-158.0441753-Neutral.htm" TargetMode="External"/><Relationship Id="rId330" Type="http://schemas.openxmlformats.org/officeDocument/2006/relationships/hyperlink" Target="http://www.mycompoundid.org/mycompoundid_IsoMS/myid_search_res/1583033898816-2020-2-29-8-38-18-227098/1583033945964-423-142.0488918-Neutral.htm" TargetMode="External"/><Relationship Id="rId2011" Type="http://schemas.openxmlformats.org/officeDocument/2006/relationships/hyperlink" Target="http://www.mycompoundid.org/mycompoundid_IsoMS/myid_search_res/1583033886229-2020-2-29-8-38-6-373070/1583033889120-485-181.0767791-Neutral.htm" TargetMode="External"/><Relationship Id="rId2968" Type="http://schemas.openxmlformats.org/officeDocument/2006/relationships/hyperlink" Target="http://www.mycompoundid.org/mycompoundid_IsoMS/myid_search_res/1583033886229-2020-2-29-8-38-6-373070/1583033890421-21-160.0371803-Neutral.htm" TargetMode="External"/><Relationship Id="rId1777" Type="http://schemas.openxmlformats.org/officeDocument/2006/relationships/hyperlink" Target="http://www.mycompoundid.org/mycompoundid_IsoMS/myid_search_res/1583033886229-2020-2-29-8-38-6-373070/1583033888797-838-144.0423941-Neutral.htm" TargetMode="External"/><Relationship Id="rId1984" Type="http://schemas.openxmlformats.org/officeDocument/2006/relationships/hyperlink" Target="http://www.mycompoundid.org/mycompoundid_IsoMS/myid_search_res/1583033886229-2020-2-29-8-38-6-373070/1583033889077-509-162.0529684-Neutral.htm" TargetMode="External"/><Relationship Id="rId2828" Type="http://schemas.openxmlformats.org/officeDocument/2006/relationships/hyperlink" Target="http://www.mycompoundid.org/mycompoundid_IsoMS/myid_search_res/1583033891881-2020-2-29-8-38-11-330291/1583033897114-680-90.01394598-Neutral.htm" TargetMode="External"/><Relationship Id="rId69" Type="http://schemas.openxmlformats.org/officeDocument/2006/relationships/hyperlink" Target="http://www.mycompoundid.org/mycompoundid_IsoMS/myid_search_res/1583033898816-2020-2-29-8-38-18-227098/1583033908996-216-190.0336741-Neutral.htm" TargetMode="External"/><Relationship Id="rId1637" Type="http://schemas.openxmlformats.org/officeDocument/2006/relationships/hyperlink" Target="http://www.mycompoundid.org/mycompoundid_IsoMS/myid_search_res/1583033891881-2020-2-29-8-38-11-330291/1583033894995-830-448.1497899-Neutral.htm" TargetMode="External"/><Relationship Id="rId1844" Type="http://schemas.openxmlformats.org/officeDocument/2006/relationships/hyperlink" Target="http://www.mycompoundid.org/mycompoundid_IsoMS/myid_search_res/1583033891881-2020-2-29-8-38-11-330291/1583033895388-622-249.0089046-Neutral.htm" TargetMode="External"/><Relationship Id="rId4043" Type="http://schemas.openxmlformats.org/officeDocument/2006/relationships/hyperlink" Target="http://www.mycompoundid.org/mycompoundid_IsoMS/myid_search_res/1583033891881-2020-2-29-8-38-11-330291/1583033898594-570-185.0354417-Neutral.htm" TargetMode="External"/><Relationship Id="rId1704" Type="http://schemas.openxmlformats.org/officeDocument/2006/relationships/hyperlink" Target="http://www.mycompoundid.org/mycompoundid_IsoMS/myid_search_res/1583033898816-2020-2-29-8-38-18-227098/1583034124321-509-145.0739369-Neutral.htm" TargetMode="External"/><Relationship Id="rId4110" Type="http://schemas.openxmlformats.org/officeDocument/2006/relationships/hyperlink" Target="http://www.mycompoundid.org/mycompoundid_IsoMS/myid_search_res/1583033898816-2020-2-29-8-38-18-227098/1583034388191-571-377.10728-Neutral.htm" TargetMode="External"/><Relationship Id="rId1911" Type="http://schemas.openxmlformats.org/officeDocument/2006/relationships/hyperlink" Target="http://www.mycompoundid.org/mycompoundid_IsoMS/myid_search_res/1583033898816-2020-2-29-8-38-18-227098/1583034148365-982-83.07340815-Neutral.htm" TargetMode="External"/><Relationship Id="rId3669" Type="http://schemas.openxmlformats.org/officeDocument/2006/relationships/hyperlink" Target="http://www.mycompoundid.org/mycompoundid_IsoMS/myid_search_res/1583033898816-2020-2-29-8-38-18-227098/1583034346478-183-72.03202882-Neutral.htm" TargetMode="External"/><Relationship Id="rId797" Type="http://schemas.openxmlformats.org/officeDocument/2006/relationships/hyperlink" Target="http://www.mycompoundid.org/mycompoundid_IsoMS/myid_search_res/1583033891881-2020-2-29-8-38-11-330291/1583033893418-47-263.0897818-Neutral.htm" TargetMode="External"/><Relationship Id="rId2478" Type="http://schemas.openxmlformats.org/officeDocument/2006/relationships/hyperlink" Target="http://www.mycompoundid.org/mycompoundid_IsoMS/myid_search_res/1583033898816-2020-2-29-8-38-18-227098/1583034218932-711-32.02613438-Neutral.htm" TargetMode="External"/><Relationship Id="rId3876" Type="http://schemas.openxmlformats.org/officeDocument/2006/relationships/hyperlink" Target="http://www.mycompoundid.org/mycompoundid_IsoMS/myid_search_res/1583033898816-2020-2-29-8-38-18-227098/1583034365053-147-270.0895495-Neutral.htm" TargetMode="External"/><Relationship Id="rId1287" Type="http://schemas.openxmlformats.org/officeDocument/2006/relationships/hyperlink" Target="http://www.mycompoundid.org/mycompoundid_IsoMS/myid_search_res/1583033898816-2020-2-29-8-38-18-227098/1583034070134-396-275.1484857-Neutral.htm" TargetMode="External"/><Relationship Id="rId2685" Type="http://schemas.openxmlformats.org/officeDocument/2006/relationships/hyperlink" Target="http://www.mycompoundid.org/mycompoundid_IsoMS/myid_search_res/1583033898816-2020-2-29-8-38-18-227098/1583034243819-197-867.4941632-Neutral.htm" TargetMode="External"/><Relationship Id="rId2892" Type="http://schemas.openxmlformats.org/officeDocument/2006/relationships/hyperlink" Target="http://www.mycompoundid.org/mycompoundid_IsoMS/myid_search_res/1583033898816-2020-2-29-8-38-18-227098/1583034267104-915-297.1231535-Neutral.htm" TargetMode="External"/><Relationship Id="rId3529" Type="http://schemas.openxmlformats.org/officeDocument/2006/relationships/hyperlink" Target="http://www.mycompoundid.org/mycompoundid_IsoMS/myid_search_res/1583033886229-2020-2-29-8-38-6-373070/1583033891097-900-137.9908467-Neutral.htm" TargetMode="External"/><Relationship Id="rId3736" Type="http://schemas.openxmlformats.org/officeDocument/2006/relationships/hyperlink" Target="http://www.mycompoundid.org/mycompoundid_IsoMS/myid_search_res/1583033886229-2020-2-29-8-38-6-373070/1583033891330-553-154.0746247-Neutral.htm" TargetMode="External"/><Relationship Id="rId3943" Type="http://schemas.openxmlformats.org/officeDocument/2006/relationships/hyperlink" Target="http://www.mycompoundid.org/mycompoundid_IsoMS/myid_search_res/1583033886229-2020-2-29-8-38-6-373070/1583033891552-274-188.058305-Neutral.htm" TargetMode="External"/><Relationship Id="rId657" Type="http://schemas.openxmlformats.org/officeDocument/2006/relationships/hyperlink" Target="http://www.mycompoundid.org/mycompoundid_IsoMS/myid_search_res/1583033898816-2020-2-29-8-38-18-227098/1583033985001-206-265.0117467-Neutral.htm" TargetMode="External"/><Relationship Id="rId864" Type="http://schemas.openxmlformats.org/officeDocument/2006/relationships/hyperlink" Target="http://www.mycompoundid.org/mycompoundid_IsoMS/myid_search_res/1583033898816-2020-2-29-8-38-18-227098/1583034013815-807-164.0200453-Neutral.htm" TargetMode="External"/><Relationship Id="rId1494" Type="http://schemas.openxmlformats.org/officeDocument/2006/relationships/hyperlink" Target="http://www.mycompoundid.org/mycompoundid_IsoMS/myid_search_res/1583033898816-2020-2-29-8-38-18-227098/1583034096556-483-264.1207331-Neutral.htm" TargetMode="External"/><Relationship Id="rId2338" Type="http://schemas.openxmlformats.org/officeDocument/2006/relationships/hyperlink" Target="http://www.mycompoundid.org/mycompoundid_IsoMS/myid_search_res/1583033886229-2020-2-29-8-38-6-373070/1583033889585-693-363.1854627-Neutral.htm" TargetMode="External"/><Relationship Id="rId2545" Type="http://schemas.openxmlformats.org/officeDocument/2006/relationships/hyperlink" Target="http://www.mycompoundid.org/mycompoundid_IsoMS/myid_search_res/1583033886229-2020-2-29-8-38-6-373070/1583033889865-301-229.0384414-Neutral.htm" TargetMode="External"/><Relationship Id="rId2752" Type="http://schemas.openxmlformats.org/officeDocument/2006/relationships/hyperlink" Target="http://www.mycompoundid.org/mycompoundid_IsoMS/myid_search_res/1583033886229-2020-2-29-8-38-6-373070/1583033890164-76-845.48802-Neutral.htm" TargetMode="External"/><Relationship Id="rId3803" Type="http://schemas.openxmlformats.org/officeDocument/2006/relationships/hyperlink" Target="http://www.mycompoundid.org/mycompoundid_IsoMS/myid_search_res/1583033891881-2020-2-29-8-38-11-330291/1583033898320-535-154.0190086-Neutral.htm" TargetMode="External"/><Relationship Id="rId517" Type="http://schemas.openxmlformats.org/officeDocument/2006/relationships/hyperlink" Target="http://www.mycompoundid.org/mycompoundid_IsoMS/myid_search_res/1583033886229-2020-2-29-8-38-6-373070/1583033887033-329-155.0694432-Neutral.htm" TargetMode="External"/><Relationship Id="rId724" Type="http://schemas.openxmlformats.org/officeDocument/2006/relationships/hyperlink" Target="http://www.mycompoundid.org/mycompoundid_IsoMS/myid_search_res/1583033886229-2020-2-29-8-38-6-373070/1583033887321-102-555.1272279-Neutral.htm" TargetMode="External"/><Relationship Id="rId931" Type="http://schemas.openxmlformats.org/officeDocument/2006/relationships/hyperlink" Target="http://www.mycompoundid.org/mycompoundid_IsoMS/myid_search_res/1583033886229-2020-2-29-8-38-6-373070/1583033887595-596-147.0272481-Neutral.htm" TargetMode="External"/><Relationship Id="rId1147" Type="http://schemas.openxmlformats.org/officeDocument/2006/relationships/hyperlink" Target="http://www.mycompoundid.org/mycompoundid_IsoMS/myid_search_res/1583033886229-2020-2-29-8-38-6-373070/1583033887921-261-58.0419117-Neutral.htm" TargetMode="External"/><Relationship Id="rId1354" Type="http://schemas.openxmlformats.org/officeDocument/2006/relationships/hyperlink" Target="http://www.mycompoundid.org/mycompoundid_IsoMS/myid_search_res/1583033886229-2020-2-29-8-38-6-373070/1583033888222-14-261.1328085-Neutral.htm" TargetMode="External"/><Relationship Id="rId1561" Type="http://schemas.openxmlformats.org/officeDocument/2006/relationships/hyperlink" Target="http://www.mycompoundid.org/mycompoundid_IsoMS/myid_search_res/1583033886229-2020-2-29-8-38-6-373070/1583033888495-596-173.0417526-Neutral.htm" TargetMode="External"/><Relationship Id="rId2405" Type="http://schemas.openxmlformats.org/officeDocument/2006/relationships/hyperlink" Target="http://www.mycompoundid.org/mycompoundid_IsoMS/myid_search_res/1583033891881-2020-2-29-8-38-11-330291/1583033896420-408-209.1051987-Neutral.htm" TargetMode="External"/><Relationship Id="rId2612" Type="http://schemas.openxmlformats.org/officeDocument/2006/relationships/hyperlink" Target="http://www.mycompoundid.org/mycompoundid_IsoMS/myid_search_res/1583033891881-2020-2-29-8-38-11-330291/1583033896777-71-867.4983741-Neutral.htm" TargetMode="External"/><Relationship Id="rId60" Type="http://schemas.openxmlformats.org/officeDocument/2006/relationships/hyperlink" Target="http://www.mycompoundid.org/mycompoundid_IsoMS/myid_search_res/1583033898816-2020-2-29-8-38-18-227098/1583033907028-301-210.0730928-Neutral.htm" TargetMode="External"/><Relationship Id="rId1007" Type="http://schemas.openxmlformats.org/officeDocument/2006/relationships/hyperlink" Target="http://www.mycompoundid.org/mycompoundid_IsoMS/myid_search_res/1583033891881-2020-2-29-8-38-11-330291/1583033893824-178-265.098589-Neutral.htm" TargetMode="External"/><Relationship Id="rId1214" Type="http://schemas.openxmlformats.org/officeDocument/2006/relationships/hyperlink" Target="http://www.mycompoundid.org/mycompoundid_IsoMS/myid_search_res/1583033891881-2020-2-29-8-38-11-330291/1583033894242-661-383.0826113-Neutral.htm" TargetMode="External"/><Relationship Id="rId1421" Type="http://schemas.openxmlformats.org/officeDocument/2006/relationships/hyperlink" Target="http://www.mycompoundid.org/mycompoundid_IsoMS/myid_search_res/1583033891881-2020-2-29-8-38-11-330291/1583033894602-211-308.1583837-Neutral.htm" TargetMode="External"/><Relationship Id="rId3179" Type="http://schemas.openxmlformats.org/officeDocument/2006/relationships/hyperlink" Target="http://www.mycompoundid.org/mycompoundid_IsoMS/myid_search_res/1583033891881-2020-2-29-8-38-11-330291/1583033897595-281-173.085134-Neutral.htm" TargetMode="External"/><Relationship Id="rId3386" Type="http://schemas.openxmlformats.org/officeDocument/2006/relationships/hyperlink" Target="http://www.mycompoundid.org/mycompoundid_IsoMS/myid_search_res/1583033891881-2020-2-29-8-38-11-330291/1583033897818-139-309.1936367-Neutral.htm" TargetMode="External"/><Relationship Id="rId3593" Type="http://schemas.openxmlformats.org/officeDocument/2006/relationships/hyperlink" Target="http://www.mycompoundid.org/mycompoundid_IsoMS/myid_search_res/1583033891881-2020-2-29-8-38-11-330291/1583033898064-580-521.1425285-Neutral.htm" TargetMode="External"/><Relationship Id="rId2195" Type="http://schemas.openxmlformats.org/officeDocument/2006/relationships/hyperlink" Target="http://www.mycompoundid.org/mycompoundid_IsoMS/myid_search_res/1583033891881-2020-2-29-8-38-11-330291/1583033895989-141-133.091313-Neutral.htm" TargetMode="External"/><Relationship Id="rId3039" Type="http://schemas.openxmlformats.org/officeDocument/2006/relationships/hyperlink" Target="http://www.mycompoundid.org/mycompoundid_IsoMS/myid_search_res/1583033898816-2020-2-29-8-38-18-227098/1583034282682-432-162.053067-Neutral.htm" TargetMode="External"/><Relationship Id="rId3246" Type="http://schemas.openxmlformats.org/officeDocument/2006/relationships/hyperlink" Target="http://www.mycompoundid.org/mycompoundid_IsoMS/myid_search_res/1583033898816-2020-2-29-8-38-18-227098/1583034305813-410-134.0136583-Neutral.htm" TargetMode="External"/><Relationship Id="rId3453" Type="http://schemas.openxmlformats.org/officeDocument/2006/relationships/hyperlink" Target="http://www.mycompoundid.org/mycompoundid_IsoMS/myid_search_res/1583033898816-2020-2-29-8-38-18-227098/1583034325258-916-116.0297743-Neutral.htm" TargetMode="External"/><Relationship Id="rId167" Type="http://schemas.openxmlformats.org/officeDocument/2006/relationships/hyperlink" Target="http://www.mycompoundid.org/mycompoundid_IsoMS/myid_search_res/1583033891881-2020-2-29-8-38-11-330291/1583033892233-536-102.9351936-Neutral.htm" TargetMode="External"/><Relationship Id="rId374" Type="http://schemas.openxmlformats.org/officeDocument/2006/relationships/hyperlink" Target="http://www.mycompoundid.org/mycompoundid_IsoMS/myid_search_res/1583033891881-2020-2-29-8-38-11-330291/1583033892638-931-378.0202872-Neutral.htm" TargetMode="External"/><Relationship Id="rId581" Type="http://schemas.openxmlformats.org/officeDocument/2006/relationships/hyperlink" Target="http://www.mycompoundid.org/mycompoundid_IsoMS/myid_search_res/1583033891881-2020-2-29-8-38-11-330291/1583033893018-303-241.1535023-Neutral.htm" TargetMode="External"/><Relationship Id="rId2055" Type="http://schemas.openxmlformats.org/officeDocument/2006/relationships/hyperlink" Target="http://www.mycompoundid.org/mycompoundid_IsoMS/myid_search_res/1583033898816-2020-2-29-8-38-18-227098/1583034166082-718-98.08424813-Neutral.htm" TargetMode="External"/><Relationship Id="rId2262" Type="http://schemas.openxmlformats.org/officeDocument/2006/relationships/hyperlink" Target="http://www.mycompoundid.org/mycompoundid_IsoMS/myid_search_res/1583033898816-2020-2-29-8-38-18-227098/1583034191131-462-216.0090642-Neutral.htm" TargetMode="External"/><Relationship Id="rId3106" Type="http://schemas.openxmlformats.org/officeDocument/2006/relationships/hyperlink" Target="http://www.mycompoundid.org/mycompoundid_IsoMS/myid_search_res/1583033886229-2020-2-29-8-38-6-373070/1583033890598-549-154.0490007-Neutral.htm" TargetMode="External"/><Relationship Id="rId3660" Type="http://schemas.openxmlformats.org/officeDocument/2006/relationships/hyperlink" Target="http://www.mycompoundid.org/mycompoundid_IsoMS/myid_search_res/1583033898816-2020-2-29-8-38-18-227098/1583034345764-328-217.2044766-Neutral.htm" TargetMode="External"/><Relationship Id="rId234" Type="http://schemas.openxmlformats.org/officeDocument/2006/relationships/hyperlink" Target="http://www.mycompoundid.org/mycompoundid_IsoMS/myid_search_res/1583033898816-2020-2-29-8-38-18-227098/1583033930804-217-290.1465807-Neutral.htm" TargetMode="External"/><Relationship Id="rId3313" Type="http://schemas.openxmlformats.org/officeDocument/2006/relationships/hyperlink" Target="http://www.mycompoundid.org/mycompoundid_IsoMS/myid_search_res/1583033886229-2020-2-29-8-38-6-373070/1583033890837-721-152.0325049-Neutral.htm" TargetMode="External"/><Relationship Id="rId3520" Type="http://schemas.openxmlformats.org/officeDocument/2006/relationships/hyperlink" Target="http://www.mycompoundid.org/mycompoundid_IsoMS/myid_search_res/1583033886229-2020-2-29-8-38-6-373070/1583033891088-543-162.0788339-Neutral.htm" TargetMode="External"/><Relationship Id="rId441" Type="http://schemas.openxmlformats.org/officeDocument/2006/relationships/hyperlink" Target="http://www.mycompoundid.org/mycompoundid_IsoMS/myid_search_res/1583033898816-2020-2-29-8-38-18-227098/1583033960083-208-258.1211314-Neutral.htm" TargetMode="External"/><Relationship Id="rId1071" Type="http://schemas.openxmlformats.org/officeDocument/2006/relationships/hyperlink" Target="http://www.mycompoundid.org/mycompoundid_IsoMS/myid_search_res/1583033898816-2020-2-29-8-38-18-227098/1583034040873-552-231.001243-Neutral.htm" TargetMode="External"/><Relationship Id="rId2122" Type="http://schemas.openxmlformats.org/officeDocument/2006/relationships/hyperlink" Target="http://www.mycompoundid.org/mycompoundid_IsoMS/myid_search_res/1583033886229-2020-2-29-8-38-6-373070/1583033889265-399-241.0932792-Neutral.htm" TargetMode="External"/><Relationship Id="rId301" Type="http://schemas.openxmlformats.org/officeDocument/2006/relationships/hyperlink" Target="http://www.mycompoundid.org/mycompoundid_IsoMS/myid_search_res/1583033886229-2020-2-29-8-38-6-373070/1583033886719-160-248.0399505-Neutral.htm" TargetMode="External"/><Relationship Id="rId1888" Type="http://schemas.openxmlformats.org/officeDocument/2006/relationships/hyperlink" Target="http://www.mycompoundid.org/mycompoundid_IsoMS/myid_search_res/1583033886229-2020-2-29-8-38-6-373070/1583033888961-840-169.0838954-Neutral.htm" TargetMode="External"/><Relationship Id="rId2939" Type="http://schemas.openxmlformats.org/officeDocument/2006/relationships/hyperlink" Target="http://www.mycompoundid.org/mycompoundid_IsoMS/myid_search_res/1583033891881-2020-2-29-8-38-11-330291/1583033897267-592-61.05226221-Neutral.htm" TargetMode="External"/><Relationship Id="rId4087" Type="http://schemas.openxmlformats.org/officeDocument/2006/relationships/hyperlink" Target="http://www.mycompoundid.org/mycompoundid_IsoMS/myid_search_res/1583033886229-2020-2-29-8-38-6-373070/1583033891727-82-144.0086822-Neutral.htm" TargetMode="External"/><Relationship Id="rId1748" Type="http://schemas.openxmlformats.org/officeDocument/2006/relationships/hyperlink" Target="http://www.mycompoundid.org/mycompoundid_IsoMS/myid_search_res/1583033891881-2020-2-29-8-38-11-330291/1583033895208-387-147.0356301-Neutral.htm" TargetMode="External"/><Relationship Id="rId4154" Type="http://schemas.openxmlformats.org/officeDocument/2006/relationships/hyperlink" Target="http://www.mycompoundid.org/mycompoundid_IsoMS/myid_search_res/1583033891881-2020-2-29-8-38-11-330291/1583033898739-65-95.01345278-Neutral.htm" TargetMode="External"/><Relationship Id="rId1955" Type="http://schemas.openxmlformats.org/officeDocument/2006/relationships/hyperlink" Target="http://www.mycompoundid.org/mycompoundid_IsoMS/myid_search_res/1583033891881-2020-2-29-8-38-11-330291/1583033895561-924-101.0838976-Neutral.htm" TargetMode="External"/><Relationship Id="rId3170" Type="http://schemas.openxmlformats.org/officeDocument/2006/relationships/hyperlink" Target="http://www.mycompoundid.org/mycompoundid_IsoMS/myid_search_res/1583033891881-2020-2-29-8-38-11-330291/1583033897586-295-172.0844019-Neutral.htm" TargetMode="External"/><Relationship Id="rId4014" Type="http://schemas.openxmlformats.org/officeDocument/2006/relationships/hyperlink" Target="http://www.mycompoundid.org/mycompoundid_IsoMS/myid_search_res/1583033898816-2020-2-29-8-38-18-227098/1583034378057-377-245.2376655-Neutral.htm" TargetMode="External"/><Relationship Id="rId1608" Type="http://schemas.openxmlformats.org/officeDocument/2006/relationships/hyperlink" Target="http://www.mycompoundid.org/mycompoundid_IsoMS/myid_search_res/1583033898816-2020-2-29-8-38-18-227098/1583034111355-126-392.1456594-Neutral.htm" TargetMode="External"/><Relationship Id="rId1815" Type="http://schemas.openxmlformats.org/officeDocument/2006/relationships/hyperlink" Target="http://www.mycompoundid.org/mycompoundid_IsoMS/myid_search_res/1583033898816-2020-2-29-8-38-18-227098/1583034137757-933-279.9696035-Neutral.htm" TargetMode="External"/><Relationship Id="rId3030" Type="http://schemas.openxmlformats.org/officeDocument/2006/relationships/hyperlink" Target="http://www.mycompoundid.org/mycompoundid_IsoMS/myid_search_res/1583033898816-2020-2-29-8-38-18-227098/1583034281794-807-211.9906134-Neutral.htm" TargetMode="External"/><Relationship Id="rId3987" Type="http://schemas.openxmlformats.org/officeDocument/2006/relationships/hyperlink" Target="http://www.mycompoundid.org/mycompoundid_IsoMS/myid_search_res/1583033898816-2020-2-29-8-38-18-227098/1583034375078-403-114.9858677-Neutral.htm" TargetMode="External"/><Relationship Id="rId2589" Type="http://schemas.openxmlformats.org/officeDocument/2006/relationships/hyperlink" Target="http://www.mycompoundid.org/mycompoundid_IsoMS/myid_search_res/1583033898816-2020-2-29-8-38-18-227098/1583034233074-741-221.104992-Neutral.htm" TargetMode="External"/><Relationship Id="rId2796" Type="http://schemas.openxmlformats.org/officeDocument/2006/relationships/hyperlink" Target="http://www.mycompoundid.org/mycompoundid_IsoMS/myid_search_res/1583033898816-2020-2-29-8-38-18-227098/1583034257086-131-160.1212634-Neutral.htm" TargetMode="External"/><Relationship Id="rId3847" Type="http://schemas.openxmlformats.org/officeDocument/2006/relationships/hyperlink" Target="http://www.mycompoundid.org/mycompoundid_IsoMS/myid_search_res/1583033886229-2020-2-29-8-38-6-373070/1583033891449-0-110.0509712-Neutral.htm" TargetMode="External"/><Relationship Id="rId768" Type="http://schemas.openxmlformats.org/officeDocument/2006/relationships/hyperlink" Target="http://www.mycompoundid.org/mycompoundid_IsoMS/myid_search_res/1583033898816-2020-2-29-8-38-18-227098/1583034000748-180-168.0285616-Neutral.htm" TargetMode="External"/><Relationship Id="rId975" Type="http://schemas.openxmlformats.org/officeDocument/2006/relationships/hyperlink" Target="http://www.mycompoundid.org/mycompoundid_IsoMS/myid_search_res/1583033898816-2020-2-29-8-38-18-227098/1583034028161-795-228.0245714-Neutral.htm" TargetMode="External"/><Relationship Id="rId1398" Type="http://schemas.openxmlformats.org/officeDocument/2006/relationships/hyperlink" Target="http://www.mycompoundid.org/mycompoundid_IsoMS/myid_search_res/1583033898816-2020-2-29-8-38-18-227098/1583034082387-344-280.1287695-Neutral.htm" TargetMode="External"/><Relationship Id="rId2449" Type="http://schemas.openxmlformats.org/officeDocument/2006/relationships/hyperlink" Target="http://www.mycompoundid.org/mycompoundid_IsoMS/myid_search_res/1583033886229-2020-2-29-8-38-6-373070/1583033889750-103-434.2500562-Neutral.htm" TargetMode="External"/><Relationship Id="rId2656" Type="http://schemas.openxmlformats.org/officeDocument/2006/relationships/hyperlink" Target="http://www.mycompoundid.org/mycompoundid_IsoMS/myid_search_res/1583033886229-2020-2-29-8-38-6-373070/1583033890032-498-69.02145666-Neutral.htm" TargetMode="External"/><Relationship Id="rId2863" Type="http://schemas.openxmlformats.org/officeDocument/2006/relationships/hyperlink" Target="http://www.mycompoundid.org/mycompoundid_IsoMS/myid_search_res/1583033886229-2020-2-29-8-38-6-373070/1583033890292-971-169.0298914-Neutral.htm" TargetMode="External"/><Relationship Id="rId3707" Type="http://schemas.openxmlformats.org/officeDocument/2006/relationships/hyperlink" Target="http://www.mycompoundid.org/mycompoundid_IsoMS/myid_search_res/1583033891881-2020-2-29-8-38-11-330291/1583033898208-450-275.1371631-Neutral.htm" TargetMode="External"/><Relationship Id="rId3914" Type="http://schemas.openxmlformats.org/officeDocument/2006/relationships/hyperlink" Target="http://www.mycompoundid.org/mycompoundid_IsoMS/myid_search_res/1583033891881-2020-2-29-8-38-11-330291/1583033898438-269-270.0898376-Neutral.htm" TargetMode="External"/><Relationship Id="rId628" Type="http://schemas.openxmlformats.org/officeDocument/2006/relationships/hyperlink" Target="http://www.mycompoundid.org/mycompoundid_IsoMS/myid_search_res/1583033886229-2020-2-29-8-38-6-373070/1583033887182-711-152.092422-Neutral.htm" TargetMode="External"/><Relationship Id="rId835" Type="http://schemas.openxmlformats.org/officeDocument/2006/relationships/hyperlink" Target="http://www.mycompoundid.org/mycompoundid_IsoMS/myid_search_res/1583033886229-2020-2-29-8-38-6-373070/1583033887475-695-120.0212301-Neutral.htm" TargetMode="External"/><Relationship Id="rId1258" Type="http://schemas.openxmlformats.org/officeDocument/2006/relationships/hyperlink" Target="http://www.mycompoundid.org/mycompoundid_IsoMS/myid_search_res/1583033886229-2020-2-29-8-38-6-373070/1583033888103-722-69.05783614-Neutral.htm" TargetMode="External"/><Relationship Id="rId1465" Type="http://schemas.openxmlformats.org/officeDocument/2006/relationships/hyperlink" Target="http://www.mycompoundid.org/mycompoundid_IsoMS/myid_search_res/1583033886229-2020-2-29-8-38-6-373070/1583033888383-356-247.1416473-Neutral.htm" TargetMode="External"/><Relationship Id="rId1672" Type="http://schemas.openxmlformats.org/officeDocument/2006/relationships/hyperlink" Target="http://www.mycompoundid.org/mycompoundid_IsoMS/myid_search_res/1583033886229-2020-2-29-8-38-6-373070/1583033888665-903-221.0716065-Neutral.htm" TargetMode="External"/><Relationship Id="rId2309" Type="http://schemas.openxmlformats.org/officeDocument/2006/relationships/hyperlink" Target="http://www.mycompoundid.org/mycompoundid_IsoMS/myid_search_res/1583033891881-2020-2-29-8-38-11-330291/1583033896205-301-146.1056037-Neutral.htm" TargetMode="External"/><Relationship Id="rId2516" Type="http://schemas.openxmlformats.org/officeDocument/2006/relationships/hyperlink" Target="http://www.mycompoundid.org/mycompoundid_IsoMS/myid_search_res/1583033891881-2020-2-29-8-38-11-330291/1583033896582-639-136.0396558-Neutral.htm" TargetMode="External"/><Relationship Id="rId2723" Type="http://schemas.openxmlformats.org/officeDocument/2006/relationships/hyperlink" Target="http://www.mycompoundid.org/mycompoundid_IsoMS/myid_search_res/1583033891881-2020-2-29-8-38-11-330291/1583033896941-6-132.0424469-Neutral.htm" TargetMode="External"/><Relationship Id="rId1118" Type="http://schemas.openxmlformats.org/officeDocument/2006/relationships/hyperlink" Target="http://www.mycompoundid.org/mycompoundid_IsoMS/myid_search_res/1583033891881-2020-2-29-8-38-11-330291/1583033894048-643-759.9775253-Neutral.htm" TargetMode="External"/><Relationship Id="rId1325" Type="http://schemas.openxmlformats.org/officeDocument/2006/relationships/hyperlink" Target="http://www.mycompoundid.org/mycompoundid_IsoMS/myid_search_res/1583033891881-2020-2-29-8-38-11-330291/1583033894442-421-352.0516042-Neutral.htm" TargetMode="External"/><Relationship Id="rId1532" Type="http://schemas.openxmlformats.org/officeDocument/2006/relationships/hyperlink" Target="http://www.mycompoundid.org/mycompoundid_IsoMS/myid_search_res/1583033891881-2020-2-29-8-38-11-330291/1583033894789-411-299.0448662-Neutral.htm" TargetMode="External"/><Relationship Id="rId2930" Type="http://schemas.openxmlformats.org/officeDocument/2006/relationships/hyperlink" Target="http://www.mycompoundid.org/mycompoundid_IsoMS/myid_search_res/1583033891881-2020-2-29-8-38-11-330291/1583033897241-322-259.1412511-Neutral.htm" TargetMode="External"/><Relationship Id="rId902" Type="http://schemas.openxmlformats.org/officeDocument/2006/relationships/hyperlink" Target="http://www.mycompoundid.org/mycompoundid_IsoMS/myid_search_res/1583033891881-2020-2-29-8-38-11-330291/1583033893614-708-261.1205933-Neutral.htm" TargetMode="External"/><Relationship Id="rId3497" Type="http://schemas.openxmlformats.org/officeDocument/2006/relationships/hyperlink" Target="http://www.mycompoundid.org/mycompoundid_IsoMS/myid_search_res/1583033891881-2020-2-29-8-38-11-330291/1583033897950-237-136.03989-Neutral.htm" TargetMode="External"/><Relationship Id="rId31" Type="http://schemas.openxmlformats.org/officeDocument/2006/relationships/hyperlink" Target="http://www.mycompoundid.org/mycompoundid_IsoMS/myid_search_res/1583033886229-2020-2-29-8-38-6-373070/1583033886293-321-267.0828604-Neutral.htm" TargetMode="External"/><Relationship Id="rId2099" Type="http://schemas.openxmlformats.org/officeDocument/2006/relationships/hyperlink" Target="http://www.mycompoundid.org/mycompoundid_IsoMS/myid_search_res/1583033891881-2020-2-29-8-38-11-330291/1583033895826-193-262.1538119-Neutral.htm" TargetMode="External"/><Relationship Id="rId278" Type="http://schemas.openxmlformats.org/officeDocument/2006/relationships/hyperlink" Target="http://www.mycompoundid.org/mycompoundid_IsoMS/myid_search_res/1583033891881-2020-2-29-8-38-11-330291/1583033892458-177-326.1571907-Neutral.htm" TargetMode="External"/><Relationship Id="rId3357" Type="http://schemas.openxmlformats.org/officeDocument/2006/relationships/hyperlink" Target="http://www.mycompoundid.org/mycompoundid_IsoMS/myid_search_res/1583033898816-2020-2-29-8-38-18-227098/1583034314909-612-113.0842156-Neutral.htm" TargetMode="External"/><Relationship Id="rId3564" Type="http://schemas.openxmlformats.org/officeDocument/2006/relationships/hyperlink" Target="http://www.mycompoundid.org/mycompoundid_IsoMS/myid_search_res/1583033898816-2020-2-29-8-38-18-227098/1583034336176-721-160.0498498-Neutral.htm" TargetMode="External"/><Relationship Id="rId3771" Type="http://schemas.openxmlformats.org/officeDocument/2006/relationships/hyperlink" Target="http://www.mycompoundid.org/mycompoundid_IsoMS/myid_search_res/1583033898816-2020-2-29-8-38-18-227098/1583034355765-312-244.0863122-Neutral.htm" TargetMode="External"/><Relationship Id="rId485" Type="http://schemas.openxmlformats.org/officeDocument/2006/relationships/hyperlink" Target="http://www.mycompoundid.org/mycompoundid_IsoMS/myid_search_res/1583033891881-2020-2-29-8-38-11-330291/1583033892836-592-288.0943144-Neutral.htm" TargetMode="External"/><Relationship Id="rId692" Type="http://schemas.openxmlformats.org/officeDocument/2006/relationships/hyperlink" Target="http://www.mycompoundid.org/mycompoundid_IsoMS/myid_search_res/1583033891881-2020-2-29-8-38-11-330291/1583033893193-708-140.0222314-Neutral.htm" TargetMode="External"/><Relationship Id="rId2166" Type="http://schemas.openxmlformats.org/officeDocument/2006/relationships/hyperlink" Target="http://www.mycompoundid.org/mycompoundid_IsoMS/myid_search_res/1583033898816-2020-2-29-8-38-18-227098/1583034179934-318-115.0998601-Neutral.htm" TargetMode="External"/><Relationship Id="rId2373" Type="http://schemas.openxmlformats.org/officeDocument/2006/relationships/hyperlink" Target="http://www.mycompoundid.org/mycompoundid_IsoMS/myid_search_res/1583033898816-2020-2-29-8-38-18-227098/1583034206238-95-32.02633908-Neutral.htm" TargetMode="External"/><Relationship Id="rId2580" Type="http://schemas.openxmlformats.org/officeDocument/2006/relationships/hyperlink" Target="http://www.mycompoundid.org/mycompoundid_IsoMS/myid_search_res/1583033898816-2020-2-29-8-38-18-227098/1583034231627-327-133.9499221-Neutral.htm" TargetMode="External"/><Relationship Id="rId3217" Type="http://schemas.openxmlformats.org/officeDocument/2006/relationships/hyperlink" Target="http://www.mycompoundid.org/mycompoundid_IsoMS/myid_search_res/1583033886229-2020-2-29-8-38-6-373070/1583033890740-316-104.0296651-Neutral.htm" TargetMode="External"/><Relationship Id="rId3424" Type="http://schemas.openxmlformats.org/officeDocument/2006/relationships/hyperlink" Target="http://www.mycompoundid.org/mycompoundid_IsoMS/myid_search_res/1583033886229-2020-2-29-8-38-6-373070/1583033890964-250-100.1000556-Neutral.htm" TargetMode="External"/><Relationship Id="rId3631" Type="http://schemas.openxmlformats.org/officeDocument/2006/relationships/hyperlink" Target="http://www.mycompoundid.org/mycompoundid_IsoMS/myid_search_res/1583033886229-2020-2-29-8-38-6-373070/1583033891218-21-261.2310005-Neutral.htm" TargetMode="External"/><Relationship Id="rId138" Type="http://schemas.openxmlformats.org/officeDocument/2006/relationships/hyperlink" Target="http://www.mycompoundid.org/mycompoundid_IsoMS/myid_search_res/1583033898816-2020-2-29-8-38-18-227098/1583033919804-613-146.0154922-Neutral.htm" TargetMode="External"/><Relationship Id="rId345" Type="http://schemas.openxmlformats.org/officeDocument/2006/relationships/hyperlink" Target="http://www.mycompoundid.org/mycompoundid_IsoMS/myid_search_res/1583033898816-2020-2-29-8-38-18-227098/1583033947199-108-343.1249645-Neutral.htm" TargetMode="External"/><Relationship Id="rId552" Type="http://schemas.openxmlformats.org/officeDocument/2006/relationships/hyperlink" Target="http://www.mycompoundid.org/mycompoundid_IsoMS/myid_search_res/1583033898816-2020-2-29-8-38-18-227098/1583033973668-299-136.0737319-Neutral.htm" TargetMode="External"/><Relationship Id="rId1182" Type="http://schemas.openxmlformats.org/officeDocument/2006/relationships/hyperlink" Target="http://www.mycompoundid.org/mycompoundid_IsoMS/myid_search_res/1583033898816-2020-2-29-8-38-18-227098/1583034055725-347-196.0849507-Neutral.htm" TargetMode="External"/><Relationship Id="rId2026" Type="http://schemas.openxmlformats.org/officeDocument/2006/relationships/hyperlink" Target="http://www.mycompoundid.org/mycompoundid_IsoMS/myid_search_res/1583033886229-2020-2-29-8-38-6-373070/1583033889144-58-246.1002464-Neutral.htm" TargetMode="External"/><Relationship Id="rId2233" Type="http://schemas.openxmlformats.org/officeDocument/2006/relationships/hyperlink" Target="http://www.mycompoundid.org/mycompoundid_IsoMS/myid_search_res/1583033886229-2020-2-29-8-38-6-373070/1583033889407-87-154.0490143-Neutral.htm" TargetMode="External"/><Relationship Id="rId2440" Type="http://schemas.openxmlformats.org/officeDocument/2006/relationships/hyperlink" Target="http://www.mycompoundid.org/mycompoundid_IsoMS/myid_search_res/1583033886229-2020-2-29-8-38-6-373070/1583033889741-392-433.998808-Neutral.htm" TargetMode="External"/><Relationship Id="rId205" Type="http://schemas.openxmlformats.org/officeDocument/2006/relationships/hyperlink" Target="http://www.mycompoundid.org/mycompoundid_IsoMS/myid_search_res/1583033886229-2020-2-29-8-38-6-373070/1583033886578-170-285.1299752-Neutral.htm" TargetMode="External"/><Relationship Id="rId412" Type="http://schemas.openxmlformats.org/officeDocument/2006/relationships/hyperlink" Target="http://www.mycompoundid.org/mycompoundid_IsoMS/myid_search_res/1583033886229-2020-2-29-8-38-6-373070/1583033886876-110-208.0948292-Neutral.htm" TargetMode="External"/><Relationship Id="rId1042" Type="http://schemas.openxmlformats.org/officeDocument/2006/relationships/hyperlink" Target="http://www.mycompoundid.org/mycompoundid_IsoMS/myid_search_res/1583033886229-2020-2-29-8-38-6-373070/1583033887749-932-227.1155119-Neutral.htm" TargetMode="External"/><Relationship Id="rId2300" Type="http://schemas.openxmlformats.org/officeDocument/2006/relationships/hyperlink" Target="http://www.mycompoundid.org/mycompoundid_IsoMS/myid_search_res/1583033891881-2020-2-29-8-38-11-330291/1583033896185-968-876.9996613-Neutral.htm" TargetMode="External"/><Relationship Id="rId1999" Type="http://schemas.openxmlformats.org/officeDocument/2006/relationships/hyperlink" Target="http://www.mycompoundid.org/mycompoundid_IsoMS/myid_search_res/1583033886229-2020-2-29-8-38-6-373070/1583033889100-46-238.0892381-Neutral.htm" TargetMode="External"/><Relationship Id="rId4058" Type="http://schemas.openxmlformats.org/officeDocument/2006/relationships/hyperlink" Target="http://www.mycompoundid.org/mycompoundid_IsoMS/myid_search_res/1583033891881-2020-2-29-8-38-11-330291/1583033898613-548-103.058195-Neutral.htm" TargetMode="External"/><Relationship Id="rId1859" Type="http://schemas.openxmlformats.org/officeDocument/2006/relationships/hyperlink" Target="http://www.mycompoundid.org/mycompoundid_IsoMS/myid_search_res/1583033891881-2020-2-29-8-38-11-330291/1583033895410-199-868.0014633-Neutral.htm" TargetMode="External"/><Relationship Id="rId3074" Type="http://schemas.openxmlformats.org/officeDocument/2006/relationships/hyperlink" Target="http://www.mycompoundid.org/mycompoundid_IsoMS/myid_search_res/1583033891881-2020-2-29-8-38-11-330291/1583033897445-617-227.1161271-Neutral.htm" TargetMode="External"/><Relationship Id="rId4125" Type="http://schemas.openxmlformats.org/officeDocument/2006/relationships/hyperlink" Target="http://www.mycompoundid.org/mycompoundid_IsoMS/myid_search_res/1583033898816-2020-2-29-8-38-18-227098/1583034389892-826-144.0434637-Neutral.htm" TargetMode="External"/><Relationship Id="rId1719" Type="http://schemas.openxmlformats.org/officeDocument/2006/relationships/hyperlink" Target="http://www.mycompoundid.org/mycompoundid_IsoMS/myid_search_res/1583033898816-2020-2-29-8-38-18-227098/1583034125614-426-876.5092832-Neutral.htm" TargetMode="External"/><Relationship Id="rId1926" Type="http://schemas.openxmlformats.org/officeDocument/2006/relationships/hyperlink" Target="http://www.mycompoundid.org/mycompoundid_IsoMS/myid_search_res/1583033898816-2020-2-29-8-38-18-227098/1583034149740-264-123.0657588-Neutral.htm" TargetMode="External"/><Relationship Id="rId3281" Type="http://schemas.openxmlformats.org/officeDocument/2006/relationships/hyperlink" Target="http://www.mycompoundid.org/mycompoundid_IsoMS/myid_search_res/1583033891881-2020-2-29-8-38-11-330291/1583033897711-605-355.3451764-Neutral.htm" TargetMode="External"/><Relationship Id="rId2090" Type="http://schemas.openxmlformats.org/officeDocument/2006/relationships/hyperlink" Target="http://www.mycompoundid.org/mycompoundid_IsoMS/myid_search_res/1583033891881-2020-2-29-8-38-11-330291/1583033895809-560-917.9686881-Neutral.htm" TargetMode="External"/><Relationship Id="rId3141" Type="http://schemas.openxmlformats.org/officeDocument/2006/relationships/hyperlink" Target="http://www.mycompoundid.org/mycompoundid_IsoMS/myid_search_res/1583033898816-2020-2-29-8-38-18-227098/1583034294142-987-236.993519-Neutral.htm" TargetMode="External"/><Relationship Id="rId3001" Type="http://schemas.openxmlformats.org/officeDocument/2006/relationships/hyperlink" Target="http://www.mycompoundid.org/mycompoundid_IsoMS/myid_search_res/1583033886229-2020-2-29-8-38-6-373070/1583033890466-365-858.9919178-Neutral.htm" TargetMode="External"/><Relationship Id="rId3958" Type="http://schemas.openxmlformats.org/officeDocument/2006/relationships/hyperlink" Target="http://www.mycompoundid.org/mycompoundid_IsoMS/myid_search_res/1583033886229-2020-2-29-8-38-6-373070/1583033891570-447-503.1389936-Neutral.htm" TargetMode="External"/><Relationship Id="rId879" Type="http://schemas.openxmlformats.org/officeDocument/2006/relationships/hyperlink" Target="http://www.mycompoundid.org/mycompoundid_IsoMS/myid_search_res/1583033898816-2020-2-29-8-38-18-227098/1583034016030-935-156.0536307-Neutral.htm" TargetMode="External"/><Relationship Id="rId2767" Type="http://schemas.openxmlformats.org/officeDocument/2006/relationships/hyperlink" Target="http://www.mycompoundid.org/mycompoundid_IsoMS/myid_search_res/1583033886229-2020-2-29-8-38-6-373070/1583033890179-133-845.9845184-Neutral.htm" TargetMode="External"/><Relationship Id="rId739" Type="http://schemas.openxmlformats.org/officeDocument/2006/relationships/hyperlink" Target="http://www.mycompoundid.org/mycompoundid_IsoMS/myid_search_res/1583033886229-2020-2-29-8-38-6-373070/1583033887338-760-221.0717425-Neutral.htm" TargetMode="External"/><Relationship Id="rId1369" Type="http://schemas.openxmlformats.org/officeDocument/2006/relationships/hyperlink" Target="http://www.mycompoundid.org/mycompoundid_IsoMS/myid_search_res/1583033886229-2020-2-29-8-38-6-373070/1583033888237-944-227.1155148-Neutral.htm" TargetMode="External"/><Relationship Id="rId1576" Type="http://schemas.openxmlformats.org/officeDocument/2006/relationships/hyperlink" Target="http://www.mycompoundid.org/mycompoundid_IsoMS/myid_search_res/1583033886229-2020-2-29-8-38-6-373070/1583033888536-680-189.0678363-Neutral.htm" TargetMode="External"/><Relationship Id="rId2974" Type="http://schemas.openxmlformats.org/officeDocument/2006/relationships/hyperlink" Target="http://www.mycompoundid.org/mycompoundid_IsoMS/myid_search_res/1583033886229-2020-2-29-8-38-6-373070/1583033890429-17-149.1050568-Neutral.htm" TargetMode="External"/><Relationship Id="rId3818" Type="http://schemas.openxmlformats.org/officeDocument/2006/relationships/hyperlink" Target="http://www.mycompoundid.org/mycompoundid_IsoMS/myid_search_res/1583033891881-2020-2-29-8-38-11-330291/1583033898340-131-443.1122782-Neutral.htm" TargetMode="External"/><Relationship Id="rId946" Type="http://schemas.openxmlformats.org/officeDocument/2006/relationships/hyperlink" Target="http://www.mycompoundid.org/mycompoundid_IsoMS/myid_search_res/1583033886229-2020-2-29-8-38-6-373070/1583033887620-331-324.1531486-Neutral.htm" TargetMode="External"/><Relationship Id="rId1229" Type="http://schemas.openxmlformats.org/officeDocument/2006/relationships/hyperlink" Target="http://www.mycompoundid.org/mycompoundid_IsoMS/myid_search_res/1583033891881-2020-2-29-8-38-11-330291/1583033894277-167-261.1330294-Neutral.htm" TargetMode="External"/><Relationship Id="rId1783" Type="http://schemas.openxmlformats.org/officeDocument/2006/relationships/hyperlink" Target="http://www.mycompoundid.org/mycompoundid_IsoMS/myid_search_res/1583033886229-2020-2-29-8-38-6-373070/1583033888803-60-263.0785269-Neutral.htm" TargetMode="External"/><Relationship Id="rId1990" Type="http://schemas.openxmlformats.org/officeDocument/2006/relationships/hyperlink" Target="http://www.mycompoundid.org/mycompoundid_IsoMS/myid_search_res/1583033886229-2020-2-29-8-38-6-373070/1583033889086-145-190.0247783-Neutral.htm" TargetMode="External"/><Relationship Id="rId2627" Type="http://schemas.openxmlformats.org/officeDocument/2006/relationships/hyperlink" Target="http://www.mycompoundid.org/mycompoundid_IsoMS/myid_search_res/1583033891881-2020-2-29-8-38-11-330291/1583033896793-203-257.1371422-Neutral.htm" TargetMode="External"/><Relationship Id="rId2834" Type="http://schemas.openxmlformats.org/officeDocument/2006/relationships/hyperlink" Target="http://www.mycompoundid.org/mycompoundid_IsoMS/myid_search_res/1583033891881-2020-2-29-8-38-11-330291/1583033897123-134-131.0559823-Neutral.htm" TargetMode="External"/><Relationship Id="rId75" Type="http://schemas.openxmlformats.org/officeDocument/2006/relationships/hyperlink" Target="http://www.mycompoundid.org/mycompoundid_IsoMS/myid_search_res/1583033898816-2020-2-29-8-38-18-227098/1583033910033-450-130.0738744-Neutral.htm" TargetMode="External"/><Relationship Id="rId806" Type="http://schemas.openxmlformats.org/officeDocument/2006/relationships/hyperlink" Target="http://www.mycompoundid.org/mycompoundid_IsoMS/myid_search_res/1583033891881-2020-2-29-8-38-11-330291/1583033893428-117-136.0522836-Neutral.htm" TargetMode="External"/><Relationship Id="rId1436" Type="http://schemas.openxmlformats.org/officeDocument/2006/relationships/hyperlink" Target="http://www.mycompoundid.org/mycompoundid_IsoMS/myid_search_res/1583033891881-2020-2-29-8-38-11-330291/1583033894644-862-814.4608481-Neutral.htm" TargetMode="External"/><Relationship Id="rId1643" Type="http://schemas.openxmlformats.org/officeDocument/2006/relationships/hyperlink" Target="http://www.mycompoundid.org/mycompoundid_IsoMS/myid_search_res/1583033891881-2020-2-29-8-38-11-330291/1583033895009-716-187.0845057-Neutral.htm" TargetMode="External"/><Relationship Id="rId1850" Type="http://schemas.openxmlformats.org/officeDocument/2006/relationships/hyperlink" Target="http://www.mycompoundid.org/mycompoundid_IsoMS/myid_search_res/1583033891881-2020-2-29-8-38-11-330291/1583033895394-745-827.5264561-Neutral.htm" TargetMode="External"/><Relationship Id="rId2901" Type="http://schemas.openxmlformats.org/officeDocument/2006/relationships/hyperlink" Target="http://www.mycompoundid.org/mycompoundid_IsoMS/myid_search_res/1583033898816-2020-2-29-8-38-18-227098/1583034268209-326-203.0793718-Neutral.htm" TargetMode="External"/><Relationship Id="rId1503" Type="http://schemas.openxmlformats.org/officeDocument/2006/relationships/hyperlink" Target="http://www.mycompoundid.org/mycompoundid_IsoMS/myid_search_res/1583033898816-2020-2-29-8-38-18-227098/1583034097641-239-290.1478764-Neutral.htm" TargetMode="External"/><Relationship Id="rId1710" Type="http://schemas.openxmlformats.org/officeDocument/2006/relationships/hyperlink" Target="http://www.mycompoundid.org/mycompoundid_IsoMS/myid_search_res/1583033898816-2020-2-29-8-38-18-227098/1583034125027-51-438.254207-Neutral.htm" TargetMode="External"/><Relationship Id="rId3468" Type="http://schemas.openxmlformats.org/officeDocument/2006/relationships/hyperlink" Target="http://www.mycompoundid.org/mycompoundid_IsoMS/myid_search_res/1583033898816-2020-2-29-8-38-18-227098/1583034326664-362-181.0376397-Neutral.htm" TargetMode="External"/><Relationship Id="rId3675" Type="http://schemas.openxmlformats.org/officeDocument/2006/relationships/hyperlink" Target="http://www.mycompoundid.org/mycompoundid_IsoMS/myid_search_res/1583033898816-2020-2-29-8-38-18-227098/1583034347224-320-159.0681011-Neutral.htm" TargetMode="External"/><Relationship Id="rId3882" Type="http://schemas.openxmlformats.org/officeDocument/2006/relationships/hyperlink" Target="http://www.mycompoundid.org/mycompoundid_IsoMS/myid_search_res/1583033898816-2020-2-29-8-38-18-227098/1583034365710-258-288.1473443-Neutral.htm" TargetMode="External"/><Relationship Id="rId389" Type="http://schemas.openxmlformats.org/officeDocument/2006/relationships/hyperlink" Target="http://www.mycompoundid.org/mycompoundid_IsoMS/myid_search_res/1583033891881-2020-2-29-8-38-11-330291/1583033892664-453-129.1154214-Neutral.htm" TargetMode="External"/><Relationship Id="rId596" Type="http://schemas.openxmlformats.org/officeDocument/2006/relationships/hyperlink" Target="http://www.mycompoundid.org/mycompoundid_IsoMS/myid_search_res/1583033891881-2020-2-29-8-38-11-330291/1583033893041-701-92.04747265-Neutral.htm" TargetMode="External"/><Relationship Id="rId2277" Type="http://schemas.openxmlformats.org/officeDocument/2006/relationships/hyperlink" Target="http://www.mycompoundid.org/mycompoundid_IsoMS/myid_search_res/1583033898816-2020-2-29-8-38-18-227098/1583034192878-465-245.0721949-Neutral.htm" TargetMode="External"/><Relationship Id="rId2484" Type="http://schemas.openxmlformats.org/officeDocument/2006/relationships/hyperlink" Target="http://www.mycompoundid.org/mycompoundid_IsoMS/myid_search_res/1583033898816-2020-2-29-8-38-18-227098/1583034219495-994-226.0593433-Neutral.htm" TargetMode="External"/><Relationship Id="rId2691" Type="http://schemas.openxmlformats.org/officeDocument/2006/relationships/hyperlink" Target="http://www.mycompoundid.org/mycompoundid_IsoMS/myid_search_res/1583033898816-2020-2-29-8-38-18-227098/1583034244676-58-222.0726709-Neutral.htm" TargetMode="External"/><Relationship Id="rId3328" Type="http://schemas.openxmlformats.org/officeDocument/2006/relationships/hyperlink" Target="http://www.mycompoundid.org/mycompoundid_IsoMS/myid_search_res/1583033886229-2020-2-29-8-38-6-373070/1583033890855-918-165.0212001-Neutral.htm" TargetMode="External"/><Relationship Id="rId3535" Type="http://schemas.openxmlformats.org/officeDocument/2006/relationships/hyperlink" Target="http://www.mycompoundid.org/mycompoundid_IsoMS/myid_search_res/1583033886229-2020-2-29-8-38-6-373070/1583033891103-945-230.9613357-Neutral.htm" TargetMode="External"/><Relationship Id="rId3742" Type="http://schemas.openxmlformats.org/officeDocument/2006/relationships/hyperlink" Target="http://www.mycompoundid.org/mycompoundid_IsoMS/myid_search_res/1583033886229-2020-2-29-8-38-6-373070/1583033891336-702-158.1050629-Neutral.htm" TargetMode="External"/><Relationship Id="rId249" Type="http://schemas.openxmlformats.org/officeDocument/2006/relationships/hyperlink" Target="http://www.mycompoundid.org/mycompoundid_IsoMS/myid_search_res/1583033898816-2020-2-29-8-38-18-227098/1583033934345-802-328.1728729-Neutral.htm" TargetMode="External"/><Relationship Id="rId456" Type="http://schemas.openxmlformats.org/officeDocument/2006/relationships/hyperlink" Target="http://www.mycompoundid.org/mycompoundid_IsoMS/myid_search_res/1583033898816-2020-2-29-8-38-18-227098/1583033961166-390-96.96690595-Neutral.htm" TargetMode="External"/><Relationship Id="rId663" Type="http://schemas.openxmlformats.org/officeDocument/2006/relationships/hyperlink" Target="http://www.mycompoundid.org/mycompoundid_IsoMS/myid_search_res/1583033898816-2020-2-29-8-38-18-227098/1583033985790-997-132.0425647-Neutral.htm" TargetMode="External"/><Relationship Id="rId870" Type="http://schemas.openxmlformats.org/officeDocument/2006/relationships/hyperlink" Target="http://www.mycompoundid.org/mycompoundid_IsoMS/myid_search_res/1583033898816-2020-2-29-8-38-18-227098/1583034014870-764-146.0093114-Neutral.htm" TargetMode="External"/><Relationship Id="rId1086" Type="http://schemas.openxmlformats.org/officeDocument/2006/relationships/hyperlink" Target="http://www.mycompoundid.org/mycompoundid_IsoMS/myid_search_res/1583033898816-2020-2-29-8-38-18-227098/1583034043174-204-157.0228204-Neutral.htm" TargetMode="External"/><Relationship Id="rId1293" Type="http://schemas.openxmlformats.org/officeDocument/2006/relationships/hyperlink" Target="http://www.mycompoundid.org/mycompoundid_IsoMS/myid_search_res/1583033898816-2020-2-29-8-38-18-227098/1583034070786-128-176.1115475-Neutral.htm" TargetMode="External"/><Relationship Id="rId2137" Type="http://schemas.openxmlformats.org/officeDocument/2006/relationships/hyperlink" Target="http://www.mycompoundid.org/mycompoundid_IsoMS/myid_search_res/1583033886229-2020-2-29-8-38-6-373070/1583033889294-372-561.2577235-Neutral.htm" TargetMode="External"/><Relationship Id="rId2344" Type="http://schemas.openxmlformats.org/officeDocument/2006/relationships/hyperlink" Target="http://www.mycompoundid.org/mycompoundid_IsoMS/myid_search_res/1583033886229-2020-2-29-8-38-6-373070/1583033889591-420-168.0025619-Neutral.htm" TargetMode="External"/><Relationship Id="rId2551" Type="http://schemas.openxmlformats.org/officeDocument/2006/relationships/hyperlink" Target="http://www.mycompoundid.org/mycompoundid_IsoMS/myid_search_res/1583033886229-2020-2-29-8-38-6-373070/1583033889883-753-349.139974-Neutral.htm" TargetMode="External"/><Relationship Id="rId109" Type="http://schemas.openxmlformats.org/officeDocument/2006/relationships/hyperlink" Target="http://www.mycompoundid.org/mycompoundid_IsoMS/myid_search_res/1583033886229-2020-2-29-8-38-6-373070/1583033886439-544-137.0584205-Neutral.htm" TargetMode="External"/><Relationship Id="rId316" Type="http://schemas.openxmlformats.org/officeDocument/2006/relationships/hyperlink" Target="http://www.mycompoundid.org/mycompoundid_IsoMS/myid_search_res/1583033886229-2020-2-29-8-38-6-373070/1583033886748-15-60.03236051-Neutral.htm" TargetMode="External"/><Relationship Id="rId523" Type="http://schemas.openxmlformats.org/officeDocument/2006/relationships/hyperlink" Target="http://www.mycompoundid.org/mycompoundid_IsoMS/myid_search_res/1583033886229-2020-2-29-8-38-6-373070/1583033887039-636-132.0420901-Neutral.htm" TargetMode="External"/><Relationship Id="rId1153" Type="http://schemas.openxmlformats.org/officeDocument/2006/relationships/hyperlink" Target="http://www.mycompoundid.org/mycompoundid_IsoMS/myid_search_res/1583033886229-2020-2-29-8-38-6-373070/1583033887927-285-346.1041619-Neutral.htm" TargetMode="External"/><Relationship Id="rId2204" Type="http://schemas.openxmlformats.org/officeDocument/2006/relationships/hyperlink" Target="http://www.mycompoundid.org/mycompoundid_IsoMS/myid_search_res/1583033891881-2020-2-29-8-38-11-330291/1583033896001-129-177.0787908-Neutral.htm" TargetMode="External"/><Relationship Id="rId3602" Type="http://schemas.openxmlformats.org/officeDocument/2006/relationships/hyperlink" Target="http://www.mycompoundid.org/mycompoundid_IsoMS/myid_search_res/1583033891881-2020-2-29-8-38-11-330291/1583033898082-516-431.23127-Neutral.htm" TargetMode="External"/><Relationship Id="rId730" Type="http://schemas.openxmlformats.org/officeDocument/2006/relationships/hyperlink" Target="http://www.mycompoundid.org/mycompoundid_IsoMS/myid_search_res/1583033886229-2020-2-29-8-38-6-373070/1583033887330-598-168.0284042-Neutral.htm" TargetMode="External"/><Relationship Id="rId1013" Type="http://schemas.openxmlformats.org/officeDocument/2006/relationships/hyperlink" Target="http://www.mycompoundid.org/mycompoundid_IsoMS/myid_search_res/1583033891881-2020-2-29-8-38-11-330291/1583033893831-614-308.1584673-Neutral.htm" TargetMode="External"/><Relationship Id="rId1360" Type="http://schemas.openxmlformats.org/officeDocument/2006/relationships/hyperlink" Target="http://www.mycompoundid.org/mycompoundid_IsoMS/myid_search_res/1583033886229-2020-2-29-8-38-6-373070/1583033888230-535-180.1263049-Neutral.htm" TargetMode="External"/><Relationship Id="rId2411" Type="http://schemas.openxmlformats.org/officeDocument/2006/relationships/hyperlink" Target="http://www.mycompoundid.org/mycompoundid_IsoMS/myid_search_res/1583033891881-2020-2-29-8-38-11-330291/1583033896439-631-112.1001313-Neutral.htm" TargetMode="External"/><Relationship Id="rId4169" Type="http://schemas.openxmlformats.org/officeDocument/2006/relationships/hyperlink" Target="http://www.mycompoundid.org/mycompoundid_IsoMS/myid_search_res/1583033891881-2020-2-29-8-38-11-330291/1583033898760-893-235.1616586-Neutral.htm" TargetMode="External"/><Relationship Id="rId1220" Type="http://schemas.openxmlformats.org/officeDocument/2006/relationships/hyperlink" Target="http://www.mycompoundid.org/mycompoundid_IsoMS/myid_search_res/1583033891881-2020-2-29-8-38-11-330291/1583033894259-797-72.02476091-Neutral.htm" TargetMode="External"/><Relationship Id="rId3185" Type="http://schemas.openxmlformats.org/officeDocument/2006/relationships/hyperlink" Target="http://www.mycompoundid.org/mycompoundid_IsoMS/myid_search_res/1583033891881-2020-2-29-8-38-11-330291/1583033897600-250-248.1148606-Neutral.htm" TargetMode="External"/><Relationship Id="rId3392" Type="http://schemas.openxmlformats.org/officeDocument/2006/relationships/hyperlink" Target="http://www.mycompoundid.org/mycompoundid_IsoMS/myid_search_res/1583033891881-2020-2-29-8-38-11-330291/1583033897823-824-129.1155166-Neutral.htm" TargetMode="External"/><Relationship Id="rId4029" Type="http://schemas.openxmlformats.org/officeDocument/2006/relationships/hyperlink" Target="http://www.mycompoundid.org/mycompoundid_IsoMS/myid_search_res/1583033898816-2020-2-29-8-38-18-227098/1583034379868-451-135.045663-Neutral.htm" TargetMode="External"/><Relationship Id="rId3045" Type="http://schemas.openxmlformats.org/officeDocument/2006/relationships/hyperlink" Target="http://www.mycompoundid.org/mycompoundid_IsoMS/myid_search_res/1583033898816-2020-2-29-8-38-18-227098/1583034283807-194-116.0951074-Neutral.htm" TargetMode="External"/><Relationship Id="rId3252" Type="http://schemas.openxmlformats.org/officeDocument/2006/relationships/hyperlink" Target="http://www.mycompoundid.org/mycompoundid_IsoMS/myid_search_res/1583033898816-2020-2-29-8-38-18-227098/1583034306235-654-195.0023532-Neutral.htm" TargetMode="External"/><Relationship Id="rId173" Type="http://schemas.openxmlformats.org/officeDocument/2006/relationships/hyperlink" Target="http://www.mycompoundid.org/mycompoundid_IsoMS/myid_search_res/1583033891881-2020-2-29-8-38-11-330291/1583033892247-898-170.0695511-Neutral.htm" TargetMode="External"/><Relationship Id="rId380" Type="http://schemas.openxmlformats.org/officeDocument/2006/relationships/hyperlink" Target="http://www.mycompoundid.org/mycompoundid_IsoMS/myid_search_res/1583033891881-2020-2-29-8-38-11-330291/1583033892651-917-154.0378836-Neutral.htm" TargetMode="External"/><Relationship Id="rId2061" Type="http://schemas.openxmlformats.org/officeDocument/2006/relationships/hyperlink" Target="http://www.mycompoundid.org/mycompoundid_IsoMS/myid_search_res/1583033898816-2020-2-29-8-38-18-227098/1583034166619-1-144.0422788-Neutral.htm" TargetMode="External"/><Relationship Id="rId3112" Type="http://schemas.openxmlformats.org/officeDocument/2006/relationships/hyperlink" Target="http://www.mycompoundid.org/mycompoundid_IsoMS/myid_search_res/1583033886229-2020-2-29-8-38-6-373070/1583033890607-100-224.0506401-Neutral.htm" TargetMode="External"/><Relationship Id="rId240" Type="http://schemas.openxmlformats.org/officeDocument/2006/relationships/hyperlink" Target="http://www.mycompoundid.org/mycompoundid_IsoMS/myid_search_res/1583033898816-2020-2-29-8-38-18-227098/1583033932481-465-94.0533009-Neutral.htm" TargetMode="External"/><Relationship Id="rId100" Type="http://schemas.openxmlformats.org/officeDocument/2006/relationships/hyperlink" Target="http://www.mycompoundid.org/mycompoundid_IsoMS/myid_search_res/1583033886229-2020-2-29-8-38-6-373070/1583033886414-671-180.063389-Neutral.htm" TargetMode="External"/><Relationship Id="rId2878" Type="http://schemas.openxmlformats.org/officeDocument/2006/relationships/hyperlink" Target="http://www.mycompoundid.org/mycompoundid_IsoMS/myid_search_res/1583033886229-2020-2-29-8-38-6-373070/1583033890311-329-191.0652841-Neutral.htm" TargetMode="External"/><Relationship Id="rId3929" Type="http://schemas.openxmlformats.org/officeDocument/2006/relationships/hyperlink" Target="http://www.mycompoundid.org/mycompoundid_IsoMS/myid_search_res/1583033891881-2020-2-29-8-38-11-330291/1583033898452-324-268.0739057-Neutral.htm" TargetMode="External"/><Relationship Id="rId4093" Type="http://schemas.openxmlformats.org/officeDocument/2006/relationships/hyperlink" Target="http://www.mycompoundid.org/mycompoundid_IsoMS/myid_search_res/1583033886229-2020-2-29-8-38-6-373070/1583033891733-662-172.011437-Neutral.htm" TargetMode="External"/><Relationship Id="rId1687" Type="http://schemas.openxmlformats.org/officeDocument/2006/relationships/hyperlink" Target="http://www.mycompoundid.org/mycompoundid_IsoMS/myid_search_res/1583033886229-2020-2-29-8-38-6-373070/1583033888684-755-126.0530616-Neutral.htm" TargetMode="External"/><Relationship Id="rId1894" Type="http://schemas.openxmlformats.org/officeDocument/2006/relationships/hyperlink" Target="http://www.mycompoundid.org/mycompoundid_IsoMS/myid_search_res/1583033886229-2020-2-29-8-38-6-373070/1583033888967-545-169.0852956-Neutral.htm" TargetMode="External"/><Relationship Id="rId2738" Type="http://schemas.openxmlformats.org/officeDocument/2006/relationships/hyperlink" Target="http://www.mycompoundid.org/mycompoundid_IsoMS/myid_search_res/1583033891881-2020-2-29-8-38-11-330291/1583033896972-548-155.0692151-Neutral.htm" TargetMode="External"/><Relationship Id="rId2945" Type="http://schemas.openxmlformats.org/officeDocument/2006/relationships/hyperlink" Target="http://www.mycompoundid.org/mycompoundid_IsoMS/myid_search_res/1583033891881-2020-2-29-8-38-11-330291/1583033897274-26-202.1320277-Neutral.htm" TargetMode="External"/><Relationship Id="rId917" Type="http://schemas.openxmlformats.org/officeDocument/2006/relationships/hyperlink" Target="http://www.mycompoundid.org/mycompoundid_IsoMS/myid_search_res/1583033891881-2020-2-29-8-38-11-330291/1583033893643-665-294.1468078-Neutral.htm" TargetMode="External"/><Relationship Id="rId1547" Type="http://schemas.openxmlformats.org/officeDocument/2006/relationships/hyperlink" Target="http://www.mycompoundid.org/mycompoundid_IsoMS/myid_search_res/1583033891881-2020-2-29-8-38-11-330291/1583033894805-179-486.1728217-Neutral.htm" TargetMode="External"/><Relationship Id="rId1754" Type="http://schemas.openxmlformats.org/officeDocument/2006/relationships/hyperlink" Target="http://www.mycompoundid.org/mycompoundid_IsoMS/myid_search_res/1583033891881-2020-2-29-8-38-11-330291/1583033895215-601-186.0073762-Neutral.htm" TargetMode="External"/><Relationship Id="rId1961" Type="http://schemas.openxmlformats.org/officeDocument/2006/relationships/hyperlink" Target="http://www.mycompoundid.org/mycompoundid_IsoMS/myid_search_res/1583033891881-2020-2-29-8-38-11-330291/1583033895577-368-221.0911386-Neutral.htm" TargetMode="External"/><Relationship Id="rId2805" Type="http://schemas.openxmlformats.org/officeDocument/2006/relationships/hyperlink" Target="http://www.mycompoundid.org/mycompoundid_IsoMS/myid_search_res/1583033898816-2020-2-29-8-38-18-227098/1583034258268-780-162.0645299-Neutral.htm" TargetMode="External"/><Relationship Id="rId4160" Type="http://schemas.openxmlformats.org/officeDocument/2006/relationships/hyperlink" Target="http://www.mycompoundid.org/mycompoundid_IsoMS/myid_search_res/1583033891881-2020-2-29-8-38-11-330291/1583033898746-356-167.0213175-Neutral.htm" TargetMode="External"/><Relationship Id="rId46" Type="http://schemas.openxmlformats.org/officeDocument/2006/relationships/hyperlink" Target="http://www.mycompoundid.org/mycompoundid_IsoMS/myid_search_res/1583033886229-2020-2-29-8-38-6-373070/1583033886321-401-317.1207364-Neutral.htm" TargetMode="External"/><Relationship Id="rId1407" Type="http://schemas.openxmlformats.org/officeDocument/2006/relationships/hyperlink" Target="http://www.mycompoundid.org/mycompoundid_IsoMS/myid_search_res/1583033898816-2020-2-29-8-38-18-227098/1583034083902-389-130.0266615-Neutral.htm" TargetMode="External"/><Relationship Id="rId1614" Type="http://schemas.openxmlformats.org/officeDocument/2006/relationships/hyperlink" Target="http://www.mycompoundid.org/mycompoundid_IsoMS/myid_search_res/1583033898816-2020-2-29-8-38-18-227098/1583034112236-675-303.130082-Neutral.htm" TargetMode="External"/><Relationship Id="rId1821" Type="http://schemas.openxmlformats.org/officeDocument/2006/relationships/hyperlink" Target="http://www.mycompoundid.org/mycompoundid_IsoMS/myid_search_res/1583033898816-2020-2-29-8-38-18-227098/1583034138293-760-267.0553971-Neutral.htm" TargetMode="External"/><Relationship Id="rId4020" Type="http://schemas.openxmlformats.org/officeDocument/2006/relationships/hyperlink" Target="http://www.mycompoundid.org/mycompoundid_IsoMS/myid_search_res/1583033898816-2020-2-29-8-38-18-227098/1583034378611-98-386.1783921-Neutral.htm" TargetMode="External"/><Relationship Id="rId3579" Type="http://schemas.openxmlformats.org/officeDocument/2006/relationships/hyperlink" Target="http://www.mycompoundid.org/mycompoundid_IsoMS/myid_search_res/1583033898816-2020-2-29-8-38-18-227098/1583034337881-777-128.0109894-Neutral.htm" TargetMode="External"/><Relationship Id="rId3786" Type="http://schemas.openxmlformats.org/officeDocument/2006/relationships/hyperlink" Target="http://www.mycompoundid.org/mycompoundid_IsoMS/myid_search_res/1583033898816-2020-2-29-8-38-18-227098/1583034357026-35-142.0262334-Neutral.htm" TargetMode="External"/><Relationship Id="rId2388" Type="http://schemas.openxmlformats.org/officeDocument/2006/relationships/hyperlink" Target="http://www.mycompoundid.org/mycompoundid_IsoMS/myid_search_res/1583033898816-2020-2-29-8-38-18-227098/1583034208372-534-204.0751705-Neutral.htm" TargetMode="External"/><Relationship Id="rId2595" Type="http://schemas.openxmlformats.org/officeDocument/2006/relationships/hyperlink" Target="http://www.mycompoundid.org/mycompoundid_IsoMS/myid_search_res/1583033898816-2020-2-29-8-38-18-227098/1583034234012-666-263.1377559-Neutral.htm" TargetMode="External"/><Relationship Id="rId3439" Type="http://schemas.openxmlformats.org/officeDocument/2006/relationships/hyperlink" Target="http://www.mycompoundid.org/mycompoundid_IsoMS/myid_search_res/1583033886229-2020-2-29-8-38-6-373070/1583033890996-615-142.0998093-Neutral.htm" TargetMode="External"/><Relationship Id="rId3993" Type="http://schemas.openxmlformats.org/officeDocument/2006/relationships/hyperlink" Target="http://www.mycompoundid.org/mycompoundid_IsoMS/myid_search_res/1583033898816-2020-2-29-8-38-18-227098/1583034376132-739-289.2641858-Neutral.htm" TargetMode="External"/><Relationship Id="rId567" Type="http://schemas.openxmlformats.org/officeDocument/2006/relationships/hyperlink" Target="http://www.mycompoundid.org/mycompoundid_IsoMS/myid_search_res/1583033898816-2020-2-29-8-38-18-227098/1583033975762-567-225.0377146-Neutral.htm" TargetMode="External"/><Relationship Id="rId1197" Type="http://schemas.openxmlformats.org/officeDocument/2006/relationships/hyperlink" Target="http://www.mycompoundid.org/mycompoundid_IsoMS/myid_search_res/1583033898816-2020-2-29-8-38-18-227098/1583034057532-340-308.1578947-Neutral.htm" TargetMode="External"/><Relationship Id="rId2248" Type="http://schemas.openxmlformats.org/officeDocument/2006/relationships/hyperlink" Target="http://www.mycompoundid.org/mycompoundid_IsoMS/myid_search_res/1583033886229-2020-2-29-8-38-6-373070/1583033889439-861-344.1276232-Neutral.htm" TargetMode="External"/><Relationship Id="rId3646" Type="http://schemas.openxmlformats.org/officeDocument/2006/relationships/hyperlink" Target="http://www.mycompoundid.org/mycompoundid_IsoMS/myid_search_res/1583033886229-2020-2-29-8-38-6-373070/1583033891231-51-396.2520099-Neutral.htm" TargetMode="External"/><Relationship Id="rId3853" Type="http://schemas.openxmlformats.org/officeDocument/2006/relationships/hyperlink" Target="http://www.mycompoundid.org/mycompoundid_IsoMS/myid_search_res/1583033886229-2020-2-29-8-38-6-373070/1583033891454-668-172.1206804-Neutral.htm" TargetMode="External"/><Relationship Id="rId774" Type="http://schemas.openxmlformats.org/officeDocument/2006/relationships/hyperlink" Target="http://www.mycompoundid.org/mycompoundid_IsoMS/myid_search_res/1583033898816-2020-2-29-8-38-18-227098/1583034001919-677-84.02165423-Neutral.htm" TargetMode="External"/><Relationship Id="rId981" Type="http://schemas.openxmlformats.org/officeDocument/2006/relationships/hyperlink" Target="http://www.mycompoundid.org/mycompoundid_IsoMS/myid_search_res/1583033898816-2020-2-29-8-38-18-227098/1583034029005-183-353.0561337-Neutral.htm" TargetMode="External"/><Relationship Id="rId1057" Type="http://schemas.openxmlformats.org/officeDocument/2006/relationships/hyperlink" Target="http://www.mycompoundid.org/mycompoundid_IsoMS/myid_search_res/1583033886229-2020-2-29-8-38-6-373070/1583033887768-112-226.0588078-Neutral.htm" TargetMode="External"/><Relationship Id="rId2455" Type="http://schemas.openxmlformats.org/officeDocument/2006/relationships/hyperlink" Target="http://www.mycompoundid.org/mycompoundid_IsoMS/myid_search_res/1583033886229-2020-2-29-8-38-6-373070/1583033889759-521-427.2467455-Neutral.htm" TargetMode="External"/><Relationship Id="rId2662" Type="http://schemas.openxmlformats.org/officeDocument/2006/relationships/hyperlink" Target="http://www.mycompoundid.org/mycompoundid_IsoMS/myid_search_res/1583033886229-2020-2-29-8-38-6-373070/1583033890038-981-205.0593711-Neutral.htm" TargetMode="External"/><Relationship Id="rId3506" Type="http://schemas.openxmlformats.org/officeDocument/2006/relationships/hyperlink" Target="http://www.mycompoundid.org/mycompoundid_IsoMS/myid_search_res/1583033891881-2020-2-29-8-38-11-330291/1583033897959-384-137.0423703-Neutral.htm" TargetMode="External"/><Relationship Id="rId3713" Type="http://schemas.openxmlformats.org/officeDocument/2006/relationships/hyperlink" Target="http://www.mycompoundid.org/mycompoundid_IsoMS/myid_search_res/1583033891881-2020-2-29-8-38-11-330291/1583033898215-499-143.0250163-Neutral.htm" TargetMode="External"/><Relationship Id="rId3920" Type="http://schemas.openxmlformats.org/officeDocument/2006/relationships/hyperlink" Target="http://www.mycompoundid.org/mycompoundid_IsoMS/myid_search_res/1583033891881-2020-2-29-8-38-11-330291/1583033898444-208-171.0268067-Neutral.htm" TargetMode="External"/><Relationship Id="rId427" Type="http://schemas.openxmlformats.org/officeDocument/2006/relationships/hyperlink" Target="http://www.mycompoundid.org/mycompoundid_IsoMS/myid_search_res/1583033886229-2020-2-29-8-38-6-373070/1583033886897-516-274.0552622-Neutral.htm" TargetMode="External"/><Relationship Id="rId634" Type="http://schemas.openxmlformats.org/officeDocument/2006/relationships/hyperlink" Target="http://www.mycompoundid.org/mycompoundid_IsoMS/myid_search_res/1583033886229-2020-2-29-8-38-6-373070/1583033887188-477-366.1407467-Neutral.htm" TargetMode="External"/><Relationship Id="rId841" Type="http://schemas.openxmlformats.org/officeDocument/2006/relationships/hyperlink" Target="http://www.mycompoundid.org/mycompoundid_IsoMS/myid_search_res/1583033886229-2020-2-29-8-38-6-373070/1583033887484-140-333.1314109-Neutral.htm" TargetMode="External"/><Relationship Id="rId1264" Type="http://schemas.openxmlformats.org/officeDocument/2006/relationships/hyperlink" Target="http://www.mycompoundid.org/mycompoundid_IsoMS/myid_search_res/1583033886229-2020-2-29-8-38-6-373070/1583033888114-383-230.1248984-Neutral.htm" TargetMode="External"/><Relationship Id="rId1471" Type="http://schemas.openxmlformats.org/officeDocument/2006/relationships/hyperlink" Target="http://www.mycompoundid.org/mycompoundid_IsoMS/myid_search_res/1583033886229-2020-2-29-8-38-6-373070/1583033888396-702-750.9738479-Neutral.htm" TargetMode="External"/><Relationship Id="rId2108" Type="http://schemas.openxmlformats.org/officeDocument/2006/relationships/hyperlink" Target="http://www.mycompoundid.org/mycompoundid_IsoMS/myid_search_res/1583033891881-2020-2-29-8-38-11-330291/1583033895845-761-204.073373-Neutral.htm" TargetMode="External"/><Relationship Id="rId2315" Type="http://schemas.openxmlformats.org/officeDocument/2006/relationships/hyperlink" Target="http://www.mycompoundid.org/mycompoundid_IsoMS/myid_search_res/1583033891881-2020-2-29-8-38-11-330291/1583033896217-853-703.3754311-Neutral.htm" TargetMode="External"/><Relationship Id="rId2522" Type="http://schemas.openxmlformats.org/officeDocument/2006/relationships/hyperlink" Target="http://www.mycompoundid.org/mycompoundid_IsoMS/myid_search_res/1583033891881-2020-2-29-8-38-11-330291/1583033896589-919-84.02117202-Neutral.htm" TargetMode="External"/><Relationship Id="rId701" Type="http://schemas.openxmlformats.org/officeDocument/2006/relationships/hyperlink" Target="http://www.mycompoundid.org/mycompoundid_IsoMS/myid_search_res/1583033891881-2020-2-29-8-38-11-330291/1583033893202-108-152.0338081-Neutral.htm" TargetMode="External"/><Relationship Id="rId1124" Type="http://schemas.openxmlformats.org/officeDocument/2006/relationships/hyperlink" Target="http://www.mycompoundid.org/mycompoundid_IsoMS/myid_search_res/1583033891881-2020-2-29-8-38-11-330291/1583033894054-303-294.1430461-Neutral.htm" TargetMode="External"/><Relationship Id="rId1331" Type="http://schemas.openxmlformats.org/officeDocument/2006/relationships/hyperlink" Target="http://www.mycompoundid.org/mycompoundid_IsoMS/myid_search_res/1583033891881-2020-2-29-8-38-11-330291/1583033894448-836-324.1275794-Neutral.htm" TargetMode="External"/><Relationship Id="rId3089" Type="http://schemas.openxmlformats.org/officeDocument/2006/relationships/hyperlink" Target="http://www.mycompoundid.org/mycompoundid_IsoMS/myid_search_res/1583033891881-2020-2-29-8-38-11-330291/1583033897468-889-203.0773395-Neutral.htm" TargetMode="External"/><Relationship Id="rId3296" Type="http://schemas.openxmlformats.org/officeDocument/2006/relationships/hyperlink" Target="http://www.mycompoundid.org/mycompoundid_IsoMS/myid_search_res/1583033891881-2020-2-29-8-38-11-330291/1583033897725-517-290.0204099-Neutral.htm" TargetMode="External"/><Relationship Id="rId3156" Type="http://schemas.openxmlformats.org/officeDocument/2006/relationships/hyperlink" Target="http://www.mycompoundid.org/mycompoundid_IsoMS/myid_search_res/1583033898816-2020-2-29-8-38-18-227098/1583034295974-97-277.0591815-Neutral.htm" TargetMode="External"/><Relationship Id="rId3363" Type="http://schemas.openxmlformats.org/officeDocument/2006/relationships/hyperlink" Target="http://www.mycompoundid.org/mycompoundid_IsoMS/myid_search_res/1583033898816-2020-2-29-8-38-18-227098/1583034315523-311-348.1322547-Neutral.htm" TargetMode="External"/><Relationship Id="rId284" Type="http://schemas.openxmlformats.org/officeDocument/2006/relationships/hyperlink" Target="http://www.mycompoundid.org/mycompoundid_IsoMS/myid_search_res/1583033891881-2020-2-29-8-38-11-330291/1583033892467-963-282.0333941-Neutral.htm" TargetMode="External"/><Relationship Id="rId491" Type="http://schemas.openxmlformats.org/officeDocument/2006/relationships/hyperlink" Target="http://www.mycompoundid.org/mycompoundid_IsoMS/myid_search_res/1583033891881-2020-2-29-8-38-11-330291/1583033892844-446-100.0634675-Neutral.htm" TargetMode="External"/><Relationship Id="rId2172" Type="http://schemas.openxmlformats.org/officeDocument/2006/relationships/hyperlink" Target="http://www.mycompoundid.org/mycompoundid_IsoMS/myid_search_res/1583033898816-2020-2-29-8-38-18-227098/1583034180427-345-205.077356-Neutral.htm" TargetMode="External"/><Relationship Id="rId3016" Type="http://schemas.openxmlformats.org/officeDocument/2006/relationships/hyperlink" Target="http://www.mycompoundid.org/mycompoundid_IsoMS/myid_search_res/1583033886229-2020-2-29-8-38-6-373070/1583033890483-884-155.0696891-Neutral.htm" TargetMode="External"/><Relationship Id="rId3223" Type="http://schemas.openxmlformats.org/officeDocument/2006/relationships/hyperlink" Target="http://www.mycompoundid.org/mycompoundid_IsoMS/myid_search_res/1583033886229-2020-2-29-8-38-6-373070/1583033890749-904-80.03756875-Neutral.htm" TargetMode="External"/><Relationship Id="rId3570" Type="http://schemas.openxmlformats.org/officeDocument/2006/relationships/hyperlink" Target="http://www.mycompoundid.org/mycompoundid_IsoMS/myid_search_res/1583033898816-2020-2-29-8-38-18-227098/1583034336925-562-118.0114061-Neutral.htm" TargetMode="External"/><Relationship Id="rId144" Type="http://schemas.openxmlformats.org/officeDocument/2006/relationships/hyperlink" Target="http://www.mycompoundid.org/mycompoundid_IsoMS/myid_search_res/1583033898816-2020-2-29-8-38-18-227098/1583033920264-195-244.0690042-Neutral.htm" TargetMode="External"/><Relationship Id="rId3430" Type="http://schemas.openxmlformats.org/officeDocument/2006/relationships/hyperlink" Target="http://www.mycompoundid.org/mycompoundid_IsoMS/myid_search_res/1583033886229-2020-2-29-8-38-6-373070/1583033890973-993-145.1575384-Neutral.htm" TargetMode="External"/><Relationship Id="rId351" Type="http://schemas.openxmlformats.org/officeDocument/2006/relationships/hyperlink" Target="http://www.mycompoundid.org/mycompoundid_IsoMS/myid_search_res/1583033898816-2020-2-29-8-38-18-227098/1583033948153-860-181.0406443-Neutral.htm" TargetMode="External"/><Relationship Id="rId2032" Type="http://schemas.openxmlformats.org/officeDocument/2006/relationships/hyperlink" Target="http://www.mycompoundid.org/mycompoundid_IsoMS/myid_search_res/1583033886229-2020-2-29-8-38-6-373070/1583033889149-267-115.0270403-Neutral.htm" TargetMode="External"/><Relationship Id="rId2989" Type="http://schemas.openxmlformats.org/officeDocument/2006/relationships/hyperlink" Target="http://www.mycompoundid.org/mycompoundid_IsoMS/myid_search_res/1583033886229-2020-2-29-8-38-6-373070/1583033890452-233-99.06846267-Neutral.htm" TargetMode="External"/><Relationship Id="rId211" Type="http://schemas.openxmlformats.org/officeDocument/2006/relationships/hyperlink" Target="http://www.mycompoundid.org/mycompoundid_IsoMS/myid_search_res/1583033886229-2020-2-29-8-38-6-373070/1583033886583-810-154.0616754-Neutral.htm" TargetMode="External"/><Relationship Id="rId1798" Type="http://schemas.openxmlformats.org/officeDocument/2006/relationships/hyperlink" Target="http://www.mycompoundid.org/mycompoundid_IsoMS/myid_search_res/1583033886229-2020-2-29-8-38-6-373070/1583033888836-530-240.0230343-Neutral.htm" TargetMode="External"/><Relationship Id="rId2849" Type="http://schemas.openxmlformats.org/officeDocument/2006/relationships/hyperlink" Target="http://www.mycompoundid.org/mycompoundid_IsoMS/myid_search_res/1583033891881-2020-2-29-8-38-11-330291/1583033897141-668-168.0706191-Neutral.htm" TargetMode="External"/><Relationship Id="rId1658" Type="http://schemas.openxmlformats.org/officeDocument/2006/relationships/hyperlink" Target="http://www.mycompoundid.org/mycompoundid_IsoMS/myid_search_res/1583033891881-2020-2-29-8-38-11-330291/1583033895033-95-311.0613795-Neutral.htm" TargetMode="External"/><Relationship Id="rId1865" Type="http://schemas.openxmlformats.org/officeDocument/2006/relationships/hyperlink" Target="http://www.mycompoundid.org/mycompoundid_IsoMS/myid_search_res/1583033891881-2020-2-29-8-38-11-330291/1583033895416-907-178.003456-Neutral.htm" TargetMode="External"/><Relationship Id="rId2709" Type="http://schemas.openxmlformats.org/officeDocument/2006/relationships/hyperlink" Target="http://www.mycompoundid.org/mycompoundid_IsoMS/myid_search_res/1583033898816-2020-2-29-8-38-18-227098/1583034247035-88-356.0748847-Neutral.htm" TargetMode="External"/><Relationship Id="rId4064" Type="http://schemas.openxmlformats.org/officeDocument/2006/relationships/hyperlink" Target="http://www.mycompoundid.org/mycompoundid_IsoMS/myid_search_res/1583033891881-2020-2-29-8-38-11-330291/1583033898618-445-95.01284642-Neutral.htm" TargetMode="External"/><Relationship Id="rId1518" Type="http://schemas.openxmlformats.org/officeDocument/2006/relationships/hyperlink" Target="http://www.mycompoundid.org/mycompoundid_IsoMS/myid_search_res/1583033898816-2020-2-29-8-38-18-227098/1583034098834-529-265.0931487-Neutral.htm" TargetMode="External"/><Relationship Id="rId2916" Type="http://schemas.openxmlformats.org/officeDocument/2006/relationships/hyperlink" Target="http://www.mycompoundid.org/mycompoundid_IsoMS/myid_search_res/1583033898816-2020-2-29-8-38-18-227098/1583034269676-645-216.1127646-Neutral.htm" TargetMode="External"/><Relationship Id="rId3080" Type="http://schemas.openxmlformats.org/officeDocument/2006/relationships/hyperlink" Target="http://www.mycompoundid.org/mycompoundid_IsoMS/myid_search_res/1583033891881-2020-2-29-8-38-11-330291/1583033897454-616-191.0122607-Neutral.htm" TargetMode="External"/><Relationship Id="rId4131" Type="http://schemas.openxmlformats.org/officeDocument/2006/relationships/hyperlink" Target="http://www.mycompoundid.org/mycompoundid_IsoMS/myid_search_res/1583033898816-2020-2-29-8-38-18-227098/1583034390690-921-164.0497725-Neutral.htm" TargetMode="External"/><Relationship Id="rId1725" Type="http://schemas.openxmlformats.org/officeDocument/2006/relationships/hyperlink" Target="http://www.mycompoundid.org/mycompoundid_IsoMS/myid_search_res/1583033898816-2020-2-29-8-38-18-227098/1583034126355-560-288.0944709-Neutral.htm" TargetMode="External"/><Relationship Id="rId1932" Type="http://schemas.openxmlformats.org/officeDocument/2006/relationships/hyperlink" Target="http://www.mycompoundid.org/mycompoundid_IsoMS/myid_search_res/1583033898816-2020-2-29-8-38-18-227098/1583034150258-570-275.1363137-Neutral.htm" TargetMode="External"/><Relationship Id="rId17" Type="http://schemas.openxmlformats.org/officeDocument/2006/relationships/hyperlink" Target="http://www.mycompoundid.org/mycompoundid_IsoMS/myid_search_res/1583033891881-2020-2-29-8-38-11-330291/1583033891913-122-176.017768-Neutral.htm" TargetMode="External"/><Relationship Id="rId3897" Type="http://schemas.openxmlformats.org/officeDocument/2006/relationships/hyperlink" Target="http://www.mycompoundid.org/mycompoundid_IsoMS/myid_search_res/1583033898816-2020-2-29-8-38-18-227098/1583034366996-510-134.049221-Neutral.htm" TargetMode="External"/><Relationship Id="rId2499" Type="http://schemas.openxmlformats.org/officeDocument/2006/relationships/hyperlink" Target="http://www.mycompoundid.org/mycompoundid_IsoMS/myid_search_res/1583033898816-2020-2-29-8-38-18-227098/1583034221089-742-226.0571175-Neutral.htm" TargetMode="External"/><Relationship Id="rId3757" Type="http://schemas.openxmlformats.org/officeDocument/2006/relationships/hyperlink" Target="http://www.mycompoundid.org/mycompoundid_IsoMS/myid_search_res/1583033886229-2020-2-29-8-38-6-373070/1583033891354-543-150.9943943-Neutral.htm" TargetMode="External"/><Relationship Id="rId3964" Type="http://schemas.openxmlformats.org/officeDocument/2006/relationships/hyperlink" Target="http://www.mycompoundid.org/mycompoundid_IsoMS/myid_search_res/1583033886229-2020-2-29-8-38-6-373070/1583033891575-783-459.2621686-Neutral.htm" TargetMode="External"/><Relationship Id="rId1" Type="http://schemas.openxmlformats.org/officeDocument/2006/relationships/hyperlink" Target="http://www.mycompoundid.org/mycompoundid_IsoMS/myid_search_res/1583033886229-2020-2-29-8-38-6-373070/1583033886231-96-223.1054304-Neutral.htm" TargetMode="External"/><Relationship Id="rId678" Type="http://schemas.openxmlformats.org/officeDocument/2006/relationships/hyperlink" Target="http://www.mycompoundid.org/mycompoundid_IsoMS/myid_search_res/1583033898816-2020-2-29-8-38-18-227098/1583033987591-400-488.2067633-Neutral.htm" TargetMode="External"/><Relationship Id="rId885" Type="http://schemas.openxmlformats.org/officeDocument/2006/relationships/hyperlink" Target="http://www.mycompoundid.org/mycompoundid_IsoMS/myid_search_res/1583033898816-2020-2-29-8-38-18-227098/1583034016626-402-203.0796776-Neutral.htm" TargetMode="External"/><Relationship Id="rId2359" Type="http://schemas.openxmlformats.org/officeDocument/2006/relationships/hyperlink" Target="http://www.mycompoundid.org/mycompoundid_IsoMS/myid_search_res/1583033886229-2020-2-29-8-38-6-373070/1583033889614-9-230.0242838-Neutral.htm" TargetMode="External"/><Relationship Id="rId2566" Type="http://schemas.openxmlformats.org/officeDocument/2006/relationships/hyperlink" Target="http://www.mycompoundid.org/mycompoundid_IsoMS/myid_search_res/1583033886229-2020-2-29-8-38-6-373070/1583033889914-227-143.0588068-Neutral.htm" TargetMode="External"/><Relationship Id="rId2773" Type="http://schemas.openxmlformats.org/officeDocument/2006/relationships/hyperlink" Target="http://www.mycompoundid.org/mycompoundid_IsoMS/myid_search_res/1583033886229-2020-2-29-8-38-6-373070/1583033890184-903-157.0850728-Neutral.htm" TargetMode="External"/><Relationship Id="rId2980" Type="http://schemas.openxmlformats.org/officeDocument/2006/relationships/hyperlink" Target="http://www.mycompoundid.org/mycompoundid_IsoMS/myid_search_res/1583033886229-2020-2-29-8-38-6-373070/1583033890440-499-158.0446926-Neutral.htm" TargetMode="External"/><Relationship Id="rId3617" Type="http://schemas.openxmlformats.org/officeDocument/2006/relationships/hyperlink" Target="http://www.mycompoundid.org/mycompoundid_IsoMS/myid_search_res/1583033891881-2020-2-29-8-38-11-330291/1583033898106-923-126.0430498-Neutral.htm" TargetMode="External"/><Relationship Id="rId3824" Type="http://schemas.openxmlformats.org/officeDocument/2006/relationships/hyperlink" Target="http://www.mycompoundid.org/mycompoundid_IsoMS/myid_search_res/1583033891881-2020-2-29-8-38-11-330291/1583033898345-961-197.121501-Neutral.htm" TargetMode="External"/><Relationship Id="rId538" Type="http://schemas.openxmlformats.org/officeDocument/2006/relationships/hyperlink" Target="http://www.mycompoundid.org/mycompoundid_IsoMS/myid_search_res/1583033886229-2020-2-29-8-38-6-373070/1583033887061-332-200.030283-Neutral.htm" TargetMode="External"/><Relationship Id="rId745" Type="http://schemas.openxmlformats.org/officeDocument/2006/relationships/hyperlink" Target="http://www.mycompoundid.org/mycompoundid_IsoMS/myid_search_res/1583033886229-2020-2-29-8-38-6-373070/1583033887344-500-211.094478-Neutral.htm" TargetMode="External"/><Relationship Id="rId952" Type="http://schemas.openxmlformats.org/officeDocument/2006/relationships/hyperlink" Target="http://www.mycompoundid.org/mycompoundid_IsoMS/myid_search_res/1583033886229-2020-2-29-8-38-6-373070/1583033887631-860-213.0438699-Neutral.htm" TargetMode="External"/><Relationship Id="rId1168" Type="http://schemas.openxmlformats.org/officeDocument/2006/relationships/hyperlink" Target="http://www.mycompoundid.org/mycompoundid_IsoMS/myid_search_res/1583033886229-2020-2-29-8-38-6-373070/1583033887950-5-171.0336735-Neutral.htm" TargetMode="External"/><Relationship Id="rId1375" Type="http://schemas.openxmlformats.org/officeDocument/2006/relationships/hyperlink" Target="http://www.mycompoundid.org/mycompoundid_IsoMS/myid_search_res/1583033886229-2020-2-29-8-38-6-373070/1583033888243-938-299.0451486-Neutral.htm" TargetMode="External"/><Relationship Id="rId1582" Type="http://schemas.openxmlformats.org/officeDocument/2006/relationships/hyperlink" Target="http://www.mycompoundid.org/mycompoundid_IsoMS/myid_search_res/1583033886229-2020-2-29-8-38-6-373070/1583033888544-661-159.0656673-Neutral.htm" TargetMode="External"/><Relationship Id="rId2219" Type="http://schemas.openxmlformats.org/officeDocument/2006/relationships/hyperlink" Target="http://www.mycompoundid.org/mycompoundid_IsoMS/myid_search_res/1583033891881-2020-2-29-8-38-11-330291/1583033896027-111-32.02620406-Neutral.htm" TargetMode="External"/><Relationship Id="rId2426" Type="http://schemas.openxmlformats.org/officeDocument/2006/relationships/hyperlink" Target="http://www.mycompoundid.org/mycompoundid_IsoMS/myid_search_res/1583033891881-2020-2-29-8-38-11-330291/1583033896459-922-877.0027164-Neutral.htm" TargetMode="External"/><Relationship Id="rId2633" Type="http://schemas.openxmlformats.org/officeDocument/2006/relationships/hyperlink" Target="http://www.mycompoundid.org/mycompoundid_IsoMS/myid_search_res/1583033891881-2020-2-29-8-38-11-330291/1583033896799-576-424.8955136-Neutral.htm" TargetMode="External"/><Relationship Id="rId81" Type="http://schemas.openxmlformats.org/officeDocument/2006/relationships/hyperlink" Target="http://www.mycompoundid.org/mycompoundid_IsoMS/myid_search_res/1583033898816-2020-2-29-8-38-18-227098/1583033910533-154-152.0564323-Neutral.htm" TargetMode="External"/><Relationship Id="rId605" Type="http://schemas.openxmlformats.org/officeDocument/2006/relationships/hyperlink" Target="http://www.mycompoundid.org/mycompoundid_IsoMS/myid_search_res/1583033891881-2020-2-29-8-38-11-330291/1583033893052-235-278.0926629-Neutral.htm" TargetMode="External"/><Relationship Id="rId812" Type="http://schemas.openxmlformats.org/officeDocument/2006/relationships/hyperlink" Target="http://www.mycompoundid.org/mycompoundid_IsoMS/myid_search_res/1583033891881-2020-2-29-8-38-11-330291/1583033893438-545-174.0151977-Neutral.htm" TargetMode="External"/><Relationship Id="rId1028" Type="http://schemas.openxmlformats.org/officeDocument/2006/relationships/hyperlink" Target="http://www.mycompoundid.org/mycompoundid_IsoMS/myid_search_res/1583033891881-2020-2-29-8-38-11-330291/1583033893853-441-175.0847217-Neutral.htm" TargetMode="External"/><Relationship Id="rId1235" Type="http://schemas.openxmlformats.org/officeDocument/2006/relationships/hyperlink" Target="http://www.mycompoundid.org/mycompoundid_IsoMS/myid_search_res/1583033891881-2020-2-29-8-38-11-330291/1583033894284-934-262.1342641-Neutral.htm" TargetMode="External"/><Relationship Id="rId1442" Type="http://schemas.openxmlformats.org/officeDocument/2006/relationships/hyperlink" Target="http://www.mycompoundid.org/mycompoundid_IsoMS/myid_search_res/1583033891881-2020-2-29-8-38-11-330291/1583033894650-497-204.0635079-Neutral.htm" TargetMode="External"/><Relationship Id="rId2840" Type="http://schemas.openxmlformats.org/officeDocument/2006/relationships/hyperlink" Target="http://www.mycompoundid.org/mycompoundid_IsoMS/myid_search_res/1583033891881-2020-2-29-8-38-11-330291/1583033897130-426-155.0691822-Neutral.htm" TargetMode="External"/><Relationship Id="rId1302" Type="http://schemas.openxmlformats.org/officeDocument/2006/relationships/hyperlink" Target="http://www.mycompoundid.org/mycompoundid_IsoMS/myid_search_res/1583033898816-2020-2-29-8-38-18-227098/1583034072412-239-248.0531669-Neutral.htm" TargetMode="External"/><Relationship Id="rId2700" Type="http://schemas.openxmlformats.org/officeDocument/2006/relationships/hyperlink" Target="http://www.mycompoundid.org/mycompoundid_IsoMS/myid_search_res/1583033898816-2020-2-29-8-38-18-227098/1583034246019-541-204.0631497-Neutral.htm" TargetMode="External"/><Relationship Id="rId3267" Type="http://schemas.openxmlformats.org/officeDocument/2006/relationships/hyperlink" Target="http://www.mycompoundid.org/mycompoundid_IsoMS/myid_search_res/1583033898816-2020-2-29-8-38-18-227098/1583034307311-710-111.0794583-Neutral.htm" TargetMode="External"/><Relationship Id="rId188" Type="http://schemas.openxmlformats.org/officeDocument/2006/relationships/hyperlink" Target="http://www.mycompoundid.org/mycompoundid_IsoMS/myid_search_res/1583033891881-2020-2-29-8-38-11-330291/1583033892286-209-282.0947378-Neutral.htm" TargetMode="External"/><Relationship Id="rId395" Type="http://schemas.openxmlformats.org/officeDocument/2006/relationships/hyperlink" Target="http://www.mycompoundid.org/mycompoundid_IsoMS/myid_search_res/1583033891881-2020-2-29-8-38-11-330291/1583033892673-793-263.0999227-Neutral.htm" TargetMode="External"/><Relationship Id="rId2076" Type="http://schemas.openxmlformats.org/officeDocument/2006/relationships/hyperlink" Target="http://www.mycompoundid.org/mycompoundid_IsoMS/myid_search_res/1583033898816-2020-2-29-8-38-18-227098/1583034167921-430-343.1271588-Neutral.htm" TargetMode="External"/><Relationship Id="rId3474" Type="http://schemas.openxmlformats.org/officeDocument/2006/relationships/hyperlink" Target="http://www.mycompoundid.org/mycompoundid_IsoMS/myid_search_res/1583033898816-2020-2-29-8-38-18-227098/1583034327177-382-130.0267737-Neutral.htm" TargetMode="External"/><Relationship Id="rId3681" Type="http://schemas.openxmlformats.org/officeDocument/2006/relationships/hyperlink" Target="http://www.mycompoundid.org/mycompoundid_IsoMS/myid_search_res/1583033898816-2020-2-29-8-38-18-227098/1583034347650-34-276.1372044-Neutral.htm" TargetMode="External"/><Relationship Id="rId2283" Type="http://schemas.openxmlformats.org/officeDocument/2006/relationships/hyperlink" Target="http://www.mycompoundid.org/mycompoundid_IsoMS/myid_search_res/1583033898816-2020-2-29-8-38-18-227098/1583034193834-345-246.06952-Neutral.htm" TargetMode="External"/><Relationship Id="rId2490" Type="http://schemas.openxmlformats.org/officeDocument/2006/relationships/hyperlink" Target="http://www.mycompoundid.org/mycompoundid_IsoMS/myid_search_res/1583033898816-2020-2-29-8-38-18-227098/1583034220007-904-249.042455-Neutral.htm" TargetMode="External"/><Relationship Id="rId3127" Type="http://schemas.openxmlformats.org/officeDocument/2006/relationships/hyperlink" Target="http://www.mycompoundid.org/mycompoundid_IsoMS/myid_search_res/1583033886229-2020-2-29-8-38-6-373070/1583033890621-206-114.0324875-Neutral.htm" TargetMode="External"/><Relationship Id="rId3334" Type="http://schemas.openxmlformats.org/officeDocument/2006/relationships/hyperlink" Target="http://www.mycompoundid.org/mycompoundid_IsoMS/myid_search_res/1583033886229-2020-2-29-8-38-6-373070/1583033890861-955-329.0396342-Neutral.htm" TargetMode="External"/><Relationship Id="rId3541" Type="http://schemas.openxmlformats.org/officeDocument/2006/relationships/hyperlink" Target="http://www.mycompoundid.org/mycompoundid_IsoMS/myid_search_res/1583033886229-2020-2-29-8-38-6-373070/1583033891114-693-144.0419622-Neutral.htm" TargetMode="External"/><Relationship Id="rId255" Type="http://schemas.openxmlformats.org/officeDocument/2006/relationships/hyperlink" Target="http://www.mycompoundid.org/mycompoundid_IsoMS/myid_search_res/1583033898816-2020-2-29-8-38-18-227098/1583033935197-313-332.0774277-Neutral.htm" TargetMode="External"/><Relationship Id="rId462" Type="http://schemas.openxmlformats.org/officeDocument/2006/relationships/hyperlink" Target="http://www.mycompoundid.org/mycompoundid_IsoMS/myid_search_res/1583033898816-2020-2-29-8-38-18-227098/1583033961754-666-158.0065286-Neutral.htm" TargetMode="External"/><Relationship Id="rId1092" Type="http://schemas.openxmlformats.org/officeDocument/2006/relationships/hyperlink" Target="http://www.mycompoundid.org/mycompoundid_IsoMS/myid_search_res/1583033898816-2020-2-29-8-38-18-227098/1583034043869-996-305.1091394-Neutral.htm" TargetMode="External"/><Relationship Id="rId2143" Type="http://schemas.openxmlformats.org/officeDocument/2006/relationships/hyperlink" Target="http://www.mycompoundid.org/mycompoundid_IsoMS/myid_search_res/1583033886229-2020-2-29-8-38-6-373070/1583033889300-530-560.2564067-Neutral.htm" TargetMode="External"/><Relationship Id="rId2350" Type="http://schemas.openxmlformats.org/officeDocument/2006/relationships/hyperlink" Target="http://www.mycompoundid.org/mycompoundid_IsoMS/myid_search_res/1583033886229-2020-2-29-8-38-6-373070/1583033889597-431-726.3693482-Neutral.htm" TargetMode="External"/><Relationship Id="rId3401" Type="http://schemas.openxmlformats.org/officeDocument/2006/relationships/hyperlink" Target="http://www.mycompoundid.org/mycompoundid_IsoMS/myid_search_res/1583033891881-2020-2-29-8-38-11-330291/1583033897832-130-128.0950042-Neutral.htm" TargetMode="External"/><Relationship Id="rId115" Type="http://schemas.openxmlformats.org/officeDocument/2006/relationships/hyperlink" Target="http://www.mycompoundid.org/mycompoundid_IsoMS/myid_search_res/1583033886229-2020-2-29-8-38-6-373070/1583033886444-583-187.0999971-Neutral.htm" TargetMode="External"/><Relationship Id="rId322" Type="http://schemas.openxmlformats.org/officeDocument/2006/relationships/hyperlink" Target="http://www.mycompoundid.org/mycompoundid_IsoMS/myid_search_res/1583033886229-2020-2-29-8-38-6-373070/1583033886754-417-256.0174836-Neutral.htm" TargetMode="External"/><Relationship Id="rId2003" Type="http://schemas.openxmlformats.org/officeDocument/2006/relationships/hyperlink" Target="http://www.mycompoundid.org/mycompoundid_IsoMS/myid_search_res/1583033891881-2020-2-29-8-38-11-330291/1583033895651-2-263.1561009-Neutral.htm" TargetMode="External"/><Relationship Id="rId2210" Type="http://schemas.openxmlformats.org/officeDocument/2006/relationships/hyperlink" Target="http://www.mycompoundid.org/mycompoundid_IsoMS/myid_search_res/1583033891881-2020-2-29-8-38-11-330291/1583033896011-128-162.0529119-Neutral.htm" TargetMode="External"/><Relationship Id="rId1769" Type="http://schemas.openxmlformats.org/officeDocument/2006/relationships/hyperlink" Target="http://www.mycompoundid.org/mycompoundid_IsoMS/myid_search_res/1583033891881-2020-2-29-8-38-11-330291/1583033895244-281-264.1318769-Neutral.htm" TargetMode="External"/><Relationship Id="rId1976" Type="http://schemas.openxmlformats.org/officeDocument/2006/relationships/hyperlink" Target="http://www.mycompoundid.org/mycompoundid_IsoMS/myid_search_res/1583033891881-2020-2-29-8-38-11-330291/1583033895597-762-273.9951793-Neutral.htm" TargetMode="External"/><Relationship Id="rId3191" Type="http://schemas.openxmlformats.org/officeDocument/2006/relationships/hyperlink" Target="http://www.mycompoundid.org/mycompoundid_IsoMS/myid_search_res/1583033891881-2020-2-29-8-38-11-330291/1583033897608-743-245.1049247-Neutral.htm" TargetMode="External"/><Relationship Id="rId4035" Type="http://schemas.openxmlformats.org/officeDocument/2006/relationships/hyperlink" Target="http://www.mycompoundid.org/mycompoundid_IsoMS/myid_search_res/1583033898816-2020-2-29-8-38-18-227098/1583034380841-692-138.0527929-Neutral.htm" TargetMode="External"/><Relationship Id="rId1629" Type="http://schemas.openxmlformats.org/officeDocument/2006/relationships/hyperlink" Target="http://www.mycompoundid.org/mycompoundid_IsoMS/myid_search_res/1583033898816-2020-2-29-8-38-18-227098/1583034113868-291-214.1011698-Neutral.htm" TargetMode="External"/><Relationship Id="rId1836" Type="http://schemas.openxmlformats.org/officeDocument/2006/relationships/hyperlink" Target="http://www.mycompoundid.org/mycompoundid_IsoMS/myid_search_res/1583033898816-2020-2-29-8-38-18-227098/1583034140080-635-286.1108308-Neutral.htm" TargetMode="External"/><Relationship Id="rId1903" Type="http://schemas.openxmlformats.org/officeDocument/2006/relationships/hyperlink" Target="http://www.mycompoundid.org/mycompoundid_IsoMS/myid_search_res/1583033886229-2020-2-29-8-38-6-373070/1583033888976-475-290.1615062-Neutral.htm" TargetMode="External"/><Relationship Id="rId3051" Type="http://schemas.openxmlformats.org/officeDocument/2006/relationships/hyperlink" Target="http://www.mycompoundid.org/mycompoundid_IsoMS/myid_search_res/1583033898816-2020-2-29-8-38-18-227098/1583034284892-667-263.137031-Neutral.htm" TargetMode="External"/><Relationship Id="rId4102" Type="http://schemas.openxmlformats.org/officeDocument/2006/relationships/hyperlink" Target="http://www.mycompoundid.org/mycompoundid_IsoMS/myid_search_res/1583033886229-2020-2-29-8-38-6-373070/1583033891746-567-169.0076949-Neutral.htm" TargetMode="External"/><Relationship Id="rId3868" Type="http://schemas.openxmlformats.org/officeDocument/2006/relationships/hyperlink" Target="http://www.mycompoundid.org/mycompoundid_IsoMS/myid_search_res/1583033886229-2020-2-29-8-38-6-373070/1583033891468-778-120.0345685-Neutral.htm" TargetMode="External"/><Relationship Id="rId789" Type="http://schemas.openxmlformats.org/officeDocument/2006/relationships/hyperlink" Target="http://www.mycompoundid.org/mycompoundid_IsoMS/myid_search_res/1583033898816-2020-2-29-8-38-18-227098/1583034003469-10-225.1112317-Neutral.htm" TargetMode="External"/><Relationship Id="rId996" Type="http://schemas.openxmlformats.org/officeDocument/2006/relationships/hyperlink" Target="http://www.mycompoundid.org/mycompoundid_IsoMS/myid_search_res/1583033898816-2020-2-29-8-38-18-227098/1583034030896-796-198.100261-Neutral.htm" TargetMode="External"/><Relationship Id="rId2677" Type="http://schemas.openxmlformats.org/officeDocument/2006/relationships/hyperlink" Target="http://www.mycompoundid.org/mycompoundid_IsoMS/myid_search_res/1583033886229-2020-2-29-8-38-6-373070/1583033890062-729-161.0688275-Neutral.htm" TargetMode="External"/><Relationship Id="rId2884" Type="http://schemas.openxmlformats.org/officeDocument/2006/relationships/hyperlink" Target="http://www.mycompoundid.org/mycompoundid_IsoMS/myid_search_res/1583033886229-2020-2-29-8-38-6-373070/1583033890316-458-227.1269011-Neutral.htm" TargetMode="External"/><Relationship Id="rId3728" Type="http://schemas.openxmlformats.org/officeDocument/2006/relationships/hyperlink" Target="http://www.mycompoundid.org/mycompoundid_IsoMS/myid_search_res/1583033891881-2020-2-29-8-38-11-330291/1583033898234-298-204.0034746-Neutral.htm" TargetMode="External"/><Relationship Id="rId649" Type="http://schemas.openxmlformats.org/officeDocument/2006/relationships/hyperlink" Target="http://www.mycompoundid.org/mycompoundid_IsoMS/myid_search_res/1583033886229-2020-2-29-8-38-6-373070/1583033887204-162-83.03653294-Neutral.htm" TargetMode="External"/><Relationship Id="rId856" Type="http://schemas.openxmlformats.org/officeDocument/2006/relationships/hyperlink" Target="http://www.mycompoundid.org/mycompoundid_IsoMS/myid_search_res/1583033886229-2020-2-29-8-38-6-373070/1583033887509-507-76.05219335-Neutral.htm" TargetMode="External"/><Relationship Id="rId1279" Type="http://schemas.openxmlformats.org/officeDocument/2006/relationships/hyperlink" Target="http://www.mycompoundid.org/mycompoundid_IsoMS/myid_search_res/1583033886229-2020-2-29-8-38-6-373070/1583033888127-623-144.0093859-Neutral.htm" TargetMode="External"/><Relationship Id="rId1486" Type="http://schemas.openxmlformats.org/officeDocument/2006/relationships/hyperlink" Target="http://www.mycompoundid.org/mycompoundid_IsoMS/myid_search_res/1583033886229-2020-2-29-8-38-6-373070/1583033888414-630-324.1282062-Neutral.htm" TargetMode="External"/><Relationship Id="rId2537" Type="http://schemas.openxmlformats.org/officeDocument/2006/relationships/hyperlink" Target="http://www.mycompoundid.org/mycompoundid_IsoMS/myid_search_res/1583033891881-2020-2-29-8-38-11-330291/1583033896615-221-27.01084064-Neutral.htm" TargetMode="External"/><Relationship Id="rId3935" Type="http://schemas.openxmlformats.org/officeDocument/2006/relationships/hyperlink" Target="http://www.mycompoundid.org/mycompoundid_IsoMS/myid_search_res/1583033891881-2020-2-29-8-38-11-330291/1583033898460-933-149.0596752-Neutral.htm" TargetMode="External"/><Relationship Id="rId509" Type="http://schemas.openxmlformats.org/officeDocument/2006/relationships/hyperlink" Target="http://www.mycompoundid.org/mycompoundid_IsoMS/myid_search_res/1583033891881-2020-2-29-8-38-11-330291/1583033892867-40-124.0617569-Neutral.htm" TargetMode="External"/><Relationship Id="rId1139" Type="http://schemas.openxmlformats.org/officeDocument/2006/relationships/hyperlink" Target="http://www.mycompoundid.org/mycompoundid_IsoMS/myid_search_res/1583033891881-2020-2-29-8-38-11-330291/1583033894094-904-288.0288906-Neutral.htm" TargetMode="External"/><Relationship Id="rId1346" Type="http://schemas.openxmlformats.org/officeDocument/2006/relationships/hyperlink" Target="http://www.mycompoundid.org/mycompoundid_IsoMS/myid_search_res/1583033891881-2020-2-29-8-38-11-330291/1583033894472-5-106.0089564-Neutral.htm" TargetMode="External"/><Relationship Id="rId1693" Type="http://schemas.openxmlformats.org/officeDocument/2006/relationships/hyperlink" Target="http://www.mycompoundid.org/mycompoundid_IsoMS/myid_search_res/1583033886229-2020-2-29-8-38-6-373070/1583033888694-594-154.0485296-Neutral.htm" TargetMode="External"/><Relationship Id="rId2744" Type="http://schemas.openxmlformats.org/officeDocument/2006/relationships/hyperlink" Target="http://www.mycompoundid.org/mycompoundid_IsoMS/myid_search_res/1583033891881-2020-2-29-8-38-11-330291/1583033896988-976-75.03175715-Neutral.htm" TargetMode="External"/><Relationship Id="rId2951" Type="http://schemas.openxmlformats.org/officeDocument/2006/relationships/hyperlink" Target="http://www.mycompoundid.org/mycompoundid_IsoMS/myid_search_res/1583033891881-2020-2-29-8-38-11-330291/1583033897280-944-202.1315527-Neutral.htm" TargetMode="External"/><Relationship Id="rId716" Type="http://schemas.openxmlformats.org/officeDocument/2006/relationships/hyperlink" Target="http://www.mycompoundid.org/mycompoundid_IsoMS/myid_search_res/1583033891881-2020-2-29-8-38-11-330291/1583033893249-909-245.1255297-Neutral.htm" TargetMode="External"/><Relationship Id="rId923" Type="http://schemas.openxmlformats.org/officeDocument/2006/relationships/hyperlink" Target="http://www.mycompoundid.org/mycompoundid_IsoMS/myid_search_res/1583033891881-2020-2-29-8-38-11-330291/1583033893655-730-246.100363-Neutral.htm" TargetMode="External"/><Relationship Id="rId1553" Type="http://schemas.openxmlformats.org/officeDocument/2006/relationships/hyperlink" Target="http://www.mycompoundid.org/mycompoundid_IsoMS/myid_search_res/1583033891881-2020-2-29-8-38-11-330291/1583033894814-93-281.1249917-Neutral.htm" TargetMode="External"/><Relationship Id="rId1760" Type="http://schemas.openxmlformats.org/officeDocument/2006/relationships/hyperlink" Target="http://www.mycompoundid.org/mycompoundid_IsoMS/myid_search_res/1583033891881-2020-2-29-8-38-11-330291/1583033895225-633-171.0030488-Neutral.htm" TargetMode="External"/><Relationship Id="rId2604" Type="http://schemas.openxmlformats.org/officeDocument/2006/relationships/hyperlink" Target="http://www.mycompoundid.org/mycompoundid_IsoMS/myid_search_res/1583033898816-2020-2-29-8-38-18-227098/1583034235184-60-152.0863128-Neutral.htm" TargetMode="External"/><Relationship Id="rId2811" Type="http://schemas.openxmlformats.org/officeDocument/2006/relationships/hyperlink" Target="http://www.mycompoundid.org/mycompoundid_IsoMS/myid_search_res/1583033898816-2020-2-29-8-38-18-227098/1583034258981-719-81.03168716-Neutral.htm" TargetMode="External"/><Relationship Id="rId52" Type="http://schemas.openxmlformats.org/officeDocument/2006/relationships/hyperlink" Target="http://www.mycompoundid.org/mycompoundid_IsoMS/myid_search_res/1583033886229-2020-2-29-8-38-6-373070/1583033886330-544-180.0632203-Neutral.htm" TargetMode="External"/><Relationship Id="rId1206" Type="http://schemas.openxmlformats.org/officeDocument/2006/relationships/hyperlink" Target="http://www.mycompoundid.org/mycompoundid_IsoMS/myid_search_res/1583033898816-2020-2-29-8-38-18-227098/1583034060063-755-275.1356504-Neutral.htm" TargetMode="External"/><Relationship Id="rId1413" Type="http://schemas.openxmlformats.org/officeDocument/2006/relationships/hyperlink" Target="http://www.mycompoundid.org/mycompoundid_IsoMS/myid_search_res/1583033898816-2020-2-29-8-38-18-227098/1583034085565-629-142.9990338-Neutral.htm" TargetMode="External"/><Relationship Id="rId1620" Type="http://schemas.openxmlformats.org/officeDocument/2006/relationships/hyperlink" Target="http://www.mycompoundid.org/mycompoundid_IsoMS/myid_search_res/1583033898816-2020-2-29-8-38-18-227098/1583034112994-105-213.0980118-Neutral.htm" TargetMode="External"/><Relationship Id="rId3378" Type="http://schemas.openxmlformats.org/officeDocument/2006/relationships/hyperlink" Target="http://www.mycompoundid.org/mycompoundid_IsoMS/myid_search_res/1583033898816-2020-2-29-8-38-18-227098/1583034316890-566-320.1365295-Neutral.htm" TargetMode="External"/><Relationship Id="rId3585" Type="http://schemas.openxmlformats.org/officeDocument/2006/relationships/hyperlink" Target="http://www.mycompoundid.org/mycompoundid_IsoMS/myid_search_res/1583033898816-2020-2-29-8-38-18-227098/1583034338359-958-184.073767-Neutral.htm" TargetMode="External"/><Relationship Id="rId3792" Type="http://schemas.openxmlformats.org/officeDocument/2006/relationships/hyperlink" Target="http://www.mycompoundid.org/mycompoundid_IsoMS/myid_search_res/1583033898816-2020-2-29-8-38-18-227098/1583034357644-790-138.0384666-Neutral.htm" TargetMode="External"/><Relationship Id="rId299" Type="http://schemas.openxmlformats.org/officeDocument/2006/relationships/hyperlink" Target="http://www.mycompoundid.org/mycompoundid_IsoMS/myid_search_res/1583033891881-2020-2-29-8-38-11-330291/1583033892501-12-241.0076867-Neutral.htm" TargetMode="External"/><Relationship Id="rId2187" Type="http://schemas.openxmlformats.org/officeDocument/2006/relationships/hyperlink" Target="http://www.mycompoundid.org/mycompoundid_IsoMS/myid_search_res/1583033898816-2020-2-29-8-38-18-227098/1583034181616-442-246.0851324-Neutral.htm" TargetMode="External"/><Relationship Id="rId2394" Type="http://schemas.openxmlformats.org/officeDocument/2006/relationships/hyperlink" Target="http://www.mycompoundid.org/mycompoundid_IsoMS/myid_search_res/1583033898816-2020-2-29-8-38-18-227098/1583034209359-534-161.0691919-Neutral.htm" TargetMode="External"/><Relationship Id="rId3238" Type="http://schemas.openxmlformats.org/officeDocument/2006/relationships/hyperlink" Target="http://www.mycompoundid.org/mycompoundid_IsoMS/myid_search_res/1583033886229-2020-2-29-8-38-6-373070/1583033890765-947-239.0803698-Neutral.htm" TargetMode="External"/><Relationship Id="rId3445" Type="http://schemas.openxmlformats.org/officeDocument/2006/relationships/hyperlink" Target="http://www.mycompoundid.org/mycompoundid_IsoMS/myid_search_res/1583033886229-2020-2-29-8-38-6-373070/1583033891002-681-372.1890397-Neutral.htm" TargetMode="External"/><Relationship Id="rId3652" Type="http://schemas.openxmlformats.org/officeDocument/2006/relationships/hyperlink" Target="http://www.mycompoundid.org/mycompoundid_IsoMS/myid_search_res/1583033886229-2020-2-29-8-38-6-373070/1583033891236-154-155.0586157-Neutral.htm" TargetMode="External"/><Relationship Id="rId159" Type="http://schemas.openxmlformats.org/officeDocument/2006/relationships/hyperlink" Target="http://www.mycompoundid.org/mycompoundid_IsoMS/myid_search_res/1583033898816-2020-2-29-8-38-18-227098/1583033921447-964-115.9434157-Neutral.htm" TargetMode="External"/><Relationship Id="rId366" Type="http://schemas.openxmlformats.org/officeDocument/2006/relationships/hyperlink" Target="http://www.mycompoundid.org/mycompoundid_IsoMS/myid_search_res/1583033898816-2020-2-29-8-38-18-227098/1583033950592-456-240.0097146-Neutral.htm" TargetMode="External"/><Relationship Id="rId573" Type="http://schemas.openxmlformats.org/officeDocument/2006/relationships/hyperlink" Target="http://www.mycompoundid.org/mycompoundid_IsoMS/myid_search_res/1583033898816-2020-2-29-8-38-18-227098/1583033976320-930-181.0739856-Neutral.htm" TargetMode="External"/><Relationship Id="rId780" Type="http://schemas.openxmlformats.org/officeDocument/2006/relationships/hyperlink" Target="http://www.mycompoundid.org/mycompoundid_IsoMS/myid_search_res/1583033898816-2020-2-29-8-38-18-227098/1583034002486-57-293.1467751-Neutral.htm" TargetMode="External"/><Relationship Id="rId2047" Type="http://schemas.openxmlformats.org/officeDocument/2006/relationships/hyperlink" Target="http://www.mycompoundid.org/mycompoundid_IsoMS/myid_search_res/1583033886229-2020-2-29-8-38-6-373070/1583033889176-877-270.0854311-Neutral.htm" TargetMode="External"/><Relationship Id="rId2254" Type="http://schemas.openxmlformats.org/officeDocument/2006/relationships/hyperlink" Target="http://www.mycompoundid.org/mycompoundid_IsoMS/myid_search_res/1583033886229-2020-2-29-8-38-6-373070/1583033889450-421-330.015643-Neutral.htm" TargetMode="External"/><Relationship Id="rId2461" Type="http://schemas.openxmlformats.org/officeDocument/2006/relationships/hyperlink" Target="http://www.mycompoundid.org/mycompoundid_IsoMS/myid_search_res/1583033886229-2020-2-29-8-38-6-373070/1583033889767-898-167.0204598-Neutral.htm" TargetMode="External"/><Relationship Id="rId3305" Type="http://schemas.openxmlformats.org/officeDocument/2006/relationships/hyperlink" Target="http://www.mycompoundid.org/mycompoundid_IsoMS/myid_search_res/1583033891881-2020-2-29-8-38-11-330291/1583033897732-733-205.0750829-Neutral.htm" TargetMode="External"/><Relationship Id="rId3512" Type="http://schemas.openxmlformats.org/officeDocument/2006/relationships/hyperlink" Target="http://www.mycompoundid.org/mycompoundid_IsoMS/myid_search_res/1583033891881-2020-2-29-8-38-11-330291/1583033897964-252-182.0441301-Neutral.htm" TargetMode="External"/><Relationship Id="rId226" Type="http://schemas.openxmlformats.org/officeDocument/2006/relationships/hyperlink" Target="http://www.mycompoundid.org/mycompoundid_IsoMS/myid_search_res/1583033886229-2020-2-29-8-38-6-373070/1583033886597-609-191.0167098-Neutral.htm" TargetMode="External"/><Relationship Id="rId433" Type="http://schemas.openxmlformats.org/officeDocument/2006/relationships/hyperlink" Target="http://www.mycompoundid.org/mycompoundid_IsoMS/myid_search_res/1583033886229-2020-2-29-8-38-6-373070/1583033886903-80-145.0978263-Neutral.htm" TargetMode="External"/><Relationship Id="rId1063" Type="http://schemas.openxmlformats.org/officeDocument/2006/relationships/hyperlink" Target="http://www.mycompoundid.org/mycompoundid_IsoMS/myid_search_res/1583033886229-2020-2-29-8-38-6-373070/1583033887781-106-289.1147845-Neutral.htm" TargetMode="External"/><Relationship Id="rId1270" Type="http://schemas.openxmlformats.org/officeDocument/2006/relationships/hyperlink" Target="http://www.mycompoundid.org/mycompoundid_IsoMS/myid_search_res/1583033886229-2020-2-29-8-38-6-373070/1583033888119-945-185.0478973-Neutral.htm" TargetMode="External"/><Relationship Id="rId2114" Type="http://schemas.openxmlformats.org/officeDocument/2006/relationships/hyperlink" Target="http://www.mycompoundid.org/mycompoundid_IsoMS/myid_search_res/1583033891881-2020-2-29-8-38-11-330291/1583033895856-190-32.02595126-Neutral.htm" TargetMode="External"/><Relationship Id="rId640" Type="http://schemas.openxmlformats.org/officeDocument/2006/relationships/hyperlink" Target="http://www.mycompoundid.org/mycompoundid_IsoMS/myid_search_res/1583033886229-2020-2-29-8-38-6-373070/1583033887196-195-327.1301811-Neutral.htm" TargetMode="External"/><Relationship Id="rId2321" Type="http://schemas.openxmlformats.org/officeDocument/2006/relationships/hyperlink" Target="http://www.mycompoundid.org/mycompoundid_IsoMS/myid_search_res/1583033891881-2020-2-29-8-38-11-330291/1583033896234-566-704.3781271-Neutral.htm" TargetMode="External"/><Relationship Id="rId4079" Type="http://schemas.openxmlformats.org/officeDocument/2006/relationships/hyperlink" Target="http://www.mycompoundid.org/mycompoundid_IsoMS/myid_search_res/1583033891881-2020-2-29-8-38-11-330291/1583033898638-741-293.1095141-Neutral.htm" TargetMode="External"/><Relationship Id="rId500" Type="http://schemas.openxmlformats.org/officeDocument/2006/relationships/hyperlink" Target="http://www.mycompoundid.org/mycompoundid_IsoMS/myid_search_res/1583033891881-2020-2-29-8-38-11-330291/1583033892853-186-226.0570061-Neutral.htm" TargetMode="External"/><Relationship Id="rId1130" Type="http://schemas.openxmlformats.org/officeDocument/2006/relationships/hyperlink" Target="http://www.mycompoundid.org/mycompoundid_IsoMS/myid_search_res/1583033891881-2020-2-29-8-38-11-330291/1583033894068-312-510.2113807-Neutral.htm" TargetMode="External"/><Relationship Id="rId1947" Type="http://schemas.openxmlformats.org/officeDocument/2006/relationships/hyperlink" Target="http://www.mycompoundid.org/mycompoundid_IsoMS/myid_search_res/1583033898816-2020-2-29-8-38-18-227098/1583034152256-438-115.0997077-Neutral.htm" TargetMode="External"/><Relationship Id="rId3095" Type="http://schemas.openxmlformats.org/officeDocument/2006/relationships/hyperlink" Target="http://www.mycompoundid.org/mycompoundid_IsoMS/myid_search_res/1583033891881-2020-2-29-8-38-11-330291/1583033897473-610-104.0297307-Neutral.htm" TargetMode="External"/><Relationship Id="rId4146" Type="http://schemas.openxmlformats.org/officeDocument/2006/relationships/hyperlink" Target="http://www.mycompoundid.org/mycompoundid_IsoMS/myid_search_res/1583033898816-2020-2-29-8-38-18-227098/1583034392053-431-277.0628884-Neutral.htm" TargetMode="External"/><Relationship Id="rId1807" Type="http://schemas.openxmlformats.org/officeDocument/2006/relationships/hyperlink" Target="http://www.mycompoundid.org/mycompoundid_IsoMS/myid_search_res/1583033886229-2020-2-29-8-38-6-373070/1583033888849-379-295.98121-Neutral.htm" TargetMode="External"/><Relationship Id="rId3162" Type="http://schemas.openxmlformats.org/officeDocument/2006/relationships/hyperlink" Target="http://www.mycompoundid.org/mycompoundid_IsoMS/myid_search_res/1583033898816-2020-2-29-8-38-18-227098/1583034296692-723-131.1410618-Neutral.htm" TargetMode="External"/><Relationship Id="rId4006" Type="http://schemas.openxmlformats.org/officeDocument/2006/relationships/hyperlink" Target="http://www.mycompoundid.org/mycompoundid_IsoMS/myid_search_res/1583033886229-2020-2-29-8-38-6-373070/1583033891629-884-332.1182599-Neutral.htm" TargetMode="External"/><Relationship Id="rId290" Type="http://schemas.openxmlformats.org/officeDocument/2006/relationships/hyperlink" Target="http://www.mycompoundid.org/mycompoundid_IsoMS/myid_search_res/1583033891881-2020-2-29-8-38-11-330291/1583033892479-112-208.0583322-Neutral.htm" TargetMode="External"/><Relationship Id="rId3022" Type="http://schemas.openxmlformats.org/officeDocument/2006/relationships/hyperlink" Target="http://www.mycompoundid.org/mycompoundid_IsoMS/myid_search_res/1583033886229-2020-2-29-8-38-6-373070/1583033890489-892-168.0283146-Neutral.htm" TargetMode="External"/><Relationship Id="rId150" Type="http://schemas.openxmlformats.org/officeDocument/2006/relationships/hyperlink" Target="http://www.mycompoundid.org/mycompoundid_IsoMS/myid_search_res/1583033898816-2020-2-29-8-38-18-227098/1583033920787-17-134.016883-Neutral.htm" TargetMode="External"/><Relationship Id="rId3979" Type="http://schemas.openxmlformats.org/officeDocument/2006/relationships/hyperlink" Target="http://www.mycompoundid.org/mycompoundid_IsoMS/myid_search_res/1583033886229-2020-2-29-8-38-6-373070/1583033891592-387-272.091566-Neutral.htm" TargetMode="External"/><Relationship Id="rId2788" Type="http://schemas.openxmlformats.org/officeDocument/2006/relationships/hyperlink" Target="http://www.mycompoundid.org/mycompoundid_IsoMS/myid_search_res/1583033886229-2020-2-29-8-38-6-373070/1583033890203-619-293.1037709-Neutral.htm" TargetMode="External"/><Relationship Id="rId2995" Type="http://schemas.openxmlformats.org/officeDocument/2006/relationships/hyperlink" Target="http://www.mycompoundid.org/mycompoundid_IsoMS/myid_search_res/1583033886229-2020-2-29-8-38-6-373070/1583033890458-468-280.1300299-Neutral.htm" TargetMode="External"/><Relationship Id="rId3839" Type="http://schemas.openxmlformats.org/officeDocument/2006/relationships/hyperlink" Target="http://www.mycompoundid.org/mycompoundid_IsoMS/myid_search_res/1583033891881-2020-2-29-8-38-11-330291/1583033898359-12-144.0087494-Neutral.htm" TargetMode="External"/><Relationship Id="rId967" Type="http://schemas.openxmlformats.org/officeDocument/2006/relationships/hyperlink" Target="http://www.mycompoundid.org/mycompoundid_IsoMS/myid_search_res/1583033886229-2020-2-29-8-38-6-373070/1583033887654-732-206.0426429-Neutral.htm" TargetMode="External"/><Relationship Id="rId1597" Type="http://schemas.openxmlformats.org/officeDocument/2006/relationships/hyperlink" Target="http://www.mycompoundid.org/mycompoundid_IsoMS/myid_search_res/1583033886229-2020-2-29-8-38-6-373070/1583033888564-891-295.0299904-Neutral.htm" TargetMode="External"/><Relationship Id="rId2648" Type="http://schemas.openxmlformats.org/officeDocument/2006/relationships/hyperlink" Target="http://www.mycompoundid.org/mycompoundid_IsoMS/myid_search_res/1583033891881-2020-2-29-8-38-11-330291/1583033896820-532-252.0738504-Neutral.htm" TargetMode="External"/><Relationship Id="rId2855" Type="http://schemas.openxmlformats.org/officeDocument/2006/relationships/hyperlink" Target="http://www.mycompoundid.org/mycompoundid_IsoMS/myid_search_res/1583033891881-2020-2-29-8-38-11-330291/1583033897149-489-168.0281024-Neutral.htm" TargetMode="External"/><Relationship Id="rId3906" Type="http://schemas.openxmlformats.org/officeDocument/2006/relationships/hyperlink" Target="http://www.mycompoundid.org/mycompoundid_IsoMS/myid_search_res/1583033898816-2020-2-29-8-38-18-227098/1583034367959-627-112.0990274-Neutral.htm" TargetMode="External"/><Relationship Id="rId96" Type="http://schemas.openxmlformats.org/officeDocument/2006/relationships/hyperlink" Target="http://www.mycompoundid.org/mycompoundid_IsoMS/myid_search_res/1583033898816-2020-2-29-8-38-18-227098/1583033913256-181-256.067531-Neutral.htm" TargetMode="External"/><Relationship Id="rId827" Type="http://schemas.openxmlformats.org/officeDocument/2006/relationships/hyperlink" Target="http://www.mycompoundid.org/mycompoundid_IsoMS/myid_search_res/1583033891881-2020-2-29-8-38-11-330291/1583033893465-825-254.1261182-Neutral.htm" TargetMode="External"/><Relationship Id="rId1457" Type="http://schemas.openxmlformats.org/officeDocument/2006/relationships/hyperlink" Target="http://www.mycompoundid.org/mycompoundid_IsoMS/myid_search_res/1583033891881-2020-2-29-8-38-11-330291/1583033894680-300-262.1349251-Neutral.htm" TargetMode="External"/><Relationship Id="rId1664" Type="http://schemas.openxmlformats.org/officeDocument/2006/relationships/hyperlink" Target="http://www.mycompoundid.org/mycompoundid_IsoMS/myid_search_res/1583033891881-2020-2-29-8-38-11-330291/1583033895039-193-175.0579017-Neutral.htm" TargetMode="External"/><Relationship Id="rId1871" Type="http://schemas.openxmlformats.org/officeDocument/2006/relationships/hyperlink" Target="http://www.mycompoundid.org/mycompoundid_IsoMS/myid_search_res/1583033891881-2020-2-29-8-38-11-330291/1583033895435-896-109.0646944-Neutral.htm" TargetMode="External"/><Relationship Id="rId2508" Type="http://schemas.openxmlformats.org/officeDocument/2006/relationships/hyperlink" Target="http://www.mycompoundid.org/mycompoundid_IsoMS/myid_search_res/1583033898816-2020-2-29-8-38-18-227098/1583034221830-370-503.1313782-Neutral.htm" TargetMode="External"/><Relationship Id="rId2715" Type="http://schemas.openxmlformats.org/officeDocument/2006/relationships/hyperlink" Target="http://www.mycompoundid.org/mycompoundid_IsoMS/myid_search_res/1583033898816-2020-2-29-8-38-18-227098/1583034247636-411-314.1253262-Neutral.htm" TargetMode="External"/><Relationship Id="rId2922" Type="http://schemas.openxmlformats.org/officeDocument/2006/relationships/hyperlink" Target="http://www.mycompoundid.org/mycompoundid_IsoMS/myid_search_res/1583033898816-2020-2-29-8-38-18-227098/1583034270269-583-314.1252939-Neutral.htm" TargetMode="External"/><Relationship Id="rId4070" Type="http://schemas.openxmlformats.org/officeDocument/2006/relationships/hyperlink" Target="http://www.mycompoundid.org/mycompoundid_IsoMS/myid_search_res/1583033891881-2020-2-29-8-38-11-330291/1583033898623-97-362.1314323-Neutral.htm" TargetMode="External"/><Relationship Id="rId1317" Type="http://schemas.openxmlformats.org/officeDocument/2006/relationships/hyperlink" Target="http://www.mycompoundid.org/mycompoundid_IsoMS/myid_search_res/1583033898816-2020-2-29-8-38-18-227098/1583034074515-535-750.973124-Neutral.htm" TargetMode="External"/><Relationship Id="rId1524" Type="http://schemas.openxmlformats.org/officeDocument/2006/relationships/hyperlink" Target="http://www.mycompoundid.org/mycompoundid_IsoMS/myid_search_res/1583033898816-2020-2-29-8-38-18-227098/1583034099666-892-334.9923261-Neutral.htm" TargetMode="External"/><Relationship Id="rId1731" Type="http://schemas.openxmlformats.org/officeDocument/2006/relationships/hyperlink" Target="http://www.mycompoundid.org/mycompoundid_IsoMS/myid_search_res/1583033898816-2020-2-29-8-38-18-227098/1583034126943-46-157.1104032-Neutral.htm" TargetMode="External"/><Relationship Id="rId23" Type="http://schemas.openxmlformats.org/officeDocument/2006/relationships/hyperlink" Target="http://www.mycompoundid.org/mycompoundid_IsoMS/myid_search_res/1583033891881-2020-2-29-8-38-11-330291/1583033891931-138-27.01067036-Neutral.htm" TargetMode="External"/><Relationship Id="rId3489" Type="http://schemas.openxmlformats.org/officeDocument/2006/relationships/hyperlink" Target="http://www.mycompoundid.org/mycompoundid_IsoMS/myid_search_res/1583033898816-2020-2-29-8-38-18-227098/1583034328966-295-137.0415989-Neutral.htm" TargetMode="External"/><Relationship Id="rId3696" Type="http://schemas.openxmlformats.org/officeDocument/2006/relationships/hyperlink" Target="http://www.mycompoundid.org/mycompoundid_IsoMS/myid_search_res/1583033898816-2020-2-29-8-38-18-227098/1583034349075-987-142.0272547-Neutral.htm" TargetMode="External"/><Relationship Id="rId2298" Type="http://schemas.openxmlformats.org/officeDocument/2006/relationships/hyperlink" Target="http://www.mycompoundid.org/mycompoundid_IsoMS/myid_search_res/1583033898816-2020-2-29-8-38-18-227098/1583034195847-718-437.9978665-Neutral.htm" TargetMode="External"/><Relationship Id="rId3349" Type="http://schemas.openxmlformats.org/officeDocument/2006/relationships/hyperlink" Target="http://www.mycompoundid.org/mycompoundid_IsoMS/myid_search_res/1583033886229-2020-2-29-8-38-6-373070/1583033890875-15-56.04993338-Neutral.htm" TargetMode="External"/><Relationship Id="rId3556" Type="http://schemas.openxmlformats.org/officeDocument/2006/relationships/hyperlink" Target="http://www.mycompoundid.org/mycompoundid_IsoMS/myid_search_res/1583033886229-2020-2-29-8-38-6-373070/1583033891129-240-358.1181457-Neutral.htm" TargetMode="External"/><Relationship Id="rId477" Type="http://schemas.openxmlformats.org/officeDocument/2006/relationships/hyperlink" Target="http://www.mycompoundid.org/mycompoundid_IsoMS/myid_search_res/1583033898816-2020-2-29-8-38-18-227098/1583033964264-481-183.099986-Neutral.htm" TargetMode="External"/><Relationship Id="rId684" Type="http://schemas.openxmlformats.org/officeDocument/2006/relationships/hyperlink" Target="http://www.mycompoundid.org/mycompoundid_IsoMS/myid_search_res/1583033898816-2020-2-29-8-38-18-227098/1583033988435-766-180.0623919-Neutral.htm" TargetMode="External"/><Relationship Id="rId2158" Type="http://schemas.openxmlformats.org/officeDocument/2006/relationships/hyperlink" Target="http://www.mycompoundid.org/mycompoundid_IsoMS/myid_search_res/1583033886229-2020-2-29-8-38-6-373070/1583033889322-677-170.039383-Neutral.htm" TargetMode="External"/><Relationship Id="rId2365" Type="http://schemas.openxmlformats.org/officeDocument/2006/relationships/hyperlink" Target="http://www.mycompoundid.org/mycompoundid_IsoMS/myid_search_res/1583033886229-2020-2-29-8-38-6-373070/1583033889620-807-296.050768-Neutral.htm" TargetMode="External"/><Relationship Id="rId3209" Type="http://schemas.openxmlformats.org/officeDocument/2006/relationships/hyperlink" Target="http://www.mycompoundid.org/mycompoundid_IsoMS/myid_search_res/1583033891881-2020-2-29-8-38-11-330291/1583033897629-492-147.0684595-Neutral.htm" TargetMode="External"/><Relationship Id="rId3763" Type="http://schemas.openxmlformats.org/officeDocument/2006/relationships/hyperlink" Target="http://www.mycompoundid.org/mycompoundid_IsoMS/myid_search_res/1583033886229-2020-2-29-8-38-6-373070/1583033891360-16-110.0481149-Neutral.htm" TargetMode="External"/><Relationship Id="rId3970" Type="http://schemas.openxmlformats.org/officeDocument/2006/relationships/hyperlink" Target="http://www.mycompoundid.org/mycompoundid_IsoMS/myid_search_res/1583033886229-2020-2-29-8-38-6-373070/1583033891584-910-144.0406669-Neutral.htm" TargetMode="External"/><Relationship Id="rId337" Type="http://schemas.openxmlformats.org/officeDocument/2006/relationships/hyperlink" Target="http://www.mycompoundid.org/mycompoundid_IsoMS/myid_search_res/1583033886229-2020-2-29-8-38-6-373070/1583033886774-555-299.0969114-Neutral.htm" TargetMode="External"/><Relationship Id="rId891" Type="http://schemas.openxmlformats.org/officeDocument/2006/relationships/hyperlink" Target="http://www.mycompoundid.org/mycompoundid_IsoMS/myid_search_res/1583033898816-2020-2-29-8-38-18-227098/1583034017272-165-349.1486261-Neutral.htm" TargetMode="External"/><Relationship Id="rId2018" Type="http://schemas.openxmlformats.org/officeDocument/2006/relationships/hyperlink" Target="http://www.mycompoundid.org/mycompoundid_IsoMS/myid_search_res/1583033891881-2020-2-29-8-38-11-330291/1583033895685-222-130.0569999-Neutral.htm" TargetMode="External"/><Relationship Id="rId2572" Type="http://schemas.openxmlformats.org/officeDocument/2006/relationships/hyperlink" Target="http://www.mycompoundid.org/mycompoundid_IsoMS/myid_search_res/1583033886229-2020-2-29-8-38-6-373070/1583033889920-740-161.06968-Neutral.htm" TargetMode="External"/><Relationship Id="rId3416" Type="http://schemas.openxmlformats.org/officeDocument/2006/relationships/hyperlink" Target="http://www.mycompoundid.org/mycompoundid_IsoMS/myid_search_res/1583033891881-2020-2-29-8-38-11-330291/1583033897851-694-82.05291945-Neutral.htm" TargetMode="External"/><Relationship Id="rId3623" Type="http://schemas.openxmlformats.org/officeDocument/2006/relationships/hyperlink" Target="http://www.mycompoundid.org/mycompoundid_IsoMS/myid_search_res/1583033891881-2020-2-29-8-38-11-330291/1583033898115-177-237.1004087-Neutral.htm" TargetMode="External"/><Relationship Id="rId3830" Type="http://schemas.openxmlformats.org/officeDocument/2006/relationships/hyperlink" Target="http://www.mycompoundid.org/mycompoundid_IsoMS/myid_search_res/1583033891881-2020-2-29-8-38-11-330291/1583033898351-275-284.0652441-Neutral.htm" TargetMode="External"/><Relationship Id="rId544" Type="http://schemas.openxmlformats.org/officeDocument/2006/relationships/hyperlink" Target="http://www.mycompoundid.org/mycompoundid_IsoMS/myid_search_res/1583033886229-2020-2-29-8-38-6-373070/1583033887067-690-208.0584919-Neutral.htm" TargetMode="External"/><Relationship Id="rId751" Type="http://schemas.openxmlformats.org/officeDocument/2006/relationships/hyperlink" Target="http://www.mycompoundid.org/mycompoundid_IsoMS/myid_search_res/1583033886229-2020-2-29-8-38-6-373070/1583033887357-586-114.0793097-Neutral.htm" TargetMode="External"/><Relationship Id="rId1174" Type="http://schemas.openxmlformats.org/officeDocument/2006/relationships/hyperlink" Target="http://www.mycompoundid.org/mycompoundid_IsoMS/myid_search_res/1583033886229-2020-2-29-8-38-6-373070/1583033887959-989-175.03701-Neutral.htm" TargetMode="External"/><Relationship Id="rId1381" Type="http://schemas.openxmlformats.org/officeDocument/2006/relationships/hyperlink" Target="http://www.mycompoundid.org/mycompoundid_IsoMS/myid_search_res/1583033886229-2020-2-29-8-38-6-373070/1583033888247-984-440.1681599-Neutral.htm" TargetMode="External"/><Relationship Id="rId2225" Type="http://schemas.openxmlformats.org/officeDocument/2006/relationships/hyperlink" Target="http://www.mycompoundid.org/mycompoundid_IsoMS/myid_search_res/1583033891881-2020-2-29-8-38-11-330291/1583033896036-653-157.1104035-Neutral.htm" TargetMode="External"/><Relationship Id="rId2432" Type="http://schemas.openxmlformats.org/officeDocument/2006/relationships/hyperlink" Target="http://www.mycompoundid.org/mycompoundid_IsoMS/myid_search_res/1583033891881-2020-2-29-8-38-11-330291/1583033896468-305-623.1603093-Neutral.htm" TargetMode="External"/><Relationship Id="rId404" Type="http://schemas.openxmlformats.org/officeDocument/2006/relationships/hyperlink" Target="http://www.mycompoundid.org/mycompoundid_IsoMS/myid_search_res/1583033891881-2020-2-29-8-38-11-330291/1583033892690-347-111.0323455-Neutral.htm" TargetMode="External"/><Relationship Id="rId611" Type="http://schemas.openxmlformats.org/officeDocument/2006/relationships/hyperlink" Target="http://www.mycompoundid.org/mycompoundid_IsoMS/myid_search_res/1583033891881-2020-2-29-8-38-11-330291/1583033893059-874-268.0800371-Neutral.htm" TargetMode="External"/><Relationship Id="rId1034" Type="http://schemas.openxmlformats.org/officeDocument/2006/relationships/hyperlink" Target="http://www.mycompoundid.org/mycompoundid_IsoMS/myid_search_res/1583033891881-2020-2-29-8-38-11-330291/1583033893867-846-206.0424141-Neutral.htm" TargetMode="External"/><Relationship Id="rId1241" Type="http://schemas.openxmlformats.org/officeDocument/2006/relationships/hyperlink" Target="http://www.mycompoundid.org/mycompoundid_IsoMS/myid_search_res/1583033891881-2020-2-29-8-38-11-330291/1583033894295-204-294.1424977-Neutral.htm" TargetMode="External"/><Relationship Id="rId1101" Type="http://schemas.openxmlformats.org/officeDocument/2006/relationships/hyperlink" Target="http://www.mycompoundid.org/mycompoundid_IsoMS/myid_search_res/1583033898816-2020-2-29-8-38-18-227098/1583034044951-478-104.0474135-Neutral.htm" TargetMode="External"/><Relationship Id="rId3066" Type="http://schemas.openxmlformats.org/officeDocument/2006/relationships/hyperlink" Target="http://www.mycompoundid.org/mycompoundid_IsoMS/myid_search_res/1583033898816-2020-2-29-8-38-18-227098/1583034286343-520-297.1216452-Neutral.htm" TargetMode="External"/><Relationship Id="rId3273" Type="http://schemas.openxmlformats.org/officeDocument/2006/relationships/hyperlink" Target="http://www.mycompoundid.org/mycompoundid_IsoMS/myid_search_res/1583033898816-2020-2-29-8-38-18-227098/1583034307761-629-325.1152751-Neutral.htm" TargetMode="External"/><Relationship Id="rId3480" Type="http://schemas.openxmlformats.org/officeDocument/2006/relationships/hyperlink" Target="http://www.mycompoundid.org/mycompoundid_IsoMS/myid_search_res/1583033898816-2020-2-29-8-38-18-227098/1583034327735-245-261.1214886-Neutral.htm" TargetMode="External"/><Relationship Id="rId4117" Type="http://schemas.openxmlformats.org/officeDocument/2006/relationships/hyperlink" Target="http://www.mycompoundid.org/mycompoundid_IsoMS/myid_search_res/1583033886229-2020-2-29-8-38-6-373070/1583033891762-991-172.0124419-Neutral.htm" TargetMode="External"/><Relationship Id="rId194" Type="http://schemas.openxmlformats.org/officeDocument/2006/relationships/hyperlink" Target="http://www.mycompoundid.org/mycompoundid_IsoMS/myid_search_res/1583033891881-2020-2-29-8-38-11-330291/1583033892300-53-142.1220255-Neutral.htm" TargetMode="External"/><Relationship Id="rId1918" Type="http://schemas.openxmlformats.org/officeDocument/2006/relationships/hyperlink" Target="http://www.mycompoundid.org/mycompoundid_IsoMS/myid_search_res/1583033886229-2020-2-29-8-38-6-373070/1583033888990-896-201.1003372-Neutral.htm" TargetMode="External"/><Relationship Id="rId2082" Type="http://schemas.openxmlformats.org/officeDocument/2006/relationships/hyperlink" Target="http://www.mycompoundid.org/mycompoundid_IsoMS/myid_search_res/1583033898816-2020-2-29-8-38-18-227098/1583034169012-7-270.2764139-Neutral.htm" TargetMode="External"/><Relationship Id="rId3133" Type="http://schemas.openxmlformats.org/officeDocument/2006/relationships/hyperlink" Target="http://www.mycompoundid.org/mycompoundid_IsoMS/myid_search_res/1583033886229-2020-2-29-8-38-6-373070/1583033890626-19-222.1000519-Neutral.htm" TargetMode="External"/><Relationship Id="rId261" Type="http://schemas.openxmlformats.org/officeDocument/2006/relationships/hyperlink" Target="http://www.mycompoundid.org/mycompoundid_IsoMS/myid_search_res/1583033898816-2020-2-29-8-38-18-227098/1583033935909-219-334.1364463-Neutral.htm" TargetMode="External"/><Relationship Id="rId3340" Type="http://schemas.openxmlformats.org/officeDocument/2006/relationships/hyperlink" Target="http://www.mycompoundid.org/mycompoundid_IsoMS/myid_search_res/1583033886229-2020-2-29-8-38-6-373070/1583033890867-978-252.9731521-Neutral.htm" TargetMode="External"/><Relationship Id="rId2899" Type="http://schemas.openxmlformats.org/officeDocument/2006/relationships/hyperlink" Target="http://www.mycompoundid.org/mycompoundid_IsoMS/myid_search_res/1583033886229-2020-2-29-8-38-6-373070/1583033890338-37-203.0793718-Neutral.htm" TargetMode="External"/><Relationship Id="rId3200" Type="http://schemas.openxmlformats.org/officeDocument/2006/relationships/hyperlink" Target="http://www.mycompoundid.org/mycompoundid_IsoMS/myid_search_res/1583033891881-2020-2-29-8-38-11-330291/1583033897619-767-168.0664747-Neutral.htm" TargetMode="External"/><Relationship Id="rId121" Type="http://schemas.openxmlformats.org/officeDocument/2006/relationships/hyperlink" Target="http://www.mycompoundid.org/mycompoundid_IsoMS/myid_search_res/1583033886229-2020-2-29-8-38-6-373070/1583033886457-557-158.0441753-Neutral.htm" TargetMode="External"/><Relationship Id="rId2759" Type="http://schemas.openxmlformats.org/officeDocument/2006/relationships/hyperlink" Target="http://www.mycompoundid.org/mycompoundid_IsoMS/myid_search_res/1583033891881-2020-2-29-8-38-11-330291/1583033897013-401-188.1159553-Neutral.htm" TargetMode="External"/><Relationship Id="rId2966" Type="http://schemas.openxmlformats.org/officeDocument/2006/relationships/hyperlink" Target="http://www.mycompoundid.org/mycompoundid_IsoMS/myid_search_res/1583033891881-2020-2-29-8-38-11-330291/1583033897295-953-297.1215134-Neutral.htm" TargetMode="External"/><Relationship Id="rId938" Type="http://schemas.openxmlformats.org/officeDocument/2006/relationships/hyperlink" Target="http://www.mycompoundid.org/mycompoundid_IsoMS/myid_search_res/1583033891881-2020-2-29-8-38-11-330291/1583033893686-733-187.0634701-Neutral.htm" TargetMode="External"/><Relationship Id="rId1568" Type="http://schemas.openxmlformats.org/officeDocument/2006/relationships/hyperlink" Target="http://www.mycompoundid.org/mycompoundid_IsoMS/myid_search_res/1583033891881-2020-2-29-8-38-11-330291/1583033894850-374-152.0449003-Neutral.htm" TargetMode="External"/><Relationship Id="rId1775" Type="http://schemas.openxmlformats.org/officeDocument/2006/relationships/hyperlink" Target="http://www.mycompoundid.org/mycompoundid_IsoMS/myid_search_res/1583033891881-2020-2-29-8-38-11-330291/1583033895250-315-169.0851511-Neutral.htm" TargetMode="External"/><Relationship Id="rId2619" Type="http://schemas.openxmlformats.org/officeDocument/2006/relationships/hyperlink" Target="http://www.mycompoundid.org/mycompoundid_IsoMS/myid_search_res/1583033898816-2020-2-29-8-38-18-227098/1583034237063-182-114.0432738-Neutral.htm" TargetMode="External"/><Relationship Id="rId2826" Type="http://schemas.openxmlformats.org/officeDocument/2006/relationships/hyperlink" Target="http://www.mycompoundid.org/mycompoundid_IsoMS/myid_search_res/1583033898816-2020-2-29-8-38-18-227098/1583034260520-914-369.1058086-Neutral.htm" TargetMode="External"/><Relationship Id="rId67" Type="http://schemas.openxmlformats.org/officeDocument/2006/relationships/hyperlink" Target="http://www.mycompoundid.org/mycompoundid_IsoMS/myid_search_res/1583033886229-2020-2-29-8-38-6-373070/1583033886361-343-190.0336741-Neutral.htm" TargetMode="External"/><Relationship Id="rId1428" Type="http://schemas.openxmlformats.org/officeDocument/2006/relationships/hyperlink" Target="http://www.mycompoundid.org/mycompoundid_IsoMS/myid_search_res/1583033898816-2020-2-29-8-38-18-227098/1583034087584-113-102.0319346-Neutral.htm" TargetMode="External"/><Relationship Id="rId1635" Type="http://schemas.openxmlformats.org/officeDocument/2006/relationships/hyperlink" Target="http://www.mycompoundid.org/mycompoundid_IsoMS/myid_search_res/1583033898816-2020-2-29-8-38-18-227098/1583034114333-240-295.0296683-Neutral.htm" TargetMode="External"/><Relationship Id="rId1982" Type="http://schemas.openxmlformats.org/officeDocument/2006/relationships/hyperlink" Target="http://www.mycompoundid.org/mycompoundid_IsoMS/myid_search_res/1583033891881-2020-2-29-8-38-11-330291/1583033895603-75-180.0633556-Neutral.htm" TargetMode="External"/><Relationship Id="rId4041" Type="http://schemas.openxmlformats.org/officeDocument/2006/relationships/hyperlink" Target="http://www.mycompoundid.org/mycompoundid_IsoMS/myid_search_res/1583033898816-2020-2-29-8-38-18-227098/1583034381391-957-146.006598-Neutral.htm" TargetMode="External"/><Relationship Id="rId1842" Type="http://schemas.openxmlformats.org/officeDocument/2006/relationships/hyperlink" Target="http://www.mycompoundid.org/mycompoundid_IsoMS/myid_search_res/1583033898816-2020-2-29-8-38-18-227098/1583034140936-66-162.0537067-Neutral.htm" TargetMode="External"/><Relationship Id="rId1702" Type="http://schemas.openxmlformats.org/officeDocument/2006/relationships/hyperlink" Target="http://www.mycompoundid.org/mycompoundid_IsoMS/myid_search_res/1583033886229-2020-2-29-8-38-6-373070/1583033888711-235-145.0739369-Neutral.htm" TargetMode="External"/><Relationship Id="rId3667" Type="http://schemas.openxmlformats.org/officeDocument/2006/relationships/hyperlink" Target="http://www.mycompoundid.org/mycompoundid_IsoMS/myid_search_res/1583033886229-2020-2-29-8-38-6-373070/1583033891249-70-72.03202882-Neutral.htm" TargetMode="External"/><Relationship Id="rId3874" Type="http://schemas.openxmlformats.org/officeDocument/2006/relationships/hyperlink" Target="http://www.mycompoundid.org/mycompoundid_IsoMS/myid_search_res/1583033886229-2020-2-29-8-38-6-373070/1583033891473-415-270.0895495-Neutral.htm" TargetMode="External"/><Relationship Id="rId588" Type="http://schemas.openxmlformats.org/officeDocument/2006/relationships/hyperlink" Target="http://www.mycompoundid.org/mycompoundid_IsoMS/myid_search_res/1583033898816-2020-2-29-8-38-18-227098/1583033977776-438-208.0586843-Neutral.htm" TargetMode="External"/><Relationship Id="rId795" Type="http://schemas.openxmlformats.org/officeDocument/2006/relationships/hyperlink" Target="http://www.mycompoundid.org/mycompoundid_IsoMS/myid_search_res/1583033898816-2020-2-29-8-38-18-227098/1583034004663-792-278.1259377-Neutral.htm" TargetMode="External"/><Relationship Id="rId2269" Type="http://schemas.openxmlformats.org/officeDocument/2006/relationships/hyperlink" Target="http://www.mycompoundid.org/mycompoundid_IsoMS/myid_search_res/1583033886229-2020-2-29-8-38-6-373070/1583033889467-519-261.0996061-Neutral.htm" TargetMode="External"/><Relationship Id="rId2476" Type="http://schemas.openxmlformats.org/officeDocument/2006/relationships/hyperlink" Target="http://www.mycompoundid.org/mycompoundid_IsoMS/myid_search_res/1583033886229-2020-2-29-8-38-6-373070/1583033889781-581-32.02613438-Neutral.htm" TargetMode="External"/><Relationship Id="rId2683" Type="http://schemas.openxmlformats.org/officeDocument/2006/relationships/hyperlink" Target="http://www.mycompoundid.org/mycompoundid_IsoMS/myid_search_res/1583033886229-2020-2-29-8-38-6-373070/1583033890068-138-867.4941632-Neutral.htm" TargetMode="External"/><Relationship Id="rId2890" Type="http://schemas.openxmlformats.org/officeDocument/2006/relationships/hyperlink" Target="http://www.mycompoundid.org/mycompoundid_IsoMS/myid_search_res/1583033886229-2020-2-29-8-38-6-373070/1583033890324-379-297.1231535-Neutral.htm" TargetMode="External"/><Relationship Id="rId3527" Type="http://schemas.openxmlformats.org/officeDocument/2006/relationships/hyperlink" Target="http://www.mycompoundid.org/mycompoundid_IsoMS/myid_search_res/1583033891881-2020-2-29-8-38-11-330291/1583033897987-241-228.9635418-Neutral.htm" TargetMode="External"/><Relationship Id="rId3734" Type="http://schemas.openxmlformats.org/officeDocument/2006/relationships/hyperlink" Target="http://www.mycompoundid.org/mycompoundid_IsoMS/myid_search_res/1583033891881-2020-2-29-8-38-11-330291/1583033898243-763-415.115885-Neutral.htm" TargetMode="External"/><Relationship Id="rId3941" Type="http://schemas.openxmlformats.org/officeDocument/2006/relationships/hyperlink" Target="http://www.mycompoundid.org/mycompoundid_IsoMS/myid_search_res/1583033891881-2020-2-29-8-38-11-330291/1583033898470-266-146.0091684-Neutral.htm" TargetMode="External"/><Relationship Id="rId448" Type="http://schemas.openxmlformats.org/officeDocument/2006/relationships/hyperlink" Target="http://www.mycompoundid.org/mycompoundid_IsoMS/myid_search_res/1583033886229-2020-2-29-8-38-6-373070/1583033886928-365-138.0767541-Neutral.htm" TargetMode="External"/><Relationship Id="rId655" Type="http://schemas.openxmlformats.org/officeDocument/2006/relationships/hyperlink" Target="http://www.mycompoundid.org/mycompoundid_IsoMS/myid_search_res/1583033886229-2020-2-29-8-38-6-373070/1583033887209-398-265.0117467-Neutral.htm" TargetMode="External"/><Relationship Id="rId862" Type="http://schemas.openxmlformats.org/officeDocument/2006/relationships/hyperlink" Target="http://www.mycompoundid.org/mycompoundid_IsoMS/myid_search_res/1583033886229-2020-2-29-8-38-6-373070/1583033887514-141-164.0200453-Neutral.htm" TargetMode="External"/><Relationship Id="rId1078" Type="http://schemas.openxmlformats.org/officeDocument/2006/relationships/hyperlink" Target="http://www.mycompoundid.org/mycompoundid_IsoMS/myid_search_res/1583033886229-2020-2-29-8-38-6-373070/1583033887814-646-200.1157462-Neutral.htm" TargetMode="External"/><Relationship Id="rId1285" Type="http://schemas.openxmlformats.org/officeDocument/2006/relationships/hyperlink" Target="http://www.mycompoundid.org/mycompoundid_IsoMS/myid_search_res/1583033886229-2020-2-29-8-38-6-373070/1583033888133-568-275.1484857-Neutral.htm" TargetMode="External"/><Relationship Id="rId1492" Type="http://schemas.openxmlformats.org/officeDocument/2006/relationships/hyperlink" Target="http://www.mycompoundid.org/mycompoundid_IsoMS/myid_search_res/1583033886229-2020-2-29-8-38-6-373070/1583033888419-12-264.1207331-Neutral.htm" TargetMode="External"/><Relationship Id="rId2129" Type="http://schemas.openxmlformats.org/officeDocument/2006/relationships/hyperlink" Target="http://www.mycompoundid.org/mycompoundid_IsoMS/myid_search_res/1583033891881-2020-2-29-8-38-11-330291/1583033895881-183-127.0136028-Neutral.htm" TargetMode="External"/><Relationship Id="rId2336" Type="http://schemas.openxmlformats.org/officeDocument/2006/relationships/hyperlink" Target="http://www.mycompoundid.org/mycompoundid_IsoMS/myid_search_res/1583033891881-2020-2-29-8-38-11-330291/1583033896264-713-228.0743196-Neutral.htm" TargetMode="External"/><Relationship Id="rId2543" Type="http://schemas.openxmlformats.org/officeDocument/2006/relationships/hyperlink" Target="http://www.mycompoundid.org/mycompoundid_IsoMS/myid_search_res/1583033891881-2020-2-29-8-38-11-330291/1583033896625-720-324.045459-Neutral.htm" TargetMode="External"/><Relationship Id="rId2750" Type="http://schemas.openxmlformats.org/officeDocument/2006/relationships/hyperlink" Target="http://www.mycompoundid.org/mycompoundid_IsoMS/myid_search_res/1583033891881-2020-2-29-8-38-11-330291/1583033897002-97-77.03148469-Neutral.htm" TargetMode="External"/><Relationship Id="rId3801" Type="http://schemas.openxmlformats.org/officeDocument/2006/relationships/hyperlink" Target="http://www.mycompoundid.org/mycompoundid_IsoMS/myid_search_res/1583033898816-2020-2-29-8-38-18-227098/1583034358371-741-280.130987-Neutral.htm" TargetMode="External"/><Relationship Id="rId308" Type="http://schemas.openxmlformats.org/officeDocument/2006/relationships/hyperlink" Target="http://www.mycompoundid.org/mycompoundid_IsoMS/myid_search_res/1583033891881-2020-2-29-8-38-11-330291/1583033892524-935-263.1000991-Neutral.htm" TargetMode="External"/><Relationship Id="rId515" Type="http://schemas.openxmlformats.org/officeDocument/2006/relationships/hyperlink" Target="http://www.mycompoundid.org/mycompoundid_IsoMS/myid_search_res/1583033891881-2020-2-29-8-38-11-330291/1583033892898-105-74.96910935-Neutral.htm" TargetMode="External"/><Relationship Id="rId722" Type="http://schemas.openxmlformats.org/officeDocument/2006/relationships/hyperlink" Target="http://www.mycompoundid.org/mycompoundid_IsoMS/myid_search_res/1583033891881-2020-2-29-8-38-11-330291/1583033893260-352-78.03266439-Neutral.htm" TargetMode="External"/><Relationship Id="rId1145" Type="http://schemas.openxmlformats.org/officeDocument/2006/relationships/hyperlink" Target="http://www.mycompoundid.org/mycompoundid_IsoMS/myid_search_res/1583033891881-2020-2-29-8-38-11-330291/1583033894108-975-318.1538862-Neutral.htm" TargetMode="External"/><Relationship Id="rId1352" Type="http://schemas.openxmlformats.org/officeDocument/2006/relationships/hyperlink" Target="http://www.mycompoundid.org/mycompoundid_IsoMS/myid_search_res/1583033891881-2020-2-29-8-38-11-330291/1583033894478-168-402.0362963-Neutral.htm" TargetMode="External"/><Relationship Id="rId2403" Type="http://schemas.openxmlformats.org/officeDocument/2006/relationships/hyperlink" Target="http://www.mycompoundid.org/mycompoundid_IsoMS/myid_search_res/1583033898816-2020-2-29-8-38-18-227098/1583034211004-543-186.0086091-Neutral.htm" TargetMode="External"/><Relationship Id="rId1005" Type="http://schemas.openxmlformats.org/officeDocument/2006/relationships/hyperlink" Target="http://www.mycompoundid.org/mycompoundid_IsoMS/myid_search_res/1583033898816-2020-2-29-8-38-18-227098/1583034032323-162-245.1256842-Neutral.htm" TargetMode="External"/><Relationship Id="rId1212" Type="http://schemas.openxmlformats.org/officeDocument/2006/relationships/hyperlink" Target="http://www.mycompoundid.org/mycompoundid_IsoMS/myid_search_res/1583033898816-2020-2-29-8-38-18-227098/1583034061037-968-166.0491809-Neutral.htm" TargetMode="External"/><Relationship Id="rId2610" Type="http://schemas.openxmlformats.org/officeDocument/2006/relationships/hyperlink" Target="http://www.mycompoundid.org/mycompoundid_IsoMS/myid_search_res/1583033898816-2020-2-29-8-38-18-227098/1583034235986-129-98.03733383-Neutral.htm" TargetMode="External"/><Relationship Id="rId3177" Type="http://schemas.openxmlformats.org/officeDocument/2006/relationships/hyperlink" Target="http://www.mycompoundid.org/mycompoundid_IsoMS/myid_search_res/1583033898816-2020-2-29-8-38-18-227098/1583034298991-479-92.04611307-Neutral.htm" TargetMode="External"/><Relationship Id="rId3037" Type="http://schemas.openxmlformats.org/officeDocument/2006/relationships/hyperlink" Target="http://www.mycompoundid.org/mycompoundid_IsoMS/myid_search_res/1583033886229-2020-2-29-8-38-6-373070/1583033890506-430-162.053067-Neutral.htm" TargetMode="External"/><Relationship Id="rId3384" Type="http://schemas.openxmlformats.org/officeDocument/2006/relationships/hyperlink" Target="http://www.mycompoundid.org/mycompoundid_IsoMS/myid_search_res/1583033898816-2020-2-29-8-38-18-227098/1583034317917-724-112.063626-Neutral.htm" TargetMode="External"/><Relationship Id="rId3591" Type="http://schemas.openxmlformats.org/officeDocument/2006/relationships/hyperlink" Target="http://www.mycompoundid.org/mycompoundid_IsoMS/myid_search_res/1583033898816-2020-2-29-8-38-18-227098/1583034338839-278-156.0904583-Neutral.htm" TargetMode="External"/><Relationship Id="rId2193" Type="http://schemas.openxmlformats.org/officeDocument/2006/relationships/hyperlink" Target="http://www.mycompoundid.org/mycompoundid_IsoMS/myid_search_res/1583033898816-2020-2-29-8-38-18-227098/1583034182463-591-158.0260033-Neutral.htm" TargetMode="External"/><Relationship Id="rId3244" Type="http://schemas.openxmlformats.org/officeDocument/2006/relationships/hyperlink" Target="http://www.mycompoundid.org/mycompoundid_IsoMS/myid_search_res/1583033886229-2020-2-29-8-38-6-373070/1583033890771-466-134.0136583-Neutral.htm" TargetMode="External"/><Relationship Id="rId3451" Type="http://schemas.openxmlformats.org/officeDocument/2006/relationships/hyperlink" Target="http://www.mycompoundid.org/mycompoundid_IsoMS/myid_search_res/1583033886229-2020-2-29-8-38-6-373070/1583033891008-967-116.0297743-Neutral.htm" TargetMode="External"/><Relationship Id="rId165" Type="http://schemas.openxmlformats.org/officeDocument/2006/relationships/hyperlink" Target="http://www.mycompoundid.org/mycompoundid_IsoMS/myid_search_res/1583033898816-2020-2-29-8-38-18-227098/1583033922396-526-114.0113382-Neutral.htm" TargetMode="External"/><Relationship Id="rId372" Type="http://schemas.openxmlformats.org/officeDocument/2006/relationships/hyperlink" Target="http://www.mycompoundid.org/mycompoundid_IsoMS/myid_search_res/1583033898816-2020-2-29-8-38-18-227098/1583033950992-686-355.0040703-Neutral.htm" TargetMode="External"/><Relationship Id="rId2053" Type="http://schemas.openxmlformats.org/officeDocument/2006/relationships/hyperlink" Target="http://www.mycompoundid.org/mycompoundid_IsoMS/myid_search_res/1583033886229-2020-2-29-8-38-6-373070/1583033889181-913-98.08424813-Neutral.htm" TargetMode="External"/><Relationship Id="rId2260" Type="http://schemas.openxmlformats.org/officeDocument/2006/relationships/hyperlink" Target="http://www.mycompoundid.org/mycompoundid_IsoMS/myid_search_res/1583033886229-2020-2-29-8-38-6-373070/1583033889456-142-216.0090642-Neutral.htm" TargetMode="External"/><Relationship Id="rId3104" Type="http://schemas.openxmlformats.org/officeDocument/2006/relationships/hyperlink" Target="http://www.mycompoundid.org/mycompoundid_IsoMS/myid_search_res/1583033891881-2020-2-29-8-38-11-330291/1583033897481-62-168.0280311-Neutral.htm" TargetMode="External"/><Relationship Id="rId3311" Type="http://schemas.openxmlformats.org/officeDocument/2006/relationships/hyperlink" Target="http://www.mycompoundid.org/mycompoundid_IsoMS/myid_search_res/1583033891881-2020-2-29-8-38-11-330291/1583033897738-125-128.0950538-Neutral.htm" TargetMode="External"/><Relationship Id="rId232" Type="http://schemas.openxmlformats.org/officeDocument/2006/relationships/hyperlink" Target="http://www.mycompoundid.org/mycompoundid_IsoMS/myid_search_res/1583033886229-2020-2-29-8-38-6-373070/1583033886603-543-290.1465807-Neutral.htm" TargetMode="External"/><Relationship Id="rId2120" Type="http://schemas.openxmlformats.org/officeDocument/2006/relationships/hyperlink" Target="http://www.mycompoundid.org/mycompoundid_IsoMS/myid_search_res/1583033891881-2020-2-29-8-38-11-330291/1583033895867-636-311.1127895-Neutral.htm" TargetMode="External"/><Relationship Id="rId1679" Type="http://schemas.openxmlformats.org/officeDocument/2006/relationships/hyperlink" Target="http://www.mycompoundid.org/mycompoundid_IsoMS/myid_search_res/1583033891881-2020-2-29-8-38-11-330291/1583033895082-355-189.0993845-Neutral.htm" TargetMode="External"/><Relationship Id="rId4085" Type="http://schemas.openxmlformats.org/officeDocument/2006/relationships/hyperlink" Target="http://www.mycompoundid.org/mycompoundid_IsoMS/myid_search_res/1583033891881-2020-2-29-8-38-11-330291/1583033898645-79-159.0687768-Neutral.htm" TargetMode="External"/><Relationship Id="rId1886" Type="http://schemas.openxmlformats.org/officeDocument/2006/relationships/hyperlink" Target="http://www.mycompoundid.org/mycompoundid_IsoMS/myid_search_res/1583033891881-2020-2-29-8-38-11-330291/1583033895462-70-224.0085204-Neutral.htm" TargetMode="External"/><Relationship Id="rId2937" Type="http://schemas.openxmlformats.org/officeDocument/2006/relationships/hyperlink" Target="http://www.mycompoundid.org/mycompoundid_IsoMS/myid_search_res/1583033898816-2020-2-29-8-38-18-227098/1583034272442-573-68.02578032-Neutral.htm" TargetMode="External"/><Relationship Id="rId4152" Type="http://schemas.openxmlformats.org/officeDocument/2006/relationships/hyperlink" Target="http://www.mycompoundid.org/mycompoundid_IsoMS/myid_search_res/1583033898816-2020-2-29-8-38-18-227098/1583034392843-5-170.0144706-Neutral.htm" TargetMode="External"/><Relationship Id="rId909" Type="http://schemas.openxmlformats.org/officeDocument/2006/relationships/hyperlink" Target="http://www.mycompoundid.org/mycompoundid_IsoMS/myid_search_res/1583033898816-2020-2-29-8-38-18-227098/1583034019231-860-173.0067673-Neutral.htm" TargetMode="External"/><Relationship Id="rId1539" Type="http://schemas.openxmlformats.org/officeDocument/2006/relationships/hyperlink" Target="http://www.mycompoundid.org/mycompoundid_IsoMS/myid_search_res/1583033898816-2020-2-29-8-38-18-227098/1583034100928-413-353.0027833-Neutral.htm" TargetMode="External"/><Relationship Id="rId1746" Type="http://schemas.openxmlformats.org/officeDocument/2006/relationships/hyperlink" Target="http://www.mycompoundid.org/mycompoundid_IsoMS/myid_search_res/1583033898816-2020-2-29-8-38-18-227098/1583034128843-994-228.1112016-Neutral.htm" TargetMode="External"/><Relationship Id="rId1953" Type="http://schemas.openxmlformats.org/officeDocument/2006/relationships/hyperlink" Target="http://www.mycompoundid.org/mycompoundid_IsoMS/myid_search_res/1583033898816-2020-2-29-8-38-18-227098/1583034153162-150-271.2503019-Neutral.htm" TargetMode="External"/><Relationship Id="rId38" Type="http://schemas.openxmlformats.org/officeDocument/2006/relationships/hyperlink" Target="http://www.mycompoundid.org/mycompoundid_IsoMS/myid_search_res/1583033891881-2020-2-29-8-38-11-330291/1583033891964-925-377.1070546-Neutral.htm" TargetMode="External"/><Relationship Id="rId1606" Type="http://schemas.openxmlformats.org/officeDocument/2006/relationships/hyperlink" Target="http://www.mycompoundid.org/mycompoundid_IsoMS/myid_search_res/1583033886229-2020-2-29-8-38-6-373070/1583033888577-578-392.1456594-Neutral.htm" TargetMode="External"/><Relationship Id="rId1813" Type="http://schemas.openxmlformats.org/officeDocument/2006/relationships/hyperlink" Target="http://www.mycompoundid.org/mycompoundid_IsoMS/myid_search_res/1583033886229-2020-2-29-8-38-6-373070/1583033888860-615-279.9696035-Neutral.htm" TargetMode="External"/><Relationship Id="rId4012" Type="http://schemas.openxmlformats.org/officeDocument/2006/relationships/hyperlink" Target="http://www.mycompoundid.org/mycompoundid_IsoMS/myid_search_res/1583033886229-2020-2-29-8-38-6-373070/1583033891634-529-245.2376655-Neutral.htm" TargetMode="External"/><Relationship Id="rId3778" Type="http://schemas.openxmlformats.org/officeDocument/2006/relationships/hyperlink" Target="http://www.mycompoundid.org/mycompoundid_IsoMS/myid_search_res/1583033886229-2020-2-29-8-38-6-373070/1583033891377-346-286.2649697-Neutral.htm" TargetMode="External"/><Relationship Id="rId3985" Type="http://schemas.openxmlformats.org/officeDocument/2006/relationships/hyperlink" Target="http://www.mycompoundid.org/mycompoundid_IsoMS/myid_search_res/1583033886229-2020-2-29-8-38-6-373070/1583033891598-182-114.9858677-Neutral.htm" TargetMode="External"/><Relationship Id="rId699" Type="http://schemas.openxmlformats.org/officeDocument/2006/relationships/hyperlink" Target="http://www.mycompoundid.org/mycompoundid_IsoMS/myid_search_res/1583033898816-2020-2-29-8-38-18-227098/1583033989901-573-198.1008012-Neutral.htm" TargetMode="External"/><Relationship Id="rId2587" Type="http://schemas.openxmlformats.org/officeDocument/2006/relationships/hyperlink" Target="http://www.mycompoundid.org/mycompoundid_IsoMS/myid_search_res/1583033886229-2020-2-29-8-38-6-373070/1583033889945-915-221.104992-Neutral.htm" TargetMode="External"/><Relationship Id="rId2794" Type="http://schemas.openxmlformats.org/officeDocument/2006/relationships/hyperlink" Target="http://www.mycompoundid.org/mycompoundid_IsoMS/myid_search_res/1583033886229-2020-2-29-8-38-6-373070/1583033890214-77-160.1212634-Neutral.htm" TargetMode="External"/><Relationship Id="rId3638" Type="http://schemas.openxmlformats.org/officeDocument/2006/relationships/hyperlink" Target="http://www.mycompoundid.org/mycompoundid_IsoMS/myid_search_res/1583033891881-2020-2-29-8-38-11-330291/1583033898131-305-161.0480005-Neutral.htm" TargetMode="External"/><Relationship Id="rId3845" Type="http://schemas.openxmlformats.org/officeDocument/2006/relationships/hyperlink" Target="http://www.mycompoundid.org/mycompoundid_IsoMS/myid_search_res/1583033891881-2020-2-29-8-38-11-330291/1583033898365-727-163.0628386-Neutral.htm" TargetMode="External"/><Relationship Id="rId559" Type="http://schemas.openxmlformats.org/officeDocument/2006/relationships/hyperlink" Target="http://www.mycompoundid.org/mycompoundid_IsoMS/myid_search_res/1583033886229-2020-2-29-8-38-6-373070/1583033887088-75-194.0791851-Neutral.htm" TargetMode="External"/><Relationship Id="rId766" Type="http://schemas.openxmlformats.org/officeDocument/2006/relationships/hyperlink" Target="http://www.mycompoundid.org/mycompoundid_IsoMS/myid_search_res/1583033886229-2020-2-29-8-38-6-373070/1583033887388-565-168.0285616-Neutral.htm" TargetMode="External"/><Relationship Id="rId1189" Type="http://schemas.openxmlformats.org/officeDocument/2006/relationships/hyperlink" Target="http://www.mycompoundid.org/mycompoundid_IsoMS/myid_search_res/1583033886229-2020-2-29-8-38-6-373070/1583033887976-429-123.0662438-Neutral.htm" TargetMode="External"/><Relationship Id="rId1396" Type="http://schemas.openxmlformats.org/officeDocument/2006/relationships/hyperlink" Target="http://www.mycompoundid.org/mycompoundid_IsoMS/myid_search_res/1583033886229-2020-2-29-8-38-6-373070/1583033888264-92-280.1287695-Neutral.htm" TargetMode="External"/><Relationship Id="rId2447" Type="http://schemas.openxmlformats.org/officeDocument/2006/relationships/hyperlink" Target="http://www.mycompoundid.org/mycompoundid_IsoMS/myid_search_res/1583033891881-2020-2-29-8-38-11-330291/1583033896486-310-168.0280211-Neutral.htm" TargetMode="External"/><Relationship Id="rId419" Type="http://schemas.openxmlformats.org/officeDocument/2006/relationships/hyperlink" Target="http://www.mycompoundid.org/mycompoundid_IsoMS/myid_search_res/1583033891881-2020-2-29-8-38-11-330291/1583033892713-128-290.1465304-Neutral.htm" TargetMode="External"/><Relationship Id="rId626" Type="http://schemas.openxmlformats.org/officeDocument/2006/relationships/hyperlink" Target="http://www.mycompoundid.org/mycompoundid_IsoMS/myid_search_res/1583033891881-2020-2-29-8-38-11-330291/1583033893090-924-210.9973386-Neutral.htm" TargetMode="External"/><Relationship Id="rId973" Type="http://schemas.openxmlformats.org/officeDocument/2006/relationships/hyperlink" Target="http://www.mycompoundid.org/mycompoundid_IsoMS/myid_search_res/1583033886229-2020-2-29-8-38-6-373070/1583033887659-2-228.0245714-Neutral.htm" TargetMode="External"/><Relationship Id="rId1049" Type="http://schemas.openxmlformats.org/officeDocument/2006/relationships/hyperlink" Target="http://www.mycompoundid.org/mycompoundid_IsoMS/myid_search_res/1583033891881-2020-2-29-8-38-11-330291/1583033893885-731-105.0783383-Neutral.htm" TargetMode="External"/><Relationship Id="rId1256" Type="http://schemas.openxmlformats.org/officeDocument/2006/relationships/hyperlink" Target="http://www.mycompoundid.org/mycompoundid_IsoMS/myid_search_res/1583033891881-2020-2-29-8-38-11-330291/1583033894331-82-308.1587856-Neutral.htm" TargetMode="External"/><Relationship Id="rId2307" Type="http://schemas.openxmlformats.org/officeDocument/2006/relationships/hyperlink" Target="http://www.mycompoundid.org/mycompoundid_IsoMS/myid_search_res/1583033898816-2020-2-29-8-38-18-227098/1583034196775-116-202.0635712-Neutral.htm" TargetMode="External"/><Relationship Id="rId2654" Type="http://schemas.openxmlformats.org/officeDocument/2006/relationships/hyperlink" Target="http://www.mycompoundid.org/mycompoundid_IsoMS/myid_search_res/1583033891881-2020-2-29-8-38-11-330291/1583033896827-564-246.0763097-Neutral.htm" TargetMode="External"/><Relationship Id="rId2861" Type="http://schemas.openxmlformats.org/officeDocument/2006/relationships/hyperlink" Target="http://www.mycompoundid.org/mycompoundid_IsoMS/myid_search_res/1583033891881-2020-2-29-8-38-11-330291/1583033897154-231-817.4810749-Neutral.htm" TargetMode="External"/><Relationship Id="rId3705" Type="http://schemas.openxmlformats.org/officeDocument/2006/relationships/hyperlink" Target="http://www.mycompoundid.org/mycompoundid_IsoMS/myid_search_res/1583033898816-2020-2-29-8-38-18-227098/1583034349944-571-71.01335471-Neutral.htm" TargetMode="External"/><Relationship Id="rId3912" Type="http://schemas.openxmlformats.org/officeDocument/2006/relationships/hyperlink" Target="http://www.mycompoundid.org/mycompoundid_IsoMS/myid_search_res/1583033898816-2020-2-29-8-38-18-227098/1583034368467-45-144.0161761-Neutral.htm" TargetMode="External"/><Relationship Id="rId833" Type="http://schemas.openxmlformats.org/officeDocument/2006/relationships/hyperlink" Target="http://www.mycompoundid.org/mycompoundid_IsoMS/myid_search_res/1583033891881-2020-2-29-8-38-11-330291/1583033893477-392-233.1259604-Neutral.htm" TargetMode="External"/><Relationship Id="rId1116" Type="http://schemas.openxmlformats.org/officeDocument/2006/relationships/hyperlink" Target="http://www.mycompoundid.org/mycompoundid_IsoMS/myid_search_res/1583033898816-2020-2-29-8-38-18-227098/1583034047214-554-249.1206958-Neutral.htm" TargetMode="External"/><Relationship Id="rId1463" Type="http://schemas.openxmlformats.org/officeDocument/2006/relationships/hyperlink" Target="http://www.mycompoundid.org/mycompoundid_IsoMS/myid_search_res/1583033891881-2020-2-29-8-38-11-330291/1583033894691-785-345.1435595-Neutral.htm" TargetMode="External"/><Relationship Id="rId1670" Type="http://schemas.openxmlformats.org/officeDocument/2006/relationships/hyperlink" Target="http://www.mycompoundid.org/mycompoundid_IsoMS/myid_search_res/1583033891881-2020-2-29-8-38-11-330291/1583033895062-63-262.1321388-Neutral.htm" TargetMode="External"/><Relationship Id="rId2514" Type="http://schemas.openxmlformats.org/officeDocument/2006/relationships/hyperlink" Target="http://www.mycompoundid.org/mycompoundid_IsoMS/myid_search_res/1583033898816-2020-2-29-8-38-18-227098/1583034222534-136-132.042516-Neutral.htm" TargetMode="External"/><Relationship Id="rId2721" Type="http://schemas.openxmlformats.org/officeDocument/2006/relationships/hyperlink" Target="http://www.mycompoundid.org/mycompoundid_IsoMS/myid_search_res/1583033898816-2020-2-29-8-38-18-227098/1583034248145-857-244.0689078-Neutral.htm" TargetMode="External"/><Relationship Id="rId900" Type="http://schemas.openxmlformats.org/officeDocument/2006/relationships/hyperlink" Target="http://www.mycompoundid.org/mycompoundid_IsoMS/myid_search_res/1583033898816-2020-2-29-8-38-18-227098/1583034018004-381-191.0615854-Neutral.htm" TargetMode="External"/><Relationship Id="rId1323" Type="http://schemas.openxmlformats.org/officeDocument/2006/relationships/hyperlink" Target="http://www.mycompoundid.org/mycompoundid_IsoMS/myid_search_res/1583033898816-2020-2-29-8-38-18-227098/1583034074865-731-123.0354867-Neutral.htm" TargetMode="External"/><Relationship Id="rId1530" Type="http://schemas.openxmlformats.org/officeDocument/2006/relationships/hyperlink" Target="http://www.mycompoundid.org/mycompoundid_IsoMS/myid_search_res/1583033898816-2020-2-29-8-38-18-227098/1583034100274-173-297.0439882-Neutral.htm" TargetMode="External"/><Relationship Id="rId3288" Type="http://schemas.openxmlformats.org/officeDocument/2006/relationships/hyperlink" Target="http://www.mycompoundid.org/mycompoundid_IsoMS/myid_search_res/1583033898816-2020-2-29-8-38-18-227098/1583034309129-706-358.1740052-Neutral.htm" TargetMode="External"/><Relationship Id="rId3495" Type="http://schemas.openxmlformats.org/officeDocument/2006/relationships/hyperlink" Target="http://www.mycompoundid.org/mycompoundid_IsoMS/myid_search_res/1583033898816-2020-2-29-8-38-18-227098/1583034329367-201-138.0396554-Neutral.htm" TargetMode="External"/><Relationship Id="rId2097" Type="http://schemas.openxmlformats.org/officeDocument/2006/relationships/hyperlink" Target="http://www.mycompoundid.org/mycompoundid_IsoMS/myid_search_res/1583033898816-2020-2-29-8-38-18-227098/1583034171303-286-574.2758755-Neutral.htm" TargetMode="External"/><Relationship Id="rId3148" Type="http://schemas.openxmlformats.org/officeDocument/2006/relationships/hyperlink" Target="http://www.mycompoundid.org/mycompoundid_IsoMS/myid_search_res/1583033886229-2020-2-29-8-38-6-373070/1583033890652-462-118.0531534-Neutral.htm" TargetMode="External"/><Relationship Id="rId3355" Type="http://schemas.openxmlformats.org/officeDocument/2006/relationships/hyperlink" Target="http://www.mycompoundid.org/mycompoundid_IsoMS/myid_search_res/1583033886229-2020-2-29-8-38-6-373070/1583033890881-605-113.0842156-Neutral.htm" TargetMode="External"/><Relationship Id="rId3562" Type="http://schemas.openxmlformats.org/officeDocument/2006/relationships/hyperlink" Target="http://www.mycompoundid.org/mycompoundid_IsoMS/myid_search_res/1583033886229-2020-2-29-8-38-6-373070/1583033891138-618-160.0498498-Neutral.htm" TargetMode="External"/><Relationship Id="rId276" Type="http://schemas.openxmlformats.org/officeDocument/2006/relationships/hyperlink" Target="http://www.mycompoundid.org/mycompoundid_IsoMS/myid_search_res/1583033898816-2020-2-29-8-38-18-227098/1583033938252-575-107.9879909-Neutral.htm" TargetMode="External"/><Relationship Id="rId483" Type="http://schemas.openxmlformats.org/officeDocument/2006/relationships/hyperlink" Target="http://www.mycompoundid.org/mycompoundid_IsoMS/myid_search_res/1583033898816-2020-2-29-8-38-18-227098/1583033964772-33-191.0253193-Neutral.htm" TargetMode="External"/><Relationship Id="rId690" Type="http://schemas.openxmlformats.org/officeDocument/2006/relationships/hyperlink" Target="http://www.mycompoundid.org/mycompoundid_IsoMS/myid_search_res/1583033898816-2020-2-29-8-38-18-227098/1583033989151-458-335.1328682-Neutral.htm" TargetMode="External"/><Relationship Id="rId2164" Type="http://schemas.openxmlformats.org/officeDocument/2006/relationships/hyperlink" Target="http://www.mycompoundid.org/mycompoundid_IsoMS/myid_search_res/1583033886229-2020-2-29-8-38-6-373070/1583033889330-643-115.0998601-Neutral.htm" TargetMode="External"/><Relationship Id="rId2371" Type="http://schemas.openxmlformats.org/officeDocument/2006/relationships/hyperlink" Target="http://www.mycompoundid.org/mycompoundid_IsoMS/myid_search_res/1583033886229-2020-2-29-8-38-6-373070/1583033889638-557-32.02633908-Neutral.htm" TargetMode="External"/><Relationship Id="rId3008" Type="http://schemas.openxmlformats.org/officeDocument/2006/relationships/hyperlink" Target="http://www.mycompoundid.org/mycompoundid_IsoMS/myid_search_res/1583033891881-2020-2-29-8-38-11-330291/1583033897351-698-107.0775963-Neutral.htm" TargetMode="External"/><Relationship Id="rId3215" Type="http://schemas.openxmlformats.org/officeDocument/2006/relationships/hyperlink" Target="http://www.mycompoundid.org/mycompoundid_IsoMS/myid_search_res/1583033891881-2020-2-29-8-38-11-330291/1583033897637-489-162.0085161-Neutral.htm" TargetMode="External"/><Relationship Id="rId3422" Type="http://schemas.openxmlformats.org/officeDocument/2006/relationships/hyperlink" Target="http://www.mycompoundid.org/mycompoundid_IsoMS/myid_search_res/1583033891881-2020-2-29-8-38-11-330291/1583033897858-625-140.0561427-Neutral.htm" TargetMode="External"/><Relationship Id="rId136" Type="http://schemas.openxmlformats.org/officeDocument/2006/relationships/hyperlink" Target="http://www.mycompoundid.org/mycompoundid_IsoMS/myid_search_res/1583033886229-2020-2-29-8-38-6-373070/1583033886476-520-146.0154922-Neutral.htm" TargetMode="External"/><Relationship Id="rId343" Type="http://schemas.openxmlformats.org/officeDocument/2006/relationships/hyperlink" Target="http://www.mycompoundid.org/mycompoundid_IsoMS/myid_search_res/1583033886229-2020-2-29-8-38-6-373070/1583033886780-259-343.1249645-Neutral.htm" TargetMode="External"/><Relationship Id="rId550" Type="http://schemas.openxmlformats.org/officeDocument/2006/relationships/hyperlink" Target="http://www.mycompoundid.org/mycompoundid_IsoMS/myid_search_res/1583033886229-2020-2-29-8-38-6-373070/1583033887079-13-136.0737319-Neutral.htm" TargetMode="External"/><Relationship Id="rId1180" Type="http://schemas.openxmlformats.org/officeDocument/2006/relationships/hyperlink" Target="http://www.mycompoundid.org/mycompoundid_IsoMS/myid_search_res/1583033886229-2020-2-29-8-38-6-373070/1583033887968-204-196.0849507-Neutral.htm" TargetMode="External"/><Relationship Id="rId2024" Type="http://schemas.openxmlformats.org/officeDocument/2006/relationships/hyperlink" Target="http://www.mycompoundid.org/mycompoundid_IsoMS/myid_search_res/1583033891881-2020-2-29-8-38-11-330291/1583033895696-9-155.0895511-Neutral.htm" TargetMode="External"/><Relationship Id="rId2231" Type="http://schemas.openxmlformats.org/officeDocument/2006/relationships/hyperlink" Target="http://www.mycompoundid.org/mycompoundid_IsoMS/myid_search_res/1583033891881-2020-2-29-8-38-11-330291/1583033896049-94-155.0496693-Neutral.htm" TargetMode="External"/><Relationship Id="rId203" Type="http://schemas.openxmlformats.org/officeDocument/2006/relationships/hyperlink" Target="http://www.mycompoundid.org/mycompoundid_IsoMS/myid_search_res/1583033891881-2020-2-29-8-38-11-330291/1583033892313-40-168.0285416-Neutral.htm" TargetMode="External"/><Relationship Id="rId1040" Type="http://schemas.openxmlformats.org/officeDocument/2006/relationships/hyperlink" Target="http://www.mycompoundid.org/mycompoundid_IsoMS/myid_search_res/1583033891881-2020-2-29-8-38-11-330291/1583033893874-777-158.1420741-Neutral.htm" TargetMode="External"/><Relationship Id="rId410" Type="http://schemas.openxmlformats.org/officeDocument/2006/relationships/hyperlink" Target="http://www.mycompoundid.org/mycompoundid_IsoMS/myid_search_res/1583033891881-2020-2-29-8-38-11-330291/1583033892697-862-225.0748736-Neutral.htm" TargetMode="External"/><Relationship Id="rId1997" Type="http://schemas.openxmlformats.org/officeDocument/2006/relationships/hyperlink" Target="http://www.mycompoundid.org/mycompoundid_IsoMS/myid_search_res/1583033891881-2020-2-29-8-38-11-330291/1583033895641-85-298.14006-Neutral.htm" TargetMode="External"/><Relationship Id="rId4056" Type="http://schemas.openxmlformats.org/officeDocument/2006/relationships/hyperlink" Target="http://www.mycompoundid.org/mycompoundid_IsoMS/myid_search_res/1583033898816-2020-2-29-8-38-18-227098/1583034383026-789-102.0510606-Neutral.htm" TargetMode="External"/><Relationship Id="rId1857" Type="http://schemas.openxmlformats.org/officeDocument/2006/relationships/hyperlink" Target="http://www.mycompoundid.org/mycompoundid_IsoMS/myid_search_res/1583033898816-2020-2-29-8-38-18-227098/1583034142666-901-42.010449-Neutral.htm" TargetMode="External"/><Relationship Id="rId2908" Type="http://schemas.openxmlformats.org/officeDocument/2006/relationships/hyperlink" Target="http://www.mycompoundid.org/mycompoundid_IsoMS/myid_search_res/1583033886229-2020-2-29-8-38-6-373070/1583033890349-148-225.1116152-Neutral.htm" TargetMode="External"/><Relationship Id="rId1717" Type="http://schemas.openxmlformats.org/officeDocument/2006/relationships/hyperlink" Target="http://www.mycompoundid.org/mycompoundid_IsoMS/myid_search_res/1583033886229-2020-2-29-8-38-6-373070/1583033888724-330-876.5092832-Neutral.htm" TargetMode="External"/><Relationship Id="rId1924" Type="http://schemas.openxmlformats.org/officeDocument/2006/relationships/hyperlink" Target="http://www.mycompoundid.org/mycompoundid_IsoMS/myid_search_res/1583033886229-2020-2-29-8-38-6-373070/1583033889002-824-123.0657588-Neutral.htm" TargetMode="External"/><Relationship Id="rId3072" Type="http://schemas.openxmlformats.org/officeDocument/2006/relationships/hyperlink" Target="http://www.mycompoundid.org/mycompoundid_IsoMS/myid_search_res/1583033898816-2020-2-29-8-38-18-227098/1583034287043-312-283.0842072-Neutral.htm" TargetMode="External"/><Relationship Id="rId4123" Type="http://schemas.openxmlformats.org/officeDocument/2006/relationships/hyperlink" Target="http://www.mycompoundid.org/mycompoundid_IsoMS/myid_search_res/1583033886229-2020-2-29-8-38-6-373070/1583033891770-93-144.0434637-Neutral.htm" TargetMode="External"/><Relationship Id="rId3889" Type="http://schemas.openxmlformats.org/officeDocument/2006/relationships/hyperlink" Target="http://www.mycompoundid.org/mycompoundid_IsoMS/myid_search_res/1583033886229-2020-2-29-8-38-6-373070/1583033891493-904-155.0523015-Neutral.htm" TargetMode="External"/><Relationship Id="rId2698" Type="http://schemas.openxmlformats.org/officeDocument/2006/relationships/hyperlink" Target="http://www.mycompoundid.org/mycompoundid_IsoMS/myid_search_res/1583033886229-2020-2-29-8-38-6-373070/1583033890092-783-204.0631497-Neutral.htm" TargetMode="External"/><Relationship Id="rId3749" Type="http://schemas.openxmlformats.org/officeDocument/2006/relationships/hyperlink" Target="http://www.mycompoundid.org/mycompoundid_IsoMS/myid_search_res/1583033891881-2020-2-29-8-38-11-330291/1583033898258-832-148.9994543-Neutral.htm" TargetMode="External"/><Relationship Id="rId3956" Type="http://schemas.openxmlformats.org/officeDocument/2006/relationships/hyperlink" Target="http://www.mycompoundid.org/mycompoundid_IsoMS/myid_search_res/1583033891881-2020-2-29-8-38-11-330291/1583033898486-174-397.1103248-Neutral.htm" TargetMode="External"/><Relationship Id="rId877" Type="http://schemas.openxmlformats.org/officeDocument/2006/relationships/hyperlink" Target="http://www.mycompoundid.org/mycompoundid_IsoMS/myid_search_res/1583033886229-2020-2-29-8-38-6-373070/1583033887535-969-156.0536307-Neutral.htm" TargetMode="External"/><Relationship Id="rId2558" Type="http://schemas.openxmlformats.org/officeDocument/2006/relationships/hyperlink" Target="http://www.mycompoundid.org/mycompoundid_IsoMS/myid_search_res/1583033891881-2020-2-29-8-38-11-330291/1583033896664-339-162.0232697-Neutral.htm" TargetMode="External"/><Relationship Id="rId2765" Type="http://schemas.openxmlformats.org/officeDocument/2006/relationships/hyperlink" Target="http://www.mycompoundid.org/mycompoundid_IsoMS/myid_search_res/1583033891881-2020-2-29-8-38-11-330291/1583033897020-347-918.4721137-Neutral.htm" TargetMode="External"/><Relationship Id="rId2972" Type="http://schemas.openxmlformats.org/officeDocument/2006/relationships/hyperlink" Target="http://www.mycompoundid.org/mycompoundid_IsoMS/myid_search_res/1583033891881-2020-2-29-8-38-11-330291/1583033897305-990-149.1038173-Neutral.htm" TargetMode="External"/><Relationship Id="rId3609" Type="http://schemas.openxmlformats.org/officeDocument/2006/relationships/hyperlink" Target="http://www.mycompoundid.org/mycompoundid_IsoMS/myid_search_res/1583033898816-2020-2-29-8-38-18-227098/1583034341032-873-386.1734863-Neutral.htm" TargetMode="External"/><Relationship Id="rId3816" Type="http://schemas.openxmlformats.org/officeDocument/2006/relationships/hyperlink" Target="http://www.mycompoundid.org/mycompoundid_IsoMS/myid_search_res/1583033898816-2020-2-29-8-38-18-227098/1583034360240-554-110.0478017-Neutral.htm" TargetMode="External"/><Relationship Id="rId737" Type="http://schemas.openxmlformats.org/officeDocument/2006/relationships/hyperlink" Target="http://www.mycompoundid.org/mycompoundid_IsoMS/myid_search_res/1583033891881-2020-2-29-8-38-11-330291/1583033893285-390-190.009345-Neutral.htm" TargetMode="External"/><Relationship Id="rId944" Type="http://schemas.openxmlformats.org/officeDocument/2006/relationships/hyperlink" Target="http://www.mycompoundid.org/mycompoundid_IsoMS/myid_search_res/1583033891881-2020-2-29-8-38-11-330291/1583033893693-518-175.0853233-Neutral.htm" TargetMode="External"/><Relationship Id="rId1367" Type="http://schemas.openxmlformats.org/officeDocument/2006/relationships/hyperlink" Target="http://www.mycompoundid.org/mycompoundid_IsoMS/myid_search_res/1583033891881-2020-2-29-8-38-11-330291/1583033894506-138-410.1574919-Neutral.htm" TargetMode="External"/><Relationship Id="rId1574" Type="http://schemas.openxmlformats.org/officeDocument/2006/relationships/hyperlink" Target="http://www.mycompoundid.org/mycompoundid_IsoMS/myid_search_res/1583033891881-2020-2-29-8-38-11-330291/1583033894863-970-247.1416028-Neutral.htm" TargetMode="External"/><Relationship Id="rId1781" Type="http://schemas.openxmlformats.org/officeDocument/2006/relationships/hyperlink" Target="http://www.mycompoundid.org/mycompoundid_IsoMS/myid_search_res/1583033891881-2020-2-29-8-38-11-330291/1583033895260-986-88.0158978-Neutral.htm" TargetMode="External"/><Relationship Id="rId2418" Type="http://schemas.openxmlformats.org/officeDocument/2006/relationships/hyperlink" Target="http://www.mycompoundid.org/mycompoundid_IsoMS/myid_search_res/1583033898816-2020-2-29-8-38-18-227098/1583034213316-590-895.4806912-Neutral.htm" TargetMode="External"/><Relationship Id="rId2625" Type="http://schemas.openxmlformats.org/officeDocument/2006/relationships/hyperlink" Target="http://www.mycompoundid.org/mycompoundid_IsoMS/myid_search_res/1583033898816-2020-2-29-8-38-18-227098/1583034237509-302-42.02172491-Neutral.htm" TargetMode="External"/><Relationship Id="rId2832" Type="http://schemas.openxmlformats.org/officeDocument/2006/relationships/hyperlink" Target="http://www.mycompoundid.org/mycompoundid_IsoMS/myid_search_res/1583033898816-2020-2-29-8-38-18-227098/1583034261058-842-286.0830601-Neutral.htm" TargetMode="External"/><Relationship Id="rId73" Type="http://schemas.openxmlformats.org/officeDocument/2006/relationships/hyperlink" Target="http://www.mycompoundid.org/mycompoundid_IsoMS/myid_search_res/1583033886229-2020-2-29-8-38-6-373070/1583033886373-760-130.0738744-Neutral.htm" TargetMode="External"/><Relationship Id="rId804" Type="http://schemas.openxmlformats.org/officeDocument/2006/relationships/hyperlink" Target="http://www.mycompoundid.org/mycompoundid_IsoMS/myid_search_res/1583033898816-2020-2-29-8-38-18-227098/1583034005529-545-144.0092108-Neutral.htm" TargetMode="External"/><Relationship Id="rId1227" Type="http://schemas.openxmlformats.org/officeDocument/2006/relationships/hyperlink" Target="http://www.mycompoundid.org/mycompoundid_IsoMS/myid_search_res/1583033898816-2020-2-29-8-38-18-227098/1583034063168-763-58.0421181-Neutral.htm" TargetMode="External"/><Relationship Id="rId1434" Type="http://schemas.openxmlformats.org/officeDocument/2006/relationships/hyperlink" Target="http://www.mycompoundid.org/mycompoundid_IsoMS/myid_search_res/1583033898816-2020-2-29-8-38-18-227098/1583034088438-743-407.2298701-Neutral.htm" TargetMode="External"/><Relationship Id="rId1641" Type="http://schemas.openxmlformats.org/officeDocument/2006/relationships/hyperlink" Target="http://www.mycompoundid.org/mycompoundid_IsoMS/myid_search_res/1583033898816-2020-2-29-8-38-18-227098/1583034115227-600-213.1002148-Neutral.htm" TargetMode="External"/><Relationship Id="rId1501" Type="http://schemas.openxmlformats.org/officeDocument/2006/relationships/hyperlink" Target="http://www.mycompoundid.org/mycompoundid_IsoMS/myid_search_res/1583033886229-2020-2-29-8-38-6-373070/1583033888431-540-290.1478764-Neutral.htm" TargetMode="External"/><Relationship Id="rId3399" Type="http://schemas.openxmlformats.org/officeDocument/2006/relationships/hyperlink" Target="http://www.mycompoundid.org/mycompoundid_IsoMS/myid_search_res/1583033898816-2020-2-29-8-38-18-227098/1583034319232-253-100.0993571-Neutral.htm" TargetMode="External"/><Relationship Id="rId3259" Type="http://schemas.openxmlformats.org/officeDocument/2006/relationships/hyperlink" Target="http://www.mycompoundid.org/mycompoundid_IsoMS/myid_search_res/1583033886229-2020-2-29-8-38-6-373070/1583033890786-722-252.0077326-Neutral.htm" TargetMode="External"/><Relationship Id="rId3466" Type="http://schemas.openxmlformats.org/officeDocument/2006/relationships/hyperlink" Target="http://www.mycompoundid.org/mycompoundid_IsoMS/myid_search_res/1583033886229-2020-2-29-8-38-6-373070/1583033891026-322-181.0376397-Neutral.htm" TargetMode="External"/><Relationship Id="rId387" Type="http://schemas.openxmlformats.org/officeDocument/2006/relationships/hyperlink" Target="http://www.mycompoundid.org/mycompoundid_IsoMS/myid_search_res/1583033898816-2020-2-29-8-38-18-227098/1583033952800-964-242.0059859-Neutral.htm" TargetMode="External"/><Relationship Id="rId594" Type="http://schemas.openxmlformats.org/officeDocument/2006/relationships/hyperlink" Target="http://www.mycompoundid.org/mycompoundid_IsoMS/myid_search_res/1583033898816-2020-2-29-8-38-18-227098/1583033978679-568-203.0900007-Neutral.htm" TargetMode="External"/><Relationship Id="rId2068" Type="http://schemas.openxmlformats.org/officeDocument/2006/relationships/hyperlink" Target="http://www.mycompoundid.org/mycompoundid_IsoMS/myid_search_res/1583033886229-2020-2-29-8-38-6-373070/1583033889195-39-334.1376203-Neutral.htm" TargetMode="External"/><Relationship Id="rId2275" Type="http://schemas.openxmlformats.org/officeDocument/2006/relationships/hyperlink" Target="http://www.mycompoundid.org/mycompoundid_IsoMS/myid_search_res/1583033886229-2020-2-29-8-38-6-373070/1583033889476-510-245.0721949-Neutral.htm" TargetMode="External"/><Relationship Id="rId3119" Type="http://schemas.openxmlformats.org/officeDocument/2006/relationships/hyperlink" Target="http://www.mycompoundid.org/mycompoundid_IsoMS/myid_search_res/1583033891881-2020-2-29-8-38-11-330291/1583033897502-670-261.1214097-Neutral.htm" TargetMode="External"/><Relationship Id="rId3326" Type="http://schemas.openxmlformats.org/officeDocument/2006/relationships/hyperlink" Target="http://www.mycompoundid.org/mycompoundid_IsoMS/myid_search_res/1583033891881-2020-2-29-8-38-11-330291/1583033897753-850-97.08956111-Neutral.htm" TargetMode="External"/><Relationship Id="rId3673" Type="http://schemas.openxmlformats.org/officeDocument/2006/relationships/hyperlink" Target="http://www.mycompoundid.org/mycompoundid_IsoMS/myid_search_res/1583033886229-2020-2-29-8-38-6-373070/1583033891256-636-159.0681011-Neutral.htm" TargetMode="External"/><Relationship Id="rId3880" Type="http://schemas.openxmlformats.org/officeDocument/2006/relationships/hyperlink" Target="http://www.mycompoundid.org/mycompoundid_IsoMS/myid_search_res/1583033886229-2020-2-29-8-38-6-373070/1583033891482-91-288.1473443-Neutral.htm" TargetMode="External"/><Relationship Id="rId247" Type="http://schemas.openxmlformats.org/officeDocument/2006/relationships/hyperlink" Target="http://www.mycompoundid.org/mycompoundid_IsoMS/myid_search_res/1583033886229-2020-2-29-8-38-6-373070/1583033886638-259-328.1728729-Neutral.htm" TargetMode="External"/><Relationship Id="rId1084" Type="http://schemas.openxmlformats.org/officeDocument/2006/relationships/hyperlink" Target="http://www.mycompoundid.org/mycompoundid_IsoMS/myid_search_res/1583033886229-2020-2-29-8-38-6-373070/1583033887822-893-157.0228204-Neutral.htm" TargetMode="External"/><Relationship Id="rId2482" Type="http://schemas.openxmlformats.org/officeDocument/2006/relationships/hyperlink" Target="http://www.mycompoundid.org/mycompoundid_IsoMS/myid_search_res/1583033886229-2020-2-29-8-38-6-373070/1583033889787-589-226.0593433-Neutral.htm" TargetMode="External"/><Relationship Id="rId3533" Type="http://schemas.openxmlformats.org/officeDocument/2006/relationships/hyperlink" Target="http://www.mycompoundid.org/mycompoundid_IsoMS/myid_search_res/1583033891881-2020-2-29-8-38-11-330291/1583033897992-569-56.05008734-Neutral.htm" TargetMode="External"/><Relationship Id="rId3740" Type="http://schemas.openxmlformats.org/officeDocument/2006/relationships/hyperlink" Target="http://www.mycompoundid.org/mycompoundid_IsoMS/myid_search_res/1583033891881-2020-2-29-8-38-11-330291/1583033898250-63-240.0094563-Neutral.htm" TargetMode="External"/><Relationship Id="rId107" Type="http://schemas.openxmlformats.org/officeDocument/2006/relationships/hyperlink" Target="http://www.mycompoundid.org/mycompoundid_IsoMS/myid_search_res/1583033891881-2020-2-29-8-38-11-330291/1583033892139-375-190.0496184-Neutral.htm" TargetMode="External"/><Relationship Id="rId454" Type="http://schemas.openxmlformats.org/officeDocument/2006/relationships/hyperlink" Target="http://www.mycompoundid.org/mycompoundid_IsoMS/myid_search_res/1583033886229-2020-2-29-8-38-6-373070/1583033886934-702-96.96690595-Neutral.htm" TargetMode="External"/><Relationship Id="rId661" Type="http://schemas.openxmlformats.org/officeDocument/2006/relationships/hyperlink" Target="http://www.mycompoundid.org/mycompoundid_IsoMS/myid_search_res/1583033886229-2020-2-29-8-38-6-373070/1583033887218-67-132.0425647-Neutral.htm" TargetMode="External"/><Relationship Id="rId1291" Type="http://schemas.openxmlformats.org/officeDocument/2006/relationships/hyperlink" Target="http://www.mycompoundid.org/mycompoundid_IsoMS/myid_search_res/1583033886229-2020-2-29-8-38-6-373070/1583033888141-5-176.1115475-Neutral.htm" TargetMode="External"/><Relationship Id="rId2135" Type="http://schemas.openxmlformats.org/officeDocument/2006/relationships/hyperlink" Target="http://www.mycompoundid.org/mycompoundid_IsoMS/myid_search_res/1583033891881-2020-2-29-8-38-11-330291/1583033895894-228-280.1283706-Neutral.htm" TargetMode="External"/><Relationship Id="rId2342" Type="http://schemas.openxmlformats.org/officeDocument/2006/relationships/hyperlink" Target="http://www.mycompoundid.org/mycompoundid_IsoMS/myid_search_res/1583033891881-2020-2-29-8-38-11-330291/1583033896282-138-140.0112662-Neutral.htm" TargetMode="External"/><Relationship Id="rId3600" Type="http://schemas.openxmlformats.org/officeDocument/2006/relationships/hyperlink" Target="http://www.mycompoundid.org/mycompoundid_IsoMS/myid_search_res/1583033898816-2020-2-29-8-38-18-227098/1583034340158-333-154.0499186-Neutral.htm" TargetMode="External"/><Relationship Id="rId314" Type="http://schemas.openxmlformats.org/officeDocument/2006/relationships/hyperlink" Target="http://www.mycompoundid.org/mycompoundid_IsoMS/myid_search_res/1583033891881-2020-2-29-8-38-11-330291/1583033892536-80-131.0820543-Neutral.htm" TargetMode="External"/><Relationship Id="rId521" Type="http://schemas.openxmlformats.org/officeDocument/2006/relationships/hyperlink" Target="http://www.mycompoundid.org/mycompoundid_IsoMS/myid_search_res/1583033891881-2020-2-29-8-38-11-330291/1583033892905-478-149.1052422-Neutral.htm" TargetMode="External"/><Relationship Id="rId1151" Type="http://schemas.openxmlformats.org/officeDocument/2006/relationships/hyperlink" Target="http://www.mycompoundid.org/mycompoundid_IsoMS/myid_search_res/1583033891881-2020-2-29-8-38-11-330291/1583033894116-344-290.1479605-Neutral.htm" TargetMode="External"/><Relationship Id="rId2202" Type="http://schemas.openxmlformats.org/officeDocument/2006/relationships/hyperlink" Target="http://www.mycompoundid.org/mycompoundid_IsoMS/myid_search_res/1583033898816-2020-2-29-8-38-18-227098/1583034183333-7-235.1199725-Neutral.htm" TargetMode="External"/><Relationship Id="rId1011" Type="http://schemas.openxmlformats.org/officeDocument/2006/relationships/hyperlink" Target="http://www.mycompoundid.org/mycompoundid_IsoMS/myid_search_res/1583033898816-2020-2-29-8-38-18-227098/1583034033056-951-153.028969-Neutral.htm" TargetMode="External"/><Relationship Id="rId1968" Type="http://schemas.openxmlformats.org/officeDocument/2006/relationships/hyperlink" Target="http://www.mycompoundid.org/mycompoundid_IsoMS/myid_search_res/1583033898816-2020-2-29-8-38-18-227098/1583034155271-551-203.0796045-Neutral.htm" TargetMode="External"/><Relationship Id="rId4167" Type="http://schemas.openxmlformats.org/officeDocument/2006/relationships/hyperlink" Target="http://www.mycompoundid.org/mycompoundid_IsoMS/myid_search_res/1583033898816-2020-2-29-8-38-18-227098/1583034394186-419-279.2608891-Neutral.htm" TargetMode="External"/><Relationship Id="rId3183" Type="http://schemas.openxmlformats.org/officeDocument/2006/relationships/hyperlink" Target="http://www.mycompoundid.org/mycompoundid_IsoMS/myid_search_res/1583033898816-2020-2-29-8-38-18-227098/1583034299422-86-174.0834421-Neutral.htm" TargetMode="External"/><Relationship Id="rId3390" Type="http://schemas.openxmlformats.org/officeDocument/2006/relationships/hyperlink" Target="http://www.mycompoundid.org/mycompoundid_IsoMS/myid_search_res/1583033898816-2020-2-29-8-38-18-227098/1583034318403-773-264.1359772-Neutral.htm" TargetMode="External"/><Relationship Id="rId4027" Type="http://schemas.openxmlformats.org/officeDocument/2006/relationships/hyperlink" Target="http://www.mycompoundid.org/mycompoundid_IsoMS/myid_search_res/1583033886229-2020-2-29-8-38-6-373070/1583033891654-161-135.045663-Neutral.htm" TargetMode="External"/><Relationship Id="rId1828" Type="http://schemas.openxmlformats.org/officeDocument/2006/relationships/hyperlink" Target="http://www.mycompoundid.org/mycompoundid_IsoMS/myid_search_res/1583033886229-2020-2-29-8-38-6-373070/1583033888879-431-284.1116411-Neutral.htm" TargetMode="External"/><Relationship Id="rId3043" Type="http://schemas.openxmlformats.org/officeDocument/2006/relationships/hyperlink" Target="http://www.mycompoundid.org/mycompoundid_IsoMS/myid_search_res/1583033886229-2020-2-29-8-38-6-373070/1583033890518-1-116.0951074-Neutral.htm" TargetMode="External"/><Relationship Id="rId3250" Type="http://schemas.openxmlformats.org/officeDocument/2006/relationships/hyperlink" Target="http://www.mycompoundid.org/mycompoundid_IsoMS/myid_search_res/1583033886229-2020-2-29-8-38-6-373070/1583033890777-727-195.0023532-Neutral.htm" TargetMode="External"/><Relationship Id="rId171" Type="http://schemas.openxmlformats.org/officeDocument/2006/relationships/hyperlink" Target="http://www.mycompoundid.org/mycompoundid_IsoMS/myid_search_res/1583033898816-2020-2-29-8-38-18-227098/1583033922767-880-88.95519347-Neutral.htm" TargetMode="External"/><Relationship Id="rId3110" Type="http://schemas.openxmlformats.org/officeDocument/2006/relationships/hyperlink" Target="http://www.mycompoundid.org/mycompoundid_IsoMS/myid_search_res/1583033891881-2020-2-29-8-38-11-330291/1583033897492-605-250.0698466-Neutral.htm" TargetMode="External"/><Relationship Id="rId988" Type="http://schemas.openxmlformats.org/officeDocument/2006/relationships/hyperlink" Target="http://www.mycompoundid.org/mycompoundid_IsoMS/myid_search_res/1583033886229-2020-2-29-8-38-6-373070/1583033887684-925-232.017852-Neutral.htm" TargetMode="External"/><Relationship Id="rId2669" Type="http://schemas.openxmlformats.org/officeDocument/2006/relationships/hyperlink" Target="http://www.mycompoundid.org/mycompoundid_IsoMS/myid_search_res/1583033891881-2020-2-29-8-38-11-330291/1583033896850-267-228.0727193-Neutral.htm" TargetMode="External"/><Relationship Id="rId2876" Type="http://schemas.openxmlformats.org/officeDocument/2006/relationships/hyperlink" Target="http://www.mycompoundid.org/mycompoundid_IsoMS/myid_search_res/1583033891881-2020-2-29-8-38-11-330291/1583033897172-171-152.0333039-Neutral.htm" TargetMode="External"/><Relationship Id="rId3927" Type="http://schemas.openxmlformats.org/officeDocument/2006/relationships/hyperlink" Target="http://www.mycompoundid.org/mycompoundid_IsoMS/myid_search_res/1583033898816-2020-2-29-8-38-18-227098/1583034369626-395-254.0691967-Neutral.htm" TargetMode="External"/><Relationship Id="rId848" Type="http://schemas.openxmlformats.org/officeDocument/2006/relationships/hyperlink" Target="http://www.mycompoundid.org/mycompoundid_IsoMS/myid_search_res/1583033891881-2020-2-29-8-38-11-330291/1583033893517-897-485.1091986-Neutral.htm" TargetMode="External"/><Relationship Id="rId1478" Type="http://schemas.openxmlformats.org/officeDocument/2006/relationships/hyperlink" Target="http://www.mycompoundid.org/mycompoundid_IsoMS/myid_search_res/1583033891881-2020-2-29-8-38-11-330291/1583033894711-365-243.2195729-Neutral.htm" TargetMode="External"/><Relationship Id="rId1685" Type="http://schemas.openxmlformats.org/officeDocument/2006/relationships/hyperlink" Target="http://www.mycompoundid.org/mycompoundid_IsoMS/myid_search_res/1583033891881-2020-2-29-8-38-11-330291/1583033895093-795-159.0685335-Neutral.htm" TargetMode="External"/><Relationship Id="rId1892" Type="http://schemas.openxmlformats.org/officeDocument/2006/relationships/hyperlink" Target="http://www.mycompoundid.org/mycompoundid_IsoMS/myid_search_res/1583033891881-2020-2-29-8-38-11-330291/1583033895469-139-310.0504357-Neutral.htm" TargetMode="External"/><Relationship Id="rId2529" Type="http://schemas.openxmlformats.org/officeDocument/2006/relationships/hyperlink" Target="http://www.mycompoundid.org/mycompoundid_IsoMS/myid_search_res/1583033898816-2020-2-29-8-38-18-227098/1583034224292-667-211.0269682-Neutral.htm" TargetMode="External"/><Relationship Id="rId2736" Type="http://schemas.openxmlformats.org/officeDocument/2006/relationships/hyperlink" Target="http://www.mycompoundid.org/mycompoundid_IsoMS/myid_search_res/1583033898816-2020-2-29-8-38-18-227098/1583034250397-378-293.1489636-Neutral.htm" TargetMode="External"/><Relationship Id="rId4091" Type="http://schemas.openxmlformats.org/officeDocument/2006/relationships/hyperlink" Target="http://www.mycompoundid.org/mycompoundid_IsoMS/myid_search_res/1583033891881-2020-2-29-8-38-11-330291/1583033898654-264-170.0132138-Neutral.htm" TargetMode="External"/><Relationship Id="rId708" Type="http://schemas.openxmlformats.org/officeDocument/2006/relationships/hyperlink" Target="http://www.mycompoundid.org/mycompoundid_IsoMS/myid_search_res/1583033898816-2020-2-29-8-38-18-227098/1583033990751-657-212.1156603-Neutral.htm" TargetMode="External"/><Relationship Id="rId915" Type="http://schemas.openxmlformats.org/officeDocument/2006/relationships/hyperlink" Target="http://www.mycompoundid.org/mycompoundid_IsoMS/myid_search_res/1583033898816-2020-2-29-8-38-18-227098/1583034019715-649-186.0998421-Neutral.htm" TargetMode="External"/><Relationship Id="rId1338" Type="http://schemas.openxmlformats.org/officeDocument/2006/relationships/hyperlink" Target="http://www.mycompoundid.org/mycompoundid_IsoMS/myid_search_res/1583033898816-2020-2-29-8-38-18-227098/1583034076512-909-102.0320856-Neutral.htm" TargetMode="External"/><Relationship Id="rId1545" Type="http://schemas.openxmlformats.org/officeDocument/2006/relationships/hyperlink" Target="http://www.mycompoundid.org/mycompoundid_IsoMS/myid_search_res/1583033898816-2020-2-29-8-38-18-227098/1583034101292-610-187.0954681-Neutral.htm" TargetMode="External"/><Relationship Id="rId2943" Type="http://schemas.openxmlformats.org/officeDocument/2006/relationships/hyperlink" Target="http://www.mycompoundid.org/mycompoundid_IsoMS/myid_search_res/1583033898816-2020-2-29-8-38-18-227098/1583034273047-755-202.131581-Neutral.htm" TargetMode="External"/><Relationship Id="rId1405" Type="http://schemas.openxmlformats.org/officeDocument/2006/relationships/hyperlink" Target="http://www.mycompoundid.org/mycompoundid_IsoMS/myid_search_res/1583033886229-2020-2-29-8-38-6-373070/1583033888281-260-130.0266615-Neutral.htm" TargetMode="External"/><Relationship Id="rId1752" Type="http://schemas.openxmlformats.org/officeDocument/2006/relationships/hyperlink" Target="http://www.mycompoundid.org/mycompoundid_IsoMS/myid_search_res/1583033898816-2020-2-29-8-38-18-227098/1583034129859-495-142.1110382-Neutral.htm" TargetMode="External"/><Relationship Id="rId2803" Type="http://schemas.openxmlformats.org/officeDocument/2006/relationships/hyperlink" Target="http://www.mycompoundid.org/mycompoundid_IsoMS/myid_search_res/1583033886229-2020-2-29-8-38-6-373070/1583033890225-720-162.0645299-Neutral.htm" TargetMode="External"/><Relationship Id="rId44" Type="http://schemas.openxmlformats.org/officeDocument/2006/relationships/hyperlink" Target="http://www.mycompoundid.org/mycompoundid_IsoMS/myid_search_res/1583033891881-2020-2-29-8-38-11-330291/1583033891972-579-163.0841907-Neutral.htm" TargetMode="External"/><Relationship Id="rId1612" Type="http://schemas.openxmlformats.org/officeDocument/2006/relationships/hyperlink" Target="http://www.mycompoundid.org/mycompoundid_IsoMS/myid_search_res/1583033886229-2020-2-29-8-38-6-373070/1583033888586-763-303.130082-Neutral.htm" TargetMode="External"/><Relationship Id="rId498" Type="http://schemas.openxmlformats.org/officeDocument/2006/relationships/hyperlink" Target="http://www.mycompoundid.org/mycompoundid_IsoMS/myid_search_res/1583033898816-2020-2-29-8-38-18-227098/1583033966095-763-184.1331971-Neutral.htm" TargetMode="External"/><Relationship Id="rId2179" Type="http://schemas.openxmlformats.org/officeDocument/2006/relationships/hyperlink" Target="http://www.mycompoundid.org/mycompoundid_IsoMS/myid_search_res/1583033886229-2020-2-29-8-38-6-373070/1583033889344-184-172.1212922-Neutral.htm" TargetMode="External"/><Relationship Id="rId3577" Type="http://schemas.openxmlformats.org/officeDocument/2006/relationships/hyperlink" Target="http://www.mycompoundid.org/mycompoundid_IsoMS/myid_search_res/1583033886229-2020-2-29-8-38-6-373070/1583033891162-73-128.0109894-Neutral.htm" TargetMode="External"/><Relationship Id="rId3784" Type="http://schemas.openxmlformats.org/officeDocument/2006/relationships/hyperlink" Target="http://www.mycompoundid.org/mycompoundid_IsoMS/myid_search_res/1583033886229-2020-2-29-8-38-6-373070/1583033891383-89-142.0262334-Neutral.htm" TargetMode="External"/><Relationship Id="rId3991" Type="http://schemas.openxmlformats.org/officeDocument/2006/relationships/hyperlink" Target="http://www.mycompoundid.org/mycompoundid_IsoMS/myid_search_res/1583033886229-2020-2-29-8-38-6-373070/1583033891612-42-289.2641858-Neutral.htm" TargetMode="External"/><Relationship Id="rId2386" Type="http://schemas.openxmlformats.org/officeDocument/2006/relationships/hyperlink" Target="http://www.mycompoundid.org/mycompoundid_IsoMS/myid_search_res/1583033886229-2020-2-29-8-38-6-373070/1583033889660-426-204.0751705-Neutral.htm" TargetMode="External"/><Relationship Id="rId2593" Type="http://schemas.openxmlformats.org/officeDocument/2006/relationships/hyperlink" Target="http://www.mycompoundid.org/mycompoundid_IsoMS/myid_search_res/1583033886229-2020-2-29-8-38-6-373070/1583033889956-106-263.1377559-Neutral.htm" TargetMode="External"/><Relationship Id="rId3437" Type="http://schemas.openxmlformats.org/officeDocument/2006/relationships/hyperlink" Target="http://www.mycompoundid.org/mycompoundid_IsoMS/myid_search_res/1583033891881-2020-2-29-8-38-11-330291/1583033897882-703-142.0266067-Neutral.htm" TargetMode="External"/><Relationship Id="rId3644" Type="http://schemas.openxmlformats.org/officeDocument/2006/relationships/hyperlink" Target="http://www.mycompoundid.org/mycompoundid_IsoMS/myid_search_res/1583033891881-2020-2-29-8-38-11-330291/1583033898137-97-146.0577219-Neutral.htm" TargetMode="External"/><Relationship Id="rId3851" Type="http://schemas.openxmlformats.org/officeDocument/2006/relationships/hyperlink" Target="http://www.mycompoundid.org/mycompoundid_IsoMS/myid_search_res/1583033891881-2020-2-29-8-38-11-330291/1583033898372-814-99.0081487-Neutral.htm" TargetMode="External"/><Relationship Id="rId358" Type="http://schemas.openxmlformats.org/officeDocument/2006/relationships/hyperlink" Target="http://www.mycompoundid.org/mycompoundid_IsoMS/myid_search_res/1583033886229-2020-2-29-8-38-6-373070/1583033886813-496-263.135864-Neutral.htm" TargetMode="External"/><Relationship Id="rId565" Type="http://schemas.openxmlformats.org/officeDocument/2006/relationships/hyperlink" Target="http://www.mycompoundid.org/mycompoundid_IsoMS/myid_search_res/1583033886229-2020-2-29-8-38-6-373070/1583033887101-857-225.0377146-Neutral.htm" TargetMode="External"/><Relationship Id="rId772" Type="http://schemas.openxmlformats.org/officeDocument/2006/relationships/hyperlink" Target="http://www.mycompoundid.org/mycompoundid_IsoMS/myid_search_res/1583033886229-2020-2-29-8-38-6-373070/1583033887399-333-84.02165423-Neutral.htm" TargetMode="External"/><Relationship Id="rId1195" Type="http://schemas.openxmlformats.org/officeDocument/2006/relationships/hyperlink" Target="http://www.mycompoundid.org/mycompoundid_IsoMS/myid_search_res/1583033886229-2020-2-29-8-38-6-373070/1583033887988-797-308.1578947-Neutral.htm" TargetMode="External"/><Relationship Id="rId2039" Type="http://schemas.openxmlformats.org/officeDocument/2006/relationships/hyperlink" Target="http://www.mycompoundid.org/mycompoundid_IsoMS/myid_search_res/1583033891881-2020-2-29-8-38-11-330291/1583033895718-608-283.0339758-Neutral.htm" TargetMode="External"/><Relationship Id="rId2246" Type="http://schemas.openxmlformats.org/officeDocument/2006/relationships/hyperlink" Target="http://www.mycompoundid.org/mycompoundid_IsoMS/myid_search_res/1583033891881-2020-2-29-8-38-11-330291/1583033896091-800-115.0998037-Neutral.htm" TargetMode="External"/><Relationship Id="rId2453" Type="http://schemas.openxmlformats.org/officeDocument/2006/relationships/hyperlink" Target="http://www.mycompoundid.org/mycompoundid_IsoMS/myid_search_res/1583033891881-2020-2-29-8-38-11-330291/1583033896495-781-425.2356799-Neutral.htm" TargetMode="External"/><Relationship Id="rId2660" Type="http://schemas.openxmlformats.org/officeDocument/2006/relationships/hyperlink" Target="http://www.mycompoundid.org/mycompoundid_IsoMS/myid_search_res/1583033891881-2020-2-29-8-38-11-330291/1583033896834-859-263.1363634-Neutral.htm" TargetMode="External"/><Relationship Id="rId3504" Type="http://schemas.openxmlformats.org/officeDocument/2006/relationships/hyperlink" Target="http://www.mycompoundid.org/mycompoundid_IsoMS/myid_search_res/1583033898816-2020-2-29-8-38-18-227098/1583034329928-340-275.1371632-Neutral.htm" TargetMode="External"/><Relationship Id="rId3711" Type="http://schemas.openxmlformats.org/officeDocument/2006/relationships/hyperlink" Target="http://www.mycompoundid.org/mycompoundid_IsoMS/myid_search_res/1583033898816-2020-2-29-8-38-18-227098/1583034350430-467-114.044452-Neutral.htm" TargetMode="External"/><Relationship Id="rId218" Type="http://schemas.openxmlformats.org/officeDocument/2006/relationships/hyperlink" Target="http://www.mycompoundid.org/mycompoundid_IsoMS/myid_search_res/1583033891881-2020-2-29-8-38-11-330291/1583033892332-682-279.131457-Neutral.htm" TargetMode="External"/><Relationship Id="rId425" Type="http://schemas.openxmlformats.org/officeDocument/2006/relationships/hyperlink" Target="http://www.mycompoundid.org/mycompoundid_IsoMS/myid_search_res/1583033891881-2020-2-29-8-38-11-330291/1583033892721-28-263.1358929-Neutral.htm" TargetMode="External"/><Relationship Id="rId632" Type="http://schemas.openxmlformats.org/officeDocument/2006/relationships/hyperlink" Target="http://www.mycompoundid.org/mycompoundid_IsoMS/myid_search_res/1583033891881-2020-2-29-8-38-11-330291/1583033893096-363-58.04202426-Neutral.htm" TargetMode="External"/><Relationship Id="rId1055" Type="http://schemas.openxmlformats.org/officeDocument/2006/relationships/hyperlink" Target="http://www.mycompoundid.org/mycompoundid_IsoMS/myid_search_res/1583033891881-2020-2-29-8-38-11-330291/1583033893898-111-438.1763642-Neutral.htm" TargetMode="External"/><Relationship Id="rId1262" Type="http://schemas.openxmlformats.org/officeDocument/2006/relationships/hyperlink" Target="http://www.mycompoundid.org/mycompoundid_IsoMS/myid_search_res/1583033891881-2020-2-29-8-38-11-330291/1583033894337-490-174.1117027-Neutral.htm" TargetMode="External"/><Relationship Id="rId2106" Type="http://schemas.openxmlformats.org/officeDocument/2006/relationships/hyperlink" Target="http://www.mycompoundid.org/mycompoundid_IsoMS/myid_search_res/1583033898816-2020-2-29-8-38-18-227098/1583034172173-326-298.1400246-Neutral.htm" TargetMode="External"/><Relationship Id="rId2313" Type="http://schemas.openxmlformats.org/officeDocument/2006/relationships/hyperlink" Target="http://www.mycompoundid.org/mycompoundid_IsoMS/myid_search_res/1583033898816-2020-2-29-8-38-18-227098/1583034197839-706-187.1318631-Neutral.htm" TargetMode="External"/><Relationship Id="rId2520" Type="http://schemas.openxmlformats.org/officeDocument/2006/relationships/hyperlink" Target="http://www.mycompoundid.org/mycompoundid_IsoMS/myid_search_res/1583033898816-2020-2-29-8-38-18-227098/1583034223151-629-42.01053531-Neutral.htm" TargetMode="External"/><Relationship Id="rId1122" Type="http://schemas.openxmlformats.org/officeDocument/2006/relationships/hyperlink" Target="http://www.mycompoundid.org/mycompoundid_IsoMS/myid_search_res/1583033898816-2020-2-29-8-38-18-227098/1583034047734-185-336.2361304-Neutral.htm" TargetMode="External"/><Relationship Id="rId3087" Type="http://schemas.openxmlformats.org/officeDocument/2006/relationships/hyperlink" Target="http://www.mycompoundid.org/mycompoundid_IsoMS/myid_search_res/1583033898816-2020-2-29-8-38-18-227098/1583034288601-860-265.0813495-Neutral.htm" TargetMode="External"/><Relationship Id="rId3294" Type="http://schemas.openxmlformats.org/officeDocument/2006/relationships/hyperlink" Target="http://www.mycompoundid.org/mycompoundid_IsoMS/myid_search_res/1583033898816-2020-2-29-8-38-18-227098/1583034309597-684-72.05753672-Neutral.htm" TargetMode="External"/><Relationship Id="rId4138" Type="http://schemas.openxmlformats.org/officeDocument/2006/relationships/hyperlink" Target="http://www.mycompoundid.org/mycompoundid_IsoMS/myid_search_res/1583033886229-2020-2-29-8-38-6-373070/1583033891786-914-317.297034-Neutral.htm" TargetMode="External"/><Relationship Id="rId1939" Type="http://schemas.openxmlformats.org/officeDocument/2006/relationships/hyperlink" Target="http://www.mycompoundid.org/mycompoundid_IsoMS/myid_search_res/1583033886229-2020-2-29-8-38-6-373070/1583033889023-895-162.0529773-Neutral.htm" TargetMode="External"/><Relationship Id="rId3154" Type="http://schemas.openxmlformats.org/officeDocument/2006/relationships/hyperlink" Target="http://www.mycompoundid.org/mycompoundid_IsoMS/myid_search_res/1583033886229-2020-2-29-8-38-6-373070/1583033890660-286-277.0591815-Neutral.htm" TargetMode="External"/><Relationship Id="rId3361" Type="http://schemas.openxmlformats.org/officeDocument/2006/relationships/hyperlink" Target="http://www.mycompoundid.org/mycompoundid_IsoMS/myid_search_res/1583033886229-2020-2-29-8-38-6-373070/1583033890887-51-348.1322547-Neutral.htm" TargetMode="External"/><Relationship Id="rId282" Type="http://schemas.openxmlformats.org/officeDocument/2006/relationships/hyperlink" Target="http://www.mycompoundid.org/mycompoundid_IsoMS/myid_search_res/1583033898816-2020-2-29-8-38-18-227098/1583033938768-665-196.0581076-Neutral.htm" TargetMode="External"/><Relationship Id="rId2170" Type="http://schemas.openxmlformats.org/officeDocument/2006/relationships/hyperlink" Target="http://www.mycompoundid.org/mycompoundid_IsoMS/myid_search_res/1583033886229-2020-2-29-8-38-6-373070/1583033889335-867-205.077356-Neutral.htm" TargetMode="External"/><Relationship Id="rId3014" Type="http://schemas.openxmlformats.org/officeDocument/2006/relationships/hyperlink" Target="http://www.mycompoundid.org/mycompoundid_IsoMS/myid_search_res/1583033891881-2020-2-29-8-38-11-330291/1583033897360-970-858.4916642-Neutral.htm" TargetMode="External"/><Relationship Id="rId3221" Type="http://schemas.openxmlformats.org/officeDocument/2006/relationships/hyperlink" Target="http://www.mycompoundid.org/mycompoundid_IsoMS/myid_search_res/1583033891881-2020-2-29-8-38-11-330291/1583033897643-168-275.0935611-Neutral.htm" TargetMode="External"/><Relationship Id="rId8" Type="http://schemas.openxmlformats.org/officeDocument/2006/relationships/hyperlink" Target="http://www.mycompoundid.org/mycompoundid_IsoMS/myid_search_res/1583033891881-2020-2-29-8-38-11-330291/1583033891894-633-187.168602-Neutral.htm" TargetMode="External"/><Relationship Id="rId142" Type="http://schemas.openxmlformats.org/officeDocument/2006/relationships/hyperlink" Target="http://www.mycompoundid.org/mycompoundid_IsoMS/myid_search_res/1583033886229-2020-2-29-8-38-6-373070/1583033886482-228-244.0690042-Neutral.htm" TargetMode="External"/><Relationship Id="rId2030" Type="http://schemas.openxmlformats.org/officeDocument/2006/relationships/hyperlink" Target="http://www.mycompoundid.org/mycompoundid_IsoMS/myid_search_res/1583033891881-2020-2-29-8-38-11-330291/1583033895702-685-190.1314291-Neutral.htm" TargetMode="External"/><Relationship Id="rId2987" Type="http://schemas.openxmlformats.org/officeDocument/2006/relationships/hyperlink" Target="http://www.mycompoundid.org/mycompoundid_IsoMS/myid_search_res/1583033891881-2020-2-29-8-38-11-330291/1583033897327-310-510.5116477-Neutral.htm" TargetMode="External"/><Relationship Id="rId959" Type="http://schemas.openxmlformats.org/officeDocument/2006/relationships/hyperlink" Target="http://www.mycompoundid.org/mycompoundid_IsoMS/myid_search_res/1583033891881-2020-2-29-8-38-11-330291/1583033893728-274-146.0576972-Neutral.htm" TargetMode="External"/><Relationship Id="rId1589" Type="http://schemas.openxmlformats.org/officeDocument/2006/relationships/hyperlink" Target="http://www.mycompoundid.org/mycompoundid_IsoMS/myid_search_res/1583033891881-2020-2-29-8-38-11-330291/1583033894911-664-197.0784772-Neutral.htm" TargetMode="External"/><Relationship Id="rId1449" Type="http://schemas.openxmlformats.org/officeDocument/2006/relationships/hyperlink" Target="http://www.mycompoundid.org/mycompoundid_IsoMS/myid_search_res/1583033898816-2020-2-29-8-38-18-227098/1583034090875-905-303.1301887-Neutral.htm" TargetMode="External"/><Relationship Id="rId1796" Type="http://schemas.openxmlformats.org/officeDocument/2006/relationships/hyperlink" Target="http://www.mycompoundid.org/mycompoundid_IsoMS/myid_search_res/1583033891881-2020-2-29-8-38-11-330291/1583033895301-743-189.0959124-Neutral.htm" TargetMode="External"/><Relationship Id="rId2847" Type="http://schemas.openxmlformats.org/officeDocument/2006/relationships/hyperlink" Target="http://www.mycompoundid.org/mycompoundid_IsoMS/myid_search_res/1583033898816-2020-2-29-8-38-18-227098/1583034262637-32-167.0696058-Neutral.htm" TargetMode="External"/><Relationship Id="rId4062" Type="http://schemas.openxmlformats.org/officeDocument/2006/relationships/hyperlink" Target="http://www.mycompoundid.org/mycompoundid_IsoMS/myid_search_res/1583033898816-2020-2-29-8-38-18-227098/1583034383426-629-169.0198274-Neutral.htm" TargetMode="External"/><Relationship Id="rId88" Type="http://schemas.openxmlformats.org/officeDocument/2006/relationships/hyperlink" Target="http://www.mycompoundid.org/mycompoundid_IsoMS/myid_search_res/1583033886229-2020-2-29-8-38-6-373070/1583033886394-69-223.0693612-Neutral.htm" TargetMode="External"/><Relationship Id="rId819" Type="http://schemas.openxmlformats.org/officeDocument/2006/relationships/hyperlink" Target="http://www.mycompoundid.org/mycompoundid_IsoMS/myid_search_res/1583033898816-2020-2-29-8-38-18-227098/1583034007413-873-165.0098855-Neutral.htm" TargetMode="External"/><Relationship Id="rId1656" Type="http://schemas.openxmlformats.org/officeDocument/2006/relationships/hyperlink" Target="http://www.mycompoundid.org/mycompoundid_IsoMS/myid_search_res/1583033898816-2020-2-29-8-38-18-227098/1583034117126-983-439.172145-Neutral.htm" TargetMode="External"/><Relationship Id="rId1863" Type="http://schemas.openxmlformats.org/officeDocument/2006/relationships/hyperlink" Target="http://www.mycompoundid.org/mycompoundid_IsoMS/myid_search_res/1583033898816-2020-2-29-8-38-18-227098/1583034143107-293-84.02118271-Neutral.htm" TargetMode="External"/><Relationship Id="rId2707" Type="http://schemas.openxmlformats.org/officeDocument/2006/relationships/hyperlink" Target="http://www.mycompoundid.org/mycompoundid_IsoMS/myid_search_res/1583033886229-2020-2-29-8-38-6-373070/1583033890101-284-356.0748847-Neutral.htm" TargetMode="External"/><Relationship Id="rId2914" Type="http://schemas.openxmlformats.org/officeDocument/2006/relationships/hyperlink" Target="http://www.mycompoundid.org/mycompoundid_IsoMS/myid_search_res/1583033886229-2020-2-29-8-38-6-373070/1583033890355-292-216.1127646-Neutral.htm" TargetMode="External"/><Relationship Id="rId1309" Type="http://schemas.openxmlformats.org/officeDocument/2006/relationships/hyperlink" Target="http://www.mycompoundid.org/mycompoundid_IsoMS/myid_search_res/1583033886229-2020-2-29-8-38-6-373070/1583033888173-567-247.1413031-Neutral.htm" TargetMode="External"/><Relationship Id="rId1516" Type="http://schemas.openxmlformats.org/officeDocument/2006/relationships/hyperlink" Target="http://www.mycompoundid.org/mycompoundid_IsoMS/myid_search_res/1583033886229-2020-2-29-8-38-6-373070/1583033888445-218-265.0931487-Neutral.htm" TargetMode="External"/><Relationship Id="rId1723" Type="http://schemas.openxmlformats.org/officeDocument/2006/relationships/hyperlink" Target="http://www.mycompoundid.org/mycompoundid_IsoMS/myid_search_res/1583033886229-2020-2-29-8-38-6-373070/1583033888730-31-288.0944709-Neutral.htm" TargetMode="External"/><Relationship Id="rId1930" Type="http://schemas.openxmlformats.org/officeDocument/2006/relationships/hyperlink" Target="http://www.mycompoundid.org/mycompoundid_IsoMS/myid_search_res/1583033886229-2020-2-29-8-38-6-373070/1583033889008-293-275.1363137-Neutral.htm" TargetMode="External"/><Relationship Id="rId15" Type="http://schemas.openxmlformats.org/officeDocument/2006/relationships/hyperlink" Target="http://www.mycompoundid.org/mycompoundid_IsoMS/myid_search_res/1583033898816-2020-2-29-8-38-18-227098/1583033900380-278-279.1301083-Neutral.htm" TargetMode="External"/><Relationship Id="rId3688" Type="http://schemas.openxmlformats.org/officeDocument/2006/relationships/hyperlink" Target="http://www.mycompoundid.org/mycompoundid_IsoMS/myid_search_res/1583033886229-2020-2-29-8-38-6-373070/1583033891272-922-188.0318856-Neutral.htm" TargetMode="External"/><Relationship Id="rId3895" Type="http://schemas.openxmlformats.org/officeDocument/2006/relationships/hyperlink" Target="http://www.mycompoundid.org/mycompoundid_IsoMS/myid_search_res/1583033886229-2020-2-29-8-38-6-373070/1583033891499-602-134.049221-Neutral.htm" TargetMode="External"/><Relationship Id="rId2497" Type="http://schemas.openxmlformats.org/officeDocument/2006/relationships/hyperlink" Target="http://www.mycompoundid.org/mycompoundid_IsoMS/myid_search_res/1583033886229-2020-2-29-8-38-6-373070/1583033889805-389-226.0571175-Neutral.htm" TargetMode="External"/><Relationship Id="rId3548" Type="http://schemas.openxmlformats.org/officeDocument/2006/relationships/hyperlink" Target="http://www.mycompoundid.org/mycompoundid_IsoMS/myid_search_res/1583033891881-2020-2-29-8-38-11-330291/1583033898012-165-217.1114179-Neutral.htm" TargetMode="External"/><Relationship Id="rId3755" Type="http://schemas.openxmlformats.org/officeDocument/2006/relationships/hyperlink" Target="http://www.mycompoundid.org/mycompoundid_IsoMS/myid_search_res/1583033891881-2020-2-29-8-38-11-330291/1583033898263-338-154.018466-Neutral.htm" TargetMode="External"/><Relationship Id="rId469" Type="http://schemas.openxmlformats.org/officeDocument/2006/relationships/hyperlink" Target="http://www.mycompoundid.org/mycompoundid_IsoMS/myid_search_res/1583033886229-2020-2-29-8-38-6-373070/1583033886955-291-401.2175745-Neutral.htm" TargetMode="External"/><Relationship Id="rId676" Type="http://schemas.openxmlformats.org/officeDocument/2006/relationships/hyperlink" Target="http://www.mycompoundid.org/mycompoundid_IsoMS/myid_search_res/1583033886229-2020-2-29-8-38-6-373070/1583033887234-618-488.2067633-Neutral.htm" TargetMode="External"/><Relationship Id="rId883" Type="http://schemas.openxmlformats.org/officeDocument/2006/relationships/hyperlink" Target="http://www.mycompoundid.org/mycompoundid_IsoMS/myid_search_res/1583033886229-2020-2-29-8-38-6-373070/1583033887541-940-203.0796776-Neutral.htm" TargetMode="External"/><Relationship Id="rId1099" Type="http://schemas.openxmlformats.org/officeDocument/2006/relationships/hyperlink" Target="http://www.mycompoundid.org/mycompoundid_IsoMS/myid_search_res/1583033886229-2020-2-29-8-38-6-373070/1583033887844-477-104.0474135-Neutral.htm" TargetMode="External"/><Relationship Id="rId2357" Type="http://schemas.openxmlformats.org/officeDocument/2006/relationships/hyperlink" Target="http://www.mycompoundid.org/mycompoundid_IsoMS/myid_search_res/1583033891881-2020-2-29-8-38-11-330291/1583033896306-264-147.1086324-Neutral.htm" TargetMode="External"/><Relationship Id="rId2564" Type="http://schemas.openxmlformats.org/officeDocument/2006/relationships/hyperlink" Target="http://www.mycompoundid.org/mycompoundid_IsoMS/myid_search_res/1583033891881-2020-2-29-8-38-11-330291/1583033896687-22-260.0790108-Neutral.htm" TargetMode="External"/><Relationship Id="rId3408" Type="http://schemas.openxmlformats.org/officeDocument/2006/relationships/hyperlink" Target="http://www.mycompoundid.org/mycompoundid_IsoMS/myid_search_res/1583033898816-2020-2-29-8-38-18-227098/1583034320263-770-154.0355017-Neutral.htm" TargetMode="External"/><Relationship Id="rId3615" Type="http://schemas.openxmlformats.org/officeDocument/2006/relationships/hyperlink" Target="http://www.mycompoundid.org/mycompoundid_IsoMS/myid_search_res/1583033898816-2020-2-29-8-38-18-227098/1583034341587-197-281.1266809-Neutral.htm" TargetMode="External"/><Relationship Id="rId3962" Type="http://schemas.openxmlformats.org/officeDocument/2006/relationships/hyperlink" Target="http://www.mycompoundid.org/mycompoundid_IsoMS/myid_search_res/1583033891881-2020-2-29-8-38-11-330291/1583033898492-797-414.2057926-Neutral.htm" TargetMode="External"/><Relationship Id="rId329" Type="http://schemas.openxmlformats.org/officeDocument/2006/relationships/hyperlink" Target="http://www.mycompoundid.org/mycompoundid_IsoMS/myid_search_res/1583033891881-2020-2-29-8-38-11-330291/1583033892564-927-142.0488918-Neutral.htm" TargetMode="External"/><Relationship Id="rId536" Type="http://schemas.openxmlformats.org/officeDocument/2006/relationships/hyperlink" Target="http://www.mycompoundid.org/mycompoundid_IsoMS/myid_search_res/1583033891881-2020-2-29-8-38-11-330291/1583033892933-389-107.9882619-Neutral.htm" TargetMode="External"/><Relationship Id="rId1166" Type="http://schemas.openxmlformats.org/officeDocument/2006/relationships/hyperlink" Target="http://www.mycompoundid.org/mycompoundid_IsoMS/myid_search_res/1583033891881-2020-2-29-8-38-11-330291/1583033894135-706-162.0199569-Neutral.htm" TargetMode="External"/><Relationship Id="rId1373" Type="http://schemas.openxmlformats.org/officeDocument/2006/relationships/hyperlink" Target="http://www.mycompoundid.org/mycompoundid_IsoMS/myid_search_res/1583033891881-2020-2-29-8-38-11-330291/1583033894513-482-297.0455517-Neutral.htm" TargetMode="External"/><Relationship Id="rId2217" Type="http://schemas.openxmlformats.org/officeDocument/2006/relationships/hyperlink" Target="http://www.mycompoundid.org/mycompoundid_IsoMS/myid_search_res/1583033898816-2020-2-29-8-38-18-227098/1583034184874-607-129.042762-Neutral.htm" TargetMode="External"/><Relationship Id="rId2771" Type="http://schemas.openxmlformats.org/officeDocument/2006/relationships/hyperlink" Target="http://www.mycompoundid.org/mycompoundid_IsoMS/myid_search_res/1583033891881-2020-2-29-8-38-11-330291/1583033897025-550-358.0071438-Neutral.htm" TargetMode="External"/><Relationship Id="rId3822" Type="http://schemas.openxmlformats.org/officeDocument/2006/relationships/hyperlink" Target="http://www.mycompoundid.org/mycompoundid_IsoMS/myid_search_res/1583033898816-2020-2-29-8-38-18-227098/1583034360779-712-299.1941494-Neutral.htm" TargetMode="External"/><Relationship Id="rId743" Type="http://schemas.openxmlformats.org/officeDocument/2006/relationships/hyperlink" Target="http://www.mycompoundid.org/mycompoundid_IsoMS/myid_search_res/1583033891881-2020-2-29-8-38-11-330291/1583033893293-923-231.1103391-Neutral.htm" TargetMode="External"/><Relationship Id="rId950" Type="http://schemas.openxmlformats.org/officeDocument/2006/relationships/hyperlink" Target="http://www.mycompoundid.org/mycompoundid_IsoMS/myid_search_res/1583033891881-2020-2-29-8-38-11-330291/1583033893708-568-76.05259616-Neutral.htm" TargetMode="External"/><Relationship Id="rId1026" Type="http://schemas.openxmlformats.org/officeDocument/2006/relationships/hyperlink" Target="http://www.mycompoundid.org/mycompoundid_IsoMS/myid_search_res/1583033898816-2020-2-29-8-38-18-227098/1583034034474-921-145.1104746-Neutral.htm" TargetMode="External"/><Relationship Id="rId1580" Type="http://schemas.openxmlformats.org/officeDocument/2006/relationships/hyperlink" Target="http://www.mycompoundid.org/mycompoundid_IsoMS/myid_search_res/1583033891881-2020-2-29-8-38-11-330291/1583033894890-330-144.0423783-Neutral.htm" TargetMode="External"/><Relationship Id="rId2424" Type="http://schemas.openxmlformats.org/officeDocument/2006/relationships/hyperlink" Target="http://www.mycompoundid.org/mycompoundid_IsoMS/myid_search_res/1583033898816-2020-2-29-8-38-18-227098/1583034213976-958-708.3229338-Neutral.htm" TargetMode="External"/><Relationship Id="rId2631" Type="http://schemas.openxmlformats.org/officeDocument/2006/relationships/hyperlink" Target="http://www.mycompoundid.org/mycompoundid_IsoMS/myid_search_res/1583033898816-2020-2-29-8-38-18-227098/1583034238014-97-194.1298625-Neutral.htm" TargetMode="External"/><Relationship Id="rId603" Type="http://schemas.openxmlformats.org/officeDocument/2006/relationships/hyperlink" Target="http://www.mycompoundid.org/mycompoundid_IsoMS/myid_search_res/1583033898816-2020-2-29-8-38-18-227098/1583033979515-866-257.1367608-Neutral.htm" TargetMode="External"/><Relationship Id="rId810" Type="http://schemas.openxmlformats.org/officeDocument/2006/relationships/hyperlink" Target="http://www.mycompoundid.org/mycompoundid_IsoMS/myid_search_res/1583033898816-2020-2-29-8-38-18-227098/1583034006006-499-203.079413-Neutral.htm" TargetMode="External"/><Relationship Id="rId1233" Type="http://schemas.openxmlformats.org/officeDocument/2006/relationships/hyperlink" Target="http://www.mycompoundid.org/mycompoundid_IsoMS/myid_search_res/1583033898816-2020-2-29-8-38-18-227098/1583034063918-980-410.1571238-Neutral.htm" TargetMode="External"/><Relationship Id="rId1440" Type="http://schemas.openxmlformats.org/officeDocument/2006/relationships/hyperlink" Target="http://www.mycompoundid.org/mycompoundid_IsoMS/myid_search_res/1583033898816-2020-2-29-8-38-18-227098/1583034089996-317-318.1202075-Neutral.htm" TargetMode="External"/><Relationship Id="rId1300" Type="http://schemas.openxmlformats.org/officeDocument/2006/relationships/hyperlink" Target="http://www.mycompoundid.org/mycompoundid_IsoMS/myid_search_res/1583033886229-2020-2-29-8-38-6-373070/1583033888157-262-248.0531669-Neutral.htm" TargetMode="External"/><Relationship Id="rId3198" Type="http://schemas.openxmlformats.org/officeDocument/2006/relationships/hyperlink" Target="http://www.mycompoundid.org/mycompoundid_IsoMS/myid_search_res/1583033898816-2020-2-29-8-38-18-227098/1583034300867-386-126.0538841-Neutral.htm" TargetMode="External"/><Relationship Id="rId3058" Type="http://schemas.openxmlformats.org/officeDocument/2006/relationships/hyperlink" Target="http://www.mycompoundid.org/mycompoundid_IsoMS/myid_search_res/1583033886229-2020-2-29-8-38-6-373070/1583033890543-279-90.01394767-Neutral.htm" TargetMode="External"/><Relationship Id="rId3265" Type="http://schemas.openxmlformats.org/officeDocument/2006/relationships/hyperlink" Target="http://www.mycompoundid.org/mycompoundid_IsoMS/myid_search_res/1583033886229-2020-2-29-8-38-6-373070/1583033890791-389-111.0794583-Neutral.htm" TargetMode="External"/><Relationship Id="rId3472" Type="http://schemas.openxmlformats.org/officeDocument/2006/relationships/hyperlink" Target="http://www.mycompoundid.org/mycompoundid_IsoMS/myid_search_res/1583033886229-2020-2-29-8-38-6-373070/1583033891032-769-130.0267737-Neutral.htm" TargetMode="External"/><Relationship Id="rId4109" Type="http://schemas.openxmlformats.org/officeDocument/2006/relationships/hyperlink" Target="http://www.mycompoundid.org/mycompoundid_IsoMS/myid_search_res/1583033891881-2020-2-29-8-38-11-330291/1583033898677-57-377.10728-Neutral.htm" TargetMode="External"/><Relationship Id="rId186" Type="http://schemas.openxmlformats.org/officeDocument/2006/relationships/hyperlink" Target="http://www.mycompoundid.org/mycompoundid_IsoMS/myid_search_res/1583033898816-2020-2-29-8-38-18-227098/1583033925579-266-554.0714872-Neutral.htm" TargetMode="External"/><Relationship Id="rId393" Type="http://schemas.openxmlformats.org/officeDocument/2006/relationships/hyperlink" Target="http://www.mycompoundid.org/mycompoundid_IsoMS/myid_search_res/1583033898816-2020-2-29-8-38-18-227098/1583033953244-135-340.1230373-Neutral.htm" TargetMode="External"/><Relationship Id="rId2074" Type="http://schemas.openxmlformats.org/officeDocument/2006/relationships/hyperlink" Target="http://www.mycompoundid.org/mycompoundid_IsoMS/myid_search_res/1583033886229-2020-2-29-8-38-6-373070/1583033889201-96-343.1271588-Neutral.htm" TargetMode="External"/><Relationship Id="rId2281" Type="http://schemas.openxmlformats.org/officeDocument/2006/relationships/hyperlink" Target="http://www.mycompoundid.org/mycompoundid_IsoMS/myid_search_res/1583033886229-2020-2-29-8-38-6-373070/1583033889487-758-246.06952-Neutral.htm" TargetMode="External"/><Relationship Id="rId3125" Type="http://schemas.openxmlformats.org/officeDocument/2006/relationships/hyperlink" Target="http://www.mycompoundid.org/mycompoundid_IsoMS/myid_search_res/1583033891881-2020-2-29-8-38-11-330291/1583033897509-156-143.0581708-Neutral.htm" TargetMode="External"/><Relationship Id="rId3332" Type="http://schemas.openxmlformats.org/officeDocument/2006/relationships/hyperlink" Target="http://www.mycompoundid.org/mycompoundid_IsoMS/myid_search_res/1583033891881-2020-2-29-8-38-11-330291/1583033897760-298-160.0373467-Neutral.htm" TargetMode="External"/><Relationship Id="rId253" Type="http://schemas.openxmlformats.org/officeDocument/2006/relationships/hyperlink" Target="http://www.mycompoundid.org/mycompoundid_IsoMS/myid_search_res/1583033886229-2020-2-29-8-38-6-373070/1583033886647-122-332.0774277-Neutral.htm" TargetMode="External"/><Relationship Id="rId460" Type="http://schemas.openxmlformats.org/officeDocument/2006/relationships/hyperlink" Target="http://www.mycompoundid.org/mycompoundid_IsoMS/myid_search_res/1583033886229-2020-2-29-8-38-6-373070/1583033886943-76-158.0065286-Neutral.htm" TargetMode="External"/><Relationship Id="rId1090" Type="http://schemas.openxmlformats.org/officeDocument/2006/relationships/hyperlink" Target="http://www.mycompoundid.org/mycompoundid_IsoMS/myid_search_res/1583033886229-2020-2-29-8-38-6-373070/1583033887830-224-305.1091394-Neutral.htm" TargetMode="External"/><Relationship Id="rId2141" Type="http://schemas.openxmlformats.org/officeDocument/2006/relationships/hyperlink" Target="http://www.mycompoundid.org/mycompoundid_IsoMS/myid_search_res/1583033891881-2020-2-29-8-38-11-330291/1583033895907-728-229.142799-Neutral.htm" TargetMode="External"/><Relationship Id="rId113" Type="http://schemas.openxmlformats.org/officeDocument/2006/relationships/hyperlink" Target="http://www.mycompoundid.org/mycompoundid_IsoMS/myid_search_res/1583033891881-2020-2-29-8-38-11-330291/1583033892147-651-290.1471278-Neutral.htm" TargetMode="External"/><Relationship Id="rId320" Type="http://schemas.openxmlformats.org/officeDocument/2006/relationships/hyperlink" Target="http://www.mycompoundid.org/mycompoundid_IsoMS/myid_search_res/1583033891881-2020-2-29-8-38-11-330291/1583033892546-363-239.0164117-Neutral.htm" TargetMode="External"/><Relationship Id="rId2001" Type="http://schemas.openxmlformats.org/officeDocument/2006/relationships/hyperlink" Target="http://www.mycompoundid.org/mycompoundid_IsoMS/myid_search_res/1583033898816-2020-2-29-8-38-18-227098/1583034158960-690-238.0892381-Neutral.htm" TargetMode="External"/><Relationship Id="rId2958" Type="http://schemas.openxmlformats.org/officeDocument/2006/relationships/hyperlink" Target="http://www.mycompoundid.org/mycompoundid_IsoMS/myid_search_res/1583033898816-2020-2-29-8-38-18-227098/1583034274433-412-204.1306317-Neutral.htm" TargetMode="External"/><Relationship Id="rId1767" Type="http://schemas.openxmlformats.org/officeDocument/2006/relationships/hyperlink" Target="http://www.mycompoundid.org/mycompoundid_IsoMS/myid_search_res/1583033898816-2020-2-29-8-38-18-227098/1583034131397-522-130.0270308-Neutral.htm" TargetMode="External"/><Relationship Id="rId1974" Type="http://schemas.openxmlformats.org/officeDocument/2006/relationships/hyperlink" Target="http://www.mycompoundid.org/mycompoundid_IsoMS/myid_search_res/1583033898816-2020-2-29-8-38-18-227098/1583034155880-524-271.9963264-Neutral.htm" TargetMode="External"/><Relationship Id="rId2818" Type="http://schemas.openxmlformats.org/officeDocument/2006/relationships/hyperlink" Target="http://www.mycompoundid.org/mycompoundid_IsoMS/myid_search_res/1583033886229-2020-2-29-8-38-6-373070/1583033890242-734-132.0605642-Neutral.htm" TargetMode="External"/><Relationship Id="rId4173" Type="http://schemas.openxmlformats.org/officeDocument/2006/relationships/comments" Target="../comments1.xml"/><Relationship Id="rId59" Type="http://schemas.openxmlformats.org/officeDocument/2006/relationships/hyperlink" Target="http://www.mycompoundid.org/mycompoundid_IsoMS/myid_search_res/1583033891881-2020-2-29-8-38-11-330291/1583033892015-712-210.0730928-Neutral.htm" TargetMode="External"/><Relationship Id="rId1627" Type="http://schemas.openxmlformats.org/officeDocument/2006/relationships/hyperlink" Target="http://www.mycompoundid.org/mycompoundid_IsoMS/myid_search_res/1583033886229-2020-2-29-8-38-6-373070/1583033888602-748-214.1011698-Neutral.htm" TargetMode="External"/><Relationship Id="rId1834" Type="http://schemas.openxmlformats.org/officeDocument/2006/relationships/hyperlink" Target="http://www.mycompoundid.org/mycompoundid_IsoMS/myid_search_res/1583033886229-2020-2-29-8-38-6-373070/1583033888888-884-286.1108308-Neutral.htm" TargetMode="External"/><Relationship Id="rId4033" Type="http://schemas.openxmlformats.org/officeDocument/2006/relationships/hyperlink" Target="http://www.mycompoundid.org/mycompoundid_IsoMS/myid_search_res/1583033886229-2020-2-29-8-38-6-373070/1583033891665-15-138.0527929-Neutral.htm" TargetMode="External"/><Relationship Id="rId3799" Type="http://schemas.openxmlformats.org/officeDocument/2006/relationships/hyperlink" Target="http://www.mycompoundid.org/mycompoundid_IsoMS/myid_search_res/1583033886229-2020-2-29-8-38-6-373070/1583033891397-125-280.130987-Neutral.htm" TargetMode="External"/><Relationship Id="rId4100" Type="http://schemas.openxmlformats.org/officeDocument/2006/relationships/hyperlink" Target="http://www.mycompoundid.org/mycompoundid_IsoMS/myid_search_res/1583033891881-2020-2-29-8-38-11-330291/1583033898661-203-211.0407634-Neutral.htm" TargetMode="External"/><Relationship Id="rId1901" Type="http://schemas.openxmlformats.org/officeDocument/2006/relationships/hyperlink" Target="http://www.mycompoundid.org/mycompoundid_IsoMS/myid_search_res/1583033891881-2020-2-29-8-38-11-330291/1583033895478-225-394.0980635-Neutral.htm" TargetMode="External"/><Relationship Id="rId3659" Type="http://schemas.openxmlformats.org/officeDocument/2006/relationships/hyperlink" Target="http://www.mycompoundid.org/mycompoundid_IsoMS/myid_search_res/1583033891881-2020-2-29-8-38-11-330291/1583033898158-137-217.2044766-Neutral.htm" TargetMode="External"/><Relationship Id="rId3866" Type="http://schemas.openxmlformats.org/officeDocument/2006/relationships/hyperlink" Target="http://www.mycompoundid.org/mycompoundid_IsoMS/myid_search_res/1583033891881-2020-2-29-8-38-11-330291/1583033898386-423-110.0476523-Neutral.htm" TargetMode="External"/><Relationship Id="rId787" Type="http://schemas.openxmlformats.org/officeDocument/2006/relationships/hyperlink" Target="http://www.mycompoundid.org/mycompoundid_IsoMS/myid_search_res/1583033886229-2020-2-29-8-38-6-373070/1583033887413-986-225.1112317-Neutral.htm" TargetMode="External"/><Relationship Id="rId994" Type="http://schemas.openxmlformats.org/officeDocument/2006/relationships/hyperlink" Target="http://www.mycompoundid.org/mycompoundid_IsoMS/myid_search_res/1583033886229-2020-2-29-8-38-6-373070/1583033887692-779-198.100261-Neutral.htm" TargetMode="External"/><Relationship Id="rId2468" Type="http://schemas.openxmlformats.org/officeDocument/2006/relationships/hyperlink" Target="http://www.mycompoundid.org/mycompoundid_IsoMS/myid_search_res/1583033891881-2020-2-29-8-38-11-330291/1583033896514-963-248.0396595-Neutral.htm" TargetMode="External"/><Relationship Id="rId2675" Type="http://schemas.openxmlformats.org/officeDocument/2006/relationships/hyperlink" Target="http://www.mycompoundid.org/mycompoundid_IsoMS/myid_search_res/1583033891881-2020-2-29-8-38-11-330291/1583033896863-772-143.058577-Neutral.htm" TargetMode="External"/><Relationship Id="rId2882" Type="http://schemas.openxmlformats.org/officeDocument/2006/relationships/hyperlink" Target="http://www.mycompoundid.org/mycompoundid_IsoMS/myid_search_res/1583033891881-2020-2-29-8-38-11-330291/1583033897181-628-174.0155098-Neutral.htm" TargetMode="External"/><Relationship Id="rId3519" Type="http://schemas.openxmlformats.org/officeDocument/2006/relationships/hyperlink" Target="http://www.mycompoundid.org/mycompoundid_IsoMS/myid_search_res/1583033898816-2020-2-29-8-38-18-227098/1583034331730-907-62.03648535-Neutral.htm" TargetMode="External"/><Relationship Id="rId3726" Type="http://schemas.openxmlformats.org/officeDocument/2006/relationships/hyperlink" Target="http://www.mycompoundid.org/mycompoundid_IsoMS/myid_search_res/1583033898816-2020-2-29-8-38-18-227098/1583034351555-914-162.0530059-Neutral.htm" TargetMode="External"/><Relationship Id="rId3933" Type="http://schemas.openxmlformats.org/officeDocument/2006/relationships/hyperlink" Target="http://www.mycompoundid.org/mycompoundid_IsoMS/myid_search_res/1583033898816-2020-2-29-8-38-18-227098/1583034370142-70-397.1213222-Neutral.htm" TargetMode="External"/><Relationship Id="rId647" Type="http://schemas.openxmlformats.org/officeDocument/2006/relationships/hyperlink" Target="http://www.mycompoundid.org/mycompoundid_IsoMS/myid_search_res/1583033891881-2020-2-29-8-38-11-330291/1583033893117-633-293.1462119-Neutral.htm" TargetMode="External"/><Relationship Id="rId854" Type="http://schemas.openxmlformats.org/officeDocument/2006/relationships/hyperlink" Target="http://www.mycompoundid.org/mycompoundid_IsoMS/myid_search_res/1583033891881-2020-2-29-8-38-11-330291/1583033893539-710-242.0558662-Neutral.htm" TargetMode="External"/><Relationship Id="rId1277" Type="http://schemas.openxmlformats.org/officeDocument/2006/relationships/hyperlink" Target="http://www.mycompoundid.org/mycompoundid_IsoMS/myid_search_res/1583033891881-2020-2-29-8-38-11-330291/1583033894360-465-290.1472884-Neutral.htm" TargetMode="External"/><Relationship Id="rId1484" Type="http://schemas.openxmlformats.org/officeDocument/2006/relationships/hyperlink" Target="http://www.mycompoundid.org/mycompoundid_IsoMS/myid_search_res/1583033891881-2020-2-29-8-38-11-330291/1583033894718-969-204.0633254-Neutral.htm" TargetMode="External"/><Relationship Id="rId1691" Type="http://schemas.openxmlformats.org/officeDocument/2006/relationships/hyperlink" Target="http://www.mycompoundid.org/mycompoundid_IsoMS/myid_search_res/1583033891881-2020-2-29-8-38-11-330291/1583033895104-993-154.0490237-Neutral.htm" TargetMode="External"/><Relationship Id="rId2328" Type="http://schemas.openxmlformats.org/officeDocument/2006/relationships/hyperlink" Target="http://www.mycompoundid.org/mycompoundid_IsoMS/myid_search_res/1583033898816-2020-2-29-8-38-18-227098/1583034200232-869-162.0531099-Neutral.htm" TargetMode="External"/><Relationship Id="rId2535" Type="http://schemas.openxmlformats.org/officeDocument/2006/relationships/hyperlink" Target="http://www.mycompoundid.org/mycompoundid_IsoMS/myid_search_res/1583033898816-2020-2-29-8-38-18-227098/1583034224986-73-157.0691002-Neutral.htm" TargetMode="External"/><Relationship Id="rId2742" Type="http://schemas.openxmlformats.org/officeDocument/2006/relationships/hyperlink" Target="http://www.mycompoundid.org/mycompoundid_IsoMS/myid_search_res/1583033898816-2020-2-29-8-38-18-227098/1583034251548-484-867.9987565-Neutral.htm" TargetMode="External"/><Relationship Id="rId507" Type="http://schemas.openxmlformats.org/officeDocument/2006/relationships/hyperlink" Target="http://www.mycompoundid.org/mycompoundid_IsoMS/myid_search_res/1583033898816-2020-2-29-8-38-18-227098/1583033966887-652-261.1203684-Neutral.htm" TargetMode="External"/><Relationship Id="rId714" Type="http://schemas.openxmlformats.org/officeDocument/2006/relationships/hyperlink" Target="http://www.mycompoundid.org/mycompoundid_IsoMS/myid_search_res/1583033898816-2020-2-29-8-38-18-227098/1583033991717-535-178.1849979-Neutral.htm" TargetMode="External"/><Relationship Id="rId921" Type="http://schemas.openxmlformats.org/officeDocument/2006/relationships/hyperlink" Target="http://www.mycompoundid.org/mycompoundid_IsoMS/myid_search_res/1583033898816-2020-2-29-8-38-18-227098/1583034020577-346-366.1405985-Neutral.htm" TargetMode="External"/><Relationship Id="rId1137" Type="http://schemas.openxmlformats.org/officeDocument/2006/relationships/hyperlink" Target="http://www.mycompoundid.org/mycompoundid_IsoMS/myid_search_res/1583033898816-2020-2-29-8-38-18-227098/1583034050223-334-275.1361059-Neutral.htm" TargetMode="External"/><Relationship Id="rId1344" Type="http://schemas.openxmlformats.org/officeDocument/2006/relationships/hyperlink" Target="http://www.mycompoundid.org/mycompoundid_IsoMS/myid_search_res/1583033898816-2020-2-29-8-38-18-227098/1583034077212-574-119.0485051-Neutral.htm" TargetMode="External"/><Relationship Id="rId1551" Type="http://schemas.openxmlformats.org/officeDocument/2006/relationships/hyperlink" Target="http://www.mycompoundid.org/mycompoundid_IsoMS/myid_search_res/1583033898816-2020-2-29-8-38-18-227098/1583034102019-102-308.1545386-Neutral.htm" TargetMode="External"/><Relationship Id="rId2602" Type="http://schemas.openxmlformats.org/officeDocument/2006/relationships/hyperlink" Target="http://www.mycompoundid.org/mycompoundid_IsoMS/myid_search_res/1583033886229-2020-2-29-8-38-6-373070/1583033889969-764-152.0863128-Neutral.htm" TargetMode="External"/><Relationship Id="rId50" Type="http://schemas.openxmlformats.org/officeDocument/2006/relationships/hyperlink" Target="http://www.mycompoundid.org/mycompoundid_IsoMS/myid_search_res/1583033891881-2020-2-29-8-38-11-330291/1583033891987-326-145.9907705-Neutral.htm" TargetMode="External"/><Relationship Id="rId1204" Type="http://schemas.openxmlformats.org/officeDocument/2006/relationships/hyperlink" Target="http://www.mycompoundid.org/mycompoundid_IsoMS/myid_search_res/1583033886229-2020-2-29-8-38-6-373070/1583033888019-883-275.1356504-Neutral.htm" TargetMode="External"/><Relationship Id="rId1411" Type="http://schemas.openxmlformats.org/officeDocument/2006/relationships/hyperlink" Target="http://www.mycompoundid.org/mycompoundid_IsoMS/myid_search_res/1583033886229-2020-2-29-8-38-6-373070/1583033888296-412-142.9990338-Neutral.htm" TargetMode="External"/><Relationship Id="rId3169" Type="http://schemas.openxmlformats.org/officeDocument/2006/relationships/hyperlink" Target="http://www.mycompoundid.org/mycompoundid_IsoMS/myid_search_res/1583033886229-2020-2-29-8-38-6-373070/1583033890688-552-172.0844019-Neutral.htm" TargetMode="External"/><Relationship Id="rId3376" Type="http://schemas.openxmlformats.org/officeDocument/2006/relationships/hyperlink" Target="http://www.mycompoundid.org/mycompoundid_IsoMS/myid_search_res/1583033886229-2020-2-29-8-38-6-373070/1583033890902-475-320.1365295-Neutral.htm" TargetMode="External"/><Relationship Id="rId3583" Type="http://schemas.openxmlformats.org/officeDocument/2006/relationships/hyperlink" Target="http://www.mycompoundid.org/mycompoundid_IsoMS/myid_search_res/1583033886229-2020-2-29-8-38-6-373070/1583033891168-615-184.073767-Neutral.htm" TargetMode="External"/><Relationship Id="rId297" Type="http://schemas.openxmlformats.org/officeDocument/2006/relationships/hyperlink" Target="http://www.mycompoundid.org/mycompoundid_IsoMS/myid_search_res/1583033898816-2020-2-29-8-38-18-227098/1583033941266-556-272.1477887-Neutral.htm" TargetMode="External"/><Relationship Id="rId2185" Type="http://schemas.openxmlformats.org/officeDocument/2006/relationships/hyperlink" Target="http://www.mycompoundid.org/mycompoundid_IsoMS/myid_search_res/1583033886229-2020-2-29-8-38-6-373070/1583033889349-686-246.0851324-Neutral.htm" TargetMode="External"/><Relationship Id="rId2392" Type="http://schemas.openxmlformats.org/officeDocument/2006/relationships/hyperlink" Target="http://www.mycompoundid.org/mycompoundid_IsoMS/myid_search_res/1583033886229-2020-2-29-8-38-6-373070/1583033889671-69-161.0691919-Neutral.htm" TargetMode="External"/><Relationship Id="rId3029" Type="http://schemas.openxmlformats.org/officeDocument/2006/relationships/hyperlink" Target="http://www.mycompoundid.org/mycompoundid_IsoMS/myid_search_res/1583033891881-2020-2-29-8-38-11-330291/1583033897374-365-211.9906134-Neutral.htm" TargetMode="External"/><Relationship Id="rId3236" Type="http://schemas.openxmlformats.org/officeDocument/2006/relationships/hyperlink" Target="http://www.mycompoundid.org/mycompoundid_IsoMS/myid_search_res/1583033891881-2020-2-29-8-38-11-330291/1583033897658-875-98.04822056-Neutral.htm" TargetMode="External"/><Relationship Id="rId3790" Type="http://schemas.openxmlformats.org/officeDocument/2006/relationships/hyperlink" Target="http://www.mycompoundid.org/mycompoundid_IsoMS/myid_search_res/1583033886229-2020-2-29-8-38-6-373070/1583033891388-922-138.0384666-Neutral.htm" TargetMode="External"/><Relationship Id="rId157" Type="http://schemas.openxmlformats.org/officeDocument/2006/relationships/hyperlink" Target="http://www.mycompoundid.org/mycompoundid_IsoMS/myid_search_res/1583033886229-2020-2-29-8-38-6-373070/1583033886497-197-115.9434157-Neutral.htm" TargetMode="External"/><Relationship Id="rId364" Type="http://schemas.openxmlformats.org/officeDocument/2006/relationships/hyperlink" Target="http://www.mycompoundid.org/mycompoundid_IsoMS/myid_search_res/1583033886229-2020-2-29-8-38-6-373070/1583033886819-864-240.0097146-Neutral.htm" TargetMode="External"/><Relationship Id="rId2045" Type="http://schemas.openxmlformats.org/officeDocument/2006/relationships/hyperlink" Target="http://www.mycompoundid.org/mycompoundid_IsoMS/myid_search_res/1583033891881-2020-2-29-8-38-11-330291/1583033895726-375-112.0159775-Neutral.htm" TargetMode="External"/><Relationship Id="rId3443" Type="http://schemas.openxmlformats.org/officeDocument/2006/relationships/hyperlink" Target="http://www.mycompoundid.org/mycompoundid_IsoMS/myid_search_res/1583033891881-2020-2-29-8-38-11-330291/1583033897891-670-144.0904766-Neutral.htm" TargetMode="External"/><Relationship Id="rId3650" Type="http://schemas.openxmlformats.org/officeDocument/2006/relationships/hyperlink" Target="http://www.mycompoundid.org/mycompoundid_IsoMS/myid_search_res/1583033891881-2020-2-29-8-38-11-330291/1583033898147-280-275.1369768-Neutral.htm" TargetMode="External"/><Relationship Id="rId571" Type="http://schemas.openxmlformats.org/officeDocument/2006/relationships/hyperlink" Target="http://www.mycompoundid.org/mycompoundid_IsoMS/myid_search_res/1583033886229-2020-2-29-8-38-6-373070/1583033887107-420-181.0739856-Neutral.htm" TargetMode="External"/><Relationship Id="rId2252" Type="http://schemas.openxmlformats.org/officeDocument/2006/relationships/hyperlink" Target="http://www.mycompoundid.org/mycompoundid_IsoMS/myid_search_res/1583033891881-2020-2-29-8-38-11-330291/1583033896103-229-343.1268704-Neutral.htm" TargetMode="External"/><Relationship Id="rId3303" Type="http://schemas.openxmlformats.org/officeDocument/2006/relationships/hyperlink" Target="http://www.mycompoundid.org/mycompoundid_IsoMS/myid_search_res/1583033898816-2020-2-29-8-38-18-227098/1583034310401-44-137.9908271-Neutral.htm" TargetMode="External"/><Relationship Id="rId3510" Type="http://schemas.openxmlformats.org/officeDocument/2006/relationships/hyperlink" Target="http://www.mycompoundid.org/mycompoundid_IsoMS/myid_search_res/1583033898816-2020-2-29-8-38-18-227098/1583034330416-322-243.1471422-Neutral.htm" TargetMode="External"/><Relationship Id="rId224" Type="http://schemas.openxmlformats.org/officeDocument/2006/relationships/hyperlink" Target="http://www.mycompoundid.org/mycompoundid_IsoMS/myid_search_res/1583033891881-2020-2-29-8-38-11-330291/1583033892338-447-237.0302916-Neutral.htm" TargetMode="External"/><Relationship Id="rId431" Type="http://schemas.openxmlformats.org/officeDocument/2006/relationships/hyperlink" Target="http://www.mycompoundid.org/mycompoundid_IsoMS/myid_search_res/1583033891881-2020-2-29-8-38-11-330291/1583033892739-186-325.1152754-Neutral.htm" TargetMode="External"/><Relationship Id="rId1061" Type="http://schemas.openxmlformats.org/officeDocument/2006/relationships/hyperlink" Target="http://www.mycompoundid.org/mycompoundid_IsoMS/myid_search_res/1583033891881-2020-2-29-8-38-11-330291/1583033893916-700-249.1215631-Neutral.htm" TargetMode="External"/><Relationship Id="rId2112" Type="http://schemas.openxmlformats.org/officeDocument/2006/relationships/hyperlink" Target="http://www.mycompoundid.org/mycompoundid_IsoMS/myid_search_res/1583033898816-2020-2-29-8-38-18-227098/1583034172711-131-123.0085937-Neutral.htm" TargetMode="External"/><Relationship Id="rId1878" Type="http://schemas.openxmlformats.org/officeDocument/2006/relationships/hyperlink" Target="http://www.mycompoundid.org/mycompoundid_IsoMS/myid_search_res/1583033898816-2020-2-29-8-38-18-227098/1583034145548-899-144.0417266-Neutral.htm" TargetMode="External"/><Relationship Id="rId2929" Type="http://schemas.openxmlformats.org/officeDocument/2006/relationships/hyperlink" Target="http://www.mycompoundid.org/mycompoundid_IsoMS/myid_search_res/1583033886229-2020-2-29-8-38-6-373070/1583033890369-582-259.1412511-Neutral.htm" TargetMode="External"/><Relationship Id="rId4077" Type="http://schemas.openxmlformats.org/officeDocument/2006/relationships/hyperlink" Target="http://www.mycompoundid.org/mycompoundid_IsoMS/myid_search_res/1583033898816-2020-2-29-8-38-18-227098/1583034385062-934-200.0253141-Neutral.htm" TargetMode="External"/><Relationship Id="rId1738" Type="http://schemas.openxmlformats.org/officeDocument/2006/relationships/hyperlink" Target="http://www.mycompoundid.org/mycompoundid_IsoMS/myid_search_res/1583033886229-2020-2-29-8-38-6-373070/1583033888748-537-275.1357116-Neutral.htm" TargetMode="External"/><Relationship Id="rId3093" Type="http://schemas.openxmlformats.org/officeDocument/2006/relationships/hyperlink" Target="http://www.mycompoundid.org/mycompoundid_IsoMS/myid_search_res/1583033898816-2020-2-29-8-38-18-227098/1583034289332-760-103.0586294-Neutral.htm" TargetMode="External"/><Relationship Id="rId4144" Type="http://schemas.openxmlformats.org/officeDocument/2006/relationships/hyperlink" Target="http://www.mycompoundid.org/mycompoundid_IsoMS/myid_search_res/1583033886229-2020-2-29-8-38-6-373070/1583033891795-865-277.0628884-Neutral.htm" TargetMode="External"/><Relationship Id="rId1945" Type="http://schemas.openxmlformats.org/officeDocument/2006/relationships/hyperlink" Target="http://www.mycompoundid.org/mycompoundid_IsoMS/myid_search_res/1583033886229-2020-2-29-8-38-6-373070/1583033889029-700-115.0997077-Neutral.htm" TargetMode="External"/><Relationship Id="rId3160" Type="http://schemas.openxmlformats.org/officeDocument/2006/relationships/hyperlink" Target="http://www.mycompoundid.org/mycompoundid_IsoMS/myid_search_res/1583033886229-2020-2-29-8-38-6-373070/1583033890669-759-131.1410618-Neutral.htm" TargetMode="External"/><Relationship Id="rId4004" Type="http://schemas.openxmlformats.org/officeDocument/2006/relationships/hyperlink" Target="http://www.mycompoundid.org/mycompoundid_IsoMS/myid_search_res/1583033891881-2020-2-29-8-38-11-330291/1583033898543-624-166.0587206-Neutral.htm" TargetMode="External"/><Relationship Id="rId1805" Type="http://schemas.openxmlformats.org/officeDocument/2006/relationships/hyperlink" Target="http://www.mycompoundid.org/mycompoundid_IsoMS/myid_search_res/1583033891881-2020-2-29-8-38-11-330291/1583033895314-845-277.9708331-Neutral.htm" TargetMode="External"/><Relationship Id="rId3020" Type="http://schemas.openxmlformats.org/officeDocument/2006/relationships/hyperlink" Target="http://www.mycompoundid.org/mycompoundid_IsoMS/myid_search_res/1583033891881-2020-2-29-8-38-11-330291/1583033897366-973-128.0606323-Neutral.htm" TargetMode="External"/><Relationship Id="rId3977" Type="http://schemas.openxmlformats.org/officeDocument/2006/relationships/hyperlink" Target="http://www.mycompoundid.org/mycompoundid_IsoMS/myid_search_res/1583033891881-2020-2-29-8-38-11-330291/1583033898508-477-161.0472164-Neutral.htm" TargetMode="External"/><Relationship Id="rId898" Type="http://schemas.openxmlformats.org/officeDocument/2006/relationships/hyperlink" Target="http://www.mycompoundid.org/mycompoundid_IsoMS/myid_search_res/1583033886229-2020-2-29-8-38-6-373070/1583033887554-809-191.0615854-Neutral.htm" TargetMode="External"/><Relationship Id="rId2579" Type="http://schemas.openxmlformats.org/officeDocument/2006/relationships/hyperlink" Target="http://www.mycompoundid.org/mycompoundid_IsoMS/myid_search_res/1583033891881-2020-2-29-8-38-11-330291/1583033896709-101-133.9499221-Neutral.htm" TargetMode="External"/><Relationship Id="rId2786" Type="http://schemas.openxmlformats.org/officeDocument/2006/relationships/hyperlink" Target="http://www.mycompoundid.org/mycompoundid_IsoMS/myid_search_res/1583033891881-2020-2-29-8-38-11-330291/1583033897050-218-202.1104867-Neutral.htm" TargetMode="External"/><Relationship Id="rId2993" Type="http://schemas.openxmlformats.org/officeDocument/2006/relationships/hyperlink" Target="http://www.mycompoundid.org/mycompoundid_IsoMS/myid_search_res/1583033891881-2020-2-29-8-38-11-330291/1583033897332-482-203.0790271-Neutral.htm" TargetMode="External"/><Relationship Id="rId3837" Type="http://schemas.openxmlformats.org/officeDocument/2006/relationships/hyperlink" Target="http://www.mycompoundid.org/mycompoundid_IsoMS/myid_search_res/1583033898816-2020-2-29-8-38-18-227098/1583034361973-795-146.0067412-Neutral.htm" TargetMode="External"/><Relationship Id="rId758" Type="http://schemas.openxmlformats.org/officeDocument/2006/relationships/hyperlink" Target="http://www.mycompoundid.org/mycompoundid_IsoMS/myid_search_res/1583033891881-2020-2-29-8-38-11-330291/1583033893329-836-303.1545019-Neutral.htm" TargetMode="External"/><Relationship Id="rId965" Type="http://schemas.openxmlformats.org/officeDocument/2006/relationships/hyperlink" Target="http://www.mycompoundid.org/mycompoundid_IsoMS/myid_search_res/1583033891881-2020-2-29-8-38-11-330291/1583033893743-763-157.0173626-Neutral.htm" TargetMode="External"/><Relationship Id="rId1388" Type="http://schemas.openxmlformats.org/officeDocument/2006/relationships/hyperlink" Target="http://www.mycompoundid.org/mycompoundid_IsoMS/myid_search_res/1583033891881-2020-2-29-8-38-11-330291/1583033894529-103-560.2565425-Neutral.htm" TargetMode="External"/><Relationship Id="rId1595" Type="http://schemas.openxmlformats.org/officeDocument/2006/relationships/hyperlink" Target="http://www.mycompoundid.org/mycompoundid_IsoMS/myid_search_res/1583033891881-2020-2-29-8-38-11-330291/1583033894921-648-204.0042376-Neutral.htm" TargetMode="External"/><Relationship Id="rId2439" Type="http://schemas.openxmlformats.org/officeDocument/2006/relationships/hyperlink" Target="http://www.mycompoundid.org/mycompoundid_IsoMS/myid_search_res/1583033898816-2020-2-29-8-38-18-227098/1583034215261-846-867.9996202-Neutral.htm" TargetMode="External"/><Relationship Id="rId2646" Type="http://schemas.openxmlformats.org/officeDocument/2006/relationships/hyperlink" Target="http://www.mycompoundid.org/mycompoundid_IsoMS/myid_search_res/1583033898816-2020-2-29-8-38-18-227098/1583034239411-360-245.1258805-Neutral.htm" TargetMode="External"/><Relationship Id="rId2853" Type="http://schemas.openxmlformats.org/officeDocument/2006/relationships/hyperlink" Target="http://www.mycompoundid.org/mycompoundid_IsoMS/myid_search_res/1583033898816-2020-2-29-8-38-18-227098/1583034263346-624-408.2407284-Neutral.htm" TargetMode="External"/><Relationship Id="rId3904" Type="http://schemas.openxmlformats.org/officeDocument/2006/relationships/hyperlink" Target="http://www.mycompoundid.org/mycompoundid_IsoMS/myid_search_res/1583033886229-2020-2-29-8-38-6-373070/1583033891510-272-112.0990274-Neutral.htm" TargetMode="External"/><Relationship Id="rId94" Type="http://schemas.openxmlformats.org/officeDocument/2006/relationships/hyperlink" Target="http://www.mycompoundid.org/mycompoundid_IsoMS/myid_search_res/1583033886229-2020-2-29-8-38-6-373070/1583033886408-235-256.067531-Neutral.htm" TargetMode="External"/><Relationship Id="rId618" Type="http://schemas.openxmlformats.org/officeDocument/2006/relationships/hyperlink" Target="http://www.mycompoundid.org/mycompoundid_IsoMS/myid_search_res/1583033898816-2020-2-29-8-38-18-227098/1583033980785-318-75.99815124-Neutral.htm" TargetMode="External"/><Relationship Id="rId825" Type="http://schemas.openxmlformats.org/officeDocument/2006/relationships/hyperlink" Target="http://www.mycompoundid.org/mycompoundid_IsoMS/myid_search_res/1583033898816-2020-2-29-8-38-18-227098/1583034007891-4-197.0801831-Neutral.htm" TargetMode="External"/><Relationship Id="rId1248" Type="http://schemas.openxmlformats.org/officeDocument/2006/relationships/hyperlink" Target="http://www.mycompoundid.org/mycompoundid_IsoMS/myid_search_res/1583033898816-2020-2-29-8-38-18-227098/1583034065561-362-139.9604957-Neutral.htm" TargetMode="External"/><Relationship Id="rId1455" Type="http://schemas.openxmlformats.org/officeDocument/2006/relationships/hyperlink" Target="http://www.mycompoundid.org/mycompoundid_IsoMS/myid_search_res/1583033898816-2020-2-29-8-38-18-227098/1583034092237-223-88.01598387-Neutral.htm" TargetMode="External"/><Relationship Id="rId1662" Type="http://schemas.openxmlformats.org/officeDocument/2006/relationships/hyperlink" Target="http://www.mycompoundid.org/mycompoundid_IsoMS/myid_search_res/1583033898816-2020-2-29-8-38-18-227098/1583034117648-51-208.0518509-Neutral.htm" TargetMode="External"/><Relationship Id="rId2506" Type="http://schemas.openxmlformats.org/officeDocument/2006/relationships/hyperlink" Target="http://www.mycompoundid.org/mycompoundid_IsoMS/myid_search_res/1583033886229-2020-2-29-8-38-6-373070/1583033889813-720-503.1313782-Neutral.htm" TargetMode="External"/><Relationship Id="rId1108" Type="http://schemas.openxmlformats.org/officeDocument/2006/relationships/hyperlink" Target="http://www.mycompoundid.org/mycompoundid_IsoMS/myid_search_res/1583033886229-2020-2-29-8-38-6-373070/1583033887853-463-233.1259573-Neutral.htm" TargetMode="External"/><Relationship Id="rId1315" Type="http://schemas.openxmlformats.org/officeDocument/2006/relationships/hyperlink" Target="http://www.mycompoundid.org/mycompoundid_IsoMS/myid_search_res/1583033886229-2020-2-29-8-38-6-373070/1583033888179-128-750.973124-Neutral.htm" TargetMode="External"/><Relationship Id="rId2713" Type="http://schemas.openxmlformats.org/officeDocument/2006/relationships/hyperlink" Target="http://www.mycompoundid.org/mycompoundid_IsoMS/myid_search_res/1583033886229-2020-2-29-8-38-6-373070/1583033890107-694-314.1253262-Neutral.htm" TargetMode="External"/><Relationship Id="rId2920" Type="http://schemas.openxmlformats.org/officeDocument/2006/relationships/hyperlink" Target="http://www.mycompoundid.org/mycompoundid_IsoMS/myid_search_res/1583033886229-2020-2-29-8-38-6-373070/1583033890361-315-314.1252939-Neutral.htm" TargetMode="External"/><Relationship Id="rId1522" Type="http://schemas.openxmlformats.org/officeDocument/2006/relationships/hyperlink" Target="http://www.mycompoundid.org/mycompoundid_IsoMS/myid_search_res/1583033886229-2020-2-29-8-38-6-373070/1583033888453-283-334.9923261-Neutral.htm" TargetMode="External"/><Relationship Id="rId21" Type="http://schemas.openxmlformats.org/officeDocument/2006/relationships/hyperlink" Target="http://www.mycompoundid.org/mycompoundid_IsoMS/myid_search_res/1583033898816-2020-2-29-8-38-18-227098/1583033901452-400-301.1164826-Neutral.htm" TargetMode="External"/><Relationship Id="rId2089" Type="http://schemas.openxmlformats.org/officeDocument/2006/relationships/hyperlink" Target="http://www.mycompoundid.org/mycompoundid_IsoMS/myid_search_res/1583033886229-2020-2-29-8-38-6-373070/1583033889227-517-917.9686881-Neutral.htm" TargetMode="External"/><Relationship Id="rId3487" Type="http://schemas.openxmlformats.org/officeDocument/2006/relationships/hyperlink" Target="http://www.mycompoundid.org/mycompoundid_IsoMS/myid_search_res/1583033886229-2020-2-29-8-38-6-373070/1583033891049-662-137.0415989-Neutral.htm" TargetMode="External"/><Relationship Id="rId3694" Type="http://schemas.openxmlformats.org/officeDocument/2006/relationships/hyperlink" Target="http://www.mycompoundid.org/mycompoundid_IsoMS/myid_search_res/1583033886229-2020-2-29-8-38-6-373070/1583033891281-980-142.0272547-Neutral.htm" TargetMode="External"/><Relationship Id="rId2296" Type="http://schemas.openxmlformats.org/officeDocument/2006/relationships/hyperlink" Target="http://www.mycompoundid.org/mycompoundid_IsoMS/myid_search_res/1583033886229-2020-2-29-8-38-6-373070/1583033889507-436-437.9978665-Neutral.htm" TargetMode="External"/><Relationship Id="rId3347" Type="http://schemas.openxmlformats.org/officeDocument/2006/relationships/hyperlink" Target="http://www.mycompoundid.org/mycompoundid_IsoMS/myid_search_res/1583033891881-2020-2-29-8-38-11-330291/1583033897775-895-195.0024511-Neutral.htm" TargetMode="External"/><Relationship Id="rId3554" Type="http://schemas.openxmlformats.org/officeDocument/2006/relationships/hyperlink" Target="http://www.mycompoundid.org/mycompoundid_IsoMS/myid_search_res/1583033891881-2020-2-29-8-38-11-330291/1583033898017-628-278.151187-Neutral.htm" TargetMode="External"/><Relationship Id="rId3761" Type="http://schemas.openxmlformats.org/officeDocument/2006/relationships/hyperlink" Target="http://www.mycompoundid.org/mycompoundid_IsoMS/myid_search_res/1583033891881-2020-2-29-8-38-11-330291/1583033898271-330-148.9965476-Neutral.htm" TargetMode="External"/><Relationship Id="rId268" Type="http://schemas.openxmlformats.org/officeDocument/2006/relationships/hyperlink" Target="http://www.mycompoundid.org/mycompoundid_IsoMS/myid_search_res/1583033886229-2020-2-29-8-38-6-373070/1583033886673-958-285.1177052-Neutral.htm" TargetMode="External"/><Relationship Id="rId475" Type="http://schemas.openxmlformats.org/officeDocument/2006/relationships/hyperlink" Target="http://www.mycompoundid.org/mycompoundid_IsoMS/myid_search_res/1583033886229-2020-2-29-8-38-6-373070/1583033886973-728-183.099986-Neutral.htm" TargetMode="External"/><Relationship Id="rId682" Type="http://schemas.openxmlformats.org/officeDocument/2006/relationships/hyperlink" Target="http://www.mycompoundid.org/mycompoundid_IsoMS/myid_search_res/1583033886229-2020-2-29-8-38-6-373070/1583033887245-193-180.0623919-Neutral.htm" TargetMode="External"/><Relationship Id="rId2156" Type="http://schemas.openxmlformats.org/officeDocument/2006/relationships/hyperlink" Target="http://www.mycompoundid.org/mycompoundid_IsoMS/myid_search_res/1583033891881-2020-2-29-8-38-11-330291/1583033895936-591-436.1603737-Neutral.htm" TargetMode="External"/><Relationship Id="rId2363" Type="http://schemas.openxmlformats.org/officeDocument/2006/relationships/hyperlink" Target="http://www.mycompoundid.org/mycompoundid_IsoMS/myid_search_res/1583033891881-2020-2-29-8-38-11-330291/1583033896316-545-418.1513245-Neutral.htm" TargetMode="External"/><Relationship Id="rId2570" Type="http://schemas.openxmlformats.org/officeDocument/2006/relationships/hyperlink" Target="http://www.mycompoundid.org/mycompoundid_IsoMS/myid_search_res/1583033891881-2020-2-29-8-38-11-330291/1583033896696-494-826.4823094-Neutral.htm" TargetMode="External"/><Relationship Id="rId3207" Type="http://schemas.openxmlformats.org/officeDocument/2006/relationships/hyperlink" Target="http://www.mycompoundid.org/mycompoundid_IsoMS/myid_search_res/1583033898816-2020-2-29-8-38-18-227098/1583034301779-601-222.0135589-Neutral.htm" TargetMode="External"/><Relationship Id="rId3414" Type="http://schemas.openxmlformats.org/officeDocument/2006/relationships/hyperlink" Target="http://www.mycompoundid.org/mycompoundid_IsoMS/myid_search_res/1583033898816-2020-2-29-8-38-18-227098/1583034320782-980-152.0335216-Neutral.htm" TargetMode="External"/><Relationship Id="rId3621" Type="http://schemas.openxmlformats.org/officeDocument/2006/relationships/hyperlink" Target="http://www.mycompoundid.org/mycompoundid_IsoMS/myid_search_res/1583033898816-2020-2-29-8-38-18-227098/1583034342136-236-144.0421987-Neutral.htm" TargetMode="External"/><Relationship Id="rId128" Type="http://schemas.openxmlformats.org/officeDocument/2006/relationships/hyperlink" Target="http://www.mycompoundid.org/mycompoundid_IsoMS/myid_search_res/1583033891881-2020-2-29-8-38-11-330291/1583033892175-204-180.0636179-Neutral.htm" TargetMode="External"/><Relationship Id="rId335" Type="http://schemas.openxmlformats.org/officeDocument/2006/relationships/hyperlink" Target="http://www.mycompoundid.org/mycompoundid_IsoMS/myid_search_res/1583033891881-2020-2-29-8-38-11-330291/1583033892570-265-277.1153082-Neutral.htm" TargetMode="External"/><Relationship Id="rId542" Type="http://schemas.openxmlformats.org/officeDocument/2006/relationships/hyperlink" Target="http://www.mycompoundid.org/mycompoundid_IsoMS/myid_search_res/1583033891881-2020-2-29-8-38-11-330291/1583033892944-776-118.9958622-Neutral.htm" TargetMode="External"/><Relationship Id="rId1172" Type="http://schemas.openxmlformats.org/officeDocument/2006/relationships/hyperlink" Target="http://www.mycompoundid.org/mycompoundid_IsoMS/myid_search_res/1583033891881-2020-2-29-8-38-11-330291/1583033894153-362-233.0046537-Neutral.htm" TargetMode="External"/><Relationship Id="rId2016" Type="http://schemas.openxmlformats.org/officeDocument/2006/relationships/hyperlink" Target="http://www.mycompoundid.org/mycompoundid_IsoMS/myid_search_res/1583033898816-2020-2-29-8-38-18-227098/1583034161392-587-290.1477655-Neutral.htm" TargetMode="External"/><Relationship Id="rId2223" Type="http://schemas.openxmlformats.org/officeDocument/2006/relationships/hyperlink" Target="http://www.mycompoundid.org/mycompoundid_IsoMS/myid_search_res/1583033898816-2020-2-29-8-38-18-227098/1583034185576-224-101.0841557-Neutral.htm" TargetMode="External"/><Relationship Id="rId2430" Type="http://schemas.openxmlformats.org/officeDocument/2006/relationships/hyperlink" Target="http://www.mycompoundid.org/mycompoundid_IsoMS/myid_search_res/1583033898816-2020-2-29-8-38-18-227098/1583034214371-185-438.250938-Neutral.htm" TargetMode="External"/><Relationship Id="rId402" Type="http://schemas.openxmlformats.org/officeDocument/2006/relationships/hyperlink" Target="http://www.mycompoundid.org/mycompoundid_IsoMS/myid_search_res/1583033898816-2020-2-29-8-38-18-227098/1583033954646-308-208.0496605-Neutral.htm" TargetMode="External"/><Relationship Id="rId1032" Type="http://schemas.openxmlformats.org/officeDocument/2006/relationships/hyperlink" Target="http://www.mycompoundid.org/mycompoundid_IsoMS/myid_search_res/1583033898816-2020-2-29-8-38-18-227098/1583034035437-539-118.0266321-Neutral.htm" TargetMode="External"/><Relationship Id="rId1989" Type="http://schemas.openxmlformats.org/officeDocument/2006/relationships/hyperlink" Target="http://www.mycompoundid.org/mycompoundid_IsoMS/myid_search_res/1583033898816-2020-2-29-8-38-18-227098/1583034157260-509-237.0849976-Neutral.htm" TargetMode="External"/><Relationship Id="rId4048" Type="http://schemas.openxmlformats.org/officeDocument/2006/relationships/hyperlink" Target="http://www.mycompoundid.org/mycompoundid_IsoMS/myid_search_res/1583033886229-2020-2-29-8-38-6-373070/1583033891682-616-168.0301856-Neutral.htm" TargetMode="External"/><Relationship Id="rId1849" Type="http://schemas.openxmlformats.org/officeDocument/2006/relationships/hyperlink" Target="http://www.mycompoundid.org/mycompoundid_IsoMS/myid_search_res/1583033886229-2020-2-29-8-38-6-373070/1583033888908-876-827.5264561-Neutral.htm" TargetMode="External"/><Relationship Id="rId3064" Type="http://schemas.openxmlformats.org/officeDocument/2006/relationships/hyperlink" Target="http://www.mycompoundid.org/mycompoundid_IsoMS/myid_search_res/1583033886229-2020-2-29-8-38-6-373070/1583033890548-555-297.1216452-Neutral.htm" TargetMode="External"/><Relationship Id="rId192" Type="http://schemas.openxmlformats.org/officeDocument/2006/relationships/hyperlink" Target="http://www.mycompoundid.org/mycompoundid_IsoMS/myid_search_res/1583033898816-2020-2-29-8-38-18-227098/1583033926906-665-145.0377446-Neutral.htm" TargetMode="External"/><Relationship Id="rId1709" Type="http://schemas.openxmlformats.org/officeDocument/2006/relationships/hyperlink" Target="http://www.mycompoundid.org/mycompoundid_IsoMS/myid_search_res/1583033891881-2020-2-29-8-38-11-330291/1583033895146-10-438.254207-Neutral.htm" TargetMode="External"/><Relationship Id="rId1916" Type="http://schemas.openxmlformats.org/officeDocument/2006/relationships/hyperlink" Target="http://www.mycompoundid.org/mycompoundid_IsoMS/myid_search_res/1583033891881-2020-2-29-8-38-11-330291/1583033895495-98-254.0396263-Neutral.htm" TargetMode="External"/><Relationship Id="rId3271" Type="http://schemas.openxmlformats.org/officeDocument/2006/relationships/hyperlink" Target="http://www.mycompoundid.org/mycompoundid_IsoMS/myid_search_res/1583033886229-2020-2-29-8-38-6-373070/1583033890797-734-325.1152751-Neutral.htm" TargetMode="External"/><Relationship Id="rId4115" Type="http://schemas.openxmlformats.org/officeDocument/2006/relationships/hyperlink" Target="http://www.mycompoundid.org/mycompoundid_IsoMS/myid_search_res/1583033891881-2020-2-29-8-38-11-330291/1583033898686-67-170.0140418-Neutral.htm" TargetMode="External"/><Relationship Id="rId2080" Type="http://schemas.openxmlformats.org/officeDocument/2006/relationships/hyperlink" Target="http://www.mycompoundid.org/mycompoundid_IsoMS/myid_search_res/1583033886229-2020-2-29-8-38-6-373070/1583033889212-588-270.2764139-Neutral.htm" TargetMode="External"/><Relationship Id="rId3131" Type="http://schemas.openxmlformats.org/officeDocument/2006/relationships/hyperlink" Target="http://www.mycompoundid.org/mycompoundid_IsoMS/myid_search_res/1583033891881-2020-2-29-8-38-11-330291/1583033897517-781-268.0736608-Neutral.htm" TargetMode="External"/><Relationship Id="rId2897" Type="http://schemas.openxmlformats.org/officeDocument/2006/relationships/hyperlink" Target="http://www.mycompoundid.org/mycompoundid_IsoMS/myid_search_res/1583033891881-2020-2-29-8-38-11-330291/1583033897201-329-360.1918686-Neutral.htm" TargetMode="External"/><Relationship Id="rId3948" Type="http://schemas.openxmlformats.org/officeDocument/2006/relationships/hyperlink" Target="http://www.mycompoundid.org/mycompoundid_IsoMS/myid_search_res/1583033898816-2020-2-29-8-38-18-227098/1583034371932-767-144.0097381-Neutral.htm" TargetMode="External"/><Relationship Id="rId869" Type="http://schemas.openxmlformats.org/officeDocument/2006/relationships/hyperlink" Target="http://www.mycompoundid.org/mycompoundid_IsoMS/myid_search_res/1583033891881-2020-2-29-8-38-11-330291/1583033893568-708-146.0093114-Neutral.htm" TargetMode="External"/><Relationship Id="rId1499" Type="http://schemas.openxmlformats.org/officeDocument/2006/relationships/hyperlink" Target="http://www.mycompoundid.org/mycompoundid_IsoMS/myid_search_res/1583033891881-2020-2-29-8-38-11-330291/1583033894744-238-268.1464135-Neutral.htm" TargetMode="External"/><Relationship Id="rId729" Type="http://schemas.openxmlformats.org/officeDocument/2006/relationships/hyperlink" Target="http://www.mycompoundid.org/mycompoundid_IsoMS/myid_search_res/1583033898816-2020-2-29-8-38-18-227098/1583033994762-598-263.0635396-Neutral.htm" TargetMode="External"/><Relationship Id="rId1359" Type="http://schemas.openxmlformats.org/officeDocument/2006/relationships/hyperlink" Target="http://www.mycompoundid.org/mycompoundid_IsoMS/myid_search_res/1583033898816-2020-2-29-8-38-18-227098/1583034078858-9-926.9338346-Neutral.htm" TargetMode="External"/><Relationship Id="rId2757" Type="http://schemas.openxmlformats.org/officeDocument/2006/relationships/hyperlink" Target="http://www.mycompoundid.org/mycompoundid_IsoMS/myid_search_res/1583033898816-2020-2-29-8-38-18-227098/1583034253265-168-858.9936116-Neutral.htm" TargetMode="External"/><Relationship Id="rId2964" Type="http://schemas.openxmlformats.org/officeDocument/2006/relationships/hyperlink" Target="http://www.mycompoundid.org/mycompoundid_IsoMS/myid_search_res/1583033898816-2020-2-29-8-38-18-227098/1583034274822-104-85.08893802-Neutral.htm" TargetMode="External"/><Relationship Id="rId3808" Type="http://schemas.openxmlformats.org/officeDocument/2006/relationships/hyperlink" Target="http://www.mycompoundid.org/mycompoundid_IsoMS/myid_search_res/1583033886229-2020-2-29-8-38-6-373070/1583033891411-627-203.0791747-Neutral.htm" TargetMode="External"/><Relationship Id="rId936" Type="http://schemas.openxmlformats.org/officeDocument/2006/relationships/hyperlink" Target="http://www.mycompoundid.org/mycompoundid_IsoMS/myid_search_res/1583033898816-2020-2-29-8-38-18-227098/1583034022793-169-224.0288409-Neutral.htm" TargetMode="External"/><Relationship Id="rId1219" Type="http://schemas.openxmlformats.org/officeDocument/2006/relationships/hyperlink" Target="http://www.mycompoundid.org/mycompoundid_IsoMS/myid_search_res/1583033886229-2020-2-29-8-38-6-373070/1583033888047-972-72.02476091-Neutral.htm" TargetMode="External"/><Relationship Id="rId1566" Type="http://schemas.openxmlformats.org/officeDocument/2006/relationships/hyperlink" Target="http://www.mycompoundid.org/mycompoundid_IsoMS/myid_search_res/1583033898816-2020-2-29-8-38-18-227098/1583034103421-759-204.0632725-Neutral.htm" TargetMode="External"/><Relationship Id="rId1773" Type="http://schemas.openxmlformats.org/officeDocument/2006/relationships/hyperlink" Target="http://www.mycompoundid.org/mycompoundid_IsoMS/myid_search_res/1583033898816-2020-2-29-8-38-18-227098/1583034132221-38-203.0467697-Neutral.htm" TargetMode="External"/><Relationship Id="rId1980" Type="http://schemas.openxmlformats.org/officeDocument/2006/relationships/hyperlink" Target="http://www.mycompoundid.org/mycompoundid_IsoMS/myid_search_res/1583033898816-2020-2-29-8-38-18-227098/1583034156267-719-262.1539658-Neutral.htm" TargetMode="External"/><Relationship Id="rId2617" Type="http://schemas.openxmlformats.org/officeDocument/2006/relationships/hyperlink" Target="http://www.mycompoundid.org/mycompoundid_IsoMS/myid_search_res/1583033886229-2020-2-29-8-38-6-373070/1583033889992-850-114.0432738-Neutral.htm" TargetMode="External"/><Relationship Id="rId2824" Type="http://schemas.openxmlformats.org/officeDocument/2006/relationships/hyperlink" Target="http://www.mycompoundid.org/mycompoundid_IsoMS/myid_search_res/1583033886229-2020-2-29-8-38-6-373070/1583033890250-431-369.1058086-Neutral.htm" TargetMode="External"/><Relationship Id="rId65" Type="http://schemas.openxmlformats.org/officeDocument/2006/relationships/hyperlink" Target="http://www.mycompoundid.org/mycompoundid_IsoMS/myid_search_res/1583033891881-2020-2-29-8-38-11-330291/1583033892029-979-233.0895318-Neutral.htm" TargetMode="External"/><Relationship Id="rId1426" Type="http://schemas.openxmlformats.org/officeDocument/2006/relationships/hyperlink" Target="http://www.mycompoundid.org/mycompoundid_IsoMS/myid_search_res/1583033886229-2020-2-29-8-38-6-373070/1583033888318-751-102.0319346-Neutral.htm" TargetMode="External"/><Relationship Id="rId1633" Type="http://schemas.openxmlformats.org/officeDocument/2006/relationships/hyperlink" Target="http://www.mycompoundid.org/mycompoundid_IsoMS/myid_search_res/1583033886229-2020-2-29-8-38-6-373070/1583033888607-388-295.0296683-Neutral.htm" TargetMode="External"/><Relationship Id="rId1840" Type="http://schemas.openxmlformats.org/officeDocument/2006/relationships/hyperlink" Target="http://www.mycompoundid.org/mycompoundid_IsoMS/myid_search_res/1583033886229-2020-2-29-8-38-6-373070/1583033888899-571-162.0537067-Neutral.htm" TargetMode="External"/><Relationship Id="rId1700" Type="http://schemas.openxmlformats.org/officeDocument/2006/relationships/hyperlink" Target="http://www.mycompoundid.org/mycompoundid_IsoMS/myid_search_res/1583033891881-2020-2-29-8-38-11-330291/1583033895127-306-164.0090991-Neutral.htm" TargetMode="External"/><Relationship Id="rId3598" Type="http://schemas.openxmlformats.org/officeDocument/2006/relationships/hyperlink" Target="http://www.mycompoundid.org/mycompoundid_IsoMS/myid_search_res/1583033886229-2020-2-29-8-38-6-373070/1583033891189-692-154.0499186-Neutral.htm" TargetMode="External"/><Relationship Id="rId3458" Type="http://schemas.openxmlformats.org/officeDocument/2006/relationships/hyperlink" Target="http://www.mycompoundid.org/mycompoundid_IsoMS/myid_search_res/1583033891881-2020-2-29-8-38-11-330291/1583033897904-373-187.1577051-Neutral.htm" TargetMode="External"/><Relationship Id="rId3665" Type="http://schemas.openxmlformats.org/officeDocument/2006/relationships/hyperlink" Target="http://www.mycompoundid.org/mycompoundid_IsoMS/myid_search_res/1583033891881-2020-2-29-8-38-11-330291/1583033898163-662-386.186747-Neutral.htm" TargetMode="External"/><Relationship Id="rId3872" Type="http://schemas.openxmlformats.org/officeDocument/2006/relationships/hyperlink" Target="http://www.mycompoundid.org/mycompoundid_IsoMS/myid_search_res/1583033891881-2020-2-29-8-38-11-330291/1583033898392-736-332.1160466-Neutral.htm" TargetMode="External"/><Relationship Id="rId379" Type="http://schemas.openxmlformats.org/officeDocument/2006/relationships/hyperlink" Target="http://www.mycompoundid.org/mycompoundid_IsoMS/myid_search_res/1583033886229-2020-2-29-8-38-6-373070/1583033886835-57-154.0378836-Neutral.htm" TargetMode="External"/><Relationship Id="rId586" Type="http://schemas.openxmlformats.org/officeDocument/2006/relationships/hyperlink" Target="http://www.mycompoundid.org/mycompoundid_IsoMS/myid_search_res/1583033886229-2020-2-29-8-38-6-373070/1583033887125-108-208.0586843-Neutral.htm" TargetMode="External"/><Relationship Id="rId793" Type="http://schemas.openxmlformats.org/officeDocument/2006/relationships/hyperlink" Target="http://www.mycompoundid.org/mycompoundid_IsoMS/myid_search_res/1583033886229-2020-2-29-8-38-6-373070/1583033887423-801-278.1259377-Neutral.htm" TargetMode="External"/><Relationship Id="rId2267" Type="http://schemas.openxmlformats.org/officeDocument/2006/relationships/hyperlink" Target="http://www.mycompoundid.org/mycompoundid_IsoMS/myid_search_res/1583033891881-2020-2-29-8-38-11-330291/1583033896126-67-101.0839824-Neutral.htm" TargetMode="External"/><Relationship Id="rId2474" Type="http://schemas.openxmlformats.org/officeDocument/2006/relationships/hyperlink" Target="http://www.mycompoundid.org/mycompoundid_IsoMS/myid_search_res/1583033891881-2020-2-29-8-38-11-330291/1583033896520-874-855.492024-Neutral.htm" TargetMode="External"/><Relationship Id="rId2681" Type="http://schemas.openxmlformats.org/officeDocument/2006/relationships/hyperlink" Target="http://www.mycompoundid.org/mycompoundid_IsoMS/myid_search_res/1583033891881-2020-2-29-8-38-11-330291/1583033896874-294-184.0152512-Neutral.htm" TargetMode="External"/><Relationship Id="rId3318" Type="http://schemas.openxmlformats.org/officeDocument/2006/relationships/hyperlink" Target="http://www.mycompoundid.org/mycompoundid_IsoMS/myid_search_res/1583033898816-2020-2-29-8-38-18-227098/1583034311684-275-168.0286188-Neutral.htm" TargetMode="External"/><Relationship Id="rId3525" Type="http://schemas.openxmlformats.org/officeDocument/2006/relationships/hyperlink" Target="http://www.mycompoundid.org/mycompoundid_IsoMS/myid_search_res/1583033898816-2020-2-29-8-38-18-227098/1583034332326-623-160.0369957-Neutral.htm" TargetMode="External"/><Relationship Id="rId239" Type="http://schemas.openxmlformats.org/officeDocument/2006/relationships/hyperlink" Target="http://www.mycompoundid.org/mycompoundid_IsoMS/myid_search_res/1583033891881-2020-2-29-8-38-11-330291/1583033892373-196-94.0533009-Neutral.htm" TargetMode="External"/><Relationship Id="rId446" Type="http://schemas.openxmlformats.org/officeDocument/2006/relationships/hyperlink" Target="http://www.mycompoundid.org/mycompoundid_IsoMS/myid_search_res/1583033891881-2020-2-29-8-38-11-330291/1583033892773-584-271.0661052-Neutral.htm" TargetMode="External"/><Relationship Id="rId653" Type="http://schemas.openxmlformats.org/officeDocument/2006/relationships/hyperlink" Target="http://www.mycompoundid.org/mycompoundid_IsoMS/myid_search_res/1583033891881-2020-2-29-8-38-11-330291/1583033893124-821-104.0663595-Neutral.htm" TargetMode="External"/><Relationship Id="rId1076" Type="http://schemas.openxmlformats.org/officeDocument/2006/relationships/hyperlink" Target="http://www.mycompoundid.org/mycompoundid_IsoMS/myid_search_res/1583033891881-2020-2-29-8-38-11-330291/1583033893949-976-230.2224829-Neutral.htm" TargetMode="External"/><Relationship Id="rId1283" Type="http://schemas.openxmlformats.org/officeDocument/2006/relationships/hyperlink" Target="http://www.mycompoundid.org/mycompoundid_IsoMS/myid_search_res/1583033891881-2020-2-29-8-38-11-330291/1583033894367-278-522.2521584-Neutral.htm" TargetMode="External"/><Relationship Id="rId1490" Type="http://schemas.openxmlformats.org/officeDocument/2006/relationships/hyperlink" Target="http://www.mycompoundid.org/mycompoundid_IsoMS/myid_search_res/1583033891881-2020-2-29-8-38-11-330291/1583033894730-775-269.1468999-Neutral.htm" TargetMode="External"/><Relationship Id="rId2127" Type="http://schemas.openxmlformats.org/officeDocument/2006/relationships/hyperlink" Target="http://www.mycompoundid.org/mycompoundid_IsoMS/myid_search_res/1583033898816-2020-2-29-8-38-18-227098/1583034174663-941-165.0434242-Neutral.htm" TargetMode="External"/><Relationship Id="rId2334" Type="http://schemas.openxmlformats.org/officeDocument/2006/relationships/hyperlink" Target="http://www.mycompoundid.org/mycompoundid_IsoMS/myid_search_res/1583033898816-2020-2-29-8-38-18-227098/1583034200888-584-246.0852087-Neutral.htm" TargetMode="External"/><Relationship Id="rId3732" Type="http://schemas.openxmlformats.org/officeDocument/2006/relationships/hyperlink" Target="http://www.mycompoundid.org/mycompoundid_IsoMS/myid_search_res/1583033898816-2020-2-29-8-38-18-227098/1583034352428-582-381.1576204-Neutral.htm" TargetMode="External"/><Relationship Id="rId306" Type="http://schemas.openxmlformats.org/officeDocument/2006/relationships/hyperlink" Target="http://www.mycompoundid.org/mycompoundid_IsoMS/myid_search_res/1583033898816-2020-2-29-8-38-18-227098/1583033941911-760-279.1304479-Neutral.htm" TargetMode="External"/><Relationship Id="rId860" Type="http://schemas.openxmlformats.org/officeDocument/2006/relationships/hyperlink" Target="http://www.mycompoundid.org/mycompoundid_IsoMS/myid_search_res/1583033891881-2020-2-29-8-38-11-330291/1583033893548-253-262.0142463-Neutral.htm" TargetMode="External"/><Relationship Id="rId1143" Type="http://schemas.openxmlformats.org/officeDocument/2006/relationships/hyperlink" Target="http://www.mycompoundid.org/mycompoundid_IsoMS/myid_search_res/1583033898816-2020-2-29-8-38-18-227098/1583034051044-103-146.0580301-Neutral.htm" TargetMode="External"/><Relationship Id="rId2541" Type="http://schemas.openxmlformats.org/officeDocument/2006/relationships/hyperlink" Target="http://www.mycompoundid.org/mycompoundid_IsoMS/myid_search_res/1583033898816-2020-2-29-8-38-18-227098/1583034225921-507-326.0453573-Neutral.htm" TargetMode="External"/><Relationship Id="rId513" Type="http://schemas.openxmlformats.org/officeDocument/2006/relationships/hyperlink" Target="http://www.mycompoundid.org/mycompoundid_IsoMS/myid_search_res/1583033898816-2020-2-29-8-38-18-227098/1583033968260-212-164.068459-Neutral.htm" TargetMode="External"/><Relationship Id="rId720" Type="http://schemas.openxmlformats.org/officeDocument/2006/relationships/hyperlink" Target="http://www.mycompoundid.org/mycompoundid_IsoMS/myid_search_res/1583033898816-2020-2-29-8-38-18-227098/1583033993573-178-322.0542032-Neutral.htm" TargetMode="External"/><Relationship Id="rId1350" Type="http://schemas.openxmlformats.org/officeDocument/2006/relationships/hyperlink" Target="http://www.mycompoundid.org/mycompoundid_IsoMS/myid_search_res/1583033898816-2020-2-29-8-38-18-227098/1583034077655-390-413.2598025-Neutral.htm" TargetMode="External"/><Relationship Id="rId2401" Type="http://schemas.openxmlformats.org/officeDocument/2006/relationships/hyperlink" Target="http://www.mycompoundid.org/mycompoundid_IsoMS/myid_search_res/1583033886229-2020-2-29-8-38-6-373070/1583033889688-570-186.0086091-Neutral.htm" TargetMode="External"/><Relationship Id="rId4159" Type="http://schemas.openxmlformats.org/officeDocument/2006/relationships/hyperlink" Target="http://www.mycompoundid.org/mycompoundid_IsoMS/myid_search_res/1583033886229-2020-2-29-8-38-6-373070/1583033891811-185-167.0213175-Neutral.htm" TargetMode="External"/><Relationship Id="rId1003" Type="http://schemas.openxmlformats.org/officeDocument/2006/relationships/hyperlink" Target="http://www.mycompoundid.org/mycompoundid_IsoMS/myid_search_res/1583033886229-2020-2-29-8-38-6-373070/1583033887705-423-245.1256842-Neutral.htm" TargetMode="External"/><Relationship Id="rId1210" Type="http://schemas.openxmlformats.org/officeDocument/2006/relationships/hyperlink" Target="http://www.mycompoundid.org/mycompoundid_IsoMS/myid_search_res/1583033886229-2020-2-29-8-38-6-373070/1583033888031-740-166.0491809-Neutral.htm" TargetMode="External"/><Relationship Id="rId3175" Type="http://schemas.openxmlformats.org/officeDocument/2006/relationships/hyperlink" Target="http://www.mycompoundid.org/mycompoundid_IsoMS/myid_search_res/1583033886229-2020-2-29-8-38-6-373070/1583033890693-233-92.04611307-Neutral.htm" TargetMode="External"/><Relationship Id="rId3382" Type="http://schemas.openxmlformats.org/officeDocument/2006/relationships/hyperlink" Target="http://www.mycompoundid.org/mycompoundid_IsoMS/myid_search_res/1583033886229-2020-2-29-8-38-6-373070/1583033890914-103-112.063626-Neutral.htm" TargetMode="External"/><Relationship Id="rId4019" Type="http://schemas.openxmlformats.org/officeDocument/2006/relationships/hyperlink" Target="http://www.mycompoundid.org/mycompoundid_IsoMS/myid_search_res/1583033891881-2020-2-29-8-38-11-330291/1583033898558-266-386.1783921-Neutral.htm" TargetMode="External"/><Relationship Id="rId2191" Type="http://schemas.openxmlformats.org/officeDocument/2006/relationships/hyperlink" Target="http://www.mycompoundid.org/mycompoundid_IsoMS/myid_search_res/1583033886229-2020-2-29-8-38-6-373070/1583033889358-856-158.0260033-Neutral.htm" TargetMode="External"/><Relationship Id="rId3035" Type="http://schemas.openxmlformats.org/officeDocument/2006/relationships/hyperlink" Target="http://www.mycompoundid.org/mycompoundid_IsoMS/myid_search_res/1583033891881-2020-2-29-8-38-11-330291/1583033897382-755-454.4832764-Neutral.htm" TargetMode="External"/><Relationship Id="rId3242" Type="http://schemas.openxmlformats.org/officeDocument/2006/relationships/hyperlink" Target="http://www.mycompoundid.org/mycompoundid_IsoMS/myid_search_res/1583033891881-2020-2-29-8-38-11-330291/1583033897670-897-144.0424608-Neutral.htm" TargetMode="External"/><Relationship Id="rId163" Type="http://schemas.openxmlformats.org/officeDocument/2006/relationships/hyperlink" Target="http://www.mycompoundid.org/mycompoundid_IsoMS/myid_search_res/1583033886229-2020-2-29-8-38-6-373070/1583033886510-691-114.0113382-Neutral.htm" TargetMode="External"/><Relationship Id="rId370" Type="http://schemas.openxmlformats.org/officeDocument/2006/relationships/hyperlink" Target="http://www.mycompoundid.org/mycompoundid_IsoMS/myid_search_res/1583033886229-2020-2-29-8-38-6-373070/1583033886824-959-355.0040703-Neutral.htm" TargetMode="External"/><Relationship Id="rId2051" Type="http://schemas.openxmlformats.org/officeDocument/2006/relationships/hyperlink" Target="http://www.mycompoundid.org/mycompoundid_IsoMS/myid_search_res/1583033891881-2020-2-29-8-38-11-330291/1583033895739-874-337.0765039-Neutral.htm" TargetMode="External"/><Relationship Id="rId3102" Type="http://schemas.openxmlformats.org/officeDocument/2006/relationships/hyperlink" Target="http://www.mycompoundid.org/mycompoundid_IsoMS/myid_search_res/1583033898816-2020-2-29-8-38-18-227098/1583034289920-347-228.0830998-Neutral.htm" TargetMode="External"/><Relationship Id="rId230" Type="http://schemas.openxmlformats.org/officeDocument/2006/relationships/hyperlink" Target="http://www.mycompoundid.org/mycompoundid_IsoMS/myid_search_res/1583033891881-2020-2-29-8-38-11-330291/1583033892345-645-203.0109219-Neutral.htm" TargetMode="External"/><Relationship Id="rId2868" Type="http://schemas.openxmlformats.org/officeDocument/2006/relationships/hyperlink" Target="http://www.mycompoundid.org/mycompoundid_IsoMS/myid_search_res/1583033898816-2020-2-29-8-38-18-227098/1583034264506-907-916.9634687-Neutral.htm" TargetMode="External"/><Relationship Id="rId3919" Type="http://schemas.openxmlformats.org/officeDocument/2006/relationships/hyperlink" Target="http://www.mycompoundid.org/mycompoundid_IsoMS/myid_search_res/1583033886229-2020-2-29-8-38-6-373070/1583033891524-482-171.0268067-Neutral.htm" TargetMode="External"/><Relationship Id="rId4083" Type="http://schemas.openxmlformats.org/officeDocument/2006/relationships/hyperlink" Target="http://www.mycompoundid.org/mycompoundid_IsoMS/myid_search_res/1583033898816-2020-2-29-8-38-18-227098/1583034385651-745-294.1128482-Neutral.htm" TargetMode="External"/><Relationship Id="rId1677" Type="http://schemas.openxmlformats.org/officeDocument/2006/relationships/hyperlink" Target="http://www.mycompoundid.org/mycompoundid_IsoMS/myid_search_res/1583033898816-2020-2-29-8-38-18-227098/1583034120265-252-229.0580684-Neutral.htm" TargetMode="External"/><Relationship Id="rId1884" Type="http://schemas.openxmlformats.org/officeDocument/2006/relationships/hyperlink" Target="http://www.mycompoundid.org/mycompoundid_IsoMS/myid_search_res/1583033898816-2020-2-29-8-38-18-227098/1583034146170-461-187.0982476-Neutral.htm" TargetMode="External"/><Relationship Id="rId2728" Type="http://schemas.openxmlformats.org/officeDocument/2006/relationships/hyperlink" Target="http://www.mycompoundid.org/mycompoundid_IsoMS/myid_search_res/1583033886229-2020-2-29-8-38-6-373070/1583033890128-191-208.0583669-Neutral.htm" TargetMode="External"/><Relationship Id="rId2935" Type="http://schemas.openxmlformats.org/officeDocument/2006/relationships/hyperlink" Target="http://www.mycompoundid.org/mycompoundid_IsoMS/myid_search_res/1583033886229-2020-2-29-8-38-6-373070/1583033890387-616-68.02578032-Neutral.htm" TargetMode="External"/><Relationship Id="rId907" Type="http://schemas.openxmlformats.org/officeDocument/2006/relationships/hyperlink" Target="http://www.mycompoundid.org/mycompoundid_IsoMS/myid_search_res/1583033886229-2020-2-29-8-38-6-373070/1583033887565-571-173.0067673-Neutral.htm" TargetMode="External"/><Relationship Id="rId1537" Type="http://schemas.openxmlformats.org/officeDocument/2006/relationships/hyperlink" Target="http://www.mycompoundid.org/mycompoundid_IsoMS/myid_search_res/1583033886229-2020-2-29-8-38-6-373070/1583033888468-223-353.0027833-Neutral.htm" TargetMode="External"/><Relationship Id="rId1744" Type="http://schemas.openxmlformats.org/officeDocument/2006/relationships/hyperlink" Target="http://www.mycompoundid.org/mycompoundid_IsoMS/myid_search_res/1583033886229-2020-2-29-8-38-6-373070/1583033888754-749-228.1112016-Neutral.htm" TargetMode="External"/><Relationship Id="rId1951" Type="http://schemas.openxmlformats.org/officeDocument/2006/relationships/hyperlink" Target="http://www.mycompoundid.org/mycompoundid_IsoMS/myid_search_res/1583033886229-2020-2-29-8-38-6-373070/1583033889037-482-271.2503019-Neutral.htm" TargetMode="External"/><Relationship Id="rId4150" Type="http://schemas.openxmlformats.org/officeDocument/2006/relationships/hyperlink" Target="http://www.mycompoundid.org/mycompoundid_IsoMS/myid_search_res/1583033886229-2020-2-29-8-38-6-373070/1583033891803-656-170.0144706-Neutral.htm" TargetMode="External"/><Relationship Id="rId36" Type="http://schemas.openxmlformats.org/officeDocument/2006/relationships/hyperlink" Target="http://www.mycompoundid.org/mycompoundid_IsoMS/myid_search_res/1583033898816-2020-2-29-8-38-18-227098/1583033903601-797-180.0635519-Neutral.htm" TargetMode="External"/><Relationship Id="rId1604" Type="http://schemas.openxmlformats.org/officeDocument/2006/relationships/hyperlink" Target="http://www.mycompoundid.org/mycompoundid_IsoMS/myid_search_res/1583033891881-2020-2-29-8-38-11-330291/1583033894934-709-110.0481959-Neutral.htm" TargetMode="External"/><Relationship Id="rId4010" Type="http://schemas.openxmlformats.org/officeDocument/2006/relationships/hyperlink" Target="http://www.mycompoundid.org/mycompoundid_IsoMS/myid_search_res/1583033891881-2020-2-29-8-38-11-330291/1583033898549-50-397.1084021-Neutral.htm" TargetMode="External"/><Relationship Id="rId1811" Type="http://schemas.openxmlformats.org/officeDocument/2006/relationships/hyperlink" Target="http://www.mycompoundid.org/mycompoundid_IsoMS/myid_search_res/1583033891881-2020-2-29-8-38-11-330291/1583033895326-383-281.0504733-Neutral.htm" TargetMode="External"/><Relationship Id="rId3569" Type="http://schemas.openxmlformats.org/officeDocument/2006/relationships/hyperlink" Target="http://www.mycompoundid.org/mycompoundid_IsoMS/myid_search_res/1583033891881-2020-2-29-8-38-11-330291/1583033898038-459-118.0114061-Neutral.htm" TargetMode="External"/><Relationship Id="rId697" Type="http://schemas.openxmlformats.org/officeDocument/2006/relationships/hyperlink" Target="http://www.mycompoundid.org/mycompoundid_IsoMS/myid_search_res/1583033886229-2020-2-29-8-38-6-373070/1583033887265-996-198.1008012-Neutral.htm" TargetMode="External"/><Relationship Id="rId2378" Type="http://schemas.openxmlformats.org/officeDocument/2006/relationships/hyperlink" Target="http://www.mycompoundid.org/mycompoundid_IsoMS/myid_search_res/1583033891881-2020-2-29-8-38-11-330291/1583033896370-844-146.0845084-Neutral.htm" TargetMode="External"/><Relationship Id="rId3429" Type="http://schemas.openxmlformats.org/officeDocument/2006/relationships/hyperlink" Target="http://www.mycompoundid.org/mycompoundid_IsoMS/myid_search_res/1583033898816-2020-2-29-8-38-18-227098/1583034322375-924-158.1526618-Neutral.htm" TargetMode="External"/><Relationship Id="rId3776" Type="http://schemas.openxmlformats.org/officeDocument/2006/relationships/hyperlink" Target="http://www.mycompoundid.org/mycompoundid_IsoMS/myid_search_res/1583033891881-2020-2-29-8-38-11-330291/1583033898290-959-174.07882-Neutral.htm" TargetMode="External"/><Relationship Id="rId3983" Type="http://schemas.openxmlformats.org/officeDocument/2006/relationships/hyperlink" Target="http://www.mycompoundid.org/mycompoundid_IsoMS/myid_search_res/1583033891881-2020-2-29-8-38-11-330291/1583033898513-953-115.9967601-Neutral.htm" TargetMode="External"/><Relationship Id="rId1187" Type="http://schemas.openxmlformats.org/officeDocument/2006/relationships/hyperlink" Target="http://www.mycompoundid.org/mycompoundid_IsoMS/myid_search_res/1583033891881-2020-2-29-8-38-11-330291/1583033894177-623-110.048276-Neutral.htm" TargetMode="External"/><Relationship Id="rId2585" Type="http://schemas.openxmlformats.org/officeDocument/2006/relationships/hyperlink" Target="http://www.mycompoundid.org/mycompoundid_IsoMS/myid_search_res/1583033891881-2020-2-29-8-38-11-330291/1583033896714-648-245.071367-Neutral.htm" TargetMode="External"/><Relationship Id="rId2792" Type="http://schemas.openxmlformats.org/officeDocument/2006/relationships/hyperlink" Target="http://www.mycompoundid.org/mycompoundid_IsoMS/myid_search_res/1583033891881-2020-2-29-8-38-11-330291/1583033897060-679-917.9706216-Neutral.htm" TargetMode="External"/><Relationship Id="rId3636" Type="http://schemas.openxmlformats.org/officeDocument/2006/relationships/hyperlink" Target="http://www.mycompoundid.org/mycompoundid_IsoMS/myid_search_res/1583033898816-2020-2-29-8-38-18-227098/1583034343569-686-137.0508575-Neutral.htm" TargetMode="External"/><Relationship Id="rId3843" Type="http://schemas.openxmlformats.org/officeDocument/2006/relationships/hyperlink" Target="http://www.mycompoundid.org/mycompoundid_IsoMS/myid_search_res/1583033898816-2020-2-29-8-38-18-227098/1583034362375-516-267.042516-Neutral.htm" TargetMode="External"/><Relationship Id="rId557" Type="http://schemas.openxmlformats.org/officeDocument/2006/relationships/hyperlink" Target="http://www.mycompoundid.org/mycompoundid_IsoMS/myid_search_res/1583033891881-2020-2-29-8-38-11-330291/1583033892973-486-193.1314506-Neutral.htm" TargetMode="External"/><Relationship Id="rId764" Type="http://schemas.openxmlformats.org/officeDocument/2006/relationships/hyperlink" Target="http://www.mycompoundid.org/mycompoundid_IsoMS/myid_search_res/1583033891881-2020-2-29-8-38-11-330291/1583033893348-483-226.0588159-Neutral.htm" TargetMode="External"/><Relationship Id="rId971" Type="http://schemas.openxmlformats.org/officeDocument/2006/relationships/hyperlink" Target="http://www.mycompoundid.org/mycompoundid_IsoMS/myid_search_res/1583033891881-2020-2-29-8-38-11-330291/1583033893754-283-294.1443392-Neutral.htm" TargetMode="External"/><Relationship Id="rId1394" Type="http://schemas.openxmlformats.org/officeDocument/2006/relationships/hyperlink" Target="http://www.mycompoundid.org/mycompoundid_IsoMS/myid_search_res/1583033891881-2020-2-29-8-38-11-330291/1583033894537-525-273.1296038-Neutral.htm" TargetMode="External"/><Relationship Id="rId2238" Type="http://schemas.openxmlformats.org/officeDocument/2006/relationships/hyperlink" Target="http://www.mycompoundid.org/mycompoundid_IsoMS/myid_search_res/1583033898816-2020-2-29-8-38-18-227098/1583034187283-202-182.0638409-Neutral.htm" TargetMode="External"/><Relationship Id="rId2445" Type="http://schemas.openxmlformats.org/officeDocument/2006/relationships/hyperlink" Target="http://www.mycompoundid.org/mycompoundid_IsoMS/myid_search_res/1583033898816-2020-2-29-8-38-18-227098/1583034215769-593-154.0494735-Neutral.htm" TargetMode="External"/><Relationship Id="rId2652" Type="http://schemas.openxmlformats.org/officeDocument/2006/relationships/hyperlink" Target="http://www.mycompoundid.org/mycompoundid_IsoMS/myid_search_res/1583033898816-2020-2-29-8-38-18-227098/1583034239990-413-340.1867206-Neutral.htm" TargetMode="External"/><Relationship Id="rId3703" Type="http://schemas.openxmlformats.org/officeDocument/2006/relationships/hyperlink" Target="http://www.mycompoundid.org/mycompoundid_IsoMS/myid_search_res/1583033886229-2020-2-29-8-38-6-373070/1583033891290-455-71.01335471-Neutral.htm" TargetMode="External"/><Relationship Id="rId3910" Type="http://schemas.openxmlformats.org/officeDocument/2006/relationships/hyperlink" Target="http://www.mycompoundid.org/mycompoundid_IsoMS/myid_search_res/1583033886229-2020-2-29-8-38-6-373070/1583033891516-436-144.0161761-Neutral.htm" TargetMode="External"/><Relationship Id="rId417" Type="http://schemas.openxmlformats.org/officeDocument/2006/relationships/hyperlink" Target="http://www.mycompoundid.org/mycompoundid_IsoMS/myid_search_res/1583033898816-2020-2-29-8-38-18-227098/1583033956503-324-154.0738391-Neutral.htm" TargetMode="External"/><Relationship Id="rId624" Type="http://schemas.openxmlformats.org/officeDocument/2006/relationships/hyperlink" Target="http://www.mycompoundid.org/mycompoundid_IsoMS/myid_search_res/1583033898816-2020-2-29-8-38-18-227098/1583033982067-104-237.1572526-Neutral.htm" TargetMode="External"/><Relationship Id="rId831" Type="http://schemas.openxmlformats.org/officeDocument/2006/relationships/hyperlink" Target="http://www.mycompoundid.org/mycompoundid_IsoMS/myid_search_res/1583033898816-2020-2-29-8-38-18-227098/1583034008504-476-327.022675-Neutral.htm" TargetMode="External"/><Relationship Id="rId1047" Type="http://schemas.openxmlformats.org/officeDocument/2006/relationships/hyperlink" Target="http://www.mycompoundid.org/mycompoundid_IsoMS/myid_search_res/1583033898816-2020-2-29-8-38-18-227098/1583034036791-835-294.1444253-Neutral.htm" TargetMode="External"/><Relationship Id="rId1254" Type="http://schemas.openxmlformats.org/officeDocument/2006/relationships/hyperlink" Target="http://www.mycompoundid.org/mycompoundid_IsoMS/myid_search_res/1583033898816-2020-2-29-8-38-18-227098/1583034066998-27-128.0950553-Neutral.htm" TargetMode="External"/><Relationship Id="rId1461" Type="http://schemas.openxmlformats.org/officeDocument/2006/relationships/hyperlink" Target="http://www.mycompoundid.org/mycompoundid_IsoMS/myid_search_res/1583033898816-2020-2-29-8-38-18-227098/1583034093064-960-209.9908386-Neutral.htm" TargetMode="External"/><Relationship Id="rId2305" Type="http://schemas.openxmlformats.org/officeDocument/2006/relationships/hyperlink" Target="http://www.mycompoundid.org/mycompoundid_IsoMS/myid_search_res/1583033886229-2020-2-29-8-38-6-373070/1583033889520-555-202.0635712-Neutral.htm" TargetMode="External"/><Relationship Id="rId2512" Type="http://schemas.openxmlformats.org/officeDocument/2006/relationships/hyperlink" Target="http://www.mycompoundid.org/mycompoundid_IsoMS/myid_search_res/1583033886229-2020-2-29-8-38-6-373070/1583033889819-661-132.042516-Neutral.htm" TargetMode="External"/><Relationship Id="rId1114" Type="http://schemas.openxmlformats.org/officeDocument/2006/relationships/hyperlink" Target="http://www.mycompoundid.org/mycompoundid_IsoMS/myid_search_res/1583033886229-2020-2-29-8-38-6-373070/1583033887871-378-249.1206958-Neutral.htm" TargetMode="External"/><Relationship Id="rId1321" Type="http://schemas.openxmlformats.org/officeDocument/2006/relationships/hyperlink" Target="http://www.mycompoundid.org/mycompoundid_IsoMS/myid_search_res/1583033886229-2020-2-29-8-38-6-373070/1583033888184-755-123.0354867-Neutral.htm" TargetMode="External"/><Relationship Id="rId3079" Type="http://schemas.openxmlformats.org/officeDocument/2006/relationships/hyperlink" Target="http://www.mycompoundid.org/mycompoundid_IsoMS/myid_search_res/1583033886229-2020-2-29-8-38-6-373070/1583033890568-425-191.0122607-Neutral.htm" TargetMode="External"/><Relationship Id="rId3286" Type="http://schemas.openxmlformats.org/officeDocument/2006/relationships/hyperlink" Target="http://www.mycompoundid.org/mycompoundid_IsoMS/myid_search_res/1583033886229-2020-2-29-8-38-6-373070/1583033890811-238-358.1740052-Neutral.htm" TargetMode="External"/><Relationship Id="rId3493" Type="http://schemas.openxmlformats.org/officeDocument/2006/relationships/hyperlink" Target="http://www.mycompoundid.org/mycompoundid_IsoMS/myid_search_res/1583033886229-2020-2-29-8-38-6-373070/1583033891054-307-138.0396554-Neutral.htm" TargetMode="External"/><Relationship Id="rId2095" Type="http://schemas.openxmlformats.org/officeDocument/2006/relationships/hyperlink" Target="http://www.mycompoundid.org/mycompoundid_IsoMS/myid_search_res/1583033886229-2020-2-29-8-38-6-373070/1583033889235-722-574.2758755-Neutral.htm" TargetMode="External"/><Relationship Id="rId3146" Type="http://schemas.openxmlformats.org/officeDocument/2006/relationships/hyperlink" Target="http://www.mycompoundid.org/mycompoundid_IsoMS/myid_search_res/1583033891881-2020-2-29-8-38-11-330291/1583033897540-234-159.06862-Neutral.htm" TargetMode="External"/><Relationship Id="rId3353" Type="http://schemas.openxmlformats.org/officeDocument/2006/relationships/hyperlink" Target="http://www.mycompoundid.org/mycompoundid_IsoMS/myid_search_res/1583033891881-2020-2-29-8-38-11-330291/1583033897779-17-251.0523282-Neutral.htm" TargetMode="External"/><Relationship Id="rId274" Type="http://schemas.openxmlformats.org/officeDocument/2006/relationships/hyperlink" Target="http://www.mycompoundid.org/mycompoundid_IsoMS/myid_search_res/1583033886229-2020-2-29-8-38-6-373070/1583033886682-218-107.9879909-Neutral.htm" TargetMode="External"/><Relationship Id="rId481" Type="http://schemas.openxmlformats.org/officeDocument/2006/relationships/hyperlink" Target="http://www.mycompoundid.org/mycompoundid_IsoMS/myid_search_res/1583033886229-2020-2-29-8-38-6-373070/1583033886979-883-191.0253193-Neutral.htm" TargetMode="External"/><Relationship Id="rId2162" Type="http://schemas.openxmlformats.org/officeDocument/2006/relationships/hyperlink" Target="http://www.mycompoundid.org/mycompoundid_IsoMS/myid_search_res/1583033891881-2020-2-29-8-38-11-330291/1583033895942-185-221.0905521-Neutral.htm" TargetMode="External"/><Relationship Id="rId3006" Type="http://schemas.openxmlformats.org/officeDocument/2006/relationships/hyperlink" Target="http://www.mycompoundid.org/mycompoundid_IsoMS/myid_search_res/1583033898816-2020-2-29-8-38-18-227098/1583034279695-964-143.0333628-Neutral.htm" TargetMode="External"/><Relationship Id="rId3560" Type="http://schemas.openxmlformats.org/officeDocument/2006/relationships/hyperlink" Target="http://www.mycompoundid.org/mycompoundid_IsoMS/myid_search_res/1583033891881-2020-2-29-8-38-11-330291/1583033898022-206-261.1213947-Neutral.htm" TargetMode="External"/><Relationship Id="rId134" Type="http://schemas.openxmlformats.org/officeDocument/2006/relationships/hyperlink" Target="http://www.mycompoundid.org/mycompoundid_IsoMS/myid_search_res/1583033891881-2020-2-29-8-38-11-330291/1583033892189-431-221.0894063-Neutral.htm" TargetMode="External"/><Relationship Id="rId3213" Type="http://schemas.openxmlformats.org/officeDocument/2006/relationships/hyperlink" Target="http://www.mycompoundid.org/mycompoundid_IsoMS/myid_search_res/1583033898816-2020-2-29-8-38-18-227098/1583034302239-922-114.079344-Neutral.htm" TargetMode="External"/><Relationship Id="rId3420" Type="http://schemas.openxmlformats.org/officeDocument/2006/relationships/hyperlink" Target="http://www.mycompoundid.org/mycompoundid_IsoMS/myid_search_res/1583033898816-2020-2-29-8-38-18-227098/1583034321318-216-138.0554384-Neutral.htm" TargetMode="External"/><Relationship Id="rId341" Type="http://schemas.openxmlformats.org/officeDocument/2006/relationships/hyperlink" Target="http://www.mycompoundid.org/mycompoundid_IsoMS/myid_search_res/1583033891881-2020-2-29-8-38-11-330291/1583033892578-207-163.022278-Neutral.htm" TargetMode="External"/><Relationship Id="rId2022" Type="http://schemas.openxmlformats.org/officeDocument/2006/relationships/hyperlink" Target="http://www.mycompoundid.org/mycompoundid_IsoMS/myid_search_res/1583033898816-2020-2-29-8-38-18-227098/1583034162257-849-412.1313403-Neutral.htm" TargetMode="External"/><Relationship Id="rId2979" Type="http://schemas.openxmlformats.org/officeDocument/2006/relationships/hyperlink" Target="http://www.mycompoundid.org/mycompoundid_IsoMS/myid_search_res/1583033898816-2020-2-29-8-38-18-227098/1583034276600-582-226.07394-Neutral.htm" TargetMode="External"/><Relationship Id="rId201" Type="http://schemas.openxmlformats.org/officeDocument/2006/relationships/hyperlink" Target="http://www.mycompoundid.org/mycompoundid_IsoMS/myid_search_res/1583033898816-2020-2-29-8-38-18-227098/1583033927768-116-263.0995381-Neutral.htm" TargetMode="External"/><Relationship Id="rId1788" Type="http://schemas.openxmlformats.org/officeDocument/2006/relationships/hyperlink" Target="http://www.mycompoundid.org/mycompoundid_IsoMS/myid_search_res/1583033898816-2020-2-29-8-38-18-227098/1583034133600-136-132.054016-Neutral.htm" TargetMode="External"/><Relationship Id="rId1995" Type="http://schemas.openxmlformats.org/officeDocument/2006/relationships/hyperlink" Target="http://www.mycompoundid.org/mycompoundid_IsoMS/myid_search_res/1583033898816-2020-2-29-8-38-18-227098/1583034158477-131-216.0098498-Neutral.htm" TargetMode="External"/><Relationship Id="rId2839" Type="http://schemas.openxmlformats.org/officeDocument/2006/relationships/hyperlink" Target="http://www.mycompoundid.org/mycompoundid_IsoMS/myid_search_res/1583033886229-2020-2-29-8-38-6-373070/1583033890267-794-155.0691822-Neutral.htm" TargetMode="External"/><Relationship Id="rId1648" Type="http://schemas.openxmlformats.org/officeDocument/2006/relationships/hyperlink" Target="http://www.mycompoundid.org/mycompoundid_IsoMS/myid_search_res/1583033886229-2020-2-29-8-38-6-373070/1583033888628-415-145.0739069-Neutral.htm" TargetMode="External"/><Relationship Id="rId4054" Type="http://schemas.openxmlformats.org/officeDocument/2006/relationships/hyperlink" Target="http://www.mycompoundid.org/mycompoundid_IsoMS/myid_search_res/1583033886229-2020-2-29-8-38-6-373070/1583033891690-154-102.0510606-Neutral.htm" TargetMode="External"/><Relationship Id="rId1508" Type="http://schemas.openxmlformats.org/officeDocument/2006/relationships/hyperlink" Target="http://www.mycompoundid.org/mycompoundid_IsoMS/myid_search_res/1583033891881-2020-2-29-8-38-11-330291/1583033894754-502-226.0458426-Neutral.htm" TargetMode="External"/><Relationship Id="rId1855" Type="http://schemas.openxmlformats.org/officeDocument/2006/relationships/hyperlink" Target="http://www.mycompoundid.org/mycompoundid_IsoMS/myid_search_res/1583033886229-2020-2-29-8-38-6-373070/1583033888914-298-42.010449-Neutral.htm" TargetMode="External"/><Relationship Id="rId2906" Type="http://schemas.openxmlformats.org/officeDocument/2006/relationships/hyperlink" Target="http://www.mycompoundid.org/mycompoundid_IsoMS/myid_search_res/1583033891881-2020-2-29-8-38-11-330291/1583033897216-48-136.0394091-Neutral.htm" TargetMode="External"/><Relationship Id="rId3070" Type="http://schemas.openxmlformats.org/officeDocument/2006/relationships/hyperlink" Target="http://www.mycompoundid.org/mycompoundid_IsoMS/myid_search_res/1583033886229-2020-2-29-8-38-6-373070/1583033890557-750-283.0842072-Neutral.htm" TargetMode="External"/><Relationship Id="rId4121" Type="http://schemas.openxmlformats.org/officeDocument/2006/relationships/hyperlink" Target="http://www.mycompoundid.org/mycompoundid_IsoMS/myid_search_res/1583033891881-2020-2-29-8-38-11-330291/1583033898696-226-69.09099079-Neutral.htm" TargetMode="External"/><Relationship Id="rId1715" Type="http://schemas.openxmlformats.org/officeDocument/2006/relationships/hyperlink" Target="http://www.mycompoundid.org/mycompoundid_IsoMS/myid_search_res/1583033891881-2020-2-29-8-38-11-330291/1583033895153-664-438.0036157-Neutral.htm" TargetMode="External"/><Relationship Id="rId1922" Type="http://schemas.openxmlformats.org/officeDocument/2006/relationships/hyperlink" Target="http://www.mycompoundid.org/mycompoundid_IsoMS/myid_search_res/1583033891881-2020-2-29-8-38-11-330291/1583033895503-554-452.2371308-Neutral.htm" TargetMode="External"/><Relationship Id="rId3887" Type="http://schemas.openxmlformats.org/officeDocument/2006/relationships/hyperlink" Target="http://www.mycompoundid.org/mycompoundid_IsoMS/myid_search_res/1583033891881-2020-2-29-8-38-11-330291/1583033898411-684-135.0447195-Neutral.htm" TargetMode="External"/><Relationship Id="rId2489" Type="http://schemas.openxmlformats.org/officeDocument/2006/relationships/hyperlink" Target="http://www.mycompoundid.org/mycompoundid_IsoMS/myid_search_res/1583033891881-2020-2-29-8-38-11-330291/1583033896538-184-249.042455-Neutral.htm" TargetMode="External"/><Relationship Id="rId2696" Type="http://schemas.openxmlformats.org/officeDocument/2006/relationships/hyperlink" Target="http://www.mycompoundid.org/mycompoundid_IsoMS/myid_search_res/1583033891881-2020-2-29-8-38-11-330291/1583033896903-212-44.02630007-Neutral.htm" TargetMode="External"/><Relationship Id="rId3747" Type="http://schemas.openxmlformats.org/officeDocument/2006/relationships/hyperlink" Target="http://www.mycompoundid.org/mycompoundid_IsoMS/myid_search_res/1583033898816-2020-2-29-8-38-18-227098/1583034353740-795-134.0297618-Neutral.htm" TargetMode="External"/><Relationship Id="rId3954" Type="http://schemas.openxmlformats.org/officeDocument/2006/relationships/hyperlink" Target="http://www.mycompoundid.org/mycompoundid_IsoMS/myid_search_res/1583033898816-2020-2-29-8-38-18-227098/1583034372345-402-146.0065308-Neutral.htm" TargetMode="External"/><Relationship Id="rId668" Type="http://schemas.openxmlformats.org/officeDocument/2006/relationships/hyperlink" Target="http://www.mycompoundid.org/mycompoundid_IsoMS/myid_search_res/1583033891881-2020-2-29-8-38-11-330291/1583033893152-979-252.1102302-Neutral.htm" TargetMode="External"/><Relationship Id="rId875" Type="http://schemas.openxmlformats.org/officeDocument/2006/relationships/hyperlink" Target="http://www.mycompoundid.org/mycompoundid_IsoMS/myid_search_res/1583033891881-2020-2-29-8-38-11-330291/1583033893579-743-245.1248942-Neutral.htm" TargetMode="External"/><Relationship Id="rId1298" Type="http://schemas.openxmlformats.org/officeDocument/2006/relationships/hyperlink" Target="http://www.mycompoundid.org/mycompoundid_IsoMS/myid_search_res/1583033891881-2020-2-29-8-38-11-330291/1583033894398-322-90.03168483-Neutral.htm" TargetMode="External"/><Relationship Id="rId2349" Type="http://schemas.openxmlformats.org/officeDocument/2006/relationships/hyperlink" Target="http://www.mycompoundid.org/mycompoundid_IsoMS/myid_search_res/1583033898816-2020-2-29-8-38-18-227098/1583034202792-421-74.04865818-Neutral.htm" TargetMode="External"/><Relationship Id="rId2556" Type="http://schemas.openxmlformats.org/officeDocument/2006/relationships/hyperlink" Target="http://www.mycompoundid.org/mycompoundid_IsoMS/myid_search_res/1583033898816-2020-2-29-8-38-18-227098/1583034228564-163-246.0694399-Neutral.htm" TargetMode="External"/><Relationship Id="rId2763" Type="http://schemas.openxmlformats.org/officeDocument/2006/relationships/hyperlink" Target="http://www.mycompoundid.org/mycompoundid_IsoMS/myid_search_res/1583033898816-2020-2-29-8-38-18-227098/1583034253691-210-458.9854981-Neutral.htm" TargetMode="External"/><Relationship Id="rId2970" Type="http://schemas.openxmlformats.org/officeDocument/2006/relationships/hyperlink" Target="http://www.mycompoundid.org/mycompoundid_IsoMS/myid_search_res/1583033898816-2020-2-29-8-38-18-227098/1583034275359-866-160.0371803-Neutral.htm" TargetMode="External"/><Relationship Id="rId3607" Type="http://schemas.openxmlformats.org/officeDocument/2006/relationships/hyperlink" Target="http://www.mycompoundid.org/mycompoundid_IsoMS/myid_search_res/1583033886229-2020-2-29-8-38-6-373070/1583033891196-888-386.1734863-Neutral.htm" TargetMode="External"/><Relationship Id="rId3814" Type="http://schemas.openxmlformats.org/officeDocument/2006/relationships/hyperlink" Target="http://www.mycompoundid.org/mycompoundid_IsoMS/myid_search_res/1583033886229-2020-2-29-8-38-6-373070/1583033891417-45-110.0478017-Neutral.htm" TargetMode="External"/><Relationship Id="rId528" Type="http://schemas.openxmlformats.org/officeDocument/2006/relationships/hyperlink" Target="http://www.mycompoundid.org/mycompoundid_IsoMS/myid_search_res/1583033898816-2020-2-29-8-38-18-227098/1583033970310-308-193.0407344-Neutral.htm" TargetMode="External"/><Relationship Id="rId735" Type="http://schemas.openxmlformats.org/officeDocument/2006/relationships/hyperlink" Target="http://www.mycompoundid.org/mycompoundid_IsoMS/myid_search_res/1583033898816-2020-2-29-8-38-18-227098/1583033995495-815-104.0664887-Neutral.htm" TargetMode="External"/><Relationship Id="rId942" Type="http://schemas.openxmlformats.org/officeDocument/2006/relationships/hyperlink" Target="http://www.mycompoundid.org/mycompoundid_IsoMS/myid_search_res/1583033898816-2020-2-29-8-38-18-227098/1583034023469-227-286.0679319-Neutral.htm" TargetMode="External"/><Relationship Id="rId1158" Type="http://schemas.openxmlformats.org/officeDocument/2006/relationships/hyperlink" Target="http://www.mycompoundid.org/mycompoundid_IsoMS/myid_search_res/1583033898816-2020-2-29-8-38-18-227098/1583034052563-419-200.1159055-Neutral.htm" TargetMode="External"/><Relationship Id="rId1365" Type="http://schemas.openxmlformats.org/officeDocument/2006/relationships/hyperlink" Target="http://www.mycompoundid.org/mycompoundid_IsoMS/myid_search_res/1583033898816-2020-2-29-8-38-18-227098/1583034079565-254-503.3036619-Neutral.htm" TargetMode="External"/><Relationship Id="rId1572" Type="http://schemas.openxmlformats.org/officeDocument/2006/relationships/hyperlink" Target="http://www.mycompoundid.org/mycompoundid_IsoMS/myid_search_res/1583033898816-2020-2-29-8-38-18-227098/1583034105397-686-112.0160561-Neutral.htm" TargetMode="External"/><Relationship Id="rId2209" Type="http://schemas.openxmlformats.org/officeDocument/2006/relationships/hyperlink" Target="http://www.mycompoundid.org/mycompoundid_IsoMS/myid_search_res/1583033886229-2020-2-29-8-38-6-373070/1583033889381-833-162.0529119-Neutral.htm" TargetMode="External"/><Relationship Id="rId2416" Type="http://schemas.openxmlformats.org/officeDocument/2006/relationships/hyperlink" Target="http://www.mycompoundid.org/mycompoundid_IsoMS/myid_search_res/1583033886229-2020-2-29-8-38-6-373070/1583033889712-945-895.4806912-Neutral.htm" TargetMode="External"/><Relationship Id="rId2623" Type="http://schemas.openxmlformats.org/officeDocument/2006/relationships/hyperlink" Target="http://www.mycompoundid.org/mycompoundid_IsoMS/myid_search_res/1583033886229-2020-2-29-8-38-6-373070/1583033889998-396-42.02172491-Neutral.htm" TargetMode="External"/><Relationship Id="rId1018" Type="http://schemas.openxmlformats.org/officeDocument/2006/relationships/hyperlink" Target="http://www.mycompoundid.org/mycompoundid_IsoMS/myid_search_res/1583033886229-2020-2-29-8-38-6-373070/1583033887724-195-144.0428143-Neutral.htm" TargetMode="External"/><Relationship Id="rId1225" Type="http://schemas.openxmlformats.org/officeDocument/2006/relationships/hyperlink" Target="http://www.mycompoundid.org/mycompoundid_IsoMS/myid_search_res/1583033886229-2020-2-29-8-38-6-373070/1583033888055-229-58.0421181-Neutral.htm" TargetMode="External"/><Relationship Id="rId1432" Type="http://schemas.openxmlformats.org/officeDocument/2006/relationships/hyperlink" Target="http://www.mycompoundid.org/mycompoundid_IsoMS/myid_search_res/1583033886229-2020-2-29-8-38-6-373070/1583033888327-945-407.2298701-Neutral.htm" TargetMode="External"/><Relationship Id="rId2830" Type="http://schemas.openxmlformats.org/officeDocument/2006/relationships/hyperlink" Target="http://www.mycompoundid.org/mycompoundid_IsoMS/myid_search_res/1583033886229-2020-2-29-8-38-6-373070/1583033890255-920-286.0830601-Neutral.htm" TargetMode="External"/><Relationship Id="rId71" Type="http://schemas.openxmlformats.org/officeDocument/2006/relationships/hyperlink" Target="http://www.mycompoundid.org/mycompoundid_IsoMS/myid_search_res/1583033891881-2020-2-29-8-38-11-330291/1583033892052-434-212.1267824-Neutral.htm" TargetMode="External"/><Relationship Id="rId802" Type="http://schemas.openxmlformats.org/officeDocument/2006/relationships/hyperlink" Target="http://www.mycompoundid.org/mycompoundid_IsoMS/myid_search_res/1583033886229-2020-2-29-8-38-6-373070/1583033887431-689-144.0092108-Neutral.htm" TargetMode="External"/><Relationship Id="rId3397" Type="http://schemas.openxmlformats.org/officeDocument/2006/relationships/hyperlink" Target="http://www.mycompoundid.org/mycompoundid_IsoMS/myid_search_res/1583033886229-2020-2-29-8-38-6-373070/1583033890929-233-100.0993571-Neutral.htm" TargetMode="External"/><Relationship Id="rId178" Type="http://schemas.openxmlformats.org/officeDocument/2006/relationships/hyperlink" Target="http://www.mycompoundid.org/mycompoundid_IsoMS/myid_search_res/1583033886229-2020-2-29-8-38-6-373070/1583033886533-891-128.1061499-Neutral.htm" TargetMode="External"/><Relationship Id="rId3257" Type="http://schemas.openxmlformats.org/officeDocument/2006/relationships/hyperlink" Target="http://www.mycompoundid.org/mycompoundid_IsoMS/myid_search_res/1583033891881-2020-2-29-8-38-11-330291/1583033897686-48-246.0559102-Neutral.htm" TargetMode="External"/><Relationship Id="rId3464" Type="http://schemas.openxmlformats.org/officeDocument/2006/relationships/hyperlink" Target="http://www.mycompoundid.org/mycompoundid_IsoMS/myid_search_res/1583033891881-2020-2-29-8-38-11-330291/1583033897911-975-112.0637627-Neutral.htm" TargetMode="External"/><Relationship Id="rId3671" Type="http://schemas.openxmlformats.org/officeDocument/2006/relationships/hyperlink" Target="http://www.mycompoundid.org/mycompoundid_IsoMS/myid_search_res/1583033891881-2020-2-29-8-38-11-330291/1583033898172-507-246.1250557-Neutral.htm" TargetMode="External"/><Relationship Id="rId385" Type="http://schemas.openxmlformats.org/officeDocument/2006/relationships/hyperlink" Target="http://www.mycompoundid.org/mycompoundid_IsoMS/myid_search_res/1583033886229-2020-2-29-8-38-6-373070/1583033886844-311-242.0059859-Neutral.htm" TargetMode="External"/><Relationship Id="rId592" Type="http://schemas.openxmlformats.org/officeDocument/2006/relationships/hyperlink" Target="http://www.mycompoundid.org/mycompoundid_IsoMS/myid_search_res/1583033886229-2020-2-29-8-38-6-373070/1583033887134-873-203.0900007-Neutral.htm" TargetMode="External"/><Relationship Id="rId2066" Type="http://schemas.openxmlformats.org/officeDocument/2006/relationships/hyperlink" Target="http://www.mycompoundid.org/mycompoundid_IsoMS/myid_search_res/1583033891881-2020-2-29-8-38-11-330291/1583033895760-39-156.0697561-Neutral.htm" TargetMode="External"/><Relationship Id="rId2273" Type="http://schemas.openxmlformats.org/officeDocument/2006/relationships/hyperlink" Target="http://www.mycompoundid.org/mycompoundid_IsoMS/myid_search_res/1583033891881-2020-2-29-8-38-11-330291/1583033896138-657-230.1423095-Neutral.htm" TargetMode="External"/><Relationship Id="rId2480" Type="http://schemas.openxmlformats.org/officeDocument/2006/relationships/hyperlink" Target="http://www.mycompoundid.org/mycompoundid_IsoMS/myid_search_res/1583033891881-2020-2-29-8-38-11-330291/1583033896528-932-854.9907911-Neutral.htm" TargetMode="External"/><Relationship Id="rId3117" Type="http://schemas.openxmlformats.org/officeDocument/2006/relationships/hyperlink" Target="http://www.mycompoundid.org/mycompoundid_IsoMS/myid_search_res/1583033898816-2020-2-29-8-38-18-227098/1583034291551-626-309.0995305-Neutral.htm" TargetMode="External"/><Relationship Id="rId3324" Type="http://schemas.openxmlformats.org/officeDocument/2006/relationships/hyperlink" Target="http://www.mycompoundid.org/mycompoundid_IsoMS/myid_search_res/1583033898816-2020-2-29-8-38-18-227098/1583034312197-865-152.0475683-Neutral.htm" TargetMode="External"/><Relationship Id="rId3531" Type="http://schemas.openxmlformats.org/officeDocument/2006/relationships/hyperlink" Target="http://www.mycompoundid.org/mycompoundid_IsoMS/myid_search_res/1583033898816-2020-2-29-8-38-18-227098/1583034332824-36-137.9908467-Neutral.htm" TargetMode="External"/><Relationship Id="rId245" Type="http://schemas.openxmlformats.org/officeDocument/2006/relationships/hyperlink" Target="http://www.mycompoundid.org/mycompoundid_IsoMS/myid_search_res/1583033891881-2020-2-29-8-38-11-330291/1583033892391-280-186.0512068-Neutral.htm" TargetMode="External"/><Relationship Id="rId452" Type="http://schemas.openxmlformats.org/officeDocument/2006/relationships/hyperlink" Target="http://www.mycompoundid.org/mycompoundid_IsoMS/myid_search_res/1583033891881-2020-2-29-8-38-11-330291/1583033892779-743-244.0090393-Neutral.htm" TargetMode="External"/><Relationship Id="rId1082" Type="http://schemas.openxmlformats.org/officeDocument/2006/relationships/hyperlink" Target="http://www.mycompoundid.org/mycompoundid_IsoMS/myid_search_res/1583033891881-2020-2-29-8-38-11-330291/1583033893964-555-128.0948794-Neutral.htm" TargetMode="External"/><Relationship Id="rId2133" Type="http://schemas.openxmlformats.org/officeDocument/2006/relationships/hyperlink" Target="http://www.mycompoundid.org/mycompoundid_IsoMS/myid_search_res/1583033898816-2020-2-29-8-38-18-227098/1583034175298-613-125.0147831-Neutral.htm" TargetMode="External"/><Relationship Id="rId2340" Type="http://schemas.openxmlformats.org/officeDocument/2006/relationships/hyperlink" Target="http://www.mycompoundid.org/mycompoundid_IsoMS/myid_search_res/1583033898816-2020-2-29-8-38-18-227098/1583034202122-567-363.1854627-Neutral.htm" TargetMode="External"/><Relationship Id="rId105" Type="http://schemas.openxmlformats.org/officeDocument/2006/relationships/hyperlink" Target="http://www.mycompoundid.org/mycompoundid_IsoMS/myid_search_res/1583033898816-2020-2-29-8-38-18-227098/1583033914739-353-334.1358947-Neutral.htm" TargetMode="External"/><Relationship Id="rId312" Type="http://schemas.openxmlformats.org/officeDocument/2006/relationships/hyperlink" Target="http://www.mycompoundid.org/mycompoundid_IsoMS/myid_search_res/1583033898816-2020-2-29-8-38-18-227098/1583033943794-173-257.1371002-Neutral.htm" TargetMode="External"/><Relationship Id="rId2200" Type="http://schemas.openxmlformats.org/officeDocument/2006/relationships/hyperlink" Target="http://www.mycompoundid.org/mycompoundid_IsoMS/myid_search_res/1583033886229-2020-2-29-8-38-6-373070/1583033889369-642-235.1199725-Neutral.htm" TargetMode="External"/><Relationship Id="rId4098" Type="http://schemas.openxmlformats.org/officeDocument/2006/relationships/hyperlink" Target="http://www.mycompoundid.org/mycompoundid_IsoMS/myid_search_res/1583033898816-2020-2-29-8-38-18-227098/1583034386947-528-169.0074604-Neutral.htm" TargetMode="External"/><Relationship Id="rId1899" Type="http://schemas.openxmlformats.org/officeDocument/2006/relationships/hyperlink" Target="http://www.mycompoundid.org/mycompoundid_IsoMS/myid_search_res/1583033898816-2020-2-29-8-38-18-227098/1583034147414-536-256.0385406-Neutral.htm" TargetMode="External"/><Relationship Id="rId4165" Type="http://schemas.openxmlformats.org/officeDocument/2006/relationships/hyperlink" Target="http://www.mycompoundid.org/mycompoundid_IsoMS/myid_search_res/1583033886229-2020-2-29-8-38-6-373070/1583033891818-829-279.2608891-Neutral.htm" TargetMode="External"/><Relationship Id="rId1759" Type="http://schemas.openxmlformats.org/officeDocument/2006/relationships/hyperlink" Target="http://www.mycompoundid.org/mycompoundid_IsoMS/myid_search_res/1583033886229-2020-2-29-8-38-6-373070/1583033888775-990-171.0030488-Neutral.htm" TargetMode="External"/><Relationship Id="rId1966" Type="http://schemas.openxmlformats.org/officeDocument/2006/relationships/hyperlink" Target="http://www.mycompoundid.org/mycompoundid_IsoMS/myid_search_res/1583033886229-2020-2-29-8-38-6-373070/1583033889060-595-203.0796045-Neutral.htm" TargetMode="External"/><Relationship Id="rId3181" Type="http://schemas.openxmlformats.org/officeDocument/2006/relationships/hyperlink" Target="http://www.mycompoundid.org/mycompoundid_IsoMS/myid_search_res/1583033886229-2020-2-29-8-38-6-373070/1583033890697-485-174.0834421-Neutral.htm" TargetMode="External"/><Relationship Id="rId4025" Type="http://schemas.openxmlformats.org/officeDocument/2006/relationships/hyperlink" Target="http://www.mycompoundid.org/mycompoundid_IsoMS/myid_search_res/1583033891881-2020-2-29-8-38-11-330291/1583033898570-285-177.078691-Neutral.htm" TargetMode="External"/><Relationship Id="rId1619" Type="http://schemas.openxmlformats.org/officeDocument/2006/relationships/hyperlink" Target="http://www.mycompoundid.org/mycompoundid_IsoMS/myid_search_res/1583033891881-2020-2-29-8-38-11-330291/1583033894968-244-213.0980118-Neutral.htm" TargetMode="External"/><Relationship Id="rId1826" Type="http://schemas.openxmlformats.org/officeDocument/2006/relationships/hyperlink" Target="http://www.mycompoundid.org/mycompoundid_IsoMS/myid_search_res/1583033891881-2020-2-29-8-38-11-330291/1583033895347-296-293.9455669-Neutral.htm" TargetMode="External"/><Relationship Id="rId3041" Type="http://schemas.openxmlformats.org/officeDocument/2006/relationships/hyperlink" Target="http://www.mycompoundid.org/mycompoundid_IsoMS/myid_search_res/1583033891881-2020-2-29-8-38-11-330291/1583033897394-990-186.0642592-Neutral.htm" TargetMode="External"/><Relationship Id="rId3998" Type="http://schemas.openxmlformats.org/officeDocument/2006/relationships/hyperlink" Target="http://www.mycompoundid.org/mycompoundid_IsoMS/myid_search_res/1583033891881-2020-2-29-8-38-11-330291/1583033898535-66-270.0905844-Neutral.htm" TargetMode="External"/><Relationship Id="rId3858" Type="http://schemas.openxmlformats.org/officeDocument/2006/relationships/hyperlink" Target="http://www.mycompoundid.org/mycompoundid_IsoMS/myid_search_res/1583033898816-2020-2-29-8-38-18-227098/1583034363584-384-100.0180784-Neutral.htm" TargetMode="External"/><Relationship Id="rId779" Type="http://schemas.openxmlformats.org/officeDocument/2006/relationships/hyperlink" Target="http://www.mycompoundid.org/mycompoundid_IsoMS/myid_search_res/1583033891881-2020-2-29-8-38-11-330291/1583033893384-298-293.1467751-Neutral.htm" TargetMode="External"/><Relationship Id="rId986" Type="http://schemas.openxmlformats.org/officeDocument/2006/relationships/hyperlink" Target="http://www.mycompoundid.org/mycompoundid_IsoMS/myid_search_res/1583033891881-2020-2-29-8-38-11-330291/1583033893785-328-351.0562657-Neutral.htm" TargetMode="External"/><Relationship Id="rId2667" Type="http://schemas.openxmlformats.org/officeDocument/2006/relationships/hyperlink" Target="http://www.mycompoundid.org/mycompoundid_IsoMS/myid_search_res/1583033898816-2020-2-29-8-38-18-227098/1583034241685-866-112.0164356-Neutral.htm" TargetMode="External"/><Relationship Id="rId3718" Type="http://schemas.openxmlformats.org/officeDocument/2006/relationships/hyperlink" Target="http://www.mycompoundid.org/mycompoundid_IsoMS/myid_search_res/1583033886229-2020-2-29-8-38-6-373070/1583033891306-161-104.0325171-Neutral.htm" TargetMode="External"/><Relationship Id="rId639" Type="http://schemas.openxmlformats.org/officeDocument/2006/relationships/hyperlink" Target="http://www.mycompoundid.org/mycompoundid_IsoMS/myid_search_res/1583033898816-2020-2-29-8-38-18-227098/1583033983287-621-222.0130594-Neutral.htm" TargetMode="External"/><Relationship Id="rId1269" Type="http://schemas.openxmlformats.org/officeDocument/2006/relationships/hyperlink" Target="http://www.mycompoundid.org/mycompoundid_IsoMS/myid_search_res/1583033898816-2020-2-29-8-38-18-227098/1583034068680-30-320.1353243-Neutral.htm" TargetMode="External"/><Relationship Id="rId1476" Type="http://schemas.openxmlformats.org/officeDocument/2006/relationships/hyperlink" Target="http://www.mycompoundid.org/mycompoundid_IsoMS/myid_search_res/1583033898816-2020-2-29-8-38-18-227098/1583034094669-297-357.055217-Neutral.htm" TargetMode="External"/><Relationship Id="rId2874" Type="http://schemas.openxmlformats.org/officeDocument/2006/relationships/hyperlink" Target="http://www.mycompoundid.org/mycompoundid_IsoMS/myid_search_res/1583033898816-2020-2-29-8-38-18-227098/1583034265198-690-168.0283172-Neutral.htm" TargetMode="External"/><Relationship Id="rId3925" Type="http://schemas.openxmlformats.org/officeDocument/2006/relationships/hyperlink" Target="http://www.mycompoundid.org/mycompoundid_IsoMS/myid_search_res/1583033886229-2020-2-29-8-38-6-373070/1583033891529-621-254.0691967-Neutral.htm" TargetMode="External"/><Relationship Id="rId846" Type="http://schemas.openxmlformats.org/officeDocument/2006/relationships/hyperlink" Target="http://www.mycompoundid.org/mycompoundid_IsoMS/myid_search_res/1583033898816-2020-2-29-8-38-18-227098/1583034011330-46-470.2507356-Neutral.htm" TargetMode="External"/><Relationship Id="rId1129" Type="http://schemas.openxmlformats.org/officeDocument/2006/relationships/hyperlink" Target="http://www.mycompoundid.org/mycompoundid_IsoMS/myid_search_res/1583033886229-2020-2-29-8-38-6-373070/1583033887891-884-510.2113807-Neutral.htm" TargetMode="External"/><Relationship Id="rId1683" Type="http://schemas.openxmlformats.org/officeDocument/2006/relationships/hyperlink" Target="http://www.mycompoundid.org/mycompoundid_IsoMS/myid_search_res/1583033898816-2020-2-29-8-38-18-227098/1583034121258-77-242.1261601-Neutral.htm" TargetMode="External"/><Relationship Id="rId1890" Type="http://schemas.openxmlformats.org/officeDocument/2006/relationships/hyperlink" Target="http://www.mycompoundid.org/mycompoundid_IsoMS/myid_search_res/1583033898816-2020-2-29-8-38-18-227098/1583034146630-573-169.0838954-Neutral.htm" TargetMode="External"/><Relationship Id="rId2527" Type="http://schemas.openxmlformats.org/officeDocument/2006/relationships/hyperlink" Target="http://www.mycompoundid.org/mycompoundid_IsoMS/myid_search_res/1583033886229-2020-2-29-8-38-6-373070/1583033889838-826-211.0269682-Neutral.htm" TargetMode="External"/><Relationship Id="rId2734" Type="http://schemas.openxmlformats.org/officeDocument/2006/relationships/hyperlink" Target="http://www.mycompoundid.org/mycompoundid_IsoMS/myid_search_res/1583033886229-2020-2-29-8-38-6-373070/1583033890135-459-293.1489636-Neutral.htm" TargetMode="External"/><Relationship Id="rId2941" Type="http://schemas.openxmlformats.org/officeDocument/2006/relationships/hyperlink" Target="http://www.mycompoundid.org/mycompoundid_IsoMS/myid_search_res/1583033886229-2020-2-29-8-38-6-373070/1583033890392-183-202.131581-Neutral.htm" TargetMode="External"/><Relationship Id="rId706" Type="http://schemas.openxmlformats.org/officeDocument/2006/relationships/hyperlink" Target="http://www.mycompoundid.org/mycompoundid_IsoMS/myid_search_res/1583033886229-2020-2-29-8-38-6-373070/1583033887274-577-212.1156603-Neutral.htm" TargetMode="External"/><Relationship Id="rId913" Type="http://schemas.openxmlformats.org/officeDocument/2006/relationships/hyperlink" Target="http://www.mycompoundid.org/mycompoundid_IsoMS/myid_search_res/1583033886229-2020-2-29-8-38-6-373070/1583033887571-670-186.0998421-Neutral.htm" TargetMode="External"/><Relationship Id="rId1336" Type="http://schemas.openxmlformats.org/officeDocument/2006/relationships/hyperlink" Target="http://www.mycompoundid.org/mycompoundid_IsoMS/myid_search_res/1583033886229-2020-2-29-8-38-6-373070/1583033888201-871-102.0320856-Neutral.htm" TargetMode="External"/><Relationship Id="rId1543" Type="http://schemas.openxmlformats.org/officeDocument/2006/relationships/hyperlink" Target="http://www.mycompoundid.org/mycompoundid_IsoMS/myid_search_res/1583033886229-2020-2-29-8-38-6-373070/1583033888474-160-187.0954681-Neutral.htm" TargetMode="External"/><Relationship Id="rId1750" Type="http://schemas.openxmlformats.org/officeDocument/2006/relationships/hyperlink" Target="http://www.mycompoundid.org/mycompoundid_IsoMS/myid_search_res/1583033886229-2020-2-29-8-38-6-373070/1583033888764-428-142.1110382-Neutral.htm" TargetMode="External"/><Relationship Id="rId2801" Type="http://schemas.openxmlformats.org/officeDocument/2006/relationships/hyperlink" Target="http://www.mycompoundid.org/mycompoundid_IsoMS/myid_search_res/1583033891881-2020-2-29-8-38-11-330291/1583033897074-620-131.0586614-Neutral.htm" TargetMode="External"/><Relationship Id="rId42" Type="http://schemas.openxmlformats.org/officeDocument/2006/relationships/hyperlink" Target="http://www.mycompoundid.org/mycompoundid_IsoMS/myid_search_res/1583033898816-2020-2-29-8-38-18-227098/1583033904514-783-281.1094235-Neutral.htm" TargetMode="External"/><Relationship Id="rId1403" Type="http://schemas.openxmlformats.org/officeDocument/2006/relationships/hyperlink" Target="http://www.mycompoundid.org/mycompoundid_IsoMS/myid_search_res/1583033891881-2020-2-29-8-38-11-330291/1583033894550-863-200.1159456-Neutral.htm" TargetMode="External"/><Relationship Id="rId1610" Type="http://schemas.openxmlformats.org/officeDocument/2006/relationships/hyperlink" Target="http://www.mycompoundid.org/mycompoundid_IsoMS/myid_search_res/1583033891881-2020-2-29-8-38-11-330291/1583033894949-950-180.0647756-Neutral.htm" TargetMode="External"/><Relationship Id="rId3368" Type="http://schemas.openxmlformats.org/officeDocument/2006/relationships/hyperlink" Target="http://www.mycompoundid.org/mycompoundid_IsoMS/myid_search_res/1583033891881-2020-2-29-8-38-11-330291/1583033897794-947-142.0257028-Neutral.htm" TargetMode="External"/><Relationship Id="rId3575" Type="http://schemas.openxmlformats.org/officeDocument/2006/relationships/hyperlink" Target="http://www.mycompoundid.org/mycompoundid_IsoMS/myid_search_res/1583033891881-2020-2-29-8-38-11-330291/1583033898047-419-146.1419608-Neutral.htm" TargetMode="External"/><Relationship Id="rId3782" Type="http://schemas.openxmlformats.org/officeDocument/2006/relationships/hyperlink" Target="http://www.mycompoundid.org/mycompoundid_IsoMS/myid_search_res/1583033891881-2020-2-29-8-38-11-330291/1583033898296-560-286.1533607-Neutral.htm" TargetMode="External"/><Relationship Id="rId289" Type="http://schemas.openxmlformats.org/officeDocument/2006/relationships/hyperlink" Target="http://www.mycompoundid.org/mycompoundid_IsoMS/myid_search_res/1583033886229-2020-2-29-8-38-6-373070/1583033886702-190-208.0583322-Neutral.htm" TargetMode="External"/><Relationship Id="rId496" Type="http://schemas.openxmlformats.org/officeDocument/2006/relationships/hyperlink" Target="http://www.mycompoundid.org/mycompoundid_IsoMS/myid_search_res/1583033886229-2020-2-29-8-38-6-373070/1583033886994-876-184.1331971-Neutral.htm" TargetMode="External"/><Relationship Id="rId2177" Type="http://schemas.openxmlformats.org/officeDocument/2006/relationships/hyperlink" Target="http://www.mycompoundid.org/mycompoundid_IsoMS/myid_search_res/1583033891881-2020-2-29-8-38-11-330291/1583033895966-745-304.0447236-Neutral.htm" TargetMode="External"/><Relationship Id="rId2384" Type="http://schemas.openxmlformats.org/officeDocument/2006/relationships/hyperlink" Target="http://www.mycompoundid.org/mycompoundid_IsoMS/myid_search_res/1583033891881-2020-2-29-8-38-11-330291/1583033896376-299-377.1368049-Neutral.htm" TargetMode="External"/><Relationship Id="rId2591" Type="http://schemas.openxmlformats.org/officeDocument/2006/relationships/hyperlink" Target="http://www.mycompoundid.org/mycompoundid_IsoMS/myid_search_res/1583033891881-2020-2-29-8-38-11-330291/1583033896733-925-418.1513888-Neutral.htm" TargetMode="External"/><Relationship Id="rId3228" Type="http://schemas.openxmlformats.org/officeDocument/2006/relationships/hyperlink" Target="http://www.mycompoundid.org/mycompoundid_IsoMS/myid_search_res/1583033898816-2020-2-29-8-38-18-227098/1583034303798-255-293.1043435-Neutral.htm" TargetMode="External"/><Relationship Id="rId3435" Type="http://schemas.openxmlformats.org/officeDocument/2006/relationships/hyperlink" Target="http://www.mycompoundid.org/mycompoundid_IsoMS/myid_search_res/1583033898816-2020-2-29-8-38-18-227098/1583034323130-522-343.0185607-Neutral.htm" TargetMode="External"/><Relationship Id="rId3642" Type="http://schemas.openxmlformats.org/officeDocument/2006/relationships/hyperlink" Target="http://www.mycompoundid.org/mycompoundid_IsoMS/myid_search_res/1583033898816-2020-2-29-8-38-18-227098/1583034344020-5-116.0298071-Neutral.htm" TargetMode="External"/><Relationship Id="rId149" Type="http://schemas.openxmlformats.org/officeDocument/2006/relationships/hyperlink" Target="http://www.mycompoundid.org/mycompoundid_IsoMS/myid_search_res/1583033891881-2020-2-29-8-38-11-330291/1583033892207-35-134.016883-Neutral.htm" TargetMode="External"/><Relationship Id="rId356" Type="http://schemas.openxmlformats.org/officeDocument/2006/relationships/hyperlink" Target="http://www.mycompoundid.org/mycompoundid_IsoMS/myid_search_res/1583033891881-2020-2-29-8-38-11-330291/1583033892619-54-293.1461058-Neutral.htm" TargetMode="External"/><Relationship Id="rId563" Type="http://schemas.openxmlformats.org/officeDocument/2006/relationships/hyperlink" Target="http://www.mycompoundid.org/mycompoundid_IsoMS/myid_search_res/1583033891881-2020-2-29-8-38-11-330291/1583033892981-13-248.0793053-Neutral.htm" TargetMode="External"/><Relationship Id="rId770" Type="http://schemas.openxmlformats.org/officeDocument/2006/relationships/hyperlink" Target="http://www.mycompoundid.org/mycompoundid_IsoMS/myid_search_res/1583033891881-2020-2-29-8-38-11-330291/1583033893363-156-132.0423697-Neutral.htm" TargetMode="External"/><Relationship Id="rId1193" Type="http://schemas.openxmlformats.org/officeDocument/2006/relationships/hyperlink" Target="http://www.mycompoundid.org/mycompoundid_IsoMS/myid_search_res/1583033891881-2020-2-29-8-38-11-330291/1583033894184-590-318.1197821-Neutral.htm" TargetMode="External"/><Relationship Id="rId2037" Type="http://schemas.openxmlformats.org/officeDocument/2006/relationships/hyperlink" Target="http://www.mycompoundid.org/mycompoundid_IsoMS/myid_search_res/1583033898816-2020-2-29-8-38-18-227098/1583034163935-289-107.9978201-Neutral.htm" TargetMode="External"/><Relationship Id="rId2244" Type="http://schemas.openxmlformats.org/officeDocument/2006/relationships/hyperlink" Target="http://www.mycompoundid.org/mycompoundid_IsoMS/myid_search_res/1583033898816-2020-2-29-8-38-18-227098/1583034188682-431-221.0898901-Neutral.htm" TargetMode="External"/><Relationship Id="rId2451" Type="http://schemas.openxmlformats.org/officeDocument/2006/relationships/hyperlink" Target="http://www.mycompoundid.org/mycompoundid_IsoMS/myid_search_res/1583033898816-2020-2-29-8-38-18-227098/1583034216255-327-434.2500562-Neutral.htm" TargetMode="External"/><Relationship Id="rId216" Type="http://schemas.openxmlformats.org/officeDocument/2006/relationships/hyperlink" Target="http://www.mycompoundid.org/mycompoundid_IsoMS/myid_search_res/1583033898816-2020-2-29-8-38-18-227098/1583033929298-481-88.06428117-Neutral.htm" TargetMode="External"/><Relationship Id="rId423" Type="http://schemas.openxmlformats.org/officeDocument/2006/relationships/hyperlink" Target="http://www.mycompoundid.org/mycompoundid_IsoMS/myid_search_res/1583033898816-2020-2-29-8-38-18-227098/1583033957115-987-343.1256587-Neutral.htm" TargetMode="External"/><Relationship Id="rId1053" Type="http://schemas.openxmlformats.org/officeDocument/2006/relationships/hyperlink" Target="http://www.mycompoundid.org/mycompoundid_IsoMS/myid_search_res/1583033898816-2020-2-29-8-38-18-227098/1583034037321-306-142.0267947-Neutral.htm" TargetMode="External"/><Relationship Id="rId1260" Type="http://schemas.openxmlformats.org/officeDocument/2006/relationships/hyperlink" Target="http://www.mycompoundid.org/mycompoundid_IsoMS/myid_search_res/1583033898816-2020-2-29-8-38-18-227098/1583034067498-296-69.05783614-Neutral.htm" TargetMode="External"/><Relationship Id="rId2104" Type="http://schemas.openxmlformats.org/officeDocument/2006/relationships/hyperlink" Target="http://www.mycompoundid.org/mycompoundid_IsoMS/myid_search_res/1583033886229-2020-2-29-8-38-6-373070/1583033889243-212-298.1400246-Neutral.htm" TargetMode="External"/><Relationship Id="rId3502" Type="http://schemas.openxmlformats.org/officeDocument/2006/relationships/hyperlink" Target="http://www.mycompoundid.org/mycompoundid_IsoMS/myid_search_res/1583033886229-2020-2-29-8-38-6-373070/1583033891063-919-275.1371632-Neutral.htm" TargetMode="External"/><Relationship Id="rId630" Type="http://schemas.openxmlformats.org/officeDocument/2006/relationships/hyperlink" Target="http://www.mycompoundid.org/mycompoundid_IsoMS/myid_search_res/1583033898816-2020-2-29-8-38-18-227098/1583033982473-986-152.092422-Neutral.htm" TargetMode="External"/><Relationship Id="rId2311" Type="http://schemas.openxmlformats.org/officeDocument/2006/relationships/hyperlink" Target="http://www.mycompoundid.org/mycompoundid_IsoMS/myid_search_res/1583033886229-2020-2-29-8-38-6-373070/1583033889535-518-187.1318631-Neutral.htm" TargetMode="External"/><Relationship Id="rId4069" Type="http://schemas.openxmlformats.org/officeDocument/2006/relationships/hyperlink" Target="http://www.mycompoundid.org/mycompoundid_IsoMS/myid_search_res/1583033886229-2020-2-29-8-38-6-373070/1583033891703-86-362.1314323-Neutral.htm" TargetMode="External"/><Relationship Id="rId1120" Type="http://schemas.openxmlformats.org/officeDocument/2006/relationships/hyperlink" Target="http://www.mycompoundid.org/mycompoundid_IsoMS/myid_search_res/1583033886229-2020-2-29-8-38-6-373070/1583033887877-974-336.2361304-Neutral.htm" TargetMode="External"/><Relationship Id="rId1937" Type="http://schemas.openxmlformats.org/officeDocument/2006/relationships/hyperlink" Target="http://www.mycompoundid.org/mycompoundid_IsoMS/myid_search_res/1583033891881-2020-2-29-8-38-11-330291/1583033895529-6-244.0662834-Neutral.htm" TargetMode="External"/><Relationship Id="rId3085" Type="http://schemas.openxmlformats.org/officeDocument/2006/relationships/hyperlink" Target="http://www.mycompoundid.org/mycompoundid_IsoMS/myid_search_res/1583033886229-2020-2-29-8-38-6-373070/1583033890573-436-265.0813495-Neutral.htm" TargetMode="External"/><Relationship Id="rId3292" Type="http://schemas.openxmlformats.org/officeDocument/2006/relationships/hyperlink" Target="http://www.mycompoundid.org/mycompoundid_IsoMS/myid_search_res/1583033886229-2020-2-29-8-38-6-373070/1583033890817-208-72.05753672-Neutral.htm" TargetMode="External"/><Relationship Id="rId4136" Type="http://schemas.openxmlformats.org/officeDocument/2006/relationships/hyperlink" Target="http://www.mycompoundid.org/mycompoundid_IsoMS/myid_search_res/1583033891881-2020-2-29-8-38-11-330291/1583033898715-533-170.0143966-Neutral.htm" TargetMode="External"/><Relationship Id="rId3152" Type="http://schemas.openxmlformats.org/officeDocument/2006/relationships/hyperlink" Target="http://www.mycompoundid.org/mycompoundid_IsoMS/myid_search_res/1583033891881-2020-2-29-8-38-11-330291/1583033897548-660-86.08356545-Neutral.htm" TargetMode="External"/><Relationship Id="rId280" Type="http://schemas.openxmlformats.org/officeDocument/2006/relationships/hyperlink" Target="http://www.mycompoundid.org/mycompoundid_IsoMS/myid_search_res/1583033886229-2020-2-29-8-38-6-373070/1583033886688-435-196.0581076-Neutral.htm" TargetMode="External"/><Relationship Id="rId3012" Type="http://schemas.openxmlformats.org/officeDocument/2006/relationships/hyperlink" Target="http://www.mycompoundid.org/mycompoundid_IsoMS/myid_search_res/1583033898816-2020-2-29-8-38-18-227098/1583034280109-740-105.078765-Neutral.htm" TargetMode="External"/><Relationship Id="rId140" Type="http://schemas.openxmlformats.org/officeDocument/2006/relationships/hyperlink" Target="http://www.mycompoundid.org/mycompoundid_IsoMS/myid_search_res/1583033891881-2020-2-29-8-38-11-330291/1583033892197-939-160.1213142-Neutral.htm" TargetMode="External"/><Relationship Id="rId3969" Type="http://schemas.openxmlformats.org/officeDocument/2006/relationships/hyperlink" Target="http://www.mycompoundid.org/mycompoundid_IsoMS/myid_search_res/1583033898816-2020-2-29-8-38-18-227098/1583034373790-333-136.0395004-Neutral.htm" TargetMode="External"/><Relationship Id="rId6" Type="http://schemas.openxmlformats.org/officeDocument/2006/relationships/hyperlink" Target="http://www.mycompoundid.org/mycompoundid_IsoMS/myid_search_res/1583033898816-2020-2-29-8-38-18-227098/1583033899142-778-263.1106488-Neutral.htm" TargetMode="External"/><Relationship Id="rId2778" Type="http://schemas.openxmlformats.org/officeDocument/2006/relationships/hyperlink" Target="http://www.mycompoundid.org/mycompoundid_IsoMS/myid_search_res/1583033898816-2020-2-29-8-38-18-227098/1583034254746-146-190.1157253-Neutral.htm" TargetMode="External"/><Relationship Id="rId2985" Type="http://schemas.openxmlformats.org/officeDocument/2006/relationships/hyperlink" Target="http://www.mycompoundid.org/mycompoundid_IsoMS/myid_search_res/1583033898816-2020-2-29-8-38-18-227098/1583034277237-956-152.0331066-Neutral.htm" TargetMode="External"/><Relationship Id="rId3829" Type="http://schemas.openxmlformats.org/officeDocument/2006/relationships/hyperlink" Target="http://www.mycompoundid.org/mycompoundid_IsoMS/myid_search_res/1583033886229-2020-2-29-8-38-6-373070/1583033891432-715-284.0652441-Neutral.htm" TargetMode="External"/><Relationship Id="rId957" Type="http://schemas.openxmlformats.org/officeDocument/2006/relationships/hyperlink" Target="http://www.mycompoundid.org/mycompoundid_IsoMS/myid_search_res/1583033898816-2020-2-29-8-38-18-227098/1583034025660-155-182.0437539-Neutral.htm" TargetMode="External"/><Relationship Id="rId1587" Type="http://schemas.openxmlformats.org/officeDocument/2006/relationships/hyperlink" Target="http://www.mycompoundid.org/mycompoundid_IsoMS/myid_search_res/1583033898816-2020-2-29-8-38-18-227098/1583034108561-662-357.0559042-Neutral.htm" TargetMode="External"/><Relationship Id="rId1794" Type="http://schemas.openxmlformats.org/officeDocument/2006/relationships/hyperlink" Target="http://www.mycompoundid.org/mycompoundid_IsoMS/myid_search_res/1583033898816-2020-2-29-8-38-18-227098/1583034134699-200-43.04189842-Neutral.htm" TargetMode="External"/><Relationship Id="rId2638" Type="http://schemas.openxmlformats.org/officeDocument/2006/relationships/hyperlink" Target="http://www.mycompoundid.org/mycompoundid_IsoMS/myid_search_res/1583033886229-2020-2-29-8-38-6-373070/1583033890015-304-226.0588275-Neutral.htm" TargetMode="External"/><Relationship Id="rId2845" Type="http://schemas.openxmlformats.org/officeDocument/2006/relationships/hyperlink" Target="http://www.mycompoundid.org/mycompoundid_IsoMS/myid_search_res/1583033886229-2020-2-29-8-38-6-373070/1583033890273-281-167.0696058-Neutral.htm" TargetMode="External"/><Relationship Id="rId86" Type="http://schemas.openxmlformats.org/officeDocument/2006/relationships/hyperlink" Target="http://www.mycompoundid.org/mycompoundid_IsoMS/myid_search_res/1583033891881-2020-2-29-8-38-11-330291/1583033892067-336-273.087093-Neutral.htm" TargetMode="External"/><Relationship Id="rId817" Type="http://schemas.openxmlformats.org/officeDocument/2006/relationships/hyperlink" Target="http://www.mycompoundid.org/mycompoundid_IsoMS/myid_search_res/1583033886229-2020-2-29-8-38-6-373070/1583033887451-664-165.0098855-Neutral.htm" TargetMode="External"/><Relationship Id="rId1447" Type="http://schemas.openxmlformats.org/officeDocument/2006/relationships/hyperlink" Target="http://www.mycompoundid.org/mycompoundid_IsoMS/myid_search_res/1583033886229-2020-2-29-8-38-6-373070/1583033888354-210-303.1301887-Neutral.htm" TargetMode="External"/><Relationship Id="rId1654" Type="http://schemas.openxmlformats.org/officeDocument/2006/relationships/hyperlink" Target="http://www.mycompoundid.org/mycompoundid_IsoMS/myid_search_res/1583033886229-2020-2-29-8-38-6-373070/1583033888636-946-439.172145-Neutral.htm" TargetMode="External"/><Relationship Id="rId1861" Type="http://schemas.openxmlformats.org/officeDocument/2006/relationships/hyperlink" Target="http://www.mycompoundid.org/mycompoundid_IsoMS/myid_search_res/1583033886229-2020-2-29-8-38-6-373070/1583033888920-841-84.02118271-Neutral.htm" TargetMode="External"/><Relationship Id="rId2705" Type="http://schemas.openxmlformats.org/officeDocument/2006/relationships/hyperlink" Target="http://www.mycompoundid.org/mycompoundid_IsoMS/myid_search_res/1583033891881-2020-2-29-8-38-11-330291/1583033896915-843-222.0737651-Neutral.htm" TargetMode="External"/><Relationship Id="rId2912" Type="http://schemas.openxmlformats.org/officeDocument/2006/relationships/hyperlink" Target="http://www.mycompoundid.org/mycompoundid_IsoMS/myid_search_res/1583033891881-2020-2-29-8-38-11-330291/1583033897222-318-170.0135428-Neutral.htm" TargetMode="External"/><Relationship Id="rId4060" Type="http://schemas.openxmlformats.org/officeDocument/2006/relationships/hyperlink" Target="http://www.mycompoundid.org/mycompoundid_IsoMS/myid_search_res/1583033886229-2020-2-29-8-38-6-373070/1583033891695-456-169.0198274-Neutral.htm" TargetMode="External"/><Relationship Id="rId1307" Type="http://schemas.openxmlformats.org/officeDocument/2006/relationships/hyperlink" Target="http://www.mycompoundid.org/mycompoundid_IsoMS/myid_search_res/1583033891881-2020-2-29-8-38-11-330291/1583033894412-231-288.0409222-Neutral.htm" TargetMode="External"/><Relationship Id="rId1514" Type="http://schemas.openxmlformats.org/officeDocument/2006/relationships/hyperlink" Target="http://www.mycompoundid.org/mycompoundid_IsoMS/myid_search_res/1583033891881-2020-2-29-8-38-11-330291/1583033894761-983-247.0839068-Neutral.htm" TargetMode="External"/><Relationship Id="rId1721" Type="http://schemas.openxmlformats.org/officeDocument/2006/relationships/hyperlink" Target="http://www.mycompoundid.org/mycompoundid_IsoMS/myid_search_res/1583033891881-2020-2-29-8-38-11-330291/1583033895159-931-270.0849298-Neutral.htm" TargetMode="External"/><Relationship Id="rId13" Type="http://schemas.openxmlformats.org/officeDocument/2006/relationships/hyperlink" Target="http://www.mycompoundid.org/mycompoundid_IsoMS/myid_search_res/1583033886229-2020-2-29-8-38-6-373070/1583033886265-771-279.1301083-Neutral.htm" TargetMode="External"/><Relationship Id="rId3479" Type="http://schemas.openxmlformats.org/officeDocument/2006/relationships/hyperlink" Target="http://www.mycompoundid.org/mycompoundid_IsoMS/myid_search_res/1583033891881-2020-2-29-8-38-11-330291/1583033897927-955-261.1214886-Neutral.htm" TargetMode="External"/><Relationship Id="rId3686" Type="http://schemas.openxmlformats.org/officeDocument/2006/relationships/hyperlink" Target="http://www.mycompoundid.org/mycompoundid_IsoMS/myid_search_res/1583033891881-2020-2-29-8-38-11-330291/1583033898187-901-170.0130602-Neutral.htm" TargetMode="External"/><Relationship Id="rId2288" Type="http://schemas.openxmlformats.org/officeDocument/2006/relationships/hyperlink" Target="http://www.mycompoundid.org/mycompoundid_IsoMS/myid_search_res/1583033891881-2020-2-29-8-38-11-330291/1583033896163-16-263.104373-Neutral.htm" TargetMode="External"/><Relationship Id="rId2495" Type="http://schemas.openxmlformats.org/officeDocument/2006/relationships/hyperlink" Target="http://www.mycompoundid.org/mycompoundid_IsoMS/myid_search_res/1583033891881-2020-2-29-8-38-11-330291/1583033896545-64-854.4929369-Neutral.htm" TargetMode="External"/><Relationship Id="rId3339" Type="http://schemas.openxmlformats.org/officeDocument/2006/relationships/hyperlink" Target="http://www.mycompoundid.org/mycompoundid_IsoMS/myid_search_res/1583033898816-2020-2-29-8-38-18-227098/1583034313680-26-187.0398812-Neutral.htm" TargetMode="External"/><Relationship Id="rId3893" Type="http://schemas.openxmlformats.org/officeDocument/2006/relationships/hyperlink" Target="http://www.mycompoundid.org/mycompoundid_IsoMS/myid_search_res/1583033891881-2020-2-29-8-38-11-330291/1583033898416-62-108.0321566-Neutral.htm" TargetMode="External"/><Relationship Id="rId467" Type="http://schemas.openxmlformats.org/officeDocument/2006/relationships/hyperlink" Target="http://www.mycompoundid.org/mycompoundid_IsoMS/myid_search_res/1583033891881-2020-2-29-8-38-11-330291/1583033892797-438-265.087772-Neutral.htm" TargetMode="External"/><Relationship Id="rId1097" Type="http://schemas.openxmlformats.org/officeDocument/2006/relationships/hyperlink" Target="http://www.mycompoundid.org/mycompoundid_IsoMS/myid_search_res/1583033891881-2020-2-29-8-38-11-330291/1583033894001-518-407.0127075-Neutral.htm" TargetMode="External"/><Relationship Id="rId2148" Type="http://schemas.openxmlformats.org/officeDocument/2006/relationships/hyperlink" Target="http://www.mycompoundid.org/mycompoundid_IsoMS/myid_search_res/1583033898816-2020-2-29-8-38-18-227098/1583034177637-950-343.1269894-Neutral.htm" TargetMode="External"/><Relationship Id="rId3546" Type="http://schemas.openxmlformats.org/officeDocument/2006/relationships/hyperlink" Target="http://www.mycompoundid.org/mycompoundid_IsoMS/myid_search_res/1583033898816-2020-2-29-8-38-18-227098/1583034334314-43-86.07328891-Neutral.htm" TargetMode="External"/><Relationship Id="rId3753" Type="http://schemas.openxmlformats.org/officeDocument/2006/relationships/hyperlink" Target="http://www.mycompoundid.org/mycompoundid_IsoMS/myid_search_res/1583033898816-2020-2-29-8-38-18-227098/1583034354154-363-74.02803802-Neutral.htm" TargetMode="External"/><Relationship Id="rId3960" Type="http://schemas.openxmlformats.org/officeDocument/2006/relationships/hyperlink" Target="http://www.mycompoundid.org/mycompoundid_IsoMS/myid_search_res/1583033898816-2020-2-29-8-38-18-227098/1583034372785-58-503.1389936-Neutral.htm" TargetMode="External"/><Relationship Id="rId674" Type="http://schemas.openxmlformats.org/officeDocument/2006/relationships/hyperlink" Target="http://www.mycompoundid.org/mycompoundid_IsoMS/myid_search_res/1583033891881-2020-2-29-8-38-11-330291/1583033893160-578-281.1838058-Neutral.htm" TargetMode="External"/><Relationship Id="rId881" Type="http://schemas.openxmlformats.org/officeDocument/2006/relationships/hyperlink" Target="http://www.mycompoundid.org/mycompoundid_IsoMS/myid_search_res/1583033891881-2020-2-29-8-38-11-330291/1583033893587-655-213.1001852-Neutral.htm" TargetMode="External"/><Relationship Id="rId2355" Type="http://schemas.openxmlformats.org/officeDocument/2006/relationships/hyperlink" Target="http://www.mycompoundid.org/mycompoundid_IsoMS/myid_search_res/1583033898816-2020-2-29-8-38-18-227098/1583034203272-719-189.0426773-Neutral.htm" TargetMode="External"/><Relationship Id="rId2562" Type="http://schemas.openxmlformats.org/officeDocument/2006/relationships/hyperlink" Target="http://www.mycompoundid.org/mycompoundid_IsoMS/myid_search_res/1583033898816-2020-2-29-8-38-18-227098/1583034229822-340-825.9851116-Neutral.htm" TargetMode="External"/><Relationship Id="rId3406" Type="http://schemas.openxmlformats.org/officeDocument/2006/relationships/hyperlink" Target="http://www.mycompoundid.org/mycompoundid_IsoMS/myid_search_res/1583033886229-2020-2-29-8-38-6-373070/1583033890943-323-154.0355017-Neutral.htm" TargetMode="External"/><Relationship Id="rId3613" Type="http://schemas.openxmlformats.org/officeDocument/2006/relationships/hyperlink" Target="http://www.mycompoundid.org/mycompoundid_IsoMS/myid_search_res/1583033886229-2020-2-29-8-38-6-373070/1583033891201-105-281.1266809-Neutral.htm" TargetMode="External"/><Relationship Id="rId3820" Type="http://schemas.openxmlformats.org/officeDocument/2006/relationships/hyperlink" Target="http://www.mycompoundid.org/mycompoundid_IsoMS/myid_search_res/1583033886229-2020-2-29-8-38-6-373070/1583033891423-317-299.1941494-Neutral.htm" TargetMode="External"/><Relationship Id="rId327" Type="http://schemas.openxmlformats.org/officeDocument/2006/relationships/hyperlink" Target="http://www.mycompoundid.org/mycompoundid_IsoMS/myid_search_res/1583033898816-2020-2-29-8-38-18-227098/1583033945756-588-132.0300713-Neutral.htm" TargetMode="External"/><Relationship Id="rId534" Type="http://schemas.openxmlformats.org/officeDocument/2006/relationships/hyperlink" Target="http://www.mycompoundid.org/mycompoundid_IsoMS/myid_search_res/1583033898816-2020-2-29-8-38-18-227098/1583033971117-812-178.0480931-Neutral.htm" TargetMode="External"/><Relationship Id="rId741" Type="http://schemas.openxmlformats.org/officeDocument/2006/relationships/hyperlink" Target="http://www.mycompoundid.org/mycompoundid_IsoMS/myid_search_res/1583033898816-2020-2-29-8-38-18-227098/1583033995891-854-221.0717425-Neutral.htm" TargetMode="External"/><Relationship Id="rId1164" Type="http://schemas.openxmlformats.org/officeDocument/2006/relationships/hyperlink" Target="http://www.mycompoundid.org/mycompoundid_IsoMS/myid_search_res/1583033898816-2020-2-29-8-38-18-227098/1583034053120-517-200.1154238-Neutral.htm" TargetMode="External"/><Relationship Id="rId1371" Type="http://schemas.openxmlformats.org/officeDocument/2006/relationships/hyperlink" Target="http://www.mycompoundid.org/mycompoundid_IsoMS/myid_search_res/1583033898816-2020-2-29-8-38-18-227098/1583034080141-614-227.1155148-Neutral.htm" TargetMode="External"/><Relationship Id="rId2008" Type="http://schemas.openxmlformats.org/officeDocument/2006/relationships/hyperlink" Target="http://www.mycompoundid.org/mycompoundid_IsoMS/myid_search_res/1583033886229-2020-2-29-8-38-6-373070/1583033889117-285-181.0700498-Neutral.htm" TargetMode="External"/><Relationship Id="rId2215" Type="http://schemas.openxmlformats.org/officeDocument/2006/relationships/hyperlink" Target="http://www.mycompoundid.org/mycompoundid_IsoMS/myid_search_res/1583033886229-2020-2-29-8-38-6-373070/1583033889387-547-129.042762-Neutral.htm" TargetMode="External"/><Relationship Id="rId2422" Type="http://schemas.openxmlformats.org/officeDocument/2006/relationships/hyperlink" Target="http://www.mycompoundid.org/mycompoundid_IsoMS/myid_search_res/1583033886229-2020-2-29-8-38-6-373070/1583033889718-112-708.3229338-Neutral.htm" TargetMode="External"/><Relationship Id="rId601" Type="http://schemas.openxmlformats.org/officeDocument/2006/relationships/hyperlink" Target="http://www.mycompoundid.org/mycompoundid_IsoMS/myid_search_res/1583033886229-2020-2-29-8-38-6-373070/1583033887143-453-257.1367608-Neutral.htm" TargetMode="External"/><Relationship Id="rId1024" Type="http://schemas.openxmlformats.org/officeDocument/2006/relationships/hyperlink" Target="http://www.mycompoundid.org/mycompoundid_IsoMS/myid_search_res/1583033886229-2020-2-29-8-38-6-373070/1583033887729-670-145.1104746-Neutral.htm" TargetMode="External"/><Relationship Id="rId1231" Type="http://schemas.openxmlformats.org/officeDocument/2006/relationships/hyperlink" Target="http://www.mycompoundid.org/mycompoundid_IsoMS/myid_search_res/1583033886229-2020-2-29-8-38-6-373070/1583033888064-326-410.1571238-Neutral.htm" TargetMode="External"/><Relationship Id="rId3196" Type="http://schemas.openxmlformats.org/officeDocument/2006/relationships/hyperlink" Target="http://www.mycompoundid.org/mycompoundid_IsoMS/myid_search_res/1583033886229-2020-2-29-8-38-6-373070/1583033890715-163-126.0538841-Neutral.htm" TargetMode="External"/><Relationship Id="rId3056" Type="http://schemas.openxmlformats.org/officeDocument/2006/relationships/hyperlink" Target="http://www.mycompoundid.org/mycompoundid_IsoMS/myid_search_res/1583033891881-2020-2-29-8-38-11-330291/1583033897425-297-298.1212758-Neutral.htm" TargetMode="External"/><Relationship Id="rId3263" Type="http://schemas.openxmlformats.org/officeDocument/2006/relationships/hyperlink" Target="http://www.mycompoundid.org/mycompoundid_IsoMS/myid_search_res/1583033891881-2020-2-29-8-38-11-330291/1583033897691-594-132.0359176-Neutral.htm" TargetMode="External"/><Relationship Id="rId3470" Type="http://schemas.openxmlformats.org/officeDocument/2006/relationships/hyperlink" Target="http://www.mycompoundid.org/mycompoundid_IsoMS/myid_search_res/1583033891881-2020-2-29-8-38-11-330291/1583033897918-511-223.132097-Neutral.htm" TargetMode="External"/><Relationship Id="rId4107" Type="http://schemas.openxmlformats.org/officeDocument/2006/relationships/hyperlink" Target="http://www.mycompoundid.org/mycompoundid_IsoMS/myid_search_res/1583033898816-2020-2-29-8-38-18-227098/1583034387961-964-396.2587457-Neutral.htm" TargetMode="External"/><Relationship Id="rId184" Type="http://schemas.openxmlformats.org/officeDocument/2006/relationships/hyperlink" Target="http://www.mycompoundid.org/mycompoundid_IsoMS/myid_search_res/1583033886229-2020-2-29-8-38-6-373070/1583033886550-180-554.0714872-Neutral.htm" TargetMode="External"/><Relationship Id="rId391" Type="http://schemas.openxmlformats.org/officeDocument/2006/relationships/hyperlink" Target="http://www.mycompoundid.org/mycompoundid_IsoMS/myid_search_res/1583033886229-2020-2-29-8-38-6-373070/1583033886849-345-340.1230373-Neutral.htm" TargetMode="External"/><Relationship Id="rId1908" Type="http://schemas.openxmlformats.org/officeDocument/2006/relationships/hyperlink" Target="http://www.mycompoundid.org/mycompoundid_IsoMS/myid_search_res/1583033898816-2020-2-29-8-38-18-227098/1583034148149-396-197.0492716-Neutral.htm" TargetMode="External"/><Relationship Id="rId2072" Type="http://schemas.openxmlformats.org/officeDocument/2006/relationships/hyperlink" Target="http://www.mycompoundid.org/mycompoundid_IsoMS/myid_search_res/1583033891881-2020-2-29-8-38-11-330291/1583033895766-167-135.045079-Neutral.htm" TargetMode="External"/><Relationship Id="rId3123" Type="http://schemas.openxmlformats.org/officeDocument/2006/relationships/hyperlink" Target="http://www.mycompoundid.org/mycompoundid_IsoMS/myid_search_res/1583033898816-2020-2-29-8-38-18-227098/1583034292144-710-152.0334542-Neutral.htm" TargetMode="External"/><Relationship Id="rId251" Type="http://schemas.openxmlformats.org/officeDocument/2006/relationships/hyperlink" Target="http://www.mycompoundid.org/mycompoundid_IsoMS/myid_search_res/1583033891881-2020-2-29-8-38-11-330291/1583033892402-632-164.0669855-Neutral.htm" TargetMode="External"/><Relationship Id="rId3330" Type="http://schemas.openxmlformats.org/officeDocument/2006/relationships/hyperlink" Target="http://www.mycompoundid.org/mycompoundid_IsoMS/myid_search_res/1583033898816-2020-2-29-8-38-18-227098/1583034312904-595-165.0212001-Neutral.htm" TargetMode="External"/><Relationship Id="rId2889" Type="http://schemas.openxmlformats.org/officeDocument/2006/relationships/hyperlink" Target="http://www.mycompoundid.org/mycompoundid_IsoMS/myid_search_res/1583033898816-2020-2-29-8-38-18-227098/1583034266691-30-110.0808311-Neutral.htm" TargetMode="External"/><Relationship Id="rId111" Type="http://schemas.openxmlformats.org/officeDocument/2006/relationships/hyperlink" Target="http://www.mycompoundid.org/mycompoundid_IsoMS/myid_search_res/1583033898816-2020-2-29-8-38-18-227098/1583033916265-784-137.0584205-Neutral.htm" TargetMode="External"/><Relationship Id="rId1698" Type="http://schemas.openxmlformats.org/officeDocument/2006/relationships/hyperlink" Target="http://www.mycompoundid.org/mycompoundid_IsoMS/myid_search_res/1583033898816-2020-2-29-8-38-18-227098/1583034123367-274-161.0516601-Neutral.htm" TargetMode="External"/><Relationship Id="rId2749" Type="http://schemas.openxmlformats.org/officeDocument/2006/relationships/hyperlink" Target="http://www.mycompoundid.org/mycompoundid_IsoMS/myid_search_res/1583033886229-2020-2-29-8-38-6-373070/1583033890161-364-77.03148469-Neutral.htm" TargetMode="External"/><Relationship Id="rId2956" Type="http://schemas.openxmlformats.org/officeDocument/2006/relationships/hyperlink" Target="http://www.mycompoundid.org/mycompoundid_IsoMS/myid_search_res/1583033886229-2020-2-29-8-38-6-373070/1583033890409-702-204.1306317-Neutral.htm" TargetMode="External"/><Relationship Id="rId928" Type="http://schemas.openxmlformats.org/officeDocument/2006/relationships/hyperlink" Target="http://www.mycompoundid.org/mycompoundid_IsoMS/myid_search_res/1583033886229-2020-2-29-8-38-6-373070/1583033887593-792-60.03216409-Neutral.htm" TargetMode="External"/><Relationship Id="rId1558" Type="http://schemas.openxmlformats.org/officeDocument/2006/relationships/hyperlink" Target="http://www.mycompoundid.org/mycompoundid_IsoMS/myid_search_res/1583033886229-2020-2-29-8-38-6-373070/1583033888489-894-135.0442728-Neutral.htm" TargetMode="External"/><Relationship Id="rId1765" Type="http://schemas.openxmlformats.org/officeDocument/2006/relationships/hyperlink" Target="http://www.mycompoundid.org/mycompoundid_IsoMS/myid_search_res/1583033886229-2020-2-29-8-38-6-373070/1583033888783-974-130.0270308-Neutral.htm" TargetMode="External"/><Relationship Id="rId2609" Type="http://schemas.openxmlformats.org/officeDocument/2006/relationships/hyperlink" Target="http://www.mycompoundid.org/mycompoundid_IsoMS/myid_search_res/1583033891881-2020-2-29-8-38-11-330291/1583033896770-156-98.03733383-Neutral.htm" TargetMode="External"/><Relationship Id="rId4171" Type="http://schemas.openxmlformats.org/officeDocument/2006/relationships/printerSettings" Target="../printerSettings/printerSettings1.bin"/><Relationship Id="rId57" Type="http://schemas.openxmlformats.org/officeDocument/2006/relationships/hyperlink" Target="http://www.mycompoundid.org/mycompoundid_IsoMS/myid_search_res/1583033898816-2020-2-29-8-38-18-227098/1583033906833-592-291.9870295-Neutral.htm" TargetMode="External"/><Relationship Id="rId1418" Type="http://schemas.openxmlformats.org/officeDocument/2006/relationships/hyperlink" Target="http://www.mycompoundid.org/mycompoundid_IsoMS/myid_search_res/1583033891881-2020-2-29-8-38-11-330291/1583033894599-641-155.001998-Neutral.htm" TargetMode="External"/><Relationship Id="rId1972" Type="http://schemas.openxmlformats.org/officeDocument/2006/relationships/hyperlink" Target="http://www.mycompoundid.org/mycompoundid_IsoMS/myid_search_res/1583033886229-2020-2-29-8-38-6-373070/1583033889065-28-271.9963264-Neutral.htm" TargetMode="External"/><Relationship Id="rId2816" Type="http://schemas.openxmlformats.org/officeDocument/2006/relationships/hyperlink" Target="http://www.mycompoundid.org/mycompoundid_IsoMS/myid_search_res/1583033891881-2020-2-29-8-38-11-330291/1583033897099-954-144.0906119-Neutral.htm" TargetMode="External"/><Relationship Id="rId4031" Type="http://schemas.openxmlformats.org/officeDocument/2006/relationships/hyperlink" Target="http://www.mycompoundid.org/mycompoundid_IsoMS/myid_search_res/1583033891881-2020-2-29-8-38-11-330291/1583033898576-191-121.0271494-Neutral.htm" TargetMode="External"/><Relationship Id="rId1625" Type="http://schemas.openxmlformats.org/officeDocument/2006/relationships/hyperlink" Target="http://www.mycompoundid.org/mycompoundid_IsoMS/myid_search_res/1583033891881-2020-2-29-8-38-11-330291/1583033894975-631-180.0636767-Neutral.htm" TargetMode="External"/><Relationship Id="rId1832" Type="http://schemas.openxmlformats.org/officeDocument/2006/relationships/hyperlink" Target="http://www.mycompoundid.org/mycompoundid_IsoMS/myid_search_res/1583033891881-2020-2-29-8-38-11-330291/1583033895362-687-188.0979003-Neutral.htm" TargetMode="External"/><Relationship Id="rId3797" Type="http://schemas.openxmlformats.org/officeDocument/2006/relationships/hyperlink" Target="http://www.mycompoundid.org/mycompoundid_IsoMS/myid_search_res/1583033891881-2020-2-29-8-38-11-330291/1583033898311-997-111.0536407-Neutral.htm" TargetMode="External"/><Relationship Id="rId2399" Type="http://schemas.openxmlformats.org/officeDocument/2006/relationships/hyperlink" Target="http://www.mycompoundid.org/mycompoundid_IsoMS/myid_search_res/1583033891881-2020-2-29-8-38-11-330291/1583033896410-357-71.03712724-Neutral.htm" TargetMode="External"/><Relationship Id="rId3657" Type="http://schemas.openxmlformats.org/officeDocument/2006/relationships/hyperlink" Target="http://www.mycompoundid.org/mycompoundid_IsoMS/myid_search_res/1583033898816-2020-2-29-8-38-18-227098/1583034345497-919-262.2642596-Neutral.htm" TargetMode="External"/><Relationship Id="rId3864" Type="http://schemas.openxmlformats.org/officeDocument/2006/relationships/hyperlink" Target="http://www.mycompoundid.org/mycompoundid_IsoMS/myid_search_res/1583033898816-2020-2-29-8-38-18-227098/1583034364089-557-275.1944883-Neutral.htm" TargetMode="External"/><Relationship Id="rId578" Type="http://schemas.openxmlformats.org/officeDocument/2006/relationships/hyperlink" Target="http://www.mycompoundid.org/mycompoundid_IsoMS/myid_search_res/1583033891881-2020-2-29-8-38-11-330291/1583033893012-482-293.1434061-Neutral.htm" TargetMode="External"/><Relationship Id="rId785" Type="http://schemas.openxmlformats.org/officeDocument/2006/relationships/hyperlink" Target="http://www.mycompoundid.org/mycompoundid_IsoMS/myid_search_res/1583033891881-2020-2-29-8-38-11-330291/1583033893394-730-206.0426764-Neutral.htm" TargetMode="External"/><Relationship Id="rId992" Type="http://schemas.openxmlformats.org/officeDocument/2006/relationships/hyperlink" Target="http://www.mycompoundid.org/mycompoundid_IsoMS/myid_search_res/1583033891881-2020-2-29-8-38-11-330291/1583033893791-209-72.03196218-Neutral.htm" TargetMode="External"/><Relationship Id="rId2259" Type="http://schemas.openxmlformats.org/officeDocument/2006/relationships/hyperlink" Target="http://www.mycompoundid.org/mycompoundid_IsoMS/myid_search_res/1583033898816-2020-2-29-8-38-18-227098/1583034190911-995-171.036805-Neutral.htm" TargetMode="External"/><Relationship Id="rId2466" Type="http://schemas.openxmlformats.org/officeDocument/2006/relationships/hyperlink" Target="http://www.mycompoundid.org/mycompoundid_IsoMS/myid_search_res/1583033898816-2020-2-29-8-38-18-227098/1583034217958-686-264.0129059-Neutral.htm" TargetMode="External"/><Relationship Id="rId2673" Type="http://schemas.openxmlformats.org/officeDocument/2006/relationships/hyperlink" Target="http://www.mycompoundid.org/mycompoundid_IsoMS/myid_search_res/1583033898816-2020-2-29-8-38-18-227098/1583034242704-492-867.9960588-Neutral.htm" TargetMode="External"/><Relationship Id="rId2880" Type="http://schemas.openxmlformats.org/officeDocument/2006/relationships/hyperlink" Target="http://www.mycompoundid.org/mycompoundid_IsoMS/myid_search_res/1583033898816-2020-2-29-8-38-18-227098/1583034265987-692-191.0652841-Neutral.htm" TargetMode="External"/><Relationship Id="rId3517" Type="http://schemas.openxmlformats.org/officeDocument/2006/relationships/hyperlink" Target="http://www.mycompoundid.org/mycompoundid_IsoMS/myid_search_res/1583033886229-2020-2-29-8-38-6-373070/1583033891085-39-62.03648535-Neutral.htm" TargetMode="External"/><Relationship Id="rId3724" Type="http://schemas.openxmlformats.org/officeDocument/2006/relationships/hyperlink" Target="http://www.mycompoundid.org/mycompoundid_IsoMS/myid_search_res/1583033886229-2020-2-29-8-38-6-373070/1583033891315-755-162.0530059-Neutral.htm" TargetMode="External"/><Relationship Id="rId3931" Type="http://schemas.openxmlformats.org/officeDocument/2006/relationships/hyperlink" Target="http://www.mycompoundid.org/mycompoundid_IsoMS/myid_search_res/1583033886229-2020-2-29-8-38-6-373070/1583033891535-289-397.1213222-Neutral.htm" TargetMode="External"/><Relationship Id="rId438" Type="http://schemas.openxmlformats.org/officeDocument/2006/relationships/hyperlink" Target="http://www.mycompoundid.org/mycompoundid_IsoMS/myid_search_res/1583033898816-2020-2-29-8-38-18-227098/1583033958768-754-207.0741547-Neutral.htm" TargetMode="External"/><Relationship Id="rId645" Type="http://schemas.openxmlformats.org/officeDocument/2006/relationships/hyperlink" Target="http://www.mycompoundid.org/mycompoundid_IsoMS/myid_search_res/1583033898816-2020-2-29-8-38-18-227098/1583033983970-835-157.1216548-Neutral.htm" TargetMode="External"/><Relationship Id="rId852" Type="http://schemas.openxmlformats.org/officeDocument/2006/relationships/hyperlink" Target="http://www.mycompoundid.org/mycompoundid_IsoMS/myid_search_res/1583033898816-2020-2-29-8-38-18-227098/1583034012391-141-483.1079027-Neutral.htm" TargetMode="External"/><Relationship Id="rId1068" Type="http://schemas.openxmlformats.org/officeDocument/2006/relationships/hyperlink" Target="http://www.mycompoundid.org/mycompoundid_IsoMS/myid_search_res/1583033898816-2020-2-29-8-38-18-227098/1583034040104-218-295.1260421-Neutral.htm" TargetMode="External"/><Relationship Id="rId1275" Type="http://schemas.openxmlformats.org/officeDocument/2006/relationships/hyperlink" Target="http://www.mycompoundid.org/mycompoundid_IsoMS/myid_search_res/1583033898816-2020-2-29-8-38-18-227098/1583034069146-270-157.0849863-Neutral.htm" TargetMode="External"/><Relationship Id="rId1482" Type="http://schemas.openxmlformats.org/officeDocument/2006/relationships/hyperlink" Target="http://www.mycompoundid.org/mycompoundid_IsoMS/myid_search_res/1583033898816-2020-2-29-8-38-18-227098/1583034095115-113-182.0683731-Neutral.htm" TargetMode="External"/><Relationship Id="rId2119" Type="http://schemas.openxmlformats.org/officeDocument/2006/relationships/hyperlink" Target="http://www.mycompoundid.org/mycompoundid_IsoMS/myid_search_res/1583033886229-2020-2-29-8-38-6-373070/1583033889262-548-311.1127895-Neutral.htm" TargetMode="External"/><Relationship Id="rId2326" Type="http://schemas.openxmlformats.org/officeDocument/2006/relationships/hyperlink" Target="http://www.mycompoundid.org/mycompoundid_IsoMS/myid_search_res/1583033886229-2020-2-29-8-38-6-373070/1583033889566-650-162.0531099-Neutral.htm" TargetMode="External"/><Relationship Id="rId2533" Type="http://schemas.openxmlformats.org/officeDocument/2006/relationships/hyperlink" Target="http://www.mycompoundid.org/mycompoundid_IsoMS/myid_search_res/1583033886229-2020-2-29-8-38-6-373070/1583033889847-488-157.0691002-Neutral.htm" TargetMode="External"/><Relationship Id="rId2740" Type="http://schemas.openxmlformats.org/officeDocument/2006/relationships/hyperlink" Target="http://www.mycompoundid.org/mycompoundid_IsoMS/myid_search_res/1583033886229-2020-2-29-8-38-6-373070/1583033890147-47-867.9987565-Neutral.htm" TargetMode="External"/><Relationship Id="rId505" Type="http://schemas.openxmlformats.org/officeDocument/2006/relationships/hyperlink" Target="http://www.mycompoundid.org/mycompoundid_IsoMS/myid_search_res/1583033886229-2020-2-29-8-38-6-373070/1583033887003-690-261.1203684-Neutral.htm" TargetMode="External"/><Relationship Id="rId712" Type="http://schemas.openxmlformats.org/officeDocument/2006/relationships/hyperlink" Target="http://www.mycompoundid.org/mycompoundid_IsoMS/myid_search_res/1583033886229-2020-2-29-8-38-6-373070/1583033887286-168-178.1849979-Neutral.htm" TargetMode="External"/><Relationship Id="rId1135" Type="http://schemas.openxmlformats.org/officeDocument/2006/relationships/hyperlink" Target="http://www.mycompoundid.org/mycompoundid_IsoMS/myid_search_res/1583033886229-2020-2-29-8-38-6-373070/1583033887906-194-275.1361059-Neutral.htm" TargetMode="External"/><Relationship Id="rId1342" Type="http://schemas.openxmlformats.org/officeDocument/2006/relationships/hyperlink" Target="http://www.mycompoundid.org/mycompoundid_IsoMS/myid_search_res/1583033886229-2020-2-29-8-38-6-373070/1583033888206-534-119.0485051-Neutral.htm" TargetMode="External"/><Relationship Id="rId1202" Type="http://schemas.openxmlformats.org/officeDocument/2006/relationships/hyperlink" Target="http://www.mycompoundid.org/mycompoundid_IsoMS/myid_search_res/1583033891881-2020-2-29-8-38-11-330291/1583033894208-755-234.2512116-Neutral.htm" TargetMode="External"/><Relationship Id="rId2600" Type="http://schemas.openxmlformats.org/officeDocument/2006/relationships/hyperlink" Target="http://www.mycompoundid.org/mycompoundid_IsoMS/myid_search_res/1583033891881-2020-2-29-8-38-11-330291/1583033896755-243-155.0697692-Neutral.htm" TargetMode="External"/><Relationship Id="rId3167" Type="http://schemas.openxmlformats.org/officeDocument/2006/relationships/hyperlink" Target="http://www.mycompoundid.org/mycompoundid_IsoMS/myid_search_res/1583033891881-2020-2-29-8-38-11-330291/1583033897581-266-203.0795009-Neutral.htm" TargetMode="External"/><Relationship Id="rId295" Type="http://schemas.openxmlformats.org/officeDocument/2006/relationships/hyperlink" Target="http://www.mycompoundid.org/mycompoundid_IsoMS/myid_search_res/1583033886229-2020-2-29-8-38-6-373070/1583033886713-563-272.1477887-Neutral.htm" TargetMode="External"/><Relationship Id="rId3374" Type="http://schemas.openxmlformats.org/officeDocument/2006/relationships/hyperlink" Target="http://www.mycompoundid.org/mycompoundid_IsoMS/myid_search_res/1583033891881-2020-2-29-8-38-11-330291/1583033897801-664-314.1260429-Neutral.htm" TargetMode="External"/><Relationship Id="rId3581" Type="http://schemas.openxmlformats.org/officeDocument/2006/relationships/hyperlink" Target="http://www.mycompoundid.org/mycompoundid_IsoMS/myid_search_res/1583033891881-2020-2-29-8-38-11-330291/1583033898052-712-116.0139577-Neutral.htm" TargetMode="External"/><Relationship Id="rId2183" Type="http://schemas.openxmlformats.org/officeDocument/2006/relationships/hyperlink" Target="http://www.mycompoundid.org/mycompoundid_IsoMS/myid_search_res/1583033891881-2020-2-29-8-38-11-330291/1583033895973-230-185.0953569-Neutral.htm" TargetMode="External"/><Relationship Id="rId2390" Type="http://schemas.openxmlformats.org/officeDocument/2006/relationships/hyperlink" Target="http://www.mycompoundid.org/mycompoundid_IsoMS/myid_search_res/1583033891881-2020-2-29-8-38-11-330291/1583033896387-144-71.07331898-Neutral.htm" TargetMode="External"/><Relationship Id="rId3027" Type="http://schemas.openxmlformats.org/officeDocument/2006/relationships/hyperlink" Target="http://www.mycompoundid.org/mycompoundid_IsoMS/myid_search_res/1583033898816-2020-2-29-8-38-18-227098/1583034281608-543-170.0284648-Neutral.htm" TargetMode="External"/><Relationship Id="rId3234" Type="http://schemas.openxmlformats.org/officeDocument/2006/relationships/hyperlink" Target="http://www.mycompoundid.org/mycompoundid_IsoMS/myid_search_res/1583033898816-2020-2-29-8-38-18-227098/1583034304271-241-245.1264102-Neutral.htm" TargetMode="External"/><Relationship Id="rId3441" Type="http://schemas.openxmlformats.org/officeDocument/2006/relationships/hyperlink" Target="http://www.mycompoundid.org/mycompoundid_IsoMS/myid_search_res/1583033898816-2020-2-29-8-38-18-227098/1583034324268-527-142.0998093-Neutral.htm" TargetMode="External"/><Relationship Id="rId155" Type="http://schemas.openxmlformats.org/officeDocument/2006/relationships/hyperlink" Target="http://www.mycompoundid.org/mycompoundid_IsoMS/myid_search_res/1583033891881-2020-2-29-8-38-11-330291/1583033892213-709-155.0697314-Neutral.htm" TargetMode="External"/><Relationship Id="rId362" Type="http://schemas.openxmlformats.org/officeDocument/2006/relationships/hyperlink" Target="http://www.mycompoundid.org/mycompoundid_IsoMS/myid_search_res/1583033891881-2020-2-29-8-38-11-330291/1583033892627-388-239.0010527-Neutral.htm" TargetMode="External"/><Relationship Id="rId2043" Type="http://schemas.openxmlformats.org/officeDocument/2006/relationships/hyperlink" Target="http://www.mycompoundid.org/mycompoundid_IsoMS/myid_search_res/1583033898816-2020-2-29-8-38-18-227098/1583034164602-799-169.0399649-Neutral.htm" TargetMode="External"/><Relationship Id="rId2250" Type="http://schemas.openxmlformats.org/officeDocument/2006/relationships/hyperlink" Target="http://www.mycompoundid.org/mycompoundid_IsoMS/myid_search_res/1583033898816-2020-2-29-8-38-18-227098/1583034189712-916-344.1276232-Neutral.htm" TargetMode="External"/><Relationship Id="rId3301" Type="http://schemas.openxmlformats.org/officeDocument/2006/relationships/hyperlink" Target="http://www.mycompoundid.org/mycompoundid_IsoMS/myid_search_res/1583033886229-2020-2-29-8-38-6-373070/1583033890826-379-137.9908271-Neutral.htm" TargetMode="External"/><Relationship Id="rId222" Type="http://schemas.openxmlformats.org/officeDocument/2006/relationships/hyperlink" Target="http://www.mycompoundid.org/mycompoundid_IsoMS/myid_search_res/1583033898816-2020-2-29-8-38-18-227098/1583033929883-24-285.0816679-Neutral.htm" TargetMode="External"/><Relationship Id="rId2110" Type="http://schemas.openxmlformats.org/officeDocument/2006/relationships/hyperlink" Target="http://www.mycompoundid.org/mycompoundid_IsoMS/myid_search_res/1583033886229-2020-2-29-8-38-6-373070/1583033889248-396-123.0085937-Neutral.htm" TargetMode="External"/><Relationship Id="rId4075" Type="http://schemas.openxmlformats.org/officeDocument/2006/relationships/hyperlink" Target="http://www.mycompoundid.org/mycompoundid_IsoMS/myid_search_res/1583033886229-2020-2-29-8-38-6-373070/1583033891714-896-200.0253141-Neutral.htm" TargetMode="External"/><Relationship Id="rId1669" Type="http://schemas.openxmlformats.org/officeDocument/2006/relationships/hyperlink" Target="http://www.mycompoundid.org/mycompoundid_IsoMS/myid_search_res/1583033886229-2020-2-29-8-38-6-373070/1583033888660-315-262.1321388-Neutral.htm" TargetMode="External"/><Relationship Id="rId1876" Type="http://schemas.openxmlformats.org/officeDocument/2006/relationships/hyperlink" Target="http://www.mycompoundid.org/mycompoundid_IsoMS/myid_search_res/1583033886229-2020-2-29-8-38-6-373070/1583033888950-141-144.0417266-Neutral.htm" TargetMode="External"/><Relationship Id="rId2927" Type="http://schemas.openxmlformats.org/officeDocument/2006/relationships/hyperlink" Target="http://www.mycompoundid.org/mycompoundid_IsoMS/myid_search_res/1583033891881-2020-2-29-8-38-11-330291/1583033897239-241-203.0772575-Neutral.htm" TargetMode="External"/><Relationship Id="rId3091" Type="http://schemas.openxmlformats.org/officeDocument/2006/relationships/hyperlink" Target="http://www.mycompoundid.org/mycompoundid_IsoMS/myid_search_res/1583033886229-2020-2-29-8-38-6-373070/1583033890581-820-103.0586294-Neutral.htm" TargetMode="External"/><Relationship Id="rId4142" Type="http://schemas.openxmlformats.org/officeDocument/2006/relationships/hyperlink" Target="http://www.mycompoundid.org/mycompoundid_IsoMS/myid_search_res/1583033891881-2020-2-29-8-38-11-330291/1583033898721-775-175.0294706-Neutral.htm" TargetMode="External"/><Relationship Id="rId1529" Type="http://schemas.openxmlformats.org/officeDocument/2006/relationships/hyperlink" Target="http://www.mycompoundid.org/mycompoundid_IsoMS/myid_search_res/1583033891881-2020-2-29-8-38-11-330291/1583033894786-887-297.0439882-Neutral.htm" TargetMode="External"/><Relationship Id="rId1736" Type="http://schemas.openxmlformats.org/officeDocument/2006/relationships/hyperlink" Target="http://www.mycompoundid.org/mycompoundid_IsoMS/myid_search_res/1583033891881-2020-2-29-8-38-11-330291/1583033895183-405-220.0042217-Neutral.htm" TargetMode="External"/><Relationship Id="rId1943" Type="http://schemas.openxmlformats.org/officeDocument/2006/relationships/hyperlink" Target="http://www.mycompoundid.org/mycompoundid_IsoMS/myid_search_res/1583033891881-2020-2-29-8-38-11-330291/1583033895539-647-281.9990787-Neutral.htm" TargetMode="External"/><Relationship Id="rId28" Type="http://schemas.openxmlformats.org/officeDocument/2006/relationships/hyperlink" Target="http://www.mycompoundid.org/mycompoundid_IsoMS/myid_search_res/1583033886229-2020-2-29-8-38-6-373070/1583033886290-297-275.1472442-Neutral.htm" TargetMode="External"/><Relationship Id="rId1803" Type="http://schemas.openxmlformats.org/officeDocument/2006/relationships/hyperlink" Target="http://www.mycompoundid.org/mycompoundid_IsoMS/myid_search_res/1583033898816-2020-2-29-8-38-18-227098/1583034136365-876-242.02273-Neutral.htm" TargetMode="External"/><Relationship Id="rId4002" Type="http://schemas.openxmlformats.org/officeDocument/2006/relationships/hyperlink" Target="http://www.mycompoundid.org/mycompoundid_IsoMS/myid_search_res/1583033898816-2020-2-29-8-38-18-227098/1583034376898-721-233.1061238-Neutral.htm" TargetMode="External"/><Relationship Id="rId3768" Type="http://schemas.openxmlformats.org/officeDocument/2006/relationships/hyperlink" Target="http://www.mycompoundid.org/mycompoundid_IsoMS/myid_search_res/1583033898816-2020-2-29-8-38-18-227098/1583034355579-863-112.0502692-Neutral.htm" TargetMode="External"/><Relationship Id="rId3975" Type="http://schemas.openxmlformats.org/officeDocument/2006/relationships/hyperlink" Target="http://www.mycompoundid.org/mycompoundid_IsoMS/myid_search_res/1583033898816-2020-2-29-8-38-18-227098/1583034374197-138-233.1807538-Neutral.htm" TargetMode="External"/><Relationship Id="rId689" Type="http://schemas.openxmlformats.org/officeDocument/2006/relationships/hyperlink" Target="http://www.mycompoundid.org/mycompoundid_IsoMS/myid_search_res/1583033891881-2020-2-29-8-38-11-330291/1583033893190-314-335.1328682-Neutral.htm" TargetMode="External"/><Relationship Id="rId896" Type="http://schemas.openxmlformats.org/officeDocument/2006/relationships/hyperlink" Target="http://www.mycompoundid.org/mycompoundid_IsoMS/myid_search_res/1583033891881-2020-2-29-8-38-11-330291/1583033893607-320-121.0198954-Neutral.htm" TargetMode="External"/><Relationship Id="rId2577" Type="http://schemas.openxmlformats.org/officeDocument/2006/relationships/hyperlink" Target="http://www.mycompoundid.org/mycompoundid_IsoMS/myid_search_res/1583033898816-2020-2-29-8-38-18-227098/1583034231291-350-244.0699047-Neutral.htm" TargetMode="External"/><Relationship Id="rId2784" Type="http://schemas.openxmlformats.org/officeDocument/2006/relationships/hyperlink" Target="http://www.mycompoundid.org/mycompoundid_IsoMS/myid_search_res/1583033898816-2020-2-29-8-38-18-227098/1583034255499-528-102.0792552-Neutral.htm" TargetMode="External"/><Relationship Id="rId3628" Type="http://schemas.openxmlformats.org/officeDocument/2006/relationships/hyperlink" Target="http://www.mycompoundid.org/mycompoundid_IsoMS/myid_search_res/1583033886229-2020-2-29-8-38-6-373070/1583033891216-233-138.0389954-Neutral.htm" TargetMode="External"/><Relationship Id="rId549" Type="http://schemas.openxmlformats.org/officeDocument/2006/relationships/hyperlink" Target="http://www.mycompoundid.org/mycompoundid_IsoMS/myid_search_res/1583033898816-2020-2-29-8-38-18-227098/1583033972767-490-195.0895771-Neutral.htm" TargetMode="External"/><Relationship Id="rId756" Type="http://schemas.openxmlformats.org/officeDocument/2006/relationships/hyperlink" Target="http://www.mycompoundid.org/mycompoundid_IsoMS/myid_search_res/1583033898816-2020-2-29-8-38-18-227098/1583033998283-919-178.0481743-Neutral.htm" TargetMode="External"/><Relationship Id="rId1179" Type="http://schemas.openxmlformats.org/officeDocument/2006/relationships/hyperlink" Target="http://www.mycompoundid.org/mycompoundid_IsoMS/myid_search_res/1583033898816-2020-2-29-8-38-18-227098/1583034055211-604-193.0123102-Neutral.htm" TargetMode="External"/><Relationship Id="rId1386" Type="http://schemas.openxmlformats.org/officeDocument/2006/relationships/hyperlink" Target="http://www.mycompoundid.org/mycompoundid_IsoMS/myid_search_res/1583033898816-2020-2-29-8-38-18-227098/1583034081313-487-160.0019293-Neutral.htm" TargetMode="External"/><Relationship Id="rId1593" Type="http://schemas.openxmlformats.org/officeDocument/2006/relationships/hyperlink" Target="http://www.mycompoundid.org/mycompoundid_IsoMS/myid_search_res/1583033898816-2020-2-29-8-38-18-227098/1583034109391-431-317.1205625-Neutral.htm" TargetMode="External"/><Relationship Id="rId2437" Type="http://schemas.openxmlformats.org/officeDocument/2006/relationships/hyperlink" Target="http://www.mycompoundid.org/mycompoundid_IsoMS/myid_search_res/1583033886229-2020-2-29-8-38-6-373070/1583033889735-495-867.9996202-Neutral.htm" TargetMode="External"/><Relationship Id="rId2991" Type="http://schemas.openxmlformats.org/officeDocument/2006/relationships/hyperlink" Target="http://www.mycompoundid.org/mycompoundid_IsoMS/myid_search_res/1583033898816-2020-2-29-8-38-18-227098/1583034278127-579-99.06846267-Neutral.htm" TargetMode="External"/><Relationship Id="rId3835" Type="http://schemas.openxmlformats.org/officeDocument/2006/relationships/hyperlink" Target="http://www.mycompoundid.org/mycompoundid_IsoMS/myid_search_res/1583033886229-2020-2-29-8-38-6-373070/1583033891437-192-146.0067412-Neutral.htm" TargetMode="External"/><Relationship Id="rId409" Type="http://schemas.openxmlformats.org/officeDocument/2006/relationships/hyperlink" Target="http://www.mycompoundid.org/mycompoundid_IsoMS/myid_search_res/1583033886229-2020-2-29-8-38-6-373070/1583033886873-507-225.0748736-Neutral.htm" TargetMode="External"/><Relationship Id="rId963" Type="http://schemas.openxmlformats.org/officeDocument/2006/relationships/hyperlink" Target="http://www.mycompoundid.org/mycompoundid_IsoMS/myid_search_res/1583033898816-2020-2-29-8-38-18-227098/1583034026560-857-279.1360012-Neutral.htm" TargetMode="External"/><Relationship Id="rId1039" Type="http://schemas.openxmlformats.org/officeDocument/2006/relationships/hyperlink" Target="http://www.mycompoundid.org/mycompoundid_IsoMS/myid_search_res/1583033886229-2020-2-29-8-38-6-373070/1583033887746-389-158.1420741-Neutral.htm" TargetMode="External"/><Relationship Id="rId1246" Type="http://schemas.openxmlformats.org/officeDocument/2006/relationships/hyperlink" Target="http://www.mycompoundid.org/mycompoundid_IsoMS/myid_search_res/1583033886229-2020-2-29-8-38-6-373070/1583033888082-125-139.9604957-Neutral.htm" TargetMode="External"/><Relationship Id="rId2644" Type="http://schemas.openxmlformats.org/officeDocument/2006/relationships/hyperlink" Target="http://www.mycompoundid.org/mycompoundid_IsoMS/myid_search_res/1583033886229-2020-2-29-8-38-6-373070/1583033890021-816-245.1258805-Neutral.htm" TargetMode="External"/><Relationship Id="rId2851" Type="http://schemas.openxmlformats.org/officeDocument/2006/relationships/hyperlink" Target="http://www.mycompoundid.org/mycompoundid_IsoMS/myid_search_res/1583033886229-2020-2-29-8-38-6-373070/1583033890281-411-408.2407284-Neutral.htm" TargetMode="External"/><Relationship Id="rId3902" Type="http://schemas.openxmlformats.org/officeDocument/2006/relationships/hyperlink" Target="http://www.mycompoundid.org/mycompoundid_IsoMS/myid_search_res/1583033891881-2020-2-29-8-38-11-330291/1583033898428-62-142.0181134-Neutral.htm" TargetMode="External"/><Relationship Id="rId92" Type="http://schemas.openxmlformats.org/officeDocument/2006/relationships/hyperlink" Target="http://www.mycompoundid.org/mycompoundid_IsoMS/myid_search_res/1583033891881-2020-2-29-8-38-11-330291/1583033892088-351-356.2411921-Neutral.htm" TargetMode="External"/><Relationship Id="rId616" Type="http://schemas.openxmlformats.org/officeDocument/2006/relationships/hyperlink" Target="http://www.mycompoundid.org/mycompoundid_IsoMS/myid_search_res/1583033886229-2020-2-29-8-38-6-373070/1583033887159-261-75.99815124-Neutral.htm" TargetMode="External"/><Relationship Id="rId823" Type="http://schemas.openxmlformats.org/officeDocument/2006/relationships/hyperlink" Target="http://www.mycompoundid.org/mycompoundid_IsoMS/myid_search_res/1583033886229-2020-2-29-8-38-6-373070/1583033887456-218-197.0801831-Neutral.htm" TargetMode="External"/><Relationship Id="rId1453" Type="http://schemas.openxmlformats.org/officeDocument/2006/relationships/hyperlink" Target="http://www.mycompoundid.org/mycompoundid_IsoMS/myid_search_res/1583033886229-2020-2-29-8-38-6-373070/1583033888368-508-88.01598387-Neutral.htm" TargetMode="External"/><Relationship Id="rId1660" Type="http://schemas.openxmlformats.org/officeDocument/2006/relationships/hyperlink" Target="http://www.mycompoundid.org/mycompoundid_IsoMS/myid_search_res/1583033886229-2020-2-29-8-38-6-373070/1583033888641-527-208.0518509-Neutral.htm" TargetMode="External"/><Relationship Id="rId2504" Type="http://schemas.openxmlformats.org/officeDocument/2006/relationships/hyperlink" Target="http://www.mycompoundid.org/mycompoundid_IsoMS/myid_search_res/1583033891881-2020-2-29-8-38-11-330291/1583033896561-365-202.1336111-Neutral.htm" TargetMode="External"/><Relationship Id="rId2711" Type="http://schemas.openxmlformats.org/officeDocument/2006/relationships/hyperlink" Target="http://www.mycompoundid.org/mycompoundid_IsoMS/myid_search_res/1583033891881-2020-2-29-8-38-11-330291/1583033896925-239-205.0950553-Neutral.htm" TargetMode="External"/><Relationship Id="rId1106" Type="http://schemas.openxmlformats.org/officeDocument/2006/relationships/hyperlink" Target="http://www.mycompoundid.org/mycompoundid_IsoMS/myid_search_res/1583033891881-2020-2-29-8-38-11-330291/1583033894016-676-371.0659574-Neutral.htm" TargetMode="External"/><Relationship Id="rId1313" Type="http://schemas.openxmlformats.org/officeDocument/2006/relationships/hyperlink" Target="http://www.mycompoundid.org/mycompoundid_IsoMS/myid_search_res/1583033891881-2020-2-29-8-38-11-330291/1583033894428-814-144.0423309-Neutral.htm" TargetMode="External"/><Relationship Id="rId1520" Type="http://schemas.openxmlformats.org/officeDocument/2006/relationships/hyperlink" Target="http://www.mycompoundid.org/mycompoundid_IsoMS/myid_search_res/1583033891881-2020-2-29-8-38-11-330291/1583033894768-838-212.0701803-Neutral.htm" TargetMode="External"/><Relationship Id="rId3278" Type="http://schemas.openxmlformats.org/officeDocument/2006/relationships/hyperlink" Target="http://www.mycompoundid.org/mycompoundid_IsoMS/myid_search_res/1583033891881-2020-2-29-8-38-11-330291/1583033897706-919-160.0365224-Neutral.htm" TargetMode="External"/><Relationship Id="rId3485" Type="http://schemas.openxmlformats.org/officeDocument/2006/relationships/hyperlink" Target="http://www.mycompoundid.org/mycompoundid_IsoMS/myid_search_res/1583033891881-2020-2-29-8-38-11-330291/1583033897939-663-87.06811618-Neutral.htm" TargetMode="External"/><Relationship Id="rId3692" Type="http://schemas.openxmlformats.org/officeDocument/2006/relationships/hyperlink" Target="http://www.mycompoundid.org/mycompoundid_IsoMS/myid_search_res/1583033891881-2020-2-29-8-38-11-330291/1583033898195-646-144.0005672-Neutral.htm" TargetMode="External"/><Relationship Id="rId199" Type="http://schemas.openxmlformats.org/officeDocument/2006/relationships/hyperlink" Target="http://www.mycompoundid.org/mycompoundid_IsoMS/myid_search_res/1583033886229-2020-2-29-8-38-6-373070/1583033886572-524-263.0995381-Neutral.htm" TargetMode="External"/><Relationship Id="rId2087" Type="http://schemas.openxmlformats.org/officeDocument/2006/relationships/hyperlink" Target="http://www.mycompoundid.org/mycompoundid_IsoMS/myid_search_res/1583033891881-2020-2-29-8-38-11-330291/1583033895800-9-184.120653-Neutral.htm" TargetMode="External"/><Relationship Id="rId2294" Type="http://schemas.openxmlformats.org/officeDocument/2006/relationships/hyperlink" Target="http://www.mycompoundid.org/mycompoundid_IsoMS/myid_search_res/1583033891881-2020-2-29-8-38-11-330291/1583033896171-350-876.4994614-Neutral.htm" TargetMode="External"/><Relationship Id="rId3138" Type="http://schemas.openxmlformats.org/officeDocument/2006/relationships/hyperlink" Target="http://www.mycompoundid.org/mycompoundid_IsoMS/myid_search_res/1583033898816-2020-2-29-8-38-18-227098/1583034293744-292-136.0387505-Neutral.htm" TargetMode="External"/><Relationship Id="rId3345" Type="http://schemas.openxmlformats.org/officeDocument/2006/relationships/hyperlink" Target="http://www.mycompoundid.org/mycompoundid_IsoMS/myid_search_res/1583033898816-2020-2-29-8-38-18-227098/1583034314106-757-193.9947635-Neutral.htm" TargetMode="External"/><Relationship Id="rId3552" Type="http://schemas.openxmlformats.org/officeDocument/2006/relationships/hyperlink" Target="http://www.mycompoundid.org/mycompoundid_IsoMS/myid_search_res/1583033898816-2020-2-29-8-38-18-227098/1583034334862-371-307.1054993-Neutral.htm" TargetMode="External"/><Relationship Id="rId266" Type="http://schemas.openxmlformats.org/officeDocument/2006/relationships/hyperlink" Target="http://www.mycompoundid.org/mycompoundid_IsoMS/myid_search_res/1583033891881-2020-2-29-8-38-11-330291/1583033892430-118-256.0688258-Neutral.htm" TargetMode="External"/><Relationship Id="rId473" Type="http://schemas.openxmlformats.org/officeDocument/2006/relationships/hyperlink" Target="http://www.mycompoundid.org/mycompoundid_IsoMS/myid_search_res/1583033891881-2020-2-29-8-38-11-330291/1583033892815-32-178.0533651-Neutral.htm" TargetMode="External"/><Relationship Id="rId680" Type="http://schemas.openxmlformats.org/officeDocument/2006/relationships/hyperlink" Target="http://www.mycompoundid.org/mycompoundid_IsoMS/myid_search_res/1583033891881-2020-2-29-8-38-11-330291/1583033893172-546-486.2052064-Neutral.htm" TargetMode="External"/><Relationship Id="rId2154" Type="http://schemas.openxmlformats.org/officeDocument/2006/relationships/hyperlink" Target="http://www.mycompoundid.org/mycompoundid_IsoMS/myid_search_res/1583033898816-2020-2-29-8-38-18-227098/1583034178300-294-188.0475303-Neutral.htm" TargetMode="External"/><Relationship Id="rId2361" Type="http://schemas.openxmlformats.org/officeDocument/2006/relationships/hyperlink" Target="http://www.mycompoundid.org/mycompoundid_IsoMS/myid_search_res/1583033898816-2020-2-29-8-38-18-227098/1583034204306-747-230.0242838-Neutral.htm" TargetMode="External"/><Relationship Id="rId3205" Type="http://schemas.openxmlformats.org/officeDocument/2006/relationships/hyperlink" Target="http://www.mycompoundid.org/mycompoundid_IsoMS/myid_search_res/1583033886229-2020-2-29-8-38-6-373070/1583033890726-77-222.0135589-Neutral.htm" TargetMode="External"/><Relationship Id="rId3412" Type="http://schemas.openxmlformats.org/officeDocument/2006/relationships/hyperlink" Target="http://www.mycompoundid.org/mycompoundid_IsoMS/myid_search_res/1583033886229-2020-2-29-8-38-6-373070/1583033890949-902-152.0335216-Neutral.htm" TargetMode="External"/><Relationship Id="rId126" Type="http://schemas.openxmlformats.org/officeDocument/2006/relationships/hyperlink" Target="http://www.mycompoundid.org/mycompoundid_IsoMS/myid_search_res/1583033898816-2020-2-29-8-38-18-227098/1583033918129-918-202.0948619-Neutral.htm" TargetMode="External"/><Relationship Id="rId333" Type="http://schemas.openxmlformats.org/officeDocument/2006/relationships/hyperlink" Target="http://www.mycompoundid.org/mycompoundid_IsoMS/myid_search_res/1583033898816-2020-2-29-8-38-18-227098/1583033946174-267-88.06413442-Neutral.htm" TargetMode="External"/><Relationship Id="rId540" Type="http://schemas.openxmlformats.org/officeDocument/2006/relationships/hyperlink" Target="http://www.mycompoundid.org/mycompoundid_IsoMS/myid_search_res/1583033898816-2020-2-29-8-38-18-227098/1583033971971-108-200.030283-Neutral.htm" TargetMode="External"/><Relationship Id="rId1170" Type="http://schemas.openxmlformats.org/officeDocument/2006/relationships/hyperlink" Target="http://www.mycompoundid.org/mycompoundid_IsoMS/myid_search_res/1583033898816-2020-2-29-8-38-18-227098/1583034054398-641-171.0336735-Neutral.htm" TargetMode="External"/><Relationship Id="rId2014" Type="http://schemas.openxmlformats.org/officeDocument/2006/relationships/hyperlink" Target="http://www.mycompoundid.org/mycompoundid_IsoMS/myid_search_res/1583033886229-2020-2-29-8-38-6-373070/1583033889127-820-290.1477655-Neutral.htm" TargetMode="External"/><Relationship Id="rId2221" Type="http://schemas.openxmlformats.org/officeDocument/2006/relationships/hyperlink" Target="http://www.mycompoundid.org/mycompoundid_IsoMS/myid_search_res/1583033886229-2020-2-29-8-38-6-373070/1583033889393-541-101.0841557-Neutral.htm" TargetMode="External"/><Relationship Id="rId1030" Type="http://schemas.openxmlformats.org/officeDocument/2006/relationships/hyperlink" Target="http://www.mycompoundid.org/mycompoundid_IsoMS/myid_search_res/1583033886229-2020-2-29-8-38-6-373070/1583033887738-121-118.0266321-Neutral.htm" TargetMode="External"/><Relationship Id="rId400" Type="http://schemas.openxmlformats.org/officeDocument/2006/relationships/hyperlink" Target="http://www.mycompoundid.org/mycompoundid_IsoMS/myid_search_res/1583033886229-2020-2-29-8-38-6-373070/1583033886864-733-208.0496605-Neutral.htm" TargetMode="External"/><Relationship Id="rId1987" Type="http://schemas.openxmlformats.org/officeDocument/2006/relationships/hyperlink" Target="http://www.mycompoundid.org/mycompoundid_IsoMS/myid_search_res/1583033886229-2020-2-29-8-38-6-373070/1583033889080-667-237.0849976-Neutral.htm" TargetMode="External"/><Relationship Id="rId1847" Type="http://schemas.openxmlformats.org/officeDocument/2006/relationships/hyperlink" Target="http://www.mycompoundid.org/mycompoundid_IsoMS/myid_search_res/1583033891881-2020-2-29-8-38-11-330291/1583033895391-272-159.0684888-Neutral.htm" TargetMode="External"/><Relationship Id="rId4046" Type="http://schemas.openxmlformats.org/officeDocument/2006/relationships/hyperlink" Target="http://www.mycompoundid.org/mycompoundid_IsoMS/myid_search_res/1583033891881-2020-2-29-8-38-11-330291/1583033898596-919-293.1082485-Neutral.htm" TargetMode="External"/><Relationship Id="rId1707" Type="http://schemas.openxmlformats.org/officeDocument/2006/relationships/hyperlink" Target="http://www.mycompoundid.org/mycompoundid_IsoMS/myid_search_res/1583033898816-2020-2-29-8-38-18-227098/1583034124673-787-877.5108862-Neutral.htm" TargetMode="External"/><Relationship Id="rId3062" Type="http://schemas.openxmlformats.org/officeDocument/2006/relationships/hyperlink" Target="http://www.mycompoundid.org/mycompoundid_IsoMS/myid_search_res/1583033891881-2020-2-29-8-38-11-330291/1583033897430-825-168.0276832-Neutral.htm" TargetMode="External"/><Relationship Id="rId4113" Type="http://schemas.openxmlformats.org/officeDocument/2006/relationships/hyperlink" Target="http://www.mycompoundid.org/mycompoundid_IsoMS/myid_search_res/1583033898816-2020-2-29-8-38-18-227098/1583034388477-571-141.0420149-Neutral.htm" TargetMode="External"/><Relationship Id="rId190" Type="http://schemas.openxmlformats.org/officeDocument/2006/relationships/hyperlink" Target="http://www.mycompoundid.org/mycompoundid_IsoMS/myid_search_res/1583033886229-2020-2-29-8-38-6-373070/1583033886564-670-145.0377446-Neutral.htm" TargetMode="External"/><Relationship Id="rId1914" Type="http://schemas.openxmlformats.org/officeDocument/2006/relationships/hyperlink" Target="http://www.mycompoundid.org/mycompoundid_IsoMS/myid_search_res/1583033898816-2020-2-29-8-38-18-227098/1583034148656-803-289.1637222-Neutral.htm" TargetMode="External"/><Relationship Id="rId3879" Type="http://schemas.openxmlformats.org/officeDocument/2006/relationships/hyperlink" Target="http://www.mycompoundid.org/mycompoundid_IsoMS/myid_search_res/1583033898816-2020-2-29-8-38-18-227098/1583034365296-28-300.1683824-Neutral.htm" TargetMode="External"/><Relationship Id="rId2688" Type="http://schemas.openxmlformats.org/officeDocument/2006/relationships/hyperlink" Target="http://www.mycompoundid.org/mycompoundid_IsoMS/myid_search_res/1583033898816-2020-2-29-8-38-18-227098/1583034244464-77-226.0743369-Neutral.htm" TargetMode="External"/><Relationship Id="rId2895" Type="http://schemas.openxmlformats.org/officeDocument/2006/relationships/hyperlink" Target="http://www.mycompoundid.org/mycompoundid_IsoMS/myid_search_res/1583033898816-2020-2-29-8-38-18-227098/1583034267390-119-127.1107935-Neutral.htm" TargetMode="External"/><Relationship Id="rId3739" Type="http://schemas.openxmlformats.org/officeDocument/2006/relationships/hyperlink" Target="http://www.mycompoundid.org/mycompoundid_IsoMS/myid_search_res/1583033886229-2020-2-29-8-38-6-373070/1583033891333-172-240.0094563-Neutral.htm" TargetMode="External"/><Relationship Id="rId3946" Type="http://schemas.openxmlformats.org/officeDocument/2006/relationships/hyperlink" Target="http://www.mycompoundid.org/mycompoundid_IsoMS/myid_search_res/1583033886229-2020-2-29-8-38-6-373070/1583033891558-48-144.0097381-Neutral.htm" TargetMode="External"/><Relationship Id="rId867" Type="http://schemas.openxmlformats.org/officeDocument/2006/relationships/hyperlink" Target="http://www.mycompoundid.org/mycompoundid_IsoMS/myid_search_res/1583033898816-2020-2-29-8-38-18-227098/1583034013998-426-202.131332-Neutral.htm" TargetMode="External"/><Relationship Id="rId1497" Type="http://schemas.openxmlformats.org/officeDocument/2006/relationships/hyperlink" Target="http://www.mycompoundid.org/mycompoundid_IsoMS/myid_search_res/1583033898816-2020-2-29-8-38-18-227098/1583034096901-47-322.130003-Neutral.htm" TargetMode="External"/><Relationship Id="rId2548" Type="http://schemas.openxmlformats.org/officeDocument/2006/relationships/hyperlink" Target="http://www.mycompoundid.org/mycompoundid_IsoMS/myid_search_res/1583033886229-2020-2-29-8-38-6-373070/1583033889880-220-102.0794029-Neutral.htm" TargetMode="External"/><Relationship Id="rId2755" Type="http://schemas.openxmlformats.org/officeDocument/2006/relationships/hyperlink" Target="http://www.mycompoundid.org/mycompoundid_IsoMS/myid_search_res/1583033886229-2020-2-29-8-38-6-373070/1583033890167-679-858.9936116-Neutral.htm" TargetMode="External"/><Relationship Id="rId2962" Type="http://schemas.openxmlformats.org/officeDocument/2006/relationships/hyperlink" Target="http://www.mycompoundid.org/mycompoundid_IsoMS/myid_search_res/1583033886229-2020-2-29-8-38-6-373070/1583033890415-237-85.08893802-Neutral.htm" TargetMode="External"/><Relationship Id="rId3806" Type="http://schemas.openxmlformats.org/officeDocument/2006/relationships/hyperlink" Target="http://www.mycompoundid.org/mycompoundid_IsoMS/myid_search_res/1583033891881-2020-2-29-8-38-11-330291/1583033898325-417-226.0581176-Neutral.htm" TargetMode="External"/><Relationship Id="rId727" Type="http://schemas.openxmlformats.org/officeDocument/2006/relationships/hyperlink" Target="http://www.mycompoundid.org/mycompoundid_IsoMS/myid_search_res/1583033886229-2020-2-29-8-38-6-373070/1583033887324-414-263.0635396-Neutral.htm" TargetMode="External"/><Relationship Id="rId934" Type="http://schemas.openxmlformats.org/officeDocument/2006/relationships/hyperlink" Target="http://www.mycompoundid.org/mycompoundid_IsoMS/myid_search_res/1583033886229-2020-2-29-8-38-6-373070/1583033887604-628-224.0288409-Neutral.htm" TargetMode="External"/><Relationship Id="rId1357" Type="http://schemas.openxmlformats.org/officeDocument/2006/relationships/hyperlink" Target="http://www.mycompoundid.org/mycompoundid_IsoMS/myid_search_res/1583033886229-2020-2-29-8-38-6-373070/1583033888224-86-926.9338346-Neutral.htm" TargetMode="External"/><Relationship Id="rId1564" Type="http://schemas.openxmlformats.org/officeDocument/2006/relationships/hyperlink" Target="http://www.mycompoundid.org/mycompoundid_IsoMS/myid_search_res/1583033886229-2020-2-29-8-38-6-373070/1583033888497-691-204.0632725-Neutral.htm" TargetMode="External"/><Relationship Id="rId1771" Type="http://schemas.openxmlformats.org/officeDocument/2006/relationships/hyperlink" Target="http://www.mycompoundid.org/mycompoundid_IsoMS/myid_search_res/1583033886229-2020-2-29-8-38-6-373070/1583033888792-904-203.0467697-Neutral.htm" TargetMode="External"/><Relationship Id="rId2408" Type="http://schemas.openxmlformats.org/officeDocument/2006/relationships/hyperlink" Target="http://www.mycompoundid.org/mycompoundid_IsoMS/myid_search_res/1583033891881-2020-2-29-8-38-11-330291/1583033896424-601-174.064971-Neutral.htm" TargetMode="External"/><Relationship Id="rId2615" Type="http://schemas.openxmlformats.org/officeDocument/2006/relationships/hyperlink" Target="http://www.mycompoundid.org/mycompoundid_IsoMS/myid_search_res/1583033891881-2020-2-29-8-38-11-330291/1583033896780-170-240.008841-Neutral.htm" TargetMode="External"/><Relationship Id="rId2822" Type="http://schemas.openxmlformats.org/officeDocument/2006/relationships/hyperlink" Target="http://www.mycompoundid.org/mycompoundid_IsoMS/myid_search_res/1583033891881-2020-2-29-8-38-11-330291/1583033897105-408-297.0902322-Neutral.htm" TargetMode="External"/><Relationship Id="rId63" Type="http://schemas.openxmlformats.org/officeDocument/2006/relationships/hyperlink" Target="http://www.mycompoundid.org/mycompoundid_IsoMS/myid_search_res/1583033898816-2020-2-29-8-38-18-227098/1583033907300-379-87.03225867-Neutral.htm" TargetMode="External"/><Relationship Id="rId1217" Type="http://schemas.openxmlformats.org/officeDocument/2006/relationships/hyperlink" Target="http://www.mycompoundid.org/mycompoundid_IsoMS/myid_search_res/1583033891881-2020-2-29-8-38-11-330291/1583033894256-34-180.1263772-Neutral.htm" TargetMode="External"/><Relationship Id="rId1424" Type="http://schemas.openxmlformats.org/officeDocument/2006/relationships/hyperlink" Target="http://www.mycompoundid.org/mycompoundid_IsoMS/myid_search_res/1583033891881-2020-2-29-8-38-11-330291/1583033894605-296-133.0198682-Neutral.htm" TargetMode="External"/><Relationship Id="rId1631" Type="http://schemas.openxmlformats.org/officeDocument/2006/relationships/hyperlink" Target="http://www.mycompoundid.org/mycompoundid_IsoMS/myid_search_res/1583033891881-2020-2-29-8-38-11-330291/1583033894986-544-175.0576854-Neutral.htm" TargetMode="External"/><Relationship Id="rId3389" Type="http://schemas.openxmlformats.org/officeDocument/2006/relationships/hyperlink" Target="http://www.mycompoundid.org/mycompoundid_IsoMS/myid_search_res/1583033891881-2020-2-29-8-38-11-330291/1583033897820-323-264.1359772-Neutral.htm" TargetMode="External"/><Relationship Id="rId3596" Type="http://schemas.openxmlformats.org/officeDocument/2006/relationships/hyperlink" Target="http://www.mycompoundid.org/mycompoundid_IsoMS/myid_search_res/1583033891881-2020-2-29-8-38-11-330291/1583033898067-229-86.07333137-Neutral.htm" TargetMode="External"/><Relationship Id="rId2198" Type="http://schemas.openxmlformats.org/officeDocument/2006/relationships/hyperlink" Target="http://www.mycompoundid.org/mycompoundid_IsoMS/myid_search_res/1583033891881-2020-2-29-8-38-11-330291/1583033895992-852-246.099908-Neutral.htm" TargetMode="External"/><Relationship Id="rId3249" Type="http://schemas.openxmlformats.org/officeDocument/2006/relationships/hyperlink" Target="http://www.mycompoundid.org/mycompoundid_IsoMS/myid_search_res/1583033898816-2020-2-29-8-38-18-227098/1583034306008-853-159.0685707-Neutral.htm" TargetMode="External"/><Relationship Id="rId3456" Type="http://schemas.openxmlformats.org/officeDocument/2006/relationships/hyperlink" Target="http://www.mycompoundid.org/mycompoundid_IsoMS/myid_search_res/1583033898816-2020-2-29-8-38-18-227098/1583034325465-299-313.0715595-Neutral.htm" TargetMode="External"/><Relationship Id="rId377" Type="http://schemas.openxmlformats.org/officeDocument/2006/relationships/hyperlink" Target="http://www.mycompoundid.org/mycompoundid_IsoMS/myid_search_res/1583033891881-2020-2-29-8-38-11-330291/1583033892641-305-244.069106-Neutral.htm" TargetMode="External"/><Relationship Id="rId584" Type="http://schemas.openxmlformats.org/officeDocument/2006/relationships/hyperlink" Target="http://www.mycompoundid.org/mycompoundid_IsoMS/myid_search_res/1583033891881-2020-2-29-8-38-11-330291/1583033893021-267-151.072336-Neutral.htm" TargetMode="External"/><Relationship Id="rId2058" Type="http://schemas.openxmlformats.org/officeDocument/2006/relationships/hyperlink" Target="http://www.mycompoundid.org/mycompoundid_IsoMS/myid_search_res/1583033898816-2020-2-29-8-38-18-227098/1583034166315-141-146.0687061-Neutral.htm" TargetMode="External"/><Relationship Id="rId2265" Type="http://schemas.openxmlformats.org/officeDocument/2006/relationships/hyperlink" Target="http://www.mycompoundid.org/mycompoundid_IsoMS/myid_search_res/1583033898816-2020-2-29-8-38-18-227098/1583034191358-677-324.1062217-Neutral.htm" TargetMode="External"/><Relationship Id="rId3109" Type="http://schemas.openxmlformats.org/officeDocument/2006/relationships/hyperlink" Target="http://www.mycompoundid.org/mycompoundid_IsoMS/myid_search_res/1583033886229-2020-2-29-8-38-6-373070/1583033890604-158-250.0698466-Neutral.htm" TargetMode="External"/><Relationship Id="rId3663" Type="http://schemas.openxmlformats.org/officeDocument/2006/relationships/hyperlink" Target="http://www.mycompoundid.org/mycompoundid_IsoMS/myid_search_res/1583033898816-2020-2-29-8-38-18-227098/1583034345961-653-362.1293573-Neutral.htm" TargetMode="External"/><Relationship Id="rId3870" Type="http://schemas.openxmlformats.org/officeDocument/2006/relationships/hyperlink" Target="http://www.mycompoundid.org/mycompoundid_IsoMS/myid_search_res/1583033898816-2020-2-29-8-38-18-227098/1583034364603-984-120.0345685-Neutral.htm" TargetMode="External"/><Relationship Id="rId237" Type="http://schemas.openxmlformats.org/officeDocument/2006/relationships/hyperlink" Target="http://www.mycompoundid.org/mycompoundid_IsoMS/myid_search_res/1583033898816-2020-2-29-8-38-18-227098/1583033931853-81-170.069216-Neutral.htm" TargetMode="External"/><Relationship Id="rId791" Type="http://schemas.openxmlformats.org/officeDocument/2006/relationships/hyperlink" Target="http://www.mycompoundid.org/mycompoundid_IsoMS/myid_search_res/1583033891881-2020-2-29-8-38-11-330291/1583033893403-24-76.05223265-Neutral.htm" TargetMode="External"/><Relationship Id="rId1074" Type="http://schemas.openxmlformats.org/officeDocument/2006/relationships/hyperlink" Target="http://www.mycompoundid.org/mycompoundid_IsoMS/myid_search_res/1583033898816-2020-2-29-8-38-18-227098/1583034041092-690-153.0189941-Neutral.htm" TargetMode="External"/><Relationship Id="rId2472" Type="http://schemas.openxmlformats.org/officeDocument/2006/relationships/hyperlink" Target="http://www.mycompoundid.org/mycompoundid_IsoMS/myid_search_res/1583033898816-2020-2-29-8-38-18-227098/1583034218388-359-227.0592181-Neutral.htm" TargetMode="External"/><Relationship Id="rId3316" Type="http://schemas.openxmlformats.org/officeDocument/2006/relationships/hyperlink" Target="http://www.mycompoundid.org/mycompoundid_IsoMS/myid_search_res/1583033886229-2020-2-29-8-38-6-373070/1583033890840-816-168.0286188-Neutral.htm" TargetMode="External"/><Relationship Id="rId3523" Type="http://schemas.openxmlformats.org/officeDocument/2006/relationships/hyperlink" Target="http://www.mycompoundid.org/mycompoundid_IsoMS/myid_search_res/1583033886229-2020-2-29-8-38-6-373070/1583033891091-497-160.0369957-Neutral.htm" TargetMode="External"/><Relationship Id="rId3730" Type="http://schemas.openxmlformats.org/officeDocument/2006/relationships/hyperlink" Target="http://www.mycompoundid.org/mycompoundid_IsoMS/myid_search_res/1583033886229-2020-2-29-8-38-6-373070/1583033891324-472-381.1576204-Neutral.htm" TargetMode="External"/><Relationship Id="rId444" Type="http://schemas.openxmlformats.org/officeDocument/2006/relationships/hyperlink" Target="http://www.mycompoundid.org/mycompoundid_IsoMS/myid_search_res/1583033898816-2020-2-29-8-38-18-227098/1583033960360-136-174.9834045-Neutral.htm" TargetMode="External"/><Relationship Id="rId651" Type="http://schemas.openxmlformats.org/officeDocument/2006/relationships/hyperlink" Target="http://www.mycompoundid.org/mycompoundid_IsoMS/myid_search_res/1583033898816-2020-2-29-8-38-18-227098/1583033984511-981-83.03653294-Neutral.htm" TargetMode="External"/><Relationship Id="rId1281" Type="http://schemas.openxmlformats.org/officeDocument/2006/relationships/hyperlink" Target="http://www.mycompoundid.org/mycompoundid_IsoMS/myid_search_res/1583033898816-2020-2-29-8-38-18-227098/1583034069716-737-144.0093859-Neutral.htm" TargetMode="External"/><Relationship Id="rId2125" Type="http://schemas.openxmlformats.org/officeDocument/2006/relationships/hyperlink" Target="http://www.mycompoundid.org/mycompoundid_IsoMS/myid_search_res/1583033886229-2020-2-29-8-38-6-373070/1583033889268-73-165.0434242-Neutral.htm" TargetMode="External"/><Relationship Id="rId2332" Type="http://schemas.openxmlformats.org/officeDocument/2006/relationships/hyperlink" Target="http://www.mycompoundid.org/mycompoundid_IsoMS/myid_search_res/1583033886229-2020-2-29-8-38-6-373070/1583033889572-845-246.0852087-Neutral.htm" TargetMode="External"/><Relationship Id="rId304" Type="http://schemas.openxmlformats.org/officeDocument/2006/relationships/hyperlink" Target="http://www.mycompoundid.org/mycompoundid_IsoMS/myid_search_res/1583033886229-2020-2-29-8-38-6-373070/1583033886722-572-279.1304479-Neutral.htm" TargetMode="External"/><Relationship Id="rId511" Type="http://schemas.openxmlformats.org/officeDocument/2006/relationships/hyperlink" Target="http://www.mycompoundid.org/mycompoundid_IsoMS/myid_search_res/1583033886229-2020-2-29-8-38-6-373070/1583033887018-643-164.068459-Neutral.htm" TargetMode="External"/><Relationship Id="rId1141" Type="http://schemas.openxmlformats.org/officeDocument/2006/relationships/hyperlink" Target="http://www.mycompoundid.org/mycompoundid_IsoMS/myid_search_res/1583033886229-2020-2-29-8-38-6-373070/1583033887915-571-146.0580301-Neutral.htm" TargetMode="External"/><Relationship Id="rId1001" Type="http://schemas.openxmlformats.org/officeDocument/2006/relationships/hyperlink" Target="http://www.mycompoundid.org/mycompoundid_IsoMS/myid_search_res/1583033891881-2020-2-29-8-38-11-330291/1583033893809-208-271.1646686-Neutral.htm" TargetMode="External"/><Relationship Id="rId4157" Type="http://schemas.openxmlformats.org/officeDocument/2006/relationships/hyperlink" Target="http://www.mycompoundid.org/mycompoundid_IsoMS/myid_search_res/1583033891881-2020-2-29-8-38-11-330291/1583033898742-268-403.0880535-Neutral.htm" TargetMode="External"/><Relationship Id="rId1958" Type="http://schemas.openxmlformats.org/officeDocument/2006/relationships/hyperlink" Target="http://www.mycompoundid.org/mycompoundid_IsoMS/myid_search_res/1583033891881-2020-2-29-8-38-11-330291/1583033895564-354-144.0425418-Neutral.htm" TargetMode="External"/><Relationship Id="rId3173" Type="http://schemas.openxmlformats.org/officeDocument/2006/relationships/hyperlink" Target="http://www.mycompoundid.org/mycompoundid_IsoMS/myid_search_res/1583033891881-2020-2-29-8-38-11-330291/1583033897589-629-172.1199384-Neutral.htm" TargetMode="External"/><Relationship Id="rId3380" Type="http://schemas.openxmlformats.org/officeDocument/2006/relationships/hyperlink" Target="http://www.mycompoundid.org/mycompoundid_IsoMS/myid_search_res/1583033891881-2020-2-29-8-38-11-330291/1583033897808-126-142.0268204-Neutral.htm" TargetMode="External"/><Relationship Id="rId4017" Type="http://schemas.openxmlformats.org/officeDocument/2006/relationships/hyperlink" Target="http://www.mycompoundid.org/mycompoundid_IsoMS/myid_search_res/1583033898816-2020-2-29-8-38-18-227098/1583034378306-203-229.1291551-Neutral.htm" TargetMode="External"/><Relationship Id="rId1818" Type="http://schemas.openxmlformats.org/officeDocument/2006/relationships/hyperlink" Target="http://www.mycompoundid.org/mycompoundid_IsoMS/myid_search_res/1583033898816-2020-2-29-8-38-18-227098/1583034137931-411-297.975404-Neutral.htm" TargetMode="External"/><Relationship Id="rId3033" Type="http://schemas.openxmlformats.org/officeDocument/2006/relationships/hyperlink" Target="http://www.mycompoundid.org/mycompoundid_IsoMS/myid_search_res/1583033898816-2020-2-29-8-38-18-227098/1583034282189-892-99.04345381-Neutral.htm" TargetMode="External"/><Relationship Id="rId3240" Type="http://schemas.openxmlformats.org/officeDocument/2006/relationships/hyperlink" Target="http://www.mycompoundid.org/mycompoundid_IsoMS/myid_search_res/1583033898816-2020-2-29-8-38-18-227098/1583034305112-148-239.0803698-Neutral.htm" TargetMode="External"/><Relationship Id="rId161" Type="http://schemas.openxmlformats.org/officeDocument/2006/relationships/hyperlink" Target="http://www.mycompoundid.org/mycompoundid_IsoMS/myid_search_res/1583033891881-2020-2-29-8-38-11-330291/1583033892223-820-132.0211605-Neutral.htm" TargetMode="External"/><Relationship Id="rId2799" Type="http://schemas.openxmlformats.org/officeDocument/2006/relationships/hyperlink" Target="http://www.mycompoundid.org/mycompoundid_IsoMS/myid_search_res/1583033898816-2020-2-29-8-38-18-227098/1583034257329-586-867.4970088-Neutral.htm" TargetMode="External"/><Relationship Id="rId3100" Type="http://schemas.openxmlformats.org/officeDocument/2006/relationships/hyperlink" Target="http://www.mycompoundid.org/mycompoundid_IsoMS/myid_search_res/1583033886229-2020-2-29-8-38-6-373070/1583033890590-400-228.0830998-Neutral.htm" TargetMode="External"/><Relationship Id="rId978" Type="http://schemas.openxmlformats.org/officeDocument/2006/relationships/hyperlink" Target="http://www.mycompoundid.org/mycompoundid_IsoMS/myid_search_res/1583033898816-2020-2-29-8-38-18-227098/1583034028360-85-76.01601698-Neutral.htm" TargetMode="External"/><Relationship Id="rId2659" Type="http://schemas.openxmlformats.org/officeDocument/2006/relationships/hyperlink" Target="http://www.mycompoundid.org/mycompoundid_IsoMS/myid_search_res/1583033886229-2020-2-29-8-38-6-373070/1583033890035-401-263.1363634-Neutral.htm" TargetMode="External"/><Relationship Id="rId2866" Type="http://schemas.openxmlformats.org/officeDocument/2006/relationships/hyperlink" Target="http://www.mycompoundid.org/mycompoundid_IsoMS/myid_search_res/1583033886229-2020-2-29-8-38-6-373070/1583033890294-315-916.9634687-Neutral.htm" TargetMode="External"/><Relationship Id="rId3917" Type="http://schemas.openxmlformats.org/officeDocument/2006/relationships/hyperlink" Target="http://www.mycompoundid.org/mycompoundid_IsoMS/myid_search_res/1583033891881-2020-2-29-8-38-11-330291/1583033898441-601-169.0289581-Neutral.htm" TargetMode="External"/><Relationship Id="rId838" Type="http://schemas.openxmlformats.org/officeDocument/2006/relationships/hyperlink" Target="http://www.mycompoundid.org/mycompoundid_IsoMS/myid_search_res/1583033886229-2020-2-29-8-38-6-373070/1583033887481-715-166.04963-Neutral.htm" TargetMode="External"/><Relationship Id="rId1468" Type="http://schemas.openxmlformats.org/officeDocument/2006/relationships/hyperlink" Target="http://www.mycompoundid.org/mycompoundid_IsoMS/myid_search_res/1583033886229-2020-2-29-8-38-6-373070/1583033888389-771-261.1329241-Neutral.htm" TargetMode="External"/><Relationship Id="rId1675" Type="http://schemas.openxmlformats.org/officeDocument/2006/relationships/hyperlink" Target="http://www.mycompoundid.org/mycompoundid_IsoMS/myid_search_res/1583033886229-2020-2-29-8-38-6-373070/1583033888668-204-229.0580684-Neutral.htm" TargetMode="External"/><Relationship Id="rId1882" Type="http://schemas.openxmlformats.org/officeDocument/2006/relationships/hyperlink" Target="http://www.mycompoundid.org/mycompoundid_IsoMS/myid_search_res/1583033886229-2020-2-29-8-38-6-373070/1583033888955-908-187.0982476-Neutral.htm" TargetMode="External"/><Relationship Id="rId2519" Type="http://schemas.openxmlformats.org/officeDocument/2006/relationships/hyperlink" Target="http://www.mycompoundid.org/mycompoundid_IsoMS/myid_search_res/1583033891881-2020-2-29-8-38-11-330291/1583033896586-247-42.01053531-Neutral.htm" TargetMode="External"/><Relationship Id="rId2726" Type="http://schemas.openxmlformats.org/officeDocument/2006/relationships/hyperlink" Target="http://www.mycompoundid.org/mycompoundid_IsoMS/myid_search_res/1583033891881-2020-2-29-8-38-11-330291/1583033896951-400-252.1224457-Neutral.htm" TargetMode="External"/><Relationship Id="rId4081" Type="http://schemas.openxmlformats.org/officeDocument/2006/relationships/hyperlink" Target="http://www.mycompoundid.org/mycompoundid_IsoMS/myid_search_res/1583033886229-2020-2-29-8-38-6-373070/1583033891719-12-294.1128482-Neutral.htm" TargetMode="External"/><Relationship Id="rId1328" Type="http://schemas.openxmlformats.org/officeDocument/2006/relationships/hyperlink" Target="http://www.mycompoundid.org/mycompoundid_IsoMS/myid_search_res/1583033891881-2020-2-29-8-38-11-330291/1583033894444-106-324.040591-Neutral.htm" TargetMode="External"/><Relationship Id="rId1535" Type="http://schemas.openxmlformats.org/officeDocument/2006/relationships/hyperlink" Target="http://www.mycompoundid.org/mycompoundid_IsoMS/myid_search_res/1583033891881-2020-2-29-8-38-11-330291/1583033894792-632-194.0177455-Neutral.htm" TargetMode="External"/><Relationship Id="rId2933" Type="http://schemas.openxmlformats.org/officeDocument/2006/relationships/hyperlink" Target="http://www.mycompoundid.org/mycompoundid_IsoMS/myid_search_res/1583033891881-2020-2-29-8-38-11-330291/1583033897247-842-164.0682041-Neutral.htm" TargetMode="External"/><Relationship Id="rId905" Type="http://schemas.openxmlformats.org/officeDocument/2006/relationships/hyperlink" Target="http://www.mycompoundid.org/mycompoundid_IsoMS/myid_search_res/1583033891881-2020-2-29-8-38-11-330291/1583033893619-176-233.1260762-Neutral.htm" TargetMode="External"/><Relationship Id="rId1742" Type="http://schemas.openxmlformats.org/officeDocument/2006/relationships/hyperlink" Target="http://www.mycompoundid.org/mycompoundid_IsoMS/myid_search_res/1583033891881-2020-2-29-8-38-11-330291/1583033895194-1-290.1479987-Neutral.htm" TargetMode="External"/><Relationship Id="rId34" Type="http://schemas.openxmlformats.org/officeDocument/2006/relationships/hyperlink" Target="http://www.mycompoundid.org/mycompoundid_IsoMS/myid_search_res/1583033886229-2020-2-29-8-38-6-373070/1583033886301-456-180.0635519-Neutral.htm" TargetMode="External"/><Relationship Id="rId1602" Type="http://schemas.openxmlformats.org/officeDocument/2006/relationships/hyperlink" Target="http://www.mycompoundid.org/mycompoundid_IsoMS/myid_search_res/1583033898816-2020-2-29-8-38-18-227098/1583034110437-589-201.1001792-Neutral.htm" TargetMode="External"/><Relationship Id="rId3567" Type="http://schemas.openxmlformats.org/officeDocument/2006/relationships/hyperlink" Target="http://www.mycompoundid.org/mycompoundid_IsoMS/myid_search_res/1583033898816-2020-2-29-8-38-18-227098/1583034336632-654-101.0832837-Neutral.htm" TargetMode="External"/><Relationship Id="rId3774" Type="http://schemas.openxmlformats.org/officeDocument/2006/relationships/hyperlink" Target="http://www.mycompoundid.org/mycompoundid_IsoMS/myid_search_res/1583033898816-2020-2-29-8-38-18-227098/1583034356037-455-180.0793394-Neutral.htm" TargetMode="External"/><Relationship Id="rId3981" Type="http://schemas.openxmlformats.org/officeDocument/2006/relationships/hyperlink" Target="http://www.mycompoundid.org/mycompoundid_IsoMS/myid_search_res/1583033898816-2020-2-29-8-38-18-227098/1583034374620-766-272.091566-Neutral.htm" TargetMode="External"/><Relationship Id="rId488" Type="http://schemas.openxmlformats.org/officeDocument/2006/relationships/hyperlink" Target="http://www.mycompoundid.org/mycompoundid_IsoMS/myid_search_res/1583033891881-2020-2-29-8-38-11-330291/1583033892841-457-258.0197791-Neutral.htm" TargetMode="External"/><Relationship Id="rId695" Type="http://schemas.openxmlformats.org/officeDocument/2006/relationships/hyperlink" Target="http://www.mycompoundid.org/mycompoundid_IsoMS/myid_search_res/1583033891881-2020-2-29-8-38-11-330291/1583033893196-603-167.0212365-Neutral.htm" TargetMode="External"/><Relationship Id="rId2169" Type="http://schemas.openxmlformats.org/officeDocument/2006/relationships/hyperlink" Target="http://www.mycompoundid.org/mycompoundid_IsoMS/myid_search_res/1583033898816-2020-2-29-8-38-18-227098/1583034180211-679-118.0089979-Neutral.htm" TargetMode="External"/><Relationship Id="rId2376" Type="http://schemas.openxmlformats.org/officeDocument/2006/relationships/hyperlink" Target="http://www.mycompoundid.org/mycompoundid_IsoMS/myid_search_res/1583033898816-2020-2-29-8-38-18-227098/1583034206898-6-162.0528913-Neutral.htm" TargetMode="External"/><Relationship Id="rId2583" Type="http://schemas.openxmlformats.org/officeDocument/2006/relationships/hyperlink" Target="http://www.mycompoundid.org/mycompoundid_IsoMS/myid_search_res/1583033898816-2020-2-29-8-38-18-227098/1583034231812-570-867.4988703-Neutral.htm" TargetMode="External"/><Relationship Id="rId2790" Type="http://schemas.openxmlformats.org/officeDocument/2006/relationships/hyperlink" Target="http://www.mycompoundid.org/mycompoundid_IsoMS/myid_search_res/1583033898816-2020-2-29-8-38-18-227098/1583034256116-284-293.1037709-Neutral.htm" TargetMode="External"/><Relationship Id="rId3427" Type="http://schemas.openxmlformats.org/officeDocument/2006/relationships/hyperlink" Target="http://www.mycompoundid.org/mycompoundid_IsoMS/myid_search_res/1583033886229-2020-2-29-8-38-6-373070/1583033890970-659-158.1526618-Neutral.htm" TargetMode="External"/><Relationship Id="rId3634" Type="http://schemas.openxmlformats.org/officeDocument/2006/relationships/hyperlink" Target="http://www.mycompoundid.org/mycompoundid_IsoMS/myid_search_res/1583033886229-2020-2-29-8-38-6-373070/1583033891221-279-137.0508575-Neutral.htm" TargetMode="External"/><Relationship Id="rId3841" Type="http://schemas.openxmlformats.org/officeDocument/2006/relationships/hyperlink" Target="http://www.mycompoundid.org/mycompoundid_IsoMS/myid_search_res/1583033886229-2020-2-29-8-38-6-373070/1583033891443-679-267.042516-Neutral.htm" TargetMode="External"/><Relationship Id="rId348" Type="http://schemas.openxmlformats.org/officeDocument/2006/relationships/hyperlink" Target="http://www.mycompoundid.org/mycompoundid_IsoMS/myid_search_res/1583033898816-2020-2-29-8-38-18-227098/1583033947817-965-133.0729595-Neutral.htm" TargetMode="External"/><Relationship Id="rId555" Type="http://schemas.openxmlformats.org/officeDocument/2006/relationships/hyperlink" Target="http://www.mycompoundid.org/mycompoundid_IsoMS/myid_search_res/1583033898816-2020-2-29-8-38-18-227098/1583033974011-622-105.9726598-Neutral.htm" TargetMode="External"/><Relationship Id="rId762" Type="http://schemas.openxmlformats.org/officeDocument/2006/relationships/hyperlink" Target="http://www.mycompoundid.org/mycompoundid_IsoMS/myid_search_res/1583033898816-2020-2-29-8-38-18-227098/1583033999641-212-58.04221241-Neutral.htm" TargetMode="External"/><Relationship Id="rId1185" Type="http://schemas.openxmlformats.org/officeDocument/2006/relationships/hyperlink" Target="http://www.mycompoundid.org/mycompoundid_IsoMS/myid_search_res/1583033898816-2020-2-29-8-38-18-227098/1583034056061-823-289.1147561-Neutral.htm" TargetMode="External"/><Relationship Id="rId1392" Type="http://schemas.openxmlformats.org/officeDocument/2006/relationships/hyperlink" Target="http://www.mycompoundid.org/mycompoundid_IsoMS/myid_search_res/1583033898816-2020-2-29-8-38-18-227098/1583034081940-507-363.1684495-Neutral.htm" TargetMode="External"/><Relationship Id="rId2029" Type="http://schemas.openxmlformats.org/officeDocument/2006/relationships/hyperlink" Target="http://www.mycompoundid.org/mycompoundid_IsoMS/myid_search_res/1583033886229-2020-2-29-8-38-6-373070/1583033889146-866-190.1314291-Neutral.htm" TargetMode="External"/><Relationship Id="rId2236" Type="http://schemas.openxmlformats.org/officeDocument/2006/relationships/hyperlink" Target="http://www.mycompoundid.org/mycompoundid_IsoMS/myid_search_res/1583033886229-2020-2-29-8-38-6-373070/1583033889410-668-182.0638409-Neutral.htm" TargetMode="External"/><Relationship Id="rId2443" Type="http://schemas.openxmlformats.org/officeDocument/2006/relationships/hyperlink" Target="http://www.mycompoundid.org/mycompoundid_IsoMS/myid_search_res/1583033886229-2020-2-29-8-38-6-373070/1583033889744-137-154.0494735-Neutral.htm" TargetMode="External"/><Relationship Id="rId2650" Type="http://schemas.openxmlformats.org/officeDocument/2006/relationships/hyperlink" Target="http://www.mycompoundid.org/mycompoundid_IsoMS/myid_search_res/1583033886229-2020-2-29-8-38-6-373070/1583033890027-638-340.1867206-Neutral.htm" TargetMode="External"/><Relationship Id="rId3701" Type="http://schemas.openxmlformats.org/officeDocument/2006/relationships/hyperlink" Target="http://www.mycompoundid.org/mycompoundid_IsoMS/myid_search_res/1583033891881-2020-2-29-8-38-11-330291/1583033898203-645-414.2057921-Neutral.htm" TargetMode="External"/><Relationship Id="rId208" Type="http://schemas.openxmlformats.org/officeDocument/2006/relationships/hyperlink" Target="http://www.mycompoundid.org/mycompoundid_IsoMS/myid_search_res/1583033886229-2020-2-29-8-38-6-373070/1583033886580-737-246.1214355-Neutral.htm" TargetMode="External"/><Relationship Id="rId415" Type="http://schemas.openxmlformats.org/officeDocument/2006/relationships/hyperlink" Target="http://www.mycompoundid.org/mycompoundid_IsoMS/myid_search_res/1583033886229-2020-2-29-8-38-6-373070/1583033886882-631-154.0738391-Neutral.htm" TargetMode="External"/><Relationship Id="rId622" Type="http://schemas.openxmlformats.org/officeDocument/2006/relationships/hyperlink" Target="http://www.mycompoundid.org/mycompoundid_IsoMS/myid_search_res/1583033886229-2020-2-29-8-38-6-373070/1583033887176-572-237.1572526-Neutral.htm" TargetMode="External"/><Relationship Id="rId1045" Type="http://schemas.openxmlformats.org/officeDocument/2006/relationships/hyperlink" Target="http://www.mycompoundid.org/mycompoundid_IsoMS/myid_search_res/1583033886229-2020-2-29-8-38-6-373070/1583033887752-677-294.1444253-Neutral.htm" TargetMode="External"/><Relationship Id="rId1252" Type="http://schemas.openxmlformats.org/officeDocument/2006/relationships/hyperlink" Target="http://www.mycompoundid.org/mycompoundid_IsoMS/myid_search_res/1583033886229-2020-2-29-8-38-6-373070/1583033888097-721-128.0950553-Neutral.htm" TargetMode="External"/><Relationship Id="rId2303" Type="http://schemas.openxmlformats.org/officeDocument/2006/relationships/hyperlink" Target="http://www.mycompoundid.org/mycompoundid_IsoMS/myid_search_res/1583033891881-2020-2-29-8-38-11-330291/1583033896194-463-147.1081622-Neutral.htm" TargetMode="External"/><Relationship Id="rId2510" Type="http://schemas.openxmlformats.org/officeDocument/2006/relationships/hyperlink" Target="http://www.mycompoundid.org/mycompoundid_IsoMS/myid_search_res/1583033891881-2020-2-29-8-38-11-330291/1583033896572-908-876.5018697-Neutral.htm" TargetMode="External"/><Relationship Id="rId1112" Type="http://schemas.openxmlformats.org/officeDocument/2006/relationships/hyperlink" Target="http://www.mycompoundid.org/mycompoundid_IsoMS/myid_search_res/1583033891881-2020-2-29-8-38-11-330291/1583033894030-417-132.0424428-Neutral.htm" TargetMode="External"/><Relationship Id="rId3077" Type="http://schemas.openxmlformats.org/officeDocument/2006/relationships/hyperlink" Target="http://www.mycompoundid.org/mycompoundid_IsoMS/myid_search_res/1583033891881-2020-2-29-8-38-11-330291/1583033897451-380-247.0689012-Neutral.htm" TargetMode="External"/><Relationship Id="rId3284" Type="http://schemas.openxmlformats.org/officeDocument/2006/relationships/hyperlink" Target="http://www.mycompoundid.org/mycompoundid_IsoMS/myid_search_res/1583033891881-2020-2-29-8-38-11-330291/1583033897713-850-183.0735085-Neutral.htm" TargetMode="External"/><Relationship Id="rId4128" Type="http://schemas.openxmlformats.org/officeDocument/2006/relationships/hyperlink" Target="http://www.mycompoundid.org/mycompoundid_IsoMS/myid_search_res/1583033898816-2020-2-29-8-38-18-227098/1583034390239-155-275.0479725-Neutral.htm" TargetMode="External"/><Relationship Id="rId1929" Type="http://schemas.openxmlformats.org/officeDocument/2006/relationships/hyperlink" Target="http://www.mycompoundid.org/mycompoundid_IsoMS/myid_search_res/1583033898816-2020-2-29-8-38-18-227098/1583034149928-123-261.0761429-Neutral.htm" TargetMode="External"/><Relationship Id="rId2093" Type="http://schemas.openxmlformats.org/officeDocument/2006/relationships/hyperlink" Target="http://www.mycompoundid.org/mycompoundid_IsoMS/myid_search_res/1583033891881-2020-2-29-8-38-11-330291/1583033895812-761-221.0901806-Neutral.htm" TargetMode="External"/><Relationship Id="rId3491" Type="http://schemas.openxmlformats.org/officeDocument/2006/relationships/hyperlink" Target="http://www.mycompoundid.org/mycompoundid_IsoMS/myid_search_res/1583033891881-2020-2-29-8-38-11-330291/1583033897946-228-131.0640079-Neutral.htm" TargetMode="External"/><Relationship Id="rId3144" Type="http://schemas.openxmlformats.org/officeDocument/2006/relationships/hyperlink" Target="http://www.mycompoundid.org/mycompoundid_IsoMS/myid_search_res/1583033898816-2020-2-29-8-38-18-227098/1583034294708-655-219.0205319-Neutral.htm" TargetMode="External"/><Relationship Id="rId3351" Type="http://schemas.openxmlformats.org/officeDocument/2006/relationships/hyperlink" Target="http://www.mycompoundid.org/mycompoundid_IsoMS/myid_search_res/1583033898816-2020-2-29-8-38-18-227098/1583034314479-940-56.04993338-Neutral.htm" TargetMode="External"/><Relationship Id="rId272" Type="http://schemas.openxmlformats.org/officeDocument/2006/relationships/hyperlink" Target="http://www.mycompoundid.org/mycompoundid_IsoMS/myid_search_res/1583033891881-2020-2-29-8-38-11-330291/1583033892452-83-213.1024177-Neutral.htm" TargetMode="External"/><Relationship Id="rId2160" Type="http://schemas.openxmlformats.org/officeDocument/2006/relationships/hyperlink" Target="http://www.mycompoundid.org/mycompoundid_IsoMS/myid_search_res/1583033898816-2020-2-29-8-38-18-227098/1583034179121-607-170.039383-Neutral.htm" TargetMode="External"/><Relationship Id="rId3004" Type="http://schemas.openxmlformats.org/officeDocument/2006/relationships/hyperlink" Target="http://www.mycompoundid.org/mycompoundid_IsoMS/myid_search_res/1583033886229-2020-2-29-8-38-6-373070/1583033890469-243-143.0333628-Neutral.htm" TargetMode="External"/><Relationship Id="rId3211" Type="http://schemas.openxmlformats.org/officeDocument/2006/relationships/hyperlink" Target="http://www.mycompoundid.org/mycompoundid_IsoMS/myid_search_res/1583033886229-2020-2-29-8-38-6-373070/1583033890731-384-114.079344-Neutral.htm" TargetMode="External"/><Relationship Id="rId132" Type="http://schemas.openxmlformats.org/officeDocument/2006/relationships/hyperlink" Target="http://www.mycompoundid.org/mycompoundid_IsoMS/myid_search_res/1583033898816-2020-2-29-8-38-18-227098/1583033919025-83-164.0685988-Neutral.htm" TargetMode="External"/><Relationship Id="rId2020" Type="http://schemas.openxmlformats.org/officeDocument/2006/relationships/hyperlink" Target="http://www.mycompoundid.org/mycompoundid_IsoMS/myid_search_res/1583033886229-2020-2-29-8-38-6-373070/1583033889138-359-412.1313403-Neutral.htm" TargetMode="External"/><Relationship Id="rId1579" Type="http://schemas.openxmlformats.org/officeDocument/2006/relationships/hyperlink" Target="http://www.mycompoundid.org/mycompoundid_IsoMS/myid_search_res/1583033886229-2020-2-29-8-38-6-373070/1583033888538-878-144.0423783-Neutral.htm" TargetMode="External"/><Relationship Id="rId2977" Type="http://schemas.openxmlformats.org/officeDocument/2006/relationships/hyperlink" Target="http://www.mycompoundid.org/mycompoundid_IsoMS/myid_search_res/1583033886229-2020-2-29-8-38-6-373070/1583033890435-796-226.07394-Neutral.htm" TargetMode="External"/><Relationship Id="rId949" Type="http://schemas.openxmlformats.org/officeDocument/2006/relationships/hyperlink" Target="http://www.mycompoundid.org/mycompoundid_IsoMS/myid_search_res/1583033886229-2020-2-29-8-38-6-373070/1583033887625-107-76.05259616-Neutral.htm" TargetMode="External"/><Relationship Id="rId1786" Type="http://schemas.openxmlformats.org/officeDocument/2006/relationships/hyperlink" Target="http://www.mycompoundid.org/mycompoundid_IsoMS/myid_search_res/1583033886229-2020-2-29-8-38-6-373070/1583033888806-607-132.054016-Neutral.htm" TargetMode="External"/><Relationship Id="rId1993" Type="http://schemas.openxmlformats.org/officeDocument/2006/relationships/hyperlink" Target="http://www.mycompoundid.org/mycompoundid_IsoMS/myid_search_res/1583033886229-2020-2-29-8-38-6-373070/1583033889095-95-216.0098498-Neutral.htm" TargetMode="External"/><Relationship Id="rId2837" Type="http://schemas.openxmlformats.org/officeDocument/2006/relationships/hyperlink" Target="http://www.mycompoundid.org/mycompoundid_IsoMS/myid_search_res/1583033891881-2020-2-29-8-38-11-330291/1583033897126-995-205.0587211-Neutral.htm" TargetMode="External"/><Relationship Id="rId4052" Type="http://schemas.openxmlformats.org/officeDocument/2006/relationships/hyperlink" Target="http://www.mycompoundid.org/mycompoundid_IsoMS/myid_search_res/1583033891881-2020-2-29-8-38-11-330291/1583033898605-584-403.0859654-Neutral.htm" TargetMode="External"/><Relationship Id="rId78" Type="http://schemas.openxmlformats.org/officeDocument/2006/relationships/hyperlink" Target="http://www.mycompoundid.org/mycompoundid_IsoMS/myid_search_res/1583033898816-2020-2-29-8-38-18-227098/1583033910321-436-292.0660085-Neutral.htm" TargetMode="External"/><Relationship Id="rId809" Type="http://schemas.openxmlformats.org/officeDocument/2006/relationships/hyperlink" Target="http://www.mycompoundid.org/mycompoundid_IsoMS/myid_search_res/1583033891881-2020-2-29-8-38-11-330291/1583033893433-915-203.079413-Neutral.htm" TargetMode="External"/><Relationship Id="rId1439" Type="http://schemas.openxmlformats.org/officeDocument/2006/relationships/hyperlink" Target="http://www.mycompoundid.org/mycompoundid_IsoMS/myid_search_res/1583033891881-2020-2-29-8-38-11-330291/1583033894647-792-318.1202075-Neutral.htm" TargetMode="External"/><Relationship Id="rId1646" Type="http://schemas.openxmlformats.org/officeDocument/2006/relationships/hyperlink" Target="http://www.mycompoundid.org/mycompoundid_IsoMS/myid_search_res/1583033891881-2020-2-29-8-38-11-330291/1583033895014-823-261.11997-Neutral.htm" TargetMode="External"/><Relationship Id="rId1853" Type="http://schemas.openxmlformats.org/officeDocument/2006/relationships/hyperlink" Target="http://www.mycompoundid.org/mycompoundid_IsoMS/myid_search_res/1583033891881-2020-2-29-8-38-11-330291/1583033895400-836-132.0424959-Neutral.htm" TargetMode="External"/><Relationship Id="rId2904" Type="http://schemas.openxmlformats.org/officeDocument/2006/relationships/hyperlink" Target="http://www.mycompoundid.org/mycompoundid_IsoMS/myid_search_res/1583033898816-2020-2-29-8-38-18-227098/1583034268570-205-115.99323-Neutral.htm" TargetMode="External"/><Relationship Id="rId1506" Type="http://schemas.openxmlformats.org/officeDocument/2006/relationships/hyperlink" Target="http://www.mycompoundid.org/mycompoundid_IsoMS/myid_search_res/1583033898816-2020-2-29-8-38-18-227098/1583034097920-20-292.1462251-Neutral.htm" TargetMode="External"/><Relationship Id="rId1713" Type="http://schemas.openxmlformats.org/officeDocument/2006/relationships/hyperlink" Target="http://www.mycompoundid.org/mycompoundid_IsoMS/myid_search_res/1583033898816-2020-2-29-8-38-18-227098/1583034125277-301-877.0095471-Neutral.htm" TargetMode="External"/><Relationship Id="rId1920" Type="http://schemas.openxmlformats.org/officeDocument/2006/relationships/hyperlink" Target="http://www.mycompoundid.org/mycompoundid_IsoMS/myid_search_res/1583033898816-2020-2-29-8-38-18-227098/1583034149119-57-201.1003372-Neutral.htm" TargetMode="External"/><Relationship Id="rId3678" Type="http://schemas.openxmlformats.org/officeDocument/2006/relationships/hyperlink" Target="http://www.mycompoundid.org/mycompoundid_IsoMS/myid_search_res/1583033898816-2020-2-29-8-38-18-227098/1583034347441-579-273.177316-Neutral.htm" TargetMode="External"/><Relationship Id="rId3885" Type="http://schemas.openxmlformats.org/officeDocument/2006/relationships/hyperlink" Target="http://www.mycompoundid.org/mycompoundid_IsoMS/myid_search_res/1583033898816-2020-2-29-8-38-18-227098/1583034366103-499-309.1009789-Neutral.htm" TargetMode="External"/><Relationship Id="rId599" Type="http://schemas.openxmlformats.org/officeDocument/2006/relationships/hyperlink" Target="http://www.mycompoundid.org/mycompoundid_IsoMS/myid_search_res/1583033891881-2020-2-29-8-38-11-330291/1583033893045-977-158.1056471-Neutral.htm" TargetMode="External"/><Relationship Id="rId2487" Type="http://schemas.openxmlformats.org/officeDocument/2006/relationships/hyperlink" Target="http://www.mycompoundid.org/mycompoundid_IsoMS/myid_search_res/1583033898816-2020-2-29-8-38-18-227098/1583034219823-149-426.9943805-Neutral.htm" TargetMode="External"/><Relationship Id="rId2694" Type="http://schemas.openxmlformats.org/officeDocument/2006/relationships/hyperlink" Target="http://www.mycompoundid.org/mycompoundid_IsoMS/myid_search_res/1583033898816-2020-2-29-8-38-18-227098/1583034245373-679-245.1266702-Neutral.htm" TargetMode="External"/><Relationship Id="rId3538" Type="http://schemas.openxmlformats.org/officeDocument/2006/relationships/hyperlink" Target="http://www.mycompoundid.org/mycompoundid_IsoMS/myid_search_res/1583033886229-2020-2-29-8-38-6-373070/1583033891108-315-180.9877102-Neutral.htm" TargetMode="External"/><Relationship Id="rId3745" Type="http://schemas.openxmlformats.org/officeDocument/2006/relationships/hyperlink" Target="http://www.mycompoundid.org/mycompoundid_IsoMS/myid_search_res/1583033886229-2020-2-29-8-38-6-373070/1583033891339-898-134.0297618-Neutral.htm" TargetMode="External"/><Relationship Id="rId459" Type="http://schemas.openxmlformats.org/officeDocument/2006/relationships/hyperlink" Target="http://www.mycompoundid.org/mycompoundid_IsoMS/myid_search_res/1583033898816-2020-2-29-8-38-18-227098/1583033961534-822-202.0430778-Neutral.htm" TargetMode="External"/><Relationship Id="rId666" Type="http://schemas.openxmlformats.org/officeDocument/2006/relationships/hyperlink" Target="http://www.mycompoundid.org/mycompoundid_IsoMS/myid_search_res/1583033898816-2020-2-29-8-38-18-227098/1583033986173-584-114.079364-Neutral.htm" TargetMode="External"/><Relationship Id="rId873" Type="http://schemas.openxmlformats.org/officeDocument/2006/relationships/hyperlink" Target="http://www.mycompoundid.org/mycompoundid_IsoMS/myid_search_res/1583033898816-2020-2-29-8-38-18-227098/1583034015434-425-281.0995394-Neutral.htm" TargetMode="External"/><Relationship Id="rId1089" Type="http://schemas.openxmlformats.org/officeDocument/2006/relationships/hyperlink" Target="http://www.mycompoundid.org/mycompoundid_IsoMS/myid_search_res/1583033898816-2020-2-29-8-38-18-227098/1583034043368-158-162.0196362-Neutral.htm" TargetMode="External"/><Relationship Id="rId1296" Type="http://schemas.openxmlformats.org/officeDocument/2006/relationships/hyperlink" Target="http://www.mycompoundid.org/mycompoundid_IsoMS/myid_search_res/1583033898816-2020-2-29-8-38-18-227098/1583034071826-722-162.0199107-Neutral.htm" TargetMode="External"/><Relationship Id="rId2347" Type="http://schemas.openxmlformats.org/officeDocument/2006/relationships/hyperlink" Target="http://www.mycompoundid.org/mycompoundid_IsoMS/myid_search_res/1583033886229-2020-2-29-8-38-6-373070/1583033889594-59-74.04865818-Neutral.htm" TargetMode="External"/><Relationship Id="rId2554" Type="http://schemas.openxmlformats.org/officeDocument/2006/relationships/hyperlink" Target="http://www.mycompoundid.org/mycompoundid_IsoMS/myid_search_res/1583033886229-2020-2-29-8-38-6-373070/1583033889892-744-246.0694399-Neutral.htm" TargetMode="External"/><Relationship Id="rId3952" Type="http://schemas.openxmlformats.org/officeDocument/2006/relationships/hyperlink" Target="http://www.mycompoundid.org/mycompoundid_IsoMS/myid_search_res/1583033886229-2020-2-29-8-38-6-373070/1583033891564-266-146.0065308-Neutral.htm" TargetMode="External"/><Relationship Id="rId319" Type="http://schemas.openxmlformats.org/officeDocument/2006/relationships/hyperlink" Target="http://www.mycompoundid.org/mycompoundid_IsoMS/myid_search_res/1583033886229-2020-2-29-8-38-6-373070/1583033886751-210-239.0164117-Neutral.htm" TargetMode="External"/><Relationship Id="rId526" Type="http://schemas.openxmlformats.org/officeDocument/2006/relationships/hyperlink" Target="http://www.mycompoundid.org/mycompoundid_IsoMS/myid_search_res/1583033886229-2020-2-29-8-38-6-373070/1583033887042-385-193.0407344-Neutral.htm" TargetMode="External"/><Relationship Id="rId1156" Type="http://schemas.openxmlformats.org/officeDocument/2006/relationships/hyperlink" Target="http://www.mycompoundid.org/mycompoundid_IsoMS/myid_search_res/1583033886229-2020-2-29-8-38-6-373070/1583033887929-873-200.1159055-Neutral.htm" TargetMode="External"/><Relationship Id="rId1363" Type="http://schemas.openxmlformats.org/officeDocument/2006/relationships/hyperlink" Target="http://www.mycompoundid.org/mycompoundid_IsoMS/myid_search_res/1583033886229-2020-2-29-8-38-6-373070/1583033888232-60-503.3036619-Neutral.htm" TargetMode="External"/><Relationship Id="rId2207" Type="http://schemas.openxmlformats.org/officeDocument/2006/relationships/hyperlink" Target="http://www.mycompoundid.org/mycompoundid_IsoMS/myid_search_res/1583033891881-2020-2-29-8-38-11-330291/1583033896008-157-164.008387-Neutral.htm" TargetMode="External"/><Relationship Id="rId2761" Type="http://schemas.openxmlformats.org/officeDocument/2006/relationships/hyperlink" Target="http://www.mycompoundid.org/mycompoundid_IsoMS/myid_search_res/1583033886229-2020-2-29-8-38-6-373070/1583033890173-892-458.9854981-Neutral.htm" TargetMode="External"/><Relationship Id="rId3605" Type="http://schemas.openxmlformats.org/officeDocument/2006/relationships/hyperlink" Target="http://www.mycompoundid.org/mycompoundid_IsoMS/myid_search_res/1583033891881-2020-2-29-8-38-11-330291/1583033898085-108-132.0412136-Neutral.htm" TargetMode="External"/><Relationship Id="rId3812" Type="http://schemas.openxmlformats.org/officeDocument/2006/relationships/hyperlink" Target="http://www.mycompoundid.org/mycompoundid_IsoMS/myid_search_res/1583033891881-2020-2-29-8-38-11-330291/1583033898333-961-110.0480854-Neutral.htm" TargetMode="External"/><Relationship Id="rId733" Type="http://schemas.openxmlformats.org/officeDocument/2006/relationships/hyperlink" Target="http://www.mycompoundid.org/mycompoundid_IsoMS/myid_search_res/1583033886229-2020-2-29-8-38-6-373070/1583033887333-429-104.0664887-Neutral.htm" TargetMode="External"/><Relationship Id="rId940" Type="http://schemas.openxmlformats.org/officeDocument/2006/relationships/hyperlink" Target="http://www.mycompoundid.org/mycompoundid_IsoMS/myid_search_res/1583033886229-2020-2-29-8-38-6-373070/1583033887612-654-286.0679319-Neutral.htm" TargetMode="External"/><Relationship Id="rId1016" Type="http://schemas.openxmlformats.org/officeDocument/2006/relationships/hyperlink" Target="http://www.mycompoundid.org/mycompoundid_IsoMS/myid_search_res/1583033891881-2020-2-29-8-38-11-330291/1583033893837-180-368.0779977-Neutral.htm" TargetMode="External"/><Relationship Id="rId1570" Type="http://schemas.openxmlformats.org/officeDocument/2006/relationships/hyperlink" Target="http://www.mycompoundid.org/mycompoundid_IsoMS/myid_search_res/1583033886229-2020-2-29-8-38-6-373070/1583033888515-298-112.0160561-Neutral.htm" TargetMode="External"/><Relationship Id="rId2414" Type="http://schemas.openxmlformats.org/officeDocument/2006/relationships/hyperlink" Target="http://www.mycompoundid.org/mycompoundid_IsoMS/myid_search_res/1583033891881-2020-2-29-8-38-11-330291/1583033896444-821-214.1067329-Neutral.htm" TargetMode="External"/><Relationship Id="rId2621" Type="http://schemas.openxmlformats.org/officeDocument/2006/relationships/hyperlink" Target="http://www.mycompoundid.org/mycompoundid_IsoMS/myid_search_res/1583033891881-2020-2-29-8-38-11-330291/1583033896787-795-128.1044596-Neutral.htm" TargetMode="External"/><Relationship Id="rId800" Type="http://schemas.openxmlformats.org/officeDocument/2006/relationships/hyperlink" Target="http://www.mycompoundid.org/mycompoundid_IsoMS/myid_search_res/1583033891881-2020-2-29-8-38-11-330291/1583033893421-376-183.0645294-Neutral.htm" TargetMode="External"/><Relationship Id="rId1223" Type="http://schemas.openxmlformats.org/officeDocument/2006/relationships/hyperlink" Target="http://www.mycompoundid.org/mycompoundid_IsoMS/myid_search_res/1583033891881-2020-2-29-8-38-11-330291/1583033894262-797-759.9770209-Neutral.htm" TargetMode="External"/><Relationship Id="rId1430" Type="http://schemas.openxmlformats.org/officeDocument/2006/relationships/hyperlink" Target="http://www.mycompoundid.org/mycompoundid_IsoMS/myid_search_res/1583033891881-2020-2-29-8-38-11-330291/1583033894619-681-72.05769804-Neutral.htm" TargetMode="External"/><Relationship Id="rId3188" Type="http://schemas.openxmlformats.org/officeDocument/2006/relationships/hyperlink" Target="http://www.mycompoundid.org/mycompoundid_IsoMS/myid_search_res/1583033891881-2020-2-29-8-38-11-330291/1583033897603-921-92.04746154-Neutral.htm" TargetMode="External"/><Relationship Id="rId3395" Type="http://schemas.openxmlformats.org/officeDocument/2006/relationships/hyperlink" Target="http://www.mycompoundid.org/mycompoundid_IsoMS/myid_search_res/1583033891881-2020-2-29-8-38-11-330291/1583033897826-221-270.0854405-Neutral.htm" TargetMode="External"/><Relationship Id="rId3048" Type="http://schemas.openxmlformats.org/officeDocument/2006/relationships/hyperlink" Target="http://www.mycompoundid.org/mycompoundid_IsoMS/myid_search_res/1583033898816-2020-2-29-8-38-18-227098/1583034284221-779-98.08444574-Neutral.htm" TargetMode="External"/><Relationship Id="rId3255" Type="http://schemas.openxmlformats.org/officeDocument/2006/relationships/hyperlink" Target="http://www.mycompoundid.org/mycompoundid_IsoMS/myid_search_res/1583033898816-2020-2-29-8-38-18-227098/1583034306425-307-197.0008525-Neutral.htm" TargetMode="External"/><Relationship Id="rId3462" Type="http://schemas.openxmlformats.org/officeDocument/2006/relationships/hyperlink" Target="http://www.mycompoundid.org/mycompoundid_IsoMS/myid_search_res/1583033898816-2020-2-29-8-38-18-227098/1583034326202-118-247.160529-Neutral.htm" TargetMode="External"/><Relationship Id="rId176" Type="http://schemas.openxmlformats.org/officeDocument/2006/relationships/hyperlink" Target="http://www.mycompoundid.org/mycompoundid_IsoMS/myid_search_res/1583033891881-2020-2-29-8-38-11-330291/1583033892251-218-562.1177507-Neutral.htm" TargetMode="External"/><Relationship Id="rId383" Type="http://schemas.openxmlformats.org/officeDocument/2006/relationships/hyperlink" Target="http://www.mycompoundid.org/mycompoundid_IsoMS/myid_search_res/1583033891881-2020-2-29-8-38-11-330291/1583033892655-263-69.05794466-Neutral.htm" TargetMode="External"/><Relationship Id="rId590" Type="http://schemas.openxmlformats.org/officeDocument/2006/relationships/hyperlink" Target="http://www.mycompoundid.org/mycompoundid_IsoMS/myid_search_res/1583033891881-2020-2-29-8-38-11-330291/1583033893030-164-515.2202052-Neutral.htm" TargetMode="External"/><Relationship Id="rId2064" Type="http://schemas.openxmlformats.org/officeDocument/2006/relationships/hyperlink" Target="http://www.mycompoundid.org/mycompoundid_IsoMS/myid_search_res/1583033898816-2020-2-29-8-38-18-227098/1583034166977-164-191.0979003-Neutral.htm" TargetMode="External"/><Relationship Id="rId2271" Type="http://schemas.openxmlformats.org/officeDocument/2006/relationships/hyperlink" Target="http://www.mycompoundid.org/mycompoundid_IsoMS/myid_search_res/1583033898816-2020-2-29-8-38-18-227098/1583034192145-156-261.0996061-Neutral.htm" TargetMode="External"/><Relationship Id="rId3115" Type="http://schemas.openxmlformats.org/officeDocument/2006/relationships/hyperlink" Target="http://www.mycompoundid.org/mycompoundid_IsoMS/myid_search_res/1583033886229-2020-2-29-8-38-6-373070/1583033890609-725-309.0995305-Neutral.htm" TargetMode="External"/><Relationship Id="rId3322" Type="http://schemas.openxmlformats.org/officeDocument/2006/relationships/hyperlink" Target="http://www.mycompoundid.org/mycompoundid_IsoMS/myid_search_res/1583033886229-2020-2-29-8-38-6-373070/1583033890846-412-152.0475683-Neutral.htm" TargetMode="External"/><Relationship Id="rId243" Type="http://schemas.openxmlformats.org/officeDocument/2006/relationships/hyperlink" Target="http://www.mycompoundid.org/mycompoundid_IsoMS/myid_search_res/1583033898816-2020-2-29-8-38-18-227098/1583033932719-596-263.1356257-Neutral.htm" TargetMode="External"/><Relationship Id="rId450" Type="http://schemas.openxmlformats.org/officeDocument/2006/relationships/hyperlink" Target="http://www.mycompoundid.org/mycompoundid_IsoMS/myid_search_res/1583033898816-2020-2-29-8-38-18-227098/1583033960747-598-138.0767541-Neutral.htm" TargetMode="External"/><Relationship Id="rId1080" Type="http://schemas.openxmlformats.org/officeDocument/2006/relationships/hyperlink" Target="http://www.mycompoundid.org/mycompoundid_IsoMS/myid_search_res/1583033898816-2020-2-29-8-38-18-227098/1583034042475-756-200.1157462-Neutral.htm" TargetMode="External"/><Relationship Id="rId2131" Type="http://schemas.openxmlformats.org/officeDocument/2006/relationships/hyperlink" Target="http://www.mycompoundid.org/mycompoundid_IsoMS/myid_search_res/1583033886229-2020-2-29-8-38-6-373070/1583033889277-874-125.0147831-Neutral.htm" TargetMode="External"/><Relationship Id="rId103" Type="http://schemas.openxmlformats.org/officeDocument/2006/relationships/hyperlink" Target="http://www.mycompoundid.org/mycompoundid_IsoMS/myid_search_res/1583033886229-2020-2-29-8-38-6-373070/1583033886424-132-334.1358947-Neutral.htm" TargetMode="External"/><Relationship Id="rId310" Type="http://schemas.openxmlformats.org/officeDocument/2006/relationships/hyperlink" Target="http://www.mycompoundid.org/mycompoundid_IsoMS/myid_search_res/1583033886229-2020-2-29-8-38-6-373070/1583033886739-978-257.1371002-Neutral.htm" TargetMode="External"/><Relationship Id="rId4096" Type="http://schemas.openxmlformats.org/officeDocument/2006/relationships/hyperlink" Target="http://www.mycompoundid.org/mycompoundid_IsoMS/myid_search_res/1583033886229-2020-2-29-8-38-6-373070/1583033891736-910-169.0074604-Neutral.htm" TargetMode="External"/><Relationship Id="rId1897" Type="http://schemas.openxmlformats.org/officeDocument/2006/relationships/hyperlink" Target="http://www.mycompoundid.org/mycompoundid_IsoMS/myid_search_res/1583033886229-2020-2-29-8-38-6-373070/1583033888970-77-256.0385406-Neutral.htm" TargetMode="External"/><Relationship Id="rId2948" Type="http://schemas.openxmlformats.org/officeDocument/2006/relationships/hyperlink" Target="http://www.mycompoundid.org/mycompoundid_IsoMS/myid_search_res/1583033891881-2020-2-29-8-38-11-330291/1583033897277-419-819.9109116-Neutral.htm" TargetMode="External"/><Relationship Id="rId1757" Type="http://schemas.openxmlformats.org/officeDocument/2006/relationships/hyperlink" Target="http://www.mycompoundid.org/mycompoundid_IsoMS/myid_search_res/1583033891881-2020-2-29-8-38-11-330291/1583033895222-732-163.1033042-Neutral.htm" TargetMode="External"/><Relationship Id="rId1964" Type="http://schemas.openxmlformats.org/officeDocument/2006/relationships/hyperlink" Target="http://www.mycompoundid.org/mycompoundid_IsoMS/myid_search_res/1583033891881-2020-2-29-8-38-11-330291/1583033895582-875-264.1527171-Neutral.htm" TargetMode="External"/><Relationship Id="rId2808" Type="http://schemas.openxmlformats.org/officeDocument/2006/relationships/hyperlink" Target="http://www.mycompoundid.org/mycompoundid_IsoMS/myid_search_res/1583033898816-2020-2-29-8-38-18-227098/1583034258749-369-348.0415083-Neutral.htm" TargetMode="External"/><Relationship Id="rId4163" Type="http://schemas.openxmlformats.org/officeDocument/2006/relationships/hyperlink" Target="http://www.mycompoundid.org/mycompoundid_IsoMS/myid_search_res/1583033891881-2020-2-29-8-38-11-330291/1583033898752-443-166.0150187-Neutral.htm" TargetMode="External"/><Relationship Id="rId49" Type="http://schemas.openxmlformats.org/officeDocument/2006/relationships/hyperlink" Target="http://www.mycompoundid.org/mycompoundid_IsoMS/myid_search_res/1583033886229-2020-2-29-8-38-6-373070/1583033886324-364-145.9907705-Neutral.htm" TargetMode="External"/><Relationship Id="rId1617" Type="http://schemas.openxmlformats.org/officeDocument/2006/relationships/hyperlink" Target="http://www.mycompoundid.org/mycompoundid_IsoMS/myid_search_res/1583033898816-2020-2-29-8-38-18-227098/1583034112774-639-159.0684174-Neutral.htm" TargetMode="External"/><Relationship Id="rId1824" Type="http://schemas.openxmlformats.org/officeDocument/2006/relationships/hyperlink" Target="http://www.mycompoundid.org/mycompoundid_IsoMS/myid_search_res/1583033898816-2020-2-29-8-38-18-227098/1583034138533-973-237.9937314-Neutral.htm" TargetMode="External"/><Relationship Id="rId4023" Type="http://schemas.openxmlformats.org/officeDocument/2006/relationships/hyperlink" Target="http://www.mycompoundid.org/mycompoundid_IsoMS/myid_search_res/1583033898816-2020-2-29-8-38-18-227098/1583034379346-931-161.0473516-Neutral.htm" TargetMode="External"/><Relationship Id="rId3789" Type="http://schemas.openxmlformats.org/officeDocument/2006/relationships/hyperlink" Target="http://www.mycompoundid.org/mycompoundid_IsoMS/myid_search_res/1583033898816-2020-2-29-8-38-18-227098/1583034357326-970-456.1445998-Neutral.htm" TargetMode="External"/><Relationship Id="rId2598" Type="http://schemas.openxmlformats.org/officeDocument/2006/relationships/hyperlink" Target="http://www.mycompoundid.org/mycompoundid_IsoMS/myid_search_res/1583033898816-2020-2-29-8-38-18-227098/1583034234517-484-164.0685575-Neutral.htm" TargetMode="External"/><Relationship Id="rId3996" Type="http://schemas.openxmlformats.org/officeDocument/2006/relationships/hyperlink" Target="http://www.mycompoundid.org/mycompoundid_IsoMS/myid_search_res/1583033898816-2020-2-29-8-38-18-227098/1583034376381-437-271.0931663-Neutral.htm" TargetMode="External"/><Relationship Id="rId3649" Type="http://schemas.openxmlformats.org/officeDocument/2006/relationships/hyperlink" Target="http://www.mycompoundid.org/mycompoundid_IsoMS/myid_search_res/1583033886229-2020-2-29-8-38-6-373070/1583033891233-628-275.1369768-Neutral.htm" TargetMode="External"/><Relationship Id="rId3856" Type="http://schemas.openxmlformats.org/officeDocument/2006/relationships/hyperlink" Target="http://www.mycompoundid.org/mycompoundid_IsoMS/myid_search_res/1583033886229-2020-2-29-8-38-6-373070/1583033891457-52-100.0180784-Neutral.htm" TargetMode="External"/><Relationship Id="rId777" Type="http://schemas.openxmlformats.org/officeDocument/2006/relationships/hyperlink" Target="http://www.mycompoundid.org/mycompoundid_IsoMS/myid_search_res/1583033898816-2020-2-29-8-38-18-227098/1583034002247-149-247.0927603-Neutral.htm" TargetMode="External"/><Relationship Id="rId984" Type="http://schemas.openxmlformats.org/officeDocument/2006/relationships/hyperlink" Target="http://www.mycompoundid.org/mycompoundid_IsoMS/myid_search_res/1583033898816-2020-2-29-8-38-18-227098/1583034029235-624-464.0337748-Neutral.htm" TargetMode="External"/><Relationship Id="rId2458" Type="http://schemas.openxmlformats.org/officeDocument/2006/relationships/hyperlink" Target="http://www.mycompoundid.org/mycompoundid_IsoMS/myid_search_res/1583033886229-2020-2-29-8-38-6-373070/1583033889761-628-209.1495807-Neutral.htm" TargetMode="External"/><Relationship Id="rId2665" Type="http://schemas.openxmlformats.org/officeDocument/2006/relationships/hyperlink" Target="http://www.mycompoundid.org/mycompoundid_IsoMS/myid_search_res/1583033886229-2020-2-29-8-38-6-373070/1583033890044-611-112.0164356-Neutral.htm" TargetMode="External"/><Relationship Id="rId2872" Type="http://schemas.openxmlformats.org/officeDocument/2006/relationships/hyperlink" Target="http://www.mycompoundid.org/mycompoundid_IsoMS/myid_search_res/1583033886229-2020-2-29-8-38-6-373070/1583033890302-552-168.0283172-Neutral.htm" TargetMode="External"/><Relationship Id="rId3509" Type="http://schemas.openxmlformats.org/officeDocument/2006/relationships/hyperlink" Target="http://www.mycompoundid.org/mycompoundid_IsoMS/myid_search_res/1583033891881-2020-2-29-8-38-11-330291/1583033897961-925-243.1471422-Neutral.htm" TargetMode="External"/><Relationship Id="rId3716" Type="http://schemas.openxmlformats.org/officeDocument/2006/relationships/hyperlink" Target="http://www.mycompoundid.org/mycompoundid_IsoMS/myid_search_res/1583033891881-2020-2-29-8-38-11-330291/1583033898218-375-145.0228405-Neutral.htm" TargetMode="External"/><Relationship Id="rId3923" Type="http://schemas.openxmlformats.org/officeDocument/2006/relationships/hyperlink" Target="http://www.mycompoundid.org/mycompoundid_IsoMS/myid_search_res/1583033891881-2020-2-29-8-38-11-330291/1583033898447-115-186.136336-Neutral.htm" TargetMode="External"/><Relationship Id="rId637" Type="http://schemas.openxmlformats.org/officeDocument/2006/relationships/hyperlink" Target="http://www.mycompoundid.org/mycompoundid_IsoMS/myid_search_res/1583033886229-2020-2-29-8-38-6-373070/1583033887191-32-222.0130594-Neutral.htm" TargetMode="External"/><Relationship Id="rId844" Type="http://schemas.openxmlformats.org/officeDocument/2006/relationships/hyperlink" Target="http://www.mycompoundid.org/mycompoundid_IsoMS/myid_search_res/1583033886229-2020-2-29-8-38-6-373070/1583033887490-645-470.2507356-Neutral.htm" TargetMode="External"/><Relationship Id="rId1267" Type="http://schemas.openxmlformats.org/officeDocument/2006/relationships/hyperlink" Target="http://www.mycompoundid.org/mycompoundid_IsoMS/myid_search_res/1583033886229-2020-2-29-8-38-6-373070/1583033888117-977-320.1353243-Neutral.htm" TargetMode="External"/><Relationship Id="rId1474" Type="http://schemas.openxmlformats.org/officeDocument/2006/relationships/hyperlink" Target="http://www.mycompoundid.org/mycompoundid_IsoMS/myid_search_res/1583033886229-2020-2-29-8-38-6-373070/1583033888398-52-357.055217-Neutral.htm" TargetMode="External"/><Relationship Id="rId1681" Type="http://schemas.openxmlformats.org/officeDocument/2006/relationships/hyperlink" Target="http://www.mycompoundid.org/mycompoundid_IsoMS/myid_search_res/1583033886229-2020-2-29-8-38-6-373070/1583033888678-488-242.1261601-Neutral.htm" TargetMode="External"/><Relationship Id="rId2318" Type="http://schemas.openxmlformats.org/officeDocument/2006/relationships/hyperlink" Target="http://www.mycompoundid.org/mycompoundid_IsoMS/myid_search_res/1583033891881-2020-2-29-8-38-11-330291/1583033896220-506-267.0973173-Neutral.htm" TargetMode="External"/><Relationship Id="rId2525" Type="http://schemas.openxmlformats.org/officeDocument/2006/relationships/hyperlink" Target="http://www.mycompoundid.org/mycompoundid_IsoMS/myid_search_res/1583033891881-2020-2-29-8-38-11-330291/1583033896593-944-268.0792985-Neutral.htm" TargetMode="External"/><Relationship Id="rId2732" Type="http://schemas.openxmlformats.org/officeDocument/2006/relationships/hyperlink" Target="http://www.mycompoundid.org/mycompoundid_IsoMS/myid_search_res/1583033891881-2020-2-29-8-38-11-330291/1583033896965-452-228.1130212-Neutral.htm" TargetMode="External"/><Relationship Id="rId704" Type="http://schemas.openxmlformats.org/officeDocument/2006/relationships/hyperlink" Target="http://www.mycompoundid.org/mycompoundid_IsoMS/myid_search_res/1583033891881-2020-2-29-8-38-11-330291/1583033893205-115-293.1461261-Neutral.htm" TargetMode="External"/><Relationship Id="rId911" Type="http://schemas.openxmlformats.org/officeDocument/2006/relationships/hyperlink" Target="http://www.mycompoundid.org/mycompoundid_IsoMS/myid_search_res/1583033891881-2020-2-29-8-38-11-330291/1583033893631-678-226.0259676-Neutral.htm" TargetMode="External"/><Relationship Id="rId1127" Type="http://schemas.openxmlformats.org/officeDocument/2006/relationships/hyperlink" Target="http://www.mycompoundid.org/mycompoundid_IsoMS/myid_search_res/1583033891881-2020-2-29-8-38-11-330291/1583033894058-744-146.1085838-Neutral.htm" TargetMode="External"/><Relationship Id="rId1334" Type="http://schemas.openxmlformats.org/officeDocument/2006/relationships/hyperlink" Target="http://www.mycompoundid.org/mycompoundid_IsoMS/myid_search_res/1583033891881-2020-2-29-8-38-11-330291/1583033894454-824-228.1102575-Neutral.htm" TargetMode="External"/><Relationship Id="rId1541" Type="http://schemas.openxmlformats.org/officeDocument/2006/relationships/hyperlink" Target="http://www.mycompoundid.org/mycompoundid_IsoMS/myid_search_res/1583033891881-2020-2-29-8-38-11-330291/1583033894798-735-336.9907787-Neutral.htm" TargetMode="External"/><Relationship Id="rId40" Type="http://schemas.openxmlformats.org/officeDocument/2006/relationships/hyperlink" Target="http://www.mycompoundid.org/mycompoundid_IsoMS/myid_search_res/1583033886229-2020-2-29-8-38-6-373070/1583033886311-371-281.1094235-Neutral.htm" TargetMode="External"/><Relationship Id="rId1401" Type="http://schemas.openxmlformats.org/officeDocument/2006/relationships/hyperlink" Target="http://www.mycompoundid.org/mycompoundid_IsoMS/myid_search_res/1583033898816-2020-2-29-8-38-18-227098/1583034082658-411-194.0690077-Neutral.htm" TargetMode="External"/><Relationship Id="rId3299" Type="http://schemas.openxmlformats.org/officeDocument/2006/relationships/hyperlink" Target="http://www.mycompoundid.org/mycompoundid_IsoMS/myid_search_res/1583033891881-2020-2-29-8-38-11-330291/1583033897727-820-246.0562057-Neutral.htm" TargetMode="External"/><Relationship Id="rId3159" Type="http://schemas.openxmlformats.org/officeDocument/2006/relationships/hyperlink" Target="http://www.mycompoundid.org/mycompoundid_IsoMS/myid_search_res/1583033898816-2020-2-29-8-38-18-227098/1583034296412-173-290.1485972-Neutral.htm" TargetMode="External"/><Relationship Id="rId3366" Type="http://schemas.openxmlformats.org/officeDocument/2006/relationships/hyperlink" Target="http://www.mycompoundid.org/mycompoundid_IsoMS/myid_search_res/1583033898816-2020-2-29-8-38-18-227098/1583034315831-228-144.0251094-Neutral.htm" TargetMode="External"/><Relationship Id="rId3573" Type="http://schemas.openxmlformats.org/officeDocument/2006/relationships/hyperlink" Target="http://www.mycompoundid.org/mycompoundid_IsoMS/myid_search_res/1583033898816-2020-2-29-8-38-18-227098/1583034337109-353-116.0135254-Neutral.htm" TargetMode="External"/><Relationship Id="rId287" Type="http://schemas.openxmlformats.org/officeDocument/2006/relationships/hyperlink" Target="http://www.mycompoundid.org/mycompoundid_IsoMS/myid_search_res/1583033891881-2020-2-29-8-38-11-330291/1583033892473-228-115.0382403-Neutral.htm" TargetMode="External"/><Relationship Id="rId494" Type="http://schemas.openxmlformats.org/officeDocument/2006/relationships/hyperlink" Target="http://www.mycompoundid.org/mycompoundid_IsoMS/myid_search_res/1583033891881-2020-2-29-8-38-11-330291/1583033892847-470-243.1213615-Neutral.htm" TargetMode="External"/><Relationship Id="rId2175" Type="http://schemas.openxmlformats.org/officeDocument/2006/relationships/hyperlink" Target="http://www.mycompoundid.org/mycompoundid_IsoMS/myid_search_res/1583033898816-2020-2-29-8-38-18-227098/1583034180689-442-245.1740257-Neutral.htm" TargetMode="External"/><Relationship Id="rId2382" Type="http://schemas.openxmlformats.org/officeDocument/2006/relationships/hyperlink" Target="http://www.mycompoundid.org/mycompoundid_IsoMS/myid_search_res/1583033898816-2020-2-29-8-38-18-227098/1583034207878-93-370.3184278-Neutral.htm" TargetMode="External"/><Relationship Id="rId3019" Type="http://schemas.openxmlformats.org/officeDocument/2006/relationships/hyperlink" Target="http://www.mycompoundid.org/mycompoundid_IsoMS/myid_search_res/1583033886229-2020-2-29-8-38-6-373070/1583033890486-830-128.0606323-Neutral.htm" TargetMode="External"/><Relationship Id="rId3226" Type="http://schemas.openxmlformats.org/officeDocument/2006/relationships/hyperlink" Target="http://www.mycompoundid.org/mycompoundid_IsoMS/myid_search_res/1583033886229-2020-2-29-8-38-6-373070/1583033890751-460-293.1043435-Neutral.htm" TargetMode="External"/><Relationship Id="rId3780" Type="http://schemas.openxmlformats.org/officeDocument/2006/relationships/hyperlink" Target="http://www.mycompoundid.org/mycompoundid_IsoMS/myid_search_res/1583033898816-2020-2-29-8-38-18-227098/1583034356538-595-286.2649697-Neutral.htm" TargetMode="External"/><Relationship Id="rId147" Type="http://schemas.openxmlformats.org/officeDocument/2006/relationships/hyperlink" Target="http://www.mycompoundid.org/mycompoundid_IsoMS/myid_search_res/1583033898816-2020-2-29-8-38-18-227098/1583033920603-638-140.9920342-Neutral.htm" TargetMode="External"/><Relationship Id="rId354" Type="http://schemas.openxmlformats.org/officeDocument/2006/relationships/hyperlink" Target="http://www.mycompoundid.org/mycompoundid_IsoMS/myid_search_res/1583033898816-2020-2-29-8-38-18-227098/1583033948448-627-228.1105142-Neutral.htm" TargetMode="External"/><Relationship Id="rId1191" Type="http://schemas.openxmlformats.org/officeDocument/2006/relationships/hyperlink" Target="http://www.mycompoundid.org/mycompoundid_IsoMS/myid_search_res/1583033898816-2020-2-29-8-38-18-227098/1583034056642-222-123.0662438-Neutral.htm" TargetMode="External"/><Relationship Id="rId2035" Type="http://schemas.openxmlformats.org/officeDocument/2006/relationships/hyperlink" Target="http://www.mycompoundid.org/mycompoundid_IsoMS/myid_search_res/1583033886229-2020-2-29-8-38-6-373070/1583033889157-907-107.9978201-Neutral.htm" TargetMode="External"/><Relationship Id="rId3433" Type="http://schemas.openxmlformats.org/officeDocument/2006/relationships/hyperlink" Target="http://www.mycompoundid.org/mycompoundid_IsoMS/myid_search_res/1583033886229-2020-2-29-8-38-6-373070/1583033890981-196-343.0185607-Neutral.htm" TargetMode="External"/><Relationship Id="rId3640" Type="http://schemas.openxmlformats.org/officeDocument/2006/relationships/hyperlink" Target="http://www.mycompoundid.org/mycompoundid_IsoMS/myid_search_res/1583033886229-2020-2-29-8-38-6-373070/1583033891226-87-116.0298071-Neutral.htm" TargetMode="External"/><Relationship Id="rId561" Type="http://schemas.openxmlformats.org/officeDocument/2006/relationships/hyperlink" Target="http://www.mycompoundid.org/mycompoundid_IsoMS/myid_search_res/1583033898816-2020-2-29-8-38-18-227098/1583033974464-17-194.0791851-Neutral.htm" TargetMode="External"/><Relationship Id="rId2242" Type="http://schemas.openxmlformats.org/officeDocument/2006/relationships/hyperlink" Target="http://www.mycompoundid.org/mycompoundid_IsoMS/myid_search_res/1583033886229-2020-2-29-8-38-6-373070/1583033889427-532-221.0898901-Neutral.htm" TargetMode="External"/><Relationship Id="rId3500" Type="http://schemas.openxmlformats.org/officeDocument/2006/relationships/hyperlink" Target="http://www.mycompoundid.org/mycompoundid_IsoMS/myid_search_res/1583033891881-2020-2-29-8-38-11-330291/1583033897953-891-123.9750981-Neutral.htm" TargetMode="External"/><Relationship Id="rId214" Type="http://schemas.openxmlformats.org/officeDocument/2006/relationships/hyperlink" Target="http://www.mycompoundid.org/mycompoundid_IsoMS/myid_search_res/1583033886229-2020-2-29-8-38-6-373070/1583033886586-105-88.06428117-Neutral.htm" TargetMode="External"/><Relationship Id="rId421" Type="http://schemas.openxmlformats.org/officeDocument/2006/relationships/hyperlink" Target="http://www.mycompoundid.org/mycompoundid_IsoMS/myid_search_res/1583033886229-2020-2-29-8-38-6-373070/1583033886888-763-343.1256587-Neutral.htm" TargetMode="External"/><Relationship Id="rId1051" Type="http://schemas.openxmlformats.org/officeDocument/2006/relationships/hyperlink" Target="http://www.mycompoundid.org/mycompoundid_IsoMS/myid_search_res/1583033886229-2020-2-29-8-38-6-373070/1583033887757-71-142.0267947-Neutral.htm" TargetMode="External"/><Relationship Id="rId2102" Type="http://schemas.openxmlformats.org/officeDocument/2006/relationships/hyperlink" Target="http://www.mycompoundid.org/mycompoundid_IsoMS/myid_search_res/1583033891881-2020-2-29-8-38-11-330291/1583033895834-827-162.0529764-Neutral.htm" TargetMode="External"/><Relationship Id="rId1868" Type="http://schemas.openxmlformats.org/officeDocument/2006/relationships/hyperlink" Target="http://www.mycompoundid.org/mycompoundid_IsoMS/myid_search_res/1583033891881-2020-2-29-8-38-11-330291/1583033895431-499-195.9859261-Neutral.htm" TargetMode="External"/><Relationship Id="rId4067" Type="http://schemas.openxmlformats.org/officeDocument/2006/relationships/hyperlink" Target="http://www.mycompoundid.org/mycompoundid_IsoMS/myid_search_res/1583033891881-2020-2-29-8-38-11-330291/1583033898621-693-144.0437448-Neutral.htm" TargetMode="External"/><Relationship Id="rId2919" Type="http://schemas.openxmlformats.org/officeDocument/2006/relationships/hyperlink" Target="http://www.mycompoundid.org/mycompoundid_IsoMS/myid_search_res/1583033898816-2020-2-29-8-38-18-227098/1583034269954-984-89.04731662-Neutral.htm" TargetMode="External"/><Relationship Id="rId3083" Type="http://schemas.openxmlformats.org/officeDocument/2006/relationships/hyperlink" Target="http://www.mycompoundid.org/mycompoundid_IsoMS/myid_search_res/1583033891881-2020-2-29-8-38-11-330291/1583033897457-568-247.0696594-Neutral.htm" TargetMode="External"/><Relationship Id="rId3290" Type="http://schemas.openxmlformats.org/officeDocument/2006/relationships/hyperlink" Target="http://www.mycompoundid.org/mycompoundid_IsoMS/myid_search_res/1583033891881-2020-2-29-8-38-11-330291/1583033897718-543-173.1418874-Neutral.htm" TargetMode="External"/><Relationship Id="rId4134" Type="http://schemas.openxmlformats.org/officeDocument/2006/relationships/hyperlink" Target="http://www.mycompoundid.org/mycompoundid_IsoMS/myid_search_res/1583033898816-2020-2-29-8-38-18-227098/1583034390919-756-172.0126461-Neutral.htm" TargetMode="External"/><Relationship Id="rId1728" Type="http://schemas.openxmlformats.org/officeDocument/2006/relationships/hyperlink" Target="http://www.mycompoundid.org/mycompoundid_IsoMS/myid_search_res/1583033898816-2020-2-29-8-38-18-227098/1583034126688-485-290.0951549-Neutral.htm" TargetMode="External"/><Relationship Id="rId1935" Type="http://schemas.openxmlformats.org/officeDocument/2006/relationships/hyperlink" Target="http://www.mycompoundid.org/mycompoundid_IsoMS/myid_search_res/1583033898816-2020-2-29-8-38-18-227098/1583034150806-185-224.0877998-Neutral.htm" TargetMode="External"/><Relationship Id="rId3150" Type="http://schemas.openxmlformats.org/officeDocument/2006/relationships/hyperlink" Target="http://www.mycompoundid.org/mycompoundid_IsoMS/myid_search_res/1583033898816-2020-2-29-8-38-18-227098/1583034295359-250-118.0531534-Neutral.htm" TargetMode="External"/><Relationship Id="rId3010" Type="http://schemas.openxmlformats.org/officeDocument/2006/relationships/hyperlink" Target="http://www.mycompoundid.org/mycompoundid_IsoMS/myid_search_res/1583033886229-2020-2-29-8-38-6-373070/1583033890475-432-105.078765-Neutral.htm" TargetMode="External"/><Relationship Id="rId3967" Type="http://schemas.openxmlformats.org/officeDocument/2006/relationships/hyperlink" Target="http://www.mycompoundid.org/mycompoundid_IsoMS/myid_search_res/1583033886229-2020-2-29-8-38-6-373070/1583033891581-409-136.0395004-Neutral.htm" TargetMode="External"/><Relationship Id="rId4" Type="http://schemas.openxmlformats.org/officeDocument/2006/relationships/hyperlink" Target="http://www.mycompoundid.org/mycompoundid_IsoMS/myid_search_res/1583033886229-2020-2-29-8-38-6-373070/1583033886239-169-263.1106488-Neutral.htm" TargetMode="External"/><Relationship Id="rId888" Type="http://schemas.openxmlformats.org/officeDocument/2006/relationships/hyperlink" Target="http://www.mycompoundid.org/mycompoundid_IsoMS/myid_search_res/1583033898816-2020-2-29-8-38-18-227098/1583034016990-263-165.0427278-Neutral.htm" TargetMode="External"/><Relationship Id="rId2569" Type="http://schemas.openxmlformats.org/officeDocument/2006/relationships/hyperlink" Target="http://www.mycompoundid.org/mycompoundid_IsoMS/myid_search_res/1583033886229-2020-2-29-8-38-6-373070/1583033889917-361-826.4823094-Neutral.htm" TargetMode="External"/><Relationship Id="rId2776" Type="http://schemas.openxmlformats.org/officeDocument/2006/relationships/hyperlink" Target="http://www.mycompoundid.org/mycompoundid_IsoMS/myid_search_res/1583033886229-2020-2-29-8-38-6-373070/1583033890187-461-190.1157253-Neutral.htm" TargetMode="External"/><Relationship Id="rId2983" Type="http://schemas.openxmlformats.org/officeDocument/2006/relationships/hyperlink" Target="http://www.mycompoundid.org/mycompoundid_IsoMS/myid_search_res/1583033886229-2020-2-29-8-38-6-373070/1583033890443-601-152.0331066-Neutral.htm" TargetMode="External"/><Relationship Id="rId3827" Type="http://schemas.openxmlformats.org/officeDocument/2006/relationships/hyperlink" Target="http://www.mycompoundid.org/mycompoundid_IsoMS/myid_search_res/1583033891881-2020-2-29-8-38-11-330291/1583033898348-709-386.1878117-Neutral.htm" TargetMode="External"/><Relationship Id="rId748" Type="http://schemas.openxmlformats.org/officeDocument/2006/relationships/hyperlink" Target="http://www.mycompoundid.org/mycompoundid_IsoMS/myid_search_res/1583033886229-2020-2-29-8-38-6-373070/1583033887347-259-327.130183-Neutral.htm" TargetMode="External"/><Relationship Id="rId955" Type="http://schemas.openxmlformats.org/officeDocument/2006/relationships/hyperlink" Target="http://www.mycompoundid.org/mycompoundid_IsoMS/myid_search_res/1583033886229-2020-2-29-8-38-6-373070/1583033887634-18-182.0437539-Neutral.htm" TargetMode="External"/><Relationship Id="rId1378" Type="http://schemas.openxmlformats.org/officeDocument/2006/relationships/hyperlink" Target="http://www.mycompoundid.org/mycompoundid_IsoMS/myid_search_res/1583033886229-2020-2-29-8-38-6-373070/1583033888245-869-155.9552189-Neutral.htm" TargetMode="External"/><Relationship Id="rId1585" Type="http://schemas.openxmlformats.org/officeDocument/2006/relationships/hyperlink" Target="http://www.mycompoundid.org/mycompoundid_IsoMS/myid_search_res/1583033886229-2020-2-29-8-38-6-373070/1583033888546-426-357.0559042-Neutral.htm" TargetMode="External"/><Relationship Id="rId1792" Type="http://schemas.openxmlformats.org/officeDocument/2006/relationships/hyperlink" Target="http://www.mycompoundid.org/mycompoundid_IsoMS/myid_search_res/1583033886229-2020-2-29-8-38-6-373070/1583033888820-930-43.04189842-Neutral.htm" TargetMode="External"/><Relationship Id="rId2429" Type="http://schemas.openxmlformats.org/officeDocument/2006/relationships/hyperlink" Target="http://www.mycompoundid.org/mycompoundid_IsoMS/myid_search_res/1583033891881-2020-2-29-8-38-11-330291/1583033896461-354-438.250938-Neutral.htm" TargetMode="External"/><Relationship Id="rId2636" Type="http://schemas.openxmlformats.org/officeDocument/2006/relationships/hyperlink" Target="http://www.mycompoundid.org/mycompoundid_IsoMS/myid_search_res/1583033891881-2020-2-29-8-38-11-330291/1583033896802-223-111.0796397-Neutral.htm" TargetMode="External"/><Relationship Id="rId2843" Type="http://schemas.openxmlformats.org/officeDocument/2006/relationships/hyperlink" Target="http://www.mycompoundid.org/mycompoundid_IsoMS/myid_search_res/1583033891881-2020-2-29-8-38-11-330291/1583033897133-397-281.1141196-Neutral.htm" TargetMode="External"/><Relationship Id="rId84" Type="http://schemas.openxmlformats.org/officeDocument/2006/relationships/hyperlink" Target="http://www.mycompoundid.org/mycompoundid_IsoMS/myid_search_res/1583033898816-2020-2-29-8-38-18-227098/1583033910743-8-197.0780676-Neutral.htm" TargetMode="External"/><Relationship Id="rId608" Type="http://schemas.openxmlformats.org/officeDocument/2006/relationships/hyperlink" Target="http://www.mycompoundid.org/mycompoundid_IsoMS/myid_search_res/1583033891881-2020-2-29-8-38-11-330291/1583033893057-108-172.0224924-Neutral.htm" TargetMode="External"/><Relationship Id="rId815" Type="http://schemas.openxmlformats.org/officeDocument/2006/relationships/hyperlink" Target="http://www.mycompoundid.org/mycompoundid_IsoMS/myid_search_res/1583033891881-2020-2-29-8-38-11-330291/1583033893447-19-104.0666918-Neutral.htm" TargetMode="External"/><Relationship Id="rId1238" Type="http://schemas.openxmlformats.org/officeDocument/2006/relationships/hyperlink" Target="http://www.mycompoundid.org/mycompoundid_IsoMS/myid_search_res/1583033891881-2020-2-29-8-38-11-330291/1583033894292-428-43.04217352-Neutral.htm" TargetMode="External"/><Relationship Id="rId1445" Type="http://schemas.openxmlformats.org/officeDocument/2006/relationships/hyperlink" Target="http://www.mycompoundid.org/mycompoundid_IsoMS/myid_search_res/1583033891881-2020-2-29-8-38-11-330291/1583033894654-77-281.1256673-Neutral.htm" TargetMode="External"/><Relationship Id="rId1652" Type="http://schemas.openxmlformats.org/officeDocument/2006/relationships/hyperlink" Target="http://www.mycompoundid.org/mycompoundid_IsoMS/myid_search_res/1583033891881-2020-2-29-8-38-11-330291/1583033895027-466-239.0398593-Neutral.htm" TargetMode="External"/><Relationship Id="rId1305" Type="http://schemas.openxmlformats.org/officeDocument/2006/relationships/hyperlink" Target="http://www.mycompoundid.org/mycompoundid_IsoMS/myid_search_res/1583033898816-2020-2-29-8-38-18-227098/1583034072709-944-178.0720802-Neutral.htm" TargetMode="External"/><Relationship Id="rId2703" Type="http://schemas.openxmlformats.org/officeDocument/2006/relationships/hyperlink" Target="http://www.mycompoundid.org/mycompoundid_IsoMS/myid_search_res/1583033898816-2020-2-29-8-38-18-227098/1583034246364-402-187.1207452-Neutral.htm" TargetMode="External"/><Relationship Id="rId2910" Type="http://schemas.openxmlformats.org/officeDocument/2006/relationships/hyperlink" Target="http://www.mycompoundid.org/mycompoundid_IsoMS/myid_search_res/1583033898816-2020-2-29-8-38-18-227098/1583034269149-582-225.1116152-Neutral.htm" TargetMode="External"/><Relationship Id="rId1512" Type="http://schemas.openxmlformats.org/officeDocument/2006/relationships/hyperlink" Target="http://www.mycompoundid.org/mycompoundid_IsoMS/myid_search_res/1583033898816-2020-2-29-8-38-18-227098/1583034098377-480-275.1485641-Neutral.htm" TargetMode="External"/><Relationship Id="rId11" Type="http://schemas.openxmlformats.org/officeDocument/2006/relationships/hyperlink" Target="http://www.mycompoundid.org/mycompoundid_IsoMS/myid_search_res/1583033891881-2020-2-29-8-38-11-330291/1583033891906-630-188.0122701-Neutral.htm" TargetMode="External"/><Relationship Id="rId398" Type="http://schemas.openxmlformats.org/officeDocument/2006/relationships/hyperlink" Target="http://www.mycompoundid.org/mycompoundid_IsoMS/myid_search_res/1583033891881-2020-2-29-8-38-11-330291/1583033892683-704-288.0948746-Neutral.htm" TargetMode="External"/><Relationship Id="rId2079" Type="http://schemas.openxmlformats.org/officeDocument/2006/relationships/hyperlink" Target="http://www.mycompoundid.org/mycompoundid_IsoMS/myid_search_res/1583033898816-2020-2-29-8-38-18-227098/1583034168206-488-279.1320984-Neutral.htm" TargetMode="External"/><Relationship Id="rId3477" Type="http://schemas.openxmlformats.org/officeDocument/2006/relationships/hyperlink" Target="http://www.mycompoundid.org/mycompoundid_IsoMS/myid_search_res/1583033898816-2020-2-29-8-38-18-227098/1583034327501-102-262.1240975-Neutral.htm" TargetMode="External"/><Relationship Id="rId3684" Type="http://schemas.openxmlformats.org/officeDocument/2006/relationships/hyperlink" Target="http://www.mycompoundid.org/mycompoundid_IsoMS/myid_search_res/1583033898816-2020-2-29-8-38-18-227098/1583034348067-380-120.0343758-Neutral.htm" TargetMode="External"/><Relationship Id="rId3891" Type="http://schemas.openxmlformats.org/officeDocument/2006/relationships/hyperlink" Target="http://www.mycompoundid.org/mycompoundid_IsoMS/myid_search_res/1583033898816-2020-2-29-8-38-18-227098/1583034366553-244-155.0523015-Neutral.htm" TargetMode="External"/><Relationship Id="rId2286" Type="http://schemas.openxmlformats.org/officeDocument/2006/relationships/hyperlink" Target="http://www.mycompoundid.org/mycompoundid_IsoMS/myid_search_res/1583033898816-2020-2-29-8-38-18-227098/1583034194102-736-226.0588718-Neutral.htm" TargetMode="External"/><Relationship Id="rId2493" Type="http://schemas.openxmlformats.org/officeDocument/2006/relationships/hyperlink" Target="http://www.mycompoundid.org/mycompoundid_IsoMS/myid_search_res/1583033898816-2020-2-29-8-38-18-227098/1583034220254-247-259.1899156-Neutral.htm" TargetMode="External"/><Relationship Id="rId3337" Type="http://schemas.openxmlformats.org/officeDocument/2006/relationships/hyperlink" Target="http://www.mycompoundid.org/mycompoundid_IsoMS/myid_search_res/1583033886229-2020-2-29-8-38-6-373070/1583033890864-792-187.0398812-Neutral.htm" TargetMode="External"/><Relationship Id="rId3544" Type="http://schemas.openxmlformats.org/officeDocument/2006/relationships/hyperlink" Target="http://www.mycompoundid.org/mycompoundid_IsoMS/myid_search_res/1583033886229-2020-2-29-8-38-6-373070/1583033891117-612-86.07328891-Neutral.htm" TargetMode="External"/><Relationship Id="rId3751" Type="http://schemas.openxmlformats.org/officeDocument/2006/relationships/hyperlink" Target="http://www.mycompoundid.org/mycompoundid_IsoMS/myid_search_res/1583033886229-2020-2-29-8-38-6-373070/1583033891345-149-74.02803802-Neutral.htm" TargetMode="External"/><Relationship Id="rId258" Type="http://schemas.openxmlformats.org/officeDocument/2006/relationships/hyperlink" Target="http://www.mycompoundid.org/mycompoundid_IsoMS/myid_search_res/1583033898816-2020-2-29-8-38-18-227098/1583033935474-628-366.1408494-Neutral.htm" TargetMode="External"/><Relationship Id="rId465" Type="http://schemas.openxmlformats.org/officeDocument/2006/relationships/hyperlink" Target="http://www.mycompoundid.org/mycompoundid_IsoMS/myid_search_res/1583033898816-2020-2-29-8-38-18-227098/1583033961953-69-136.0247541-Neutral.htm" TargetMode="External"/><Relationship Id="rId672" Type="http://schemas.openxmlformats.org/officeDocument/2006/relationships/hyperlink" Target="http://www.mycompoundid.org/mycompoundid_IsoMS/myid_search_res/1583033898816-2020-2-29-8-38-18-227098/1583033987051-291-268.1164218-Neutral.htm" TargetMode="External"/><Relationship Id="rId1095" Type="http://schemas.openxmlformats.org/officeDocument/2006/relationships/hyperlink" Target="http://www.mycompoundid.org/mycompoundid_IsoMS/myid_search_res/1583033898816-2020-2-29-8-38-18-227098/1583034044125-118-105.0787915-Neutral.htm" TargetMode="External"/><Relationship Id="rId2146" Type="http://schemas.openxmlformats.org/officeDocument/2006/relationships/hyperlink" Target="http://www.mycompoundid.org/mycompoundid_IsoMS/myid_search_res/1583033886229-2020-2-29-8-38-6-373070/1583033889305-442-343.1269894-Neutral.htm" TargetMode="External"/><Relationship Id="rId2353" Type="http://schemas.openxmlformats.org/officeDocument/2006/relationships/hyperlink" Target="http://www.mycompoundid.org/mycompoundid_IsoMS/myid_search_res/1583033886229-2020-2-29-8-38-6-373070/1583033889599-231-189.0426773-Neutral.htm" TargetMode="External"/><Relationship Id="rId2560" Type="http://schemas.openxmlformats.org/officeDocument/2006/relationships/hyperlink" Target="http://www.mycompoundid.org/mycompoundid_IsoMS/myid_search_res/1583033886229-2020-2-29-8-38-6-373070/1583033889908-415-825.9851116-Neutral.htm" TargetMode="External"/><Relationship Id="rId3404" Type="http://schemas.openxmlformats.org/officeDocument/2006/relationships/hyperlink" Target="http://www.mycompoundid.org/mycompoundid_IsoMS/myid_search_res/1583033891881-2020-2-29-8-38-11-330291/1583033897835-422-205.0198628-Neutral.htm" TargetMode="External"/><Relationship Id="rId3611" Type="http://schemas.openxmlformats.org/officeDocument/2006/relationships/hyperlink" Target="http://www.mycompoundid.org/mycompoundid_IsoMS/myid_search_res/1583033891881-2020-2-29-8-38-11-330291/1583033898099-121-101.0839799-Neutral.htm" TargetMode="External"/><Relationship Id="rId118" Type="http://schemas.openxmlformats.org/officeDocument/2006/relationships/hyperlink" Target="http://www.mycompoundid.org/mycompoundid_IsoMS/myid_search_res/1583033886229-2020-2-29-8-38-6-373070/1583033886454-420-235.0770011-Neutral.htm" TargetMode="External"/><Relationship Id="rId325" Type="http://schemas.openxmlformats.org/officeDocument/2006/relationships/hyperlink" Target="http://www.mycompoundid.org/mycompoundid_IsoMS/myid_search_res/1583033886229-2020-2-29-8-38-6-373070/1583033886762-803-132.0300713-Neutral.htm" TargetMode="External"/><Relationship Id="rId532" Type="http://schemas.openxmlformats.org/officeDocument/2006/relationships/hyperlink" Target="http://www.mycompoundid.org/mycompoundid_IsoMS/myid_search_res/1583033886229-2020-2-29-8-38-6-373070/1583033887051-303-178.0480931-Neutral.htm" TargetMode="External"/><Relationship Id="rId1162" Type="http://schemas.openxmlformats.org/officeDocument/2006/relationships/hyperlink" Target="http://www.mycompoundid.org/mycompoundid_IsoMS/myid_search_res/1583033886229-2020-2-29-8-38-6-373070/1583033887935-763-200.1154238-Neutral.htm" TargetMode="External"/><Relationship Id="rId2006" Type="http://schemas.openxmlformats.org/officeDocument/2006/relationships/hyperlink" Target="http://www.mycompoundid.org/mycompoundid_IsoMS/myid_search_res/1583033891881-2020-2-29-8-38-11-330291/1583033895654-917-275.136386-Neutral.htm" TargetMode="External"/><Relationship Id="rId2213" Type="http://schemas.openxmlformats.org/officeDocument/2006/relationships/hyperlink" Target="http://www.mycompoundid.org/mycompoundid_IsoMS/myid_search_res/1583033891881-2020-2-29-8-38-11-330291/1583033896019-353-260.1155954-Neutral.htm" TargetMode="External"/><Relationship Id="rId2420" Type="http://schemas.openxmlformats.org/officeDocument/2006/relationships/hyperlink" Target="http://www.mycompoundid.org/mycompoundid_IsoMS/myid_search_res/1583033891881-2020-2-29-8-38-11-330291/1583033896450-128-187.0842618-Neutral.htm" TargetMode="External"/><Relationship Id="rId1022" Type="http://schemas.openxmlformats.org/officeDocument/2006/relationships/hyperlink" Target="http://www.mycompoundid.org/mycompoundid_IsoMS/myid_search_res/1583033891881-2020-2-29-8-38-11-330291/1583033893846-906-160.0324932-Neutral.htm" TargetMode="External"/><Relationship Id="rId1979" Type="http://schemas.openxmlformats.org/officeDocument/2006/relationships/hyperlink" Target="http://www.mycompoundid.org/mycompoundid_IsoMS/myid_search_res/1583033891881-2020-2-29-8-38-11-330291/1583033895600-290-262.1539658-Neutral.htm" TargetMode="External"/><Relationship Id="rId3194" Type="http://schemas.openxmlformats.org/officeDocument/2006/relationships/hyperlink" Target="http://www.mycompoundid.org/mycompoundid_IsoMS/myid_search_res/1583033891881-2020-2-29-8-38-11-330291/1583033897613-46-250.1202623-Neutral.htm" TargetMode="External"/><Relationship Id="rId4038" Type="http://schemas.openxmlformats.org/officeDocument/2006/relationships/hyperlink" Target="http://www.mycompoundid.org/mycompoundid_IsoMS/myid_search_res/1583033898816-2020-2-29-8-38-18-227098/1583034381174-238-144.0085626-Neutral.htm" TargetMode="External"/><Relationship Id="rId1839" Type="http://schemas.openxmlformats.org/officeDocument/2006/relationships/hyperlink" Target="http://www.mycompoundid.org/mycompoundid_IsoMS/myid_search_res/1583033898816-2020-2-29-8-38-18-227098/1583034140582-261-180.0629788-Neutral.htm" TargetMode="External"/><Relationship Id="rId3054" Type="http://schemas.openxmlformats.org/officeDocument/2006/relationships/hyperlink" Target="http://www.mycompoundid.org/mycompoundid_IsoMS/myid_search_res/1583033898816-2020-2-29-8-38-18-227098/1583034285375-824-290.1375836-Neutral.htm" TargetMode="External"/><Relationship Id="rId182" Type="http://schemas.openxmlformats.org/officeDocument/2006/relationships/hyperlink" Target="http://www.mycompoundid.org/mycompoundid_IsoMS/myid_search_res/1583033891881-2020-2-29-8-38-11-330291/1583033892273-183-357.2566207-Neutral.htm" TargetMode="External"/><Relationship Id="rId1906" Type="http://schemas.openxmlformats.org/officeDocument/2006/relationships/hyperlink" Target="http://www.mycompoundid.org/mycompoundid_IsoMS/myid_search_res/1583033886229-2020-2-29-8-38-6-373070/1583033888979-17-197.0492716-Neutral.htm" TargetMode="External"/><Relationship Id="rId3261" Type="http://schemas.openxmlformats.org/officeDocument/2006/relationships/hyperlink" Target="http://www.mycompoundid.org/mycompoundid_IsoMS/myid_search_res/1583033898816-2020-2-29-8-38-18-227098/1583034306902-330-252.0077326-Neutral.htm" TargetMode="External"/><Relationship Id="rId4105" Type="http://schemas.openxmlformats.org/officeDocument/2006/relationships/hyperlink" Target="http://www.mycompoundid.org/mycompoundid_IsoMS/myid_search_res/1583033886229-2020-2-29-8-38-6-373070/1583033891749-377-396.2587457-Neutral.htm" TargetMode="External"/><Relationship Id="rId2070" Type="http://schemas.openxmlformats.org/officeDocument/2006/relationships/hyperlink" Target="http://www.mycompoundid.org/mycompoundid_IsoMS/myid_search_res/1583033898816-2020-2-29-8-38-18-227098/1583034167441-594-334.1376203-Neutral.htm" TargetMode="External"/><Relationship Id="rId3121" Type="http://schemas.openxmlformats.org/officeDocument/2006/relationships/hyperlink" Target="http://www.mycompoundid.org/mycompoundid_IsoMS/myid_search_res/1583033886229-2020-2-29-8-38-6-373070/1583033890615-819-152.0334542-Neutral.htm" TargetMode="External"/><Relationship Id="rId999" Type="http://schemas.openxmlformats.org/officeDocument/2006/relationships/hyperlink" Target="http://www.mycompoundid.org/mycompoundid_IsoMS/myid_search_res/1583033898816-2020-2-29-8-38-18-227098/1583034031457-128-145.1104308-Neutral.htm" TargetMode="External"/><Relationship Id="rId2887" Type="http://schemas.openxmlformats.org/officeDocument/2006/relationships/hyperlink" Target="http://www.mycompoundid.org/mycompoundid_IsoMS/myid_search_res/1583033886229-2020-2-29-8-38-6-373070/1583033890319-849-110.0808311-Neutral.htm" TargetMode="External"/><Relationship Id="rId859" Type="http://schemas.openxmlformats.org/officeDocument/2006/relationships/hyperlink" Target="http://www.mycompoundid.org/mycompoundid_IsoMS/myid_search_res/1583033886229-2020-2-29-8-38-6-373070/1583033887511-374-262.0142463-Neutral.htm" TargetMode="External"/><Relationship Id="rId1489" Type="http://schemas.openxmlformats.org/officeDocument/2006/relationships/hyperlink" Target="http://www.mycompoundid.org/mycompoundid_IsoMS/myid_search_res/1583033886229-2020-2-29-8-38-6-373070/1583033888417-669-269.1468999-Neutral.htm" TargetMode="External"/><Relationship Id="rId1696" Type="http://schemas.openxmlformats.org/officeDocument/2006/relationships/hyperlink" Target="http://www.mycompoundid.org/mycompoundid_IsoMS/myid_search_res/1583033886229-2020-2-29-8-38-6-373070/1583033888700-246-161.0516601-Neutral.htm" TargetMode="External"/><Relationship Id="rId3938" Type="http://schemas.openxmlformats.org/officeDocument/2006/relationships/hyperlink" Target="http://www.mycompoundid.org/mycompoundid_IsoMS/myid_search_res/1583033891881-2020-2-29-8-38-11-330291/1583033898467-712-144.0114658-Neutral.htm" TargetMode="External"/><Relationship Id="rId1349" Type="http://schemas.openxmlformats.org/officeDocument/2006/relationships/hyperlink" Target="http://www.mycompoundid.org/mycompoundid_IsoMS/myid_search_res/1583033891881-2020-2-29-8-38-11-330291/1583033894475-171-413.2598025-Neutral.htm" TargetMode="External"/><Relationship Id="rId2747" Type="http://schemas.openxmlformats.org/officeDocument/2006/relationships/hyperlink" Target="http://www.mycompoundid.org/mycompoundid_IsoMS/myid_search_res/1583033891881-2020-2-29-8-38-11-330291/1583033896995-746-429.2464055-Neutral.htm" TargetMode="External"/><Relationship Id="rId2954" Type="http://schemas.openxmlformats.org/officeDocument/2006/relationships/hyperlink" Target="http://www.mycompoundid.org/mycompoundid_IsoMS/myid_search_res/1583033891881-2020-2-29-8-38-11-330291/1583033897285-8-227.1271652-Neutral.htm" TargetMode="External"/><Relationship Id="rId719" Type="http://schemas.openxmlformats.org/officeDocument/2006/relationships/hyperlink" Target="http://www.mycompoundid.org/mycompoundid_IsoMS/myid_search_res/1583033891881-2020-2-29-8-38-11-330291/1583033893253-528-322.0542032-Neutral.htm" TargetMode="External"/><Relationship Id="rId926" Type="http://schemas.openxmlformats.org/officeDocument/2006/relationships/hyperlink" Target="http://www.mycompoundid.org/mycompoundid_IsoMS/myid_search_res/1583033891881-2020-2-29-8-38-11-330291/1583033893659-468-145.0662402-Neutral.htm" TargetMode="External"/><Relationship Id="rId1556" Type="http://schemas.openxmlformats.org/officeDocument/2006/relationships/hyperlink" Target="http://www.mycompoundid.org/mycompoundid_IsoMS/myid_search_res/1583033891881-2020-2-29-8-38-11-330291/1583033894817-365-204.0091306-Neutral.htm" TargetMode="External"/><Relationship Id="rId1763" Type="http://schemas.openxmlformats.org/officeDocument/2006/relationships/hyperlink" Target="http://www.mycompoundid.org/mycompoundid_IsoMS/myid_search_res/1583033891881-2020-2-29-8-38-11-330291/1583033895228-307-169.0054513-Neutral.htm" TargetMode="External"/><Relationship Id="rId1970" Type="http://schemas.openxmlformats.org/officeDocument/2006/relationships/hyperlink" Target="http://www.mycompoundid.org/mycompoundid_IsoMS/myid_search_res/1583033891881-2020-2-29-8-38-11-330291/1583033895590-953-436.1638479-Neutral.htm" TargetMode="External"/><Relationship Id="rId2607" Type="http://schemas.openxmlformats.org/officeDocument/2006/relationships/hyperlink" Target="http://www.mycompoundid.org/mycompoundid_IsoMS/myid_search_res/1583033898816-2020-2-29-8-38-18-227098/1583034235566-195-867.9996764-Neutral.htm" TargetMode="External"/><Relationship Id="rId2814" Type="http://schemas.openxmlformats.org/officeDocument/2006/relationships/hyperlink" Target="http://www.mycompoundid.org/mycompoundid_IsoMS/myid_search_res/1583033898816-2020-2-29-8-38-18-227098/1583034259206-486-205.0943435-Neutral.htm" TargetMode="External"/><Relationship Id="rId55" Type="http://schemas.openxmlformats.org/officeDocument/2006/relationships/hyperlink" Target="http://www.mycompoundid.org/mycompoundid_IsoMS/myid_search_res/1583033886229-2020-2-29-8-38-6-373070/1583033886337-117-291.9870295-Neutral.htm" TargetMode="External"/><Relationship Id="rId1209" Type="http://schemas.openxmlformats.org/officeDocument/2006/relationships/hyperlink" Target="http://www.mycompoundid.org/mycompoundid_IsoMS/myid_search_res/1583033898816-2020-2-29-8-38-18-227098/1583034060821-516-177.0329116-Neutral.htm" TargetMode="External"/><Relationship Id="rId1416" Type="http://schemas.openxmlformats.org/officeDocument/2006/relationships/hyperlink" Target="http://www.mycompoundid.org/mycompoundid_IsoMS/myid_search_res/1583033898816-2020-2-29-8-38-18-227098/1583034086350-961-290.1476051-Neutral.htm" TargetMode="External"/><Relationship Id="rId1623" Type="http://schemas.openxmlformats.org/officeDocument/2006/relationships/hyperlink" Target="http://www.mycompoundid.org/mycompoundid_IsoMS/myid_search_res/1583033898816-2020-2-29-8-38-18-227098/1583034113256-411-225.0405023-Neutral.htm" TargetMode="External"/><Relationship Id="rId1830" Type="http://schemas.openxmlformats.org/officeDocument/2006/relationships/hyperlink" Target="http://www.mycompoundid.org/mycompoundid_IsoMS/myid_search_res/1583033898816-2020-2-29-8-38-18-227098/1583034139223-754-284.1116411-Neutral.htm" TargetMode="External"/><Relationship Id="rId3588" Type="http://schemas.openxmlformats.org/officeDocument/2006/relationships/hyperlink" Target="http://www.mycompoundid.org/mycompoundid_IsoMS/myid_search_res/1583033898816-2020-2-29-8-38-18-227098/1583034338650-934-124.0682161-Neutral.htm" TargetMode="External"/><Relationship Id="rId3795" Type="http://schemas.openxmlformats.org/officeDocument/2006/relationships/hyperlink" Target="http://www.mycompoundid.org/mycompoundid_IsoMS/myid_search_res/1583033898816-2020-2-29-8-38-18-227098/1583034357829-286-136.0383638-Neutral.htm" TargetMode="External"/><Relationship Id="rId2397" Type="http://schemas.openxmlformats.org/officeDocument/2006/relationships/hyperlink" Target="http://www.mycompoundid.org/mycompoundid_IsoMS/myid_search_res/1583033898816-2020-2-29-8-38-18-227098/1583034209725-601-310.1169813-Neutral.htm" TargetMode="External"/><Relationship Id="rId3448" Type="http://schemas.openxmlformats.org/officeDocument/2006/relationships/hyperlink" Target="http://www.mycompoundid.org/mycompoundid_IsoMS/myid_search_res/1583033886229-2020-2-29-8-38-6-373070/1583033891005-541-145.0527523-Neutral.htm" TargetMode="External"/><Relationship Id="rId3655" Type="http://schemas.openxmlformats.org/officeDocument/2006/relationships/hyperlink" Target="http://www.mycompoundid.org/mycompoundid_IsoMS/myid_search_res/1583033886229-2020-2-29-8-38-6-373070/1583033891239-941-262.2642596-Neutral.htm" TargetMode="External"/><Relationship Id="rId3862" Type="http://schemas.openxmlformats.org/officeDocument/2006/relationships/hyperlink" Target="http://www.mycompoundid.org/mycompoundid_IsoMS/myid_search_res/1583033886229-2020-2-29-8-38-6-373070/1583033891462-832-275.1944883-Neutral.htm" TargetMode="External"/><Relationship Id="rId369" Type="http://schemas.openxmlformats.org/officeDocument/2006/relationships/hyperlink" Target="http://www.mycompoundid.org/mycompoundid_IsoMS/myid_search_res/1583033898816-2020-2-29-8-38-18-227098/1583033950792-688-336.9942491-Neutral.htm" TargetMode="External"/><Relationship Id="rId576" Type="http://schemas.openxmlformats.org/officeDocument/2006/relationships/hyperlink" Target="http://www.mycompoundid.org/mycompoundid_IsoMS/myid_search_res/1583033898816-2020-2-29-8-38-18-227098/1583033976626-475-122.0371205-Neutral.htm" TargetMode="External"/><Relationship Id="rId783" Type="http://schemas.openxmlformats.org/officeDocument/2006/relationships/hyperlink" Target="http://www.mycompoundid.org/mycompoundid_IsoMS/myid_search_res/1583033898816-2020-2-29-8-38-18-227098/1583034002802-630-203.0795441-Neutral.htm" TargetMode="External"/><Relationship Id="rId990" Type="http://schemas.openxmlformats.org/officeDocument/2006/relationships/hyperlink" Target="http://www.mycompoundid.org/mycompoundid_IsoMS/myid_search_res/1583033898816-2020-2-29-8-38-18-227098/1583034030259-772-232.017852-Neutral.htm" TargetMode="External"/><Relationship Id="rId2257" Type="http://schemas.openxmlformats.org/officeDocument/2006/relationships/hyperlink" Target="http://www.mycompoundid.org/mycompoundid_IsoMS/myid_search_res/1583033886229-2020-2-29-8-38-6-373070/1583033889453-324-171.036805-Neutral.htm" TargetMode="External"/><Relationship Id="rId2464" Type="http://schemas.openxmlformats.org/officeDocument/2006/relationships/hyperlink" Target="http://www.mycompoundid.org/mycompoundid_IsoMS/myid_search_res/1583033886229-2020-2-29-8-38-6-373070/1583033889770-129-264.0129059-Neutral.htm" TargetMode="External"/><Relationship Id="rId2671" Type="http://schemas.openxmlformats.org/officeDocument/2006/relationships/hyperlink" Target="http://www.mycompoundid.org/mycompoundid_IsoMS/myid_search_res/1583033886229-2020-2-29-8-38-6-373070/1583033890056-451-867.9960588-Neutral.htm" TargetMode="External"/><Relationship Id="rId3308" Type="http://schemas.openxmlformats.org/officeDocument/2006/relationships/hyperlink" Target="http://www.mycompoundid.org/mycompoundid_IsoMS/myid_search_res/1583033891881-2020-2-29-8-38-11-330291/1583033897735-258-259.1061565-Neutral.htm" TargetMode="External"/><Relationship Id="rId3515" Type="http://schemas.openxmlformats.org/officeDocument/2006/relationships/hyperlink" Target="http://www.mycompoundid.org/mycompoundid_IsoMS/myid_search_res/1583033891881-2020-2-29-8-38-11-330291/1583033897973-133-62.03728702-Neutral.htm" TargetMode="External"/><Relationship Id="rId229" Type="http://schemas.openxmlformats.org/officeDocument/2006/relationships/hyperlink" Target="http://www.mycompoundid.org/mycompoundid_IsoMS/myid_search_res/1583033886229-2020-2-29-8-38-6-373070/1583033886600-651-203.0109219-Neutral.htm" TargetMode="External"/><Relationship Id="rId436" Type="http://schemas.openxmlformats.org/officeDocument/2006/relationships/hyperlink" Target="http://www.mycompoundid.org/mycompoundid_IsoMS/myid_search_res/1583033886229-2020-2-29-8-38-6-373070/1583033886906-411-207.0741547-Neutral.htm" TargetMode="External"/><Relationship Id="rId643" Type="http://schemas.openxmlformats.org/officeDocument/2006/relationships/hyperlink" Target="http://www.mycompoundid.org/mycompoundid_IsoMS/myid_search_res/1583033886229-2020-2-29-8-38-6-373070/1583033887199-217-157.1216548-Neutral.htm" TargetMode="External"/><Relationship Id="rId1066" Type="http://schemas.openxmlformats.org/officeDocument/2006/relationships/hyperlink" Target="http://www.mycompoundid.org/mycompoundid_IsoMS/myid_search_res/1583033886229-2020-2-29-8-38-6-373070/1583033887787-557-295.1260421-Neutral.htm" TargetMode="External"/><Relationship Id="rId1273" Type="http://schemas.openxmlformats.org/officeDocument/2006/relationships/hyperlink" Target="http://www.mycompoundid.org/mycompoundid_IsoMS/myid_search_res/1583033886229-2020-2-29-8-38-6-373070/1583033888122-12-157.0849863-Neutral.htm" TargetMode="External"/><Relationship Id="rId1480" Type="http://schemas.openxmlformats.org/officeDocument/2006/relationships/hyperlink" Target="http://www.mycompoundid.org/mycompoundid_IsoMS/myid_search_res/1583033886229-2020-2-29-8-38-6-373070/1583033888404-710-182.0683731-Neutral.htm" TargetMode="External"/><Relationship Id="rId2117" Type="http://schemas.openxmlformats.org/officeDocument/2006/relationships/hyperlink" Target="http://www.mycompoundid.org/mycompoundid_IsoMS/myid_search_res/1583033891881-2020-2-29-8-38-11-330291/1583033895861-196-264.1554789-Neutral.htm" TargetMode="External"/><Relationship Id="rId2324" Type="http://schemas.openxmlformats.org/officeDocument/2006/relationships/hyperlink" Target="http://www.mycompoundid.org/mycompoundid_IsoMS/myid_search_res/1583033891881-2020-2-29-8-38-11-330291/1583033896237-889-69.0219797-Neutral.htm" TargetMode="External"/><Relationship Id="rId3722" Type="http://schemas.openxmlformats.org/officeDocument/2006/relationships/hyperlink" Target="http://www.mycompoundid.org/mycompoundid_IsoMS/myid_search_res/1583033891881-2020-2-29-8-38-11-330291/1583033898222-380-102.0327561-Neutral.htm" TargetMode="External"/><Relationship Id="rId850" Type="http://schemas.openxmlformats.org/officeDocument/2006/relationships/hyperlink" Target="http://www.mycompoundid.org/mycompoundid_IsoMS/myid_search_res/1583033886229-2020-2-29-8-38-6-373070/1583033887501-278-483.1079027-Neutral.htm" TargetMode="External"/><Relationship Id="rId1133" Type="http://schemas.openxmlformats.org/officeDocument/2006/relationships/hyperlink" Target="http://www.mycompoundid.org/mycompoundid_IsoMS/myid_search_res/1583033891881-2020-2-29-8-38-11-330291/1583033894077-776-370.067576-Neutral.htm" TargetMode="External"/><Relationship Id="rId2531" Type="http://schemas.openxmlformats.org/officeDocument/2006/relationships/hyperlink" Target="http://www.mycompoundid.org/mycompoundid_IsoMS/myid_search_res/1583033891881-2020-2-29-8-38-11-330291/1583033896606-338-155.0694588-Neutral.htm" TargetMode="External"/><Relationship Id="rId503" Type="http://schemas.openxmlformats.org/officeDocument/2006/relationships/hyperlink" Target="http://www.mycompoundid.org/mycompoundid_IsoMS/myid_search_res/1583033891881-2020-2-29-8-38-11-330291/1583033892858-860-147.0889828-Neutral.htm" TargetMode="External"/><Relationship Id="rId710" Type="http://schemas.openxmlformats.org/officeDocument/2006/relationships/hyperlink" Target="http://www.mycompoundid.org/mycompoundid_IsoMS/myid_search_res/1583033891881-2020-2-29-8-38-11-330291/1583033893216-816-205.0581739-Neutral.htm" TargetMode="External"/><Relationship Id="rId1340" Type="http://schemas.openxmlformats.org/officeDocument/2006/relationships/hyperlink" Target="http://www.mycompoundid.org/mycompoundid_IsoMS/myid_search_res/1583033891881-2020-2-29-8-38-11-330291/1583033894466-452-322.1292978-Neutral.htm" TargetMode="External"/><Relationship Id="rId3098" Type="http://schemas.openxmlformats.org/officeDocument/2006/relationships/hyperlink" Target="http://www.mycompoundid.org/mycompoundid_IsoMS/myid_search_res/1583033891881-2020-2-29-8-38-11-330291/1583033897476-181-153.0044159-Neutral.htm" TargetMode="External"/><Relationship Id="rId1200" Type="http://schemas.openxmlformats.org/officeDocument/2006/relationships/hyperlink" Target="http://www.mycompoundid.org/mycompoundid_IsoMS/myid_search_res/1583033898816-2020-2-29-8-38-18-227098/1583034057795-185-245.1251383-Neutral.htm" TargetMode="External"/><Relationship Id="rId4149" Type="http://schemas.openxmlformats.org/officeDocument/2006/relationships/hyperlink" Target="http://www.mycompoundid.org/mycompoundid_IsoMS/myid_search_res/1583033898816-2020-2-29-8-38-18-227098/1583034392343-249-318.3291128-Neutral.htm" TargetMode="External"/><Relationship Id="rId3165" Type="http://schemas.openxmlformats.org/officeDocument/2006/relationships/hyperlink" Target="http://www.mycompoundid.org/mycompoundid_IsoMS/myid_search_res/1583033898816-2020-2-29-8-38-18-227098/1583034297722-994-144.0431036-Neutral.htm" TargetMode="External"/><Relationship Id="rId3372" Type="http://schemas.openxmlformats.org/officeDocument/2006/relationships/hyperlink" Target="http://www.mycompoundid.org/mycompoundid_IsoMS/myid_search_res/1583033898816-2020-2-29-8-38-18-227098/1583034316329-823-187.0827626-Neutral.htm" TargetMode="External"/><Relationship Id="rId4009" Type="http://schemas.openxmlformats.org/officeDocument/2006/relationships/hyperlink" Target="http://www.mycompoundid.org/mycompoundid_IsoMS/myid_search_res/1583033886229-2020-2-29-8-38-6-373070/1583033891632-529-397.1084021-Neutral.htm" TargetMode="External"/><Relationship Id="rId293" Type="http://schemas.openxmlformats.org/officeDocument/2006/relationships/hyperlink" Target="http://www.mycompoundid.org/mycompoundid_IsoMS/myid_search_res/1583033891881-2020-2-29-8-38-11-330291/1583033892490-387-216.0746091-Neutral.htm" TargetMode="External"/><Relationship Id="rId2181" Type="http://schemas.openxmlformats.org/officeDocument/2006/relationships/hyperlink" Target="http://www.mycompoundid.org/mycompoundid_IsoMS/myid_search_res/1583033898816-2020-2-29-8-38-18-227098/1583034181149-772-172.1212922-Neutral.htm" TargetMode="External"/><Relationship Id="rId3025" Type="http://schemas.openxmlformats.org/officeDocument/2006/relationships/hyperlink" Target="http://www.mycompoundid.org/mycompoundid_IsoMS/myid_search_res/1583033886229-2020-2-29-8-38-6-373070/1583033890492-13-170.0284648-Neutral.htm" TargetMode="External"/><Relationship Id="rId3232" Type="http://schemas.openxmlformats.org/officeDocument/2006/relationships/hyperlink" Target="http://www.mycompoundid.org/mycompoundid_IsoMS/myid_search_res/1583033886229-2020-2-29-8-38-6-373070/1583033890757-212-245.1264102-Neutral.htm" TargetMode="External"/><Relationship Id="rId153" Type="http://schemas.openxmlformats.org/officeDocument/2006/relationships/hyperlink" Target="http://www.mycompoundid.org/mycompoundid_IsoMS/myid_search_res/1583033898816-2020-2-29-8-38-18-227098/1583033920982-923-57.97200153-Neutral.htm" TargetMode="External"/><Relationship Id="rId360" Type="http://schemas.openxmlformats.org/officeDocument/2006/relationships/hyperlink" Target="http://www.mycompoundid.org/mycompoundid_IsoMS/myid_search_res/1583033898816-2020-2-29-8-38-18-227098/1583033950095-637-263.135864-Neutral.htm" TargetMode="External"/><Relationship Id="rId2041" Type="http://schemas.openxmlformats.org/officeDocument/2006/relationships/hyperlink" Target="http://www.mycompoundid.org/mycompoundid_IsoMS/myid_search_res/1583033886229-2020-2-29-8-38-6-373070/1583033889165-326-169.0399649-Neutral.htm" TargetMode="External"/><Relationship Id="rId220" Type="http://schemas.openxmlformats.org/officeDocument/2006/relationships/hyperlink" Target="http://www.mycompoundid.org/mycompoundid_IsoMS/myid_search_res/1583033886229-2020-2-29-8-38-6-373070/1583033886592-549-285.0816679-Neutral.htm" TargetMode="External"/><Relationship Id="rId2998" Type="http://schemas.openxmlformats.org/officeDocument/2006/relationships/hyperlink" Target="http://www.mycompoundid.org/mycompoundid_IsoMS/myid_search_res/1583033886229-2020-2-29-8-38-6-373070/1583033890463-79-314.1005181-Neutral.htm" TargetMode="External"/><Relationship Id="rId2858" Type="http://schemas.openxmlformats.org/officeDocument/2006/relationships/hyperlink" Target="http://www.mycompoundid.org/mycompoundid_IsoMS/myid_search_res/1583033891881-2020-2-29-8-38-11-330291/1583033897152-801-816.9810533-Neutral.htm" TargetMode="External"/><Relationship Id="rId3909" Type="http://schemas.openxmlformats.org/officeDocument/2006/relationships/hyperlink" Target="http://www.mycompoundid.org/mycompoundid_IsoMS/myid_search_res/1583033898816-2020-2-29-8-38-18-227098/1583034368205-197-120.0565717-Neutral.htm" TargetMode="External"/><Relationship Id="rId4073" Type="http://schemas.openxmlformats.org/officeDocument/2006/relationships/hyperlink" Target="http://www.mycompoundid.org/mycompoundid_IsoMS/myid_search_res/1583033891881-2020-2-29-8-38-11-330291/1583033898629-512-202.0235034-Neutral.htm" TargetMode="External"/><Relationship Id="rId99" Type="http://schemas.openxmlformats.org/officeDocument/2006/relationships/hyperlink" Target="http://www.mycompoundid.org/mycompoundid_IsoMS/myid_search_res/1583033898816-2020-2-29-8-38-18-227098/1583033913552-492-264.0144485-Neutral.htm" TargetMode="External"/><Relationship Id="rId1667" Type="http://schemas.openxmlformats.org/officeDocument/2006/relationships/hyperlink" Target="http://www.mycompoundid.org/mycompoundid_IsoMS/myid_search_res/1583033891881-2020-2-29-8-38-11-330291/1583033895046-295-131.116818-Neutral.htm" TargetMode="External"/><Relationship Id="rId1874" Type="http://schemas.openxmlformats.org/officeDocument/2006/relationships/hyperlink" Target="http://www.mycompoundid.org/mycompoundid_IsoMS/myid_search_res/1583033891881-2020-2-29-8-38-11-330291/1583033895443-355-290.1477698-Neutral.htm" TargetMode="External"/><Relationship Id="rId2718" Type="http://schemas.openxmlformats.org/officeDocument/2006/relationships/hyperlink" Target="http://www.mycompoundid.org/mycompoundid_IsoMS/myid_search_res/1583033898816-2020-2-29-8-38-18-227098/1583034247930-700-162.0832846-Neutral.htm" TargetMode="External"/><Relationship Id="rId2925" Type="http://schemas.openxmlformats.org/officeDocument/2006/relationships/hyperlink" Target="http://www.mycompoundid.org/mycompoundid_IsoMS/myid_search_res/1583033898816-2020-2-29-8-38-18-227098/1583034270560-915-245.1261646-Neutral.htm" TargetMode="External"/><Relationship Id="rId1527" Type="http://schemas.openxmlformats.org/officeDocument/2006/relationships/hyperlink" Target="http://www.mycompoundid.org/mycompoundid_IsoMS/myid_search_res/1583033898816-2020-2-29-8-38-18-227098/1583034100063-240-297.0456421-Neutral.htm" TargetMode="External"/><Relationship Id="rId1734" Type="http://schemas.openxmlformats.org/officeDocument/2006/relationships/hyperlink" Target="http://www.mycompoundid.org/mycompoundid_IsoMS/myid_search_res/1583033898816-2020-2-29-8-38-18-227098/1583034127227-105-214.1066197-Neutral.htm" TargetMode="External"/><Relationship Id="rId1941" Type="http://schemas.openxmlformats.org/officeDocument/2006/relationships/hyperlink" Target="http://www.mycompoundid.org/mycompoundid_IsoMS/myid_search_res/1583033898816-2020-2-29-8-38-18-227098/1583034151654-963-162.0529773-Neutral.htm" TargetMode="External"/><Relationship Id="rId4140" Type="http://schemas.openxmlformats.org/officeDocument/2006/relationships/hyperlink" Target="http://www.mycompoundid.org/mycompoundid_IsoMS/myid_search_res/1583033898816-2020-2-29-8-38-18-227098/1583034391370-365-317.297034-Neutral.htm" TargetMode="External"/><Relationship Id="rId26" Type="http://schemas.openxmlformats.org/officeDocument/2006/relationships/hyperlink" Target="http://www.mycompoundid.org/mycompoundid_IsoMS/myid_search_res/1583033891881-2020-2-29-8-38-11-330291/1583033891934-262-245.0987934-Neutral.htm" TargetMode="External"/><Relationship Id="rId3699" Type="http://schemas.openxmlformats.org/officeDocument/2006/relationships/hyperlink" Target="http://www.mycompoundid.org/mycompoundid_IsoMS/myid_search_res/1583033898816-2020-2-29-8-38-18-227098/1583034349378-916-142.0272594-Neutral.htm" TargetMode="External"/><Relationship Id="rId4000" Type="http://schemas.openxmlformats.org/officeDocument/2006/relationships/hyperlink" Target="http://www.mycompoundid.org/mycompoundid_IsoMS/myid_search_res/1583033886229-2020-2-29-8-38-6-373070/1583033891621-506-233.1061238-Neutral.htm" TargetMode="External"/><Relationship Id="rId1801" Type="http://schemas.openxmlformats.org/officeDocument/2006/relationships/hyperlink" Target="http://www.mycompoundid.org/mycompoundid_IsoMS/myid_search_res/1583033886229-2020-2-29-8-38-6-373070/1583033888841-669-242.02273-Neutral.htm" TargetMode="External"/><Relationship Id="rId3559" Type="http://schemas.openxmlformats.org/officeDocument/2006/relationships/hyperlink" Target="http://www.mycompoundid.org/mycompoundid_IsoMS/myid_search_res/1583033886229-2020-2-29-8-38-6-373070/1583033891132-242-261.1213947-Neutral.htm" TargetMode="External"/><Relationship Id="rId687" Type="http://schemas.openxmlformats.org/officeDocument/2006/relationships/hyperlink" Target="http://www.mycompoundid.org/mycompoundid_IsoMS/myid_search_res/1583033898816-2020-2-29-8-38-18-227098/1583033988734-403-243.1027805-Neutral.htm" TargetMode="External"/><Relationship Id="rId2368" Type="http://schemas.openxmlformats.org/officeDocument/2006/relationships/hyperlink" Target="http://www.mycompoundid.org/mycompoundid_IsoMS/myid_search_res/1583033886229-2020-2-29-8-38-6-373070/1583033889629-560-115.1001043-Neutral.htm" TargetMode="External"/><Relationship Id="rId3766" Type="http://schemas.openxmlformats.org/officeDocument/2006/relationships/hyperlink" Target="http://www.mycompoundid.org/mycompoundid_IsoMS/myid_search_res/1583033886229-2020-2-29-8-38-6-373070/1583033891365-790-112.0502692-Neutral.htm" TargetMode="External"/><Relationship Id="rId3973" Type="http://schemas.openxmlformats.org/officeDocument/2006/relationships/hyperlink" Target="http://www.mycompoundid.org/mycompoundid_IsoMS/myid_search_res/1583033886229-2020-2-29-8-38-6-373070/1583033891586-67-233.1807538-Neutral.htm" TargetMode="External"/><Relationship Id="rId894" Type="http://schemas.openxmlformats.org/officeDocument/2006/relationships/hyperlink" Target="http://www.mycompoundid.org/mycompoundid_IsoMS/myid_search_res/1583033898816-2020-2-29-8-38-18-227098/1583034017516-300-182.019297-Neutral.htm" TargetMode="External"/><Relationship Id="rId1177" Type="http://schemas.openxmlformats.org/officeDocument/2006/relationships/hyperlink" Target="http://www.mycompoundid.org/mycompoundid_IsoMS/myid_search_res/1583033886229-2020-2-29-8-38-6-373070/1583033887962-301-193.0123102-Neutral.htm" TargetMode="External"/><Relationship Id="rId2575" Type="http://schemas.openxmlformats.org/officeDocument/2006/relationships/hyperlink" Target="http://www.mycompoundid.org/mycompoundid_IsoMS/myid_search_res/1583033886229-2020-2-29-8-38-6-373070/1583033889923-729-244.0699047-Neutral.htm" TargetMode="External"/><Relationship Id="rId2782" Type="http://schemas.openxmlformats.org/officeDocument/2006/relationships/hyperlink" Target="http://www.mycompoundid.org/mycompoundid_IsoMS/myid_search_res/1583033886229-2020-2-29-8-38-6-373070/1583033890196-961-102.0792552-Neutral.htm" TargetMode="External"/><Relationship Id="rId3419" Type="http://schemas.openxmlformats.org/officeDocument/2006/relationships/hyperlink" Target="http://www.mycompoundid.org/mycompoundid_IsoMS/myid_search_res/1583033891881-2020-2-29-8-38-11-330291/1583033897853-289-138.0554384-Neutral.htm" TargetMode="External"/><Relationship Id="rId3626" Type="http://schemas.openxmlformats.org/officeDocument/2006/relationships/hyperlink" Target="http://www.mycompoundid.org/mycompoundid_IsoMS/myid_search_res/1583033891881-2020-2-29-8-38-11-330291/1583033898120-569-136.0392874-Neutral.htm" TargetMode="External"/><Relationship Id="rId3833" Type="http://schemas.openxmlformats.org/officeDocument/2006/relationships/hyperlink" Target="http://www.mycompoundid.org/mycompoundid_IsoMS/myid_search_res/1583033891881-2020-2-29-8-38-11-330291/1583033898354-69-144.0108464-Neutral.htm" TargetMode="External"/><Relationship Id="rId547" Type="http://schemas.openxmlformats.org/officeDocument/2006/relationships/hyperlink" Target="http://www.mycompoundid.org/mycompoundid_IsoMS/myid_search_res/1583033886229-2020-2-29-8-38-6-373070/1583033887070-570-195.0895771-Neutral.htm" TargetMode="External"/><Relationship Id="rId754" Type="http://schemas.openxmlformats.org/officeDocument/2006/relationships/hyperlink" Target="http://www.mycompoundid.org/mycompoundid_IsoMS/myid_search_res/1583033886229-2020-2-29-8-38-6-373070/1583033887363-788-178.0481743-Neutral.htm" TargetMode="External"/><Relationship Id="rId961" Type="http://schemas.openxmlformats.org/officeDocument/2006/relationships/hyperlink" Target="http://www.mycompoundid.org/mycompoundid_IsoMS/myid_search_res/1583033886229-2020-2-29-8-38-6-373070/1583033887643-602-279.1360012-Neutral.htm" TargetMode="External"/><Relationship Id="rId1384" Type="http://schemas.openxmlformats.org/officeDocument/2006/relationships/hyperlink" Target="http://www.mycompoundid.org/mycompoundid_IsoMS/myid_search_res/1583033886229-2020-2-29-8-38-6-373070/1583033888250-18-160.0019293-Neutral.htm" TargetMode="External"/><Relationship Id="rId1591" Type="http://schemas.openxmlformats.org/officeDocument/2006/relationships/hyperlink" Target="http://www.mycompoundid.org/mycompoundid_IsoMS/myid_search_res/1583033886229-2020-2-29-8-38-6-373070/1583033888554-813-317.1205625-Neutral.htm" TargetMode="External"/><Relationship Id="rId2228" Type="http://schemas.openxmlformats.org/officeDocument/2006/relationships/hyperlink" Target="http://www.mycompoundid.org/mycompoundid_IsoMS/myid_search_res/1583033891881-2020-2-29-8-38-11-330291/1583033896044-280-358.1146847-Neutral.htm" TargetMode="External"/><Relationship Id="rId2435" Type="http://schemas.openxmlformats.org/officeDocument/2006/relationships/hyperlink" Target="http://www.mycompoundid.org/mycompoundid_IsoMS/myid_search_res/1583033891881-2020-2-29-8-38-11-330291/1583033896471-672-354.1615552-Neutral.htm" TargetMode="External"/><Relationship Id="rId2642" Type="http://schemas.openxmlformats.org/officeDocument/2006/relationships/hyperlink" Target="http://www.mycompoundid.org/mycompoundid_IsoMS/myid_search_res/1583033891881-2020-2-29-8-38-11-330291/1583033896813-985-424.2279129-Neutral.htm" TargetMode="External"/><Relationship Id="rId3900" Type="http://schemas.openxmlformats.org/officeDocument/2006/relationships/hyperlink" Target="http://www.mycompoundid.org/mycompoundid_IsoMS/myid_search_res/1583033898816-2020-2-29-8-38-18-227098/1583034367500-46-271.0946266-Neutral.htm" TargetMode="External"/><Relationship Id="rId90" Type="http://schemas.openxmlformats.org/officeDocument/2006/relationships/hyperlink" Target="http://www.mycompoundid.org/mycompoundid_IsoMS/myid_search_res/1583033898816-2020-2-29-8-38-18-227098/1583033911874-878-223.0693612-Neutral.htm" TargetMode="External"/><Relationship Id="rId407" Type="http://schemas.openxmlformats.org/officeDocument/2006/relationships/hyperlink" Target="http://www.mycompoundid.org/mycompoundid_IsoMS/myid_search_res/1583033891881-2020-2-29-8-38-11-330291/1583033892693-996-277.1155396-Neutral.htm" TargetMode="External"/><Relationship Id="rId614" Type="http://schemas.openxmlformats.org/officeDocument/2006/relationships/hyperlink" Target="http://www.mycompoundid.org/mycompoundid_IsoMS/myid_search_res/1583033891881-2020-2-29-8-38-11-330291/1583033893064-364-154.0460973-Neutral.htm" TargetMode="External"/><Relationship Id="rId821" Type="http://schemas.openxmlformats.org/officeDocument/2006/relationships/hyperlink" Target="http://www.mycompoundid.org/mycompoundid_IsoMS/myid_search_res/1583033891881-2020-2-29-8-38-11-330291/1583033893458-269-95.00411715-Neutral.htm" TargetMode="External"/><Relationship Id="rId1037" Type="http://schemas.openxmlformats.org/officeDocument/2006/relationships/hyperlink" Target="http://www.mycompoundid.org/mycompoundid_IsoMS/myid_search_res/1583033891881-2020-2-29-8-38-11-330291/1583033893871-730-116.069985-Neutral.htm" TargetMode="External"/><Relationship Id="rId1244" Type="http://schemas.openxmlformats.org/officeDocument/2006/relationships/hyperlink" Target="http://www.mycompoundid.org/mycompoundid_IsoMS/myid_search_res/1583033891881-2020-2-29-8-38-11-330291/1583033894299-341-115.027385-Neutral.htm" TargetMode="External"/><Relationship Id="rId1451" Type="http://schemas.openxmlformats.org/officeDocument/2006/relationships/hyperlink" Target="http://www.mycompoundid.org/mycompoundid_IsoMS/myid_search_res/1583033891881-2020-2-29-8-38-11-330291/1583033894664-129-110.0479802-Neutral.htm" TargetMode="External"/><Relationship Id="rId2502" Type="http://schemas.openxmlformats.org/officeDocument/2006/relationships/hyperlink" Target="http://www.mycompoundid.org/mycompoundid_IsoMS/myid_search_res/1583033898816-2020-2-29-8-38-18-227098/1583034221381-126-203.1361529-Neutral.htm" TargetMode="External"/><Relationship Id="rId1104" Type="http://schemas.openxmlformats.org/officeDocument/2006/relationships/hyperlink" Target="http://www.mycompoundid.org/mycompoundid_IsoMS/myid_search_res/1583033898816-2020-2-29-8-38-18-227098/1583034045314-187-369.0664291-Neutral.htm" TargetMode="External"/><Relationship Id="rId1311" Type="http://schemas.openxmlformats.org/officeDocument/2006/relationships/hyperlink" Target="http://www.mycompoundid.org/mycompoundid_IsoMS/myid_search_res/1583033898816-2020-2-29-8-38-18-227098/1583034073862-817-247.1413031-Neutral.htm" TargetMode="External"/><Relationship Id="rId3069" Type="http://schemas.openxmlformats.org/officeDocument/2006/relationships/hyperlink" Target="http://www.mycompoundid.org/mycompoundid_IsoMS/myid_search_res/1583033898816-2020-2-29-8-38-18-227098/1583034286820-722-238.157037-Neutral.htm" TargetMode="External"/><Relationship Id="rId3276" Type="http://schemas.openxmlformats.org/officeDocument/2006/relationships/hyperlink" Target="http://www.mycompoundid.org/mycompoundid_IsoMS/myid_search_res/1583033898816-2020-2-29-8-38-18-227098/1583034308042-447-303.0949096-Neutral.htm" TargetMode="External"/><Relationship Id="rId3483" Type="http://schemas.openxmlformats.org/officeDocument/2006/relationships/hyperlink" Target="http://www.mycompoundid.org/mycompoundid_IsoMS/myid_search_res/1583033898816-2020-2-29-8-38-18-227098/1583034328365-34-87.06786012-Neutral.htm" TargetMode="External"/><Relationship Id="rId3690" Type="http://schemas.openxmlformats.org/officeDocument/2006/relationships/hyperlink" Target="http://www.mycompoundid.org/mycompoundid_IsoMS/myid_search_res/1583033898816-2020-2-29-8-38-18-227098/1583034348464-420-188.0318856-Neutral.htm" TargetMode="External"/><Relationship Id="rId197" Type="http://schemas.openxmlformats.org/officeDocument/2006/relationships/hyperlink" Target="http://www.mycompoundid.org/mycompoundid_IsoMS/myid_search_res/1583033891881-2020-2-29-8-38-11-330291/1583033892303-654-233.0896808-Neutral.htm" TargetMode="External"/><Relationship Id="rId2085" Type="http://schemas.openxmlformats.org/officeDocument/2006/relationships/hyperlink" Target="http://www.mycompoundid.org/mycompoundid_IsoMS/myid_search_res/1583033898816-2020-2-29-8-38-18-227098/1583034169545-768-436.1620497-Neutral.htm" TargetMode="External"/><Relationship Id="rId2292" Type="http://schemas.openxmlformats.org/officeDocument/2006/relationships/hyperlink" Target="http://www.mycompoundid.org/mycompoundid_IsoMS/myid_search_res/1583033898816-2020-2-29-8-38-18-227098/1583034194708-898-229.142828-Neutral.htm" TargetMode="External"/><Relationship Id="rId3136" Type="http://schemas.openxmlformats.org/officeDocument/2006/relationships/hyperlink" Target="http://www.mycompoundid.org/mycompoundid_IsoMS/myid_search_res/1583033886229-2020-2-29-8-38-6-373070/1583033890629-702-136.0387505-Neutral.htm" TargetMode="External"/><Relationship Id="rId3343" Type="http://schemas.openxmlformats.org/officeDocument/2006/relationships/hyperlink" Target="http://www.mycompoundid.org/mycompoundid_IsoMS/myid_search_res/1583033886229-2020-2-29-8-38-6-373070/1583033890870-342-193.9947635-Neutral.htm" TargetMode="External"/><Relationship Id="rId264" Type="http://schemas.openxmlformats.org/officeDocument/2006/relationships/hyperlink" Target="http://www.mycompoundid.org/mycompoundid_IsoMS/myid_search_res/1583033898816-2020-2-29-8-38-18-227098/1583033936192-312-31.04197546-Neutral.htm" TargetMode="External"/><Relationship Id="rId471" Type="http://schemas.openxmlformats.org/officeDocument/2006/relationships/hyperlink" Target="http://www.mycompoundid.org/mycompoundid_IsoMS/myid_search_res/1583033898816-2020-2-29-8-38-18-227098/1583033962686-94-401.2175745-Neutral.htm" TargetMode="External"/><Relationship Id="rId2152" Type="http://schemas.openxmlformats.org/officeDocument/2006/relationships/hyperlink" Target="http://www.mycompoundid.org/mycompoundid_IsoMS/myid_search_res/1583033886229-2020-2-29-8-38-6-373070/1583033889313-334-188.0475303-Neutral.htm" TargetMode="External"/><Relationship Id="rId3550" Type="http://schemas.openxmlformats.org/officeDocument/2006/relationships/hyperlink" Target="http://www.mycompoundid.org/mycompoundid_IsoMS/myid_search_res/1583033886229-2020-2-29-8-38-6-373070/1583033891123-429-307.1054993-Neutral.htm" TargetMode="External"/><Relationship Id="rId124" Type="http://schemas.openxmlformats.org/officeDocument/2006/relationships/hyperlink" Target="http://www.mycompoundid.org/mycompoundid_IsoMS/myid_search_res/1583033886229-2020-2-29-8-38-6-373070/1583033886459-445-202.0948619-Neutral.htm" TargetMode="External"/><Relationship Id="rId3203" Type="http://schemas.openxmlformats.org/officeDocument/2006/relationships/hyperlink" Target="http://www.mycompoundid.org/mycompoundid_IsoMS/myid_search_res/1583033891881-2020-2-29-8-38-11-330291/1583033897624-828-78.02105682-Neutral.htm" TargetMode="External"/><Relationship Id="rId3410" Type="http://schemas.openxmlformats.org/officeDocument/2006/relationships/hyperlink" Target="http://www.mycompoundid.org/mycompoundid_IsoMS/myid_search_res/1583033891881-2020-2-29-8-38-11-330291/1583033897844-734-275.136314-Neutral.htm" TargetMode="External"/><Relationship Id="rId331" Type="http://schemas.openxmlformats.org/officeDocument/2006/relationships/hyperlink" Target="http://www.mycompoundid.org/mycompoundid_IsoMS/myid_search_res/1583033886229-2020-2-29-8-38-6-373070/1583033886768-895-88.06413442-Neutral.htm" TargetMode="External"/><Relationship Id="rId2012" Type="http://schemas.openxmlformats.org/officeDocument/2006/relationships/hyperlink" Target="http://www.mycompoundid.org/mycompoundid_IsoMS/myid_search_res/1583033891881-2020-2-29-8-38-11-330291/1583033895670-860-181.0767791-Neutral.htm" TargetMode="External"/><Relationship Id="rId2969" Type="http://schemas.openxmlformats.org/officeDocument/2006/relationships/hyperlink" Target="http://www.mycompoundid.org/mycompoundid_IsoMS/myid_search_res/1583033891881-2020-2-29-8-38-11-330291/1583033897299-330-160.0371803-Neutral.htm" TargetMode="External"/><Relationship Id="rId1778" Type="http://schemas.openxmlformats.org/officeDocument/2006/relationships/hyperlink" Target="http://www.mycompoundid.org/mycompoundid_IsoMS/myid_search_res/1583033891881-2020-2-29-8-38-11-330291/1583033895254-870-144.0423941-Neutral.htm" TargetMode="External"/><Relationship Id="rId1985" Type="http://schemas.openxmlformats.org/officeDocument/2006/relationships/hyperlink" Target="http://www.mycompoundid.org/mycompoundid_IsoMS/myid_search_res/1583033891881-2020-2-29-8-38-11-330291/1583033895611-227-162.0529684-Neutral.htm" TargetMode="External"/><Relationship Id="rId2829" Type="http://schemas.openxmlformats.org/officeDocument/2006/relationships/hyperlink" Target="http://www.mycompoundid.org/mycompoundid_IsoMS/myid_search_res/1583033898816-2020-2-29-8-38-18-227098/1583034260846-510-90.01394598-Neutral.htm" TargetMode="External"/><Relationship Id="rId1638" Type="http://schemas.openxmlformats.org/officeDocument/2006/relationships/hyperlink" Target="http://www.mycompoundid.org/mycompoundid_IsoMS/myid_search_res/1583033898816-2020-2-29-8-38-18-227098/1583034114697-306-448.1497899-Neutral.htm" TargetMode="External"/><Relationship Id="rId4044" Type="http://schemas.openxmlformats.org/officeDocument/2006/relationships/hyperlink" Target="http://www.mycompoundid.org/mycompoundid_IsoMS/myid_search_res/1583033898816-2020-2-29-8-38-18-227098/1583034381587-863-185.0354417-Neutral.htm" TargetMode="External"/><Relationship Id="rId1845" Type="http://schemas.openxmlformats.org/officeDocument/2006/relationships/hyperlink" Target="http://www.mycompoundid.org/mycompoundid_IsoMS/myid_search_res/1583033898816-2020-2-29-8-38-18-227098/1583034141350-984-249.0089046-Neutral.htm" TargetMode="External"/><Relationship Id="rId3060" Type="http://schemas.openxmlformats.org/officeDocument/2006/relationships/hyperlink" Target="http://www.mycompoundid.org/mycompoundid_IsoMS/myid_search_res/1583033898816-2020-2-29-8-38-18-227098/1583034285867-887-90.01394767-Neutral.htm" TargetMode="External"/><Relationship Id="rId4111" Type="http://schemas.openxmlformats.org/officeDocument/2006/relationships/hyperlink" Target="http://www.mycompoundid.org/mycompoundid_IsoMS/myid_search_res/1583033886229-2020-2-29-8-38-6-373070/1583033891754-348-141.0420149-Neutral.htm" TargetMode="External"/><Relationship Id="rId1705" Type="http://schemas.openxmlformats.org/officeDocument/2006/relationships/hyperlink" Target="http://www.mycompoundid.org/mycompoundid_IsoMS/myid_search_res/1583033886229-2020-2-29-8-38-6-373070/1583033888714-2-877.5108862-Neutral.htm" TargetMode="External"/><Relationship Id="rId1912" Type="http://schemas.openxmlformats.org/officeDocument/2006/relationships/hyperlink" Target="http://www.mycompoundid.org/mycompoundid_IsoMS/myid_search_res/1583033886229-2020-2-29-8-38-6-373070/1583033888984-652-289.1637222-Neutral.htm" TargetMode="External"/><Relationship Id="rId3877" Type="http://schemas.openxmlformats.org/officeDocument/2006/relationships/hyperlink" Target="http://www.mycompoundid.org/mycompoundid_IsoMS/myid_search_res/1583033886229-2020-2-29-8-38-6-373070/1583033891476-258-300.1683824-Neutral.htm" TargetMode="External"/><Relationship Id="rId798" Type="http://schemas.openxmlformats.org/officeDocument/2006/relationships/hyperlink" Target="http://www.mycompoundid.org/mycompoundid_IsoMS/myid_search_res/1583033898816-2020-2-29-8-38-18-227098/1583034004917-295-263.0897818-Neutral.htm" TargetMode="External"/><Relationship Id="rId2479" Type="http://schemas.openxmlformats.org/officeDocument/2006/relationships/hyperlink" Target="http://www.mycompoundid.org/mycompoundid_IsoMS/myid_search_res/1583033886229-2020-2-29-8-38-6-373070/1583033889784-54-854.9907911-Neutral.htm" TargetMode="External"/><Relationship Id="rId2686" Type="http://schemas.openxmlformats.org/officeDocument/2006/relationships/hyperlink" Target="http://www.mycompoundid.org/mycompoundid_IsoMS/myid_search_res/1583033886229-2020-2-29-8-38-6-373070/1583033890074-185-226.0743369-Neutral.htm" TargetMode="External"/><Relationship Id="rId2893" Type="http://schemas.openxmlformats.org/officeDocument/2006/relationships/hyperlink" Target="http://www.mycompoundid.org/mycompoundid_IsoMS/myid_search_res/1583033886229-2020-2-29-8-38-6-373070/1583033890327-69-127.1107935-Neutral.htm" TargetMode="External"/><Relationship Id="rId3737" Type="http://schemas.openxmlformats.org/officeDocument/2006/relationships/hyperlink" Target="http://www.mycompoundid.org/mycompoundid_IsoMS/myid_search_res/1583033891881-2020-2-29-8-38-11-330291/1583033898246-472-154.0746247-Neutral.htm" TargetMode="External"/><Relationship Id="rId3944" Type="http://schemas.openxmlformats.org/officeDocument/2006/relationships/hyperlink" Target="http://www.mycompoundid.org/mycompoundid_IsoMS/myid_search_res/1583033891881-2020-2-29-8-38-11-330291/1583033898472-596-188.058305-Neutral.htm" TargetMode="External"/><Relationship Id="rId658" Type="http://schemas.openxmlformats.org/officeDocument/2006/relationships/hyperlink" Target="http://www.mycompoundid.org/mycompoundid_IsoMS/myid_search_res/1583033886229-2020-2-29-8-38-6-373070/1583033887212-644-168.0283929-Neutral.htm" TargetMode="External"/><Relationship Id="rId865" Type="http://schemas.openxmlformats.org/officeDocument/2006/relationships/hyperlink" Target="http://www.mycompoundid.org/mycompoundid_IsoMS/myid_search_res/1583033886229-2020-2-29-8-38-6-373070/1583033887516-626-202.131332-Neutral.htm" TargetMode="External"/><Relationship Id="rId1288" Type="http://schemas.openxmlformats.org/officeDocument/2006/relationships/hyperlink" Target="http://www.mycompoundid.org/mycompoundid_IsoMS/myid_search_res/1583033886229-2020-2-29-8-38-6-373070/1583033888139-492-261.1262711-Neutral.htm" TargetMode="External"/><Relationship Id="rId1495" Type="http://schemas.openxmlformats.org/officeDocument/2006/relationships/hyperlink" Target="http://www.mycompoundid.org/mycompoundid_IsoMS/myid_search_res/1583033886229-2020-2-29-8-38-6-373070/1583033888422-685-322.130003-Neutral.htm" TargetMode="External"/><Relationship Id="rId2339" Type="http://schemas.openxmlformats.org/officeDocument/2006/relationships/hyperlink" Target="http://www.mycompoundid.org/mycompoundid_IsoMS/myid_search_res/1583033891881-2020-2-29-8-38-11-330291/1583033896279-600-363.1854627-Neutral.htm" TargetMode="External"/><Relationship Id="rId2546" Type="http://schemas.openxmlformats.org/officeDocument/2006/relationships/hyperlink" Target="http://www.mycompoundid.org/mycompoundid_IsoMS/myid_search_res/1583033891881-2020-2-29-8-38-11-330291/1583033896628-955-229.0384414-Neutral.htm" TargetMode="External"/><Relationship Id="rId2753" Type="http://schemas.openxmlformats.org/officeDocument/2006/relationships/hyperlink" Target="http://www.mycompoundid.org/mycompoundid_IsoMS/myid_search_res/1583033891881-2020-2-29-8-38-11-330291/1583033897005-467-845.48802-Neutral.htm" TargetMode="External"/><Relationship Id="rId2960" Type="http://schemas.openxmlformats.org/officeDocument/2006/relationships/hyperlink" Target="http://www.mycompoundid.org/mycompoundid_IsoMS/myid_search_res/1583033891881-2020-2-29-8-38-11-330291/1583033897290-274-249.9698278-Neutral.htm" TargetMode="External"/><Relationship Id="rId3804" Type="http://schemas.openxmlformats.org/officeDocument/2006/relationships/hyperlink" Target="http://www.mycompoundid.org/mycompoundid_IsoMS/myid_search_res/1583033898816-2020-2-29-8-38-18-227098/1583034358923-121-154.0190086-Neutral.htm" TargetMode="External"/><Relationship Id="rId518" Type="http://schemas.openxmlformats.org/officeDocument/2006/relationships/hyperlink" Target="http://www.mycompoundid.org/mycompoundid_IsoMS/myid_search_res/1583033891881-2020-2-29-8-38-11-330291/1583033892901-626-155.0694432-Neutral.htm" TargetMode="External"/><Relationship Id="rId725" Type="http://schemas.openxmlformats.org/officeDocument/2006/relationships/hyperlink" Target="http://www.mycompoundid.org/mycompoundid_IsoMS/myid_search_res/1583033891881-2020-2-29-8-38-11-330291/1583033893268-593-555.1272279-Neutral.htm" TargetMode="External"/><Relationship Id="rId932" Type="http://schemas.openxmlformats.org/officeDocument/2006/relationships/hyperlink" Target="http://www.mycompoundid.org/mycompoundid_IsoMS/myid_search_res/1583033891881-2020-2-29-8-38-11-330291/1583033893668-410-147.0272481-Neutral.htm" TargetMode="External"/><Relationship Id="rId1148" Type="http://schemas.openxmlformats.org/officeDocument/2006/relationships/hyperlink" Target="http://www.mycompoundid.org/mycompoundid_IsoMS/myid_search_res/1583033891881-2020-2-29-8-38-11-330291/1583033894111-737-58.0419117-Neutral.htm" TargetMode="External"/><Relationship Id="rId1355" Type="http://schemas.openxmlformats.org/officeDocument/2006/relationships/hyperlink" Target="http://www.mycompoundid.org/mycompoundid_IsoMS/myid_search_res/1583033891881-2020-2-29-8-38-11-330291/1583033894488-239-261.1328085-Neutral.htm" TargetMode="External"/><Relationship Id="rId1562" Type="http://schemas.openxmlformats.org/officeDocument/2006/relationships/hyperlink" Target="http://www.mycompoundid.org/mycompoundid_IsoMS/myid_search_res/1583033891881-2020-2-29-8-38-11-330291/1583033894827-440-173.0417526-Neutral.htm" TargetMode="External"/><Relationship Id="rId2406" Type="http://schemas.openxmlformats.org/officeDocument/2006/relationships/hyperlink" Target="http://www.mycompoundid.org/mycompoundid_IsoMS/myid_search_res/1583033898816-2020-2-29-8-38-18-227098/1583034211208-365-209.1051987-Neutral.htm" TargetMode="External"/><Relationship Id="rId2613" Type="http://schemas.openxmlformats.org/officeDocument/2006/relationships/hyperlink" Target="http://www.mycompoundid.org/mycompoundid_IsoMS/myid_search_res/1583033898816-2020-2-29-8-38-18-227098/1583034236533-980-867.4983741-Neutral.htm" TargetMode="External"/><Relationship Id="rId1008" Type="http://schemas.openxmlformats.org/officeDocument/2006/relationships/hyperlink" Target="http://www.mycompoundid.org/mycompoundid_IsoMS/myid_search_res/1583033898816-2020-2-29-8-38-18-227098/1583034032797-399-265.098589-Neutral.htm" TargetMode="External"/><Relationship Id="rId1215" Type="http://schemas.openxmlformats.org/officeDocument/2006/relationships/hyperlink" Target="http://www.mycompoundid.org/mycompoundid_IsoMS/myid_search_res/1583033898816-2020-2-29-8-38-18-227098/1583034061364-405-383.0826113-Neutral.htm" TargetMode="External"/><Relationship Id="rId1422" Type="http://schemas.openxmlformats.org/officeDocument/2006/relationships/hyperlink" Target="http://www.mycompoundid.org/mycompoundid_IsoMS/myid_search_res/1583033898816-2020-2-29-8-38-18-227098/1583034086830-318-308.1583837-Neutral.htm" TargetMode="External"/><Relationship Id="rId2820" Type="http://schemas.openxmlformats.org/officeDocument/2006/relationships/hyperlink" Target="http://www.mycompoundid.org/mycompoundid_IsoMS/myid_search_res/1583033898816-2020-2-29-8-38-18-227098/1583034259851-760-132.0605642-Neutral.htm" TargetMode="External"/><Relationship Id="rId61" Type="http://schemas.openxmlformats.org/officeDocument/2006/relationships/hyperlink" Target="http://www.mycompoundid.org/mycompoundid_IsoMS/myid_search_res/1583033886229-2020-2-29-8-38-6-373070/1583033886343-259-87.03225867-Neutral.htm" TargetMode="External"/><Relationship Id="rId3387" Type="http://schemas.openxmlformats.org/officeDocument/2006/relationships/hyperlink" Target="http://www.mycompoundid.org/mycompoundid_IsoMS/myid_search_res/1583033898816-2020-2-29-8-38-18-227098/1583034318172-128-309.1936367-Neutral.htm" TargetMode="External"/><Relationship Id="rId2196" Type="http://schemas.openxmlformats.org/officeDocument/2006/relationships/hyperlink" Target="http://www.mycompoundid.org/mycompoundid_IsoMS/myid_search_res/1583033898816-2020-2-29-8-38-18-227098/1583034182684-477-133.091313-Neutral.htm" TargetMode="External"/><Relationship Id="rId3594" Type="http://schemas.openxmlformats.org/officeDocument/2006/relationships/hyperlink" Target="http://www.mycompoundid.org/mycompoundid_IsoMS/myid_search_res/1583033898816-2020-2-29-8-38-18-227098/1583034339106-840-521.1425285-Neutral.htm" TargetMode="External"/><Relationship Id="rId168" Type="http://schemas.openxmlformats.org/officeDocument/2006/relationships/hyperlink" Target="http://www.mycompoundid.org/mycompoundid_IsoMS/myid_search_res/1583033898816-2020-2-29-8-38-18-227098/1583033922584-216-102.9351936-Neutral.htm" TargetMode="External"/><Relationship Id="rId3247" Type="http://schemas.openxmlformats.org/officeDocument/2006/relationships/hyperlink" Target="http://www.mycompoundid.org/mycompoundid_IsoMS/myid_search_res/1583033886229-2020-2-29-8-38-6-373070/1583033890774-521-159.0685707-Neutral.htm" TargetMode="External"/><Relationship Id="rId3454" Type="http://schemas.openxmlformats.org/officeDocument/2006/relationships/hyperlink" Target="http://www.mycompoundid.org/mycompoundid_IsoMS/myid_search_res/1583033886229-2020-2-29-8-38-6-373070/1583033891011-240-313.0715595-Neutral.htm" TargetMode="External"/><Relationship Id="rId3661" Type="http://schemas.openxmlformats.org/officeDocument/2006/relationships/hyperlink" Target="http://www.mycompoundid.org/mycompoundid_IsoMS/myid_search_res/1583033886229-2020-2-29-8-38-6-373070/1583033891244-256-362.1293573-Neutral.htm" TargetMode="External"/><Relationship Id="rId375" Type="http://schemas.openxmlformats.org/officeDocument/2006/relationships/hyperlink" Target="http://www.mycompoundid.org/mycompoundid_IsoMS/myid_search_res/1583033898816-2020-2-29-8-38-18-227098/1583033951193-449-378.0202872-Neutral.htm" TargetMode="External"/><Relationship Id="rId582" Type="http://schemas.openxmlformats.org/officeDocument/2006/relationships/hyperlink" Target="http://www.mycompoundid.org/mycompoundid_IsoMS/myid_search_res/1583033898816-2020-2-29-8-38-18-227098/1583033977349-607-241.1535023-Neutral.htm" TargetMode="External"/><Relationship Id="rId2056" Type="http://schemas.openxmlformats.org/officeDocument/2006/relationships/hyperlink" Target="http://www.mycompoundid.org/mycompoundid_IsoMS/myid_search_res/1583033886229-2020-2-29-8-38-6-373070/1583033889184-154-146.0687061-Neutral.htm" TargetMode="External"/><Relationship Id="rId2263" Type="http://schemas.openxmlformats.org/officeDocument/2006/relationships/hyperlink" Target="http://www.mycompoundid.org/mycompoundid_IsoMS/myid_search_res/1583033886229-2020-2-29-8-38-6-373070/1583033889459-578-324.1062217-Neutral.htm" TargetMode="External"/><Relationship Id="rId2470" Type="http://schemas.openxmlformats.org/officeDocument/2006/relationships/hyperlink" Target="http://www.mycompoundid.org/mycompoundid_IsoMS/myid_search_res/1583033886229-2020-2-29-8-38-6-373070/1583033889776-583-227.0592181-Neutral.htm" TargetMode="External"/><Relationship Id="rId3107" Type="http://schemas.openxmlformats.org/officeDocument/2006/relationships/hyperlink" Target="http://www.mycompoundid.org/mycompoundid_IsoMS/myid_search_res/1583033891881-2020-2-29-8-38-11-330291/1583033897487-383-154.0490007-Neutral.htm" TargetMode="External"/><Relationship Id="rId3314" Type="http://schemas.openxmlformats.org/officeDocument/2006/relationships/hyperlink" Target="http://www.mycompoundid.org/mycompoundid_IsoMS/myid_search_res/1583033891881-2020-2-29-8-38-11-330291/1583033897741-224-152.0325049-Neutral.htm" TargetMode="External"/><Relationship Id="rId3521" Type="http://schemas.openxmlformats.org/officeDocument/2006/relationships/hyperlink" Target="http://www.mycompoundid.org/mycompoundid_IsoMS/myid_search_res/1583033891881-2020-2-29-8-38-11-330291/1583033897980-777-162.0788339-Neutral.htm" TargetMode="External"/><Relationship Id="rId235" Type="http://schemas.openxmlformats.org/officeDocument/2006/relationships/hyperlink" Target="http://www.mycompoundid.org/mycompoundid_IsoMS/myid_search_res/1583033886229-2020-2-29-8-38-6-373070/1583033886612-570-170.069216-Neutral.htm" TargetMode="External"/><Relationship Id="rId442" Type="http://schemas.openxmlformats.org/officeDocument/2006/relationships/hyperlink" Target="http://www.mycompoundid.org/mycompoundid_IsoMS/myid_search_res/1583033886229-2020-2-29-8-38-6-373070/1583033886922-965-174.9834045-Neutral.htm" TargetMode="External"/><Relationship Id="rId1072" Type="http://schemas.openxmlformats.org/officeDocument/2006/relationships/hyperlink" Target="http://www.mycompoundid.org/mycompoundid_IsoMS/myid_search_res/1583033886229-2020-2-29-8-38-6-373070/1583033887797-843-153.0189941-Neutral.htm" TargetMode="External"/><Relationship Id="rId2123" Type="http://schemas.openxmlformats.org/officeDocument/2006/relationships/hyperlink" Target="http://www.mycompoundid.org/mycompoundid_IsoMS/myid_search_res/1583033891881-2020-2-29-8-38-11-330291/1583033895871-965-241.0932792-Neutral.htm" TargetMode="External"/><Relationship Id="rId2330" Type="http://schemas.openxmlformats.org/officeDocument/2006/relationships/hyperlink" Target="http://www.mycompoundid.org/mycompoundid_IsoMS/myid_search_res/1583033891881-2020-2-29-8-38-11-330291/1583033896255-800-352.1904313-Neutral.htm" TargetMode="External"/><Relationship Id="rId302" Type="http://schemas.openxmlformats.org/officeDocument/2006/relationships/hyperlink" Target="http://www.mycompoundid.org/mycompoundid_IsoMS/myid_search_res/1583033891881-2020-2-29-8-38-11-330291/1583033892504-301-248.0399505-Neutral.htm" TargetMode="External"/><Relationship Id="rId4088" Type="http://schemas.openxmlformats.org/officeDocument/2006/relationships/hyperlink" Target="http://www.mycompoundid.org/mycompoundid_IsoMS/myid_search_res/1583033891881-2020-2-29-8-38-11-330291/1583033898651-625-144.0086822-Neutral.htm" TargetMode="External"/><Relationship Id="rId1889" Type="http://schemas.openxmlformats.org/officeDocument/2006/relationships/hyperlink" Target="http://www.mycompoundid.org/mycompoundid_IsoMS/myid_search_res/1583033891881-2020-2-29-8-38-11-330291/1583033895465-150-169.0838954-Neutral.htm" TargetMode="External"/><Relationship Id="rId4155" Type="http://schemas.openxmlformats.org/officeDocument/2006/relationships/hyperlink" Target="http://www.mycompoundid.org/mycompoundid_IsoMS/myid_search_res/1583033898816-2020-2-29-8-38-18-227098/1583034393054-765-95.01345278-Neutral.htm" TargetMode="External"/><Relationship Id="rId1749" Type="http://schemas.openxmlformats.org/officeDocument/2006/relationships/hyperlink" Target="http://www.mycompoundid.org/mycompoundid_IsoMS/myid_search_res/1583033898816-2020-2-29-8-38-18-227098/1583034129623-701-147.0356301-Neutral.htm" TargetMode="External"/><Relationship Id="rId1956" Type="http://schemas.openxmlformats.org/officeDocument/2006/relationships/hyperlink" Target="http://www.mycompoundid.org/mycompoundid_IsoMS/myid_search_res/1583033898816-2020-2-29-8-38-18-227098/1583034153560-341-101.0838976-Neutral.htm" TargetMode="External"/><Relationship Id="rId3171" Type="http://schemas.openxmlformats.org/officeDocument/2006/relationships/hyperlink" Target="http://www.mycompoundid.org/mycompoundid_IsoMS/myid_search_res/1583033898816-2020-2-29-8-38-18-227098/1583034298446-891-172.0844019-Neutral.htm" TargetMode="External"/><Relationship Id="rId4015" Type="http://schemas.openxmlformats.org/officeDocument/2006/relationships/hyperlink" Target="http://www.mycompoundid.org/mycompoundid_IsoMS/myid_search_res/1583033886229-2020-2-29-8-38-6-373070/1583033891637-247-229.1291551-Neutral.htm" TargetMode="External"/><Relationship Id="rId1609" Type="http://schemas.openxmlformats.org/officeDocument/2006/relationships/hyperlink" Target="http://www.mycompoundid.org/mycompoundid_IsoMS/myid_search_res/1583033886229-2020-2-29-8-38-6-373070/1583033888582-312-180.0647756-Neutral.htm" TargetMode="External"/><Relationship Id="rId1816" Type="http://schemas.openxmlformats.org/officeDocument/2006/relationships/hyperlink" Target="http://www.mycompoundid.org/mycompoundid_IsoMS/myid_search_res/1583033886229-2020-2-29-8-38-6-373070/1583033888863-232-297.975404-Neutral.htm" TargetMode="External"/><Relationship Id="rId3031" Type="http://schemas.openxmlformats.org/officeDocument/2006/relationships/hyperlink" Target="http://www.mycompoundid.org/mycompoundid_IsoMS/myid_search_res/1583033886229-2020-2-29-8-38-6-373070/1583033890501-141-99.04345381-Neutral.htm" TargetMode="External"/><Relationship Id="rId3988" Type="http://schemas.openxmlformats.org/officeDocument/2006/relationships/hyperlink" Target="http://www.mycompoundid.org/mycompoundid_IsoMS/myid_search_res/1583033886229-2020-2-29-8-38-6-373070/1583033891600-175-301.2113768-Neutral.htm" TargetMode="External"/><Relationship Id="rId2797" Type="http://schemas.openxmlformats.org/officeDocument/2006/relationships/hyperlink" Target="http://www.mycompoundid.org/mycompoundid_IsoMS/myid_search_res/1583033886229-2020-2-29-8-38-6-373070/1583033890216-456-867.4970088-Neutral.htm" TargetMode="External"/><Relationship Id="rId3848" Type="http://schemas.openxmlformats.org/officeDocument/2006/relationships/hyperlink" Target="http://www.mycompoundid.org/mycompoundid_IsoMS/myid_search_res/1583033891881-2020-2-29-8-38-11-330291/1583033898369-903-110.0509712-Neutral.htm" TargetMode="External"/><Relationship Id="rId769" Type="http://schemas.openxmlformats.org/officeDocument/2006/relationships/hyperlink" Target="http://www.mycompoundid.org/mycompoundid_IsoMS/myid_search_res/1583033886229-2020-2-29-8-38-6-373070/1583033887390-707-132.0423697-Neutral.htm" TargetMode="External"/><Relationship Id="rId976" Type="http://schemas.openxmlformats.org/officeDocument/2006/relationships/hyperlink" Target="http://www.mycompoundid.org/mycompoundid_IsoMS/myid_search_res/1583033886229-2020-2-29-8-38-6-373070/1583033887662-125-76.01601698-Neutral.htm" TargetMode="External"/><Relationship Id="rId1399" Type="http://schemas.openxmlformats.org/officeDocument/2006/relationships/hyperlink" Target="http://www.mycompoundid.org/mycompoundid_IsoMS/myid_search_res/1583033886229-2020-2-29-8-38-6-373070/1583033888267-932-194.0690077-Neutral.htm" TargetMode="External"/><Relationship Id="rId2657" Type="http://schemas.openxmlformats.org/officeDocument/2006/relationships/hyperlink" Target="http://www.mycompoundid.org/mycompoundid_IsoMS/myid_search_res/1583033891881-2020-2-29-8-38-11-330291/1583033896831-995-69.02145666-Neutral.htm" TargetMode="External"/><Relationship Id="rId629" Type="http://schemas.openxmlformats.org/officeDocument/2006/relationships/hyperlink" Target="http://www.mycompoundid.org/mycompoundid_IsoMS/myid_search_res/1583033891881-2020-2-29-8-38-11-330291/1583033893093-240-152.092422-Neutral.htm" TargetMode="External"/><Relationship Id="rId1259" Type="http://schemas.openxmlformats.org/officeDocument/2006/relationships/hyperlink" Target="http://www.mycompoundid.org/mycompoundid_IsoMS/myid_search_res/1583033891881-2020-2-29-8-38-11-330291/1583033894334-73-69.05783614-Neutral.htm" TargetMode="External"/><Relationship Id="rId1466" Type="http://schemas.openxmlformats.org/officeDocument/2006/relationships/hyperlink" Target="http://www.mycompoundid.org/mycompoundid_IsoMS/myid_search_res/1583033891881-2020-2-29-8-38-11-330291/1583033894693-142-247.1416473-Neutral.htm" TargetMode="External"/><Relationship Id="rId2864" Type="http://schemas.openxmlformats.org/officeDocument/2006/relationships/hyperlink" Target="http://www.mycompoundid.org/mycompoundid_IsoMS/myid_search_res/1583033891881-2020-2-29-8-38-11-330291/1583033897157-2-169.0298914-Neutral.htm" TargetMode="External"/><Relationship Id="rId3708" Type="http://schemas.openxmlformats.org/officeDocument/2006/relationships/hyperlink" Target="http://www.mycompoundid.org/mycompoundid_IsoMS/myid_search_res/1583033898816-2020-2-29-8-38-18-227098/1583034350129-801-275.1371631-Neutral.htm" TargetMode="External"/><Relationship Id="rId3915" Type="http://schemas.openxmlformats.org/officeDocument/2006/relationships/hyperlink" Target="http://www.mycompoundid.org/mycompoundid_IsoMS/myid_search_res/1583033898816-2020-2-29-8-38-18-227098/1583034368699-584-270.0898376-Neutral.htm" TargetMode="External"/><Relationship Id="rId836" Type="http://schemas.openxmlformats.org/officeDocument/2006/relationships/hyperlink" Target="http://www.mycompoundid.org/mycompoundid_IsoMS/myid_search_res/1583033891881-2020-2-29-8-38-11-330291/1583033893494-449-120.0212301-Neutral.htm" TargetMode="External"/><Relationship Id="rId1119" Type="http://schemas.openxmlformats.org/officeDocument/2006/relationships/hyperlink" Target="http://www.mycompoundid.org/mycompoundid_IsoMS/myid_search_res/1583033898816-2020-2-29-8-38-18-227098/1583034047571-253-759.9775253-Neutral.htm" TargetMode="External"/><Relationship Id="rId1673" Type="http://schemas.openxmlformats.org/officeDocument/2006/relationships/hyperlink" Target="http://www.mycompoundid.org/mycompoundid_IsoMS/myid_search_res/1583033891881-2020-2-29-8-38-11-330291/1583033895071-783-221.0716065-Neutral.htm" TargetMode="External"/><Relationship Id="rId1880" Type="http://schemas.openxmlformats.org/officeDocument/2006/relationships/hyperlink" Target="http://www.mycompoundid.org/mycompoundid_IsoMS/myid_search_res/1583033891881-2020-2-29-8-38-11-330291/1583033895455-190-222.0855831-Neutral.htm" TargetMode="External"/><Relationship Id="rId2517" Type="http://schemas.openxmlformats.org/officeDocument/2006/relationships/hyperlink" Target="http://www.mycompoundid.org/mycompoundid_IsoMS/myid_search_res/1583033898816-2020-2-29-8-38-18-227098/1583034222923-844-136.0396558-Neutral.htm" TargetMode="External"/><Relationship Id="rId2724" Type="http://schemas.openxmlformats.org/officeDocument/2006/relationships/hyperlink" Target="http://www.mycompoundid.org/mycompoundid_IsoMS/myid_search_res/1583033898816-2020-2-29-8-38-18-227098/1583034248486-784-132.0424469-Neutral.htm" TargetMode="External"/><Relationship Id="rId2931" Type="http://schemas.openxmlformats.org/officeDocument/2006/relationships/hyperlink" Target="http://www.mycompoundid.org/mycompoundid_IsoMS/myid_search_res/1583033898816-2020-2-29-8-38-18-227098/1583034271048-923-259.1412511-Neutral.htm" TargetMode="External"/><Relationship Id="rId903" Type="http://schemas.openxmlformats.org/officeDocument/2006/relationships/hyperlink" Target="http://www.mycompoundid.org/mycompoundid_IsoMS/myid_search_res/1583033898816-2020-2-29-8-38-18-227098/1583034018277-16-261.1205933-Neutral.htm" TargetMode="External"/><Relationship Id="rId1326" Type="http://schemas.openxmlformats.org/officeDocument/2006/relationships/hyperlink" Target="http://www.mycompoundid.org/mycompoundid_IsoMS/myid_search_res/1583033898816-2020-2-29-8-38-18-227098/1583034075098-786-352.0516042-Neutral.htm" TargetMode="External"/><Relationship Id="rId1533" Type="http://schemas.openxmlformats.org/officeDocument/2006/relationships/hyperlink" Target="http://www.mycompoundid.org/mycompoundid_IsoMS/myid_search_res/1583033898816-2020-2-29-8-38-18-227098/1583034100484-79-299.0448662-Neutral.htm" TargetMode="External"/><Relationship Id="rId1740" Type="http://schemas.openxmlformats.org/officeDocument/2006/relationships/hyperlink" Target="http://www.mycompoundid.org/mycompoundid_IsoMS/myid_search_res/1583033898816-2020-2-29-8-38-18-227098/1583034128242-631-275.1357116-Neutral.htm" TargetMode="External"/><Relationship Id="rId32" Type="http://schemas.openxmlformats.org/officeDocument/2006/relationships/hyperlink" Target="http://www.mycompoundid.org/mycompoundid_IsoMS/myid_search_res/1583033891881-2020-2-29-8-38-11-330291/1583033891941-321-267.0828604-Neutral.htm" TargetMode="External"/><Relationship Id="rId1600" Type="http://schemas.openxmlformats.org/officeDocument/2006/relationships/hyperlink" Target="http://www.mycompoundid.org/mycompoundid_IsoMS/myid_search_res/1583033886229-2020-2-29-8-38-6-373070/1583033888567-239-201.1001792-Neutral.htm" TargetMode="External"/><Relationship Id="rId3498" Type="http://schemas.openxmlformats.org/officeDocument/2006/relationships/hyperlink" Target="http://www.mycompoundid.org/mycompoundid_IsoMS/myid_search_res/1583033898816-2020-2-29-8-38-18-227098/1583034329558-123-136.03989-Neutral.htm" TargetMode="External"/><Relationship Id="rId3358" Type="http://schemas.openxmlformats.org/officeDocument/2006/relationships/hyperlink" Target="http://www.mycompoundid.org/mycompoundid_IsoMS/myid_search_res/1583033886229-2020-2-29-8-38-6-373070/1583033890884-19-261.1217222-Neutral.htm" TargetMode="External"/><Relationship Id="rId3565" Type="http://schemas.openxmlformats.org/officeDocument/2006/relationships/hyperlink" Target="http://www.mycompoundid.org/mycompoundid_IsoMS/myid_search_res/1583033886229-2020-2-29-8-38-6-373070/1583033891144-368-101.0832837-Neutral.htm" TargetMode="External"/><Relationship Id="rId3772" Type="http://schemas.openxmlformats.org/officeDocument/2006/relationships/hyperlink" Target="http://www.mycompoundid.org/mycompoundid_IsoMS/myid_search_res/1583033886229-2020-2-29-8-38-6-373070/1583033891371-558-180.0793394-Neutral.htm" TargetMode="External"/><Relationship Id="rId279" Type="http://schemas.openxmlformats.org/officeDocument/2006/relationships/hyperlink" Target="http://www.mycompoundid.org/mycompoundid_IsoMS/myid_search_res/1583033898816-2020-2-29-8-38-18-227098/1583033938466-437-326.1571907-Neutral.htm" TargetMode="External"/><Relationship Id="rId486" Type="http://schemas.openxmlformats.org/officeDocument/2006/relationships/hyperlink" Target="http://www.mycompoundid.org/mycompoundid_IsoMS/myid_search_res/1583033898816-2020-2-29-8-38-18-227098/1583033965028-73-288.0943144-Neutral.htm" TargetMode="External"/><Relationship Id="rId693" Type="http://schemas.openxmlformats.org/officeDocument/2006/relationships/hyperlink" Target="http://www.mycompoundid.org/mycompoundid_IsoMS/myid_search_res/1583033898816-2020-2-29-8-38-18-227098/1583033989419-372-140.0222314-Neutral.htm" TargetMode="External"/><Relationship Id="rId2167" Type="http://schemas.openxmlformats.org/officeDocument/2006/relationships/hyperlink" Target="http://www.mycompoundid.org/mycompoundid_IsoMS/myid_search_res/1583033886229-2020-2-29-8-38-6-373070/1583033889333-805-118.0089979-Neutral.htm" TargetMode="External"/><Relationship Id="rId2374" Type="http://schemas.openxmlformats.org/officeDocument/2006/relationships/hyperlink" Target="http://www.mycompoundid.org/mycompoundid_IsoMS/myid_search_res/1583033886229-2020-2-29-8-38-6-373070/1583033889644-385-162.0528913-Neutral.htm" TargetMode="External"/><Relationship Id="rId2581" Type="http://schemas.openxmlformats.org/officeDocument/2006/relationships/hyperlink" Target="http://www.mycompoundid.org/mycompoundid_IsoMS/myid_search_res/1583033886229-2020-2-29-8-38-6-373070/1583033889929-111-867.4988703-Neutral.htm" TargetMode="External"/><Relationship Id="rId3218" Type="http://schemas.openxmlformats.org/officeDocument/2006/relationships/hyperlink" Target="http://www.mycompoundid.org/mycompoundid_IsoMS/myid_search_res/1583033891881-2020-2-29-8-38-11-330291/1583033897640-194-104.0296651-Neutral.htm" TargetMode="External"/><Relationship Id="rId3425" Type="http://schemas.openxmlformats.org/officeDocument/2006/relationships/hyperlink" Target="http://www.mycompoundid.org/mycompoundid_IsoMS/myid_search_res/1583033891881-2020-2-29-8-38-11-330291/1583033897860-430-100.1000556-Neutral.htm" TargetMode="External"/><Relationship Id="rId3632" Type="http://schemas.openxmlformats.org/officeDocument/2006/relationships/hyperlink" Target="http://www.mycompoundid.org/mycompoundid_IsoMS/myid_search_res/1583033891881-2020-2-29-8-38-11-330291/1583033898126-182-261.2310005-Neutral.htm" TargetMode="External"/><Relationship Id="rId139" Type="http://schemas.openxmlformats.org/officeDocument/2006/relationships/hyperlink" Target="http://www.mycompoundid.org/mycompoundid_IsoMS/myid_search_res/1583033886229-2020-2-29-8-38-6-373070/1583033886479-232-160.1213142-Neutral.htm" TargetMode="External"/><Relationship Id="rId346" Type="http://schemas.openxmlformats.org/officeDocument/2006/relationships/hyperlink" Target="http://www.mycompoundid.org/mycompoundid_IsoMS/myid_search_res/1583033886229-2020-2-29-8-38-6-373070/1583033886788-756-133.0729595-Neutral.htm" TargetMode="External"/><Relationship Id="rId553" Type="http://schemas.openxmlformats.org/officeDocument/2006/relationships/hyperlink" Target="http://www.mycompoundid.org/mycompoundid_IsoMS/myid_search_res/1583033886229-2020-2-29-8-38-6-373070/1583033887083-652-105.9726598-Neutral.htm" TargetMode="External"/><Relationship Id="rId760" Type="http://schemas.openxmlformats.org/officeDocument/2006/relationships/hyperlink" Target="http://www.mycompoundid.org/mycompoundid_IsoMS/myid_search_res/1583033886229-2020-2-29-8-38-6-373070/1583033887376-257-58.04221241-Neutral.htm" TargetMode="External"/><Relationship Id="rId1183" Type="http://schemas.openxmlformats.org/officeDocument/2006/relationships/hyperlink" Target="http://www.mycompoundid.org/mycompoundid_IsoMS/myid_search_res/1583033886229-2020-2-29-8-38-6-373070/1583033887971-288-289.1147561-Neutral.htm" TargetMode="External"/><Relationship Id="rId1390" Type="http://schemas.openxmlformats.org/officeDocument/2006/relationships/hyperlink" Target="http://www.mycompoundid.org/mycompoundid_IsoMS/myid_search_res/1583033886229-2020-2-29-8-38-6-373070/1583033888259-352-363.1684495-Neutral.htm" TargetMode="External"/><Relationship Id="rId2027" Type="http://schemas.openxmlformats.org/officeDocument/2006/relationships/hyperlink" Target="http://www.mycompoundid.org/mycompoundid_IsoMS/myid_search_res/1583033891881-2020-2-29-8-38-11-330291/1583033895699-341-246.1002464-Neutral.htm" TargetMode="External"/><Relationship Id="rId2234" Type="http://schemas.openxmlformats.org/officeDocument/2006/relationships/hyperlink" Target="http://www.mycompoundid.org/mycompoundid_IsoMS/myid_search_res/1583033891881-2020-2-29-8-38-11-330291/1583033896052-954-154.0490143-Neutral.htm" TargetMode="External"/><Relationship Id="rId2441" Type="http://schemas.openxmlformats.org/officeDocument/2006/relationships/hyperlink" Target="http://www.mycompoundid.org/mycompoundid_IsoMS/myid_search_res/1583033891881-2020-2-29-8-38-11-330291/1583033896480-113-433.998808-Neutral.htm" TargetMode="External"/><Relationship Id="rId206" Type="http://schemas.openxmlformats.org/officeDocument/2006/relationships/hyperlink" Target="http://www.mycompoundid.org/mycompoundid_IsoMS/myid_search_res/1583033891881-2020-2-29-8-38-11-330291/1583033892316-371-285.1299752-Neutral.htm" TargetMode="External"/><Relationship Id="rId413" Type="http://schemas.openxmlformats.org/officeDocument/2006/relationships/hyperlink" Target="http://www.mycompoundid.org/mycompoundid_IsoMS/myid_search_res/1583033891881-2020-2-29-8-38-11-330291/1583033892701-81-208.0948292-Neutral.htm" TargetMode="External"/><Relationship Id="rId1043" Type="http://schemas.openxmlformats.org/officeDocument/2006/relationships/hyperlink" Target="http://www.mycompoundid.org/mycompoundid_IsoMS/myid_search_res/1583033891881-2020-2-29-8-38-11-330291/1583033893878-648-227.1155119-Neutral.htm" TargetMode="External"/><Relationship Id="rId620" Type="http://schemas.openxmlformats.org/officeDocument/2006/relationships/hyperlink" Target="http://www.mycompoundid.org/mycompoundid_IsoMS/myid_search_res/1583033891881-2020-2-29-8-38-11-330291/1583033893073-425-193.1314378-Neutral.htm" TargetMode="External"/><Relationship Id="rId1250" Type="http://schemas.openxmlformats.org/officeDocument/2006/relationships/hyperlink" Target="http://www.mycompoundid.org/mycompoundid_IsoMS/myid_search_res/1583033891881-2020-2-29-8-38-11-330291/1583033894323-179-184.0848458-Neutral.htm" TargetMode="External"/><Relationship Id="rId2301" Type="http://schemas.openxmlformats.org/officeDocument/2006/relationships/hyperlink" Target="http://www.mycompoundid.org/mycompoundid_IsoMS/myid_search_res/1583033898816-2020-2-29-8-38-18-227098/1583034196034-530-876.9996613-Neutral.htm" TargetMode="External"/><Relationship Id="rId4059" Type="http://schemas.openxmlformats.org/officeDocument/2006/relationships/hyperlink" Target="http://www.mycompoundid.org/mycompoundid_IsoMS/myid_search_res/1583033898816-2020-2-29-8-38-18-227098/1583034383245-814-103.058195-Neutral.htm" TargetMode="External"/><Relationship Id="rId1110" Type="http://schemas.openxmlformats.org/officeDocument/2006/relationships/hyperlink" Target="http://www.mycompoundid.org/mycompoundid_IsoMS/myid_search_res/1583033898816-2020-2-29-8-38-18-227098/1583034045792-72-233.1259573-Neutral.htm" TargetMode="External"/><Relationship Id="rId1927" Type="http://schemas.openxmlformats.org/officeDocument/2006/relationships/hyperlink" Target="http://www.mycompoundid.org/mycompoundid_IsoMS/myid_search_res/1583033886229-2020-2-29-8-38-6-373070/1583033889005-263-261.0761429-Neutral.htm" TargetMode="External"/><Relationship Id="rId3075" Type="http://schemas.openxmlformats.org/officeDocument/2006/relationships/hyperlink" Target="http://www.mycompoundid.org/mycompoundid_IsoMS/myid_search_res/1583033898816-2020-2-29-8-38-18-227098/1583034287296-550-227.1161271-Neutral.htm" TargetMode="External"/><Relationship Id="rId3282" Type="http://schemas.openxmlformats.org/officeDocument/2006/relationships/hyperlink" Target="http://www.mycompoundid.org/mycompoundid_IsoMS/myid_search_res/1583033898816-2020-2-29-8-38-18-227098/1583034308638-185-355.3451764-Neutral.htm" TargetMode="External"/><Relationship Id="rId4126" Type="http://schemas.openxmlformats.org/officeDocument/2006/relationships/hyperlink" Target="http://www.mycompoundid.org/mycompoundid_IsoMS/myid_search_res/1583033886229-2020-2-29-8-38-6-373070/1583033891773-63-275.0479725-Neutral.htm" TargetMode="External"/><Relationship Id="rId2091" Type="http://schemas.openxmlformats.org/officeDocument/2006/relationships/hyperlink" Target="http://www.mycompoundid.org/mycompoundid_IsoMS/myid_search_res/1583033898816-2020-2-29-8-38-18-227098/1583034170451-646-917.9686881-Neutral.htm" TargetMode="External"/><Relationship Id="rId3142" Type="http://schemas.openxmlformats.org/officeDocument/2006/relationships/hyperlink" Target="http://www.mycompoundid.org/mycompoundid_IsoMS/myid_search_res/1583033886229-2020-2-29-8-38-6-373070/1583033890643-553-219.0205319-Neutral.htm" TargetMode="External"/><Relationship Id="rId270" Type="http://schemas.openxmlformats.org/officeDocument/2006/relationships/hyperlink" Target="http://www.mycompoundid.org/mycompoundid_IsoMS/myid_search_res/1583033898816-2020-2-29-8-38-18-227098/1583033937614-611-285.1177052-Neutral.htm" TargetMode="External"/><Relationship Id="rId3002" Type="http://schemas.openxmlformats.org/officeDocument/2006/relationships/hyperlink" Target="http://www.mycompoundid.org/mycompoundid_IsoMS/myid_search_res/1583033891881-2020-2-29-8-38-11-330291/1583033897346-412-858.9919178-Neutral.htm" TargetMode="External"/><Relationship Id="rId130" Type="http://schemas.openxmlformats.org/officeDocument/2006/relationships/hyperlink" Target="http://www.mycompoundid.org/mycompoundid_IsoMS/myid_search_res/1583033886229-2020-2-29-8-38-6-373070/1583033886469-891-164.0685988-Neutral.htm" TargetMode="External"/><Relationship Id="rId3959" Type="http://schemas.openxmlformats.org/officeDocument/2006/relationships/hyperlink" Target="http://www.mycompoundid.org/mycompoundid_IsoMS/myid_search_res/1583033891881-2020-2-29-8-38-11-330291/1583033898489-328-503.1389936-Neutral.htm" TargetMode="External"/><Relationship Id="rId2768" Type="http://schemas.openxmlformats.org/officeDocument/2006/relationships/hyperlink" Target="http://www.mycompoundid.org/mycompoundid_IsoMS/myid_search_res/1583033891881-2020-2-29-8-38-11-330291/1583033897022-361-845.9845184-Neutral.htm" TargetMode="External"/><Relationship Id="rId2975" Type="http://schemas.openxmlformats.org/officeDocument/2006/relationships/hyperlink" Target="http://www.mycompoundid.org/mycompoundid_IsoMS/myid_search_res/1583033891881-2020-2-29-8-38-11-330291/1583033897309-895-149.1050568-Neutral.htm" TargetMode="External"/><Relationship Id="rId3819" Type="http://schemas.openxmlformats.org/officeDocument/2006/relationships/hyperlink" Target="http://www.mycompoundid.org/mycompoundid_IsoMS/myid_search_res/1583033898816-2020-2-29-8-38-18-227098/1583034360507-334-443.1122782-Neutral.htm" TargetMode="External"/><Relationship Id="rId947" Type="http://schemas.openxmlformats.org/officeDocument/2006/relationships/hyperlink" Target="http://www.mycompoundid.org/mycompoundid_IsoMS/myid_search_res/1583033891881-2020-2-29-8-38-11-330291/1583033893702-742-324.1531486-Neutral.htm" TargetMode="External"/><Relationship Id="rId1577" Type="http://schemas.openxmlformats.org/officeDocument/2006/relationships/hyperlink" Target="http://www.mycompoundid.org/mycompoundid_IsoMS/myid_search_res/1583033891881-2020-2-29-8-38-11-330291/1583033894887-515-189.0678363-Neutral.htm" TargetMode="External"/><Relationship Id="rId1784" Type="http://schemas.openxmlformats.org/officeDocument/2006/relationships/hyperlink" Target="http://www.mycompoundid.org/mycompoundid_IsoMS/myid_search_res/1583033891881-2020-2-29-8-38-11-330291/1583033895264-10-263.0785269-Neutral.htm" TargetMode="External"/><Relationship Id="rId1991" Type="http://schemas.openxmlformats.org/officeDocument/2006/relationships/hyperlink" Target="http://www.mycompoundid.org/mycompoundid_IsoMS/myid_search_res/1583033891881-2020-2-29-8-38-11-330291/1583033895629-618-190.0247783-Neutral.htm" TargetMode="External"/><Relationship Id="rId2628" Type="http://schemas.openxmlformats.org/officeDocument/2006/relationships/hyperlink" Target="http://www.mycompoundid.org/mycompoundid_IsoMS/myid_search_res/1583033898816-2020-2-29-8-38-18-227098/1583034237757-991-257.1371422-Neutral.htm" TargetMode="External"/><Relationship Id="rId2835" Type="http://schemas.openxmlformats.org/officeDocument/2006/relationships/hyperlink" Target="http://www.mycompoundid.org/mycompoundid_IsoMS/myid_search_res/1583033898816-2020-2-29-8-38-18-227098/1583034261513-738-131.0559823-Neutral.htm" TargetMode="External"/><Relationship Id="rId76" Type="http://schemas.openxmlformats.org/officeDocument/2006/relationships/hyperlink" Target="http://www.mycompoundid.org/mycompoundid_IsoMS/myid_search_res/1583033886229-2020-2-29-8-38-6-373070/1583033886376-572-292.0660085-Neutral.htm" TargetMode="External"/><Relationship Id="rId807" Type="http://schemas.openxmlformats.org/officeDocument/2006/relationships/hyperlink" Target="http://www.mycompoundid.org/mycompoundid_IsoMS/myid_search_res/1583033898816-2020-2-29-8-38-18-227098/1583034005735-659-136.0522836-Neutral.htm" TargetMode="External"/><Relationship Id="rId1437" Type="http://schemas.openxmlformats.org/officeDocument/2006/relationships/hyperlink" Target="http://www.mycompoundid.org/mycompoundid_IsoMS/myid_search_res/1583033898816-2020-2-29-8-38-18-227098/1583034089660-863-814.4608481-Neutral.htm" TargetMode="External"/><Relationship Id="rId1644" Type="http://schemas.openxmlformats.org/officeDocument/2006/relationships/hyperlink" Target="http://www.mycompoundid.org/mycompoundid_IsoMS/myid_search_res/1583033898816-2020-2-29-8-38-18-227098/1583034115703-338-187.0845057-Neutral.htm" TargetMode="External"/><Relationship Id="rId1851" Type="http://schemas.openxmlformats.org/officeDocument/2006/relationships/hyperlink" Target="http://www.mycompoundid.org/mycompoundid_IsoMS/myid_search_res/1583033898816-2020-2-29-8-38-18-227098/1583034141784-856-827.5264561-Neutral.htm" TargetMode="External"/><Relationship Id="rId2902" Type="http://schemas.openxmlformats.org/officeDocument/2006/relationships/hyperlink" Target="http://www.mycompoundid.org/mycompoundid_IsoMS/myid_search_res/1583033886229-2020-2-29-8-38-6-373070/1583033890341-653-115.99323-Neutral.htm" TargetMode="External"/><Relationship Id="rId4050" Type="http://schemas.openxmlformats.org/officeDocument/2006/relationships/hyperlink" Target="http://www.mycompoundid.org/mycompoundid_IsoMS/myid_search_res/1583033898816-2020-2-29-8-38-18-227098/1583034382336-741-168.0301856-Neutral.htm" TargetMode="External"/><Relationship Id="rId1504" Type="http://schemas.openxmlformats.org/officeDocument/2006/relationships/hyperlink" Target="http://www.mycompoundid.org/mycompoundid_IsoMS/myid_search_res/1583033886229-2020-2-29-8-38-6-373070/1583033888434-766-292.1462251-Neutral.htm" TargetMode="External"/><Relationship Id="rId1711" Type="http://schemas.openxmlformats.org/officeDocument/2006/relationships/hyperlink" Target="http://www.mycompoundid.org/mycompoundid_IsoMS/myid_search_res/1583033886229-2020-2-29-8-38-6-373070/1583033888719-64-877.0095471-Neutral.htm" TargetMode="External"/><Relationship Id="rId3469" Type="http://schemas.openxmlformats.org/officeDocument/2006/relationships/hyperlink" Target="http://www.mycompoundid.org/mycompoundid_IsoMS/myid_search_res/1583033886229-2020-2-29-8-38-6-373070/1583033891029-247-223.132097-Neutral.htm" TargetMode="External"/><Relationship Id="rId3676" Type="http://schemas.openxmlformats.org/officeDocument/2006/relationships/hyperlink" Target="http://www.mycompoundid.org/mycompoundid_IsoMS/myid_search_res/1583033886229-2020-2-29-8-38-6-373070/1583033891259-208-273.177316-Neutral.htm" TargetMode="External"/><Relationship Id="rId597" Type="http://schemas.openxmlformats.org/officeDocument/2006/relationships/hyperlink" Target="http://www.mycompoundid.org/mycompoundid_IsoMS/myid_search_res/1583033898816-2020-2-29-8-38-18-227098/1583033978938-447-92.04747265-Neutral.htm" TargetMode="External"/><Relationship Id="rId2278" Type="http://schemas.openxmlformats.org/officeDocument/2006/relationships/hyperlink" Target="http://www.mycompoundid.org/mycompoundid_IsoMS/myid_search_res/1583033886229-2020-2-29-8-38-6-373070/1583033889484-870-244.0697275-Neutral.htm" TargetMode="External"/><Relationship Id="rId2485" Type="http://schemas.openxmlformats.org/officeDocument/2006/relationships/hyperlink" Target="http://www.mycompoundid.org/mycompoundid_IsoMS/myid_search_res/1583033886229-2020-2-29-8-38-6-373070/1583033889790-66-426.9943805-Neutral.htm" TargetMode="External"/><Relationship Id="rId3329" Type="http://schemas.openxmlformats.org/officeDocument/2006/relationships/hyperlink" Target="http://www.mycompoundid.org/mycompoundid_IsoMS/myid_search_res/1583033891881-2020-2-29-8-38-11-330291/1583033897758-296-165.0212001-Neutral.htm" TargetMode="External"/><Relationship Id="rId3883" Type="http://schemas.openxmlformats.org/officeDocument/2006/relationships/hyperlink" Target="http://www.mycompoundid.org/mycompoundid_IsoMS/myid_search_res/1583033886229-2020-2-29-8-38-6-373070/1583033891488-276-309.1009789-Neutral.htm" TargetMode="External"/><Relationship Id="rId457" Type="http://schemas.openxmlformats.org/officeDocument/2006/relationships/hyperlink" Target="http://www.mycompoundid.org/mycompoundid_IsoMS/myid_search_res/1583033886229-2020-2-29-8-38-6-373070/1583033886940-199-202.0430778-Neutral.htm" TargetMode="External"/><Relationship Id="rId1087" Type="http://schemas.openxmlformats.org/officeDocument/2006/relationships/hyperlink" Target="http://www.mycompoundid.org/mycompoundid_IsoMS/myid_search_res/1583033886229-2020-2-29-8-38-6-373070/1583033887824-291-162.0196362-Neutral.htm" TargetMode="External"/><Relationship Id="rId1294" Type="http://schemas.openxmlformats.org/officeDocument/2006/relationships/hyperlink" Target="http://www.mycompoundid.org/mycompoundid_IsoMS/myid_search_res/1583033886229-2020-2-29-8-38-6-373070/1583033888152-695-162.0199107-Neutral.htm" TargetMode="External"/><Relationship Id="rId2138" Type="http://schemas.openxmlformats.org/officeDocument/2006/relationships/hyperlink" Target="http://www.mycompoundid.org/mycompoundid_IsoMS/myid_search_res/1583033891881-2020-2-29-8-38-11-330291/1583033895903-672-561.2577235-Neutral.htm" TargetMode="External"/><Relationship Id="rId2692" Type="http://schemas.openxmlformats.org/officeDocument/2006/relationships/hyperlink" Target="http://www.mycompoundid.org/mycompoundid_IsoMS/myid_search_res/1583033886229-2020-2-29-8-38-6-373070/1583033890086-37-245.1266702-Neutral.htm" TargetMode="External"/><Relationship Id="rId3536" Type="http://schemas.openxmlformats.org/officeDocument/2006/relationships/hyperlink" Target="http://www.mycompoundid.org/mycompoundid_IsoMS/myid_search_res/1583033891881-2020-2-29-8-38-11-330291/1583033897994-195-230.9613357-Neutral.htm" TargetMode="External"/><Relationship Id="rId3743" Type="http://schemas.openxmlformats.org/officeDocument/2006/relationships/hyperlink" Target="http://www.mycompoundid.org/mycompoundid_IsoMS/myid_search_res/1583033891881-2020-2-29-8-38-11-330291/1583033898252-708-158.1050629-Neutral.htm" TargetMode="External"/><Relationship Id="rId3950" Type="http://schemas.openxmlformats.org/officeDocument/2006/relationships/hyperlink" Target="http://www.mycompoundid.org/mycompoundid_IsoMS/myid_search_res/1583033891881-2020-2-29-8-38-11-330291/1583033898481-656-144.0085547-Neutral.htm" TargetMode="External"/><Relationship Id="rId664" Type="http://schemas.openxmlformats.org/officeDocument/2006/relationships/hyperlink" Target="http://www.mycompoundid.org/mycompoundid_IsoMS/myid_search_res/1583033886229-2020-2-29-8-38-6-373070/1583033887220-206-114.079364-Neutral.htm" TargetMode="External"/><Relationship Id="rId871" Type="http://schemas.openxmlformats.org/officeDocument/2006/relationships/hyperlink" Target="http://www.mycompoundid.org/mycompoundid_IsoMS/myid_search_res/1583033886229-2020-2-29-8-38-6-373070/1583033887530-644-281.0995394-Neutral.htm" TargetMode="External"/><Relationship Id="rId2345" Type="http://schemas.openxmlformats.org/officeDocument/2006/relationships/hyperlink" Target="http://www.mycompoundid.org/mycompoundid_IsoMS/myid_search_res/1583033891881-2020-2-29-8-38-11-330291/1583033896285-942-168.0025619-Neutral.htm" TargetMode="External"/><Relationship Id="rId2552" Type="http://schemas.openxmlformats.org/officeDocument/2006/relationships/hyperlink" Target="http://www.mycompoundid.org/mycompoundid_IsoMS/myid_search_res/1583033891881-2020-2-29-8-38-11-330291/1583033896650-171-349.139974-Neutral.htm" TargetMode="External"/><Relationship Id="rId3603" Type="http://schemas.openxmlformats.org/officeDocument/2006/relationships/hyperlink" Target="http://www.mycompoundid.org/mycompoundid_IsoMS/myid_search_res/1583033898816-2020-2-29-8-38-18-227098/1583034340381-250-431.23127-Neutral.htm" TargetMode="External"/><Relationship Id="rId3810" Type="http://schemas.openxmlformats.org/officeDocument/2006/relationships/hyperlink" Target="http://www.mycompoundid.org/mycompoundid_IsoMS/myid_search_res/1583033898816-2020-2-29-8-38-18-227098/1583034359613-338-203.0791747-Neutral.htm" TargetMode="External"/><Relationship Id="rId317" Type="http://schemas.openxmlformats.org/officeDocument/2006/relationships/hyperlink" Target="http://www.mycompoundid.org/mycompoundid_IsoMS/myid_search_res/1583033891881-2020-2-29-8-38-11-330291/1583033892543-24-60.03236051-Neutral.htm" TargetMode="External"/><Relationship Id="rId524" Type="http://schemas.openxmlformats.org/officeDocument/2006/relationships/hyperlink" Target="http://www.mycompoundid.org/mycompoundid_IsoMS/myid_search_res/1583033891881-2020-2-29-8-38-11-330291/1583033892909-901-132.0420901-Neutral.htm" TargetMode="External"/><Relationship Id="rId731" Type="http://schemas.openxmlformats.org/officeDocument/2006/relationships/hyperlink" Target="http://www.mycompoundid.org/mycompoundid_IsoMS/myid_search_res/1583033891881-2020-2-29-8-38-11-330291/1583033893279-592-168.0284042-Neutral.htm" TargetMode="External"/><Relationship Id="rId1154" Type="http://schemas.openxmlformats.org/officeDocument/2006/relationships/hyperlink" Target="http://www.mycompoundid.org/mycompoundid_IsoMS/myid_search_res/1583033891881-2020-2-29-8-38-11-330291/1583033894120-78-346.1041619-Neutral.htm" TargetMode="External"/><Relationship Id="rId1361" Type="http://schemas.openxmlformats.org/officeDocument/2006/relationships/hyperlink" Target="http://www.mycompoundid.org/mycompoundid_IsoMS/myid_search_res/1583033891881-2020-2-29-8-38-11-330291/1583033894499-466-180.1263049-Neutral.htm" TargetMode="External"/><Relationship Id="rId2205" Type="http://schemas.openxmlformats.org/officeDocument/2006/relationships/hyperlink" Target="http://www.mycompoundid.org/mycompoundid_IsoMS/myid_search_res/1583033898816-2020-2-29-8-38-18-227098/1583034183588-316-177.0787908-Neutral.htm" TargetMode="External"/><Relationship Id="rId2412" Type="http://schemas.openxmlformats.org/officeDocument/2006/relationships/hyperlink" Target="http://www.mycompoundid.org/mycompoundid_IsoMS/myid_search_res/1583033898816-2020-2-29-8-38-18-227098/1583034212613-536-112.1001313-Neutral.htm" TargetMode="External"/><Relationship Id="rId1014" Type="http://schemas.openxmlformats.org/officeDocument/2006/relationships/hyperlink" Target="http://www.mycompoundid.org/mycompoundid_IsoMS/myid_search_res/1583033898816-2020-2-29-8-38-18-227098/1583034033277-161-308.1584673-Neutral.htm" TargetMode="External"/><Relationship Id="rId1221" Type="http://schemas.openxmlformats.org/officeDocument/2006/relationships/hyperlink" Target="http://www.mycompoundid.org/mycompoundid_IsoMS/myid_search_res/1583033898816-2020-2-29-8-38-18-227098/1583034062517-590-72.02476091-Neutral.htm" TargetMode="External"/><Relationship Id="rId3186" Type="http://schemas.openxmlformats.org/officeDocument/2006/relationships/hyperlink" Target="http://www.mycompoundid.org/mycompoundid_IsoMS/myid_search_res/1583033898816-2020-2-29-8-38-18-227098/1583034299623-738-248.1148606-Neutral.htm" TargetMode="External"/><Relationship Id="rId3393" Type="http://schemas.openxmlformats.org/officeDocument/2006/relationships/hyperlink" Target="http://www.mycompoundid.org/mycompoundid_IsoMS/myid_search_res/1583033898816-2020-2-29-8-38-18-227098/1583034318652-362-129.1155166-Neutral.htm" TargetMode="External"/><Relationship Id="rId3046" Type="http://schemas.openxmlformats.org/officeDocument/2006/relationships/hyperlink" Target="http://www.mycompoundid.org/mycompoundid_IsoMS/myid_search_res/1583033886229-2020-2-29-8-38-6-373070/1583033890523-523-98.08444574-Neutral.htm" TargetMode="External"/><Relationship Id="rId3253" Type="http://schemas.openxmlformats.org/officeDocument/2006/relationships/hyperlink" Target="http://www.mycompoundid.org/mycompoundid_IsoMS/myid_search_res/1583033886229-2020-2-29-8-38-6-373070/1583033890780-711-197.0008525-Neutral.htm" TargetMode="External"/><Relationship Id="rId3460" Type="http://schemas.openxmlformats.org/officeDocument/2006/relationships/hyperlink" Target="http://www.mycompoundid.org/mycompoundid_IsoMS/myid_search_res/1583033886229-2020-2-29-8-38-6-373070/1583033891020-805-247.160529-Neutral.htm" TargetMode="External"/><Relationship Id="rId174" Type="http://schemas.openxmlformats.org/officeDocument/2006/relationships/hyperlink" Target="http://www.mycompoundid.org/mycompoundid_IsoMS/myid_search_res/1583033898816-2020-2-29-8-38-18-227098/1583033923486-412-170.0695511-Neutral.htm" TargetMode="External"/><Relationship Id="rId381" Type="http://schemas.openxmlformats.org/officeDocument/2006/relationships/hyperlink" Target="http://www.mycompoundid.org/mycompoundid_IsoMS/myid_search_res/1583033898816-2020-2-29-8-38-18-227098/1583033952085-58-154.0378836-Neutral.htm" TargetMode="External"/><Relationship Id="rId2062" Type="http://schemas.openxmlformats.org/officeDocument/2006/relationships/hyperlink" Target="http://www.mycompoundid.org/mycompoundid_IsoMS/myid_search_res/1583033886229-2020-2-29-8-38-6-373070/1583033889190-169-191.0979003-Neutral.htm" TargetMode="External"/><Relationship Id="rId3113" Type="http://schemas.openxmlformats.org/officeDocument/2006/relationships/hyperlink" Target="http://www.mycompoundid.org/mycompoundid_IsoMS/myid_search_res/1583033891881-2020-2-29-8-38-11-330291/1583033897497-575-224.0506401-Neutral.htm" TargetMode="External"/><Relationship Id="rId241" Type="http://schemas.openxmlformats.org/officeDocument/2006/relationships/hyperlink" Target="http://www.mycompoundid.org/mycompoundid_IsoMS/myid_search_res/1583033886229-2020-2-29-8-38-6-373070/1583033886621-762-263.1356257-Neutral.htm" TargetMode="External"/><Relationship Id="rId3320" Type="http://schemas.openxmlformats.org/officeDocument/2006/relationships/hyperlink" Target="http://www.mycompoundid.org/mycompoundid_IsoMS/myid_search_res/1583033891881-2020-2-29-8-38-11-330291/1583033897747-354-253.1549128-Neutral.htm" TargetMode="External"/><Relationship Id="rId2879" Type="http://schemas.openxmlformats.org/officeDocument/2006/relationships/hyperlink" Target="http://www.mycompoundid.org/mycompoundid_IsoMS/myid_search_res/1583033891881-2020-2-29-8-38-11-330291/1583033897178-826-191.0652841-Neutral.htm" TargetMode="External"/><Relationship Id="rId101" Type="http://schemas.openxmlformats.org/officeDocument/2006/relationships/hyperlink" Target="http://www.mycompoundid.org/mycompoundid_IsoMS/myid_search_res/1583033891881-2020-2-29-8-38-11-330291/1583033892106-450-180.063389-Neutral.htm" TargetMode="External"/><Relationship Id="rId1688" Type="http://schemas.openxmlformats.org/officeDocument/2006/relationships/hyperlink" Target="http://www.mycompoundid.org/mycompoundid_IsoMS/myid_search_res/1583033891881-2020-2-29-8-38-11-330291/1583033895101-5-126.0530616-Neutral.htm" TargetMode="External"/><Relationship Id="rId1895" Type="http://schemas.openxmlformats.org/officeDocument/2006/relationships/hyperlink" Target="http://www.mycompoundid.org/mycompoundid_IsoMS/myid_search_res/1583033891881-2020-2-29-8-38-11-330291/1583033895472-22-169.0852956-Neutral.htm" TargetMode="External"/><Relationship Id="rId2739" Type="http://schemas.openxmlformats.org/officeDocument/2006/relationships/hyperlink" Target="http://www.mycompoundid.org/mycompoundid_IsoMS/myid_search_res/1583033898816-2020-2-29-8-38-18-227098/1583034250727-803-155.0692151-Neutral.htm" TargetMode="External"/><Relationship Id="rId2946" Type="http://schemas.openxmlformats.org/officeDocument/2006/relationships/hyperlink" Target="http://www.mycompoundid.org/mycompoundid_IsoMS/myid_search_res/1583033898816-2020-2-29-8-38-18-227098/1583034273304-164-202.1320277-Neutral.htm" TargetMode="External"/><Relationship Id="rId4094" Type="http://schemas.openxmlformats.org/officeDocument/2006/relationships/hyperlink" Target="http://www.mycompoundid.org/mycompoundid_IsoMS/myid_search_res/1583033891881-2020-2-29-8-38-11-330291/1583033898657-754-172.011437-Neutral.htm" TargetMode="External"/><Relationship Id="rId918" Type="http://schemas.openxmlformats.org/officeDocument/2006/relationships/hyperlink" Target="http://www.mycompoundid.org/mycompoundid_IsoMS/myid_search_res/1583033898816-2020-2-29-8-38-18-227098/1583034020327-573-294.1468078-Neutral.htm" TargetMode="External"/><Relationship Id="rId1548" Type="http://schemas.openxmlformats.org/officeDocument/2006/relationships/hyperlink" Target="http://www.mycompoundid.org/mycompoundid_IsoMS/myid_search_res/1583033898816-2020-2-29-8-38-18-227098/1583034101541-838-486.1728217-Neutral.htm" TargetMode="External"/><Relationship Id="rId1755" Type="http://schemas.openxmlformats.org/officeDocument/2006/relationships/hyperlink" Target="http://www.mycompoundid.org/mycompoundid_IsoMS/myid_search_res/1583033898816-2020-2-29-8-38-18-227098/1583034130087-281-186.0073762-Neutral.htm" TargetMode="External"/><Relationship Id="rId4161" Type="http://schemas.openxmlformats.org/officeDocument/2006/relationships/hyperlink" Target="http://www.mycompoundid.org/mycompoundid_IsoMS/myid_search_res/1583033898816-2020-2-29-8-38-18-227098/1583034393532-889-167.0213175-Neutral.htm" TargetMode="External"/><Relationship Id="rId1408" Type="http://schemas.openxmlformats.org/officeDocument/2006/relationships/hyperlink" Target="http://www.mycompoundid.org/mycompoundid_IsoMS/myid_search_res/1583033886229-2020-2-29-8-38-6-373070/1583033888291-972-261.1209843-Neutral.htm" TargetMode="External"/><Relationship Id="rId1962" Type="http://schemas.openxmlformats.org/officeDocument/2006/relationships/hyperlink" Target="http://www.mycompoundid.org/mycompoundid_IsoMS/myid_search_res/1583033898816-2020-2-29-8-38-18-227098/1583034154675-433-221.0911386-Neutral.htm" TargetMode="External"/><Relationship Id="rId2806" Type="http://schemas.openxmlformats.org/officeDocument/2006/relationships/hyperlink" Target="http://www.mycompoundid.org/mycompoundid_IsoMS/myid_search_res/1583033886229-2020-2-29-8-38-6-373070/1583033890231-607-348.0415083-Neutral.htm" TargetMode="External"/><Relationship Id="rId4021" Type="http://schemas.openxmlformats.org/officeDocument/2006/relationships/hyperlink" Target="http://www.mycompoundid.org/mycompoundid_IsoMS/myid_search_res/1583033886229-2020-2-29-8-38-6-373070/1583033891648-840-161.0473516-Neutral.htm" TargetMode="External"/><Relationship Id="rId47" Type="http://schemas.openxmlformats.org/officeDocument/2006/relationships/hyperlink" Target="http://www.mycompoundid.org/mycompoundid_IsoMS/myid_search_res/1583033891881-2020-2-29-8-38-11-330291/1583033891984-507-317.1207364-Neutral.htm" TargetMode="External"/><Relationship Id="rId1615" Type="http://schemas.openxmlformats.org/officeDocument/2006/relationships/hyperlink" Target="http://www.mycompoundid.org/mycompoundid_IsoMS/myid_search_res/1583033886229-2020-2-29-8-38-6-373070/1583033888591-365-159.0684174-Neutral.htm" TargetMode="External"/><Relationship Id="rId1822" Type="http://schemas.openxmlformats.org/officeDocument/2006/relationships/hyperlink" Target="http://www.mycompoundid.org/mycompoundid_IsoMS/myid_search_res/1583033886229-2020-2-29-8-38-6-373070/1583033888871-454-237.9937314-Neutral.htm" TargetMode="External"/><Relationship Id="rId3787" Type="http://schemas.openxmlformats.org/officeDocument/2006/relationships/hyperlink" Target="http://www.mycompoundid.org/mycompoundid_IsoMS/myid_search_res/1583033886229-2020-2-29-8-38-6-373070/1583033891386-89-456.1445998-Neutral.htm" TargetMode="External"/><Relationship Id="rId3994" Type="http://schemas.openxmlformats.org/officeDocument/2006/relationships/hyperlink" Target="http://www.mycompoundid.org/mycompoundid_IsoMS/myid_search_res/1583033886229-2020-2-29-8-38-6-373070/1583033891615-840-271.0931663-Neutral.htm" TargetMode="External"/><Relationship Id="rId2389" Type="http://schemas.openxmlformats.org/officeDocument/2006/relationships/hyperlink" Target="http://www.mycompoundid.org/mycompoundid_IsoMS/myid_search_res/1583033886229-2020-2-29-8-38-6-373070/1583033889666-285-71.07331898-Neutral.htm" TargetMode="External"/><Relationship Id="rId2596" Type="http://schemas.openxmlformats.org/officeDocument/2006/relationships/hyperlink" Target="http://www.mycompoundid.org/mycompoundid_IsoMS/myid_search_res/1583033886229-2020-2-29-8-38-6-373070/1583033889962-442-164.0685575-Neutral.htm" TargetMode="External"/><Relationship Id="rId3647" Type="http://schemas.openxmlformats.org/officeDocument/2006/relationships/hyperlink" Target="http://www.mycompoundid.org/mycompoundid_IsoMS/myid_search_res/1583033891881-2020-2-29-8-38-11-330291/1583033898143-753-396.2520099-Neutral.htm" TargetMode="External"/><Relationship Id="rId3854" Type="http://schemas.openxmlformats.org/officeDocument/2006/relationships/hyperlink" Target="http://www.mycompoundid.org/mycompoundid_IsoMS/myid_search_res/1583033891881-2020-2-29-8-38-11-330291/1583033898374-806-172.1206804-Neutral.htm" TargetMode="External"/><Relationship Id="rId568" Type="http://schemas.openxmlformats.org/officeDocument/2006/relationships/hyperlink" Target="http://www.mycompoundid.org/mycompoundid_IsoMS/myid_search_res/1583033886229-2020-2-29-8-38-6-373070/1583033887104-655-147.0896788-Neutral.htm" TargetMode="External"/><Relationship Id="rId775" Type="http://schemas.openxmlformats.org/officeDocument/2006/relationships/hyperlink" Target="http://www.mycompoundid.org/mycompoundid_IsoMS/myid_search_res/1583033886229-2020-2-29-8-38-6-373070/1583033887402-100-247.0927603-Neutral.htm" TargetMode="External"/><Relationship Id="rId982" Type="http://schemas.openxmlformats.org/officeDocument/2006/relationships/hyperlink" Target="http://www.mycompoundid.org/mycompoundid_IsoMS/myid_search_res/1583033886229-2020-2-29-8-38-6-373070/1583033887670-642-464.0337748-Neutral.htm" TargetMode="External"/><Relationship Id="rId1198" Type="http://schemas.openxmlformats.org/officeDocument/2006/relationships/hyperlink" Target="http://www.mycompoundid.org/mycompoundid_IsoMS/myid_search_res/1583033886229-2020-2-29-8-38-6-373070/1583033887991-183-245.1251383-Neutral.htm" TargetMode="External"/><Relationship Id="rId2249" Type="http://schemas.openxmlformats.org/officeDocument/2006/relationships/hyperlink" Target="http://www.mycompoundid.org/mycompoundid_IsoMS/myid_search_res/1583033891881-2020-2-29-8-38-11-330291/1583033896095-934-344.1276232-Neutral.htm" TargetMode="External"/><Relationship Id="rId2456" Type="http://schemas.openxmlformats.org/officeDocument/2006/relationships/hyperlink" Target="http://www.mycompoundid.org/mycompoundid_IsoMS/myid_search_res/1583033891881-2020-2-29-8-38-11-330291/1583033896499-22-427.2467455-Neutral.htm" TargetMode="External"/><Relationship Id="rId2663" Type="http://schemas.openxmlformats.org/officeDocument/2006/relationships/hyperlink" Target="http://www.mycompoundid.org/mycompoundid_IsoMS/myid_search_res/1583033891881-2020-2-29-8-38-11-330291/1583033896838-392-205.0593711-Neutral.htm" TargetMode="External"/><Relationship Id="rId2870" Type="http://schemas.openxmlformats.org/officeDocument/2006/relationships/hyperlink" Target="http://www.mycompoundid.org/mycompoundid_IsoMS/myid_search_res/1583033891881-2020-2-29-8-38-11-330291/1583033897162-506-168.0282399-Neutral.htm" TargetMode="External"/><Relationship Id="rId3507" Type="http://schemas.openxmlformats.org/officeDocument/2006/relationships/hyperlink" Target="http://www.mycompoundid.org/mycompoundid_IsoMS/myid_search_res/1583033898816-2020-2-29-8-38-18-227098/1583034330231-676-137.0423703-Neutral.htm" TargetMode="External"/><Relationship Id="rId3714" Type="http://schemas.openxmlformats.org/officeDocument/2006/relationships/hyperlink" Target="http://www.mycompoundid.org/mycompoundid_IsoMS/myid_search_res/1583033898816-2020-2-29-8-38-18-227098/1583034350612-327-143.0250163-Neutral.htm" TargetMode="External"/><Relationship Id="rId3921" Type="http://schemas.openxmlformats.org/officeDocument/2006/relationships/hyperlink" Target="http://www.mycompoundid.org/mycompoundid_IsoMS/myid_search_res/1583033898816-2020-2-29-8-38-18-227098/1583034369158-576-171.0268067-Neutral.htm" TargetMode="External"/><Relationship Id="rId428" Type="http://schemas.openxmlformats.org/officeDocument/2006/relationships/hyperlink" Target="http://www.mycompoundid.org/mycompoundid_IsoMS/myid_search_res/1583033891881-2020-2-29-8-38-11-330291/1583033892736-25-274.0552622-Neutral.htm" TargetMode="External"/><Relationship Id="rId635" Type="http://schemas.openxmlformats.org/officeDocument/2006/relationships/hyperlink" Target="http://www.mycompoundid.org/mycompoundid_IsoMS/myid_search_res/1583033891881-2020-2-29-8-38-11-330291/1583033893100-561-366.1407467-Neutral.htm" TargetMode="External"/><Relationship Id="rId842" Type="http://schemas.openxmlformats.org/officeDocument/2006/relationships/hyperlink" Target="http://www.mycompoundid.org/mycompoundid_IsoMS/myid_search_res/1583033891881-2020-2-29-8-38-11-330291/1583033893507-459-333.1314109-Neutral.htm" TargetMode="External"/><Relationship Id="rId1058" Type="http://schemas.openxmlformats.org/officeDocument/2006/relationships/hyperlink" Target="http://www.mycompoundid.org/mycompoundid_IsoMS/myid_search_res/1583033891881-2020-2-29-8-38-11-330291/1583033893901-617-226.0588078-Neutral.htm" TargetMode="External"/><Relationship Id="rId1265" Type="http://schemas.openxmlformats.org/officeDocument/2006/relationships/hyperlink" Target="http://www.mycompoundid.org/mycompoundid_IsoMS/myid_search_res/1583033891881-2020-2-29-8-38-11-330291/1583033894347-874-230.1248984-Neutral.htm" TargetMode="External"/><Relationship Id="rId1472" Type="http://schemas.openxmlformats.org/officeDocument/2006/relationships/hyperlink" Target="http://www.mycompoundid.org/mycompoundid_IsoMS/myid_search_res/1583033891881-2020-2-29-8-38-11-330291/1583033894705-380-750.9738479-Neutral.htm" TargetMode="External"/><Relationship Id="rId2109" Type="http://schemas.openxmlformats.org/officeDocument/2006/relationships/hyperlink" Target="http://www.mycompoundid.org/mycompoundid_IsoMS/myid_search_res/1583033898816-2020-2-29-8-38-18-227098/1583034172423-319-204.073373-Neutral.htm" TargetMode="External"/><Relationship Id="rId2316" Type="http://schemas.openxmlformats.org/officeDocument/2006/relationships/hyperlink" Target="http://www.mycompoundid.org/mycompoundid_IsoMS/myid_search_res/1583033898816-2020-2-29-8-38-18-227098/1583034198256-995-703.3754311-Neutral.htm" TargetMode="External"/><Relationship Id="rId2523" Type="http://schemas.openxmlformats.org/officeDocument/2006/relationships/hyperlink" Target="http://www.mycompoundid.org/mycompoundid_IsoMS/myid_search_res/1583033898816-2020-2-29-8-38-18-227098/1583034223431-63-84.02117202-Neutral.htm" TargetMode="External"/><Relationship Id="rId2730" Type="http://schemas.openxmlformats.org/officeDocument/2006/relationships/hyperlink" Target="http://www.mycompoundid.org/mycompoundid_IsoMS/myid_search_res/1583033898816-2020-2-29-8-38-18-227098/1583034249731-928-208.0583669-Neutral.htm" TargetMode="External"/><Relationship Id="rId702" Type="http://schemas.openxmlformats.org/officeDocument/2006/relationships/hyperlink" Target="http://www.mycompoundid.org/mycompoundid_IsoMS/myid_search_res/1583033898816-2020-2-29-8-38-18-227098/1583033990196-357-152.0338081-Neutral.htm" TargetMode="External"/><Relationship Id="rId1125" Type="http://schemas.openxmlformats.org/officeDocument/2006/relationships/hyperlink" Target="http://www.mycompoundid.org/mycompoundid_IsoMS/myid_search_res/1583033898816-2020-2-29-8-38-18-227098/1583034047934-235-294.1430461-Neutral.htm" TargetMode="External"/><Relationship Id="rId1332" Type="http://schemas.openxmlformats.org/officeDocument/2006/relationships/hyperlink" Target="http://www.mycompoundid.org/mycompoundid_IsoMS/myid_search_res/1583033898816-2020-2-29-8-38-18-227098/1583034075507-579-324.1275794-Neutral.htm" TargetMode="External"/><Relationship Id="rId3297" Type="http://schemas.openxmlformats.org/officeDocument/2006/relationships/hyperlink" Target="http://www.mycompoundid.org/mycompoundid_IsoMS/myid_search_res/1583033898816-2020-2-29-8-38-18-227098/1583034309945-85-290.0204099-Neutral.htm" TargetMode="External"/><Relationship Id="rId3157" Type="http://schemas.openxmlformats.org/officeDocument/2006/relationships/hyperlink" Target="http://www.mycompoundid.org/mycompoundid_IsoMS/myid_search_res/1583033886229-2020-2-29-8-38-6-373070/1583033890666-55-290.1485972-Neutral.htm" TargetMode="External"/><Relationship Id="rId285" Type="http://schemas.openxmlformats.org/officeDocument/2006/relationships/hyperlink" Target="http://www.mycompoundid.org/mycompoundid_IsoMS/myid_search_res/1583033898816-2020-2-29-8-38-18-227098/1583033939084-430-282.0333941-Neutral.htm" TargetMode="External"/><Relationship Id="rId3364" Type="http://schemas.openxmlformats.org/officeDocument/2006/relationships/hyperlink" Target="http://www.mycompoundid.org/mycompoundid_IsoMS/myid_search_res/1583033886229-2020-2-29-8-38-6-373070/1583033890890-239-144.0251094-Neutral.htm" TargetMode="External"/><Relationship Id="rId3571" Type="http://schemas.openxmlformats.org/officeDocument/2006/relationships/hyperlink" Target="http://www.mycompoundid.org/mycompoundid_IsoMS/myid_search_res/1583033886229-2020-2-29-8-38-6-373070/1583033891150-722-116.0135254-Neutral.htm" TargetMode="External"/><Relationship Id="rId492" Type="http://schemas.openxmlformats.org/officeDocument/2006/relationships/hyperlink" Target="http://www.mycompoundid.org/mycompoundid_IsoMS/myid_search_res/1583033898816-2020-2-29-8-38-18-227098/1583033965570-16-100.0634675-Neutral.htm" TargetMode="External"/><Relationship Id="rId2173" Type="http://schemas.openxmlformats.org/officeDocument/2006/relationships/hyperlink" Target="http://www.mycompoundid.org/mycompoundid_IsoMS/myid_search_res/1583033886229-2020-2-29-8-38-6-373070/1583033889338-819-245.1740257-Neutral.htm" TargetMode="External"/><Relationship Id="rId2380" Type="http://schemas.openxmlformats.org/officeDocument/2006/relationships/hyperlink" Target="http://www.mycompoundid.org/mycompoundid_IsoMS/myid_search_res/1583033886229-2020-2-29-8-38-6-373070/1583033889654-78-370.3184278-Neutral.htm" TargetMode="External"/><Relationship Id="rId3017" Type="http://schemas.openxmlformats.org/officeDocument/2006/relationships/hyperlink" Target="http://www.mycompoundid.org/mycompoundid_IsoMS/myid_search_res/1583033891881-2020-2-29-8-38-11-330291/1583033897362-698-155.0696891-Neutral.htm" TargetMode="External"/><Relationship Id="rId3224" Type="http://schemas.openxmlformats.org/officeDocument/2006/relationships/hyperlink" Target="http://www.mycompoundid.org/mycompoundid_IsoMS/myid_search_res/1583033891881-2020-2-29-8-38-11-330291/1583033897647-794-80.03756875-Neutral.htm" TargetMode="External"/><Relationship Id="rId3431" Type="http://schemas.openxmlformats.org/officeDocument/2006/relationships/hyperlink" Target="http://www.mycompoundid.org/mycompoundid_IsoMS/myid_search_res/1583033891881-2020-2-29-8-38-11-330291/1583033897867-599-145.1575384-Neutral.htm" TargetMode="External"/><Relationship Id="rId145" Type="http://schemas.openxmlformats.org/officeDocument/2006/relationships/hyperlink" Target="http://www.mycompoundid.org/mycompoundid_IsoMS/myid_search_res/1583033886229-2020-2-29-8-38-6-373070/1583033886485-409-140.9920342-Neutral.htm" TargetMode="External"/><Relationship Id="rId352" Type="http://schemas.openxmlformats.org/officeDocument/2006/relationships/hyperlink" Target="http://www.mycompoundid.org/mycompoundid_IsoMS/myid_search_res/1583033886229-2020-2-29-8-38-6-373070/1583033886794-240-228.1105142-Neutral.htm" TargetMode="External"/><Relationship Id="rId2033" Type="http://schemas.openxmlformats.org/officeDocument/2006/relationships/hyperlink" Target="http://www.mycompoundid.org/mycompoundid_IsoMS/myid_search_res/1583033891881-2020-2-29-8-38-11-330291/1583033895705-48-115.0270403-Neutral.htm" TargetMode="External"/><Relationship Id="rId2240" Type="http://schemas.openxmlformats.org/officeDocument/2006/relationships/hyperlink" Target="http://www.mycompoundid.org/mycompoundid_IsoMS/myid_search_res/1583033891881-2020-2-29-8-38-11-330291/1583033896070-221-215.1157558-Neutral.htm" TargetMode="External"/><Relationship Id="rId212" Type="http://schemas.openxmlformats.org/officeDocument/2006/relationships/hyperlink" Target="http://www.mycompoundid.org/mycompoundid_IsoMS/myid_search_res/1583033891881-2020-2-29-8-38-11-330291/1583033892324-817-154.0616754-Neutral.htm" TargetMode="External"/><Relationship Id="rId1799" Type="http://schemas.openxmlformats.org/officeDocument/2006/relationships/hyperlink" Target="http://www.mycompoundid.org/mycompoundid_IsoMS/myid_search_res/1583033891881-2020-2-29-8-38-11-330291/1583033895304-969-240.0230343-Neutral.htm" TargetMode="External"/><Relationship Id="rId2100" Type="http://schemas.openxmlformats.org/officeDocument/2006/relationships/hyperlink" Target="http://www.mycompoundid.org/mycompoundid_IsoMS/myid_search_res/1583033898816-2020-2-29-8-38-18-227098/1583034171522-875-262.1538119-Neutral.htm" TargetMode="External"/><Relationship Id="rId4065" Type="http://schemas.openxmlformats.org/officeDocument/2006/relationships/hyperlink" Target="http://www.mycompoundid.org/mycompoundid_IsoMS/myid_search_res/1583033898816-2020-2-29-8-38-18-227098/1583034383654-834-95.01284642-Neutral.htm" TargetMode="External"/><Relationship Id="rId1659" Type="http://schemas.openxmlformats.org/officeDocument/2006/relationships/hyperlink" Target="http://www.mycompoundid.org/mycompoundid_IsoMS/myid_search_res/1583033898816-2020-2-29-8-38-18-227098/1583034117418-484-311.0613795-Neutral.htm" TargetMode="External"/><Relationship Id="rId1866" Type="http://schemas.openxmlformats.org/officeDocument/2006/relationships/hyperlink" Target="http://www.mycompoundid.org/mycompoundid_IsoMS/myid_search_res/1583033898816-2020-2-29-8-38-18-227098/1583034143422-589-178.003456-Neutral.htm" TargetMode="External"/><Relationship Id="rId2917" Type="http://schemas.openxmlformats.org/officeDocument/2006/relationships/hyperlink" Target="http://www.mycompoundid.org/mycompoundid_IsoMS/myid_search_res/1583033886229-2020-2-29-8-38-6-373070/1583033890358-768-89.04731662-Neutral.htm" TargetMode="External"/><Relationship Id="rId3081" Type="http://schemas.openxmlformats.org/officeDocument/2006/relationships/hyperlink" Target="http://www.mycompoundid.org/mycompoundid_IsoMS/myid_search_res/1583033898816-2020-2-29-8-38-18-227098/1583034288087-400-191.0122607-Neutral.htm" TargetMode="External"/><Relationship Id="rId4132" Type="http://schemas.openxmlformats.org/officeDocument/2006/relationships/hyperlink" Target="http://www.mycompoundid.org/mycompoundid_IsoMS/myid_search_res/1583033886229-2020-2-29-8-38-6-373070/1583033891781-169-172.0126461-Neutral.htm" TargetMode="External"/><Relationship Id="rId1519" Type="http://schemas.openxmlformats.org/officeDocument/2006/relationships/hyperlink" Target="http://www.mycompoundid.org/mycompoundid_IsoMS/myid_search_res/1583033886229-2020-2-29-8-38-6-373070/1583033888448-859-212.0701803-Neutral.htm" TargetMode="External"/><Relationship Id="rId1726" Type="http://schemas.openxmlformats.org/officeDocument/2006/relationships/hyperlink" Target="http://www.mycompoundid.org/mycompoundid_IsoMS/myid_search_res/1583033886229-2020-2-29-8-38-6-373070/1583033888732-833-290.0951549-Neutral.htm" TargetMode="External"/><Relationship Id="rId1933" Type="http://schemas.openxmlformats.org/officeDocument/2006/relationships/hyperlink" Target="http://www.mycompoundid.org/mycompoundid_IsoMS/myid_search_res/1583033886229-2020-2-29-8-38-6-373070/1583033889014-11-224.0877998-Neutral.htm" TargetMode="External"/><Relationship Id="rId18" Type="http://schemas.openxmlformats.org/officeDocument/2006/relationships/hyperlink" Target="http://www.mycompoundid.org/mycompoundid_IsoMS/myid_search_res/1583033898816-2020-2-29-8-38-18-227098/1583033900672-633-176.017768-Neutral.htm" TargetMode="External"/><Relationship Id="rId3898" Type="http://schemas.openxmlformats.org/officeDocument/2006/relationships/hyperlink" Target="http://www.mycompoundid.org/mycompoundid_IsoMS/myid_search_res/1583033886229-2020-2-29-8-38-6-373070/1583033891505-389-271.0946266-Neutral.htm" TargetMode="External"/><Relationship Id="rId3758" Type="http://schemas.openxmlformats.org/officeDocument/2006/relationships/hyperlink" Target="http://www.mycompoundid.org/mycompoundid_IsoMS/myid_search_res/1583033891881-2020-2-29-8-38-11-330291/1583033898269-877-150.9943943-Neutral.htm" TargetMode="External"/><Relationship Id="rId3965" Type="http://schemas.openxmlformats.org/officeDocument/2006/relationships/hyperlink" Target="http://www.mycompoundid.org/mycompoundid_IsoMS/myid_search_res/1583033891881-2020-2-29-8-38-11-330291/1583033898495-218-459.2621686-Neutral.htm" TargetMode="External"/><Relationship Id="rId679" Type="http://schemas.openxmlformats.org/officeDocument/2006/relationships/hyperlink" Target="http://www.mycompoundid.org/mycompoundid_IsoMS/myid_search_res/1583033886229-2020-2-29-8-38-6-373070/1583033887242-552-486.2052064-Neutral.htm" TargetMode="External"/><Relationship Id="rId886" Type="http://schemas.openxmlformats.org/officeDocument/2006/relationships/hyperlink" Target="http://www.mycompoundid.org/mycompoundid_IsoMS/myid_search_res/1583033886229-2020-2-29-8-38-6-373070/1583033887543-877-165.0427278-Neutral.htm" TargetMode="External"/><Relationship Id="rId2567" Type="http://schemas.openxmlformats.org/officeDocument/2006/relationships/hyperlink" Target="http://www.mycompoundid.org/mycompoundid_IsoMS/myid_search_res/1583033891881-2020-2-29-8-38-11-330291/1583033896691-127-143.0588068-Neutral.htm" TargetMode="External"/><Relationship Id="rId2774" Type="http://schemas.openxmlformats.org/officeDocument/2006/relationships/hyperlink" Target="http://www.mycompoundid.org/mycompoundid_IsoMS/myid_search_res/1583033891881-2020-2-29-8-38-11-330291/1583033897028-339-157.0850728-Neutral.htm" TargetMode="External"/><Relationship Id="rId3618" Type="http://schemas.openxmlformats.org/officeDocument/2006/relationships/hyperlink" Target="http://www.mycompoundid.org/mycompoundid_IsoMS/myid_search_res/1583033898816-2020-2-29-8-38-18-227098/1583034341844-639-126.0430498-Neutral.htm" TargetMode="External"/><Relationship Id="rId2" Type="http://schemas.openxmlformats.org/officeDocument/2006/relationships/hyperlink" Target="http://www.mycompoundid.org/mycompoundid_IsoMS/myid_search_res/1583033891881-2020-2-29-8-38-11-330291/1583033891883-775-223.1054304-Neutral.htm" TargetMode="External"/><Relationship Id="rId539" Type="http://schemas.openxmlformats.org/officeDocument/2006/relationships/hyperlink" Target="http://www.mycompoundid.org/mycompoundid_IsoMS/myid_search_res/1583033891881-2020-2-29-8-38-11-330291/1583033892941-490-200.030283-Neutral.htm" TargetMode="External"/><Relationship Id="rId746" Type="http://schemas.openxmlformats.org/officeDocument/2006/relationships/hyperlink" Target="http://www.mycompoundid.org/mycompoundid_IsoMS/myid_search_res/1583033891881-2020-2-29-8-38-11-330291/1583033893296-472-211.094478-Neutral.htm" TargetMode="External"/><Relationship Id="rId1169" Type="http://schemas.openxmlformats.org/officeDocument/2006/relationships/hyperlink" Target="http://www.mycompoundid.org/mycompoundid_IsoMS/myid_search_res/1583033891881-2020-2-29-8-38-11-330291/1583033894150-137-171.0336735-Neutral.htm" TargetMode="External"/><Relationship Id="rId1376" Type="http://schemas.openxmlformats.org/officeDocument/2006/relationships/hyperlink" Target="http://www.mycompoundid.org/mycompoundid_IsoMS/myid_search_res/1583033891881-2020-2-29-8-38-11-330291/1583033894516-408-299.0451486-Neutral.htm" TargetMode="External"/><Relationship Id="rId1583" Type="http://schemas.openxmlformats.org/officeDocument/2006/relationships/hyperlink" Target="http://www.mycompoundid.org/mycompoundid_IsoMS/myid_search_res/1583033891881-2020-2-29-8-38-11-330291/1583033894899-366-159.0656673-Neutral.htm" TargetMode="External"/><Relationship Id="rId2427" Type="http://schemas.openxmlformats.org/officeDocument/2006/relationships/hyperlink" Target="http://www.mycompoundid.org/mycompoundid_IsoMS/myid_search_res/1583033898816-2020-2-29-8-38-18-227098/1583034214208-16-877.0027164-Neutral.htm" TargetMode="External"/><Relationship Id="rId2981" Type="http://schemas.openxmlformats.org/officeDocument/2006/relationships/hyperlink" Target="http://www.mycompoundid.org/mycompoundid_IsoMS/myid_search_res/1583033891881-2020-2-29-8-38-11-330291/1583033897319-42-158.0446926-Neutral.htm" TargetMode="External"/><Relationship Id="rId3825" Type="http://schemas.openxmlformats.org/officeDocument/2006/relationships/hyperlink" Target="http://www.mycompoundid.org/mycompoundid_IsoMS/myid_search_res/1583033898816-2020-2-29-8-38-18-227098/1583034360997-739-197.121501-Neutral.htm" TargetMode="External"/><Relationship Id="rId953" Type="http://schemas.openxmlformats.org/officeDocument/2006/relationships/hyperlink" Target="http://www.mycompoundid.org/mycompoundid_IsoMS/myid_search_res/1583033891881-2020-2-29-8-38-11-330291/1583033893718-598-213.0438699-Neutral.htm" TargetMode="External"/><Relationship Id="rId1029" Type="http://schemas.openxmlformats.org/officeDocument/2006/relationships/hyperlink" Target="http://www.mycompoundid.org/mycompoundid_IsoMS/myid_search_res/1583033898816-2020-2-29-8-38-18-227098/1583034034778-770-175.0847217-Neutral.htm" TargetMode="External"/><Relationship Id="rId1236" Type="http://schemas.openxmlformats.org/officeDocument/2006/relationships/hyperlink" Target="http://www.mycompoundid.org/mycompoundid_IsoMS/myid_search_res/1583033898816-2020-2-29-8-38-18-227098/1583034064201-213-262.1342641-Neutral.htm" TargetMode="External"/><Relationship Id="rId1790" Type="http://schemas.openxmlformats.org/officeDocument/2006/relationships/hyperlink" Target="http://www.mycompoundid.org/mycompoundid_IsoMS/myid_search_res/1583033891881-2020-2-29-8-38-11-330291/1583033895275-515-185.0358537-Neutral.htm" TargetMode="External"/><Relationship Id="rId2634" Type="http://schemas.openxmlformats.org/officeDocument/2006/relationships/hyperlink" Target="http://www.mycompoundid.org/mycompoundid_IsoMS/myid_search_res/1583033898816-2020-2-29-8-38-18-227098/1583034238236-230-424.8955136-Neutral.htm" TargetMode="External"/><Relationship Id="rId2841" Type="http://schemas.openxmlformats.org/officeDocument/2006/relationships/hyperlink" Target="http://www.mycompoundid.org/mycompoundid_IsoMS/myid_search_res/1583033898816-2020-2-29-8-38-18-227098/1583034262049-905-155.0691822-Neutral.htm" TargetMode="External"/><Relationship Id="rId82" Type="http://schemas.openxmlformats.org/officeDocument/2006/relationships/hyperlink" Target="http://www.mycompoundid.org/mycompoundid_IsoMS/myid_search_res/1583033886229-2020-2-29-8-38-6-373070/1583033886382-645-197.0780676-Neutral.htm" TargetMode="External"/><Relationship Id="rId606" Type="http://schemas.openxmlformats.org/officeDocument/2006/relationships/hyperlink" Target="http://www.mycompoundid.org/mycompoundid_IsoMS/myid_search_res/1583033898816-2020-2-29-8-38-18-227098/1583033979776-438-278.0926629-Neutral.htm" TargetMode="External"/><Relationship Id="rId813" Type="http://schemas.openxmlformats.org/officeDocument/2006/relationships/hyperlink" Target="http://www.mycompoundid.org/mycompoundid_IsoMS/myid_search_res/1583033898816-2020-2-29-8-38-18-227098/1583034006366-889-174.0151977-Neutral.htm" TargetMode="External"/><Relationship Id="rId1443" Type="http://schemas.openxmlformats.org/officeDocument/2006/relationships/hyperlink" Target="http://www.mycompoundid.org/mycompoundid_IsoMS/myid_search_res/1583033898816-2020-2-29-8-38-18-227098/1583034090254-897-204.0635079-Neutral.htm" TargetMode="External"/><Relationship Id="rId1650" Type="http://schemas.openxmlformats.org/officeDocument/2006/relationships/hyperlink" Target="http://www.mycompoundid.org/mycompoundid_IsoMS/myid_search_res/1583033898816-2020-2-29-8-38-18-227098/1583034116397-260-145.0739069-Neutral.htm" TargetMode="External"/><Relationship Id="rId2701" Type="http://schemas.openxmlformats.org/officeDocument/2006/relationships/hyperlink" Target="http://www.mycompoundid.org/mycompoundid_IsoMS/myid_search_res/1583033886229-2020-2-29-8-38-6-373070/1583033890095-968-187.1207452-Neutral.htm" TargetMode="External"/><Relationship Id="rId1303" Type="http://schemas.openxmlformats.org/officeDocument/2006/relationships/hyperlink" Target="http://www.mycompoundid.org/mycompoundid_IsoMS/myid_search_res/1583033886229-2020-2-29-8-38-6-373070/1583033888160-286-178.0720802-Neutral.htm" TargetMode="External"/><Relationship Id="rId1510" Type="http://schemas.openxmlformats.org/officeDocument/2006/relationships/hyperlink" Target="http://www.mycompoundid.org/mycompoundid_IsoMS/myid_search_res/1583033886229-2020-2-29-8-38-6-373070/1583033888440-529-275.1485641-Neutral.htm" TargetMode="External"/><Relationship Id="rId3268" Type="http://schemas.openxmlformats.org/officeDocument/2006/relationships/hyperlink" Target="http://www.mycompoundid.org/mycompoundid_IsoMS/myid_search_res/1583033886229-2020-2-29-8-38-6-373070/1583033890794-669-314.1260553-Neutral.htm" TargetMode="External"/><Relationship Id="rId3475" Type="http://schemas.openxmlformats.org/officeDocument/2006/relationships/hyperlink" Target="http://www.mycompoundid.org/mycompoundid_IsoMS/myid_search_res/1583033886229-2020-2-29-8-38-6-373070/1583033891035-622-262.1240975-Neutral.htm" TargetMode="External"/><Relationship Id="rId3682" Type="http://schemas.openxmlformats.org/officeDocument/2006/relationships/hyperlink" Target="http://www.mycompoundid.org/mycompoundid_IsoMS/myid_search_res/1583033886229-2020-2-29-8-38-6-373070/1583033891267-516-120.0343758-Neutral.htm" TargetMode="External"/><Relationship Id="rId189" Type="http://schemas.openxmlformats.org/officeDocument/2006/relationships/hyperlink" Target="http://www.mycompoundid.org/mycompoundid_IsoMS/myid_search_res/1583033898816-2020-2-29-8-38-18-227098/1583033926257-9-282.0947378-Neutral.htm" TargetMode="External"/><Relationship Id="rId396" Type="http://schemas.openxmlformats.org/officeDocument/2006/relationships/hyperlink" Target="http://www.mycompoundid.org/mycompoundid_IsoMS/myid_search_res/1583033898816-2020-2-29-8-38-18-227098/1583033953658-223-263.0999227-Neutral.htm" TargetMode="External"/><Relationship Id="rId2077" Type="http://schemas.openxmlformats.org/officeDocument/2006/relationships/hyperlink" Target="http://www.mycompoundid.org/mycompoundid_IsoMS/myid_search_res/1583033886229-2020-2-29-8-38-6-373070/1583033889203-125-279.1320984-Neutral.htm" TargetMode="External"/><Relationship Id="rId2284" Type="http://schemas.openxmlformats.org/officeDocument/2006/relationships/hyperlink" Target="http://www.mycompoundid.org/mycompoundid_IsoMS/myid_search_res/1583033886229-2020-2-29-8-38-6-373070/1583033889490-244-226.0588718-Neutral.htm" TargetMode="External"/><Relationship Id="rId2491" Type="http://schemas.openxmlformats.org/officeDocument/2006/relationships/hyperlink" Target="http://www.mycompoundid.org/mycompoundid_IsoMS/myid_search_res/1583033886229-2020-2-29-8-38-6-373070/1583033889796-609-259.1899156-Neutral.htm" TargetMode="External"/><Relationship Id="rId3128" Type="http://schemas.openxmlformats.org/officeDocument/2006/relationships/hyperlink" Target="http://www.mycompoundid.org/mycompoundid_IsoMS/myid_search_res/1583033891881-2020-2-29-8-38-11-330291/1583033897513-921-114.0324875-Neutral.htm" TargetMode="External"/><Relationship Id="rId3335" Type="http://schemas.openxmlformats.org/officeDocument/2006/relationships/hyperlink" Target="http://www.mycompoundid.org/mycompoundid_IsoMS/myid_search_res/1583033891881-2020-2-29-8-38-11-330291/1583033897765-930-329.0396342-Neutral.htm" TargetMode="External"/><Relationship Id="rId3542" Type="http://schemas.openxmlformats.org/officeDocument/2006/relationships/hyperlink" Target="http://www.mycompoundid.org/mycompoundid_IsoMS/myid_search_res/1583033891881-2020-2-29-8-38-11-330291/1583033898004-655-144.0419622-Neutral.htm" TargetMode="External"/><Relationship Id="rId256" Type="http://schemas.openxmlformats.org/officeDocument/2006/relationships/hyperlink" Target="http://www.mycompoundid.org/mycompoundid_IsoMS/myid_search_res/1583033886229-2020-2-29-8-38-6-373070/1583033886650-868-366.1408494-Neutral.htm" TargetMode="External"/><Relationship Id="rId463" Type="http://schemas.openxmlformats.org/officeDocument/2006/relationships/hyperlink" Target="http://www.mycompoundid.org/mycompoundid_IsoMS/myid_search_res/1583033886229-2020-2-29-8-38-6-373070/1583033886946-65-136.0247541-Neutral.htm" TargetMode="External"/><Relationship Id="rId670" Type="http://schemas.openxmlformats.org/officeDocument/2006/relationships/hyperlink" Target="http://www.mycompoundid.org/mycompoundid_IsoMS/myid_search_res/1583033886229-2020-2-29-8-38-6-373070/1583033887228-565-268.1164218-Neutral.htm" TargetMode="External"/><Relationship Id="rId1093" Type="http://schemas.openxmlformats.org/officeDocument/2006/relationships/hyperlink" Target="http://www.mycompoundid.org/mycompoundid_IsoMS/myid_search_res/1583033886229-2020-2-29-8-38-6-373070/1583033887832-602-105.0787915-Neutral.htm" TargetMode="External"/><Relationship Id="rId2144" Type="http://schemas.openxmlformats.org/officeDocument/2006/relationships/hyperlink" Target="http://www.mycompoundid.org/mycompoundid_IsoMS/myid_search_res/1583033891881-2020-2-29-8-38-11-330291/1583033895910-583-560.2564067-Neutral.htm" TargetMode="External"/><Relationship Id="rId2351" Type="http://schemas.openxmlformats.org/officeDocument/2006/relationships/hyperlink" Target="http://www.mycompoundid.org/mycompoundid_IsoMS/myid_search_res/1583033891881-2020-2-29-8-38-11-330291/1583033896292-48-726.3693482-Neutral.htm" TargetMode="External"/><Relationship Id="rId3402" Type="http://schemas.openxmlformats.org/officeDocument/2006/relationships/hyperlink" Target="http://www.mycompoundid.org/mycompoundid_IsoMS/myid_search_res/1583033898816-2020-2-29-8-38-18-227098/1583034319472-329-128.0950042-Neutral.htm" TargetMode="External"/><Relationship Id="rId116" Type="http://schemas.openxmlformats.org/officeDocument/2006/relationships/hyperlink" Target="http://www.mycompoundid.org/mycompoundid_IsoMS/myid_search_res/1583033891881-2020-2-29-8-38-11-330291/1583033892151-343-187.0999971-Neutral.htm" TargetMode="External"/><Relationship Id="rId323" Type="http://schemas.openxmlformats.org/officeDocument/2006/relationships/hyperlink" Target="http://www.mycompoundid.org/mycompoundid_IsoMS/myid_search_res/1583033891881-2020-2-29-8-38-11-330291/1583033892549-237-256.0174836-Neutral.htm" TargetMode="External"/><Relationship Id="rId530" Type="http://schemas.openxmlformats.org/officeDocument/2006/relationships/hyperlink" Target="http://www.mycompoundid.org/mycompoundid_IsoMS/myid_search_res/1583033891881-2020-2-29-8-38-11-330291/1583033892919-472-246.0844217-Neutral.htm" TargetMode="External"/><Relationship Id="rId1160" Type="http://schemas.openxmlformats.org/officeDocument/2006/relationships/hyperlink" Target="http://www.mycompoundid.org/mycompoundid_IsoMS/myid_search_res/1583033891881-2020-2-29-8-38-11-330291/1583033894128-311-156.0901069-Neutral.htm" TargetMode="External"/><Relationship Id="rId2004" Type="http://schemas.openxmlformats.org/officeDocument/2006/relationships/hyperlink" Target="http://www.mycompoundid.org/mycompoundid_IsoMS/myid_search_res/1583033898816-2020-2-29-8-38-18-227098/1583034159484-10-263.1561009-Neutral.htm" TargetMode="External"/><Relationship Id="rId2211" Type="http://schemas.openxmlformats.org/officeDocument/2006/relationships/hyperlink" Target="http://www.mycompoundid.org/mycompoundid_IsoMS/myid_search_res/1583033898816-2020-2-29-8-38-18-227098/1583034184231-524-162.0529119-Neutral.htm" TargetMode="External"/><Relationship Id="rId1020" Type="http://schemas.openxmlformats.org/officeDocument/2006/relationships/hyperlink" Target="http://www.mycompoundid.org/mycompoundid_IsoMS/myid_search_res/1583033898816-2020-2-29-8-38-18-227098/1583034033933-812-144.0428143-Neutral.htm" TargetMode="External"/><Relationship Id="rId1977" Type="http://schemas.openxmlformats.org/officeDocument/2006/relationships/hyperlink" Target="http://www.mycompoundid.org/mycompoundid_IsoMS/myid_search_res/1583033898816-2020-2-29-8-38-18-227098/1583034156079-86-273.9951793-Neutral.htm" TargetMode="External"/><Relationship Id="rId1837" Type="http://schemas.openxmlformats.org/officeDocument/2006/relationships/hyperlink" Target="http://www.mycompoundid.org/mycompoundid_IsoMS/myid_search_res/1583033886229-2020-2-29-8-38-6-373070/1583033888895-467-180.0629788-Neutral.htm" TargetMode="External"/><Relationship Id="rId3192" Type="http://schemas.openxmlformats.org/officeDocument/2006/relationships/hyperlink" Target="http://www.mycompoundid.org/mycompoundid_IsoMS/myid_search_res/1583033898816-2020-2-29-8-38-18-227098/1583034300189-245-245.1049247-Neutral.htm" TargetMode="External"/><Relationship Id="rId4036" Type="http://schemas.openxmlformats.org/officeDocument/2006/relationships/hyperlink" Target="http://www.mycompoundid.org/mycompoundid_IsoMS/myid_search_res/1583033886229-2020-2-29-8-38-6-373070/1583033891668-92-144.0085626-Neutral.htm" TargetMode="External"/><Relationship Id="rId3052" Type="http://schemas.openxmlformats.org/officeDocument/2006/relationships/hyperlink" Target="http://www.mycompoundid.org/mycompoundid_IsoMS/myid_search_res/1583033886229-2020-2-29-8-38-6-373070/1583033890537-625-290.1375836-Neutral.htm" TargetMode="External"/><Relationship Id="rId4103" Type="http://schemas.openxmlformats.org/officeDocument/2006/relationships/hyperlink" Target="http://www.mycompoundid.org/mycompoundid_IsoMS/myid_search_res/1583033891881-2020-2-29-8-38-11-330291/1583033898672-372-169.0076949-Neutral.htm" TargetMode="External"/><Relationship Id="rId180" Type="http://schemas.openxmlformats.org/officeDocument/2006/relationships/hyperlink" Target="http://www.mycompoundid.org/mycompoundid_IsoMS/myid_search_res/1583033898816-2020-2-29-8-38-18-227098/1583033923974-583-128.1061499-Neutral.htm" TargetMode="External"/><Relationship Id="rId1904" Type="http://schemas.openxmlformats.org/officeDocument/2006/relationships/hyperlink" Target="http://www.mycompoundid.org/mycompoundid_IsoMS/myid_search_res/1583033891881-2020-2-29-8-38-11-330291/1583033895482-349-290.1615062-Neutral.htm" TargetMode="External"/><Relationship Id="rId3869" Type="http://schemas.openxmlformats.org/officeDocument/2006/relationships/hyperlink" Target="http://www.mycompoundid.org/mycompoundid_IsoMS/myid_search_res/1583033891881-2020-2-29-8-38-11-330291/1583033898389-471-120.0345685-Neutral.htm" TargetMode="External"/><Relationship Id="rId997" Type="http://schemas.openxmlformats.org/officeDocument/2006/relationships/hyperlink" Target="http://www.mycompoundid.org/mycompoundid_IsoMS/myid_search_res/1583033886229-2020-2-29-8-38-6-373070/1583033887697-66-145.1104308-Neutral.htm" TargetMode="External"/><Relationship Id="rId2678" Type="http://schemas.openxmlformats.org/officeDocument/2006/relationships/hyperlink" Target="http://www.mycompoundid.org/mycompoundid_IsoMS/myid_search_res/1583033891881-2020-2-29-8-38-11-330291/1583033896868-913-161.0688275-Neutral.htm" TargetMode="External"/><Relationship Id="rId2885" Type="http://schemas.openxmlformats.org/officeDocument/2006/relationships/hyperlink" Target="http://www.mycompoundid.org/mycompoundid_IsoMS/myid_search_res/1583033891881-2020-2-29-8-38-11-330291/1583033897184-599-227.1269011-Neutral.htm" TargetMode="External"/><Relationship Id="rId3729" Type="http://schemas.openxmlformats.org/officeDocument/2006/relationships/hyperlink" Target="http://www.mycompoundid.org/mycompoundid_IsoMS/myid_search_res/1583033898816-2020-2-29-8-38-18-227098/1583034351961-743-204.0034746-Neutral.htm" TargetMode="External"/><Relationship Id="rId3936" Type="http://schemas.openxmlformats.org/officeDocument/2006/relationships/hyperlink" Target="http://www.mycompoundid.org/mycompoundid_IsoMS/myid_search_res/1583033898816-2020-2-29-8-38-18-227098/1583034370474-235-149.0596752-Neutral.htm" TargetMode="External"/><Relationship Id="rId857" Type="http://schemas.openxmlformats.org/officeDocument/2006/relationships/hyperlink" Target="http://www.mycompoundid.org/mycompoundid_IsoMS/myid_search_res/1583033891881-2020-2-29-8-38-11-330291/1583033893543-682-76.05219335-Neutral.htm" TargetMode="External"/><Relationship Id="rId1487" Type="http://schemas.openxmlformats.org/officeDocument/2006/relationships/hyperlink" Target="http://www.mycompoundid.org/mycompoundid_IsoMS/myid_search_res/1583033891881-2020-2-29-8-38-11-330291/1583033894727-17-324.1282062-Neutral.htm" TargetMode="External"/><Relationship Id="rId1694" Type="http://schemas.openxmlformats.org/officeDocument/2006/relationships/hyperlink" Target="http://www.mycompoundid.org/mycompoundid_IsoMS/myid_search_res/1583033891881-2020-2-29-8-38-11-330291/1583033895114-536-154.0485296-Neutral.htm" TargetMode="External"/><Relationship Id="rId2538" Type="http://schemas.openxmlformats.org/officeDocument/2006/relationships/hyperlink" Target="http://www.mycompoundid.org/mycompoundid_IsoMS/myid_search_res/1583033898816-2020-2-29-8-38-18-227098/1583034225381-129-27.01084064-Neutral.htm" TargetMode="External"/><Relationship Id="rId2745" Type="http://schemas.openxmlformats.org/officeDocument/2006/relationships/hyperlink" Target="http://www.mycompoundid.org/mycompoundid_IsoMS/myid_search_res/1583033898816-2020-2-29-8-38-18-227098/1583034251711-637-75.03175715-Neutral.htm" TargetMode="External"/><Relationship Id="rId2952" Type="http://schemas.openxmlformats.org/officeDocument/2006/relationships/hyperlink" Target="http://www.mycompoundid.org/mycompoundid_IsoMS/myid_search_res/1583033898816-2020-2-29-8-38-18-227098/1583034273728-185-202.1315527-Neutral.htm" TargetMode="External"/><Relationship Id="rId717" Type="http://schemas.openxmlformats.org/officeDocument/2006/relationships/hyperlink" Target="http://www.mycompoundid.org/mycompoundid_IsoMS/myid_search_res/1583033898816-2020-2-29-8-38-18-227098/1583033993276-756-245.1255297-Neutral.htm" TargetMode="External"/><Relationship Id="rId924" Type="http://schemas.openxmlformats.org/officeDocument/2006/relationships/hyperlink" Target="http://www.mycompoundid.org/mycompoundid_IsoMS/myid_search_res/1583033898816-2020-2-29-8-38-18-227098/1583034021183-389-246.100363-Neutral.htm" TargetMode="External"/><Relationship Id="rId1347" Type="http://schemas.openxmlformats.org/officeDocument/2006/relationships/hyperlink" Target="http://www.mycompoundid.org/mycompoundid_IsoMS/myid_search_res/1583033898816-2020-2-29-8-38-18-227098/1583034077431-393-106.0089564-Neutral.htm" TargetMode="External"/><Relationship Id="rId1554" Type="http://schemas.openxmlformats.org/officeDocument/2006/relationships/hyperlink" Target="http://www.mycompoundid.org/mycompoundid_IsoMS/myid_search_res/1583033898816-2020-2-29-8-38-18-227098/1583034102236-413-281.1249917-Neutral.htm" TargetMode="External"/><Relationship Id="rId1761" Type="http://schemas.openxmlformats.org/officeDocument/2006/relationships/hyperlink" Target="http://www.mycompoundid.org/mycompoundid_IsoMS/myid_search_res/1583033898816-2020-2-29-8-38-18-227098/1583034130785-67-171.0030488-Neutral.htm" TargetMode="External"/><Relationship Id="rId2605" Type="http://schemas.openxmlformats.org/officeDocument/2006/relationships/hyperlink" Target="http://www.mycompoundid.org/mycompoundid_IsoMS/myid_search_res/1583033886229-2020-2-29-8-38-6-373070/1583033889974-706-867.9996764-Neutral.htm" TargetMode="External"/><Relationship Id="rId2812" Type="http://schemas.openxmlformats.org/officeDocument/2006/relationships/hyperlink" Target="http://www.mycompoundid.org/mycompoundid_IsoMS/myid_search_res/1583033886229-2020-2-29-8-38-6-373070/1583033890236-677-205.0943435-Neutral.htm" TargetMode="External"/><Relationship Id="rId53" Type="http://schemas.openxmlformats.org/officeDocument/2006/relationships/hyperlink" Target="http://www.mycompoundid.org/mycompoundid_IsoMS/myid_search_res/1583033891881-2020-2-29-8-38-11-330291/1583033892001-64-180.0632203-Neutral.htm" TargetMode="External"/><Relationship Id="rId1207" Type="http://schemas.openxmlformats.org/officeDocument/2006/relationships/hyperlink" Target="http://www.mycompoundid.org/mycompoundid_IsoMS/myid_search_res/1583033886229-2020-2-29-8-38-6-373070/1583033888028-678-177.0329116-Neutral.htm" TargetMode="External"/><Relationship Id="rId1414" Type="http://schemas.openxmlformats.org/officeDocument/2006/relationships/hyperlink" Target="http://www.mycompoundid.org/mycompoundid_IsoMS/myid_search_res/1583033886229-2020-2-29-8-38-6-373070/1583033888305-745-290.1476051-Neutral.htm" TargetMode="External"/><Relationship Id="rId1621" Type="http://schemas.openxmlformats.org/officeDocument/2006/relationships/hyperlink" Target="http://www.mycompoundid.org/mycompoundid_IsoMS/myid_search_res/1583033886229-2020-2-29-8-38-6-373070/1583033888596-395-225.0405023-Neutral.htm" TargetMode="External"/><Relationship Id="rId3379" Type="http://schemas.openxmlformats.org/officeDocument/2006/relationships/hyperlink" Target="http://www.mycompoundid.org/mycompoundid_IsoMS/myid_search_res/1583033886229-2020-2-29-8-38-6-373070/1583033890908-128-142.0268204-Neutral.htm" TargetMode="External"/><Relationship Id="rId3586" Type="http://schemas.openxmlformats.org/officeDocument/2006/relationships/hyperlink" Target="http://www.mycompoundid.org/mycompoundid_IsoMS/myid_search_res/1583033886229-2020-2-29-8-38-6-373070/1583033891171-806-124.0682161-Neutral.htm" TargetMode="External"/><Relationship Id="rId3793" Type="http://schemas.openxmlformats.org/officeDocument/2006/relationships/hyperlink" Target="http://www.mycompoundid.org/mycompoundid_IsoMS/myid_search_res/1583033886229-2020-2-29-8-38-6-373070/1583033891391-29-136.0383638-Neutral.htm" TargetMode="External"/><Relationship Id="rId2188" Type="http://schemas.openxmlformats.org/officeDocument/2006/relationships/hyperlink" Target="http://www.mycompoundid.org/mycompoundid_IsoMS/myid_search_res/1583033886229-2020-2-29-8-38-6-373070/1583033889352-158-125.0677374-Neutral.htm" TargetMode="External"/><Relationship Id="rId2395" Type="http://schemas.openxmlformats.org/officeDocument/2006/relationships/hyperlink" Target="http://www.mycompoundid.org/mycompoundid_IsoMS/myid_search_res/1583033886229-2020-2-29-8-38-6-373070/1583033889674-521-310.1169813-Neutral.htm" TargetMode="External"/><Relationship Id="rId3239" Type="http://schemas.openxmlformats.org/officeDocument/2006/relationships/hyperlink" Target="http://www.mycompoundid.org/mycompoundid_IsoMS/myid_search_res/1583033891881-2020-2-29-8-38-11-330291/1583033897665-767-239.0803698-Neutral.htm" TargetMode="External"/><Relationship Id="rId3446" Type="http://schemas.openxmlformats.org/officeDocument/2006/relationships/hyperlink" Target="http://www.mycompoundid.org/mycompoundid_IsoMS/myid_search_res/1583033891881-2020-2-29-8-38-11-330291/1583033897894-934-372.1890397-Neutral.htm" TargetMode="External"/><Relationship Id="rId367" Type="http://schemas.openxmlformats.org/officeDocument/2006/relationships/hyperlink" Target="http://www.mycompoundid.org/mycompoundid_IsoMS/myid_search_res/1583033886229-2020-2-29-8-38-6-373070/1583033886821-977-336.9942491-Neutral.htm" TargetMode="External"/><Relationship Id="rId574" Type="http://schemas.openxmlformats.org/officeDocument/2006/relationships/hyperlink" Target="http://www.mycompoundid.org/mycompoundid_IsoMS/myid_search_res/1583033886229-2020-2-29-8-38-6-373070/1583033887110-489-122.0371205-Neutral.htm" TargetMode="External"/><Relationship Id="rId2048" Type="http://schemas.openxmlformats.org/officeDocument/2006/relationships/hyperlink" Target="http://www.mycompoundid.org/mycompoundid_IsoMS/myid_search_res/1583033891881-2020-2-29-8-38-11-330291/1583033895735-745-270.0854311-Neutral.htm" TargetMode="External"/><Relationship Id="rId2255" Type="http://schemas.openxmlformats.org/officeDocument/2006/relationships/hyperlink" Target="http://www.mycompoundid.org/mycompoundid_IsoMS/myid_search_res/1583033891881-2020-2-29-8-38-11-330291/1583033896110-734-330.015643-Neutral.htm" TargetMode="External"/><Relationship Id="rId3653" Type="http://schemas.openxmlformats.org/officeDocument/2006/relationships/hyperlink" Target="http://www.mycompoundid.org/mycompoundid_IsoMS/myid_search_res/1583033891881-2020-2-29-8-38-11-330291/1583033898151-865-155.0586157-Neutral.htm" TargetMode="External"/><Relationship Id="rId3860" Type="http://schemas.openxmlformats.org/officeDocument/2006/relationships/hyperlink" Target="http://www.mycompoundid.org/mycompoundid_IsoMS/myid_search_res/1583033891881-2020-2-29-8-38-11-330291/1583033898380-535-100.015719-Neutral.htm" TargetMode="External"/><Relationship Id="rId227" Type="http://schemas.openxmlformats.org/officeDocument/2006/relationships/hyperlink" Target="http://www.mycompoundid.org/mycompoundid_IsoMS/myid_search_res/1583033891881-2020-2-29-8-38-11-330291/1583033892342-501-191.0167098-Neutral.htm" TargetMode="External"/><Relationship Id="rId781" Type="http://schemas.openxmlformats.org/officeDocument/2006/relationships/hyperlink" Target="http://www.mycompoundid.org/mycompoundid_IsoMS/myid_search_res/1583033886229-2020-2-29-8-38-6-373070/1583033887407-985-203.0795441-Neutral.htm" TargetMode="External"/><Relationship Id="rId2462" Type="http://schemas.openxmlformats.org/officeDocument/2006/relationships/hyperlink" Target="http://www.mycompoundid.org/mycompoundid_IsoMS/myid_search_res/1583033891881-2020-2-29-8-38-11-330291/1583033896508-677-167.0204598-Neutral.htm" TargetMode="External"/><Relationship Id="rId3306" Type="http://schemas.openxmlformats.org/officeDocument/2006/relationships/hyperlink" Target="http://www.mycompoundid.org/mycompoundid_IsoMS/myid_search_res/1583033898816-2020-2-29-8-38-18-227098/1583034310590-469-205.0750829-Neutral.htm" TargetMode="External"/><Relationship Id="rId3513" Type="http://schemas.openxmlformats.org/officeDocument/2006/relationships/hyperlink" Target="http://www.mycompoundid.org/mycompoundid_IsoMS/myid_search_res/1583033898816-2020-2-29-8-38-18-227098/1583034330667-825-182.0441301-Neutral.htm" TargetMode="External"/><Relationship Id="rId3720" Type="http://schemas.openxmlformats.org/officeDocument/2006/relationships/hyperlink" Target="http://www.mycompoundid.org/mycompoundid_IsoMS/myid_search_res/1583033898816-2020-2-29-8-38-18-227098/1583034351005-723-104.0325171-Neutral.htm" TargetMode="External"/><Relationship Id="rId434" Type="http://schemas.openxmlformats.org/officeDocument/2006/relationships/hyperlink" Target="http://www.mycompoundid.org/mycompoundid_IsoMS/myid_search_res/1583033891881-2020-2-29-8-38-11-330291/1583033892743-225-145.0978263-Neutral.htm" TargetMode="External"/><Relationship Id="rId641" Type="http://schemas.openxmlformats.org/officeDocument/2006/relationships/hyperlink" Target="http://www.mycompoundid.org/mycompoundid_IsoMS/myid_search_res/1583033891881-2020-2-29-8-38-11-330291/1583033893110-474-327.1301811-Neutral.htm" TargetMode="External"/><Relationship Id="rId1064" Type="http://schemas.openxmlformats.org/officeDocument/2006/relationships/hyperlink" Target="http://www.mycompoundid.org/mycompoundid_IsoMS/myid_search_res/1583033891881-2020-2-29-8-38-11-330291/1583033893920-33-289.1147845-Neutral.htm" TargetMode="External"/><Relationship Id="rId1271" Type="http://schemas.openxmlformats.org/officeDocument/2006/relationships/hyperlink" Target="http://www.mycompoundid.org/mycompoundid_IsoMS/myid_search_res/1583033891881-2020-2-29-8-38-11-330291/1583033894354-693-185.0478973-Neutral.htm" TargetMode="External"/><Relationship Id="rId2115" Type="http://schemas.openxmlformats.org/officeDocument/2006/relationships/hyperlink" Target="http://www.mycompoundid.org/mycompoundid_IsoMS/myid_search_res/1583033898816-2020-2-29-8-38-18-227098/1583034173207-56-32.02595126-Neutral.htm" TargetMode="External"/><Relationship Id="rId2322" Type="http://schemas.openxmlformats.org/officeDocument/2006/relationships/hyperlink" Target="http://www.mycompoundid.org/mycompoundid_IsoMS/myid_search_res/1583033898816-2020-2-29-8-38-18-227098/1583034199376-268-704.3781271-Neutral.htm" TargetMode="External"/><Relationship Id="rId501" Type="http://schemas.openxmlformats.org/officeDocument/2006/relationships/hyperlink" Target="http://www.mycompoundid.org/mycompoundid_IsoMS/myid_search_res/1583033898816-2020-2-29-8-38-18-227098/1583033966289-910-226.0570061-Neutral.htm" TargetMode="External"/><Relationship Id="rId1131" Type="http://schemas.openxmlformats.org/officeDocument/2006/relationships/hyperlink" Target="http://www.mycompoundid.org/mycompoundid_IsoMS/myid_search_res/1583033898816-2020-2-29-8-38-18-227098/1583034048863-193-510.2113807-Neutral.htm" TargetMode="External"/><Relationship Id="rId3096" Type="http://schemas.openxmlformats.org/officeDocument/2006/relationships/hyperlink" Target="http://www.mycompoundid.org/mycompoundid_IsoMS/myid_search_res/1583033898816-2020-2-29-8-38-18-227098/1583034289515-229-104.0297307-Neutral.htm" TargetMode="External"/><Relationship Id="rId4147" Type="http://schemas.openxmlformats.org/officeDocument/2006/relationships/hyperlink" Target="http://www.mycompoundid.org/mycompoundid_IsoMS/myid_search_res/1583033886229-2020-2-29-8-38-6-373070/1583033891797-950-318.3291128-Neutral.htm" TargetMode="External"/><Relationship Id="rId1948" Type="http://schemas.openxmlformats.org/officeDocument/2006/relationships/hyperlink" Target="http://www.mycompoundid.org/mycompoundid_IsoMS/myid_search_res/1583033886229-2020-2-29-8-38-6-373070/1583033889034-329-268.0807669-Neutral.htm" TargetMode="External"/><Relationship Id="rId3163" Type="http://schemas.openxmlformats.org/officeDocument/2006/relationships/hyperlink" Target="http://www.mycompoundid.org/mycompoundid_IsoMS/myid_search_res/1583033886229-2020-2-29-8-38-6-373070/1583033890683-126-144.0431036-Neutral.htm" TargetMode="External"/><Relationship Id="rId3370" Type="http://schemas.openxmlformats.org/officeDocument/2006/relationships/hyperlink" Target="http://www.mycompoundid.org/mycompoundid_IsoMS/myid_search_res/1583033886229-2020-2-29-8-38-6-373070/1583033890896-259-187.0827626-Neutral.htm" TargetMode="External"/><Relationship Id="rId4007" Type="http://schemas.openxmlformats.org/officeDocument/2006/relationships/hyperlink" Target="http://www.mycompoundid.org/mycompoundid_IsoMS/myid_search_res/1583033891881-2020-2-29-8-38-11-330291/1583033898546-965-332.1182599-Neutral.htm" TargetMode="External"/><Relationship Id="rId291" Type="http://schemas.openxmlformats.org/officeDocument/2006/relationships/hyperlink" Target="http://www.mycompoundid.org/mycompoundid_IsoMS/myid_search_res/1583033898816-2020-2-29-8-38-18-227098/1583033939934-983-208.0583322-Neutral.htm" TargetMode="External"/><Relationship Id="rId1808" Type="http://schemas.openxmlformats.org/officeDocument/2006/relationships/hyperlink" Target="http://www.mycompoundid.org/mycompoundid_IsoMS/myid_search_res/1583033891881-2020-2-29-8-38-11-330291/1583033895320-692-295.98121-Neutral.htm" TargetMode="External"/><Relationship Id="rId3023" Type="http://schemas.openxmlformats.org/officeDocument/2006/relationships/hyperlink" Target="http://www.mycompoundid.org/mycompoundid_IsoMS/myid_search_res/1583033891881-2020-2-29-8-38-11-330291/1583033897368-467-168.0283146-Neutral.htm" TargetMode="External"/><Relationship Id="rId151" Type="http://schemas.openxmlformats.org/officeDocument/2006/relationships/hyperlink" Target="http://www.mycompoundid.org/mycompoundid_IsoMS/myid_search_res/1583033886229-2020-2-29-8-38-6-373070/1583033886491-591-57.97200153-Neutral.htm" TargetMode="External"/><Relationship Id="rId3230" Type="http://schemas.openxmlformats.org/officeDocument/2006/relationships/hyperlink" Target="http://www.mycompoundid.org/mycompoundid_IsoMS/myid_search_res/1583033891881-2020-2-29-8-38-11-330291/1583033897653-67-126.0238419-Neutral.htm" TargetMode="External"/><Relationship Id="rId2789" Type="http://schemas.openxmlformats.org/officeDocument/2006/relationships/hyperlink" Target="http://www.mycompoundid.org/mycompoundid_IsoMS/myid_search_res/1583033891881-2020-2-29-8-38-11-330291/1583033897053-917-293.1037709-Neutral.htm" TargetMode="External"/><Relationship Id="rId2996" Type="http://schemas.openxmlformats.org/officeDocument/2006/relationships/hyperlink" Target="http://www.mycompoundid.org/mycompoundid_IsoMS/myid_search_res/1583033891881-2020-2-29-8-38-11-330291/1583033897337-17-280.1300299-Neutral.htm" TargetMode="External"/><Relationship Id="rId968" Type="http://schemas.openxmlformats.org/officeDocument/2006/relationships/hyperlink" Target="http://www.mycompoundid.org/mycompoundid_IsoMS/myid_search_res/1583033891881-2020-2-29-8-38-11-330291/1583033893749-629-206.0426429-Neutral.htm" TargetMode="External"/><Relationship Id="rId1598" Type="http://schemas.openxmlformats.org/officeDocument/2006/relationships/hyperlink" Target="http://www.mycompoundid.org/mycompoundid_IsoMS/myid_search_res/1583033891881-2020-2-29-8-38-11-330291/1583033894927-6-295.0299904-Neutral.htm" TargetMode="External"/><Relationship Id="rId2649" Type="http://schemas.openxmlformats.org/officeDocument/2006/relationships/hyperlink" Target="http://www.mycompoundid.org/mycompoundid_IsoMS/myid_search_res/1583033898816-2020-2-29-8-38-18-227098/1583034239705-607-252.0738504-Neutral.htm" TargetMode="External"/><Relationship Id="rId2856" Type="http://schemas.openxmlformats.org/officeDocument/2006/relationships/hyperlink" Target="http://www.mycompoundid.org/mycompoundid_IsoMS/myid_search_res/1583033898816-2020-2-29-8-38-18-227098/1583034263595-736-168.0281024-Neutral.htm" TargetMode="External"/><Relationship Id="rId3907" Type="http://schemas.openxmlformats.org/officeDocument/2006/relationships/hyperlink" Target="http://www.mycompoundid.org/mycompoundid_IsoMS/myid_search_res/1583033886229-2020-2-29-8-38-6-373070/1583033891513-366-120.0565717-Neutral.htm" TargetMode="External"/><Relationship Id="rId97" Type="http://schemas.openxmlformats.org/officeDocument/2006/relationships/hyperlink" Target="http://www.mycompoundid.org/mycompoundid_IsoMS/myid_search_res/1583033886229-2020-2-29-8-38-6-373070/1583033886411-689-264.0144485-Neutral.htm" TargetMode="External"/><Relationship Id="rId828" Type="http://schemas.openxmlformats.org/officeDocument/2006/relationships/hyperlink" Target="http://www.mycompoundid.org/mycompoundid_IsoMS/myid_search_res/1583033898816-2020-2-29-8-38-18-227098/1583034008226-49-254.1261182-Neutral.htm" TargetMode="External"/><Relationship Id="rId1458" Type="http://schemas.openxmlformats.org/officeDocument/2006/relationships/hyperlink" Target="http://www.mycompoundid.org/mycompoundid_IsoMS/myid_search_res/1583033898816-2020-2-29-8-38-18-227098/1583034092560-883-262.1349251-Neutral.htm" TargetMode="External"/><Relationship Id="rId1665" Type="http://schemas.openxmlformats.org/officeDocument/2006/relationships/hyperlink" Target="http://www.mycompoundid.org/mycompoundid_IsoMS/myid_search_res/1583033898816-2020-2-29-8-38-18-227098/1583034117952-278-175.0579017-Neutral.htm" TargetMode="External"/><Relationship Id="rId1872" Type="http://schemas.openxmlformats.org/officeDocument/2006/relationships/hyperlink" Target="http://www.mycompoundid.org/mycompoundid_IsoMS/myid_search_res/1583033898816-2020-2-29-8-38-18-227098/1583034144525-838-109.0646944-Neutral.htm" TargetMode="External"/><Relationship Id="rId2509" Type="http://schemas.openxmlformats.org/officeDocument/2006/relationships/hyperlink" Target="http://www.mycompoundid.org/mycompoundid_IsoMS/myid_search_res/1583033886229-2020-2-29-8-38-6-373070/1583033889816-363-876.5018697-Neutral.htm" TargetMode="External"/><Relationship Id="rId2716" Type="http://schemas.openxmlformats.org/officeDocument/2006/relationships/hyperlink" Target="http://www.mycompoundid.org/mycompoundid_IsoMS/myid_search_res/1583033886229-2020-2-29-8-38-6-373070/1583033890110-647-162.0832846-Neutral.htm" TargetMode="External"/><Relationship Id="rId4071" Type="http://schemas.openxmlformats.org/officeDocument/2006/relationships/hyperlink" Target="http://www.mycompoundid.org/mycompoundid_IsoMS/myid_search_res/1583033898816-2020-2-29-8-38-18-227098/1583034384078-927-362.1314323-Neutral.htm" TargetMode="External"/><Relationship Id="rId1318" Type="http://schemas.openxmlformats.org/officeDocument/2006/relationships/hyperlink" Target="http://www.mycompoundid.org/mycompoundid_IsoMS/myid_search_res/1583033886229-2020-2-29-8-38-6-373070/1583033888181-566-175.1143348-Neutral.htm" TargetMode="External"/><Relationship Id="rId1525" Type="http://schemas.openxmlformats.org/officeDocument/2006/relationships/hyperlink" Target="http://www.mycompoundid.org/mycompoundid_IsoMS/myid_search_res/1583033886229-2020-2-29-8-38-6-373070/1583033888458-948-297.0456421-Neutral.htm" TargetMode="External"/><Relationship Id="rId2923" Type="http://schemas.openxmlformats.org/officeDocument/2006/relationships/hyperlink" Target="http://www.mycompoundid.org/mycompoundid_IsoMS/myid_search_res/1583033886229-2020-2-29-8-38-6-373070/1583033890363-609-245.1261646-Neutral.htm" TargetMode="External"/><Relationship Id="rId1732" Type="http://schemas.openxmlformats.org/officeDocument/2006/relationships/hyperlink" Target="http://www.mycompoundid.org/mycompoundid_IsoMS/myid_search_res/1583033886229-2020-2-29-8-38-6-373070/1583033888738-706-214.1066197-Neutral.htm" TargetMode="External"/><Relationship Id="rId24" Type="http://schemas.openxmlformats.org/officeDocument/2006/relationships/hyperlink" Target="http://www.mycompoundid.org/mycompoundid_IsoMS/myid_search_res/1583033898816-2020-2-29-8-38-18-227098/1583033901951-753-27.01067036-Neutral.htm" TargetMode="External"/><Relationship Id="rId2299" Type="http://schemas.openxmlformats.org/officeDocument/2006/relationships/hyperlink" Target="http://www.mycompoundid.org/mycompoundid_IsoMS/myid_search_res/1583033886229-2020-2-29-8-38-6-373070/1583033889509-59-876.9996613-Neutral.htm" TargetMode="External"/><Relationship Id="rId3697" Type="http://schemas.openxmlformats.org/officeDocument/2006/relationships/hyperlink" Target="http://www.mycompoundid.org/mycompoundid_IsoMS/myid_search_res/1583033886229-2020-2-29-8-38-6-373070/1583033891284-290-142.0272594-Neutral.htm" TargetMode="External"/><Relationship Id="rId3557" Type="http://schemas.openxmlformats.org/officeDocument/2006/relationships/hyperlink" Target="http://www.mycompoundid.org/mycompoundid_IsoMS/myid_search_res/1583033891881-2020-2-29-8-38-11-330291/1583033898020-302-358.1181457-Neutral.htm" TargetMode="External"/><Relationship Id="rId3764" Type="http://schemas.openxmlformats.org/officeDocument/2006/relationships/hyperlink" Target="http://www.mycompoundid.org/mycompoundid_IsoMS/myid_search_res/1583033891881-2020-2-29-8-38-11-330291/1583033898274-777-110.0481149-Neutral.htm" TargetMode="External"/><Relationship Id="rId3971" Type="http://schemas.openxmlformats.org/officeDocument/2006/relationships/hyperlink" Target="http://www.mycompoundid.org/mycompoundid_IsoMS/myid_search_res/1583033891881-2020-2-29-8-38-11-330291/1583033898503-722-144.0406669-Neutral.htm" TargetMode="External"/><Relationship Id="rId478" Type="http://schemas.openxmlformats.org/officeDocument/2006/relationships/hyperlink" Target="http://www.mycompoundid.org/mycompoundid_IsoMS/myid_search_res/1583033886229-2020-2-29-8-38-6-373070/1583033886976-410-184.0231998-Neutral.htm" TargetMode="External"/><Relationship Id="rId685" Type="http://schemas.openxmlformats.org/officeDocument/2006/relationships/hyperlink" Target="http://www.mycompoundid.org/mycompoundid_IsoMS/myid_search_res/1583033886229-2020-2-29-8-38-6-373070/1583033887249-487-243.1027805-Neutral.htm" TargetMode="External"/><Relationship Id="rId892" Type="http://schemas.openxmlformats.org/officeDocument/2006/relationships/hyperlink" Target="http://www.mycompoundid.org/mycompoundid_IsoMS/myid_search_res/1583033886229-2020-2-29-8-38-6-373070/1583033887549-457-182.019297-Neutral.htm" TargetMode="External"/><Relationship Id="rId2159" Type="http://schemas.openxmlformats.org/officeDocument/2006/relationships/hyperlink" Target="http://www.mycompoundid.org/mycompoundid_IsoMS/myid_search_res/1583033891881-2020-2-29-8-38-11-330291/1583033895940-845-170.039383-Neutral.htm" TargetMode="External"/><Relationship Id="rId2366" Type="http://schemas.openxmlformats.org/officeDocument/2006/relationships/hyperlink" Target="http://www.mycompoundid.org/mycompoundid_IsoMS/myid_search_res/1583033891881-2020-2-29-8-38-11-330291/1583033896320-151-296.050768-Neutral.htm" TargetMode="External"/><Relationship Id="rId2573" Type="http://schemas.openxmlformats.org/officeDocument/2006/relationships/hyperlink" Target="http://www.mycompoundid.org/mycompoundid_IsoMS/myid_search_res/1583033891881-2020-2-29-8-38-11-330291/1583033896699-21-161.06968-Neutral.htm" TargetMode="External"/><Relationship Id="rId2780" Type="http://schemas.openxmlformats.org/officeDocument/2006/relationships/hyperlink" Target="http://www.mycompoundid.org/mycompoundid_IsoMS/myid_search_res/1583033891881-2020-2-29-8-38-11-330291/1583033897035-743-245.1264666-Neutral.htm" TargetMode="External"/><Relationship Id="rId3417" Type="http://schemas.openxmlformats.org/officeDocument/2006/relationships/hyperlink" Target="http://www.mycompoundid.org/mycompoundid_IsoMS/myid_search_res/1583033898816-2020-2-29-8-38-18-227098/1583034321086-989-82.05291945-Neutral.htm" TargetMode="External"/><Relationship Id="rId3624" Type="http://schemas.openxmlformats.org/officeDocument/2006/relationships/hyperlink" Target="http://www.mycompoundid.org/mycompoundid_IsoMS/myid_search_res/1583033898816-2020-2-29-8-38-18-227098/1583034342492-169-237.1004087-Neutral.htm" TargetMode="External"/><Relationship Id="rId3831" Type="http://schemas.openxmlformats.org/officeDocument/2006/relationships/hyperlink" Target="http://www.mycompoundid.org/mycompoundid_IsoMS/myid_search_res/1583033898816-2020-2-29-8-38-18-227098/1583034361471-569-284.0652441-Neutral.htm" TargetMode="External"/><Relationship Id="rId338" Type="http://schemas.openxmlformats.org/officeDocument/2006/relationships/hyperlink" Target="http://www.mycompoundid.org/mycompoundid_IsoMS/myid_search_res/1583033891881-2020-2-29-8-38-11-330291/1583033892575-760-299.0969114-Neutral.htm" TargetMode="External"/><Relationship Id="rId545" Type="http://schemas.openxmlformats.org/officeDocument/2006/relationships/hyperlink" Target="http://www.mycompoundid.org/mycompoundid_IsoMS/myid_search_res/1583033891881-2020-2-29-8-38-11-330291/1583033892947-435-208.0584919-Neutral.htm" TargetMode="External"/><Relationship Id="rId752" Type="http://schemas.openxmlformats.org/officeDocument/2006/relationships/hyperlink" Target="http://www.mycompoundid.org/mycompoundid_IsoMS/myid_search_res/1583033891881-2020-2-29-8-38-11-330291/1583033893316-404-114.0793097-Neutral.htm" TargetMode="External"/><Relationship Id="rId1175" Type="http://schemas.openxmlformats.org/officeDocument/2006/relationships/hyperlink" Target="http://www.mycompoundid.org/mycompoundid_IsoMS/myid_search_res/1583033891881-2020-2-29-8-38-11-330291/1583033894159-640-175.03701-Neutral.htm" TargetMode="External"/><Relationship Id="rId1382" Type="http://schemas.openxmlformats.org/officeDocument/2006/relationships/hyperlink" Target="http://www.mycompoundid.org/mycompoundid_IsoMS/myid_search_res/1583033891881-2020-2-29-8-38-11-330291/1583033894522-304-440.1681599-Neutral.htm" TargetMode="External"/><Relationship Id="rId2019" Type="http://schemas.openxmlformats.org/officeDocument/2006/relationships/hyperlink" Target="http://www.mycompoundid.org/mycompoundid_IsoMS/myid_search_res/1583033898816-2020-2-29-8-38-18-227098/1583034161676-107-130.0569999-Neutral.htm" TargetMode="External"/><Relationship Id="rId2226" Type="http://schemas.openxmlformats.org/officeDocument/2006/relationships/hyperlink" Target="http://www.mycompoundid.org/mycompoundid_IsoMS/myid_search_res/1583033898816-2020-2-29-8-38-18-227098/1583034185862-6-157.1104035-Neutral.htm" TargetMode="External"/><Relationship Id="rId2433" Type="http://schemas.openxmlformats.org/officeDocument/2006/relationships/hyperlink" Target="http://www.mycompoundid.org/mycompoundid_IsoMS/myid_search_res/1583033898816-2020-2-29-8-38-18-227098/1583034214796-668-623.1603093-Neutral.htm" TargetMode="External"/><Relationship Id="rId2640" Type="http://schemas.openxmlformats.org/officeDocument/2006/relationships/hyperlink" Target="http://www.mycompoundid.org/mycompoundid_IsoMS/myid_search_res/1583033898816-2020-2-29-8-38-18-227098/1583034238855-768-226.0588275-Neutral.htm" TargetMode="External"/><Relationship Id="rId405" Type="http://schemas.openxmlformats.org/officeDocument/2006/relationships/hyperlink" Target="http://www.mycompoundid.org/mycompoundid_IsoMS/myid_search_res/1583033898816-2020-2-29-8-38-18-227098/1583033954919-729-111.0323455-Neutral.htm" TargetMode="External"/><Relationship Id="rId612" Type="http://schemas.openxmlformats.org/officeDocument/2006/relationships/hyperlink" Target="http://www.mycompoundid.org/mycompoundid_IsoMS/myid_search_res/1583033898816-2020-2-29-8-38-18-227098/1583033980308-234-268.0800371-Neutral.htm" TargetMode="External"/><Relationship Id="rId1035" Type="http://schemas.openxmlformats.org/officeDocument/2006/relationships/hyperlink" Target="http://www.mycompoundid.org/mycompoundid_IsoMS/myid_search_res/1583033898816-2020-2-29-8-38-18-227098/1583034035768-876-206.0424141-Neutral.htm" TargetMode="External"/><Relationship Id="rId1242" Type="http://schemas.openxmlformats.org/officeDocument/2006/relationships/hyperlink" Target="http://www.mycompoundid.org/mycompoundid_IsoMS/myid_search_res/1583033898816-2020-2-29-8-38-18-227098/1583034065023-151-294.1424977-Neutral.htm" TargetMode="External"/><Relationship Id="rId2500" Type="http://schemas.openxmlformats.org/officeDocument/2006/relationships/hyperlink" Target="http://www.mycompoundid.org/mycompoundid_IsoMS/myid_search_res/1583033886229-2020-2-29-8-38-6-373070/1583033889808-337-203.1361529-Neutral.htm" TargetMode="External"/><Relationship Id="rId1102" Type="http://schemas.openxmlformats.org/officeDocument/2006/relationships/hyperlink" Target="http://www.mycompoundid.org/mycompoundid_IsoMS/myid_search_res/1583033886229-2020-2-29-8-38-6-373070/1583033887847-895-369.0664291-Neutral.htm" TargetMode="External"/><Relationship Id="rId3067" Type="http://schemas.openxmlformats.org/officeDocument/2006/relationships/hyperlink" Target="http://www.mycompoundid.org/mycompoundid_IsoMS/myid_search_res/1583033886229-2020-2-29-8-38-6-373070/1583033890554-605-238.157037-Neutral.htm" TargetMode="External"/><Relationship Id="rId3274" Type="http://schemas.openxmlformats.org/officeDocument/2006/relationships/hyperlink" Target="http://www.mycompoundid.org/mycompoundid_IsoMS/myid_search_res/1583033886229-2020-2-29-8-38-6-373070/1583033890800-677-303.0949096-Neutral.htm" TargetMode="External"/><Relationship Id="rId4118" Type="http://schemas.openxmlformats.org/officeDocument/2006/relationships/hyperlink" Target="http://www.mycompoundid.org/mycompoundid_IsoMS/myid_search_res/1583033891881-2020-2-29-8-38-11-330291/1583033898688-465-172.0124419-Neutral.htm" TargetMode="External"/><Relationship Id="rId195" Type="http://schemas.openxmlformats.org/officeDocument/2006/relationships/hyperlink" Target="http://www.mycompoundid.org/mycompoundid_IsoMS/myid_search_res/1583033898816-2020-2-29-8-38-18-227098/1583033927206-131-142.1220255-Neutral.htm" TargetMode="External"/><Relationship Id="rId1919" Type="http://schemas.openxmlformats.org/officeDocument/2006/relationships/hyperlink" Target="http://www.mycompoundid.org/mycompoundid_IsoMS/myid_search_res/1583033891881-2020-2-29-8-38-11-330291/1583033895499-86-201.1003372-Neutral.htm" TargetMode="External"/><Relationship Id="rId3481" Type="http://schemas.openxmlformats.org/officeDocument/2006/relationships/hyperlink" Target="http://www.mycompoundid.org/mycompoundid_IsoMS/myid_search_res/1583033886229-2020-2-29-8-38-6-373070/1583033891043-856-87.06786012-Neutral.htm" TargetMode="External"/><Relationship Id="rId2083" Type="http://schemas.openxmlformats.org/officeDocument/2006/relationships/hyperlink" Target="http://www.mycompoundid.org/mycompoundid_IsoMS/myid_search_res/1583033886229-2020-2-29-8-38-6-373070/1583033889218-642-436.1620497-Neutral.htm" TargetMode="External"/><Relationship Id="rId2290" Type="http://schemas.openxmlformats.org/officeDocument/2006/relationships/hyperlink" Target="http://www.mycompoundid.org/mycompoundid_IsoMS/myid_search_res/1583033886229-2020-2-29-8-38-6-373070/1583033889496-408-229.142828-Neutral.htm" TargetMode="External"/><Relationship Id="rId3134" Type="http://schemas.openxmlformats.org/officeDocument/2006/relationships/hyperlink" Target="http://www.mycompoundid.org/mycompoundid_IsoMS/myid_search_res/1583033891881-2020-2-29-8-38-11-330291/1583033897520-878-222.1000519-Neutral.htm" TargetMode="External"/><Relationship Id="rId3341" Type="http://schemas.openxmlformats.org/officeDocument/2006/relationships/hyperlink" Target="http://www.mycompoundid.org/mycompoundid_IsoMS/myid_search_res/1583033891881-2020-2-29-8-38-11-330291/1583033897770-820-252.9731521-Neutral.htm" TargetMode="External"/><Relationship Id="rId262" Type="http://schemas.openxmlformats.org/officeDocument/2006/relationships/hyperlink" Target="http://www.mycompoundid.org/mycompoundid_IsoMS/myid_search_res/1583033886229-2020-2-29-8-38-6-373070/1583033886658-111-31.04197546-Neutral.htm" TargetMode="External"/><Relationship Id="rId2150" Type="http://schemas.openxmlformats.org/officeDocument/2006/relationships/hyperlink" Target="http://www.mycompoundid.org/mycompoundid_IsoMS/myid_search_res/1583033891881-2020-2-29-8-38-11-330291/1583033895925-4-170.03699-Neutral.htm" TargetMode="External"/><Relationship Id="rId3201" Type="http://schemas.openxmlformats.org/officeDocument/2006/relationships/hyperlink" Target="http://www.mycompoundid.org/mycompoundid_IsoMS/myid_search_res/1583033898816-2020-2-29-8-38-18-227098/1583034301112-841-168.0664747-Neutral.htm" TargetMode="External"/><Relationship Id="rId122" Type="http://schemas.openxmlformats.org/officeDocument/2006/relationships/hyperlink" Target="http://www.mycompoundid.org/mycompoundid_IsoMS/myid_search_res/1583033891881-2020-2-29-8-38-11-330291/1583033892165-372-158.0441753-Neutral.htm" TargetMode="External"/><Relationship Id="rId2010" Type="http://schemas.openxmlformats.org/officeDocument/2006/relationships/hyperlink" Target="http://www.mycompoundid.org/mycompoundid_IsoMS/myid_search_res/1583033898816-2020-2-29-8-38-18-227098/1583034160609-757-181.0700498-Neutral.htm" TargetMode="External"/><Relationship Id="rId1569" Type="http://schemas.openxmlformats.org/officeDocument/2006/relationships/hyperlink" Target="http://www.mycompoundid.org/mycompoundid_IsoMS/myid_search_res/1583033898816-2020-2-29-8-38-18-227098/1583034104892-316-152.0449003-Neutral.htm" TargetMode="External"/><Relationship Id="rId2967" Type="http://schemas.openxmlformats.org/officeDocument/2006/relationships/hyperlink" Target="http://www.mycompoundid.org/mycompoundid_IsoMS/myid_search_res/1583033898816-2020-2-29-8-38-18-227098/1583034275082-893-297.1215134-Neutral.htm" TargetMode="External"/><Relationship Id="rId939" Type="http://schemas.openxmlformats.org/officeDocument/2006/relationships/hyperlink" Target="http://www.mycompoundid.org/mycompoundid_IsoMS/myid_search_res/1583033898816-2020-2-29-8-38-18-227098/1583034023249-633-187.0634701-Neutral.htm" TargetMode="External"/><Relationship Id="rId1776" Type="http://schemas.openxmlformats.org/officeDocument/2006/relationships/hyperlink" Target="http://www.mycompoundid.org/mycompoundid_IsoMS/myid_search_res/1583033898816-2020-2-29-8-38-18-227098/1583034132421-232-169.0851511-Neutral.htm" TargetMode="External"/><Relationship Id="rId1983" Type="http://schemas.openxmlformats.org/officeDocument/2006/relationships/hyperlink" Target="http://www.mycompoundid.org/mycompoundid_IsoMS/myid_search_res/1583033898816-2020-2-29-8-38-18-227098/1583034156507-938-180.0633556-Neutral.htm" TargetMode="External"/><Relationship Id="rId2827" Type="http://schemas.openxmlformats.org/officeDocument/2006/relationships/hyperlink" Target="http://www.mycompoundid.org/mycompoundid_IsoMS/myid_search_res/1583033886229-2020-2-29-8-38-6-373070/1583033890253-716-90.01394598-Neutral.htm" TargetMode="External"/><Relationship Id="rId4042" Type="http://schemas.openxmlformats.org/officeDocument/2006/relationships/hyperlink" Target="http://www.mycompoundid.org/mycompoundid_IsoMS/myid_search_res/1583033886229-2020-2-29-8-38-6-373070/1583033891673-872-185.0354417-Neutral.htm" TargetMode="External"/><Relationship Id="rId68" Type="http://schemas.openxmlformats.org/officeDocument/2006/relationships/hyperlink" Target="http://www.mycompoundid.org/mycompoundid_IsoMS/myid_search_res/1583033891881-2020-2-29-8-38-11-330291/1583033892041-534-190.0336741-Neutral.htm" TargetMode="External"/><Relationship Id="rId1429" Type="http://schemas.openxmlformats.org/officeDocument/2006/relationships/hyperlink" Target="http://www.mycompoundid.org/mycompoundid_IsoMS/myid_search_res/1583033886229-2020-2-29-8-38-6-373070/1583033888322-586-72.05769804-Neutral.htm" TargetMode="External"/><Relationship Id="rId1636" Type="http://schemas.openxmlformats.org/officeDocument/2006/relationships/hyperlink" Target="http://www.mycompoundid.org/mycompoundid_IsoMS/myid_search_res/1583033886229-2020-2-29-8-38-6-373070/1583033888612-959-448.1497899-Neutral.htm" TargetMode="External"/><Relationship Id="rId1843" Type="http://schemas.openxmlformats.org/officeDocument/2006/relationships/hyperlink" Target="http://www.mycompoundid.org/mycompoundid_IsoMS/myid_search_res/1583033886229-2020-2-29-8-38-6-373070/1583033888902-755-249.0089046-Neutral.htm" TargetMode="External"/><Relationship Id="rId1703" Type="http://schemas.openxmlformats.org/officeDocument/2006/relationships/hyperlink" Target="http://www.mycompoundid.org/mycompoundid_IsoMS/myid_search_res/1583033891881-2020-2-29-8-38-11-330291/1583033895136-865-145.0739369-Neutral.htm" TargetMode="External"/><Relationship Id="rId1910" Type="http://schemas.openxmlformats.org/officeDocument/2006/relationships/hyperlink" Target="http://www.mycompoundid.org/mycompoundid_IsoMS/myid_search_res/1583033891881-2020-2-29-8-38-11-330291/1583033895489-801-83.07340815-Neutral.htm" TargetMode="External"/><Relationship Id="rId3668" Type="http://schemas.openxmlformats.org/officeDocument/2006/relationships/hyperlink" Target="http://www.mycompoundid.org/mycompoundid_IsoMS/myid_search_res/1583033891881-2020-2-29-8-38-11-330291/1583033898166-525-72.03202882-Neutral.htm" TargetMode="External"/><Relationship Id="rId3875" Type="http://schemas.openxmlformats.org/officeDocument/2006/relationships/hyperlink" Target="http://www.mycompoundid.org/mycompoundid_IsoMS/myid_search_res/1583033891881-2020-2-29-8-38-11-330291/1583033898394-506-270.0895495-Neutral.htm" TargetMode="External"/><Relationship Id="rId589" Type="http://schemas.openxmlformats.org/officeDocument/2006/relationships/hyperlink" Target="http://www.mycompoundid.org/mycompoundid_IsoMS/myid_search_res/1583033886229-2020-2-29-8-38-6-373070/1583033887128-786-515.2202052-Neutral.htm" TargetMode="External"/><Relationship Id="rId796" Type="http://schemas.openxmlformats.org/officeDocument/2006/relationships/hyperlink" Target="http://www.mycompoundid.org/mycompoundid_IsoMS/myid_search_res/1583033886229-2020-2-29-8-38-6-373070/1583033887426-0-263.0897818-Neutral.htm" TargetMode="External"/><Relationship Id="rId2477" Type="http://schemas.openxmlformats.org/officeDocument/2006/relationships/hyperlink" Target="http://www.mycompoundid.org/mycompoundid_IsoMS/myid_search_res/1583033891881-2020-2-29-8-38-11-330291/1583033896523-746-32.02613438-Neutral.htm" TargetMode="External"/><Relationship Id="rId2684" Type="http://schemas.openxmlformats.org/officeDocument/2006/relationships/hyperlink" Target="http://www.mycompoundid.org/mycompoundid_IsoMS/myid_search_res/1583033891881-2020-2-29-8-38-11-330291/1583033896878-268-867.4941632-Neutral.htm" TargetMode="External"/><Relationship Id="rId3528" Type="http://schemas.openxmlformats.org/officeDocument/2006/relationships/hyperlink" Target="http://www.mycompoundid.org/mycompoundid_IsoMS/myid_search_res/1583033898816-2020-2-29-8-38-18-227098/1583034332649-467-228.9635418-Neutral.htm" TargetMode="External"/><Relationship Id="rId3735" Type="http://schemas.openxmlformats.org/officeDocument/2006/relationships/hyperlink" Target="http://www.mycompoundid.org/mycompoundid_IsoMS/myid_search_res/1583033898816-2020-2-29-8-38-18-227098/1583034352686-375-415.115885-Neutral.htm" TargetMode="External"/><Relationship Id="rId449" Type="http://schemas.openxmlformats.org/officeDocument/2006/relationships/hyperlink" Target="http://www.mycompoundid.org/mycompoundid_IsoMS/myid_search_res/1583033891881-2020-2-29-8-38-11-330291/1583033892776-318-138.0767541-Neutral.htm" TargetMode="External"/><Relationship Id="rId656" Type="http://schemas.openxmlformats.org/officeDocument/2006/relationships/hyperlink" Target="http://www.mycompoundid.org/mycompoundid_IsoMS/myid_search_res/1583033891881-2020-2-29-8-38-11-330291/1583033893127-156-265.0117467-Neutral.htm" TargetMode="External"/><Relationship Id="rId863" Type="http://schemas.openxmlformats.org/officeDocument/2006/relationships/hyperlink" Target="http://www.mycompoundid.org/mycompoundid_IsoMS/myid_search_res/1583033891881-2020-2-29-8-38-11-330291/1583033893552-29-164.0200453-Neutral.htm" TargetMode="External"/><Relationship Id="rId1079" Type="http://schemas.openxmlformats.org/officeDocument/2006/relationships/hyperlink" Target="http://www.mycompoundid.org/mycompoundid_IsoMS/myid_search_res/1583033891881-2020-2-29-8-38-11-330291/1583033893961-318-200.1157462-Neutral.htm" TargetMode="External"/><Relationship Id="rId1286" Type="http://schemas.openxmlformats.org/officeDocument/2006/relationships/hyperlink" Target="http://www.mycompoundid.org/mycompoundid_IsoMS/myid_search_res/1583033891881-2020-2-29-8-38-11-330291/1583033894370-756-275.1484857-Neutral.htm" TargetMode="External"/><Relationship Id="rId1493" Type="http://schemas.openxmlformats.org/officeDocument/2006/relationships/hyperlink" Target="http://www.mycompoundid.org/mycompoundid_IsoMS/myid_search_res/1583033891881-2020-2-29-8-38-11-330291/1583033894733-469-264.1207331-Neutral.htm" TargetMode="External"/><Relationship Id="rId2337" Type="http://schemas.openxmlformats.org/officeDocument/2006/relationships/hyperlink" Target="http://www.mycompoundid.org/mycompoundid_IsoMS/myid_search_res/1583033898816-2020-2-29-8-38-18-227098/1583034201208-374-228.0743196-Neutral.htm" TargetMode="External"/><Relationship Id="rId2544" Type="http://schemas.openxmlformats.org/officeDocument/2006/relationships/hyperlink" Target="http://www.mycompoundid.org/mycompoundid_IsoMS/myid_search_res/1583033898816-2020-2-29-8-38-18-227098/1583034226137-470-324.045459-Neutral.htm" TargetMode="External"/><Relationship Id="rId2891" Type="http://schemas.openxmlformats.org/officeDocument/2006/relationships/hyperlink" Target="http://www.mycompoundid.org/mycompoundid_IsoMS/myid_search_res/1583033891881-2020-2-29-8-38-11-330291/1583033897192-196-297.1231535-Neutral.htm" TargetMode="External"/><Relationship Id="rId3942" Type="http://schemas.openxmlformats.org/officeDocument/2006/relationships/hyperlink" Target="http://www.mycompoundid.org/mycompoundid_IsoMS/myid_search_res/1583033898816-2020-2-29-8-38-18-227098/1583034371248-995-146.0091684-Neutral.htm" TargetMode="External"/><Relationship Id="rId309" Type="http://schemas.openxmlformats.org/officeDocument/2006/relationships/hyperlink" Target="http://www.mycompoundid.org/mycompoundid_IsoMS/myid_search_res/1583033898816-2020-2-29-8-38-18-227098/1583033943265-562-263.1000991-Neutral.htm" TargetMode="External"/><Relationship Id="rId516" Type="http://schemas.openxmlformats.org/officeDocument/2006/relationships/hyperlink" Target="http://www.mycompoundid.org/mycompoundid_IsoMS/myid_search_res/1583033898816-2020-2-29-8-38-18-227098/1583033969181-465-74.96910935-Neutral.htm" TargetMode="External"/><Relationship Id="rId1146" Type="http://schemas.openxmlformats.org/officeDocument/2006/relationships/hyperlink" Target="http://www.mycompoundid.org/mycompoundid_IsoMS/myid_search_res/1583033898816-2020-2-29-8-38-18-227098/1583034051427-866-318.1538862-Neutral.htm" TargetMode="External"/><Relationship Id="rId2751" Type="http://schemas.openxmlformats.org/officeDocument/2006/relationships/hyperlink" Target="http://www.mycompoundid.org/mycompoundid_IsoMS/myid_search_res/1583033898816-2020-2-29-8-38-18-227098/1583034252690-261-77.03148469-Neutral.htm" TargetMode="External"/><Relationship Id="rId3802" Type="http://schemas.openxmlformats.org/officeDocument/2006/relationships/hyperlink" Target="http://www.mycompoundid.org/mycompoundid_IsoMS/myid_search_res/1583033886229-2020-2-29-8-38-6-373070/1583033891403-723-154.0190086-Neutral.htm" TargetMode="External"/><Relationship Id="rId723" Type="http://schemas.openxmlformats.org/officeDocument/2006/relationships/hyperlink" Target="http://www.mycompoundid.org/mycompoundid_IsoMS/myid_search_res/1583033898816-2020-2-29-8-38-18-227098/1583033994001-701-78.03266439-Neutral.htm" TargetMode="External"/><Relationship Id="rId930" Type="http://schemas.openxmlformats.org/officeDocument/2006/relationships/hyperlink" Target="http://www.mycompoundid.org/mycompoundid_IsoMS/myid_search_res/1583033898816-2020-2-29-8-38-18-227098/1583034021829-740-60.03216409-Neutral.htm" TargetMode="External"/><Relationship Id="rId1006" Type="http://schemas.openxmlformats.org/officeDocument/2006/relationships/hyperlink" Target="http://www.mycompoundid.org/mycompoundid_IsoMS/myid_search_res/1583033886229-2020-2-29-8-38-6-373070/1583033887711-445-265.098589-Neutral.htm" TargetMode="External"/><Relationship Id="rId1353" Type="http://schemas.openxmlformats.org/officeDocument/2006/relationships/hyperlink" Target="http://www.mycompoundid.org/mycompoundid_IsoMS/myid_search_res/1583033898816-2020-2-29-8-38-18-227098/1583034077920-424-402.0362963-Neutral.htm" TargetMode="External"/><Relationship Id="rId1560" Type="http://schemas.openxmlformats.org/officeDocument/2006/relationships/hyperlink" Target="http://www.mycompoundid.org/mycompoundid_IsoMS/myid_search_res/1583033898816-2020-2-29-8-38-18-227098/1583034102734-518-135.0442728-Neutral.htm" TargetMode="External"/><Relationship Id="rId2404" Type="http://schemas.openxmlformats.org/officeDocument/2006/relationships/hyperlink" Target="http://www.mycompoundid.org/mycompoundid_IsoMS/myid_search_res/1583033886229-2020-2-29-8-38-6-373070/1583033889691-850-209.1051987-Neutral.htm" TargetMode="External"/><Relationship Id="rId2611" Type="http://schemas.openxmlformats.org/officeDocument/2006/relationships/hyperlink" Target="http://www.mycompoundid.org/mycompoundid_IsoMS/myid_search_res/1583033886229-2020-2-29-8-38-6-373070/1583033889986-913-867.4983741-Neutral.htm" TargetMode="External"/><Relationship Id="rId1213" Type="http://schemas.openxmlformats.org/officeDocument/2006/relationships/hyperlink" Target="http://www.mycompoundid.org/mycompoundid_IsoMS/myid_search_res/1583033886229-2020-2-29-8-38-6-373070/1583033888033-545-383.0826113-Neutral.htm" TargetMode="External"/><Relationship Id="rId1420" Type="http://schemas.openxmlformats.org/officeDocument/2006/relationships/hyperlink" Target="http://www.mycompoundid.org/mycompoundid_IsoMS/myid_search_res/1583033886229-2020-2-29-8-38-6-373070/1583033888310-792-308.1583837-Neutral.htm" TargetMode="External"/><Relationship Id="rId3178" Type="http://schemas.openxmlformats.org/officeDocument/2006/relationships/hyperlink" Target="http://www.mycompoundid.org/mycompoundid_IsoMS/myid_search_res/1583033886229-2020-2-29-8-38-6-373070/1583033890695-3-173.085134-Neutral.htm" TargetMode="External"/><Relationship Id="rId3385" Type="http://schemas.openxmlformats.org/officeDocument/2006/relationships/hyperlink" Target="http://www.mycompoundid.org/mycompoundid_IsoMS/myid_search_res/1583033886229-2020-2-29-8-38-6-373070/1583033890917-867-309.1936367-Neutral.htm" TargetMode="External"/><Relationship Id="rId3592" Type="http://schemas.openxmlformats.org/officeDocument/2006/relationships/hyperlink" Target="http://www.mycompoundid.org/mycompoundid_IsoMS/myid_search_res/1583033886229-2020-2-29-8-38-6-373070/1583033891177-290-521.1425285-Neutral.htm" TargetMode="External"/><Relationship Id="rId2194" Type="http://schemas.openxmlformats.org/officeDocument/2006/relationships/hyperlink" Target="http://www.mycompoundid.org/mycompoundid_IsoMS/myid_search_res/1583033886229-2020-2-29-8-38-6-373070/1583033889361-762-133.091313-Neutral.htm" TargetMode="External"/><Relationship Id="rId3038" Type="http://schemas.openxmlformats.org/officeDocument/2006/relationships/hyperlink" Target="http://www.mycompoundid.org/mycompoundid_IsoMS/myid_search_res/1583033891881-2020-2-29-8-38-11-330291/1583033897384-588-162.053067-Neutral.htm" TargetMode="External"/><Relationship Id="rId3245" Type="http://schemas.openxmlformats.org/officeDocument/2006/relationships/hyperlink" Target="http://www.mycompoundid.org/mycompoundid_IsoMS/myid_search_res/1583033891881-2020-2-29-8-38-11-330291/1583033897675-615-134.0136583-Neutral.htm" TargetMode="External"/><Relationship Id="rId3452" Type="http://schemas.openxmlformats.org/officeDocument/2006/relationships/hyperlink" Target="http://www.mycompoundid.org/mycompoundid_IsoMS/myid_search_res/1583033891881-2020-2-29-8-38-11-330291/1583033897899-649-116.0297743-Neutral.htm" TargetMode="External"/><Relationship Id="rId166" Type="http://schemas.openxmlformats.org/officeDocument/2006/relationships/hyperlink" Target="http://www.mycompoundid.org/mycompoundid_IsoMS/myid_search_res/1583033886229-2020-2-29-8-38-6-373070/1583033886513-1-102.9351936-Neutral.htm" TargetMode="External"/><Relationship Id="rId373" Type="http://schemas.openxmlformats.org/officeDocument/2006/relationships/hyperlink" Target="http://www.mycompoundid.org/mycompoundid_IsoMS/myid_search_res/1583033886229-2020-2-29-8-38-6-373070/1583033886827-845-378.0202872-Neutral.htm" TargetMode="External"/><Relationship Id="rId580" Type="http://schemas.openxmlformats.org/officeDocument/2006/relationships/hyperlink" Target="http://www.mycompoundid.org/mycompoundid_IsoMS/myid_search_res/1583033886229-2020-2-29-8-38-6-373070/1583033887119-292-241.1535023-Neutral.htm" TargetMode="External"/><Relationship Id="rId2054" Type="http://schemas.openxmlformats.org/officeDocument/2006/relationships/hyperlink" Target="http://www.mycompoundid.org/mycompoundid_IsoMS/myid_search_res/1583033891881-2020-2-29-8-38-11-330291/1583033895743-373-98.08424813-Neutral.htm" TargetMode="External"/><Relationship Id="rId2261" Type="http://schemas.openxmlformats.org/officeDocument/2006/relationships/hyperlink" Target="http://www.mycompoundid.org/mycompoundid_IsoMS/myid_search_res/1583033891881-2020-2-29-8-38-11-330291/1583033896116-231-216.0090642-Neutral.htm" TargetMode="External"/><Relationship Id="rId3105" Type="http://schemas.openxmlformats.org/officeDocument/2006/relationships/hyperlink" Target="http://www.mycompoundid.org/mycompoundid_IsoMS/myid_search_res/1583033898816-2020-2-29-8-38-18-227098/1583034290146-135-168.0280311-Neutral.htm" TargetMode="External"/><Relationship Id="rId3312" Type="http://schemas.openxmlformats.org/officeDocument/2006/relationships/hyperlink" Target="http://www.mycompoundid.org/mycompoundid_IsoMS/myid_search_res/1583033898816-2020-2-29-8-38-18-227098/1583034311138-765-128.0950538-Neutral.htm" TargetMode="External"/><Relationship Id="rId233" Type="http://schemas.openxmlformats.org/officeDocument/2006/relationships/hyperlink" Target="http://www.mycompoundid.org/mycompoundid_IsoMS/myid_search_res/1583033891881-2020-2-29-8-38-11-330291/1583033892348-65-290.1465807-Neutral.htm" TargetMode="External"/><Relationship Id="rId440" Type="http://schemas.openxmlformats.org/officeDocument/2006/relationships/hyperlink" Target="http://www.mycompoundid.org/mycompoundid_IsoMS/myid_search_res/1583033891881-2020-2-29-8-38-11-330291/1583033892767-905-258.1211314-Neutral.htm" TargetMode="External"/><Relationship Id="rId1070" Type="http://schemas.openxmlformats.org/officeDocument/2006/relationships/hyperlink" Target="http://www.mycompoundid.org/mycompoundid_IsoMS/myid_search_res/1583033891881-2020-2-29-8-38-11-330291/1583033893938-201-231.001243-Neutral.htm" TargetMode="External"/><Relationship Id="rId2121" Type="http://schemas.openxmlformats.org/officeDocument/2006/relationships/hyperlink" Target="http://www.mycompoundid.org/mycompoundid_IsoMS/myid_search_res/1583033898816-2020-2-29-8-38-18-227098/1583034174048-728-311.1127895-Neutral.htm" TargetMode="External"/><Relationship Id="rId300" Type="http://schemas.openxmlformats.org/officeDocument/2006/relationships/hyperlink" Target="http://www.mycompoundid.org/mycompoundid_IsoMS/myid_search_res/1583033898816-2020-2-29-8-38-18-227098/1583033941493-394-241.0076867-Neutral.htm" TargetMode="External"/><Relationship Id="rId4086" Type="http://schemas.openxmlformats.org/officeDocument/2006/relationships/hyperlink" Target="http://www.mycompoundid.org/mycompoundid_IsoMS/myid_search_res/1583033898816-2020-2-29-8-38-18-227098/1583034385912-841-159.0687768-Neutral.htm" TargetMode="External"/><Relationship Id="rId1887" Type="http://schemas.openxmlformats.org/officeDocument/2006/relationships/hyperlink" Target="http://www.mycompoundid.org/mycompoundid_IsoMS/myid_search_res/1583033898816-2020-2-29-8-38-18-227098/1583034146383-545-224.0085204-Neutral.htm" TargetMode="External"/><Relationship Id="rId2938" Type="http://schemas.openxmlformats.org/officeDocument/2006/relationships/hyperlink" Target="http://www.mycompoundid.org/mycompoundid_IsoMS/myid_search_res/1583033886229-2020-2-29-8-38-6-373070/1583033890389-282-61.05226221-Neutral.htm" TargetMode="External"/><Relationship Id="rId1747" Type="http://schemas.openxmlformats.org/officeDocument/2006/relationships/hyperlink" Target="http://www.mycompoundid.org/mycompoundid_IsoMS/myid_search_res/1583033886229-2020-2-29-8-38-6-373070/1583033888762-384-147.0356301-Neutral.htm" TargetMode="External"/><Relationship Id="rId1954" Type="http://schemas.openxmlformats.org/officeDocument/2006/relationships/hyperlink" Target="http://www.mycompoundid.org/mycompoundid_IsoMS/myid_search_res/1583033886229-2020-2-29-8-38-6-373070/1583033889043-161-101.0838976-Neutral.htm" TargetMode="External"/><Relationship Id="rId4153" Type="http://schemas.openxmlformats.org/officeDocument/2006/relationships/hyperlink" Target="http://www.mycompoundid.org/mycompoundid_IsoMS/myid_search_res/1583033886229-2020-2-29-8-38-6-373070/1583033891805-397-95.01345278-Neutral.htm" TargetMode="External"/><Relationship Id="rId39" Type="http://schemas.openxmlformats.org/officeDocument/2006/relationships/hyperlink" Target="http://www.mycompoundid.org/mycompoundid_IsoMS/myid_search_res/1583033898816-2020-2-29-8-38-18-227098/1583033904222-837-377.1070546-Neutral.htm" TargetMode="External"/><Relationship Id="rId1607" Type="http://schemas.openxmlformats.org/officeDocument/2006/relationships/hyperlink" Target="http://www.mycompoundid.org/mycompoundid_IsoMS/myid_search_res/1583033891881-2020-2-29-8-38-11-330291/1583033894943-943-392.1456594-Neutral.htm" TargetMode="External"/><Relationship Id="rId1814" Type="http://schemas.openxmlformats.org/officeDocument/2006/relationships/hyperlink" Target="http://www.mycompoundid.org/mycompoundid_IsoMS/myid_search_res/1583033891881-2020-2-29-8-38-11-330291/1583033895332-651-279.9696035-Neutral.htm" TargetMode="External"/><Relationship Id="rId4013" Type="http://schemas.openxmlformats.org/officeDocument/2006/relationships/hyperlink" Target="http://www.mycompoundid.org/mycompoundid_IsoMS/myid_search_res/1583033891881-2020-2-29-8-38-11-330291/1583033898551-28-245.2376655-Neutral.htm" TargetMode="External"/><Relationship Id="rId3779" Type="http://schemas.openxmlformats.org/officeDocument/2006/relationships/hyperlink" Target="http://www.mycompoundid.org/mycompoundid_IsoMS/myid_search_res/1583033891881-2020-2-29-8-38-11-330291/1583033898293-762-286.2649697-Neutral.htm" TargetMode="External"/><Relationship Id="rId2588" Type="http://schemas.openxmlformats.org/officeDocument/2006/relationships/hyperlink" Target="http://www.mycompoundid.org/mycompoundid_IsoMS/myid_search_res/1583033891881-2020-2-29-8-38-11-330291/1583033896727-19-221.104992-Neutral.htm" TargetMode="External"/><Relationship Id="rId3986" Type="http://schemas.openxmlformats.org/officeDocument/2006/relationships/hyperlink" Target="http://www.mycompoundid.org/mycompoundid_IsoMS/myid_search_res/1583033891881-2020-2-29-8-38-11-330291/1583033898516-960-114.9858677-Neutral.htm" TargetMode="External"/><Relationship Id="rId1397" Type="http://schemas.openxmlformats.org/officeDocument/2006/relationships/hyperlink" Target="http://www.mycompoundid.org/mycompoundid_IsoMS/myid_search_res/1583033891881-2020-2-29-8-38-11-330291/1583033894540-746-280.1287695-Neutral.htm" TargetMode="External"/><Relationship Id="rId2795" Type="http://schemas.openxmlformats.org/officeDocument/2006/relationships/hyperlink" Target="http://www.mycompoundid.org/mycompoundid_IsoMS/myid_search_res/1583033891881-2020-2-29-8-38-11-330291/1583033897067-494-160.1212634-Neutral.htm" TargetMode="External"/><Relationship Id="rId3639" Type="http://schemas.openxmlformats.org/officeDocument/2006/relationships/hyperlink" Target="http://www.mycompoundid.org/mycompoundid_IsoMS/myid_search_res/1583033898816-2020-2-29-8-38-18-227098/1583034343789-856-161.0480005-Neutral.htm" TargetMode="External"/><Relationship Id="rId3846" Type="http://schemas.openxmlformats.org/officeDocument/2006/relationships/hyperlink" Target="http://www.mycompoundid.org/mycompoundid_IsoMS/myid_search_res/1583033898816-2020-2-29-8-38-18-227098/1583034362659-430-163.0628386-Neutral.htm" TargetMode="External"/><Relationship Id="rId767" Type="http://schemas.openxmlformats.org/officeDocument/2006/relationships/hyperlink" Target="http://www.mycompoundid.org/mycompoundid_IsoMS/myid_search_res/1583033891881-2020-2-29-8-38-11-330291/1583033893359-322-168.0285616-Neutral.htm" TargetMode="External"/><Relationship Id="rId974" Type="http://schemas.openxmlformats.org/officeDocument/2006/relationships/hyperlink" Target="http://www.mycompoundid.org/mycompoundid_IsoMS/myid_search_res/1583033891881-2020-2-29-8-38-11-330291/1583033893758-793-228.0245714-Neutral.htm" TargetMode="External"/><Relationship Id="rId2448" Type="http://schemas.openxmlformats.org/officeDocument/2006/relationships/hyperlink" Target="http://www.mycompoundid.org/mycompoundid_IsoMS/myid_search_res/1583033898816-2020-2-29-8-38-18-227098/1583034215991-745-168.0280211-Neutral.htm" TargetMode="External"/><Relationship Id="rId2655" Type="http://schemas.openxmlformats.org/officeDocument/2006/relationships/hyperlink" Target="http://www.mycompoundid.org/mycompoundid_IsoMS/myid_search_res/1583033898816-2020-2-29-8-38-18-227098/1583034240229-594-246.0763097-Neutral.htm" TargetMode="External"/><Relationship Id="rId2862" Type="http://schemas.openxmlformats.org/officeDocument/2006/relationships/hyperlink" Target="http://www.mycompoundid.org/mycompoundid_IsoMS/myid_search_res/1583033898816-2020-2-29-8-38-18-227098/1583034264016-306-817.4810749-Neutral.htm" TargetMode="External"/><Relationship Id="rId3706" Type="http://schemas.openxmlformats.org/officeDocument/2006/relationships/hyperlink" Target="http://www.mycompoundid.org/mycompoundid_IsoMS/myid_search_res/1583033886229-2020-2-29-8-38-6-373070/1583033891293-57-275.1371631-Neutral.htm" TargetMode="External"/><Relationship Id="rId3913" Type="http://schemas.openxmlformats.org/officeDocument/2006/relationships/hyperlink" Target="http://www.mycompoundid.org/mycompoundid_IsoMS/myid_search_res/1583033886229-2020-2-29-8-38-6-373070/1583033891518-197-270.0898376-Neutral.htm" TargetMode="External"/><Relationship Id="rId627" Type="http://schemas.openxmlformats.org/officeDocument/2006/relationships/hyperlink" Target="http://www.mycompoundid.org/mycompoundid_IsoMS/myid_search_res/1583033898816-2020-2-29-8-38-18-227098/1583033982273-161-210.9973386-Neutral.htm" TargetMode="External"/><Relationship Id="rId834" Type="http://schemas.openxmlformats.org/officeDocument/2006/relationships/hyperlink" Target="http://www.mycompoundid.org/mycompoundid_IsoMS/myid_search_res/1583033898816-2020-2-29-8-38-18-227098/1583034009054-163-233.1259604-Neutral.htm" TargetMode="External"/><Relationship Id="rId1257" Type="http://schemas.openxmlformats.org/officeDocument/2006/relationships/hyperlink" Target="http://www.mycompoundid.org/mycompoundid_IsoMS/myid_search_res/1583033898816-2020-2-29-8-38-18-227098/1583034067237-942-308.1587856-Neutral.htm" TargetMode="External"/><Relationship Id="rId1464" Type="http://schemas.openxmlformats.org/officeDocument/2006/relationships/hyperlink" Target="http://www.mycompoundid.org/mycompoundid_IsoMS/myid_search_res/1583033898816-2020-2-29-8-38-18-227098/1583034093232-235-345.1435595-Neutral.htm" TargetMode="External"/><Relationship Id="rId1671" Type="http://schemas.openxmlformats.org/officeDocument/2006/relationships/hyperlink" Target="http://www.mycompoundid.org/mycompoundid_IsoMS/myid_search_res/1583033898816-2020-2-29-8-38-18-227098/1583034119459-135-262.1321388-Neutral.htm" TargetMode="External"/><Relationship Id="rId2308" Type="http://schemas.openxmlformats.org/officeDocument/2006/relationships/hyperlink" Target="http://www.mycompoundid.org/mycompoundid_IsoMS/myid_search_res/1583033886229-2020-2-29-8-38-6-373070/1583033889529-256-146.1056037-Neutral.htm" TargetMode="External"/><Relationship Id="rId2515" Type="http://schemas.openxmlformats.org/officeDocument/2006/relationships/hyperlink" Target="http://www.mycompoundid.org/mycompoundid_IsoMS/myid_search_res/1583033886229-2020-2-29-8-38-6-373070/1583033889823-694-136.0396558-Neutral.htm" TargetMode="External"/><Relationship Id="rId2722" Type="http://schemas.openxmlformats.org/officeDocument/2006/relationships/hyperlink" Target="http://www.mycompoundid.org/mycompoundid_IsoMS/myid_search_res/1583033886229-2020-2-29-8-38-6-373070/1583033890116-85-132.0424469-Neutral.htm" TargetMode="External"/><Relationship Id="rId901" Type="http://schemas.openxmlformats.org/officeDocument/2006/relationships/hyperlink" Target="http://www.mycompoundid.org/mycompoundid_IsoMS/myid_search_res/1583033886229-2020-2-29-8-38-6-373070/1583033887557-228-261.1205933-Neutral.htm" TargetMode="External"/><Relationship Id="rId1117" Type="http://schemas.openxmlformats.org/officeDocument/2006/relationships/hyperlink" Target="http://www.mycompoundid.org/mycompoundid_IsoMS/myid_search_res/1583033886229-2020-2-29-8-38-6-373070/1583033887874-610-759.9775253-Neutral.htm" TargetMode="External"/><Relationship Id="rId1324" Type="http://schemas.openxmlformats.org/officeDocument/2006/relationships/hyperlink" Target="http://www.mycompoundid.org/mycompoundid_IsoMS/myid_search_res/1583033886229-2020-2-29-8-38-6-373070/1583033888186-27-352.0516042-Neutral.htm" TargetMode="External"/><Relationship Id="rId1531" Type="http://schemas.openxmlformats.org/officeDocument/2006/relationships/hyperlink" Target="http://www.mycompoundid.org/mycompoundid_IsoMS/myid_search_res/1583033886229-2020-2-29-8-38-6-373070/1583033888463-994-299.0448662-Neutral.htm" TargetMode="External"/><Relationship Id="rId30" Type="http://schemas.openxmlformats.org/officeDocument/2006/relationships/hyperlink" Target="http://www.mycompoundid.org/mycompoundid_IsoMS/myid_search_res/1583033898816-2020-2-29-8-38-18-227098/1583033902492-122-275.1472442-Neutral.htm" TargetMode="External"/><Relationship Id="rId3289" Type="http://schemas.openxmlformats.org/officeDocument/2006/relationships/hyperlink" Target="http://www.mycompoundid.org/mycompoundid_IsoMS/myid_search_res/1583033886229-2020-2-29-8-38-6-373070/1583033890814-822-173.1418874-Neutral.htm" TargetMode="External"/><Relationship Id="rId3496" Type="http://schemas.openxmlformats.org/officeDocument/2006/relationships/hyperlink" Target="http://www.mycompoundid.org/mycompoundid_IsoMS/myid_search_res/1583033886229-2020-2-29-8-38-6-373070/1583033891057-237-136.03989-Neutral.htm" TargetMode="External"/><Relationship Id="rId2098" Type="http://schemas.openxmlformats.org/officeDocument/2006/relationships/hyperlink" Target="http://www.mycompoundid.org/mycompoundid_IsoMS/myid_search_res/1583033886229-2020-2-29-8-38-6-373070/1583033889238-125-262.1538119-Neutral.htm" TargetMode="External"/><Relationship Id="rId3149" Type="http://schemas.openxmlformats.org/officeDocument/2006/relationships/hyperlink" Target="http://www.mycompoundid.org/mycompoundid_IsoMS/myid_search_res/1583033891881-2020-2-29-8-38-11-330291/1583033897546-947-118.0531534-Neutral.htm" TargetMode="External"/><Relationship Id="rId3356" Type="http://schemas.openxmlformats.org/officeDocument/2006/relationships/hyperlink" Target="http://www.mycompoundid.org/mycompoundid_IsoMS/myid_search_res/1583033891881-2020-2-29-8-38-11-330291/1583033897782-911-113.0842156-Neutral.htm" TargetMode="External"/><Relationship Id="rId3563" Type="http://schemas.openxmlformats.org/officeDocument/2006/relationships/hyperlink" Target="http://www.mycompoundid.org/mycompoundid_IsoMS/myid_search_res/1583033891881-2020-2-29-8-38-11-330291/1583033898029-361-160.0498498-Neutral.htm" TargetMode="External"/><Relationship Id="rId277" Type="http://schemas.openxmlformats.org/officeDocument/2006/relationships/hyperlink" Target="http://www.mycompoundid.org/mycompoundid_IsoMS/myid_search_res/1583033886229-2020-2-29-8-38-6-373070/1583033886685-379-326.1571907-Neutral.htm" TargetMode="External"/><Relationship Id="rId484" Type="http://schemas.openxmlformats.org/officeDocument/2006/relationships/hyperlink" Target="http://www.mycompoundid.org/mycompoundid_IsoMS/myid_search_res/1583033886229-2020-2-29-8-38-6-373070/1583033886982-771-288.0943144-Neutral.htm" TargetMode="External"/><Relationship Id="rId2165" Type="http://schemas.openxmlformats.org/officeDocument/2006/relationships/hyperlink" Target="http://www.mycompoundid.org/mycompoundid_IsoMS/myid_search_res/1583033891881-2020-2-29-8-38-11-330291/1583033895952-215-115.0998601-Neutral.htm" TargetMode="External"/><Relationship Id="rId3009" Type="http://schemas.openxmlformats.org/officeDocument/2006/relationships/hyperlink" Target="http://www.mycompoundid.org/mycompoundid_IsoMS/myid_search_res/1583033898816-2020-2-29-8-38-18-227098/1583034279918-819-107.0775963-Neutral.htm" TargetMode="External"/><Relationship Id="rId3216" Type="http://schemas.openxmlformats.org/officeDocument/2006/relationships/hyperlink" Target="http://www.mycompoundid.org/mycompoundid_IsoMS/myid_search_res/1583033898816-2020-2-29-8-38-18-227098/1583034302693-467-162.0085161-Neutral.htm" TargetMode="External"/><Relationship Id="rId3770" Type="http://schemas.openxmlformats.org/officeDocument/2006/relationships/hyperlink" Target="http://www.mycompoundid.org/mycompoundid_IsoMS/myid_search_res/1583033891881-2020-2-29-8-38-11-330291/1583033898282-211-244.0863122-Neutral.htm" TargetMode="External"/><Relationship Id="rId137" Type="http://schemas.openxmlformats.org/officeDocument/2006/relationships/hyperlink" Target="http://www.mycompoundid.org/mycompoundid_IsoMS/myid_search_res/1583033891881-2020-2-29-8-38-11-330291/1583033892195-736-146.0154922-Neutral.htm" TargetMode="External"/><Relationship Id="rId344" Type="http://schemas.openxmlformats.org/officeDocument/2006/relationships/hyperlink" Target="http://www.mycompoundid.org/mycompoundid_IsoMS/myid_search_res/1583033891881-2020-2-29-8-38-11-330291/1583033892581-961-343.1249645-Neutral.htm" TargetMode="External"/><Relationship Id="rId691" Type="http://schemas.openxmlformats.org/officeDocument/2006/relationships/hyperlink" Target="http://www.mycompoundid.org/mycompoundid_IsoMS/myid_search_res/1583033886229-2020-2-29-8-38-6-373070/1583033887258-592-140.0222314-Neutral.htm" TargetMode="External"/><Relationship Id="rId2025" Type="http://schemas.openxmlformats.org/officeDocument/2006/relationships/hyperlink" Target="http://www.mycompoundid.org/mycompoundid_IsoMS/myid_search_res/1583033898816-2020-2-29-8-38-18-227098/1583034162536-986-155.0895511-Neutral.htm" TargetMode="External"/><Relationship Id="rId2372" Type="http://schemas.openxmlformats.org/officeDocument/2006/relationships/hyperlink" Target="http://www.mycompoundid.org/mycompoundid_IsoMS/myid_search_res/1583033891881-2020-2-29-8-38-11-330291/1583033896342-959-32.02633908-Neutral.htm" TargetMode="External"/><Relationship Id="rId3423" Type="http://schemas.openxmlformats.org/officeDocument/2006/relationships/hyperlink" Target="http://www.mycompoundid.org/mycompoundid_IsoMS/myid_search_res/1583033898816-2020-2-29-8-38-18-227098/1583034321734-288-140.0561427-Neutral.htm" TargetMode="External"/><Relationship Id="rId3630" Type="http://schemas.openxmlformats.org/officeDocument/2006/relationships/hyperlink" Target="http://www.mycompoundid.org/mycompoundid_IsoMS/myid_search_res/1583033898816-2020-2-29-8-38-18-227098/1583034343150-349-138.0389954-Neutral.htm" TargetMode="External"/><Relationship Id="rId551" Type="http://schemas.openxmlformats.org/officeDocument/2006/relationships/hyperlink" Target="http://www.mycompoundid.org/mycompoundid_IsoMS/myid_search_res/1583033891881-2020-2-29-8-38-11-330291/1583033892966-604-136.0737319-Neutral.htm" TargetMode="External"/><Relationship Id="rId1181" Type="http://schemas.openxmlformats.org/officeDocument/2006/relationships/hyperlink" Target="http://www.mycompoundid.org/mycompoundid_IsoMS/myid_search_res/1583033891881-2020-2-29-8-38-11-330291/1583033894169-385-196.0849507-Neutral.htm" TargetMode="External"/><Relationship Id="rId2232" Type="http://schemas.openxmlformats.org/officeDocument/2006/relationships/hyperlink" Target="http://www.mycompoundid.org/mycompoundid_IsoMS/myid_search_res/1583033898816-2020-2-29-8-38-18-227098/1583034186796-184-155.0496693-Neutral.htm" TargetMode="External"/><Relationship Id="rId204" Type="http://schemas.openxmlformats.org/officeDocument/2006/relationships/hyperlink" Target="http://www.mycompoundid.org/mycompoundid_IsoMS/myid_search_res/1583033898816-2020-2-29-8-38-18-227098/1583033928127-98-168.0285416-Neutral.htm" TargetMode="External"/><Relationship Id="rId411" Type="http://schemas.openxmlformats.org/officeDocument/2006/relationships/hyperlink" Target="http://www.mycompoundid.org/mycompoundid_IsoMS/myid_search_res/1583033898816-2020-2-29-8-38-18-227098/1583033955547-467-225.0748736-Neutral.htm" TargetMode="External"/><Relationship Id="rId1041" Type="http://schemas.openxmlformats.org/officeDocument/2006/relationships/hyperlink" Target="http://www.mycompoundid.org/mycompoundid_IsoMS/myid_search_res/1583033898816-2020-2-29-8-38-18-227098/1583034036292-715-158.1420741-Neutral.htm" TargetMode="External"/><Relationship Id="rId1998" Type="http://schemas.openxmlformats.org/officeDocument/2006/relationships/hyperlink" Target="http://www.mycompoundid.org/mycompoundid_IsoMS/myid_search_res/1583033898816-2020-2-29-8-38-18-227098/1583034158710-343-298.14006-Neutral.htm" TargetMode="External"/><Relationship Id="rId1858" Type="http://schemas.openxmlformats.org/officeDocument/2006/relationships/hyperlink" Target="http://www.mycompoundid.org/mycompoundid_IsoMS/myid_search_res/1583033886229-2020-2-29-8-38-6-373070/1583033888917-657-868.0014633-Neutral.htm" TargetMode="External"/><Relationship Id="rId4057" Type="http://schemas.openxmlformats.org/officeDocument/2006/relationships/hyperlink" Target="http://www.mycompoundid.org/mycompoundid_IsoMS/myid_search_res/1583033886229-2020-2-29-8-38-6-373070/1583033891693-91-103.058195-Neutral.htm" TargetMode="External"/><Relationship Id="rId2909" Type="http://schemas.openxmlformats.org/officeDocument/2006/relationships/hyperlink" Target="http://www.mycompoundid.org/mycompoundid_IsoMS/myid_search_res/1583033891881-2020-2-29-8-38-11-330291/1583033897218-712-225.1116152-Neutral.htm" TargetMode="External"/><Relationship Id="rId3073" Type="http://schemas.openxmlformats.org/officeDocument/2006/relationships/hyperlink" Target="http://www.mycompoundid.org/mycompoundid_IsoMS/myid_search_res/1583033886229-2020-2-29-8-38-6-373070/1583033890559-660-227.1161271-Neutral.htm" TargetMode="External"/><Relationship Id="rId3280" Type="http://schemas.openxmlformats.org/officeDocument/2006/relationships/hyperlink" Target="http://www.mycompoundid.org/mycompoundid_IsoMS/myid_search_res/1583033886229-2020-2-29-8-38-6-373070/1583033890805-84-355.3451764-Neutral.htm" TargetMode="External"/><Relationship Id="rId4124" Type="http://schemas.openxmlformats.org/officeDocument/2006/relationships/hyperlink" Target="http://www.mycompoundid.org/mycompoundid_IsoMS/myid_search_res/1583033891881-2020-2-29-8-38-11-330291/1583033898699-522-144.0434637-Neutral.htm" TargetMode="External"/><Relationship Id="rId1718" Type="http://schemas.openxmlformats.org/officeDocument/2006/relationships/hyperlink" Target="http://www.mycompoundid.org/mycompoundid_IsoMS/myid_search_res/1583033891881-2020-2-29-8-38-11-330291/1583033895156-412-876.5092832-Neutral.htm" TargetMode="External"/><Relationship Id="rId1925" Type="http://schemas.openxmlformats.org/officeDocument/2006/relationships/hyperlink" Target="http://www.mycompoundid.org/mycompoundid_IsoMS/myid_search_res/1583033891881-2020-2-29-8-38-11-330291/1583033895507-826-123.0657588-Neutral.htm" TargetMode="External"/><Relationship Id="rId3140" Type="http://schemas.openxmlformats.org/officeDocument/2006/relationships/hyperlink" Target="http://www.mycompoundid.org/mycompoundid_IsoMS/myid_search_res/1583033891881-2020-2-29-8-38-11-330291/1583033897530-16-236.993519-Neutral.htm" TargetMode="External"/><Relationship Id="rId2699" Type="http://schemas.openxmlformats.org/officeDocument/2006/relationships/hyperlink" Target="http://www.mycompoundid.org/mycompoundid_IsoMS/myid_search_res/1583033891881-2020-2-29-8-38-11-330291/1583033896907-829-204.0631497-Neutral.htm" TargetMode="External"/><Relationship Id="rId3000" Type="http://schemas.openxmlformats.org/officeDocument/2006/relationships/hyperlink" Target="http://www.mycompoundid.org/mycompoundid_IsoMS/myid_search_res/1583033898816-2020-2-29-8-38-18-227098/1583034279237-685-314.1005181-Neutral.htm" TargetMode="External"/><Relationship Id="rId3957" Type="http://schemas.openxmlformats.org/officeDocument/2006/relationships/hyperlink" Target="http://www.mycompoundid.org/mycompoundid_IsoMS/myid_search_res/1583033898816-2020-2-29-8-38-18-227098/1583034372542-983-397.1103248-Neutral.htm" TargetMode="External"/><Relationship Id="rId878" Type="http://schemas.openxmlformats.org/officeDocument/2006/relationships/hyperlink" Target="http://www.mycompoundid.org/mycompoundid_IsoMS/myid_search_res/1583033891881-2020-2-29-8-38-11-330291/1583033893583-119-156.0536307-Neutral.htm" TargetMode="External"/><Relationship Id="rId2559" Type="http://schemas.openxmlformats.org/officeDocument/2006/relationships/hyperlink" Target="http://www.mycompoundid.org/mycompoundid_IsoMS/myid_search_res/1583033898816-2020-2-29-8-38-18-227098/1583034228827-817-162.0232697-Neutral.htm" TargetMode="External"/><Relationship Id="rId2766" Type="http://schemas.openxmlformats.org/officeDocument/2006/relationships/hyperlink" Target="http://www.mycompoundid.org/mycompoundid_IsoMS/myid_search_res/1583033898816-2020-2-29-8-38-18-227098/1583034253859-458-918.4721137-Neutral.htm" TargetMode="External"/><Relationship Id="rId2973" Type="http://schemas.openxmlformats.org/officeDocument/2006/relationships/hyperlink" Target="http://www.mycompoundid.org/mycompoundid_IsoMS/myid_search_res/1583033898816-2020-2-29-8-38-18-227098/1583034275856-395-149.1038173-Neutral.htm" TargetMode="External"/><Relationship Id="rId3817" Type="http://schemas.openxmlformats.org/officeDocument/2006/relationships/hyperlink" Target="http://www.mycompoundid.org/mycompoundid_IsoMS/myid_search_res/1583033886229-2020-2-29-8-38-6-373070/1583033891420-713-443.1122782-Neutral.htm" TargetMode="External"/><Relationship Id="rId738" Type="http://schemas.openxmlformats.org/officeDocument/2006/relationships/hyperlink" Target="http://www.mycompoundid.org/mycompoundid_IsoMS/myid_search_res/1583033898816-2020-2-29-8-38-18-227098/1583033995702-319-190.009345-Neutral.htm" TargetMode="External"/><Relationship Id="rId945" Type="http://schemas.openxmlformats.org/officeDocument/2006/relationships/hyperlink" Target="http://www.mycompoundid.org/mycompoundid_IsoMS/myid_search_res/1583033898816-2020-2-29-8-38-18-227098/1583034023716-177-175.0853233-Neutral.htm" TargetMode="External"/><Relationship Id="rId1368" Type="http://schemas.openxmlformats.org/officeDocument/2006/relationships/hyperlink" Target="http://www.mycompoundid.org/mycompoundid_IsoMS/myid_search_res/1583033898816-2020-2-29-8-38-18-227098/1583034079852-81-410.1574919-Neutral.htm" TargetMode="External"/><Relationship Id="rId1575" Type="http://schemas.openxmlformats.org/officeDocument/2006/relationships/hyperlink" Target="http://www.mycompoundid.org/mycompoundid_IsoMS/myid_search_res/1583033898816-2020-2-29-8-38-18-227098/1583034105850-720-247.1416028-Neutral.htm" TargetMode="External"/><Relationship Id="rId1782" Type="http://schemas.openxmlformats.org/officeDocument/2006/relationships/hyperlink" Target="http://www.mycompoundid.org/mycompoundid_IsoMS/myid_search_res/1583033898816-2020-2-29-8-38-18-227098/1583034133056-930-88.0158978-Neutral.htm" TargetMode="External"/><Relationship Id="rId2419" Type="http://schemas.openxmlformats.org/officeDocument/2006/relationships/hyperlink" Target="http://www.mycompoundid.org/mycompoundid_IsoMS/myid_search_res/1583033886229-2020-2-29-8-38-6-373070/1583033889715-241-187.0842618-Neutral.htm" TargetMode="External"/><Relationship Id="rId2626" Type="http://schemas.openxmlformats.org/officeDocument/2006/relationships/hyperlink" Target="http://www.mycompoundid.org/mycompoundid_IsoMS/myid_search_res/1583033886229-2020-2-29-8-38-6-373070/1583033890001-652-257.1371422-Neutral.htm" TargetMode="External"/><Relationship Id="rId2833" Type="http://schemas.openxmlformats.org/officeDocument/2006/relationships/hyperlink" Target="http://www.mycompoundid.org/mycompoundid_IsoMS/myid_search_res/1583033886229-2020-2-29-8-38-6-373070/1583033890261-77-131.0559823-Neutral.htm" TargetMode="External"/><Relationship Id="rId74" Type="http://schemas.openxmlformats.org/officeDocument/2006/relationships/hyperlink" Target="http://www.mycompoundid.org/mycompoundid_IsoMS/myid_search_res/1583033891881-2020-2-29-8-38-11-330291/1583033892055-290-130.0738744-Neutral.htm" TargetMode="External"/><Relationship Id="rId805" Type="http://schemas.openxmlformats.org/officeDocument/2006/relationships/hyperlink" Target="http://www.mycompoundid.org/mycompoundid_IsoMS/myid_search_res/1583033886229-2020-2-29-8-38-6-373070/1583033887434-137-136.0522836-Neutral.htm" TargetMode="External"/><Relationship Id="rId1228" Type="http://schemas.openxmlformats.org/officeDocument/2006/relationships/hyperlink" Target="http://www.mycompoundid.org/mycompoundid_IsoMS/myid_search_res/1583033886229-2020-2-29-8-38-6-373070/1583033888061-191-261.1330294-Neutral.htm" TargetMode="External"/><Relationship Id="rId1435" Type="http://schemas.openxmlformats.org/officeDocument/2006/relationships/hyperlink" Target="http://www.mycompoundid.org/mycompoundid_IsoMS/myid_search_res/1583033886229-2020-2-29-8-38-6-373070/1583033888342-36-814.4608481-Neutral.htm" TargetMode="External"/><Relationship Id="rId1642" Type="http://schemas.openxmlformats.org/officeDocument/2006/relationships/hyperlink" Target="http://www.mycompoundid.org/mycompoundid_IsoMS/myid_search_res/1583033886229-2020-2-29-8-38-6-373070/1583033888622-100-187.0845057-Neutral.htm" TargetMode="External"/><Relationship Id="rId2900" Type="http://schemas.openxmlformats.org/officeDocument/2006/relationships/hyperlink" Target="http://www.mycompoundid.org/mycompoundid_IsoMS/myid_search_res/1583033891881-2020-2-29-8-38-11-330291/1583033897207-158-203.0793718-Neutral.htm" TargetMode="External"/><Relationship Id="rId1502" Type="http://schemas.openxmlformats.org/officeDocument/2006/relationships/hyperlink" Target="http://www.mycompoundid.org/mycompoundid_IsoMS/myid_search_res/1583033891881-2020-2-29-8-38-11-330291/1583033894747-687-290.1478764-Neutral.htm" TargetMode="External"/><Relationship Id="rId388" Type="http://schemas.openxmlformats.org/officeDocument/2006/relationships/hyperlink" Target="http://www.mycompoundid.org/mycompoundid_IsoMS/myid_search_res/1583033886229-2020-2-29-8-38-6-373070/1583033886847-855-129.1154214-Neutral.htm" TargetMode="External"/><Relationship Id="rId2069" Type="http://schemas.openxmlformats.org/officeDocument/2006/relationships/hyperlink" Target="http://www.mycompoundid.org/mycompoundid_IsoMS/myid_search_res/1583033891881-2020-2-29-8-38-11-330291/1583033895763-954-334.1376203-Neutral.htm" TargetMode="External"/><Relationship Id="rId3467" Type="http://schemas.openxmlformats.org/officeDocument/2006/relationships/hyperlink" Target="http://www.mycompoundid.org/mycompoundid_IsoMS/myid_search_res/1583033891881-2020-2-29-8-38-11-330291/1583033897914-901-181.0376397-Neutral.htm" TargetMode="External"/><Relationship Id="rId3674" Type="http://schemas.openxmlformats.org/officeDocument/2006/relationships/hyperlink" Target="http://www.mycompoundid.org/mycompoundid_IsoMS/myid_search_res/1583033891881-2020-2-29-8-38-11-330291/1583033898174-95-159.0681011-Neutral.htm" TargetMode="External"/><Relationship Id="rId3881" Type="http://schemas.openxmlformats.org/officeDocument/2006/relationships/hyperlink" Target="http://www.mycompoundid.org/mycompoundid_IsoMS/myid_search_res/1583033891881-2020-2-29-8-38-11-330291/1583033898403-255-288.1473443-Neutral.htm" TargetMode="External"/><Relationship Id="rId595" Type="http://schemas.openxmlformats.org/officeDocument/2006/relationships/hyperlink" Target="http://www.mycompoundid.org/mycompoundid_IsoMS/myid_search_res/1583033886229-2020-2-29-8-38-6-373070/1583033887137-979-92.04747265-Neutral.htm" TargetMode="External"/><Relationship Id="rId2276" Type="http://schemas.openxmlformats.org/officeDocument/2006/relationships/hyperlink" Target="http://www.mycompoundid.org/mycompoundid_IsoMS/myid_search_res/1583033891881-2020-2-29-8-38-11-330291/1583033896141-570-245.0721949-Neutral.htm" TargetMode="External"/><Relationship Id="rId2483" Type="http://schemas.openxmlformats.org/officeDocument/2006/relationships/hyperlink" Target="http://www.mycompoundid.org/mycompoundid_IsoMS/myid_search_res/1583033891881-2020-2-29-8-38-11-330291/1583033896531-361-226.0593433-Neutral.htm" TargetMode="External"/><Relationship Id="rId2690" Type="http://schemas.openxmlformats.org/officeDocument/2006/relationships/hyperlink" Target="http://www.mycompoundid.org/mycompoundid_IsoMS/myid_search_res/1583033891881-2020-2-29-8-38-11-330291/1583033896888-556-222.0726709-Neutral.htm" TargetMode="External"/><Relationship Id="rId3327" Type="http://schemas.openxmlformats.org/officeDocument/2006/relationships/hyperlink" Target="http://www.mycompoundid.org/mycompoundid_IsoMS/myid_search_res/1583033898816-2020-2-29-8-38-18-227098/1583034312474-655-97.08956111-Neutral.htm" TargetMode="External"/><Relationship Id="rId3534" Type="http://schemas.openxmlformats.org/officeDocument/2006/relationships/hyperlink" Target="http://www.mycompoundid.org/mycompoundid_IsoMS/myid_search_res/1583033898816-2020-2-29-8-38-18-227098/1583034333010-650-56.05008734-Neutral.htm" TargetMode="External"/><Relationship Id="rId3741" Type="http://schemas.openxmlformats.org/officeDocument/2006/relationships/hyperlink" Target="http://www.mycompoundid.org/mycompoundid_IsoMS/myid_search_res/1583033898816-2020-2-29-8-38-18-227098/1583034353263-874-240.0094563-Neutral.htm" TargetMode="External"/><Relationship Id="rId248" Type="http://schemas.openxmlformats.org/officeDocument/2006/relationships/hyperlink" Target="http://www.mycompoundid.org/mycompoundid_IsoMS/myid_search_res/1583033891881-2020-2-29-8-38-11-330291/1583033892399-133-328.1728729-Neutral.htm" TargetMode="External"/><Relationship Id="rId455" Type="http://schemas.openxmlformats.org/officeDocument/2006/relationships/hyperlink" Target="http://www.mycompoundid.org/mycompoundid_IsoMS/myid_search_res/1583033891881-2020-2-29-8-38-11-330291/1583033892782-684-96.96690595-Neutral.htm" TargetMode="External"/><Relationship Id="rId662" Type="http://schemas.openxmlformats.org/officeDocument/2006/relationships/hyperlink" Target="http://www.mycompoundid.org/mycompoundid_IsoMS/myid_search_res/1583033891881-2020-2-29-8-38-11-330291/1583033893138-918-132.0425647-Neutral.htm" TargetMode="External"/><Relationship Id="rId1085" Type="http://schemas.openxmlformats.org/officeDocument/2006/relationships/hyperlink" Target="http://www.mycompoundid.org/mycompoundid_IsoMS/myid_search_res/1583033891881-2020-2-29-8-38-11-330291/1583033893971-374-157.0228204-Neutral.htm" TargetMode="External"/><Relationship Id="rId1292" Type="http://schemas.openxmlformats.org/officeDocument/2006/relationships/hyperlink" Target="http://www.mycompoundid.org/mycompoundid_IsoMS/myid_search_res/1583033891881-2020-2-29-8-38-11-330291/1583033894379-165-176.1115475-Neutral.htm" TargetMode="External"/><Relationship Id="rId2136" Type="http://schemas.openxmlformats.org/officeDocument/2006/relationships/hyperlink" Target="http://www.mycompoundid.org/mycompoundid_IsoMS/myid_search_res/1583033898816-2020-2-29-8-38-18-227098/1583034175974-149-280.1283706-Neutral.htm" TargetMode="External"/><Relationship Id="rId2343" Type="http://schemas.openxmlformats.org/officeDocument/2006/relationships/hyperlink" Target="http://www.mycompoundid.org/mycompoundid_IsoMS/myid_search_res/1583033898816-2020-2-29-8-38-18-227098/1583034202352-939-140.0112662-Neutral.htm" TargetMode="External"/><Relationship Id="rId2550" Type="http://schemas.openxmlformats.org/officeDocument/2006/relationships/hyperlink" Target="http://www.mycompoundid.org/mycompoundid_IsoMS/myid_search_res/1583033898816-2020-2-29-8-38-18-227098/1583034227520-911-102.0794029-Neutral.htm" TargetMode="External"/><Relationship Id="rId3601" Type="http://schemas.openxmlformats.org/officeDocument/2006/relationships/hyperlink" Target="http://www.mycompoundid.org/mycompoundid_IsoMS/myid_search_res/1583033886229-2020-2-29-8-38-6-373070/1583033891191-806-431.23127-Neutral.htm" TargetMode="External"/><Relationship Id="rId108" Type="http://schemas.openxmlformats.org/officeDocument/2006/relationships/hyperlink" Target="http://www.mycompoundid.org/mycompoundid_IsoMS/myid_search_res/1583033898816-2020-2-29-8-38-18-227098/1583033915952-601-190.0496184-Neutral.htm" TargetMode="External"/><Relationship Id="rId315" Type="http://schemas.openxmlformats.org/officeDocument/2006/relationships/hyperlink" Target="http://www.mycompoundid.org/mycompoundid_IsoMS/myid_search_res/1583033898816-2020-2-29-8-38-18-227098/1583033944051-92-131.0820543-Neutral.htm" TargetMode="External"/><Relationship Id="rId522" Type="http://schemas.openxmlformats.org/officeDocument/2006/relationships/hyperlink" Target="http://www.mycompoundid.org/mycompoundid_IsoMS/myid_search_res/1583033898816-2020-2-29-8-38-18-227098/1583033969642-142-149.1052422-Neutral.htm" TargetMode="External"/><Relationship Id="rId1152" Type="http://schemas.openxmlformats.org/officeDocument/2006/relationships/hyperlink" Target="http://www.mycompoundid.org/mycompoundid_IsoMS/myid_search_res/1583033898816-2020-2-29-8-38-18-227098/1583034051967-552-290.1479605-Neutral.htm" TargetMode="External"/><Relationship Id="rId2203" Type="http://schemas.openxmlformats.org/officeDocument/2006/relationships/hyperlink" Target="http://www.mycompoundid.org/mycompoundid_IsoMS/myid_search_res/1583033886229-2020-2-29-8-38-6-373070/1583033889372-927-177.0787908-Neutral.htm" TargetMode="External"/><Relationship Id="rId2410" Type="http://schemas.openxmlformats.org/officeDocument/2006/relationships/hyperlink" Target="http://www.mycompoundid.org/mycompoundid_IsoMS/myid_search_res/1583033886229-2020-2-29-8-38-6-373070/1583033889703-259-112.1001313-Neutral.htm" TargetMode="External"/><Relationship Id="rId1012" Type="http://schemas.openxmlformats.org/officeDocument/2006/relationships/hyperlink" Target="http://www.mycompoundid.org/mycompoundid_IsoMS/myid_search_res/1583033886229-2020-2-29-8-38-6-373070/1583033887716-387-308.1584673-Neutral.htm" TargetMode="External"/><Relationship Id="rId4168" Type="http://schemas.openxmlformats.org/officeDocument/2006/relationships/hyperlink" Target="http://www.mycompoundid.org/mycompoundid_IsoMS/myid_search_res/1583033886229-2020-2-29-8-38-6-373070/1583033891822-921-235.1616586-Neutral.htm" TargetMode="External"/><Relationship Id="rId1969" Type="http://schemas.openxmlformats.org/officeDocument/2006/relationships/hyperlink" Target="http://www.mycompoundid.org/mycompoundid_IsoMS/myid_search_res/1583033886229-2020-2-29-8-38-6-373070/1583033889062-49-436.1638479-Neutral.htm" TargetMode="External"/><Relationship Id="rId3184" Type="http://schemas.openxmlformats.org/officeDocument/2006/relationships/hyperlink" Target="http://www.mycompoundid.org/mycompoundid_IsoMS/myid_search_res/1583033886229-2020-2-29-8-38-6-373070/1583033890700-368-248.1148606-Neutral.htm" TargetMode="External"/><Relationship Id="rId4028" Type="http://schemas.openxmlformats.org/officeDocument/2006/relationships/hyperlink" Target="http://www.mycompoundid.org/mycompoundid_IsoMS/myid_search_res/1583033891881-2020-2-29-8-38-11-330291/1583033898573-96-135.045663-Neutral.htm" TargetMode="External"/><Relationship Id="rId1829" Type="http://schemas.openxmlformats.org/officeDocument/2006/relationships/hyperlink" Target="http://www.mycompoundid.org/mycompoundid_IsoMS/myid_search_res/1583033891881-2020-2-29-8-38-11-330291/1583033895354-406-284.1116411-Neutral.htm" TargetMode="External"/><Relationship Id="rId3391" Type="http://schemas.openxmlformats.org/officeDocument/2006/relationships/hyperlink" Target="http://www.mycompoundid.org/mycompoundid_IsoMS/myid_search_res/1583033886229-2020-2-29-8-38-6-373070/1583033890923-130-129.1155166-Neutral.htm" TargetMode="External"/><Relationship Id="rId3044" Type="http://schemas.openxmlformats.org/officeDocument/2006/relationships/hyperlink" Target="http://www.mycompoundid.org/mycompoundid_IsoMS/myid_search_res/1583033891881-2020-2-29-8-38-11-330291/1583033897400-24-116.0951074-Neutral.htm" TargetMode="External"/><Relationship Id="rId3251" Type="http://schemas.openxmlformats.org/officeDocument/2006/relationships/hyperlink" Target="http://www.mycompoundid.org/mycompoundid_IsoMS/myid_search_res/1583033891881-2020-2-29-8-38-11-330291/1583033897680-3-195.0023532-Neutral.htm" TargetMode="External"/><Relationship Id="rId172" Type="http://schemas.openxmlformats.org/officeDocument/2006/relationships/hyperlink" Target="http://www.mycompoundid.org/mycompoundid_IsoMS/myid_search_res/1583033886229-2020-2-29-8-38-6-373070/1583033886527-123-170.0695511-Neutral.htm" TargetMode="External"/><Relationship Id="rId2060" Type="http://schemas.openxmlformats.org/officeDocument/2006/relationships/hyperlink" Target="http://www.mycompoundid.org/mycompoundid_IsoMS/myid_search_res/1583033891881-2020-2-29-8-38-11-330291/1583033895751-540-144.0422788-Neutral.htm" TargetMode="External"/><Relationship Id="rId3111" Type="http://schemas.openxmlformats.org/officeDocument/2006/relationships/hyperlink" Target="http://www.mycompoundid.org/mycompoundid_IsoMS/myid_search_res/1583033898816-2020-2-29-8-38-18-227098/1583034291021-497-250.0698466-Neutral.htm" TargetMode="External"/><Relationship Id="rId989" Type="http://schemas.openxmlformats.org/officeDocument/2006/relationships/hyperlink" Target="http://www.mycompoundid.org/mycompoundid_IsoMS/myid_search_res/1583033891881-2020-2-29-8-38-11-330291/1583033893788-671-232.017852-Neutral.htm" TargetMode="External"/><Relationship Id="rId2877" Type="http://schemas.openxmlformats.org/officeDocument/2006/relationships/hyperlink" Target="http://www.mycompoundid.org/mycompoundid_IsoMS/myid_search_res/1583033898816-2020-2-29-8-38-18-227098/1583034265464-432-152.0333039-Neutral.htm" TargetMode="External"/><Relationship Id="rId849" Type="http://schemas.openxmlformats.org/officeDocument/2006/relationships/hyperlink" Target="http://www.mycompoundid.org/mycompoundid_IsoMS/myid_search_res/1583033898816-2020-2-29-8-38-18-227098/1583034011584-574-485.1091986-Neutral.htm" TargetMode="External"/><Relationship Id="rId1479" Type="http://schemas.openxmlformats.org/officeDocument/2006/relationships/hyperlink" Target="http://www.mycompoundid.org/mycompoundid_IsoMS/myid_search_res/1583033898816-2020-2-29-8-38-18-227098/1583034094895-820-243.2195729-Neutral.htm" TargetMode="External"/><Relationship Id="rId1686" Type="http://schemas.openxmlformats.org/officeDocument/2006/relationships/hyperlink" Target="http://www.mycompoundid.org/mycompoundid_IsoMS/myid_search_res/1583033898816-2020-2-29-8-38-18-227098/1583034121513-883-159.0685335-Neutral.htm" TargetMode="External"/><Relationship Id="rId3928" Type="http://schemas.openxmlformats.org/officeDocument/2006/relationships/hyperlink" Target="http://www.mycompoundid.org/mycompoundid_IsoMS/myid_search_res/1583033886229-2020-2-29-8-38-6-373070/1583033891532-389-268.0739057-Neutral.htm" TargetMode="External"/><Relationship Id="rId4092" Type="http://schemas.openxmlformats.org/officeDocument/2006/relationships/hyperlink" Target="http://www.mycompoundid.org/mycompoundid_IsoMS/myid_search_res/1583033898816-2020-2-29-8-38-18-227098/1583034386531-34-170.0132138-Neutral.htm" TargetMode="External"/><Relationship Id="rId1339" Type="http://schemas.openxmlformats.org/officeDocument/2006/relationships/hyperlink" Target="http://www.mycompoundid.org/mycompoundid_IsoMS/myid_search_res/1583033886229-2020-2-29-8-38-6-373070/1583033888204-176-322.1292978-Neutral.htm" TargetMode="External"/><Relationship Id="rId1893" Type="http://schemas.openxmlformats.org/officeDocument/2006/relationships/hyperlink" Target="http://www.mycompoundid.org/mycompoundid_IsoMS/myid_search_res/1583033898816-2020-2-29-8-38-18-227098/1583034146916-869-310.0504357-Neutral.htm" TargetMode="External"/><Relationship Id="rId2737" Type="http://schemas.openxmlformats.org/officeDocument/2006/relationships/hyperlink" Target="http://www.mycompoundid.org/mycompoundid_IsoMS/myid_search_res/1583033886229-2020-2-29-8-38-6-373070/1583033890137-136-155.0692151-Neutral.htm" TargetMode="External"/><Relationship Id="rId2944" Type="http://schemas.openxmlformats.org/officeDocument/2006/relationships/hyperlink" Target="http://www.mycompoundid.org/mycompoundid_IsoMS/myid_search_res/1583033886229-2020-2-29-8-38-6-373070/1583033890395-186-202.1320277-Neutral.htm" TargetMode="External"/><Relationship Id="rId709" Type="http://schemas.openxmlformats.org/officeDocument/2006/relationships/hyperlink" Target="http://www.mycompoundid.org/mycompoundid_IsoMS/myid_search_res/1583033886229-2020-2-29-8-38-6-373070/1583033887280-991-205.0581739-Neutral.htm" TargetMode="External"/><Relationship Id="rId916" Type="http://schemas.openxmlformats.org/officeDocument/2006/relationships/hyperlink" Target="http://www.mycompoundid.org/mycompoundid_IsoMS/myid_search_res/1583033886229-2020-2-29-8-38-6-373070/1583033887576-719-294.1468078-Neutral.htm" TargetMode="External"/><Relationship Id="rId1546" Type="http://schemas.openxmlformats.org/officeDocument/2006/relationships/hyperlink" Target="http://www.mycompoundid.org/mycompoundid_IsoMS/myid_search_res/1583033886229-2020-2-29-8-38-6-373070/1583033888476-329-486.1728217-Neutral.htm" TargetMode="External"/><Relationship Id="rId1753" Type="http://schemas.openxmlformats.org/officeDocument/2006/relationships/hyperlink" Target="http://www.mycompoundid.org/mycompoundid_IsoMS/myid_search_res/1583033886229-2020-2-29-8-38-6-373070/1583033888767-790-186.0073762-Neutral.htm" TargetMode="External"/><Relationship Id="rId1960" Type="http://schemas.openxmlformats.org/officeDocument/2006/relationships/hyperlink" Target="http://www.mycompoundid.org/mycompoundid_IsoMS/myid_search_res/1583033886229-2020-2-29-8-38-6-373070/1583033889054-878-221.0911386-Neutral.htm" TargetMode="External"/><Relationship Id="rId2804" Type="http://schemas.openxmlformats.org/officeDocument/2006/relationships/hyperlink" Target="http://www.mycompoundid.org/mycompoundid_IsoMS/myid_search_res/1583033891881-2020-2-29-8-38-11-330291/1583033897084-176-162.0645299-Neutral.htm" TargetMode="External"/><Relationship Id="rId45" Type="http://schemas.openxmlformats.org/officeDocument/2006/relationships/hyperlink" Target="http://www.mycompoundid.org/mycompoundid_IsoMS/myid_search_res/1583033898816-2020-2-29-8-38-18-227098/1583033904797-607-163.0841907-Neutral.htm" TargetMode="External"/><Relationship Id="rId1406" Type="http://schemas.openxmlformats.org/officeDocument/2006/relationships/hyperlink" Target="http://www.mycompoundid.org/mycompoundid_IsoMS/myid_search_res/1583033891881-2020-2-29-8-38-11-330291/1583033894561-879-130.0266615-Neutral.htm" TargetMode="External"/><Relationship Id="rId1613" Type="http://schemas.openxmlformats.org/officeDocument/2006/relationships/hyperlink" Target="http://www.mycompoundid.org/mycompoundid_IsoMS/myid_search_res/1583033891881-2020-2-29-8-38-11-330291/1583033894957-646-303.130082-Neutral.htm" TargetMode="External"/><Relationship Id="rId1820" Type="http://schemas.openxmlformats.org/officeDocument/2006/relationships/hyperlink" Target="http://www.mycompoundid.org/mycompoundid_IsoMS/myid_search_res/1583033891881-2020-2-29-8-38-11-330291/1583033895340-175-267.0553971-Neutral.htm" TargetMode="External"/><Relationship Id="rId3578" Type="http://schemas.openxmlformats.org/officeDocument/2006/relationships/hyperlink" Target="http://www.mycompoundid.org/mycompoundid_IsoMS/myid_search_res/1583033891881-2020-2-29-8-38-11-330291/1583033898049-174-128.0109894-Neutral.htm" TargetMode="External"/><Relationship Id="rId3785" Type="http://schemas.openxmlformats.org/officeDocument/2006/relationships/hyperlink" Target="http://www.mycompoundid.org/mycompoundid_IsoMS/myid_search_res/1583033891881-2020-2-29-8-38-11-330291/1583033898298-97-142.0262334-Neutral.htm" TargetMode="External"/><Relationship Id="rId3992" Type="http://schemas.openxmlformats.org/officeDocument/2006/relationships/hyperlink" Target="http://www.mycompoundid.org/mycompoundid_IsoMS/myid_search_res/1583033891881-2020-2-29-8-38-11-330291/1583033898529-776-289.2641858-Neutral.htm" TargetMode="External"/><Relationship Id="rId499" Type="http://schemas.openxmlformats.org/officeDocument/2006/relationships/hyperlink" Target="http://www.mycompoundid.org/mycompoundid_IsoMS/myid_search_res/1583033886229-2020-2-29-8-38-6-373070/1583033886997-543-226.0570061-Neutral.htm" TargetMode="External"/><Relationship Id="rId2387" Type="http://schemas.openxmlformats.org/officeDocument/2006/relationships/hyperlink" Target="http://www.mycompoundid.org/mycompoundid_IsoMS/myid_search_res/1583033891881-2020-2-29-8-38-11-330291/1583033896380-780-204.0751705-Neutral.htm" TargetMode="External"/><Relationship Id="rId2594" Type="http://schemas.openxmlformats.org/officeDocument/2006/relationships/hyperlink" Target="http://www.mycompoundid.org/mycompoundid_IsoMS/myid_search_res/1583033891881-2020-2-29-8-38-11-330291/1583033896741-842-263.1377559-Neutral.htm" TargetMode="External"/><Relationship Id="rId3438" Type="http://schemas.openxmlformats.org/officeDocument/2006/relationships/hyperlink" Target="http://www.mycompoundid.org/mycompoundid_IsoMS/myid_search_res/1583033898816-2020-2-29-8-38-18-227098/1583034323757-284-142.0266067-Neutral.htm" TargetMode="External"/><Relationship Id="rId3645" Type="http://schemas.openxmlformats.org/officeDocument/2006/relationships/hyperlink" Target="http://www.mycompoundid.org/mycompoundid_IsoMS/myid_search_res/1583033898816-2020-2-29-8-38-18-227098/1583034344224-218-146.0577219-Neutral.htm" TargetMode="External"/><Relationship Id="rId3852" Type="http://schemas.openxmlformats.org/officeDocument/2006/relationships/hyperlink" Target="http://www.mycompoundid.org/mycompoundid_IsoMS/myid_search_res/1583033898816-2020-2-29-8-38-18-227098/1583034363135-6-99.0081487-Neutral.htm" TargetMode="External"/><Relationship Id="rId359" Type="http://schemas.openxmlformats.org/officeDocument/2006/relationships/hyperlink" Target="http://www.mycompoundid.org/mycompoundid_IsoMS/myid_search_res/1583033891881-2020-2-29-8-38-11-330291/1583033892623-880-263.135864-Neutral.htm" TargetMode="External"/><Relationship Id="rId566" Type="http://schemas.openxmlformats.org/officeDocument/2006/relationships/hyperlink" Target="http://www.mycompoundid.org/mycompoundid_IsoMS/myid_search_res/1583033891881-2020-2-29-8-38-11-330291/1583033892994-535-225.0377146-Neutral.htm" TargetMode="External"/><Relationship Id="rId773" Type="http://schemas.openxmlformats.org/officeDocument/2006/relationships/hyperlink" Target="http://www.mycompoundid.org/mycompoundid_IsoMS/myid_search_res/1583033891881-2020-2-29-8-38-11-330291/1583033893377-419-84.02165423-Neutral.htm" TargetMode="External"/><Relationship Id="rId1196" Type="http://schemas.openxmlformats.org/officeDocument/2006/relationships/hyperlink" Target="http://www.mycompoundid.org/mycompoundid_IsoMS/myid_search_res/1583033891881-2020-2-29-8-38-11-330291/1583033894192-488-308.1578947-Neutral.htm" TargetMode="External"/><Relationship Id="rId2247" Type="http://schemas.openxmlformats.org/officeDocument/2006/relationships/hyperlink" Target="http://www.mycompoundid.org/mycompoundid_IsoMS/myid_search_res/1583033898816-2020-2-29-8-38-18-227098/1583034189425-726-115.0998037-Neutral.htm" TargetMode="External"/><Relationship Id="rId2454" Type="http://schemas.openxmlformats.org/officeDocument/2006/relationships/hyperlink" Target="http://www.mycompoundid.org/mycompoundid_IsoMS/myid_search_res/1583033898816-2020-2-29-8-38-18-227098/1583034216687-801-425.2356799-Neutral.htm" TargetMode="External"/><Relationship Id="rId3505" Type="http://schemas.openxmlformats.org/officeDocument/2006/relationships/hyperlink" Target="http://www.mycompoundid.org/mycompoundid_IsoMS/myid_search_res/1583033886229-2020-2-29-8-38-6-373070/1583033891066-377-137.0423703-Neutral.htm" TargetMode="External"/><Relationship Id="rId219" Type="http://schemas.openxmlformats.org/officeDocument/2006/relationships/hyperlink" Target="http://www.mycompoundid.org/mycompoundid_IsoMS/myid_search_res/1583033898816-2020-2-29-8-38-18-227098/1583033929550-884-279.131457-Neutral.htm" TargetMode="External"/><Relationship Id="rId426" Type="http://schemas.openxmlformats.org/officeDocument/2006/relationships/hyperlink" Target="http://www.mycompoundid.org/mycompoundid_IsoMS/myid_search_res/1583033898816-2020-2-29-8-38-18-227098/1583033957387-366-263.1358929-Neutral.htm" TargetMode="External"/><Relationship Id="rId633" Type="http://schemas.openxmlformats.org/officeDocument/2006/relationships/hyperlink" Target="http://www.mycompoundid.org/mycompoundid_IsoMS/myid_search_res/1583033898816-2020-2-29-8-38-18-227098/1583033982691-603-58.04202426-Neutral.htm" TargetMode="External"/><Relationship Id="rId980" Type="http://schemas.openxmlformats.org/officeDocument/2006/relationships/hyperlink" Target="http://www.mycompoundid.org/mycompoundid_IsoMS/myid_search_res/1583033891881-2020-2-29-8-38-11-330291/1583033893769-390-353.0561337-Neutral.htm" TargetMode="External"/><Relationship Id="rId1056" Type="http://schemas.openxmlformats.org/officeDocument/2006/relationships/hyperlink" Target="http://www.mycompoundid.org/mycompoundid_IsoMS/myid_search_res/1583033898816-2020-2-29-8-38-18-227098/1583034037982-720-438.1763642-Neutral.htm" TargetMode="External"/><Relationship Id="rId1263" Type="http://schemas.openxmlformats.org/officeDocument/2006/relationships/hyperlink" Target="http://www.mycompoundid.org/mycompoundid_IsoMS/myid_search_res/1583033898816-2020-2-29-8-38-18-227098/1583034067762-764-174.1117027-Neutral.htm" TargetMode="External"/><Relationship Id="rId2107" Type="http://schemas.openxmlformats.org/officeDocument/2006/relationships/hyperlink" Target="http://www.mycompoundid.org/mycompoundid_IsoMS/myid_search_res/1583033886229-2020-2-29-8-38-6-373070/1583033889245-273-204.073373-Neutral.htm" TargetMode="External"/><Relationship Id="rId2314" Type="http://schemas.openxmlformats.org/officeDocument/2006/relationships/hyperlink" Target="http://www.mycompoundid.org/mycompoundid_IsoMS/myid_search_res/1583033886229-2020-2-29-8-38-6-373070/1583033889541-106-703.3754311-Neutral.htm" TargetMode="External"/><Relationship Id="rId2661" Type="http://schemas.openxmlformats.org/officeDocument/2006/relationships/hyperlink" Target="http://www.mycompoundid.org/mycompoundid_IsoMS/myid_search_res/1583033898816-2020-2-29-8-38-18-227098/1583034240806-975-263.1363634-Neutral.htm" TargetMode="External"/><Relationship Id="rId3712" Type="http://schemas.openxmlformats.org/officeDocument/2006/relationships/hyperlink" Target="http://www.mycompoundid.org/mycompoundid_IsoMS/myid_search_res/1583033886229-2020-2-29-8-38-6-373070/1583033891299-997-143.0250163-Neutral.htm" TargetMode="External"/><Relationship Id="rId840" Type="http://schemas.openxmlformats.org/officeDocument/2006/relationships/hyperlink" Target="http://www.mycompoundid.org/mycompoundid_IsoMS/myid_search_res/1583033898816-2020-2-29-8-38-18-227098/1583034010571-848-166.04963-Neutral.htm" TargetMode="External"/><Relationship Id="rId1470" Type="http://schemas.openxmlformats.org/officeDocument/2006/relationships/hyperlink" Target="http://www.mycompoundid.org/mycompoundid_IsoMS/myid_search_res/1583033898816-2020-2-29-8-38-18-227098/1583034093963-763-261.1329241-Neutral.htm" TargetMode="External"/><Relationship Id="rId2521" Type="http://schemas.openxmlformats.org/officeDocument/2006/relationships/hyperlink" Target="http://www.mycompoundid.org/mycompoundid_IsoMS/myid_search_res/1583033886229-2020-2-29-8-38-6-373070/1583033889829-777-84.02117202-Neutral.htm" TargetMode="External"/><Relationship Id="rId700" Type="http://schemas.openxmlformats.org/officeDocument/2006/relationships/hyperlink" Target="http://www.mycompoundid.org/mycompoundid_IsoMS/myid_search_res/1583033886229-2020-2-29-8-38-6-373070/1583033887268-813-152.0338081-Neutral.htm" TargetMode="External"/><Relationship Id="rId1123" Type="http://schemas.openxmlformats.org/officeDocument/2006/relationships/hyperlink" Target="http://www.mycompoundid.org/mycompoundid_IsoMS/myid_search_res/1583033886229-2020-2-29-8-38-6-373070/1583033887880-197-294.1430461-Neutral.htm" TargetMode="External"/><Relationship Id="rId1330" Type="http://schemas.openxmlformats.org/officeDocument/2006/relationships/hyperlink" Target="http://www.mycompoundid.org/mycompoundid_IsoMS/myid_search_res/1583033886229-2020-2-29-8-38-6-373070/1583033888191-105-324.1275794-Neutral.htm" TargetMode="External"/><Relationship Id="rId3088" Type="http://schemas.openxmlformats.org/officeDocument/2006/relationships/hyperlink" Target="http://www.mycompoundid.org/mycompoundid_IsoMS/myid_search_res/1583033886229-2020-2-29-8-38-6-373070/1583033890579-341-203.0773395-Neutral.htm" TargetMode="External"/><Relationship Id="rId3295" Type="http://schemas.openxmlformats.org/officeDocument/2006/relationships/hyperlink" Target="http://www.mycompoundid.org/mycompoundid_IsoMS/myid_search_res/1583033886229-2020-2-29-8-38-6-373070/1583033890820-253-290.0204099-Neutral.htm" TargetMode="External"/><Relationship Id="rId4139" Type="http://schemas.openxmlformats.org/officeDocument/2006/relationships/hyperlink" Target="http://www.mycompoundid.org/mycompoundid_IsoMS/myid_search_res/1583033891881-2020-2-29-8-38-11-330291/1583033898718-683-317.297034-Neutral.htm" TargetMode="External"/><Relationship Id="rId3155" Type="http://schemas.openxmlformats.org/officeDocument/2006/relationships/hyperlink" Target="http://www.mycompoundid.org/mycompoundid_IsoMS/myid_search_res/1583033891881-2020-2-29-8-38-11-330291/1583033897553-903-277.0591815-Neutral.htm" TargetMode="External"/><Relationship Id="rId3362" Type="http://schemas.openxmlformats.org/officeDocument/2006/relationships/hyperlink" Target="http://www.mycompoundid.org/mycompoundid_IsoMS/myid_search_res/1583033891881-2020-2-29-8-38-11-330291/1583033897789-789-348.1322547-Neutral.htm" TargetMode="External"/><Relationship Id="rId283" Type="http://schemas.openxmlformats.org/officeDocument/2006/relationships/hyperlink" Target="http://www.mycompoundid.org/mycompoundid_IsoMS/myid_search_res/1583033886229-2020-2-29-8-38-6-373070/1583033886691-49-282.0333941-Neutral.htm" TargetMode="External"/><Relationship Id="rId490" Type="http://schemas.openxmlformats.org/officeDocument/2006/relationships/hyperlink" Target="http://www.mycompoundid.org/mycompoundid_IsoMS/myid_search_res/1583033886229-2020-2-29-8-38-6-373070/1583033886988-178-100.0634675-Neutral.htm" TargetMode="External"/><Relationship Id="rId2171" Type="http://schemas.openxmlformats.org/officeDocument/2006/relationships/hyperlink" Target="http://www.mycompoundid.org/mycompoundid_IsoMS/myid_search_res/1583033891881-2020-2-29-8-38-11-330291/1583033895959-200-205.077356-Neutral.htm" TargetMode="External"/><Relationship Id="rId3015" Type="http://schemas.openxmlformats.org/officeDocument/2006/relationships/hyperlink" Target="http://www.mycompoundid.org/mycompoundid_IsoMS/myid_search_res/1583033898816-2020-2-29-8-38-18-227098/1583034280559-659-858.4916642-Neutral.htm" TargetMode="External"/><Relationship Id="rId3222" Type="http://schemas.openxmlformats.org/officeDocument/2006/relationships/hyperlink" Target="http://www.mycompoundid.org/mycompoundid_IsoMS/myid_search_res/1583033898816-2020-2-29-8-38-18-227098/1583034303115-982-275.0935611-Neutral.htm" TargetMode="External"/><Relationship Id="rId143" Type="http://schemas.openxmlformats.org/officeDocument/2006/relationships/hyperlink" Target="http://www.mycompoundid.org/mycompoundid_IsoMS/myid_search_res/1583033891881-2020-2-29-8-38-11-330291/1583033892200-622-244.0690042-Neutral.htm" TargetMode="External"/><Relationship Id="rId350" Type="http://schemas.openxmlformats.org/officeDocument/2006/relationships/hyperlink" Target="http://www.mycompoundid.org/mycompoundid_IsoMS/myid_search_res/1583033891881-2020-2-29-8-38-11-330291/1583033892596-368-181.0406443-Neutral.htm" TargetMode="External"/><Relationship Id="rId2031" Type="http://schemas.openxmlformats.org/officeDocument/2006/relationships/hyperlink" Target="http://www.mycompoundid.org/mycompoundid_IsoMS/myid_search_res/1583033898816-2020-2-29-8-38-18-227098/1583034162983-525-190.1314291-Neutral.htm" TargetMode="External"/><Relationship Id="rId9" Type="http://schemas.openxmlformats.org/officeDocument/2006/relationships/hyperlink" Target="http://www.mycompoundid.org/mycompoundid_IsoMS/myid_search_res/1583033898816-2020-2-29-8-38-18-227098/1583033899411-750-187.168602-Neutral.htm" TargetMode="External"/><Relationship Id="rId210" Type="http://schemas.openxmlformats.org/officeDocument/2006/relationships/hyperlink" Target="http://www.mycompoundid.org/mycompoundid_IsoMS/myid_search_res/1583033898816-2020-2-29-8-38-18-227098/1583033928693-384-246.1214355-Neutral.htm" TargetMode="External"/><Relationship Id="rId2988" Type="http://schemas.openxmlformats.org/officeDocument/2006/relationships/hyperlink" Target="http://www.mycompoundid.org/mycompoundid_IsoMS/myid_search_res/1583033898816-2020-2-29-8-38-18-227098/1583034277731-44-510.5116477-Neutral.htm" TargetMode="External"/><Relationship Id="rId1797" Type="http://schemas.openxmlformats.org/officeDocument/2006/relationships/hyperlink" Target="http://www.mycompoundid.org/mycompoundid_IsoMS/myid_search_res/1583033898816-2020-2-29-8-38-18-227098/1583034135795-923-189.0959124-Neutral.htm" TargetMode="External"/><Relationship Id="rId2848" Type="http://schemas.openxmlformats.org/officeDocument/2006/relationships/hyperlink" Target="http://www.mycompoundid.org/mycompoundid_IsoMS/myid_search_res/1583033886229-2020-2-29-8-38-6-373070/1583033890276-586-168.0706191-Neutral.htm" TargetMode="External"/><Relationship Id="rId89" Type="http://schemas.openxmlformats.org/officeDocument/2006/relationships/hyperlink" Target="http://www.mycompoundid.org/mycompoundid_IsoMS/myid_search_res/1583033891881-2020-2-29-8-38-11-330291/1583033892079-584-223.0693612-Neutral.htm" TargetMode="External"/><Relationship Id="rId1657" Type="http://schemas.openxmlformats.org/officeDocument/2006/relationships/hyperlink" Target="http://www.mycompoundid.org/mycompoundid_IsoMS/myid_search_res/1583033886229-2020-2-29-8-38-6-373070/1583033888638-593-311.0613795-Neutral.htm" TargetMode="External"/><Relationship Id="rId1864" Type="http://schemas.openxmlformats.org/officeDocument/2006/relationships/hyperlink" Target="http://www.mycompoundid.org/mycompoundid_IsoMS/myid_search_res/1583033886229-2020-2-29-8-38-6-373070/1583033888923-530-178.003456-Neutral.htm" TargetMode="External"/><Relationship Id="rId2708" Type="http://schemas.openxmlformats.org/officeDocument/2006/relationships/hyperlink" Target="http://www.mycompoundid.org/mycompoundid_IsoMS/myid_search_res/1583033891881-2020-2-29-8-38-11-330291/1583033896921-152-356.0748847-Neutral.htm" TargetMode="External"/><Relationship Id="rId2915" Type="http://schemas.openxmlformats.org/officeDocument/2006/relationships/hyperlink" Target="http://www.mycompoundid.org/mycompoundid_IsoMS/myid_search_res/1583033891881-2020-2-29-8-38-11-330291/1583033897225-603-216.1127646-Neutral.htm" TargetMode="External"/><Relationship Id="rId4063" Type="http://schemas.openxmlformats.org/officeDocument/2006/relationships/hyperlink" Target="http://www.mycompoundid.org/mycompoundid_IsoMS/myid_search_res/1583033886229-2020-2-29-8-38-6-373070/1583033891698-375-95.01284642-Neutral.htm" TargetMode="External"/><Relationship Id="rId1517" Type="http://schemas.openxmlformats.org/officeDocument/2006/relationships/hyperlink" Target="http://www.mycompoundid.org/mycompoundid_IsoMS/myid_search_res/1583033891881-2020-2-29-8-38-11-330291/1583033894764-299-265.0931487-Neutral.htm" TargetMode="External"/><Relationship Id="rId1724" Type="http://schemas.openxmlformats.org/officeDocument/2006/relationships/hyperlink" Target="http://www.mycompoundid.org/mycompoundid_IsoMS/myid_search_res/1583033891881-2020-2-29-8-38-11-330291/1583033895163-813-288.0944709-Neutral.htm" TargetMode="External"/><Relationship Id="rId4130" Type="http://schemas.openxmlformats.org/officeDocument/2006/relationships/hyperlink" Target="http://www.mycompoundid.org/mycompoundid_IsoMS/myid_search_res/1583033891881-2020-2-29-8-38-11-330291/1583033898710-232-164.0497725-Neutral.htm" TargetMode="External"/><Relationship Id="rId16" Type="http://schemas.openxmlformats.org/officeDocument/2006/relationships/hyperlink" Target="http://www.mycompoundid.org/mycompoundid_IsoMS/myid_search_res/1583033886229-2020-2-29-8-38-6-373070/1583033886268-473-176.017768-Neutral.htm" TargetMode="External"/><Relationship Id="rId1931" Type="http://schemas.openxmlformats.org/officeDocument/2006/relationships/hyperlink" Target="http://www.mycompoundid.org/mycompoundid_IsoMS/myid_search_res/1583033891881-2020-2-29-8-38-11-330291/1583033895513-633-275.1363137-Neutral.htm" TargetMode="External"/><Relationship Id="rId3689" Type="http://schemas.openxmlformats.org/officeDocument/2006/relationships/hyperlink" Target="http://www.mycompoundid.org/mycompoundid_IsoMS/myid_search_res/1583033891881-2020-2-29-8-38-11-330291/1583033898190-572-188.0318856-Neutral.htm" TargetMode="External"/><Relationship Id="rId3896" Type="http://schemas.openxmlformats.org/officeDocument/2006/relationships/hyperlink" Target="http://www.mycompoundid.org/mycompoundid_IsoMS/myid_search_res/1583033891881-2020-2-29-8-38-11-330291/1583033898419-203-134.049221-Neutral.htm" TargetMode="External"/><Relationship Id="rId2498" Type="http://schemas.openxmlformats.org/officeDocument/2006/relationships/hyperlink" Target="http://www.mycompoundid.org/mycompoundid_IsoMS/myid_search_res/1583033891881-2020-2-29-8-38-11-330291/1583033896554-760-226.0571175-Neutral.htm" TargetMode="External"/><Relationship Id="rId3549" Type="http://schemas.openxmlformats.org/officeDocument/2006/relationships/hyperlink" Target="http://www.mycompoundid.org/mycompoundid_IsoMS/myid_search_res/1583033898816-2020-2-29-8-38-18-227098/1583034334627-318-217.1114179-Neutral.htm" TargetMode="External"/><Relationship Id="rId677" Type="http://schemas.openxmlformats.org/officeDocument/2006/relationships/hyperlink" Target="http://www.mycompoundid.org/mycompoundid_IsoMS/myid_search_res/1583033891881-2020-2-29-8-38-11-330291/1583033893163-49-488.2067633-Neutral.htm" TargetMode="External"/><Relationship Id="rId2358" Type="http://schemas.openxmlformats.org/officeDocument/2006/relationships/hyperlink" Target="http://www.mycompoundid.org/mycompoundid_IsoMS/myid_search_res/1583033898816-2020-2-29-8-38-18-227098/1583034203937-862-147.1086324-Neutral.htm" TargetMode="External"/><Relationship Id="rId3756" Type="http://schemas.openxmlformats.org/officeDocument/2006/relationships/hyperlink" Target="http://www.mycompoundid.org/mycompoundid_IsoMS/myid_search_res/1583033898816-2020-2-29-8-38-18-227098/1583034354338-294-154.018466-Neutral.htm" TargetMode="External"/><Relationship Id="rId3963" Type="http://schemas.openxmlformats.org/officeDocument/2006/relationships/hyperlink" Target="http://www.mycompoundid.org/mycompoundid_IsoMS/myid_search_res/1583033898816-2020-2-29-8-38-18-227098/1583034373050-380-414.2057926-Neutral.htm" TargetMode="External"/><Relationship Id="rId884" Type="http://schemas.openxmlformats.org/officeDocument/2006/relationships/hyperlink" Target="http://www.mycompoundid.org/mycompoundid_IsoMS/myid_search_res/1583033891881-2020-2-29-8-38-11-330291/1583033893591-752-203.0796776-Neutral.htm" TargetMode="External"/><Relationship Id="rId2565" Type="http://schemas.openxmlformats.org/officeDocument/2006/relationships/hyperlink" Target="http://www.mycompoundid.org/mycompoundid_IsoMS/myid_search_res/1583033898816-2020-2-29-8-38-18-227098/1583034229991-917-260.0790108-Neutral.htm" TargetMode="External"/><Relationship Id="rId2772" Type="http://schemas.openxmlformats.org/officeDocument/2006/relationships/hyperlink" Target="http://www.mycompoundid.org/mycompoundid_IsoMS/myid_search_res/1583033898816-2020-2-29-8-38-18-227098/1583034254287-270-358.0071438-Neutral.htm" TargetMode="External"/><Relationship Id="rId3409" Type="http://schemas.openxmlformats.org/officeDocument/2006/relationships/hyperlink" Target="http://www.mycompoundid.org/mycompoundid_IsoMS/myid_search_res/1583033886229-2020-2-29-8-38-6-373070/1583033890946-147-275.136314-Neutral.htm" TargetMode="External"/><Relationship Id="rId3616" Type="http://schemas.openxmlformats.org/officeDocument/2006/relationships/hyperlink" Target="http://www.mycompoundid.org/mycompoundid_IsoMS/myid_search_res/1583033886229-2020-2-29-8-38-6-373070/1583033891203-497-126.0430498-Neutral.htm" TargetMode="External"/><Relationship Id="rId3823" Type="http://schemas.openxmlformats.org/officeDocument/2006/relationships/hyperlink" Target="http://www.mycompoundid.org/mycompoundid_IsoMS/myid_search_res/1583033886229-2020-2-29-8-38-6-373070/1583033891426-538-197.121501-Neutral.htm" TargetMode="External"/><Relationship Id="rId537" Type="http://schemas.openxmlformats.org/officeDocument/2006/relationships/hyperlink" Target="http://www.mycompoundid.org/mycompoundid_IsoMS/myid_search_res/1583033898816-2020-2-29-8-38-18-227098/1583033971488-903-107.9882619-Neutral.htm" TargetMode="External"/><Relationship Id="rId744" Type="http://schemas.openxmlformats.org/officeDocument/2006/relationships/hyperlink" Target="http://www.mycompoundid.org/mycompoundid_IsoMS/myid_search_res/1583033898816-2020-2-29-8-38-18-227098/1583033996187-201-231.1103391-Neutral.htm" TargetMode="External"/><Relationship Id="rId951" Type="http://schemas.openxmlformats.org/officeDocument/2006/relationships/hyperlink" Target="http://www.mycompoundid.org/mycompoundid_IsoMS/myid_search_res/1583033898816-2020-2-29-8-38-18-227098/1583034024755-545-76.05259616-Neutral.htm" TargetMode="External"/><Relationship Id="rId1167" Type="http://schemas.openxmlformats.org/officeDocument/2006/relationships/hyperlink" Target="http://www.mycompoundid.org/mycompoundid_IsoMS/myid_search_res/1583033898816-2020-2-29-8-38-18-227098/1583034053389-986-162.0199569-Neutral.htm" TargetMode="External"/><Relationship Id="rId1374" Type="http://schemas.openxmlformats.org/officeDocument/2006/relationships/hyperlink" Target="http://www.mycompoundid.org/mycompoundid_IsoMS/myid_search_res/1583033898816-2020-2-29-8-38-18-227098/1583034080415-702-297.0455517-Neutral.htm" TargetMode="External"/><Relationship Id="rId1581" Type="http://schemas.openxmlformats.org/officeDocument/2006/relationships/hyperlink" Target="http://www.mycompoundid.org/mycompoundid_IsoMS/myid_search_res/1583033898816-2020-2-29-8-38-18-227098/1583034107694-402-144.0423783-Neutral.htm" TargetMode="External"/><Relationship Id="rId2218" Type="http://schemas.openxmlformats.org/officeDocument/2006/relationships/hyperlink" Target="http://www.mycompoundid.org/mycompoundid_IsoMS/myid_search_res/1583033886229-2020-2-29-8-38-6-373070/1583033889390-462-32.02620406-Neutral.htm" TargetMode="External"/><Relationship Id="rId2425" Type="http://schemas.openxmlformats.org/officeDocument/2006/relationships/hyperlink" Target="http://www.mycompoundid.org/mycompoundid_IsoMS/myid_search_res/1583033886229-2020-2-29-8-38-6-373070/1583033889721-35-877.0027164-Neutral.htm" TargetMode="External"/><Relationship Id="rId2632" Type="http://schemas.openxmlformats.org/officeDocument/2006/relationships/hyperlink" Target="http://www.mycompoundid.org/mycompoundid_IsoMS/myid_search_res/1583033886229-2020-2-29-8-38-6-373070/1583033890006-496-424.8955136-Neutral.htm" TargetMode="External"/><Relationship Id="rId80" Type="http://schemas.openxmlformats.org/officeDocument/2006/relationships/hyperlink" Target="http://www.mycompoundid.org/mycompoundid_IsoMS/myid_search_res/1583033891881-2020-2-29-8-38-11-330291/1583033892061-296-152.0564323-Neutral.htm" TargetMode="External"/><Relationship Id="rId604" Type="http://schemas.openxmlformats.org/officeDocument/2006/relationships/hyperlink" Target="http://www.mycompoundid.org/mycompoundid_IsoMS/myid_search_res/1583033886229-2020-2-29-8-38-6-373070/1583033887146-572-278.0926629-Neutral.htm" TargetMode="External"/><Relationship Id="rId811" Type="http://schemas.openxmlformats.org/officeDocument/2006/relationships/hyperlink" Target="http://www.mycompoundid.org/mycompoundid_IsoMS/myid_search_res/1583033886229-2020-2-29-8-38-6-373070/1583033887439-991-174.0151977-Neutral.htm" TargetMode="External"/><Relationship Id="rId1027" Type="http://schemas.openxmlformats.org/officeDocument/2006/relationships/hyperlink" Target="http://www.mycompoundid.org/mycompoundid_IsoMS/myid_search_res/1583033886229-2020-2-29-8-38-6-373070/1583033887732-81-175.0847217-Neutral.htm" TargetMode="External"/><Relationship Id="rId1234" Type="http://schemas.openxmlformats.org/officeDocument/2006/relationships/hyperlink" Target="http://www.mycompoundid.org/mycompoundid_IsoMS/myid_search_res/1583033886229-2020-2-29-8-38-6-373070/1583033888067-424-262.1342641-Neutral.htm" TargetMode="External"/><Relationship Id="rId1441" Type="http://schemas.openxmlformats.org/officeDocument/2006/relationships/hyperlink" Target="http://www.mycompoundid.org/mycompoundid_IsoMS/myid_search_res/1583033886229-2020-2-29-8-38-6-373070/1583033888348-135-204.0635079-Neutral.htm" TargetMode="External"/><Relationship Id="rId1301" Type="http://schemas.openxmlformats.org/officeDocument/2006/relationships/hyperlink" Target="http://www.mycompoundid.org/mycompoundid_IsoMS/myid_search_res/1583033891881-2020-2-29-8-38-11-330291/1583033894403-717-248.0531669-Neutral.htm" TargetMode="External"/><Relationship Id="rId3199" Type="http://schemas.openxmlformats.org/officeDocument/2006/relationships/hyperlink" Target="http://www.mycompoundid.org/mycompoundid_IsoMS/myid_search_res/1583033886229-2020-2-29-8-38-6-373070/1583033890717-106-168.0664747-Neutral.htm" TargetMode="External"/><Relationship Id="rId3059" Type="http://schemas.openxmlformats.org/officeDocument/2006/relationships/hyperlink" Target="http://www.mycompoundid.org/mycompoundid_IsoMS/myid_search_res/1583033891881-2020-2-29-8-38-11-330291/1583033897427-409-90.01394767-Neutral.htm" TargetMode="External"/><Relationship Id="rId3266" Type="http://schemas.openxmlformats.org/officeDocument/2006/relationships/hyperlink" Target="http://www.mycompoundid.org/mycompoundid_IsoMS/myid_search_res/1583033891881-2020-2-29-8-38-11-330291/1583033897694-294-111.0794583-Neutral.htm" TargetMode="External"/><Relationship Id="rId3473" Type="http://schemas.openxmlformats.org/officeDocument/2006/relationships/hyperlink" Target="http://www.mycompoundid.org/mycompoundid_IsoMS/myid_search_res/1583033891881-2020-2-29-8-38-11-330291/1583033897920-87-130.0267737-Neutral.htm" TargetMode="External"/><Relationship Id="rId187" Type="http://schemas.openxmlformats.org/officeDocument/2006/relationships/hyperlink" Target="http://www.mycompoundid.org/mycompoundid_IsoMS/myid_search_res/1583033886229-2020-2-29-8-38-6-373070/1583033886558-713-282.0947378-Neutral.htm" TargetMode="External"/><Relationship Id="rId394" Type="http://schemas.openxmlformats.org/officeDocument/2006/relationships/hyperlink" Target="http://www.mycompoundid.org/mycompoundid_IsoMS/myid_search_res/1583033886229-2020-2-29-8-38-6-373070/1583033886855-666-263.0999227-Neutral.htm" TargetMode="External"/><Relationship Id="rId2075" Type="http://schemas.openxmlformats.org/officeDocument/2006/relationships/hyperlink" Target="http://www.mycompoundid.org/mycompoundid_IsoMS/myid_search_res/1583033891881-2020-2-29-8-38-11-330291/1583033895769-949-343.1271588-Neutral.htm" TargetMode="External"/><Relationship Id="rId2282" Type="http://schemas.openxmlformats.org/officeDocument/2006/relationships/hyperlink" Target="http://www.mycompoundid.org/mycompoundid_IsoMS/myid_search_res/1583033891881-2020-2-29-8-38-11-330291/1583033896155-105-246.06952-Neutral.htm" TargetMode="External"/><Relationship Id="rId3126" Type="http://schemas.openxmlformats.org/officeDocument/2006/relationships/hyperlink" Target="http://www.mycompoundid.org/mycompoundid_IsoMS/myid_search_res/1583033898816-2020-2-29-8-38-18-227098/1583034292458-570-143.0581708-Neutral.htm" TargetMode="External"/><Relationship Id="rId3680" Type="http://schemas.openxmlformats.org/officeDocument/2006/relationships/hyperlink" Target="http://www.mycompoundid.org/mycompoundid_IsoMS/myid_search_res/1583033891881-2020-2-29-8-38-11-330291/1583033898180-912-276.1372044-Neutral.htm" TargetMode="External"/><Relationship Id="rId254" Type="http://schemas.openxmlformats.org/officeDocument/2006/relationships/hyperlink" Target="http://www.mycompoundid.org/mycompoundid_IsoMS/myid_search_res/1583033891881-2020-2-29-8-38-11-330291/1583033892413-274-332.0774277-Neutral.htm" TargetMode="External"/><Relationship Id="rId1091" Type="http://schemas.openxmlformats.org/officeDocument/2006/relationships/hyperlink" Target="http://www.mycompoundid.org/mycompoundid_IsoMS/myid_search_res/1583033891881-2020-2-29-8-38-11-330291/1583033893981-172-305.1091394-Neutral.htm" TargetMode="External"/><Relationship Id="rId3333" Type="http://schemas.openxmlformats.org/officeDocument/2006/relationships/hyperlink" Target="http://www.mycompoundid.org/mycompoundid_IsoMS/myid_search_res/1583033898816-2020-2-29-8-38-18-227098/1583034313103-563-160.0373467-Neutral.htm" TargetMode="External"/><Relationship Id="rId3540" Type="http://schemas.openxmlformats.org/officeDocument/2006/relationships/hyperlink" Target="http://www.mycompoundid.org/mycompoundid_IsoMS/myid_search_res/1583033898816-2020-2-29-8-38-18-227098/1583034333549-893-180.9877102-Neutral.htm" TargetMode="External"/><Relationship Id="rId114" Type="http://schemas.openxmlformats.org/officeDocument/2006/relationships/hyperlink" Target="http://www.mycompoundid.org/mycompoundid_IsoMS/myid_search_res/1583033898816-2020-2-29-8-38-18-227098/1583033916547-357-290.1471278-Neutral.htm" TargetMode="External"/><Relationship Id="rId461" Type="http://schemas.openxmlformats.org/officeDocument/2006/relationships/hyperlink" Target="http://www.mycompoundid.org/mycompoundid_IsoMS/myid_search_res/1583033891881-2020-2-29-8-38-11-330291/1583033892791-260-158.0065286-Neutral.htm" TargetMode="External"/><Relationship Id="rId2142" Type="http://schemas.openxmlformats.org/officeDocument/2006/relationships/hyperlink" Target="http://www.mycompoundid.org/mycompoundid_IsoMS/myid_search_res/1583033898816-2020-2-29-8-38-18-227098/1583034176825-48-229.142799-Neutral.htm" TargetMode="External"/><Relationship Id="rId3400" Type="http://schemas.openxmlformats.org/officeDocument/2006/relationships/hyperlink" Target="http://www.mycompoundid.org/mycompoundid_IsoMS/myid_search_res/1583033886229-2020-2-29-8-38-6-373070/1583033890932-886-128.0950042-Neutral.htm" TargetMode="External"/><Relationship Id="rId321" Type="http://schemas.openxmlformats.org/officeDocument/2006/relationships/hyperlink" Target="http://www.mycompoundid.org/mycompoundid_IsoMS/myid_search_res/1583033898816-2020-2-29-8-38-18-227098/1583033944766-880-239.0164117-Neutral.htm" TargetMode="External"/><Relationship Id="rId2002" Type="http://schemas.openxmlformats.org/officeDocument/2006/relationships/hyperlink" Target="http://www.mycompoundid.org/mycompoundid_IsoMS/myid_search_res/1583033886229-2020-2-29-8-38-6-373070/1583033889106-907-263.1561009-Neutral.htm" TargetMode="External"/><Relationship Id="rId2959" Type="http://schemas.openxmlformats.org/officeDocument/2006/relationships/hyperlink" Target="http://www.mycompoundid.org/mycompoundid_IsoMS/myid_search_res/1583033886229-2020-2-29-8-38-6-373070/1583033890412-757-249.9698278-Neutral.htm" TargetMode="External"/><Relationship Id="rId1768" Type="http://schemas.openxmlformats.org/officeDocument/2006/relationships/hyperlink" Target="http://www.mycompoundid.org/mycompoundid_IsoMS/myid_search_res/1583033886229-2020-2-29-8-38-6-373070/1583033888789-391-264.1318769-Neutral.htm" TargetMode="External"/><Relationship Id="rId2819" Type="http://schemas.openxmlformats.org/officeDocument/2006/relationships/hyperlink" Target="http://www.mycompoundid.org/mycompoundid_IsoMS/myid_search_res/1583033891881-2020-2-29-8-38-11-330291/1583033897103-278-132.0605642-Neutral.htm" TargetMode="External"/><Relationship Id="rId1628" Type="http://schemas.openxmlformats.org/officeDocument/2006/relationships/hyperlink" Target="http://www.mycompoundid.org/mycompoundid_IsoMS/myid_search_res/1583033891881-2020-2-29-8-38-11-330291/1583033894983-4-214.1011698-Neutral.htm" TargetMode="External"/><Relationship Id="rId1975" Type="http://schemas.openxmlformats.org/officeDocument/2006/relationships/hyperlink" Target="http://www.mycompoundid.org/mycompoundid_IsoMS/myid_search_res/1583033886229-2020-2-29-8-38-6-373070/1583033889068-717-273.9951793-Neutral.htm" TargetMode="External"/><Relationship Id="rId3190" Type="http://schemas.openxmlformats.org/officeDocument/2006/relationships/hyperlink" Target="http://www.mycompoundid.org/mycompoundid_IsoMS/myid_search_res/1583033886229-2020-2-29-8-38-6-373070/1583033890706-606-245.1049247-Neutral.htm" TargetMode="External"/><Relationship Id="rId4034" Type="http://schemas.openxmlformats.org/officeDocument/2006/relationships/hyperlink" Target="http://www.mycompoundid.org/mycompoundid_IsoMS/myid_search_res/1583033891881-2020-2-29-8-38-11-330291/1583033898586-78-138.0527929-Neutral.htm" TargetMode="External"/><Relationship Id="rId1835" Type="http://schemas.openxmlformats.org/officeDocument/2006/relationships/hyperlink" Target="http://www.mycompoundid.org/mycompoundid_IsoMS/myid_search_res/1583033891881-2020-2-29-8-38-11-330291/1583033895365-447-286.1108308-Neutral.htm" TargetMode="External"/><Relationship Id="rId3050" Type="http://schemas.openxmlformats.org/officeDocument/2006/relationships/hyperlink" Target="http://www.mycompoundid.org/mycompoundid_IsoMS/myid_search_res/1583033891881-2020-2-29-8-38-11-330291/1583033897415-113-263.137031-Neutral.htm" TargetMode="External"/><Relationship Id="rId4101" Type="http://schemas.openxmlformats.org/officeDocument/2006/relationships/hyperlink" Target="http://www.mycompoundid.org/mycompoundid_IsoMS/myid_search_res/1583033898816-2020-2-29-8-38-18-227098/1583034387134-368-211.0407634-Neutral.htm" TargetMode="External"/><Relationship Id="rId1902" Type="http://schemas.openxmlformats.org/officeDocument/2006/relationships/hyperlink" Target="http://www.mycompoundid.org/mycompoundid_IsoMS/myid_search_res/1583033898816-2020-2-29-8-38-18-227098/1583034147653-986-394.0980635-Neutral.htm" TargetMode="External"/><Relationship Id="rId3867" Type="http://schemas.openxmlformats.org/officeDocument/2006/relationships/hyperlink" Target="http://www.mycompoundid.org/mycompoundid_IsoMS/myid_search_res/1583033898816-2020-2-29-8-38-18-227098/1583034364304-671-110.0476523-Neutral.htm" TargetMode="External"/><Relationship Id="rId788" Type="http://schemas.openxmlformats.org/officeDocument/2006/relationships/hyperlink" Target="http://www.mycompoundid.org/mycompoundid_IsoMS/myid_search_res/1583033891881-2020-2-29-8-38-11-330291/1583033893398-117-225.1112317-Neutral.htm" TargetMode="External"/><Relationship Id="rId995" Type="http://schemas.openxmlformats.org/officeDocument/2006/relationships/hyperlink" Target="http://www.mycompoundid.org/mycompoundid_IsoMS/myid_search_res/1583033891881-2020-2-29-8-38-11-330291/1583033893797-465-198.100261-Neutral.htm" TargetMode="External"/><Relationship Id="rId2469" Type="http://schemas.openxmlformats.org/officeDocument/2006/relationships/hyperlink" Target="http://www.mycompoundid.org/mycompoundid_IsoMS/myid_search_res/1583033898816-2020-2-29-8-38-18-227098/1583034218186-132-248.0396595-Neutral.htm" TargetMode="External"/><Relationship Id="rId2676" Type="http://schemas.openxmlformats.org/officeDocument/2006/relationships/hyperlink" Target="http://www.mycompoundid.org/mycompoundid_IsoMS/myid_search_res/1583033898816-2020-2-29-8-38-18-227098/1583034242868-941-143.058577-Neutral.htm" TargetMode="External"/><Relationship Id="rId2883" Type="http://schemas.openxmlformats.org/officeDocument/2006/relationships/hyperlink" Target="http://www.mycompoundid.org/mycompoundid_IsoMS/myid_search_res/1583033898816-2020-2-29-8-38-18-227098/1583034266206-75-174.0155098-Neutral.htm" TargetMode="External"/><Relationship Id="rId3727" Type="http://schemas.openxmlformats.org/officeDocument/2006/relationships/hyperlink" Target="http://www.mycompoundid.org/mycompoundid_IsoMS/myid_search_res/1583033886229-2020-2-29-8-38-6-373070/1583033891318-151-204.0034746-Neutral.htm" TargetMode="External"/><Relationship Id="rId3934" Type="http://schemas.openxmlformats.org/officeDocument/2006/relationships/hyperlink" Target="http://www.mycompoundid.org/mycompoundid_IsoMS/myid_search_res/1583033886229-2020-2-29-8-38-6-373070/1583033891538-169-149.0596752-Neutral.htm" TargetMode="External"/><Relationship Id="rId648" Type="http://schemas.openxmlformats.org/officeDocument/2006/relationships/hyperlink" Target="http://www.mycompoundid.org/mycompoundid_IsoMS/myid_search_res/1583033898816-2020-2-29-8-38-18-227098/1583033984182-156-293.1462119-Neutral.htm" TargetMode="External"/><Relationship Id="rId855" Type="http://schemas.openxmlformats.org/officeDocument/2006/relationships/hyperlink" Target="http://www.mycompoundid.org/mycompoundid_IsoMS/myid_search_res/1583033898816-2020-2-29-8-38-18-227098/1583034012925-216-242.0558662-Neutral.htm" TargetMode="External"/><Relationship Id="rId1278" Type="http://schemas.openxmlformats.org/officeDocument/2006/relationships/hyperlink" Target="http://www.mycompoundid.org/mycompoundid_IsoMS/myid_search_res/1583033898816-2020-2-29-8-38-18-227098/1583034069413-194-290.1472884-Neutral.htm" TargetMode="External"/><Relationship Id="rId1485" Type="http://schemas.openxmlformats.org/officeDocument/2006/relationships/hyperlink" Target="http://www.mycompoundid.org/mycompoundid_IsoMS/myid_search_res/1583033898816-2020-2-29-8-38-18-227098/1583034095430-692-204.0633254-Neutral.htm" TargetMode="External"/><Relationship Id="rId1692" Type="http://schemas.openxmlformats.org/officeDocument/2006/relationships/hyperlink" Target="http://www.mycompoundid.org/mycompoundid_IsoMS/myid_search_res/1583033898816-2020-2-29-8-38-18-227098/1583034121991-313-154.0490237-Neutral.htm" TargetMode="External"/><Relationship Id="rId2329" Type="http://schemas.openxmlformats.org/officeDocument/2006/relationships/hyperlink" Target="http://www.mycompoundid.org/mycompoundid_IsoMS/myid_search_res/1583033886229-2020-2-29-8-38-6-373070/1583033889569-9-352.1904313-Neutral.htm" TargetMode="External"/><Relationship Id="rId2536" Type="http://schemas.openxmlformats.org/officeDocument/2006/relationships/hyperlink" Target="http://www.mycompoundid.org/mycompoundid_IsoMS/myid_search_res/1583033886229-2020-2-29-8-38-6-373070/1583033889853-600-27.01084064-Neutral.htm" TargetMode="External"/><Relationship Id="rId2743" Type="http://schemas.openxmlformats.org/officeDocument/2006/relationships/hyperlink" Target="http://www.mycompoundid.org/mycompoundid_IsoMS/myid_search_res/1583033886229-2020-2-29-8-38-6-373070/1583033890149-217-75.03175715-Neutral.htm" TargetMode="External"/><Relationship Id="rId508" Type="http://schemas.openxmlformats.org/officeDocument/2006/relationships/hyperlink" Target="http://www.mycompoundid.org/mycompoundid_IsoMS/myid_search_res/1583033886229-2020-2-29-8-38-6-373070/1583033887005-155-124.0617569-Neutral.htm" TargetMode="External"/><Relationship Id="rId715" Type="http://schemas.openxmlformats.org/officeDocument/2006/relationships/hyperlink" Target="http://www.mycompoundid.org/mycompoundid_IsoMS/myid_search_res/1583033886229-2020-2-29-8-38-6-373070/1583033887307-311-245.1255297-Neutral.htm" TargetMode="External"/><Relationship Id="rId922" Type="http://schemas.openxmlformats.org/officeDocument/2006/relationships/hyperlink" Target="http://www.mycompoundid.org/mycompoundid_IsoMS/myid_search_res/1583033886229-2020-2-29-8-38-6-373070/1583033887584-162-246.100363-Neutral.htm" TargetMode="External"/><Relationship Id="rId1138" Type="http://schemas.openxmlformats.org/officeDocument/2006/relationships/hyperlink" Target="http://www.mycompoundid.org/mycompoundid_IsoMS/myid_search_res/1583033886229-2020-2-29-8-38-6-373070/1583033887909-545-288.0288906-Neutral.htm" TargetMode="External"/><Relationship Id="rId1345" Type="http://schemas.openxmlformats.org/officeDocument/2006/relationships/hyperlink" Target="http://www.mycompoundid.org/mycompoundid_IsoMS/myid_search_res/1583033886229-2020-2-29-8-38-6-373070/1583033888209-965-106.0089564-Neutral.htm" TargetMode="External"/><Relationship Id="rId1552" Type="http://schemas.openxmlformats.org/officeDocument/2006/relationships/hyperlink" Target="http://www.mycompoundid.org/mycompoundid_IsoMS/myid_search_res/1583033886229-2020-2-29-8-38-6-373070/1583033888484-63-281.1249917-Neutral.htm" TargetMode="External"/><Relationship Id="rId2603" Type="http://schemas.openxmlformats.org/officeDocument/2006/relationships/hyperlink" Target="http://www.mycompoundid.org/mycompoundid_IsoMS/myid_search_res/1583033891881-2020-2-29-8-38-11-330291/1583033896759-624-152.0863128-Neutral.htm" TargetMode="External"/><Relationship Id="rId2950" Type="http://schemas.openxmlformats.org/officeDocument/2006/relationships/hyperlink" Target="http://www.mycompoundid.org/mycompoundid_IsoMS/myid_search_res/1583033886229-2020-2-29-8-38-6-373070/1583033890400-237-202.1315527-Neutral.htm" TargetMode="External"/><Relationship Id="rId1205" Type="http://schemas.openxmlformats.org/officeDocument/2006/relationships/hyperlink" Target="http://www.mycompoundid.org/mycompoundid_IsoMS/myid_search_res/1583033891881-2020-2-29-8-38-11-330291/1583033894224-227-275.1356504-Neutral.htm" TargetMode="External"/><Relationship Id="rId2810" Type="http://schemas.openxmlformats.org/officeDocument/2006/relationships/hyperlink" Target="http://www.mycompoundid.org/mycompoundid_IsoMS/myid_search_res/1583033891881-2020-2-29-8-38-11-330291/1583033897092-27-81.03168716-Neutral.htm" TargetMode="External"/><Relationship Id="rId51" Type="http://schemas.openxmlformats.org/officeDocument/2006/relationships/hyperlink" Target="http://www.mycompoundid.org/mycompoundid_IsoMS/myid_search_res/1583033898816-2020-2-29-8-38-18-227098/1583033905835-773-145.9907705-Neutral.htm" TargetMode="External"/><Relationship Id="rId1412" Type="http://schemas.openxmlformats.org/officeDocument/2006/relationships/hyperlink" Target="http://www.mycompoundid.org/mycompoundid_IsoMS/myid_search_res/1583033891881-2020-2-29-8-38-11-330291/1583033894584-157-142.9990338-Neutral.htm" TargetMode="External"/><Relationship Id="rId3377" Type="http://schemas.openxmlformats.org/officeDocument/2006/relationships/hyperlink" Target="http://www.mycompoundid.org/mycompoundid_IsoMS/myid_search_res/1583033891881-2020-2-29-8-38-11-330291/1583033897803-936-320.1365295-Neutral.htm" TargetMode="External"/><Relationship Id="rId298" Type="http://schemas.openxmlformats.org/officeDocument/2006/relationships/hyperlink" Target="http://www.mycompoundid.org/mycompoundid_IsoMS/myid_search_res/1583033886229-2020-2-29-8-38-6-373070/1583033886716-378-241.0076867-Neutral.htm" TargetMode="External"/><Relationship Id="rId3584" Type="http://schemas.openxmlformats.org/officeDocument/2006/relationships/hyperlink" Target="http://www.mycompoundid.org/mycompoundid_IsoMS/myid_search_res/1583033891881-2020-2-29-8-38-11-330291/1583033898055-932-184.073767-Neutral.htm" TargetMode="External"/><Relationship Id="rId3791" Type="http://schemas.openxmlformats.org/officeDocument/2006/relationships/hyperlink" Target="http://www.mycompoundid.org/mycompoundid_IsoMS/myid_search_res/1583033891881-2020-2-29-8-38-11-330291/1583033898304-548-138.0384666-Neutral.htm" TargetMode="External"/><Relationship Id="rId158" Type="http://schemas.openxmlformats.org/officeDocument/2006/relationships/hyperlink" Target="http://www.mycompoundid.org/mycompoundid_IsoMS/myid_search_res/1583033891881-2020-2-29-8-38-11-330291/1583033892217-542-115.9434157-Neutral.htm" TargetMode="External"/><Relationship Id="rId2186" Type="http://schemas.openxmlformats.org/officeDocument/2006/relationships/hyperlink" Target="http://www.mycompoundid.org/mycompoundid_IsoMS/myid_search_res/1583033891881-2020-2-29-8-38-11-330291/1583033895976-693-246.0851324-Neutral.htm" TargetMode="External"/><Relationship Id="rId2393" Type="http://schemas.openxmlformats.org/officeDocument/2006/relationships/hyperlink" Target="http://www.mycompoundid.org/mycompoundid_IsoMS/myid_search_res/1583033891881-2020-2-29-8-38-11-330291/1583033896393-26-161.0691919-Neutral.htm" TargetMode="External"/><Relationship Id="rId3237" Type="http://schemas.openxmlformats.org/officeDocument/2006/relationships/hyperlink" Target="http://www.mycompoundid.org/mycompoundid_IsoMS/myid_search_res/1583033898816-2020-2-29-8-38-18-227098/1583034304557-500-98.04822056-Neutral.htm" TargetMode="External"/><Relationship Id="rId3444" Type="http://schemas.openxmlformats.org/officeDocument/2006/relationships/hyperlink" Target="http://www.mycompoundid.org/mycompoundid_IsoMS/myid_search_res/1583033898816-2020-2-29-8-38-18-227098/1583034324540-694-144.0904766-Neutral.htm" TargetMode="External"/><Relationship Id="rId3651" Type="http://schemas.openxmlformats.org/officeDocument/2006/relationships/hyperlink" Target="http://www.mycompoundid.org/mycompoundid_IsoMS/myid_search_res/1583033898816-2020-2-29-8-38-18-227098/1583034344887-514-275.1369768-Neutral.htm" TargetMode="External"/><Relationship Id="rId365" Type="http://schemas.openxmlformats.org/officeDocument/2006/relationships/hyperlink" Target="http://www.mycompoundid.org/mycompoundid_IsoMS/myid_search_res/1583033891881-2020-2-29-8-38-11-330291/1583033892630-559-240.0097146-Neutral.htm" TargetMode="External"/><Relationship Id="rId572" Type="http://schemas.openxmlformats.org/officeDocument/2006/relationships/hyperlink" Target="http://www.mycompoundid.org/mycompoundid_IsoMS/myid_search_res/1583033891881-2020-2-29-8-38-11-330291/1583033893002-483-181.0739856-Neutral.htm" TargetMode="External"/><Relationship Id="rId2046" Type="http://schemas.openxmlformats.org/officeDocument/2006/relationships/hyperlink" Target="http://www.mycompoundid.org/mycompoundid_IsoMS/myid_search_res/1583033898816-2020-2-29-8-38-18-227098/1583034164863-382-112.0159775-Neutral.htm" TargetMode="External"/><Relationship Id="rId2253" Type="http://schemas.openxmlformats.org/officeDocument/2006/relationships/hyperlink" Target="http://www.mycompoundid.org/mycompoundid_IsoMS/myid_search_res/1583033898816-2020-2-29-8-38-18-227098/1583034190225-152-343.1268704-Neutral.htm" TargetMode="External"/><Relationship Id="rId2460" Type="http://schemas.openxmlformats.org/officeDocument/2006/relationships/hyperlink" Target="http://www.mycompoundid.org/mycompoundid_IsoMS/myid_search_res/1583033898816-2020-2-29-8-38-18-227098/1583034217228-213-209.1495807-Neutral.htm" TargetMode="External"/><Relationship Id="rId3304" Type="http://schemas.openxmlformats.org/officeDocument/2006/relationships/hyperlink" Target="http://www.mycompoundid.org/mycompoundid_IsoMS/myid_search_res/1583033886229-2020-2-29-8-38-6-373070/1583033890828-775-205.0750829-Neutral.htm" TargetMode="External"/><Relationship Id="rId3511" Type="http://schemas.openxmlformats.org/officeDocument/2006/relationships/hyperlink" Target="http://www.mycompoundid.org/mycompoundid_IsoMS/myid_search_res/1583033886229-2020-2-29-8-38-6-373070/1583033891072-804-182.0441301-Neutral.htm" TargetMode="External"/><Relationship Id="rId225" Type="http://schemas.openxmlformats.org/officeDocument/2006/relationships/hyperlink" Target="http://www.mycompoundid.org/mycompoundid_IsoMS/myid_search_res/1583033898816-2020-2-29-8-38-18-227098/1583033930099-958-237.0302916-Neutral.htm" TargetMode="External"/><Relationship Id="rId432" Type="http://schemas.openxmlformats.org/officeDocument/2006/relationships/hyperlink" Target="http://www.mycompoundid.org/mycompoundid_IsoMS/myid_search_res/1583033898816-2020-2-29-8-38-18-227098/1583033958262-716-325.1152754-Neutral.htm" TargetMode="External"/><Relationship Id="rId1062" Type="http://schemas.openxmlformats.org/officeDocument/2006/relationships/hyperlink" Target="http://www.mycompoundid.org/mycompoundid_IsoMS/myid_search_res/1583033898816-2020-2-29-8-38-18-227098/1583034039290-615-249.1215631-Neutral.htm" TargetMode="External"/><Relationship Id="rId2113" Type="http://schemas.openxmlformats.org/officeDocument/2006/relationships/hyperlink" Target="http://www.mycompoundid.org/mycompoundid_IsoMS/myid_search_res/1583033886229-2020-2-29-8-38-6-373070/1583033889253-460-32.02595126-Neutral.htm" TargetMode="External"/><Relationship Id="rId2320" Type="http://schemas.openxmlformats.org/officeDocument/2006/relationships/hyperlink" Target="http://www.mycompoundid.org/mycompoundid_IsoMS/myid_search_res/1583033886229-2020-2-29-8-38-6-373070/1583033889556-143-704.3781271-Neutral.htm" TargetMode="External"/><Relationship Id="rId4078" Type="http://schemas.openxmlformats.org/officeDocument/2006/relationships/hyperlink" Target="http://www.mycompoundid.org/mycompoundid_IsoMS/myid_search_res/1583033886229-2020-2-29-8-38-6-373070/1583033891716-269-293.1095141-Neutral.htm" TargetMode="External"/><Relationship Id="rId1879" Type="http://schemas.openxmlformats.org/officeDocument/2006/relationships/hyperlink" Target="http://www.mycompoundid.org/mycompoundid_IsoMS/myid_search_res/1583033886229-2020-2-29-8-38-6-373070/1583033888953-898-222.0855831-Neutral.htm" TargetMode="External"/><Relationship Id="rId3094" Type="http://schemas.openxmlformats.org/officeDocument/2006/relationships/hyperlink" Target="http://www.mycompoundid.org/mycompoundid_IsoMS/myid_search_res/1583033886229-2020-2-29-8-38-6-373070/1583033890584-77-104.0297307-Neutral.htm" TargetMode="External"/><Relationship Id="rId4145" Type="http://schemas.openxmlformats.org/officeDocument/2006/relationships/hyperlink" Target="http://www.mycompoundid.org/mycompoundid_IsoMS/myid_search_res/1583033891881-2020-2-29-8-38-11-330291/1583033898727-612-277.0628884-Neutral.htm" TargetMode="External"/><Relationship Id="rId1739" Type="http://schemas.openxmlformats.org/officeDocument/2006/relationships/hyperlink" Target="http://www.mycompoundid.org/mycompoundid_IsoMS/myid_search_res/1583033891881-2020-2-29-8-38-11-330291/1583033895190-910-275.1357116-Neutral.htm" TargetMode="External"/><Relationship Id="rId1946" Type="http://schemas.openxmlformats.org/officeDocument/2006/relationships/hyperlink" Target="http://www.mycompoundid.org/mycompoundid_IsoMS/myid_search_res/1583033891881-2020-2-29-8-38-11-330291/1583033895542-721-115.0997077-Neutral.htm" TargetMode="External"/><Relationship Id="rId4005" Type="http://schemas.openxmlformats.org/officeDocument/2006/relationships/hyperlink" Target="http://www.mycompoundid.org/mycompoundid_IsoMS/myid_search_res/1583033898816-2020-2-29-8-38-18-227098/1583034377360-850-166.0587206-Neutral.htm" TargetMode="External"/><Relationship Id="rId1806" Type="http://schemas.openxmlformats.org/officeDocument/2006/relationships/hyperlink" Target="http://www.mycompoundid.org/mycompoundid_IsoMS/myid_search_res/1583033898816-2020-2-29-8-38-18-227098/1583034136603-262-277.9708331-Neutral.htm" TargetMode="External"/><Relationship Id="rId3161" Type="http://schemas.openxmlformats.org/officeDocument/2006/relationships/hyperlink" Target="http://www.mycompoundid.org/mycompoundid_IsoMS/myid_search_res/1583033891881-2020-2-29-8-38-11-330291/1583033897562-632-131.1410618-Neutral.htm" TargetMode="External"/><Relationship Id="rId3021" Type="http://schemas.openxmlformats.org/officeDocument/2006/relationships/hyperlink" Target="http://www.mycompoundid.org/mycompoundid_IsoMS/myid_search_res/1583033898816-2020-2-29-8-38-18-227098/1583034281166-698-128.0606323-Neutral.htm" TargetMode="External"/><Relationship Id="rId3978" Type="http://schemas.openxmlformats.org/officeDocument/2006/relationships/hyperlink" Target="http://www.mycompoundid.org/mycompoundid_IsoMS/myid_search_res/1583033898816-2020-2-29-8-38-18-227098/1583034374385-550-161.0472164-Neutral.htm" TargetMode="External"/><Relationship Id="rId899" Type="http://schemas.openxmlformats.org/officeDocument/2006/relationships/hyperlink" Target="http://www.mycompoundid.org/mycompoundid_IsoMS/myid_search_res/1583033891881-2020-2-29-8-38-11-330291/1583033893611-552-191.0615854-Neutral.htm" TargetMode="External"/><Relationship Id="rId2787" Type="http://schemas.openxmlformats.org/officeDocument/2006/relationships/hyperlink" Target="http://www.mycompoundid.org/mycompoundid_IsoMS/myid_search_res/1583033898816-2020-2-29-8-38-18-227098/1583034255902-675-202.1104867-Neutral.htm" TargetMode="External"/><Relationship Id="rId3838" Type="http://schemas.openxmlformats.org/officeDocument/2006/relationships/hyperlink" Target="http://www.mycompoundid.org/mycompoundid_IsoMS/myid_search_res/1583033886229-2020-2-29-8-38-6-373070/1583033891440-383-144.0087494-Neutral.htm" TargetMode="External"/><Relationship Id="rId759" Type="http://schemas.openxmlformats.org/officeDocument/2006/relationships/hyperlink" Target="http://www.mycompoundid.org/mycompoundid_IsoMS/myid_search_res/1583033898816-2020-2-29-8-38-18-227098/1583033998661-93-303.1545019-Neutral.htm" TargetMode="External"/><Relationship Id="rId966" Type="http://schemas.openxmlformats.org/officeDocument/2006/relationships/hyperlink" Target="http://www.mycompoundid.org/mycompoundid_IsoMS/myid_search_res/1583033898816-2020-2-29-8-38-18-227098/1583034027127-174-157.0173626-Neutral.htm" TargetMode="External"/><Relationship Id="rId1389" Type="http://schemas.openxmlformats.org/officeDocument/2006/relationships/hyperlink" Target="http://www.mycompoundid.org/mycompoundid_IsoMS/myid_search_res/1583033898816-2020-2-29-8-38-18-227098/1583034081540-661-560.2565425-Neutral.htm" TargetMode="External"/><Relationship Id="rId1596" Type="http://schemas.openxmlformats.org/officeDocument/2006/relationships/hyperlink" Target="http://www.mycompoundid.org/mycompoundid_IsoMS/myid_search_res/1583033898816-2020-2-29-8-38-18-227098/1583034109855-63-204.0042376-Neutral.htm" TargetMode="External"/><Relationship Id="rId2647" Type="http://schemas.openxmlformats.org/officeDocument/2006/relationships/hyperlink" Target="http://www.mycompoundid.org/mycompoundid_IsoMS/myid_search_res/1583033886229-2020-2-29-8-38-6-373070/1583033890024-411-252.0738504-Neutral.htm" TargetMode="External"/><Relationship Id="rId2994" Type="http://schemas.openxmlformats.org/officeDocument/2006/relationships/hyperlink" Target="http://www.mycompoundid.org/mycompoundid_IsoMS/myid_search_res/1583033898816-2020-2-29-8-38-18-227098/1583034278429-367-203.0790271-Neutral.htm" TargetMode="External"/><Relationship Id="rId619" Type="http://schemas.openxmlformats.org/officeDocument/2006/relationships/hyperlink" Target="http://www.mycompoundid.org/mycompoundid_IsoMS/myid_search_res/1583033886229-2020-2-29-8-38-6-373070/1583033887164-522-193.1314378-Neutral.htm" TargetMode="External"/><Relationship Id="rId1249" Type="http://schemas.openxmlformats.org/officeDocument/2006/relationships/hyperlink" Target="http://www.mycompoundid.org/mycompoundid_IsoMS/myid_search_res/1583033886229-2020-2-29-8-38-6-373070/1583033888094-995-184.0848458-Neutral.htm" TargetMode="External"/><Relationship Id="rId2854" Type="http://schemas.openxmlformats.org/officeDocument/2006/relationships/hyperlink" Target="http://www.mycompoundid.org/mycompoundid_IsoMS/myid_search_res/1583033886229-2020-2-29-8-38-6-373070/1583033890283-109-168.0281024-Neutral.htm" TargetMode="External"/><Relationship Id="rId3905" Type="http://schemas.openxmlformats.org/officeDocument/2006/relationships/hyperlink" Target="http://www.mycompoundid.org/mycompoundid_IsoMS/myid_search_res/1583033891881-2020-2-29-8-38-11-330291/1583033898430-28-112.0990274-Neutral.htm" TargetMode="External"/><Relationship Id="rId95" Type="http://schemas.openxmlformats.org/officeDocument/2006/relationships/hyperlink" Target="http://www.mycompoundid.org/mycompoundid_IsoMS/myid_search_res/1583033891881-2020-2-29-8-38-11-330291/1583033892098-467-256.067531-Neutral.htm" TargetMode="External"/><Relationship Id="rId826" Type="http://schemas.openxmlformats.org/officeDocument/2006/relationships/hyperlink" Target="http://www.mycompoundid.org/mycompoundid_IsoMS/myid_search_res/1583033886229-2020-2-29-8-38-6-373070/1583033887459-384-254.1261182-Neutral.htm" TargetMode="External"/><Relationship Id="rId1109" Type="http://schemas.openxmlformats.org/officeDocument/2006/relationships/hyperlink" Target="http://www.mycompoundid.org/mycompoundid_IsoMS/myid_search_res/1583033891881-2020-2-29-8-38-11-330291/1583033894019-426-233.1259573-Neutral.htm" TargetMode="External"/><Relationship Id="rId1456" Type="http://schemas.openxmlformats.org/officeDocument/2006/relationships/hyperlink" Target="http://www.mycompoundid.org/mycompoundid_IsoMS/myid_search_res/1583033886229-2020-2-29-8-38-6-373070/1583033888371-220-262.1349251-Neutral.htm" TargetMode="External"/><Relationship Id="rId1663" Type="http://schemas.openxmlformats.org/officeDocument/2006/relationships/hyperlink" Target="http://www.mycompoundid.org/mycompoundid_IsoMS/myid_search_res/1583033886229-2020-2-29-8-38-6-373070/1583033888644-141-175.0579017-Neutral.htm" TargetMode="External"/><Relationship Id="rId1870" Type="http://schemas.openxmlformats.org/officeDocument/2006/relationships/hyperlink" Target="http://www.mycompoundid.org/mycompoundid_IsoMS/myid_search_res/1583033886229-2020-2-29-8-38-6-373070/1583033888938-315-109.0646944-Neutral.htm" TargetMode="External"/><Relationship Id="rId2507" Type="http://schemas.openxmlformats.org/officeDocument/2006/relationships/hyperlink" Target="http://www.mycompoundid.org/mycompoundid_IsoMS/myid_search_res/1583033891881-2020-2-29-8-38-11-330291/1583033896564-533-503.1313782-Neutral.htm" TargetMode="External"/><Relationship Id="rId2714" Type="http://schemas.openxmlformats.org/officeDocument/2006/relationships/hyperlink" Target="http://www.mycompoundid.org/mycompoundid_IsoMS/myid_search_res/1583033891881-2020-2-29-8-38-11-330291/1583033896930-679-314.1253262-Neutral.htm" TargetMode="External"/><Relationship Id="rId2921" Type="http://schemas.openxmlformats.org/officeDocument/2006/relationships/hyperlink" Target="http://www.mycompoundid.org/mycompoundid_IsoMS/myid_search_res/1583033891881-2020-2-29-8-38-11-330291/1583033897233-208-314.1252939-Neutral.htm" TargetMode="External"/><Relationship Id="rId1316" Type="http://schemas.openxmlformats.org/officeDocument/2006/relationships/hyperlink" Target="http://www.mycompoundid.org/mycompoundid_IsoMS/myid_search_res/1583033891881-2020-2-29-8-38-11-330291/1583033894433-279-750.973124-Neutral.htm" TargetMode="External"/><Relationship Id="rId1523" Type="http://schemas.openxmlformats.org/officeDocument/2006/relationships/hyperlink" Target="http://www.mycompoundid.org/mycompoundid_IsoMS/myid_search_res/1583033891881-2020-2-29-8-38-11-330291/1583033894777-755-334.9923261-Neutral.htm" TargetMode="External"/><Relationship Id="rId1730" Type="http://schemas.openxmlformats.org/officeDocument/2006/relationships/hyperlink" Target="http://www.mycompoundid.org/mycompoundid_IsoMS/myid_search_res/1583033891881-2020-2-29-8-38-11-330291/1583033895172-448-157.1104032-Neutral.htm" TargetMode="External"/><Relationship Id="rId22" Type="http://schemas.openxmlformats.org/officeDocument/2006/relationships/hyperlink" Target="http://www.mycompoundid.org/mycompoundid_IsoMS/myid_search_res/1583033886229-2020-2-29-8-38-6-373070/1583033886284-193-27.01067036-Neutral.htm" TargetMode="External"/><Relationship Id="rId3488" Type="http://schemas.openxmlformats.org/officeDocument/2006/relationships/hyperlink" Target="http://www.mycompoundid.org/mycompoundid_IsoMS/myid_search_res/1583033891881-2020-2-29-8-38-11-330291/1583033897943-401-137.0415989-Neutral.htm" TargetMode="External"/><Relationship Id="rId3695" Type="http://schemas.openxmlformats.org/officeDocument/2006/relationships/hyperlink" Target="http://www.mycompoundid.org/mycompoundid_IsoMS/myid_search_res/1583033891881-2020-2-29-8-38-11-330291/1583033898198-423-142.0272547-Neutral.htm" TargetMode="External"/><Relationship Id="rId2297" Type="http://schemas.openxmlformats.org/officeDocument/2006/relationships/hyperlink" Target="http://www.mycompoundid.org/mycompoundid_IsoMS/myid_search_res/1583033891881-2020-2-29-8-38-11-330291/1583033896182-190-437.9978665-Neutral.htm" TargetMode="External"/><Relationship Id="rId3348" Type="http://schemas.openxmlformats.org/officeDocument/2006/relationships/hyperlink" Target="http://www.mycompoundid.org/mycompoundid_IsoMS/myid_search_res/1583033898816-2020-2-29-8-38-18-227098/1583034314285-893-195.0024511-Neutral.htm" TargetMode="External"/><Relationship Id="rId3555" Type="http://schemas.openxmlformats.org/officeDocument/2006/relationships/hyperlink" Target="http://www.mycompoundid.org/mycompoundid_IsoMS/myid_search_res/1583033898816-2020-2-29-8-38-18-227098/1583034335118-666-278.151187-Neutral.htm" TargetMode="External"/><Relationship Id="rId3762" Type="http://schemas.openxmlformats.org/officeDocument/2006/relationships/hyperlink" Target="http://www.mycompoundid.org/mycompoundid_IsoMS/myid_search_res/1583033898816-2020-2-29-8-38-18-227098/1583034354931-865-148.9965476-Neutral.htm" TargetMode="External"/><Relationship Id="rId269" Type="http://schemas.openxmlformats.org/officeDocument/2006/relationships/hyperlink" Target="http://www.mycompoundid.org/mycompoundid_IsoMS/myid_search_res/1583033891881-2020-2-29-8-38-11-330291/1583033892447-678-285.1177052-Neutral.htm" TargetMode="External"/><Relationship Id="rId476" Type="http://schemas.openxmlformats.org/officeDocument/2006/relationships/hyperlink" Target="http://www.mycompoundid.org/mycompoundid_IsoMS/myid_search_res/1583033891881-2020-2-29-8-38-11-330291/1583033892826-970-183.099986-Neutral.htm" TargetMode="External"/><Relationship Id="rId683" Type="http://schemas.openxmlformats.org/officeDocument/2006/relationships/hyperlink" Target="http://www.mycompoundid.org/mycompoundid_IsoMS/myid_search_res/1583033891881-2020-2-29-8-38-11-330291/1583033893176-867-180.0623919-Neutral.htm" TargetMode="External"/><Relationship Id="rId890" Type="http://schemas.openxmlformats.org/officeDocument/2006/relationships/hyperlink" Target="http://www.mycompoundid.org/mycompoundid_IsoMS/myid_search_res/1583033891881-2020-2-29-8-38-11-330291/1583033893600-122-349.1486261-Neutral.htm" TargetMode="External"/><Relationship Id="rId2157" Type="http://schemas.openxmlformats.org/officeDocument/2006/relationships/hyperlink" Target="http://www.mycompoundid.org/mycompoundid_IsoMS/myid_search_res/1583033898816-2020-2-29-8-38-18-227098/1583034178832-77-436.1603737-Neutral.htm" TargetMode="External"/><Relationship Id="rId2364" Type="http://schemas.openxmlformats.org/officeDocument/2006/relationships/hyperlink" Target="http://www.mycompoundid.org/mycompoundid_IsoMS/myid_search_res/1583033898816-2020-2-29-8-38-18-227098/1583034204527-853-418.1513245-Neutral.htm" TargetMode="External"/><Relationship Id="rId2571" Type="http://schemas.openxmlformats.org/officeDocument/2006/relationships/hyperlink" Target="http://www.mycompoundid.org/mycompoundid_IsoMS/myid_search_res/1583033898816-2020-2-29-8-38-18-227098/1583034230573-941-826.4823094-Neutral.htm" TargetMode="External"/><Relationship Id="rId3208" Type="http://schemas.openxmlformats.org/officeDocument/2006/relationships/hyperlink" Target="http://www.mycompoundid.org/mycompoundid_IsoMS/myid_search_res/1583033886229-2020-2-29-8-38-6-373070/1583033890728-717-147.0684595-Neutral.htm" TargetMode="External"/><Relationship Id="rId3415" Type="http://schemas.openxmlformats.org/officeDocument/2006/relationships/hyperlink" Target="http://www.mycompoundid.org/mycompoundid_IsoMS/myid_search_res/1583033886229-2020-2-29-8-38-6-373070/1583033890952-16-82.05291945-Neutral.htm" TargetMode="External"/><Relationship Id="rId129" Type="http://schemas.openxmlformats.org/officeDocument/2006/relationships/hyperlink" Target="http://www.mycompoundid.org/mycompoundid_IsoMS/myid_search_res/1583033898816-2020-2-29-8-38-18-227098/1583033918665-845-180.0636179-Neutral.htm" TargetMode="External"/><Relationship Id="rId336" Type="http://schemas.openxmlformats.org/officeDocument/2006/relationships/hyperlink" Target="http://www.mycompoundid.org/mycompoundid_IsoMS/myid_search_res/1583033898816-2020-2-29-8-38-18-227098/1583033946421-895-277.1153082-Neutral.htm" TargetMode="External"/><Relationship Id="rId543" Type="http://schemas.openxmlformats.org/officeDocument/2006/relationships/hyperlink" Target="http://www.mycompoundid.org/mycompoundid_IsoMS/myid_search_res/1583033898816-2020-2-29-8-38-18-227098/1583033972210-112-118.9958622-Neutral.htm" TargetMode="External"/><Relationship Id="rId1173" Type="http://schemas.openxmlformats.org/officeDocument/2006/relationships/hyperlink" Target="http://www.mycompoundid.org/mycompoundid_IsoMS/myid_search_res/1583033898816-2020-2-29-8-38-18-227098/1583034054594-763-233.0046537-Neutral.htm" TargetMode="External"/><Relationship Id="rId1380" Type="http://schemas.openxmlformats.org/officeDocument/2006/relationships/hyperlink" Target="http://www.mycompoundid.org/mycompoundid_IsoMS/myid_search_res/1583033898816-2020-2-29-8-38-18-227098/1583034080859-188-155.9552189-Neutral.htm" TargetMode="External"/><Relationship Id="rId2017" Type="http://schemas.openxmlformats.org/officeDocument/2006/relationships/hyperlink" Target="http://www.mycompoundid.org/mycompoundid_IsoMS/myid_search_res/1583033886229-2020-2-29-8-38-6-373070/1583033889130-318-130.0569999-Neutral.htm" TargetMode="External"/><Relationship Id="rId2224" Type="http://schemas.openxmlformats.org/officeDocument/2006/relationships/hyperlink" Target="http://www.mycompoundid.org/mycompoundid_IsoMS/myid_search_res/1583033886229-2020-2-29-8-38-6-373070/1583033889395-197-157.1104035-Neutral.htm" TargetMode="External"/><Relationship Id="rId3622" Type="http://schemas.openxmlformats.org/officeDocument/2006/relationships/hyperlink" Target="http://www.mycompoundid.org/mycompoundid_IsoMS/myid_search_res/1583033886229-2020-2-29-8-38-6-373070/1583033891208-192-237.1004087-Neutral.htm" TargetMode="External"/><Relationship Id="rId403" Type="http://schemas.openxmlformats.org/officeDocument/2006/relationships/hyperlink" Target="http://www.mycompoundid.org/mycompoundid_IsoMS/myid_search_res/1583033886229-2020-2-29-8-38-6-373070/1583033886867-600-111.0323455-Neutral.htm" TargetMode="External"/><Relationship Id="rId750" Type="http://schemas.openxmlformats.org/officeDocument/2006/relationships/hyperlink" Target="http://www.mycompoundid.org/mycompoundid_IsoMS/myid_search_res/1583033898816-2020-2-29-8-38-18-227098/1583033996838-197-327.130183-Neutral.htm" TargetMode="External"/><Relationship Id="rId1033" Type="http://schemas.openxmlformats.org/officeDocument/2006/relationships/hyperlink" Target="http://www.mycompoundid.org/mycompoundid_IsoMS/myid_search_res/1583033886229-2020-2-29-8-38-6-373070/1583033887741-803-206.0424141-Neutral.htm" TargetMode="External"/><Relationship Id="rId2431" Type="http://schemas.openxmlformats.org/officeDocument/2006/relationships/hyperlink" Target="http://www.mycompoundid.org/mycompoundid_IsoMS/myid_search_res/1583033886229-2020-2-29-8-38-6-373070/1583033889729-203-623.1603093-Neutral.htm" TargetMode="External"/><Relationship Id="rId610" Type="http://schemas.openxmlformats.org/officeDocument/2006/relationships/hyperlink" Target="http://www.mycompoundid.org/mycompoundid_IsoMS/myid_search_res/1583033886229-2020-2-29-8-38-6-373070/1583033887152-693-268.0800371-Neutral.htm" TargetMode="External"/><Relationship Id="rId1240" Type="http://schemas.openxmlformats.org/officeDocument/2006/relationships/hyperlink" Target="http://www.mycompoundid.org/mycompoundid_IsoMS/myid_search_res/1583033886229-2020-2-29-8-38-6-373070/1583033888076-960-294.1424977-Neutral.htm" TargetMode="External"/><Relationship Id="rId4049" Type="http://schemas.openxmlformats.org/officeDocument/2006/relationships/hyperlink" Target="http://www.mycompoundid.org/mycompoundid_IsoMS/myid_search_res/1583033891881-2020-2-29-8-38-11-330291/1583033898603-607-168.0301856-Neutral.htm" TargetMode="External"/><Relationship Id="rId1100" Type="http://schemas.openxmlformats.org/officeDocument/2006/relationships/hyperlink" Target="http://www.mycompoundid.org/mycompoundid_IsoMS/myid_search_res/1583033891881-2020-2-29-8-38-11-330291/1583033894006-811-104.0474135-Neutral.htm" TargetMode="External"/><Relationship Id="rId1917" Type="http://schemas.openxmlformats.org/officeDocument/2006/relationships/hyperlink" Target="http://www.mycompoundid.org/mycompoundid_IsoMS/myid_search_res/1583033898816-2020-2-29-8-38-18-227098/1583034148899-207-254.0396263-Neutral.htm" TargetMode="External"/><Relationship Id="rId3065" Type="http://schemas.openxmlformats.org/officeDocument/2006/relationships/hyperlink" Target="http://www.mycompoundid.org/mycompoundid_IsoMS/myid_search_res/1583033891881-2020-2-29-8-38-11-330291/1583033897433-153-297.1216452-Neutral.htm" TargetMode="External"/><Relationship Id="rId3272" Type="http://schemas.openxmlformats.org/officeDocument/2006/relationships/hyperlink" Target="http://www.mycompoundid.org/mycompoundid_IsoMS/myid_search_res/1583033891881-2020-2-29-8-38-11-330291/1583033897699-685-325.1152751-Neutral.htm" TargetMode="External"/><Relationship Id="rId4116" Type="http://schemas.openxmlformats.org/officeDocument/2006/relationships/hyperlink" Target="http://www.mycompoundid.org/mycompoundid_IsoMS/myid_search_res/1583033898816-2020-2-29-8-38-18-227098/1583034388968-624-170.0140418-Neutral.htm" TargetMode="External"/><Relationship Id="rId193" Type="http://schemas.openxmlformats.org/officeDocument/2006/relationships/hyperlink" Target="http://www.mycompoundid.org/mycompoundid_IsoMS/myid_search_res/1583033886229-2020-2-29-8-38-6-373070/1583033886567-85-142.1220255-Neutral.htm" TargetMode="External"/><Relationship Id="rId2081" Type="http://schemas.openxmlformats.org/officeDocument/2006/relationships/hyperlink" Target="http://www.mycompoundid.org/mycompoundid_IsoMS/myid_search_res/1583033891881-2020-2-29-8-38-11-330291/1583033895786-410-270.2764139-Neutral.htm" TargetMode="External"/><Relationship Id="rId3132" Type="http://schemas.openxmlformats.org/officeDocument/2006/relationships/hyperlink" Target="http://www.mycompoundid.org/mycompoundid_IsoMS/myid_search_res/1583033898816-2020-2-29-8-38-18-227098/1583034293153-889-268.0736608-Neutral.htm" TargetMode="External"/><Relationship Id="rId260" Type="http://schemas.openxmlformats.org/officeDocument/2006/relationships/hyperlink" Target="http://www.mycompoundid.org/mycompoundid_IsoMS/myid_search_res/1583033891881-2020-2-29-8-38-11-330291/1583033892423-417-334.1364463-Neutral.htm" TargetMode="External"/><Relationship Id="rId120" Type="http://schemas.openxmlformats.org/officeDocument/2006/relationships/hyperlink" Target="http://www.mycompoundid.org/mycompoundid_IsoMS/myid_search_res/1583033898816-2020-2-29-8-38-18-227098/1583033917715-953-235.0770011-Neutral.htm" TargetMode="External"/><Relationship Id="rId2898" Type="http://schemas.openxmlformats.org/officeDocument/2006/relationships/hyperlink" Target="http://www.mycompoundid.org/mycompoundid_IsoMS/myid_search_res/1583033898816-2020-2-29-8-38-18-227098/1583034267764-2-360.1918686-Neutral.htm" TargetMode="External"/><Relationship Id="rId3949" Type="http://schemas.openxmlformats.org/officeDocument/2006/relationships/hyperlink" Target="http://www.mycompoundid.org/mycompoundid_IsoMS/myid_search_res/1583033886229-2020-2-29-8-38-6-373070/1583033891561-592-144.0085547-Neutral.htm" TargetMode="External"/><Relationship Id="rId2758" Type="http://schemas.openxmlformats.org/officeDocument/2006/relationships/hyperlink" Target="http://www.mycompoundid.org/mycompoundid_IsoMS/myid_search_res/1583033886229-2020-2-29-8-38-6-373070/1583033890170-84-188.1159553-Neutral.htm" TargetMode="External"/><Relationship Id="rId2965" Type="http://schemas.openxmlformats.org/officeDocument/2006/relationships/hyperlink" Target="http://www.mycompoundid.org/mycompoundid_IsoMS/myid_search_res/1583033886229-2020-2-29-8-38-6-373070/1583033890418-668-297.1215134-Neutral.htm" TargetMode="External"/><Relationship Id="rId3809" Type="http://schemas.openxmlformats.org/officeDocument/2006/relationships/hyperlink" Target="http://www.mycompoundid.org/mycompoundid_IsoMS/myid_search_res/1583033891881-2020-2-29-8-38-11-330291/1583033898329-663-203.0791747-Neutral.htm" TargetMode="External"/><Relationship Id="rId937" Type="http://schemas.openxmlformats.org/officeDocument/2006/relationships/hyperlink" Target="http://www.mycompoundid.org/mycompoundid_IsoMS/myid_search_res/1583033886229-2020-2-29-8-38-6-373070/1583033887609-332-187.0634701-Neutral.htm" TargetMode="External"/><Relationship Id="rId1567" Type="http://schemas.openxmlformats.org/officeDocument/2006/relationships/hyperlink" Target="http://www.mycompoundid.org/mycompoundid_IsoMS/myid_search_res/1583033886229-2020-2-29-8-38-6-373070/1583033888510-487-152.0449003-Neutral.htm" TargetMode="External"/><Relationship Id="rId1774" Type="http://schemas.openxmlformats.org/officeDocument/2006/relationships/hyperlink" Target="http://www.mycompoundid.org/mycompoundid_IsoMS/myid_search_res/1583033886229-2020-2-29-8-38-6-373070/1583033888795-652-169.0851511-Neutral.htm" TargetMode="External"/><Relationship Id="rId1981" Type="http://schemas.openxmlformats.org/officeDocument/2006/relationships/hyperlink" Target="http://www.mycompoundid.org/mycompoundid_IsoMS/myid_search_res/1583033886229-2020-2-29-8-38-6-373070/1583033889074-898-180.0633556-Neutral.htm" TargetMode="External"/><Relationship Id="rId2618" Type="http://schemas.openxmlformats.org/officeDocument/2006/relationships/hyperlink" Target="http://www.mycompoundid.org/mycompoundid_IsoMS/myid_search_res/1583033891881-2020-2-29-8-38-11-330291/1583033896783-666-114.0432738-Neutral.htm" TargetMode="External"/><Relationship Id="rId2825" Type="http://schemas.openxmlformats.org/officeDocument/2006/relationships/hyperlink" Target="http://www.mycompoundid.org/mycompoundid_IsoMS/myid_search_res/1583033891881-2020-2-29-8-38-11-330291/1583033897111-682-369.1058086-Neutral.htm" TargetMode="External"/><Relationship Id="rId66" Type="http://schemas.openxmlformats.org/officeDocument/2006/relationships/hyperlink" Target="http://www.mycompoundid.org/mycompoundid_IsoMS/myid_search_res/1583033898816-2020-2-29-8-38-18-227098/1583033908095-782-233.0895318-Neutral.htm" TargetMode="External"/><Relationship Id="rId1427" Type="http://schemas.openxmlformats.org/officeDocument/2006/relationships/hyperlink" Target="http://www.mycompoundid.org/mycompoundid_IsoMS/myid_search_res/1583033891881-2020-2-29-8-38-11-330291/1583033894613-104-102.0319346-Neutral.htm" TargetMode="External"/><Relationship Id="rId1634" Type="http://schemas.openxmlformats.org/officeDocument/2006/relationships/hyperlink" Target="http://www.mycompoundid.org/mycompoundid_IsoMS/myid_search_res/1583033891881-2020-2-29-8-38-11-330291/1583033894989-378-295.0296683-Neutral.htm" TargetMode="External"/><Relationship Id="rId1841" Type="http://schemas.openxmlformats.org/officeDocument/2006/relationships/hyperlink" Target="http://www.mycompoundid.org/mycompoundid_IsoMS/myid_search_res/1583033891881-2020-2-29-8-38-11-330291/1583033895381-825-162.0537067-Neutral.htm" TargetMode="External"/><Relationship Id="rId4040" Type="http://schemas.openxmlformats.org/officeDocument/2006/relationships/hyperlink" Target="http://www.mycompoundid.org/mycompoundid_IsoMS/myid_search_res/1583033891881-2020-2-29-8-38-11-330291/1583033898591-47-146.006598-Neutral.htm" TargetMode="External"/><Relationship Id="rId3599" Type="http://schemas.openxmlformats.org/officeDocument/2006/relationships/hyperlink" Target="http://www.mycompoundid.org/mycompoundid_IsoMS/myid_search_res/1583033891881-2020-2-29-8-38-11-330291/1583033898079-199-154.0499186-Neutral.htm" TargetMode="External"/><Relationship Id="rId1701" Type="http://schemas.openxmlformats.org/officeDocument/2006/relationships/hyperlink" Target="http://www.mycompoundid.org/mycompoundid_IsoMS/myid_search_res/1583033898816-2020-2-29-8-38-18-227098/1583034123606-40-164.0090991-Neutral.htm" TargetMode="External"/><Relationship Id="rId3459" Type="http://schemas.openxmlformats.org/officeDocument/2006/relationships/hyperlink" Target="http://www.mycompoundid.org/mycompoundid_IsoMS/myid_search_res/1583033898816-2020-2-29-8-38-18-227098/1583034325736-897-187.1577051-Neutral.htm" TargetMode="External"/><Relationship Id="rId3666" Type="http://schemas.openxmlformats.org/officeDocument/2006/relationships/hyperlink" Target="http://www.mycompoundid.org/mycompoundid_IsoMS/myid_search_res/1583033898816-2020-2-29-8-38-18-227098/1583034346248-727-386.186747-Neutral.htm" TargetMode="External"/><Relationship Id="rId587" Type="http://schemas.openxmlformats.org/officeDocument/2006/relationships/hyperlink" Target="http://www.mycompoundid.org/mycompoundid_IsoMS/myid_search_res/1583033891881-2020-2-29-8-38-11-330291/1583033893024-296-208.0586843-Neutral.htm" TargetMode="External"/><Relationship Id="rId2268" Type="http://schemas.openxmlformats.org/officeDocument/2006/relationships/hyperlink" Target="http://www.mycompoundid.org/mycompoundid_IsoMS/myid_search_res/1583033898816-2020-2-29-8-38-18-227098/1583034191862-512-101.0839824-Neutral.htm" TargetMode="External"/><Relationship Id="rId3319" Type="http://schemas.openxmlformats.org/officeDocument/2006/relationships/hyperlink" Target="http://www.mycompoundid.org/mycompoundid_IsoMS/myid_search_res/1583033886229-2020-2-29-8-38-6-373070/1583033890843-988-253.1549128-Neutral.htm" TargetMode="External"/><Relationship Id="rId3873" Type="http://schemas.openxmlformats.org/officeDocument/2006/relationships/hyperlink" Target="http://www.mycompoundid.org/mycompoundid_IsoMS/myid_search_res/1583033898816-2020-2-29-8-38-18-227098/1583034364829-954-332.1160466-Neutral.htm" TargetMode="External"/><Relationship Id="rId447" Type="http://schemas.openxmlformats.org/officeDocument/2006/relationships/hyperlink" Target="http://www.mycompoundid.org/mycompoundid_IsoMS/myid_search_res/1583033898816-2020-2-29-8-38-18-227098/1583033960548-213-271.0661052-Neutral.htm" TargetMode="External"/><Relationship Id="rId794" Type="http://schemas.openxmlformats.org/officeDocument/2006/relationships/hyperlink" Target="http://www.mycompoundid.org/mycompoundid_IsoMS/myid_search_res/1583033891881-2020-2-29-8-38-11-330291/1583033893414-161-278.1259377-Neutral.htm" TargetMode="External"/><Relationship Id="rId1077" Type="http://schemas.openxmlformats.org/officeDocument/2006/relationships/hyperlink" Target="http://www.mycompoundid.org/mycompoundid_IsoMS/myid_search_res/1583033898816-2020-2-29-8-38-18-227098/1583034041632-423-230.2224829-Neutral.htm" TargetMode="External"/><Relationship Id="rId2128" Type="http://schemas.openxmlformats.org/officeDocument/2006/relationships/hyperlink" Target="http://www.mycompoundid.org/mycompoundid_IsoMS/myid_search_res/1583033886229-2020-2-29-8-38-6-373070/1583033889274-639-127.0136028-Neutral.htm" TargetMode="External"/><Relationship Id="rId2475" Type="http://schemas.openxmlformats.org/officeDocument/2006/relationships/hyperlink" Target="http://www.mycompoundid.org/mycompoundid_IsoMS/myid_search_res/1583033898816-2020-2-29-8-38-18-227098/1583034218598-761-855.492024-Neutral.htm" TargetMode="External"/><Relationship Id="rId2682" Type="http://schemas.openxmlformats.org/officeDocument/2006/relationships/hyperlink" Target="http://www.mycompoundid.org/mycompoundid_IsoMS/myid_search_res/1583033898816-2020-2-29-8-38-18-227098/1583034243541-644-184.0152512-Neutral.htm" TargetMode="External"/><Relationship Id="rId3526" Type="http://schemas.openxmlformats.org/officeDocument/2006/relationships/hyperlink" Target="http://www.mycompoundid.org/mycompoundid_IsoMS/myid_search_res/1583033886229-2020-2-29-8-38-6-373070/1583033891094-809-228.9635418-Neutral.htm" TargetMode="External"/><Relationship Id="rId3733" Type="http://schemas.openxmlformats.org/officeDocument/2006/relationships/hyperlink" Target="http://www.mycompoundid.org/mycompoundid_IsoMS/myid_search_res/1583033886229-2020-2-29-8-38-6-373070/1583033891327-734-415.115885-Neutral.htm" TargetMode="External"/><Relationship Id="rId3940" Type="http://schemas.openxmlformats.org/officeDocument/2006/relationships/hyperlink" Target="http://www.mycompoundid.org/mycompoundid_IsoMS/myid_search_res/1583033886229-2020-2-29-8-38-6-373070/1583033891549-678-146.0091684-Neutral.htm" TargetMode="External"/><Relationship Id="rId654" Type="http://schemas.openxmlformats.org/officeDocument/2006/relationships/hyperlink" Target="http://www.mycompoundid.org/mycompoundid_IsoMS/myid_search_res/1583033898816-2020-2-29-8-38-18-227098/1583033984797-171-104.0663595-Neutral.htm" TargetMode="External"/><Relationship Id="rId861" Type="http://schemas.openxmlformats.org/officeDocument/2006/relationships/hyperlink" Target="http://www.mycompoundid.org/mycompoundid_IsoMS/myid_search_res/1583033898816-2020-2-29-8-38-18-227098/1583034013595-428-262.0142463-Neutral.htm" TargetMode="External"/><Relationship Id="rId1284" Type="http://schemas.openxmlformats.org/officeDocument/2006/relationships/hyperlink" Target="http://www.mycompoundid.org/mycompoundid_IsoMS/myid_search_res/1583033898816-2020-2-29-8-38-18-227098/1583034069927-93-522.2521584-Neutral.htm" TargetMode="External"/><Relationship Id="rId1491" Type="http://schemas.openxmlformats.org/officeDocument/2006/relationships/hyperlink" Target="http://www.mycompoundid.org/mycompoundid_IsoMS/myid_search_res/1583033898816-2020-2-29-8-38-18-227098/1583034096319-562-269.1468999-Neutral.htm" TargetMode="External"/><Relationship Id="rId2335" Type="http://schemas.openxmlformats.org/officeDocument/2006/relationships/hyperlink" Target="http://www.mycompoundid.org/mycompoundid_IsoMS/myid_search_res/1583033886229-2020-2-29-8-38-6-373070/1583033889575-312-228.0743196-Neutral.htm" TargetMode="External"/><Relationship Id="rId2542" Type="http://schemas.openxmlformats.org/officeDocument/2006/relationships/hyperlink" Target="http://www.mycompoundid.org/mycompoundid_IsoMS/myid_search_res/1583033886229-2020-2-29-8-38-6-373070/1583033889862-939-324.045459-Neutral.htm" TargetMode="External"/><Relationship Id="rId3800" Type="http://schemas.openxmlformats.org/officeDocument/2006/relationships/hyperlink" Target="http://www.mycompoundid.org/mycompoundid_IsoMS/myid_search_res/1583033891881-2020-2-29-8-38-11-330291/1583033898314-93-280.130987-Neutral.htm" TargetMode="External"/><Relationship Id="rId307" Type="http://schemas.openxmlformats.org/officeDocument/2006/relationships/hyperlink" Target="http://www.mycompoundid.org/mycompoundid_IsoMS/myid_search_res/1583033886229-2020-2-29-8-38-6-373070/1583033886734-641-263.1000991-Neutral.htm" TargetMode="External"/><Relationship Id="rId514" Type="http://schemas.openxmlformats.org/officeDocument/2006/relationships/hyperlink" Target="http://www.mycompoundid.org/mycompoundid_IsoMS/myid_search_res/1583033886229-2020-2-29-8-38-6-373070/1583033887030-870-74.96910935-Neutral.htm" TargetMode="External"/><Relationship Id="rId721" Type="http://schemas.openxmlformats.org/officeDocument/2006/relationships/hyperlink" Target="http://www.mycompoundid.org/mycompoundid_IsoMS/myid_search_res/1583033886229-2020-2-29-8-38-6-373070/1583033887316-981-78.03266439-Neutral.htm" TargetMode="External"/><Relationship Id="rId1144" Type="http://schemas.openxmlformats.org/officeDocument/2006/relationships/hyperlink" Target="http://www.mycompoundid.org/mycompoundid_IsoMS/myid_search_res/1583033886229-2020-2-29-8-38-6-373070/1583033887918-210-318.1538862-Neutral.htm" TargetMode="External"/><Relationship Id="rId1351" Type="http://schemas.openxmlformats.org/officeDocument/2006/relationships/hyperlink" Target="http://www.mycompoundid.org/mycompoundid_IsoMS/myid_search_res/1583033886229-2020-2-29-8-38-6-373070/1583033888214-873-402.0362963-Neutral.htm" TargetMode="External"/><Relationship Id="rId2402" Type="http://schemas.openxmlformats.org/officeDocument/2006/relationships/hyperlink" Target="http://www.mycompoundid.org/mycompoundid_IsoMS/myid_search_res/1583033891881-2020-2-29-8-38-11-330291/1583033896417-520-186.0086091-Neutral.htm" TargetMode="External"/><Relationship Id="rId1004" Type="http://schemas.openxmlformats.org/officeDocument/2006/relationships/hyperlink" Target="http://www.mycompoundid.org/mycompoundid_IsoMS/myid_search_res/1583033891881-2020-2-29-8-38-11-330291/1583033893817-474-245.1256842-Neutral.htm" TargetMode="External"/><Relationship Id="rId1211" Type="http://schemas.openxmlformats.org/officeDocument/2006/relationships/hyperlink" Target="http://www.mycompoundid.org/mycompoundid_IsoMS/myid_search_res/1583033891881-2020-2-29-8-38-11-330291/1583033894237-309-166.0491809-Neutral.htm" TargetMode="External"/><Relationship Id="rId3176" Type="http://schemas.openxmlformats.org/officeDocument/2006/relationships/hyperlink" Target="http://www.mycompoundid.org/mycompoundid_IsoMS/myid_search_res/1583033891881-2020-2-29-8-38-11-330291/1583033897592-919-92.04611307-Neutral.htm" TargetMode="External"/><Relationship Id="rId3383" Type="http://schemas.openxmlformats.org/officeDocument/2006/relationships/hyperlink" Target="http://www.mycompoundid.org/mycompoundid_IsoMS/myid_search_res/1583033891881-2020-2-29-8-38-11-330291/1583033897815-789-112.063626-Neutral.htm" TargetMode="External"/><Relationship Id="rId3590" Type="http://schemas.openxmlformats.org/officeDocument/2006/relationships/hyperlink" Target="http://www.mycompoundid.org/mycompoundid_IsoMS/myid_search_res/1583033891881-2020-2-29-8-38-11-330291/1583033898061-602-156.0904583-Neutral.htm" TargetMode="External"/><Relationship Id="rId2192" Type="http://schemas.openxmlformats.org/officeDocument/2006/relationships/hyperlink" Target="http://www.mycompoundid.org/mycompoundid_IsoMS/myid_search_res/1583033891881-2020-2-29-8-38-11-330291/1583033895986-878-158.0260033-Neutral.htm" TargetMode="External"/><Relationship Id="rId3036" Type="http://schemas.openxmlformats.org/officeDocument/2006/relationships/hyperlink" Target="http://www.mycompoundid.org/mycompoundid_IsoMS/myid_search_res/1583033898816-2020-2-29-8-38-18-227098/1583034282424-27-454.4832764-Neutral.htm" TargetMode="External"/><Relationship Id="rId3243" Type="http://schemas.openxmlformats.org/officeDocument/2006/relationships/hyperlink" Target="http://www.mycompoundid.org/mycompoundid_IsoMS/myid_search_res/1583033898816-2020-2-29-8-38-18-227098/1583034305466-247-144.0424608-Neutral.htm" TargetMode="External"/><Relationship Id="rId164" Type="http://schemas.openxmlformats.org/officeDocument/2006/relationships/hyperlink" Target="http://www.mycompoundid.org/mycompoundid_IsoMS/myid_search_res/1583033891881-2020-2-29-8-38-11-330291/1583033892231-12-114.0113382-Neutral.htm" TargetMode="External"/><Relationship Id="rId371" Type="http://schemas.openxmlformats.org/officeDocument/2006/relationships/hyperlink" Target="http://www.mycompoundid.org/mycompoundid_IsoMS/myid_search_res/1583033891881-2020-2-29-8-38-11-330291/1583033892635-371-355.0040703-Neutral.htm" TargetMode="External"/><Relationship Id="rId2052" Type="http://schemas.openxmlformats.org/officeDocument/2006/relationships/hyperlink" Target="http://www.mycompoundid.org/mycompoundid_IsoMS/myid_search_res/1583033898816-2020-2-29-8-38-18-227098/1583034165821-48-337.0765039-Neutral.htm" TargetMode="External"/><Relationship Id="rId3450" Type="http://schemas.openxmlformats.org/officeDocument/2006/relationships/hyperlink" Target="http://www.mycompoundid.org/mycompoundid_IsoMS/myid_search_res/1583033898816-2020-2-29-8-38-18-227098/1583034325037-565-145.0527523-Neutral.htm" TargetMode="External"/><Relationship Id="rId3103" Type="http://schemas.openxmlformats.org/officeDocument/2006/relationships/hyperlink" Target="http://www.mycompoundid.org/mycompoundid_IsoMS/myid_search_res/1583033886229-2020-2-29-8-38-6-373070/1583033890593-384-168.0280311-Neutral.htm" TargetMode="External"/><Relationship Id="rId3310" Type="http://schemas.openxmlformats.org/officeDocument/2006/relationships/hyperlink" Target="http://www.mycompoundid.org/mycompoundid_IsoMS/myid_search_res/1583033886229-2020-2-29-8-38-6-373070/1583033890834-403-128.0950538-Neutral.htm" TargetMode="External"/><Relationship Id="rId231" Type="http://schemas.openxmlformats.org/officeDocument/2006/relationships/hyperlink" Target="http://www.mycompoundid.org/mycompoundid_IsoMS/myid_search_res/1583033898816-2020-2-29-8-38-18-227098/1583033930594-980-203.0109219-Neutral.htm" TargetMode="External"/><Relationship Id="rId2869" Type="http://schemas.openxmlformats.org/officeDocument/2006/relationships/hyperlink" Target="http://www.mycompoundid.org/mycompoundid_IsoMS/myid_search_res/1583033886229-2020-2-29-8-38-6-373070/1583033890297-125-168.0282399-Neutral.htm" TargetMode="External"/><Relationship Id="rId1678" Type="http://schemas.openxmlformats.org/officeDocument/2006/relationships/hyperlink" Target="http://www.mycompoundid.org/mycompoundid_IsoMS/myid_search_res/1583033886229-2020-2-29-8-38-6-373070/1583033888673-152-189.0993845-Neutral.htm" TargetMode="External"/><Relationship Id="rId1885" Type="http://schemas.openxmlformats.org/officeDocument/2006/relationships/hyperlink" Target="http://www.mycompoundid.org/mycompoundid_IsoMS/myid_search_res/1583033886229-2020-2-29-8-38-6-373070/1583033888958-792-224.0085204-Neutral.htm" TargetMode="External"/><Relationship Id="rId2729" Type="http://schemas.openxmlformats.org/officeDocument/2006/relationships/hyperlink" Target="http://www.mycompoundid.org/mycompoundid_IsoMS/myid_search_res/1583033891881-2020-2-29-8-38-11-330291/1583033896959-397-208.0583669-Neutral.htm" TargetMode="External"/><Relationship Id="rId2936" Type="http://schemas.openxmlformats.org/officeDocument/2006/relationships/hyperlink" Target="http://www.mycompoundid.org/mycompoundid_IsoMS/myid_search_res/1583033891881-2020-2-29-8-38-11-330291/1583033897265-178-68.02578032-Neutral.htm" TargetMode="External"/><Relationship Id="rId4084" Type="http://schemas.openxmlformats.org/officeDocument/2006/relationships/hyperlink" Target="http://www.mycompoundid.org/mycompoundid_IsoMS/myid_search_res/1583033886229-2020-2-29-8-38-6-373070/1583033891722-96-159.0687768-Neutral.htm" TargetMode="External"/><Relationship Id="rId908" Type="http://schemas.openxmlformats.org/officeDocument/2006/relationships/hyperlink" Target="http://www.mycompoundid.org/mycompoundid_IsoMS/myid_search_res/1583033891881-2020-2-29-8-38-11-330291/1583033893628-50-173.0067673-Neutral.htm" TargetMode="External"/><Relationship Id="rId1538" Type="http://schemas.openxmlformats.org/officeDocument/2006/relationships/hyperlink" Target="http://www.mycompoundid.org/mycompoundid_IsoMS/myid_search_res/1583033891881-2020-2-29-8-38-11-330291/1583033894795-336-353.0027833-Neutral.htm" TargetMode="External"/><Relationship Id="rId4151" Type="http://schemas.openxmlformats.org/officeDocument/2006/relationships/hyperlink" Target="http://www.mycompoundid.org/mycompoundid_IsoMS/myid_search_res/1583033891881-2020-2-29-8-38-11-330291/1583033898737-241-170.0144706-Neutral.htm" TargetMode="External"/><Relationship Id="rId1745" Type="http://schemas.openxmlformats.org/officeDocument/2006/relationships/hyperlink" Target="http://www.mycompoundid.org/mycompoundid_IsoMS/myid_search_res/1583033891881-2020-2-29-8-38-11-330291/1583033895197-871-228.1112016-Neutral.htm" TargetMode="External"/><Relationship Id="rId1952" Type="http://schemas.openxmlformats.org/officeDocument/2006/relationships/hyperlink" Target="http://www.mycompoundid.org/mycompoundid_IsoMS/myid_search_res/1583033891881-2020-2-29-8-38-11-330291/1583033895554-183-271.2503019-Neutral.htm" TargetMode="External"/><Relationship Id="rId4011" Type="http://schemas.openxmlformats.org/officeDocument/2006/relationships/hyperlink" Target="http://www.mycompoundid.org/mycompoundid_IsoMS/myid_search_res/1583033898816-2020-2-29-8-38-18-227098/1583034377827-319-397.1084021-Neutral.htm" TargetMode="External"/><Relationship Id="rId37" Type="http://schemas.openxmlformats.org/officeDocument/2006/relationships/hyperlink" Target="http://www.mycompoundid.org/mycompoundid_IsoMS/myid_search_res/1583033886229-2020-2-29-8-38-6-373070/1583033886308-527-377.1070546-Neutral.htm" TargetMode="External"/><Relationship Id="rId1605" Type="http://schemas.openxmlformats.org/officeDocument/2006/relationships/hyperlink" Target="http://www.mycompoundid.org/mycompoundid_IsoMS/myid_search_res/1583033898816-2020-2-29-8-38-18-227098/1583034110755-747-110.0481959-Neutral.htm" TargetMode="External"/><Relationship Id="rId1812" Type="http://schemas.openxmlformats.org/officeDocument/2006/relationships/hyperlink" Target="http://www.mycompoundid.org/mycompoundid_IsoMS/myid_search_res/1583033898816-2020-2-29-8-38-18-227098/1583034137373-427-281.0504733-Neutral.htm" TargetMode="External"/><Relationship Id="rId3777" Type="http://schemas.openxmlformats.org/officeDocument/2006/relationships/hyperlink" Target="http://www.mycompoundid.org/mycompoundid_IsoMS/myid_search_res/1583033898816-2020-2-29-8-38-18-227098/1583034356310-324-174.07882-Neutral.htm" TargetMode="External"/><Relationship Id="rId3984" Type="http://schemas.openxmlformats.org/officeDocument/2006/relationships/hyperlink" Target="http://www.mycompoundid.org/mycompoundid_IsoMS/myid_search_res/1583033898816-2020-2-29-8-38-18-227098/1583034374894-676-115.9967601-Neutral.htm" TargetMode="External"/><Relationship Id="rId698" Type="http://schemas.openxmlformats.org/officeDocument/2006/relationships/hyperlink" Target="http://www.mycompoundid.org/mycompoundid_IsoMS/myid_search_res/1583033891881-2020-2-29-8-38-11-330291/1583033893199-560-198.1008012-Neutral.htm" TargetMode="External"/><Relationship Id="rId2379" Type="http://schemas.openxmlformats.org/officeDocument/2006/relationships/hyperlink" Target="http://www.mycompoundid.org/mycompoundid_IsoMS/myid_search_res/1583033898816-2020-2-29-8-38-18-227098/1583034207651-862-146.0845084-Neutral.htm" TargetMode="External"/><Relationship Id="rId2586" Type="http://schemas.openxmlformats.org/officeDocument/2006/relationships/hyperlink" Target="http://www.mycompoundid.org/mycompoundid_IsoMS/myid_search_res/1583033898816-2020-2-29-8-38-18-227098/1583034232127-917-245.071367-Neutral.htm" TargetMode="External"/><Relationship Id="rId2793" Type="http://schemas.openxmlformats.org/officeDocument/2006/relationships/hyperlink" Target="http://www.mycompoundid.org/mycompoundid_IsoMS/myid_search_res/1583033898816-2020-2-29-8-38-18-227098/1583034256667-962-917.9706216-Neutral.htm" TargetMode="External"/><Relationship Id="rId3637" Type="http://schemas.openxmlformats.org/officeDocument/2006/relationships/hyperlink" Target="http://www.mycompoundid.org/mycompoundid_IsoMS/myid_search_res/1583033886229-2020-2-29-8-38-6-373070/1583033891223-341-161.0480005-Neutral.htm" TargetMode="External"/><Relationship Id="rId3844" Type="http://schemas.openxmlformats.org/officeDocument/2006/relationships/hyperlink" Target="http://www.mycompoundid.org/mycompoundid_IsoMS/myid_search_res/1583033886229-2020-2-29-8-38-6-373070/1583033891446-396-163.0628386-Neutral.htm" TargetMode="External"/><Relationship Id="rId558" Type="http://schemas.openxmlformats.org/officeDocument/2006/relationships/hyperlink" Target="http://www.mycompoundid.org/mycompoundid_IsoMS/myid_search_res/1583033898816-2020-2-29-8-38-18-227098/1583033974226-59-193.1314506-Neutral.htm" TargetMode="External"/><Relationship Id="rId765" Type="http://schemas.openxmlformats.org/officeDocument/2006/relationships/hyperlink" Target="http://www.mycompoundid.org/mycompoundid_IsoMS/myid_search_res/1583033898816-2020-2-29-8-38-18-227098/1583033999968-445-226.0588159-Neutral.htm" TargetMode="External"/><Relationship Id="rId972" Type="http://schemas.openxmlformats.org/officeDocument/2006/relationships/hyperlink" Target="http://www.mycompoundid.org/mycompoundid_IsoMS/myid_search_res/1583033898816-2020-2-29-8-38-18-227098/1583034027895-67-294.1443392-Neutral.htm" TargetMode="External"/><Relationship Id="rId1188" Type="http://schemas.openxmlformats.org/officeDocument/2006/relationships/hyperlink" Target="http://www.mycompoundid.org/mycompoundid_IsoMS/myid_search_res/1583033898816-2020-2-29-8-38-18-227098/1583034056371-917-110.048276-Neutral.htm" TargetMode="External"/><Relationship Id="rId1395" Type="http://schemas.openxmlformats.org/officeDocument/2006/relationships/hyperlink" Target="http://www.mycompoundid.org/mycompoundid_IsoMS/myid_search_res/1583033898816-2020-2-29-8-38-18-227098/1583034082176-893-273.1296038-Neutral.htm" TargetMode="External"/><Relationship Id="rId2239" Type="http://schemas.openxmlformats.org/officeDocument/2006/relationships/hyperlink" Target="http://www.mycompoundid.org/mycompoundid_IsoMS/myid_search_res/1583033886229-2020-2-29-8-38-6-373070/1583033889420-968-215.1157558-Neutral.htm" TargetMode="External"/><Relationship Id="rId2446" Type="http://schemas.openxmlformats.org/officeDocument/2006/relationships/hyperlink" Target="http://www.mycompoundid.org/mycompoundid_IsoMS/myid_search_res/1583033886229-2020-2-29-8-38-6-373070/1583033889747-563-168.0280211-Neutral.htm" TargetMode="External"/><Relationship Id="rId2653" Type="http://schemas.openxmlformats.org/officeDocument/2006/relationships/hyperlink" Target="http://www.mycompoundid.org/mycompoundid_IsoMS/myid_search_res/1583033886229-2020-2-29-8-38-6-373070/1583033890030-771-246.0763097-Neutral.htm" TargetMode="External"/><Relationship Id="rId2860" Type="http://schemas.openxmlformats.org/officeDocument/2006/relationships/hyperlink" Target="http://www.mycompoundid.org/mycompoundid_IsoMS/myid_search_res/1583033886229-2020-2-29-8-38-6-373070/1583033890289-612-817.4810749-Neutral.htm" TargetMode="External"/><Relationship Id="rId3704" Type="http://schemas.openxmlformats.org/officeDocument/2006/relationships/hyperlink" Target="http://www.mycompoundid.org/mycompoundid_IsoMS/myid_search_res/1583033891881-2020-2-29-8-38-11-330291/1583033898206-128-71.01335471-Neutral.htm" TargetMode="External"/><Relationship Id="rId418" Type="http://schemas.openxmlformats.org/officeDocument/2006/relationships/hyperlink" Target="http://www.mycompoundid.org/mycompoundid_IsoMS/myid_search_res/1583033886229-2020-2-29-8-38-6-373070/1583033886885-90-290.1465304-Neutral.htm" TargetMode="External"/><Relationship Id="rId625" Type="http://schemas.openxmlformats.org/officeDocument/2006/relationships/hyperlink" Target="http://www.mycompoundid.org/mycompoundid_IsoMS/myid_search_res/1583033886229-2020-2-29-8-38-6-373070/1583033887179-446-210.9973386-Neutral.htm" TargetMode="External"/><Relationship Id="rId832" Type="http://schemas.openxmlformats.org/officeDocument/2006/relationships/hyperlink" Target="http://www.mycompoundid.org/mycompoundid_IsoMS/myid_search_res/1583033886229-2020-2-29-8-38-6-373070/1583033887467-112-233.1259604-Neutral.htm" TargetMode="External"/><Relationship Id="rId1048" Type="http://schemas.openxmlformats.org/officeDocument/2006/relationships/hyperlink" Target="http://www.mycompoundid.org/mycompoundid_IsoMS/myid_search_res/1583033886229-2020-2-29-8-38-6-373070/1583033887755-218-105.0783383-Neutral.htm" TargetMode="External"/><Relationship Id="rId1255" Type="http://schemas.openxmlformats.org/officeDocument/2006/relationships/hyperlink" Target="http://www.mycompoundid.org/mycompoundid_IsoMS/myid_search_res/1583033886229-2020-2-29-8-38-6-373070/1583033888100-894-308.1587856-Neutral.htm" TargetMode="External"/><Relationship Id="rId1462" Type="http://schemas.openxmlformats.org/officeDocument/2006/relationships/hyperlink" Target="http://www.mycompoundid.org/mycompoundid_IsoMS/myid_search_res/1583033886229-2020-2-29-8-38-6-373070/1583033888380-103-345.1435595-Neutral.htm" TargetMode="External"/><Relationship Id="rId2306" Type="http://schemas.openxmlformats.org/officeDocument/2006/relationships/hyperlink" Target="http://www.mycompoundid.org/mycompoundid_IsoMS/myid_search_res/1583033891881-2020-2-29-8-38-11-330291/1583033896197-216-202.0635712-Neutral.htm" TargetMode="External"/><Relationship Id="rId2513" Type="http://schemas.openxmlformats.org/officeDocument/2006/relationships/hyperlink" Target="http://www.mycompoundid.org/mycompoundid_IsoMS/myid_search_res/1583033891881-2020-2-29-8-38-11-330291/1583033896576-288-132.042516-Neutral.htm" TargetMode="External"/><Relationship Id="rId3911" Type="http://schemas.openxmlformats.org/officeDocument/2006/relationships/hyperlink" Target="http://www.mycompoundid.org/mycompoundid_IsoMS/myid_search_res/1583033891881-2020-2-29-8-38-11-330291/1583033898436-393-144.0161761-Neutral.htm" TargetMode="External"/><Relationship Id="rId1115" Type="http://schemas.openxmlformats.org/officeDocument/2006/relationships/hyperlink" Target="http://www.mycompoundid.org/mycompoundid_IsoMS/myid_search_res/1583033891881-2020-2-29-8-38-11-330291/1583033894043-127-249.1206958-Neutral.htm" TargetMode="External"/><Relationship Id="rId1322" Type="http://schemas.openxmlformats.org/officeDocument/2006/relationships/hyperlink" Target="http://www.mycompoundid.org/mycompoundid_IsoMS/myid_search_res/1583033891881-2020-2-29-8-38-11-330291/1583033894439-780-123.0354867-Neutral.htm" TargetMode="External"/><Relationship Id="rId2720" Type="http://schemas.openxmlformats.org/officeDocument/2006/relationships/hyperlink" Target="http://www.mycompoundid.org/mycompoundid_IsoMS/myid_search_res/1583033891881-2020-2-29-8-38-11-330291/1583033896937-988-244.0689078-Neutral.htm" TargetMode="External"/><Relationship Id="rId3287" Type="http://schemas.openxmlformats.org/officeDocument/2006/relationships/hyperlink" Target="http://www.mycompoundid.org/mycompoundid_IsoMS/myid_search_res/1583033891881-2020-2-29-8-38-11-330291/1583033897716-753-358.1740052-Neutral.htm" TargetMode="External"/><Relationship Id="rId2096" Type="http://schemas.openxmlformats.org/officeDocument/2006/relationships/hyperlink" Target="http://www.mycompoundid.org/mycompoundid_IsoMS/myid_search_res/1583033891881-2020-2-29-8-38-11-330291/1583033895823-535-574.2758755-Neutral.htm" TargetMode="External"/><Relationship Id="rId3494" Type="http://schemas.openxmlformats.org/officeDocument/2006/relationships/hyperlink" Target="http://www.mycompoundid.org/mycompoundid_IsoMS/myid_search_res/1583033891881-2020-2-29-8-38-11-330291/1583033897948-668-138.0396554-Neutral.htm" TargetMode="External"/><Relationship Id="rId3147" Type="http://schemas.openxmlformats.org/officeDocument/2006/relationships/hyperlink" Target="http://www.mycompoundid.org/mycompoundid_IsoMS/myid_search_res/1583033898816-2020-2-29-8-38-18-227098/1583034294960-150-159.06862-Neutral.htm" TargetMode="External"/><Relationship Id="rId3354" Type="http://schemas.openxmlformats.org/officeDocument/2006/relationships/hyperlink" Target="http://www.mycompoundid.org/mycompoundid_IsoMS/myid_search_res/1583033898816-2020-2-29-8-38-18-227098/1583034314675-945-251.0523282-Neutral.htm" TargetMode="External"/><Relationship Id="rId3561" Type="http://schemas.openxmlformats.org/officeDocument/2006/relationships/hyperlink" Target="http://www.mycompoundid.org/mycompoundid_IsoMS/myid_search_res/1583033898816-2020-2-29-8-38-18-227098/1583034335606-93-261.1213947-Neutral.htm" TargetMode="External"/><Relationship Id="rId275" Type="http://schemas.openxmlformats.org/officeDocument/2006/relationships/hyperlink" Target="http://www.mycompoundid.org/mycompoundid_IsoMS/myid_search_res/1583033891881-2020-2-29-8-38-11-330291/1583033892455-36-107.9879909-Neutral.htm" TargetMode="External"/><Relationship Id="rId482" Type="http://schemas.openxmlformats.org/officeDocument/2006/relationships/hyperlink" Target="http://www.mycompoundid.org/mycompoundid_IsoMS/myid_search_res/1583033891881-2020-2-29-8-38-11-330291/1583033892833-545-191.0253193-Neutral.htm" TargetMode="External"/><Relationship Id="rId2163" Type="http://schemas.openxmlformats.org/officeDocument/2006/relationships/hyperlink" Target="http://www.mycompoundid.org/mycompoundid_IsoMS/myid_search_res/1583033898816-2020-2-29-8-38-18-227098/1583034179309-871-221.0905521-Neutral.htm" TargetMode="External"/><Relationship Id="rId2370" Type="http://schemas.openxmlformats.org/officeDocument/2006/relationships/hyperlink" Target="http://www.mycompoundid.org/mycompoundid_IsoMS/myid_search_res/1583033898816-2020-2-29-8-38-18-227098/1583034205412-835-115.1001043-Neutral.htm" TargetMode="External"/><Relationship Id="rId3007" Type="http://schemas.openxmlformats.org/officeDocument/2006/relationships/hyperlink" Target="http://www.mycompoundid.org/mycompoundid_IsoMS/myid_search_res/1583033886229-2020-2-29-8-38-6-373070/1583033890472-311-107.0775963-Neutral.htm" TargetMode="External"/><Relationship Id="rId3214" Type="http://schemas.openxmlformats.org/officeDocument/2006/relationships/hyperlink" Target="http://www.mycompoundid.org/mycompoundid_IsoMS/myid_search_res/1583033886229-2020-2-29-8-38-6-373070/1583033890737-718-162.0085161-Neutral.htm" TargetMode="External"/><Relationship Id="rId3421" Type="http://schemas.openxmlformats.org/officeDocument/2006/relationships/hyperlink" Target="http://www.mycompoundid.org/mycompoundid_IsoMS/myid_search_res/1583033886229-2020-2-29-8-38-6-373070/1583033890961-406-140.0561427-Neutral.htm" TargetMode="External"/><Relationship Id="rId135" Type="http://schemas.openxmlformats.org/officeDocument/2006/relationships/hyperlink" Target="http://www.mycompoundid.org/mycompoundid_IsoMS/myid_search_res/1583033898816-2020-2-29-8-38-18-227098/1583033919410-397-221.0894063-Neutral.htm" TargetMode="External"/><Relationship Id="rId342" Type="http://schemas.openxmlformats.org/officeDocument/2006/relationships/hyperlink" Target="http://www.mycompoundid.org/mycompoundid_IsoMS/myid_search_res/1583033898816-2020-2-29-8-38-18-227098/1583033947009-809-163.022278-Neutral.htm" TargetMode="External"/><Relationship Id="rId2023" Type="http://schemas.openxmlformats.org/officeDocument/2006/relationships/hyperlink" Target="http://www.mycompoundid.org/mycompoundid_IsoMS/myid_search_res/1583033886229-2020-2-29-8-38-6-373070/1583033889141-255-155.0895511-Neutral.htm" TargetMode="External"/><Relationship Id="rId2230" Type="http://schemas.openxmlformats.org/officeDocument/2006/relationships/hyperlink" Target="http://www.mycompoundid.org/mycompoundid_IsoMS/myid_search_res/1583033886229-2020-2-29-8-38-6-373070/1583033889404-29-155.0496693-Neutral.htm" TargetMode="External"/><Relationship Id="rId202" Type="http://schemas.openxmlformats.org/officeDocument/2006/relationships/hyperlink" Target="http://www.mycompoundid.org/mycompoundid_IsoMS/myid_search_res/1583033886229-2020-2-29-8-38-6-373070/1583033886575-761-168.0285416-Neutral.htm" TargetMode="External"/><Relationship Id="rId1789" Type="http://schemas.openxmlformats.org/officeDocument/2006/relationships/hyperlink" Target="http://www.mycompoundid.org/mycompoundid_IsoMS/myid_search_res/1583033886229-2020-2-29-8-38-6-373070/1583033888811-994-185.0358537-Neutral.htm" TargetMode="External"/><Relationship Id="rId1996" Type="http://schemas.openxmlformats.org/officeDocument/2006/relationships/hyperlink" Target="http://www.mycompoundid.org/mycompoundid_IsoMS/myid_search_res/1583033886229-2020-2-29-8-38-6-373070/1583033889098-490-298.14006-Neutral.htm" TargetMode="External"/><Relationship Id="rId4055" Type="http://schemas.openxmlformats.org/officeDocument/2006/relationships/hyperlink" Target="http://www.mycompoundid.org/mycompoundid_IsoMS/myid_search_res/1583033891881-2020-2-29-8-38-11-330291/1583033898611-209-102.0510606-Neutral.htm" TargetMode="External"/><Relationship Id="rId1649" Type="http://schemas.openxmlformats.org/officeDocument/2006/relationships/hyperlink" Target="http://www.mycompoundid.org/mycompoundid_IsoMS/myid_search_res/1583033891881-2020-2-29-8-38-11-330291/1583033895018-645-145.0739069-Neutral.htm" TargetMode="External"/><Relationship Id="rId1856" Type="http://schemas.openxmlformats.org/officeDocument/2006/relationships/hyperlink" Target="http://www.mycompoundid.org/mycompoundid_IsoMS/myid_search_res/1583033891881-2020-2-29-8-38-11-330291/1583033895406-531-42.010449-Neutral.htm" TargetMode="External"/><Relationship Id="rId2907" Type="http://schemas.openxmlformats.org/officeDocument/2006/relationships/hyperlink" Target="http://www.mycompoundid.org/mycompoundid_IsoMS/myid_search_res/1583033898816-2020-2-29-8-38-18-227098/1583034268929-932-136.0394091-Neutral.htm" TargetMode="External"/><Relationship Id="rId3071" Type="http://schemas.openxmlformats.org/officeDocument/2006/relationships/hyperlink" Target="http://www.mycompoundid.org/mycompoundid_IsoMS/myid_search_res/1583033891881-2020-2-29-8-38-11-330291/1583033897442-291-283.0842072-Neutral.htm" TargetMode="External"/><Relationship Id="rId1509" Type="http://schemas.openxmlformats.org/officeDocument/2006/relationships/hyperlink" Target="http://www.mycompoundid.org/mycompoundid_IsoMS/myid_search_res/1583033898816-2020-2-29-8-38-18-227098/1583034098133-849-226.0458426-Neutral.htm" TargetMode="External"/><Relationship Id="rId1716" Type="http://schemas.openxmlformats.org/officeDocument/2006/relationships/hyperlink" Target="http://www.mycompoundid.org/mycompoundid_IsoMS/myid_search_res/1583033898816-2020-2-29-8-38-18-227098/1583034125436-196-438.0036157-Neutral.htm" TargetMode="External"/><Relationship Id="rId1923" Type="http://schemas.openxmlformats.org/officeDocument/2006/relationships/hyperlink" Target="http://www.mycompoundid.org/mycompoundid_IsoMS/myid_search_res/1583033898816-2020-2-29-8-38-18-227098/1583034149439-176-452.2371308-Neutral.htm" TargetMode="External"/><Relationship Id="rId4122" Type="http://schemas.openxmlformats.org/officeDocument/2006/relationships/hyperlink" Target="http://www.mycompoundid.org/mycompoundid_IsoMS/myid_search_res/1583033898816-2020-2-29-8-38-18-227098/1583034389696-884-69.09099079-Neutral.htm" TargetMode="External"/><Relationship Id="rId3888" Type="http://schemas.openxmlformats.org/officeDocument/2006/relationships/hyperlink" Target="http://www.mycompoundid.org/mycompoundid_IsoMS/myid_search_res/1583033898816-2020-2-29-8-38-18-227098/1583034366362-460-135.0447195-Neutral.htm" TargetMode="External"/><Relationship Id="rId2697" Type="http://schemas.openxmlformats.org/officeDocument/2006/relationships/hyperlink" Target="http://www.mycompoundid.org/mycompoundid_IsoMS/myid_search_res/1583033898816-2020-2-29-8-38-18-227098/1583034245659-544-44.02630007-Neutral.htm" TargetMode="External"/><Relationship Id="rId3748" Type="http://schemas.openxmlformats.org/officeDocument/2006/relationships/hyperlink" Target="http://www.mycompoundid.org/mycompoundid_IsoMS/myid_search_res/1583033886229-2020-2-29-8-38-6-373070/1583033891342-344-148.9994543-Neutral.htm" TargetMode="External"/><Relationship Id="rId669" Type="http://schemas.openxmlformats.org/officeDocument/2006/relationships/hyperlink" Target="http://www.mycompoundid.org/mycompoundid_IsoMS/myid_search_res/1583033898816-2020-2-29-8-38-18-227098/1583033986759-985-252.1102302-Neutral.htm" TargetMode="External"/><Relationship Id="rId876" Type="http://schemas.openxmlformats.org/officeDocument/2006/relationships/hyperlink" Target="http://www.mycompoundid.org/mycompoundid_IsoMS/myid_search_res/1583033898816-2020-2-29-8-38-18-227098/1583034015725-779-245.1248942-Neutral.htm" TargetMode="External"/><Relationship Id="rId1299" Type="http://schemas.openxmlformats.org/officeDocument/2006/relationships/hyperlink" Target="http://www.mycompoundid.org/mycompoundid_IsoMS/myid_search_res/1583033898816-2020-2-29-8-38-18-227098/1583034072053-51-90.03168483-Neutral.htm" TargetMode="External"/><Relationship Id="rId2557" Type="http://schemas.openxmlformats.org/officeDocument/2006/relationships/hyperlink" Target="http://www.mycompoundid.org/mycompoundid_IsoMS/myid_search_res/1583033886229-2020-2-29-8-38-6-373070/1583033889895-344-162.0232697-Neutral.htm" TargetMode="External"/><Relationship Id="rId3608" Type="http://schemas.openxmlformats.org/officeDocument/2006/relationships/hyperlink" Target="http://www.mycompoundid.org/mycompoundid_IsoMS/myid_search_res/1583033891881-2020-2-29-8-38-11-330291/1583033898095-433-386.1734863-Neutral.htm" TargetMode="External"/><Relationship Id="rId3955" Type="http://schemas.openxmlformats.org/officeDocument/2006/relationships/hyperlink" Target="http://www.mycompoundid.org/mycompoundid_IsoMS/myid_search_res/1583033886229-2020-2-29-8-38-6-373070/1583033891567-717-397.1103248-Neutral.htm" TargetMode="External"/><Relationship Id="rId529" Type="http://schemas.openxmlformats.org/officeDocument/2006/relationships/hyperlink" Target="http://www.mycompoundid.org/mycompoundid_IsoMS/myid_search_res/1583033886229-2020-2-29-8-38-6-373070/1583033887045-675-246.0844217-Neutral.htm" TargetMode="External"/><Relationship Id="rId736" Type="http://schemas.openxmlformats.org/officeDocument/2006/relationships/hyperlink" Target="http://www.mycompoundid.org/mycompoundid_IsoMS/myid_search_res/1583033886229-2020-2-29-8-38-6-373070/1583033887336-734-190.009345-Neutral.htm" TargetMode="External"/><Relationship Id="rId1159" Type="http://schemas.openxmlformats.org/officeDocument/2006/relationships/hyperlink" Target="http://www.mycompoundid.org/mycompoundid_IsoMS/myid_search_res/1583033886229-2020-2-29-8-38-6-373070/1583033887932-469-156.0901069-Neutral.htm" TargetMode="External"/><Relationship Id="rId1366" Type="http://schemas.openxmlformats.org/officeDocument/2006/relationships/hyperlink" Target="http://www.mycompoundid.org/mycompoundid_IsoMS/myid_search_res/1583033886229-2020-2-29-8-38-6-373070/1583033888235-148-410.1574919-Neutral.htm" TargetMode="External"/><Relationship Id="rId2417" Type="http://schemas.openxmlformats.org/officeDocument/2006/relationships/hyperlink" Target="http://www.mycompoundid.org/mycompoundid_IsoMS/myid_search_res/1583033891881-2020-2-29-8-38-11-330291/1583033896448-193-895.4806912-Neutral.htm" TargetMode="External"/><Relationship Id="rId2764" Type="http://schemas.openxmlformats.org/officeDocument/2006/relationships/hyperlink" Target="http://www.mycompoundid.org/mycompoundid_IsoMS/myid_search_res/1583033886229-2020-2-29-8-38-6-373070/1583033890176-701-918.4721137-Neutral.htm" TargetMode="External"/><Relationship Id="rId2971" Type="http://schemas.openxmlformats.org/officeDocument/2006/relationships/hyperlink" Target="http://www.mycompoundid.org/mycompoundid_IsoMS/myid_search_res/1583033886229-2020-2-29-8-38-6-373070/1583033890427-543-149.1038173-Neutral.htm" TargetMode="External"/><Relationship Id="rId3815" Type="http://schemas.openxmlformats.org/officeDocument/2006/relationships/hyperlink" Target="http://www.mycompoundid.org/mycompoundid_IsoMS/myid_search_res/1583033891881-2020-2-29-8-38-11-330291/1583033898337-449-110.0478017-Neutral.htm" TargetMode="External"/><Relationship Id="rId943" Type="http://schemas.openxmlformats.org/officeDocument/2006/relationships/hyperlink" Target="http://www.mycompoundid.org/mycompoundid_IsoMS/myid_search_res/1583033886229-2020-2-29-8-38-6-373070/1583033887615-920-175.0853233-Neutral.htm" TargetMode="External"/><Relationship Id="rId1019" Type="http://schemas.openxmlformats.org/officeDocument/2006/relationships/hyperlink" Target="http://www.mycompoundid.org/mycompoundid_IsoMS/myid_search_res/1583033891881-2020-2-29-8-38-11-330291/1583033893840-748-144.0428143-Neutral.htm" TargetMode="External"/><Relationship Id="rId1573" Type="http://schemas.openxmlformats.org/officeDocument/2006/relationships/hyperlink" Target="http://www.mycompoundid.org/mycompoundid_IsoMS/myid_search_res/1583033886229-2020-2-29-8-38-6-373070/1583033888520-454-247.1416028-Neutral.htm" TargetMode="External"/><Relationship Id="rId1780" Type="http://schemas.openxmlformats.org/officeDocument/2006/relationships/hyperlink" Target="http://www.mycompoundid.org/mycompoundid_IsoMS/myid_search_res/1583033886229-2020-2-29-8-38-6-373070/1583033888800-746-88.0158978-Neutral.htm" TargetMode="External"/><Relationship Id="rId2624" Type="http://schemas.openxmlformats.org/officeDocument/2006/relationships/hyperlink" Target="http://www.mycompoundid.org/mycompoundid_IsoMS/myid_search_res/1583033891881-2020-2-29-8-38-11-330291/1583033896790-210-42.02172491-Neutral.htm" TargetMode="External"/><Relationship Id="rId2831" Type="http://schemas.openxmlformats.org/officeDocument/2006/relationships/hyperlink" Target="http://www.mycompoundid.org/mycompoundid_IsoMS/myid_search_res/1583033891881-2020-2-29-8-38-11-330291/1583033897117-776-286.0830601-Neutral.htm" TargetMode="External"/><Relationship Id="rId72" Type="http://schemas.openxmlformats.org/officeDocument/2006/relationships/hyperlink" Target="http://www.mycompoundid.org/mycompoundid_IsoMS/myid_search_res/1583033898816-2020-2-29-8-38-18-227098/1583033909817-37-212.1267824-Neutral.htm" TargetMode="External"/><Relationship Id="rId803" Type="http://schemas.openxmlformats.org/officeDocument/2006/relationships/hyperlink" Target="http://www.mycompoundid.org/mycompoundid_IsoMS/myid_search_res/1583033891881-2020-2-29-8-38-11-330291/1583033893425-31-144.0092108-Neutral.htm" TargetMode="External"/><Relationship Id="rId1226" Type="http://schemas.openxmlformats.org/officeDocument/2006/relationships/hyperlink" Target="http://www.mycompoundid.org/mycompoundid_IsoMS/myid_search_res/1583033891881-2020-2-29-8-38-11-330291/1583033894270-894-58.0421181-Neutral.htm" TargetMode="External"/><Relationship Id="rId1433" Type="http://schemas.openxmlformats.org/officeDocument/2006/relationships/hyperlink" Target="http://www.mycompoundid.org/mycompoundid_IsoMS/myid_search_res/1583033891881-2020-2-29-8-38-11-330291/1583033894626-25-407.2298701-Neutral.htm" TargetMode="External"/><Relationship Id="rId1640" Type="http://schemas.openxmlformats.org/officeDocument/2006/relationships/hyperlink" Target="http://www.mycompoundid.org/mycompoundid_IsoMS/myid_search_res/1583033891881-2020-2-29-8-38-11-330291/1583033895002-521-213.1002148-Neutral.htm" TargetMode="External"/><Relationship Id="rId1500" Type="http://schemas.openxmlformats.org/officeDocument/2006/relationships/hyperlink" Target="http://www.mycompoundid.org/mycompoundid_IsoMS/myid_search_res/1583033898816-2020-2-29-8-38-18-227098/1583034097430-967-268.1464135-Neutral.htm" TargetMode="External"/><Relationship Id="rId3398" Type="http://schemas.openxmlformats.org/officeDocument/2006/relationships/hyperlink" Target="http://www.mycompoundid.org/mycompoundid_IsoMS/myid_search_res/1583033891881-2020-2-29-8-38-11-330291/1583033897830-38-100.0993571-Neutral.htm" TargetMode="External"/><Relationship Id="rId3258" Type="http://schemas.openxmlformats.org/officeDocument/2006/relationships/hyperlink" Target="http://www.mycompoundid.org/mycompoundid_IsoMS/myid_search_res/1583033898816-2020-2-29-8-38-18-227098/1583034306667-537-246.0559102-Neutral.htm" TargetMode="External"/><Relationship Id="rId3465" Type="http://schemas.openxmlformats.org/officeDocument/2006/relationships/hyperlink" Target="http://www.mycompoundid.org/mycompoundid_IsoMS/myid_search_res/1583033898816-2020-2-29-8-38-18-227098/1583034326415-155-112.0637627-Neutral.htm" TargetMode="External"/><Relationship Id="rId3672" Type="http://schemas.openxmlformats.org/officeDocument/2006/relationships/hyperlink" Target="http://www.mycompoundid.org/mycompoundid_IsoMS/myid_search_res/1583033898816-2020-2-29-8-38-18-227098/1583034346992-16-246.1250557-Neutral.htm" TargetMode="External"/><Relationship Id="rId179" Type="http://schemas.openxmlformats.org/officeDocument/2006/relationships/hyperlink" Target="http://www.mycompoundid.org/mycompoundid_IsoMS/myid_search_res/1583033891881-2020-2-29-8-38-11-330291/1583033892254-411-128.1061499-Neutral.htm" TargetMode="External"/><Relationship Id="rId386" Type="http://schemas.openxmlformats.org/officeDocument/2006/relationships/hyperlink" Target="http://www.mycompoundid.org/mycompoundid_IsoMS/myid_search_res/1583033891881-2020-2-29-8-38-11-330291/1583033892661-977-242.0059859-Neutral.htm" TargetMode="External"/><Relationship Id="rId593" Type="http://schemas.openxmlformats.org/officeDocument/2006/relationships/hyperlink" Target="http://www.mycompoundid.org/mycompoundid_IsoMS/myid_search_res/1583033891881-2020-2-29-8-38-11-330291/1583033893037-262-203.0900007-Neutral.htm" TargetMode="External"/><Relationship Id="rId2067" Type="http://schemas.openxmlformats.org/officeDocument/2006/relationships/hyperlink" Target="http://www.mycompoundid.org/mycompoundid_IsoMS/myid_search_res/1583033898816-2020-2-29-8-38-18-227098/1583034167216-741-156.0697561-Neutral.htm" TargetMode="External"/><Relationship Id="rId2274" Type="http://schemas.openxmlformats.org/officeDocument/2006/relationships/hyperlink" Target="http://www.mycompoundid.org/mycompoundid_IsoMS/myid_search_res/1583033898816-2020-2-29-8-38-18-227098/1583034192671-78-230.1423095-Neutral.htm" TargetMode="External"/><Relationship Id="rId2481" Type="http://schemas.openxmlformats.org/officeDocument/2006/relationships/hyperlink" Target="http://www.mycompoundid.org/mycompoundid_IsoMS/myid_search_res/1583033898816-2020-2-29-8-38-18-227098/1583034219333-257-854.9907911-Neutral.htm" TargetMode="External"/><Relationship Id="rId3118" Type="http://schemas.openxmlformats.org/officeDocument/2006/relationships/hyperlink" Target="http://www.mycompoundid.org/mycompoundid_IsoMS/myid_search_res/1583033886229-2020-2-29-8-38-6-373070/1583033890612-929-261.1214097-Neutral.htm" TargetMode="External"/><Relationship Id="rId3325" Type="http://schemas.openxmlformats.org/officeDocument/2006/relationships/hyperlink" Target="http://www.mycompoundid.org/mycompoundid_IsoMS/myid_search_res/1583033886229-2020-2-29-8-38-6-373070/1583033890849-737-97.08956111-Neutral.htm" TargetMode="External"/><Relationship Id="rId3532" Type="http://schemas.openxmlformats.org/officeDocument/2006/relationships/hyperlink" Target="http://www.mycompoundid.org/mycompoundid_IsoMS/myid_search_res/1583033886229-2020-2-29-8-38-6-373070/1583033891100-39-56.05008734-Neutral.htm" TargetMode="External"/><Relationship Id="rId246" Type="http://schemas.openxmlformats.org/officeDocument/2006/relationships/hyperlink" Target="http://www.mycompoundid.org/mycompoundid_IsoMS/myid_search_res/1583033898816-2020-2-29-8-38-18-227098/1583033933799-925-186.0512068-Neutral.htm" TargetMode="External"/><Relationship Id="rId453" Type="http://schemas.openxmlformats.org/officeDocument/2006/relationships/hyperlink" Target="http://www.mycompoundid.org/mycompoundid_IsoMS/myid_search_res/1583033898816-2020-2-29-8-38-18-227098/1583033960973-252-244.0090393-Neutral.htm" TargetMode="External"/><Relationship Id="rId660" Type="http://schemas.openxmlformats.org/officeDocument/2006/relationships/hyperlink" Target="http://www.mycompoundid.org/mycompoundid_IsoMS/myid_search_res/1583033898816-2020-2-29-8-38-18-227098/1583033985205-868-168.0283929-Neutral.htm" TargetMode="External"/><Relationship Id="rId1083" Type="http://schemas.openxmlformats.org/officeDocument/2006/relationships/hyperlink" Target="http://www.mycompoundid.org/mycompoundid_IsoMS/myid_search_res/1583033898816-2020-2-29-8-38-18-227098/1583034042752-522-128.0948794-Neutral.htm" TargetMode="External"/><Relationship Id="rId1290" Type="http://schemas.openxmlformats.org/officeDocument/2006/relationships/hyperlink" Target="http://www.mycompoundid.org/mycompoundid_IsoMS/myid_search_res/1583033898816-2020-2-29-8-38-18-227098/1583034070562-725-261.1262711-Neutral.htm" TargetMode="External"/><Relationship Id="rId2134" Type="http://schemas.openxmlformats.org/officeDocument/2006/relationships/hyperlink" Target="http://www.mycompoundid.org/mycompoundid_IsoMS/myid_search_res/1583033886229-2020-2-29-8-38-6-373070/1583033889286-443-280.1283706-Neutral.htm" TargetMode="External"/><Relationship Id="rId2341" Type="http://schemas.openxmlformats.org/officeDocument/2006/relationships/hyperlink" Target="http://www.mycompoundid.org/mycompoundid_IsoMS/myid_search_res/1583033886229-2020-2-29-8-38-6-373070/1583033889588-214-140.0112662-Neutral.htm" TargetMode="External"/><Relationship Id="rId106" Type="http://schemas.openxmlformats.org/officeDocument/2006/relationships/hyperlink" Target="http://www.mycompoundid.org/mycompoundid_IsoMS/myid_search_res/1583033886229-2020-2-29-8-38-6-373070/1583033886436-825-190.0496184-Neutral.htm" TargetMode="External"/><Relationship Id="rId313" Type="http://schemas.openxmlformats.org/officeDocument/2006/relationships/hyperlink" Target="http://www.mycompoundid.org/mycompoundid_IsoMS/myid_search_res/1583033886229-2020-2-29-8-38-6-373070/1583033886742-382-131.0820543-Neutral.htm" TargetMode="External"/><Relationship Id="rId1150" Type="http://schemas.openxmlformats.org/officeDocument/2006/relationships/hyperlink" Target="http://www.mycompoundid.org/mycompoundid_IsoMS/myid_search_res/1583033886229-2020-2-29-8-38-6-373070/1583033887924-769-290.1479605-Neutral.htm" TargetMode="External"/><Relationship Id="rId4099" Type="http://schemas.openxmlformats.org/officeDocument/2006/relationships/hyperlink" Target="http://www.mycompoundid.org/mycompoundid_IsoMS/myid_search_res/1583033886229-2020-2-29-8-38-6-373070/1583033891738-626-211.0407634-Neutral.htm" TargetMode="External"/><Relationship Id="rId520" Type="http://schemas.openxmlformats.org/officeDocument/2006/relationships/hyperlink" Target="http://www.mycompoundid.org/mycompoundid_IsoMS/myid_search_res/1583033886229-2020-2-29-8-38-6-373070/1583033887036-759-149.1052422-Neutral.htm" TargetMode="External"/><Relationship Id="rId2201" Type="http://schemas.openxmlformats.org/officeDocument/2006/relationships/hyperlink" Target="http://www.mycompoundid.org/mycompoundid_IsoMS/myid_search_res/1583033891881-2020-2-29-8-38-11-330291/1583033895998-514-235.1199725-Neutral.htm" TargetMode="External"/><Relationship Id="rId1010" Type="http://schemas.openxmlformats.org/officeDocument/2006/relationships/hyperlink" Target="http://www.mycompoundid.org/mycompoundid_IsoMS/myid_search_res/1583033891881-2020-2-29-8-38-11-330291/1583033893828-335-153.028969-Neutral.htm" TargetMode="External"/><Relationship Id="rId1967" Type="http://schemas.openxmlformats.org/officeDocument/2006/relationships/hyperlink" Target="http://www.mycompoundid.org/mycompoundid_IsoMS/myid_search_res/1583033891881-2020-2-29-8-38-11-330291/1583033895585-671-203.0796045-Neutral.htm" TargetMode="External"/><Relationship Id="rId4166" Type="http://schemas.openxmlformats.org/officeDocument/2006/relationships/hyperlink" Target="http://www.mycompoundid.org/mycompoundid_IsoMS/myid_search_res/1583033891881-2020-2-29-8-38-11-330291/1583033898754-519-279.2608891-Neutral.htm" TargetMode="External"/><Relationship Id="rId4026" Type="http://schemas.openxmlformats.org/officeDocument/2006/relationships/hyperlink" Target="http://www.mycompoundid.org/mycompoundid_IsoMS/myid_search_res/1583033898816-2020-2-29-8-38-18-227098/1583034379599-958-177.078691-Neutral.htm" TargetMode="External"/><Relationship Id="rId3042" Type="http://schemas.openxmlformats.org/officeDocument/2006/relationships/hyperlink" Target="http://www.mycompoundid.org/mycompoundid_IsoMS/myid_search_res/1583033898816-2020-2-29-8-38-18-227098/1583034283275-582-186.0642592-Neutral.htm" TargetMode="External"/><Relationship Id="rId3859" Type="http://schemas.openxmlformats.org/officeDocument/2006/relationships/hyperlink" Target="http://www.mycompoundid.org/mycompoundid_IsoMS/myid_search_res/1583033886229-2020-2-29-8-38-6-373070/1583033891459-755-100.015719-Neutral.htm" TargetMode="External"/><Relationship Id="rId2875" Type="http://schemas.openxmlformats.org/officeDocument/2006/relationships/hyperlink" Target="http://www.mycompoundid.org/mycompoundid_IsoMS/myid_search_res/1583033886229-2020-2-29-8-38-6-373070/1583033890305-90-152.0333039-Neutral.htm" TargetMode="External"/><Relationship Id="rId3926" Type="http://schemas.openxmlformats.org/officeDocument/2006/relationships/hyperlink" Target="http://www.mycompoundid.org/mycompoundid_IsoMS/myid_search_res/1583033891881-2020-2-29-8-38-11-330291/1583033898449-764-254.0691967-Neutral.htm" TargetMode="External"/><Relationship Id="rId847" Type="http://schemas.openxmlformats.org/officeDocument/2006/relationships/hyperlink" Target="http://www.mycompoundid.org/mycompoundid_IsoMS/myid_search_res/1583033886229-2020-2-29-8-38-6-373070/1583033887493-614-485.1091986-Neutral.htm" TargetMode="External"/><Relationship Id="rId1477" Type="http://schemas.openxmlformats.org/officeDocument/2006/relationships/hyperlink" Target="http://www.mycompoundid.org/mycompoundid_IsoMS/myid_search_res/1583033886229-2020-2-29-8-38-6-373070/1583033888401-655-243.2195729-Neutral.htm" TargetMode="External"/><Relationship Id="rId1891" Type="http://schemas.openxmlformats.org/officeDocument/2006/relationships/hyperlink" Target="http://www.mycompoundid.org/mycompoundid_IsoMS/myid_search_res/1583033886229-2020-2-29-8-38-6-373070/1583033888964-832-310.0504357-Neutral.htm" TargetMode="External"/><Relationship Id="rId2528" Type="http://schemas.openxmlformats.org/officeDocument/2006/relationships/hyperlink" Target="http://www.mycompoundid.org/mycompoundid_IsoMS/myid_search_res/1583033891881-2020-2-29-8-38-11-330291/1583033896600-137-211.0269682-Neutral.htm" TargetMode="External"/><Relationship Id="rId2942" Type="http://schemas.openxmlformats.org/officeDocument/2006/relationships/hyperlink" Target="http://www.mycompoundid.org/mycompoundid_IsoMS/myid_search_res/1583033891881-2020-2-29-8-38-11-330291/1583033897271-299-202.131581-Neutral.htm" TargetMode="External"/><Relationship Id="rId914" Type="http://schemas.openxmlformats.org/officeDocument/2006/relationships/hyperlink" Target="http://www.mycompoundid.org/mycompoundid_IsoMS/myid_search_res/1583033891881-2020-2-29-8-38-11-330291/1583033893635-747-186.0998421-Neutral.htm" TargetMode="External"/><Relationship Id="rId1544" Type="http://schemas.openxmlformats.org/officeDocument/2006/relationships/hyperlink" Target="http://www.mycompoundid.org/mycompoundid_IsoMS/myid_search_res/1583033891881-2020-2-29-8-38-11-330291/1583033894801-763-187.0954681-Neutral.htm" TargetMode="External"/><Relationship Id="rId1611" Type="http://schemas.openxmlformats.org/officeDocument/2006/relationships/hyperlink" Target="http://www.mycompoundid.org/mycompoundid_IsoMS/myid_search_res/1583033898816-2020-2-29-8-38-18-227098/1583034111877-12-180.0647756-Neutral.htm" TargetMode="External"/><Relationship Id="rId3369" Type="http://schemas.openxmlformats.org/officeDocument/2006/relationships/hyperlink" Target="http://www.mycompoundid.org/mycompoundid_IsoMS/myid_search_res/1583033898816-2020-2-29-8-38-18-227098/1583034316029-33-142.0257028-Neutral.htm" TargetMode="External"/><Relationship Id="rId2385" Type="http://schemas.openxmlformats.org/officeDocument/2006/relationships/hyperlink" Target="http://www.mycompoundid.org/mycompoundid_IsoMS/myid_search_res/1583033898816-2020-2-29-8-38-18-227098/1583034208103-155-377.1368049-Neutral.htm" TargetMode="External"/><Relationship Id="rId3783" Type="http://schemas.openxmlformats.org/officeDocument/2006/relationships/hyperlink" Target="http://www.mycompoundid.org/mycompoundid_IsoMS/myid_search_res/1583033898816-2020-2-29-8-38-18-227098/1583034356789-199-286.1533607-Neutral.htm" TargetMode="External"/><Relationship Id="rId357" Type="http://schemas.openxmlformats.org/officeDocument/2006/relationships/hyperlink" Target="http://www.mycompoundid.org/mycompoundid_IsoMS/myid_search_res/1583033898816-2020-2-29-8-38-18-227098/1583033949777-826-293.1461058-Neutral.htm" TargetMode="External"/><Relationship Id="rId2038" Type="http://schemas.openxmlformats.org/officeDocument/2006/relationships/hyperlink" Target="http://www.mycompoundid.org/mycompoundid_IsoMS/myid_search_res/1583033886229-2020-2-29-8-38-6-373070/1583033889160-979-283.0339758-Neutral.htm" TargetMode="External"/><Relationship Id="rId3436" Type="http://schemas.openxmlformats.org/officeDocument/2006/relationships/hyperlink" Target="http://www.mycompoundid.org/mycompoundid_IsoMS/myid_search_res/1583033886229-2020-2-29-8-38-6-373070/1583033890990-188-142.0266067-Neutral.htm" TargetMode="External"/><Relationship Id="rId3850" Type="http://schemas.openxmlformats.org/officeDocument/2006/relationships/hyperlink" Target="http://www.mycompoundid.org/mycompoundid_IsoMS/myid_search_res/1583033886229-2020-2-29-8-38-6-373070/1583033891451-619-99.0081487-Neutral.htm" TargetMode="External"/><Relationship Id="rId771" Type="http://schemas.openxmlformats.org/officeDocument/2006/relationships/hyperlink" Target="http://www.mycompoundid.org/mycompoundid_IsoMS/myid_search_res/1583033898816-2020-2-29-8-38-18-227098/1583034001013-905-132.0423697-Neutral.htm" TargetMode="External"/><Relationship Id="rId2452" Type="http://schemas.openxmlformats.org/officeDocument/2006/relationships/hyperlink" Target="http://www.mycompoundid.org/mycompoundid_IsoMS/myid_search_res/1583033886229-2020-2-29-8-38-6-373070/1583033889756-7-425.2356799-Neutral.htm" TargetMode="External"/><Relationship Id="rId3503" Type="http://schemas.openxmlformats.org/officeDocument/2006/relationships/hyperlink" Target="http://www.mycompoundid.org/mycompoundid_IsoMS/myid_search_res/1583033891881-2020-2-29-8-38-11-330291/1583033897955-410-275.1371632-Neutral.htm" TargetMode="External"/><Relationship Id="rId424" Type="http://schemas.openxmlformats.org/officeDocument/2006/relationships/hyperlink" Target="http://www.mycompoundid.org/mycompoundid_IsoMS/myid_search_res/1583033886229-2020-2-29-8-38-6-373070/1583033886891-62-263.1358929-Neutral.htm" TargetMode="External"/><Relationship Id="rId1054" Type="http://schemas.openxmlformats.org/officeDocument/2006/relationships/hyperlink" Target="http://www.mycompoundid.org/mycompoundid_IsoMS/myid_search_res/1583033886229-2020-2-29-8-38-6-373070/1583033887766-155-438.1763642-Neutral.htm" TargetMode="External"/><Relationship Id="rId2105" Type="http://schemas.openxmlformats.org/officeDocument/2006/relationships/hyperlink" Target="http://www.mycompoundid.org/mycompoundid_IsoMS/myid_search_res/1583033891881-2020-2-29-8-38-11-330291/1583033895841-846-298.1400246-Neutral.htm" TargetMode="External"/><Relationship Id="rId1121" Type="http://schemas.openxmlformats.org/officeDocument/2006/relationships/hyperlink" Target="http://www.mycompoundid.org/mycompoundid_IsoMS/myid_search_res/1583033891881-2020-2-29-8-38-11-330291/1583033894051-975-336.2361304-Neutral.htm" TargetMode="External"/><Relationship Id="rId3293" Type="http://schemas.openxmlformats.org/officeDocument/2006/relationships/hyperlink" Target="http://www.mycompoundid.org/mycompoundid_IsoMS/myid_search_res/1583033891881-2020-2-29-8-38-11-330291/1583033897721-756-72.05753672-Neutral.htm" TargetMode="External"/><Relationship Id="rId1938" Type="http://schemas.openxmlformats.org/officeDocument/2006/relationships/hyperlink" Target="http://www.mycompoundid.org/mycompoundid_IsoMS/myid_search_res/1583033898816-2020-2-29-8-38-18-227098/1583034151448-716-244.0662834-Neutral.htm" TargetMode="External"/><Relationship Id="rId3360" Type="http://schemas.openxmlformats.org/officeDocument/2006/relationships/hyperlink" Target="http://www.mycompoundid.org/mycompoundid_IsoMS/myid_search_res/1583033898816-2020-2-29-8-38-18-227098/1583034315201-265-261.1217222-Neutral.htm" TargetMode="External"/><Relationship Id="rId281" Type="http://schemas.openxmlformats.org/officeDocument/2006/relationships/hyperlink" Target="http://www.mycompoundid.org/mycompoundid_IsoMS/myid_search_res/1583033891881-2020-2-29-8-38-11-330291/1583033892461-622-196.0581076-Neutral.htm" TargetMode="External"/><Relationship Id="rId3013" Type="http://schemas.openxmlformats.org/officeDocument/2006/relationships/hyperlink" Target="http://www.mycompoundid.org/mycompoundid_IsoMS/myid_search_res/1583033886229-2020-2-29-8-38-6-373070/1583033890481-430-858.4916642-Neutral.htm" TargetMode="External"/><Relationship Id="rId2779" Type="http://schemas.openxmlformats.org/officeDocument/2006/relationships/hyperlink" Target="http://www.mycompoundid.org/mycompoundid_IsoMS/myid_search_res/1583033886229-2020-2-29-8-38-6-373070/1583033890190-943-245.1264666-Neutral.htm" TargetMode="External"/><Relationship Id="rId1795" Type="http://schemas.openxmlformats.org/officeDocument/2006/relationships/hyperlink" Target="http://www.mycompoundid.org/mycompoundid_IsoMS/myid_search_res/1583033886229-2020-2-29-8-38-6-373070/1583033888833-113-189.0959124-Neutral.htm" TargetMode="External"/><Relationship Id="rId2846" Type="http://schemas.openxmlformats.org/officeDocument/2006/relationships/hyperlink" Target="http://www.mycompoundid.org/mycompoundid_IsoMS/myid_search_res/1583033891881-2020-2-29-8-38-11-330291/1583033897137-870-167.0696058-Neutral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967"/>
  <sheetViews>
    <sheetView tabSelected="1" zoomScale="106" zoomScaleNormal="106" workbookViewId="0">
      <pane xSplit="1" ySplit="2" topLeftCell="AB660" activePane="bottomRight" state="frozen"/>
      <selection pane="topRight" activeCell="B1" sqref="B1"/>
      <selection pane="bottomLeft" activeCell="A3" sqref="A3"/>
      <selection pane="bottomRight" activeCell="AK678" sqref="AK678"/>
    </sheetView>
  </sheetViews>
  <sheetFormatPr baseColWidth="10" defaultColWidth="9" defaultRowHeight="12.75" x14ac:dyDescent="0.2"/>
  <cols>
    <col min="1" max="1" width="10.42578125" style="12" customWidth="1"/>
    <col min="2" max="3" width="10.42578125" style="13" customWidth="1"/>
    <col min="4" max="6" width="10.42578125" style="14" customWidth="1"/>
    <col min="7" max="7" width="10.42578125" style="15" customWidth="1"/>
    <col min="8" max="9" width="10.42578125" style="12" customWidth="1"/>
    <col min="10" max="10" width="26.42578125" style="12" customWidth="1"/>
    <col min="11" max="11" width="16.42578125" style="12" customWidth="1"/>
    <col min="12" max="12" width="32.5703125" style="12" customWidth="1"/>
    <col min="13" max="13" width="10.5703125" style="16" customWidth="1"/>
    <col min="14" max="14" width="9.5703125" style="16" customWidth="1"/>
    <col min="15" max="15" width="16.42578125" style="12" customWidth="1"/>
    <col min="16" max="16" width="32.5703125" style="12" customWidth="1"/>
    <col min="17" max="18" width="10.5703125" style="12" customWidth="1"/>
    <col min="19" max="19" width="20.85546875" style="12" customWidth="1"/>
    <col min="20" max="20" width="31.7109375" style="12" customWidth="1"/>
    <col min="21" max="21" width="14" style="12" customWidth="1"/>
    <col min="22" max="22" width="14.28515625" style="12" customWidth="1"/>
    <col min="23" max="23" width="14" style="12" customWidth="1"/>
    <col min="24" max="24" width="13.7109375" style="12" customWidth="1"/>
    <col min="25" max="27" width="9.140625" style="12" bestFit="1" customWidth="1"/>
    <col min="28" max="32" width="16.28515625" style="12" customWidth="1"/>
    <col min="33" max="33" width="17.7109375" style="12" customWidth="1"/>
    <col min="34" max="36" width="16.28515625" style="12" customWidth="1"/>
    <col min="37" max="37" width="35.140625" style="12" customWidth="1"/>
    <col min="38" max="38" width="16.28515625" style="12" customWidth="1"/>
    <col min="39" max="41" width="20" style="12" customWidth="1"/>
    <col min="42" max="44" width="17.5703125" style="12" customWidth="1"/>
    <col min="45" max="45" width="10.42578125" style="12" customWidth="1"/>
    <col min="46" max="48" width="9.140625" style="12" bestFit="1" customWidth="1"/>
    <col min="49" max="63" width="9" style="12"/>
    <col min="64" max="64" width="9.140625" style="12" customWidth="1"/>
    <col min="65" max="66" width="9.140625" style="12" bestFit="1" customWidth="1"/>
    <col min="67" max="84" width="9" style="12"/>
    <col min="85" max="85" width="9.140625" style="12" bestFit="1" customWidth="1"/>
    <col min="86" max="86" width="9" style="12" customWidth="1"/>
    <col min="87" max="16384" width="9" style="12"/>
  </cols>
  <sheetData>
    <row r="1" spans="1:101" s="1" customFormat="1" ht="25.5" customHeight="1" x14ac:dyDescent="0.25">
      <c r="A1" s="42" t="s">
        <v>0</v>
      </c>
      <c r="B1" s="43"/>
      <c r="C1" s="43"/>
      <c r="D1" s="43"/>
      <c r="E1" s="43"/>
      <c r="F1" s="43"/>
      <c r="G1" s="43"/>
      <c r="H1" s="43"/>
      <c r="I1" s="44"/>
      <c r="J1" s="17" t="s">
        <v>1</v>
      </c>
      <c r="K1" s="45" t="s">
        <v>2</v>
      </c>
      <c r="L1" s="43"/>
      <c r="M1" s="43"/>
      <c r="N1" s="44"/>
      <c r="O1" s="45" t="s">
        <v>3</v>
      </c>
      <c r="P1" s="43"/>
      <c r="Q1" s="43"/>
      <c r="R1" s="43"/>
      <c r="S1" s="43"/>
      <c r="T1" s="44"/>
      <c r="U1" s="45" t="s">
        <v>4</v>
      </c>
      <c r="V1" s="43"/>
      <c r="W1" s="44"/>
      <c r="X1" s="17" t="s">
        <v>5</v>
      </c>
      <c r="Y1" s="26" t="s">
        <v>6</v>
      </c>
      <c r="Z1" s="26" t="s">
        <v>7</v>
      </c>
      <c r="AA1" s="26" t="s">
        <v>8</v>
      </c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 t="s">
        <v>9</v>
      </c>
      <c r="AU1" s="26" t="s">
        <v>10</v>
      </c>
      <c r="AV1" s="26" t="s">
        <v>11</v>
      </c>
      <c r="AW1" s="26" t="s">
        <v>12</v>
      </c>
      <c r="AX1" s="26" t="s">
        <v>13</v>
      </c>
      <c r="AY1" s="26" t="s">
        <v>14</v>
      </c>
      <c r="AZ1" s="26" t="s">
        <v>15</v>
      </c>
      <c r="BA1" s="26" t="s">
        <v>16</v>
      </c>
      <c r="BB1" s="26" t="s">
        <v>17</v>
      </c>
      <c r="BC1" s="26" t="s">
        <v>18</v>
      </c>
      <c r="BD1" s="26" t="s">
        <v>19</v>
      </c>
      <c r="BE1" s="26" t="s">
        <v>20</v>
      </c>
      <c r="BF1" s="26" t="s">
        <v>21</v>
      </c>
      <c r="BG1" s="26" t="s">
        <v>22</v>
      </c>
      <c r="BH1" s="26" t="s">
        <v>23</v>
      </c>
      <c r="BI1" s="26" t="s">
        <v>24</v>
      </c>
      <c r="BJ1" s="26" t="s">
        <v>25</v>
      </c>
      <c r="BK1" s="26" t="s">
        <v>26</v>
      </c>
      <c r="BL1" s="26"/>
      <c r="BM1" s="26" t="s">
        <v>27</v>
      </c>
      <c r="BN1" s="26" t="s">
        <v>28</v>
      </c>
      <c r="BO1" s="26" t="s">
        <v>29</v>
      </c>
      <c r="BP1" s="26" t="s">
        <v>30</v>
      </c>
      <c r="BQ1" s="26" t="s">
        <v>31</v>
      </c>
      <c r="BR1" s="26" t="s">
        <v>32</v>
      </c>
      <c r="BS1" s="26" t="s">
        <v>33</v>
      </c>
      <c r="BT1" s="26" t="s">
        <v>34</v>
      </c>
      <c r="BU1" s="26" t="s">
        <v>35</v>
      </c>
      <c r="BV1" s="26" t="s">
        <v>36</v>
      </c>
      <c r="BW1" s="26" t="s">
        <v>37</v>
      </c>
      <c r="BX1" s="26" t="s">
        <v>38</v>
      </c>
      <c r="BY1" s="26" t="s">
        <v>39</v>
      </c>
      <c r="BZ1" s="26" t="s">
        <v>40</v>
      </c>
      <c r="CA1" s="26" t="s">
        <v>41</v>
      </c>
      <c r="CB1" s="26" t="s">
        <v>42</v>
      </c>
      <c r="CC1" s="26" t="s">
        <v>43</v>
      </c>
      <c r="CD1" s="27" t="s">
        <v>44</v>
      </c>
      <c r="CE1" s="26"/>
      <c r="CF1" s="26" t="s">
        <v>45</v>
      </c>
      <c r="CG1" s="26" t="s">
        <v>46</v>
      </c>
      <c r="CH1" s="26" t="s">
        <v>47</v>
      </c>
      <c r="CI1" s="26" t="s">
        <v>48</v>
      </c>
      <c r="CJ1" s="26" t="s">
        <v>49</v>
      </c>
      <c r="CK1" s="26" t="s">
        <v>50</v>
      </c>
      <c r="CL1" s="26" t="s">
        <v>51</v>
      </c>
      <c r="CM1" s="26" t="s">
        <v>52</v>
      </c>
      <c r="CN1" s="26" t="s">
        <v>53</v>
      </c>
      <c r="CO1" s="26" t="s">
        <v>54</v>
      </c>
      <c r="CP1" s="26" t="s">
        <v>55</v>
      </c>
      <c r="CQ1" s="26" t="s">
        <v>56</v>
      </c>
      <c r="CR1" s="26" t="s">
        <v>57</v>
      </c>
      <c r="CS1" s="26" t="s">
        <v>58</v>
      </c>
      <c r="CT1" s="26" t="s">
        <v>59</v>
      </c>
      <c r="CU1" s="26" t="s">
        <v>60</v>
      </c>
      <c r="CV1" s="26" t="s">
        <v>61</v>
      </c>
      <c r="CW1" s="26" t="s">
        <v>62</v>
      </c>
    </row>
    <row r="2" spans="1:101" s="1" customFormat="1" ht="25.5" customHeight="1" x14ac:dyDescent="0.2">
      <c r="A2" s="2" t="s">
        <v>63</v>
      </c>
      <c r="B2" s="3" t="s">
        <v>64</v>
      </c>
      <c r="C2" s="4" t="s">
        <v>65</v>
      </c>
      <c r="D2" s="3" t="s">
        <v>66</v>
      </c>
      <c r="E2" s="3" t="s">
        <v>67</v>
      </c>
      <c r="F2" s="3" t="s">
        <v>68</v>
      </c>
      <c r="G2" s="3" t="s">
        <v>69</v>
      </c>
      <c r="H2" s="3" t="s">
        <v>70</v>
      </c>
      <c r="I2" s="5" t="s">
        <v>71</v>
      </c>
      <c r="J2" s="6"/>
      <c r="K2" s="2" t="s">
        <v>72</v>
      </c>
      <c r="L2" s="3" t="s">
        <v>73</v>
      </c>
      <c r="M2" s="28" t="s">
        <v>74</v>
      </c>
      <c r="N2" s="5" t="s">
        <v>75</v>
      </c>
      <c r="O2" s="2" t="s">
        <v>76</v>
      </c>
      <c r="P2" s="3" t="s">
        <v>73</v>
      </c>
      <c r="Q2" s="28" t="s">
        <v>74</v>
      </c>
      <c r="R2" s="3" t="s">
        <v>75</v>
      </c>
      <c r="S2" s="3" t="s">
        <v>77</v>
      </c>
      <c r="T2" s="5" t="s">
        <v>78</v>
      </c>
      <c r="U2" s="7" t="s">
        <v>79</v>
      </c>
      <c r="V2" s="8" t="s">
        <v>80</v>
      </c>
      <c r="W2" s="9" t="s">
        <v>81</v>
      </c>
      <c r="X2" s="6"/>
      <c r="Y2" s="28" t="s">
        <v>82</v>
      </c>
      <c r="Z2" s="28" t="s">
        <v>82</v>
      </c>
      <c r="AA2" s="28" t="s">
        <v>82</v>
      </c>
      <c r="AB2" s="28" t="s">
        <v>83</v>
      </c>
      <c r="AC2" s="28" t="s">
        <v>84</v>
      </c>
      <c r="AD2" s="28" t="s">
        <v>85</v>
      </c>
      <c r="AE2" s="28" t="s">
        <v>86</v>
      </c>
      <c r="AF2" s="28" t="s">
        <v>87</v>
      </c>
      <c r="AG2" s="28" t="s">
        <v>88</v>
      </c>
      <c r="AH2" s="28" t="s">
        <v>89</v>
      </c>
      <c r="AI2" s="28" t="s">
        <v>90</v>
      </c>
      <c r="AJ2" s="28" t="s">
        <v>91</v>
      </c>
      <c r="AK2" s="28" t="s">
        <v>92</v>
      </c>
      <c r="AL2" s="28" t="s">
        <v>93</v>
      </c>
      <c r="AM2" s="28" t="s">
        <v>94</v>
      </c>
      <c r="AN2" s="28" t="s">
        <v>95</v>
      </c>
      <c r="AO2" s="28" t="s">
        <v>96</v>
      </c>
      <c r="AP2" s="28" t="s">
        <v>97</v>
      </c>
      <c r="AQ2" s="28" t="s">
        <v>98</v>
      </c>
      <c r="AR2" s="28" t="s">
        <v>99</v>
      </c>
      <c r="AS2" s="2" t="s">
        <v>63</v>
      </c>
      <c r="AT2" s="28" t="s">
        <v>100</v>
      </c>
      <c r="AU2" s="28" t="s">
        <v>100</v>
      </c>
      <c r="AV2" s="28" t="s">
        <v>100</v>
      </c>
      <c r="AW2" s="28" t="s">
        <v>100</v>
      </c>
      <c r="AX2" s="28" t="s">
        <v>100</v>
      </c>
      <c r="AY2" s="28" t="s">
        <v>100</v>
      </c>
      <c r="AZ2" s="28" t="s">
        <v>100</v>
      </c>
      <c r="BA2" s="28" t="s">
        <v>100</v>
      </c>
      <c r="BB2" s="28" t="s">
        <v>100</v>
      </c>
      <c r="BC2" s="28" t="s">
        <v>100</v>
      </c>
      <c r="BD2" s="28" t="s">
        <v>100</v>
      </c>
      <c r="BE2" s="28" t="s">
        <v>100</v>
      </c>
      <c r="BF2" s="28" t="s">
        <v>100</v>
      </c>
      <c r="BG2" s="28" t="s">
        <v>100</v>
      </c>
      <c r="BH2" s="28" t="s">
        <v>100</v>
      </c>
      <c r="BI2" s="28" t="s">
        <v>100</v>
      </c>
      <c r="BJ2" s="28" t="s">
        <v>100</v>
      </c>
      <c r="BK2" s="28" t="s">
        <v>100</v>
      </c>
      <c r="BL2" s="28"/>
      <c r="BM2" s="28" t="s">
        <v>101</v>
      </c>
      <c r="BN2" s="28" t="s">
        <v>101</v>
      </c>
      <c r="BO2" s="28" t="s">
        <v>101</v>
      </c>
      <c r="BP2" s="28" t="s">
        <v>101</v>
      </c>
      <c r="BQ2" s="28" t="s">
        <v>101</v>
      </c>
      <c r="BR2" s="28" t="s">
        <v>101</v>
      </c>
      <c r="BS2" s="28" t="s">
        <v>101</v>
      </c>
      <c r="BT2" s="28" t="s">
        <v>101</v>
      </c>
      <c r="BU2" s="28" t="s">
        <v>101</v>
      </c>
      <c r="BV2" s="28" t="s">
        <v>101</v>
      </c>
      <c r="BW2" s="28" t="s">
        <v>101</v>
      </c>
      <c r="BX2" s="28" t="s">
        <v>101</v>
      </c>
      <c r="BY2" s="28" t="s">
        <v>101</v>
      </c>
      <c r="BZ2" s="28" t="s">
        <v>101</v>
      </c>
      <c r="CA2" s="28" t="s">
        <v>101</v>
      </c>
      <c r="CB2" s="28" t="s">
        <v>101</v>
      </c>
      <c r="CC2" s="28" t="s">
        <v>101</v>
      </c>
      <c r="CD2" s="29" t="s">
        <v>101</v>
      </c>
      <c r="CE2" s="28"/>
      <c r="CF2" s="28" t="s">
        <v>102</v>
      </c>
      <c r="CG2" s="28" t="s">
        <v>102</v>
      </c>
      <c r="CH2" s="28" t="s">
        <v>102</v>
      </c>
      <c r="CI2" s="28" t="s">
        <v>102</v>
      </c>
      <c r="CJ2" s="28" t="s">
        <v>102</v>
      </c>
      <c r="CK2" s="28" t="s">
        <v>102</v>
      </c>
      <c r="CL2" s="28" t="s">
        <v>102</v>
      </c>
      <c r="CM2" s="28" t="s">
        <v>102</v>
      </c>
      <c r="CN2" s="28" t="s">
        <v>102</v>
      </c>
      <c r="CO2" s="28" t="s">
        <v>102</v>
      </c>
      <c r="CP2" s="28" t="s">
        <v>102</v>
      </c>
      <c r="CQ2" s="28" t="s">
        <v>102</v>
      </c>
      <c r="CR2" s="28" t="s">
        <v>102</v>
      </c>
      <c r="CS2" s="28" t="s">
        <v>102</v>
      </c>
      <c r="CT2" s="28" t="s">
        <v>102</v>
      </c>
      <c r="CU2" s="28" t="s">
        <v>102</v>
      </c>
      <c r="CV2" s="28" t="s">
        <v>102</v>
      </c>
      <c r="CW2" s="28" t="s">
        <v>102</v>
      </c>
    </row>
    <row r="3" spans="1:101" s="1" customFormat="1" ht="15" x14ac:dyDescent="0.2">
      <c r="A3" s="19">
        <v>1</v>
      </c>
      <c r="B3" s="19">
        <v>120.8</v>
      </c>
      <c r="C3" s="19">
        <v>201.3</v>
      </c>
      <c r="D3" s="19">
        <v>457.16379999999998</v>
      </c>
      <c r="E3" s="19">
        <v>459.17039999999997</v>
      </c>
      <c r="F3" s="19">
        <v>223.1054</v>
      </c>
      <c r="G3" s="20">
        <v>5476</v>
      </c>
      <c r="H3" s="19">
        <v>1</v>
      </c>
      <c r="I3" s="19">
        <v>1</v>
      </c>
      <c r="J3" s="19" t="s">
        <v>103</v>
      </c>
      <c r="M3" s="10"/>
      <c r="N3" s="10"/>
      <c r="U3" s="21">
        <v>0</v>
      </c>
      <c r="V3" s="21">
        <v>20</v>
      </c>
      <c r="W3" s="21">
        <v>463</v>
      </c>
      <c r="X3" s="19">
        <v>0.05</v>
      </c>
      <c r="Y3" s="19">
        <v>1.1950000000000001</v>
      </c>
      <c r="Z3" s="19">
        <v>1.081</v>
      </c>
      <c r="AA3" s="19">
        <v>1.03</v>
      </c>
      <c r="AB3" s="22">
        <f t="shared" ref="AB3:AB66" si="0">AVERAGE(AT3:BK3)</f>
        <v>0.98933333333333329</v>
      </c>
      <c r="AC3" s="22">
        <f t="shared" ref="AC3:AC66" si="1">AVERAGE(BM3:CD3)</f>
        <v>1.0807222222222221</v>
      </c>
      <c r="AD3" s="22">
        <f t="shared" ref="AD3:AD66" si="2">AVERAGE(CF3:CW3)</f>
        <v>1.2059444444444447</v>
      </c>
      <c r="AE3" s="22">
        <f t="shared" ref="AE3:AE66" si="3">AB3/AC3</f>
        <v>0.91543720762864345</v>
      </c>
      <c r="AF3" s="22">
        <f t="shared" ref="AF3:AF66" si="4">AB3/AD3</f>
        <v>0.82038052241212489</v>
      </c>
      <c r="AG3" s="22">
        <f t="shared" ref="AG3:AG66" si="5">LOG(AE3,2)</f>
        <v>-0.12746716391620647</v>
      </c>
      <c r="AH3" s="22">
        <f t="shared" ref="AH3:AH66" si="6">LOG(AF3,2)</f>
        <v>-0.28563485532826743</v>
      </c>
      <c r="AI3" s="22">
        <f t="shared" ref="AI3:AI66" si="7">LOG(AM3,10)</f>
        <v>-0.32966304247643496</v>
      </c>
      <c r="AJ3" s="22">
        <f t="shared" ref="AJ3:AJ66" si="8">LOG(AN3,10)</f>
        <v>-1.2230629220826239</v>
      </c>
      <c r="AK3" s="22">
        <f>P3</f>
        <v>0</v>
      </c>
      <c r="AL3" s="22" t="str">
        <f t="shared" ref="AL3:AL66" si="9">+IF(AB3&lt;AC3,"Increase","Lowering")</f>
        <v>Increase</v>
      </c>
      <c r="AM3" s="24">
        <f t="shared" ref="AM3:AM66" si="10">_xlfn.T.TEST(AT3:BK3,BM3:CD3,2,3)</f>
        <v>0.46809818534777636</v>
      </c>
      <c r="AN3" s="24">
        <f t="shared" ref="AN3:AN66" si="11">_xlfn.T.TEST(AT3:BK3,CF3:CW3,2,3)</f>
        <v>5.9832490140461388E-2</v>
      </c>
      <c r="AO3" s="25">
        <v>0.86280400000000002</v>
      </c>
      <c r="AP3" s="24">
        <f t="shared" ref="AP3:AP66" si="12">_xlfn.T.TEST(AT3:BK3,CF3:CW3,2,3)</f>
        <v>5.9832490140461388E-2</v>
      </c>
      <c r="AQ3" s="25">
        <v>1.31928</v>
      </c>
      <c r="AR3" s="25">
        <v>1.1791100000000001</v>
      </c>
      <c r="AS3" s="19">
        <v>1</v>
      </c>
      <c r="AT3" s="19">
        <v>1.042</v>
      </c>
      <c r="AU3" s="19">
        <v>1.2310000000000001</v>
      </c>
      <c r="AV3" s="19">
        <v>0.69</v>
      </c>
      <c r="AW3" s="19">
        <v>0.99099999999999999</v>
      </c>
      <c r="AX3" s="19">
        <v>0.70899999999999996</v>
      </c>
      <c r="AY3" s="19">
        <v>0.55300000000000005</v>
      </c>
      <c r="AZ3" s="19">
        <v>1.744</v>
      </c>
      <c r="BA3" s="19">
        <v>1.1890000000000001</v>
      </c>
      <c r="BB3" s="19">
        <v>1.1060000000000001</v>
      </c>
      <c r="BC3" s="19">
        <v>1.246</v>
      </c>
      <c r="BD3" s="19">
        <v>0.69799999999999995</v>
      </c>
      <c r="BE3" s="19">
        <v>0.86499999999999999</v>
      </c>
      <c r="BF3" s="19">
        <v>0.95199999999999996</v>
      </c>
      <c r="BG3" s="19">
        <v>1.857</v>
      </c>
      <c r="BH3" s="19">
        <v>0.82299999999999995</v>
      </c>
      <c r="BI3" s="19">
        <v>0.49</v>
      </c>
      <c r="BJ3" s="19">
        <v>0.70299999999999996</v>
      </c>
      <c r="BK3" s="19">
        <v>0.91900000000000004</v>
      </c>
      <c r="BL3" s="19"/>
      <c r="BM3" s="19">
        <v>1.597</v>
      </c>
      <c r="BN3" s="19">
        <v>0.96199999999999997</v>
      </c>
      <c r="BO3" s="19">
        <v>0.87</v>
      </c>
      <c r="BP3" s="19">
        <v>0.74</v>
      </c>
      <c r="BQ3" s="19">
        <v>1.863</v>
      </c>
      <c r="BR3" s="19">
        <v>1.3839999999999999</v>
      </c>
      <c r="BS3" s="19">
        <v>1.3109999999999999</v>
      </c>
      <c r="BT3" s="19">
        <v>0.55800000000000005</v>
      </c>
      <c r="BU3" s="19">
        <v>0.97299999999999998</v>
      </c>
      <c r="BV3" s="19">
        <v>1.105</v>
      </c>
      <c r="BW3" s="19">
        <v>1.3420000000000001</v>
      </c>
      <c r="BX3" s="19">
        <v>0.91800000000000004</v>
      </c>
      <c r="BY3" s="19">
        <v>0.623</v>
      </c>
      <c r="BZ3" s="19">
        <v>0.748</v>
      </c>
      <c r="CA3" s="19">
        <v>1.244</v>
      </c>
      <c r="CB3" s="19">
        <v>0.498</v>
      </c>
      <c r="CC3" s="19">
        <v>1.357</v>
      </c>
      <c r="CD3" s="19">
        <v>1.36</v>
      </c>
      <c r="CE3" s="19"/>
      <c r="CF3" s="19">
        <v>1.044</v>
      </c>
      <c r="CG3" s="19">
        <v>1.76</v>
      </c>
      <c r="CH3" s="19">
        <v>1.3089999999999999</v>
      </c>
      <c r="CI3" s="19">
        <v>1.4390000000000001</v>
      </c>
      <c r="CJ3" s="19">
        <v>1.2050000000000001</v>
      </c>
      <c r="CK3" s="19">
        <v>1.4419999999999999</v>
      </c>
      <c r="CL3" s="19">
        <v>1.387</v>
      </c>
      <c r="CM3" s="19">
        <v>1.073</v>
      </c>
      <c r="CN3" s="19">
        <v>0.84599999999999997</v>
      </c>
      <c r="CO3" s="19">
        <v>1.1599999999999999</v>
      </c>
      <c r="CP3" s="19">
        <v>0.56100000000000005</v>
      </c>
      <c r="CQ3" s="19">
        <v>1.4750000000000001</v>
      </c>
      <c r="CR3" s="19">
        <v>1.2370000000000001</v>
      </c>
      <c r="CS3" s="19">
        <v>1.2629999999999999</v>
      </c>
      <c r="CT3" s="19">
        <v>1.1990000000000001</v>
      </c>
      <c r="CU3" s="19">
        <v>0.69799999999999995</v>
      </c>
      <c r="CV3" s="19">
        <v>1.163</v>
      </c>
      <c r="CW3" s="19">
        <v>1.446</v>
      </c>
    </row>
    <row r="4" spans="1:101" s="1" customFormat="1" ht="15" x14ac:dyDescent="0.2">
      <c r="A4" s="19">
        <v>2</v>
      </c>
      <c r="B4" s="19">
        <v>120.8</v>
      </c>
      <c r="C4" s="19">
        <v>201.4</v>
      </c>
      <c r="D4" s="19">
        <v>497.16899999999998</v>
      </c>
      <c r="E4" s="19">
        <v>499.17540000000002</v>
      </c>
      <c r="F4" s="19">
        <v>263.11059999999998</v>
      </c>
      <c r="G4" s="20">
        <v>16200</v>
      </c>
      <c r="H4" s="19">
        <v>1</v>
      </c>
      <c r="I4" s="19">
        <v>1</v>
      </c>
      <c r="J4" s="19" t="s">
        <v>103</v>
      </c>
      <c r="M4" s="10"/>
      <c r="N4" s="10"/>
      <c r="U4" s="21">
        <v>0</v>
      </c>
      <c r="V4" s="21">
        <v>9</v>
      </c>
      <c r="W4" s="21">
        <v>237</v>
      </c>
      <c r="X4" s="19">
        <v>0.18329999999999999</v>
      </c>
      <c r="Y4" s="19">
        <v>1.222</v>
      </c>
      <c r="Z4" s="19">
        <v>1.21</v>
      </c>
      <c r="AA4" s="19">
        <v>1.3819999999999999</v>
      </c>
      <c r="AB4" s="22">
        <f t="shared" si="0"/>
        <v>0.60707777777777772</v>
      </c>
      <c r="AC4" s="22">
        <f t="shared" si="1"/>
        <v>2.2626111111111116</v>
      </c>
      <c r="AD4" s="22">
        <f t="shared" si="2"/>
        <v>0.4486444444444444</v>
      </c>
      <c r="AE4" s="22">
        <f t="shared" si="3"/>
        <v>0.26830849313723076</v>
      </c>
      <c r="AF4" s="22">
        <f t="shared" si="4"/>
        <v>1.3531378473426123</v>
      </c>
      <c r="AG4" s="22">
        <f t="shared" si="5"/>
        <v>-1.8980353719585827</v>
      </c>
      <c r="AH4" s="22">
        <f t="shared" si="6"/>
        <v>0.43630881754614209</v>
      </c>
      <c r="AI4" s="22">
        <f t="shared" si="7"/>
        <v>-8.5147338817657658</v>
      </c>
      <c r="AJ4" s="22">
        <f t="shared" si="8"/>
        <v>-0.4649457994299685</v>
      </c>
      <c r="AK4" s="31" t="s">
        <v>751</v>
      </c>
      <c r="AL4" s="22" t="str">
        <f t="shared" si="9"/>
        <v>Increase</v>
      </c>
      <c r="AM4" s="24">
        <f t="shared" si="10"/>
        <v>3.05679361994747E-9</v>
      </c>
      <c r="AN4" s="24">
        <f t="shared" si="11"/>
        <v>0.3428105671239966</v>
      </c>
      <c r="AO4" s="25">
        <v>2.4722400000000002</v>
      </c>
      <c r="AP4" s="24">
        <f t="shared" si="12"/>
        <v>0.3428105671239966</v>
      </c>
      <c r="AQ4" s="25">
        <v>0.75506300000000004</v>
      </c>
      <c r="AR4" s="25">
        <v>0.83745099999999995</v>
      </c>
      <c r="AS4" s="19">
        <v>2</v>
      </c>
      <c r="AT4" s="19">
        <v>1.351</v>
      </c>
      <c r="AU4" s="19">
        <v>0.43099999999999999</v>
      </c>
      <c r="AV4" s="19">
        <v>1.2729999999999999</v>
      </c>
      <c r="AW4" s="19">
        <v>0.2208</v>
      </c>
      <c r="AX4" s="19">
        <v>0.184</v>
      </c>
      <c r="AY4" s="19">
        <v>0.25700000000000001</v>
      </c>
      <c r="AZ4" s="19">
        <v>1.931</v>
      </c>
      <c r="BA4" s="19">
        <v>0.30719999999999997</v>
      </c>
      <c r="BB4" s="19">
        <v>0.24</v>
      </c>
      <c r="BC4" s="19">
        <v>0.27339999999999998</v>
      </c>
      <c r="BD4" s="19">
        <v>0.25</v>
      </c>
      <c r="BE4" s="19">
        <v>0.29299999999999998</v>
      </c>
      <c r="BF4" s="19">
        <v>0.28499999999999998</v>
      </c>
      <c r="BG4" s="19">
        <v>0.29699999999999999</v>
      </c>
      <c r="BH4" s="19">
        <v>0.38600000000000001</v>
      </c>
      <c r="BI4" s="19">
        <v>1.0009999999999999</v>
      </c>
      <c r="BJ4" s="19">
        <v>1.34</v>
      </c>
      <c r="BK4" s="19">
        <v>0.60699999999999998</v>
      </c>
      <c r="BL4" s="19"/>
      <c r="BM4" s="19">
        <v>2.8690000000000002</v>
      </c>
      <c r="BN4" s="19">
        <v>2.7120000000000002</v>
      </c>
      <c r="BO4" s="19">
        <v>2.3079999999999998</v>
      </c>
      <c r="BP4" s="19">
        <v>1.875</v>
      </c>
      <c r="BQ4" s="19">
        <v>3.036</v>
      </c>
      <c r="BR4" s="19">
        <v>2.335</v>
      </c>
      <c r="BS4" s="19">
        <v>3.1629999999999998</v>
      </c>
      <c r="BT4" s="19">
        <v>2.8140000000000001</v>
      </c>
      <c r="BU4" s="19">
        <v>0.313</v>
      </c>
      <c r="BV4" s="19">
        <v>1.7509999999999999</v>
      </c>
      <c r="BW4" s="19">
        <v>1.3180000000000001</v>
      </c>
      <c r="BX4" s="19">
        <v>2.6739999999999999</v>
      </c>
      <c r="BY4" s="19">
        <v>2.161</v>
      </c>
      <c r="BZ4" s="19">
        <v>2.7610000000000001</v>
      </c>
      <c r="CA4" s="19">
        <v>2.3159999999999998</v>
      </c>
      <c r="CB4" s="19">
        <v>1.8919999999999999</v>
      </c>
      <c r="CC4" s="19">
        <v>2.399</v>
      </c>
      <c r="CD4" s="19">
        <v>2.0299999999999998</v>
      </c>
      <c r="CE4" s="19"/>
      <c r="CF4" s="19">
        <v>0.29099999999999998</v>
      </c>
      <c r="CG4" s="19">
        <v>0.28089999999999998</v>
      </c>
      <c r="CH4" s="19">
        <v>0.29110000000000003</v>
      </c>
      <c r="CI4" s="19">
        <v>0.33939999999999998</v>
      </c>
      <c r="CJ4" s="19">
        <v>0.23400000000000001</v>
      </c>
      <c r="CK4" s="19">
        <v>0.14599999999999999</v>
      </c>
      <c r="CL4" s="19">
        <v>0.44800000000000001</v>
      </c>
      <c r="CM4" s="19">
        <v>0.4224</v>
      </c>
      <c r="CN4" s="19">
        <v>0.33600000000000002</v>
      </c>
      <c r="CO4" s="19">
        <v>0.32200000000000001</v>
      </c>
      <c r="CP4" s="19">
        <v>2.2250000000000001</v>
      </c>
      <c r="CQ4" s="19">
        <v>0.41</v>
      </c>
      <c r="CR4" s="19">
        <v>0.37440000000000001</v>
      </c>
      <c r="CS4" s="19">
        <v>0.35299999999999998</v>
      </c>
      <c r="CT4" s="19">
        <v>0.31619999999999998</v>
      </c>
      <c r="CU4" s="19">
        <v>0.25319999999999998</v>
      </c>
      <c r="CV4" s="19">
        <v>0.33500000000000002</v>
      </c>
      <c r="CW4" s="19">
        <v>0.69799999999999995</v>
      </c>
    </row>
    <row r="5" spans="1:101" s="1" customFormat="1" ht="15" x14ac:dyDescent="0.2">
      <c r="A5" s="19">
        <v>4</v>
      </c>
      <c r="B5" s="19">
        <v>120.2</v>
      </c>
      <c r="C5" s="19">
        <v>201.5</v>
      </c>
      <c r="D5" s="19">
        <v>421.2269</v>
      </c>
      <c r="E5" s="19">
        <v>423.23349999999999</v>
      </c>
      <c r="F5" s="19">
        <v>187.1686</v>
      </c>
      <c r="G5" s="20">
        <v>6705.578947</v>
      </c>
      <c r="H5" s="19">
        <v>1</v>
      </c>
      <c r="I5" s="19">
        <v>1</v>
      </c>
      <c r="J5" s="19" t="s">
        <v>109</v>
      </c>
      <c r="M5" s="10"/>
      <c r="N5" s="10"/>
      <c r="U5" s="21">
        <v>2</v>
      </c>
      <c r="V5" s="21">
        <v>3</v>
      </c>
      <c r="W5" s="21">
        <v>31</v>
      </c>
      <c r="X5" s="19">
        <v>0.05</v>
      </c>
      <c r="Y5" s="19">
        <v>1.0109999999999999</v>
      </c>
      <c r="Z5" s="19">
        <v>1.028</v>
      </c>
      <c r="AA5" s="19">
        <v>1.054</v>
      </c>
      <c r="AB5" s="22">
        <f t="shared" si="0"/>
        <v>0.92166666666666686</v>
      </c>
      <c r="AC5" s="22">
        <f t="shared" si="1"/>
        <v>0.82161111111111107</v>
      </c>
      <c r="AD5" s="22">
        <f t="shared" si="2"/>
        <v>1.2354999999999998</v>
      </c>
      <c r="AE5" s="22">
        <f t="shared" si="3"/>
        <v>1.1217797011292179</v>
      </c>
      <c r="AF5" s="22">
        <f t="shared" si="4"/>
        <v>0.74598677998111451</v>
      </c>
      <c r="AG5" s="22">
        <f t="shared" si="5"/>
        <v>0.16578938245826566</v>
      </c>
      <c r="AH5" s="22">
        <f t="shared" si="6"/>
        <v>-0.4227780309278707</v>
      </c>
      <c r="AI5" s="22">
        <f t="shared" si="7"/>
        <v>-0.68407729747000601</v>
      </c>
      <c r="AJ5" s="22">
        <f t="shared" si="8"/>
        <v>-2.0516135719586135</v>
      </c>
      <c r="AK5" s="22">
        <f>P5</f>
        <v>0</v>
      </c>
      <c r="AL5" s="22" t="str">
        <f t="shared" si="9"/>
        <v>Lowering</v>
      </c>
      <c r="AM5" s="24">
        <f t="shared" si="10"/>
        <v>0.20697729295360823</v>
      </c>
      <c r="AN5" s="24">
        <f t="shared" si="11"/>
        <v>8.8794574006428092E-3</v>
      </c>
      <c r="AO5" s="25">
        <v>1.19625</v>
      </c>
      <c r="AP5" s="24">
        <f t="shared" si="12"/>
        <v>8.8794574006428092E-3</v>
      </c>
      <c r="AQ5" s="25">
        <v>1.3085</v>
      </c>
      <c r="AR5" s="25">
        <v>1.1712400000000001</v>
      </c>
      <c r="AS5" s="19">
        <v>4</v>
      </c>
      <c r="AT5" s="19">
        <v>0.879</v>
      </c>
      <c r="AU5" s="19">
        <v>0.999</v>
      </c>
      <c r="AV5" s="19">
        <v>0.59299999999999997</v>
      </c>
      <c r="AW5" s="19">
        <v>0.71399999999999997</v>
      </c>
      <c r="AX5" s="19">
        <v>0.93600000000000005</v>
      </c>
      <c r="AY5" s="19">
        <v>0.64700000000000002</v>
      </c>
      <c r="AZ5" s="19">
        <v>0.99399999999999999</v>
      </c>
      <c r="BA5" s="19">
        <v>1.1279999999999999</v>
      </c>
      <c r="BB5" s="19">
        <v>0.98</v>
      </c>
      <c r="BC5" s="19">
        <v>1.181</v>
      </c>
      <c r="BD5" s="19">
        <v>0.86099999999999999</v>
      </c>
      <c r="BE5" s="19">
        <v>0.92500000000000004</v>
      </c>
      <c r="BF5" s="19">
        <v>0.97299999999999998</v>
      </c>
      <c r="BG5" s="19">
        <v>0.97699999999999998</v>
      </c>
      <c r="BH5" s="19">
        <v>1.2450000000000001</v>
      </c>
      <c r="BI5" s="19">
        <v>0.621</v>
      </c>
      <c r="BJ5" s="19">
        <v>0.91300000000000003</v>
      </c>
      <c r="BK5" s="19">
        <v>1.024</v>
      </c>
      <c r="BL5" s="19"/>
      <c r="BM5" s="19">
        <v>1.089</v>
      </c>
      <c r="BN5" s="19">
        <v>0.753</v>
      </c>
      <c r="BO5" s="19">
        <v>0.54500000000000004</v>
      </c>
      <c r="BP5" s="19">
        <v>0.73899999999999999</v>
      </c>
      <c r="BQ5" s="19">
        <v>1.1919999999999999</v>
      </c>
      <c r="BR5" s="19">
        <v>1.353</v>
      </c>
      <c r="BS5" s="19">
        <v>0.70599999999999996</v>
      </c>
      <c r="BT5" s="19">
        <v>0.52100000000000002</v>
      </c>
      <c r="BU5" s="19">
        <v>0.68799999999999994</v>
      </c>
      <c r="BV5" s="19">
        <v>1.034</v>
      </c>
      <c r="BW5" s="19">
        <v>1.149</v>
      </c>
      <c r="BX5" s="19">
        <v>0.755</v>
      </c>
      <c r="BY5" s="19">
        <v>0.435</v>
      </c>
      <c r="BZ5" s="19">
        <v>0.67100000000000004</v>
      </c>
      <c r="CA5" s="19">
        <v>0.71099999999999997</v>
      </c>
      <c r="CB5" s="19">
        <v>0.439</v>
      </c>
      <c r="CC5" s="19">
        <v>1.0980000000000001</v>
      </c>
      <c r="CD5" s="19">
        <v>0.91100000000000003</v>
      </c>
      <c r="CE5" s="19"/>
      <c r="CF5" s="19">
        <v>1.242</v>
      </c>
      <c r="CG5" s="19">
        <v>1.8680000000000001</v>
      </c>
      <c r="CH5" s="19">
        <v>1.103</v>
      </c>
      <c r="CI5" s="19">
        <v>2.1850000000000001</v>
      </c>
      <c r="CJ5" s="19">
        <v>1.4059999999999999</v>
      </c>
      <c r="CK5" s="19">
        <v>1.377</v>
      </c>
      <c r="CL5" s="19">
        <v>1.022</v>
      </c>
      <c r="CM5" s="19">
        <v>1.339</v>
      </c>
      <c r="CN5" s="19">
        <v>0.77300000000000002</v>
      </c>
      <c r="CO5" s="19">
        <v>1.367</v>
      </c>
      <c r="CP5" s="19">
        <v>0.47499999999999998</v>
      </c>
      <c r="CQ5" s="19">
        <v>1.002</v>
      </c>
      <c r="CR5" s="19">
        <v>1.3140000000000001</v>
      </c>
      <c r="CS5" s="19">
        <v>1.52</v>
      </c>
      <c r="CT5" s="19">
        <v>0.998</v>
      </c>
      <c r="CU5" s="19">
        <v>0.65700000000000003</v>
      </c>
      <c r="CV5" s="19">
        <v>0.88</v>
      </c>
      <c r="CW5" s="19">
        <v>1.7110000000000001</v>
      </c>
    </row>
    <row r="6" spans="1:101" s="1" customFormat="1" ht="15" x14ac:dyDescent="0.2">
      <c r="A6" s="19">
        <v>5</v>
      </c>
      <c r="B6" s="19">
        <v>120.8</v>
      </c>
      <c r="C6" s="19">
        <v>201.6</v>
      </c>
      <c r="D6" s="19">
        <v>436.2011</v>
      </c>
      <c r="E6" s="19">
        <v>438.20760000000001</v>
      </c>
      <c r="F6" s="19">
        <v>202.14279999999999</v>
      </c>
      <c r="G6" s="20">
        <v>8930.0392159999992</v>
      </c>
      <c r="H6" s="19">
        <v>1</v>
      </c>
      <c r="I6" s="19">
        <v>1</v>
      </c>
      <c r="J6" s="19" t="s">
        <v>105</v>
      </c>
      <c r="K6" s="19" t="s">
        <v>255</v>
      </c>
      <c r="L6" s="19" t="s">
        <v>256</v>
      </c>
      <c r="M6" s="19">
        <v>0.44</v>
      </c>
      <c r="N6" s="19">
        <v>18.600000000000001</v>
      </c>
      <c r="X6" s="19">
        <v>0.05</v>
      </c>
      <c r="Y6" s="19">
        <v>1.093</v>
      </c>
      <c r="Z6" s="19">
        <v>1.0369999999999999</v>
      </c>
      <c r="AA6" s="19">
        <v>1.0189999999999999</v>
      </c>
      <c r="AB6" s="22">
        <f t="shared" si="0"/>
        <v>1.0127222222222221</v>
      </c>
      <c r="AC6" s="22">
        <f t="shared" si="1"/>
        <v>0.90188888888888874</v>
      </c>
      <c r="AD6" s="22">
        <f t="shared" si="2"/>
        <v>0.94322222222222207</v>
      </c>
      <c r="AE6" s="22">
        <f t="shared" si="3"/>
        <v>1.1228902303806825</v>
      </c>
      <c r="AF6" s="22">
        <f t="shared" si="4"/>
        <v>1.0736835905289197</v>
      </c>
      <c r="AG6" s="22">
        <f t="shared" si="5"/>
        <v>0.16721690207001658</v>
      </c>
      <c r="AH6" s="22">
        <f t="shared" si="6"/>
        <v>0.1025689005581403</v>
      </c>
      <c r="AI6" s="22">
        <f t="shared" si="7"/>
        <v>-1.627553649109106</v>
      </c>
      <c r="AJ6" s="22">
        <f t="shared" si="8"/>
        <v>-0.77085115576474439</v>
      </c>
      <c r="AK6" s="22" t="str">
        <f>L6</f>
        <v>Symmetric dimethylarginine</v>
      </c>
      <c r="AL6" s="22" t="str">
        <f t="shared" si="9"/>
        <v>Lowering</v>
      </c>
      <c r="AM6" s="24">
        <f t="shared" si="10"/>
        <v>2.3574709557221591E-2</v>
      </c>
      <c r="AN6" s="24">
        <f t="shared" si="11"/>
        <v>0.16949185944618372</v>
      </c>
      <c r="AO6" s="25">
        <v>1.2135400000000001</v>
      </c>
      <c r="AP6" s="24">
        <f t="shared" si="12"/>
        <v>0.16949185944618372</v>
      </c>
      <c r="AQ6" s="25">
        <v>0.85572199999999998</v>
      </c>
      <c r="AR6" s="25">
        <v>0.89340399999999998</v>
      </c>
      <c r="AS6" s="19">
        <v>5</v>
      </c>
      <c r="AT6" s="19">
        <v>1.2789999999999999</v>
      </c>
      <c r="AU6" s="19">
        <v>1.2529999999999999</v>
      </c>
      <c r="AV6" s="19">
        <v>1.1259999999999999</v>
      </c>
      <c r="AW6" s="19">
        <v>0.89700000000000002</v>
      </c>
      <c r="AX6" s="19">
        <v>0.95799999999999996</v>
      </c>
      <c r="AY6" s="19">
        <v>1.2110000000000001</v>
      </c>
      <c r="AZ6" s="19">
        <v>1.069</v>
      </c>
      <c r="BA6" s="19">
        <v>1.0269999999999999</v>
      </c>
      <c r="BB6" s="19">
        <v>1.028</v>
      </c>
      <c r="BC6" s="19">
        <v>0.753</v>
      </c>
      <c r="BD6" s="19">
        <v>0.89700000000000002</v>
      </c>
      <c r="BE6" s="19">
        <v>0.83599999999999997</v>
      </c>
      <c r="BF6" s="19">
        <v>0.97099999999999997</v>
      </c>
      <c r="BG6" s="19">
        <v>0.751</v>
      </c>
      <c r="BH6" s="19">
        <v>1.0049999999999999</v>
      </c>
      <c r="BI6" s="19">
        <v>1.1040000000000001</v>
      </c>
      <c r="BJ6" s="19">
        <v>1.05</v>
      </c>
      <c r="BK6" s="19">
        <v>1.014</v>
      </c>
      <c r="BL6" s="19"/>
      <c r="BM6" s="19">
        <v>1.0069999999999999</v>
      </c>
      <c r="BN6" s="19">
        <v>0.95199999999999996</v>
      </c>
      <c r="BO6" s="19">
        <v>1.1259999999999999</v>
      </c>
      <c r="BP6" s="19">
        <v>0.83</v>
      </c>
      <c r="BQ6" s="19">
        <v>0.92100000000000004</v>
      </c>
      <c r="BR6" s="19">
        <v>0.79800000000000004</v>
      </c>
      <c r="BS6" s="19">
        <v>0.89500000000000002</v>
      </c>
      <c r="BT6" s="19">
        <v>1.048</v>
      </c>
      <c r="BU6" s="19">
        <v>0.96399999999999997</v>
      </c>
      <c r="BV6" s="19">
        <v>0.68100000000000005</v>
      </c>
      <c r="BW6" s="19">
        <v>0.60899999999999999</v>
      </c>
      <c r="BX6" s="19">
        <v>0.96899999999999997</v>
      </c>
      <c r="BY6" s="19">
        <v>0.89200000000000002</v>
      </c>
      <c r="BZ6" s="19">
        <v>1.016</v>
      </c>
      <c r="CA6" s="19">
        <v>0.84599999999999997</v>
      </c>
      <c r="CB6" s="19">
        <v>0.875</v>
      </c>
      <c r="CC6" s="19">
        <v>0.98199999999999998</v>
      </c>
      <c r="CD6" s="19">
        <v>0.82299999999999995</v>
      </c>
      <c r="CE6" s="19"/>
      <c r="CF6" s="19">
        <v>1.151</v>
      </c>
      <c r="CG6" s="19">
        <v>0.95199999999999996</v>
      </c>
      <c r="CH6" s="19">
        <v>1.0589999999999999</v>
      </c>
      <c r="CI6" s="19">
        <v>0.89600000000000002</v>
      </c>
      <c r="CJ6" s="19">
        <v>0.90600000000000003</v>
      </c>
      <c r="CK6" s="19">
        <v>0.92500000000000004</v>
      </c>
      <c r="CL6" s="19">
        <v>1.242</v>
      </c>
      <c r="CM6" s="19">
        <v>0.79900000000000004</v>
      </c>
      <c r="CN6" s="19">
        <v>1.155</v>
      </c>
      <c r="CO6" s="19">
        <v>0.94099999999999995</v>
      </c>
      <c r="CP6" s="19">
        <v>0.96599999999999997</v>
      </c>
      <c r="CQ6" s="19">
        <v>0.78100000000000003</v>
      </c>
      <c r="CR6" s="19">
        <v>0.79400000000000004</v>
      </c>
      <c r="CS6" s="19">
        <v>0.84099999999999997</v>
      </c>
      <c r="CT6" s="19">
        <v>0.85</v>
      </c>
      <c r="CU6" s="19">
        <v>0.95799999999999996</v>
      </c>
      <c r="CV6" s="19">
        <v>0.7</v>
      </c>
      <c r="CW6" s="19">
        <v>1.0620000000000001</v>
      </c>
    </row>
    <row r="7" spans="1:101" s="1" customFormat="1" ht="15" x14ac:dyDescent="0.2">
      <c r="A7" s="19">
        <v>9</v>
      </c>
      <c r="B7" s="19">
        <v>120.8</v>
      </c>
      <c r="C7" s="19">
        <v>201.7</v>
      </c>
      <c r="D7" s="19">
        <v>531.16420000000005</v>
      </c>
      <c r="E7" s="19">
        <v>533.17049999999995</v>
      </c>
      <c r="F7" s="19">
        <v>297.10590000000002</v>
      </c>
      <c r="G7" s="20">
        <v>10346.4</v>
      </c>
      <c r="H7" s="19">
        <v>1</v>
      </c>
      <c r="I7" s="19">
        <v>1</v>
      </c>
      <c r="J7" s="19" t="s">
        <v>131</v>
      </c>
      <c r="M7" s="10"/>
      <c r="N7" s="10"/>
      <c r="O7" s="19" t="s">
        <v>152</v>
      </c>
      <c r="P7" s="19" t="s">
        <v>153</v>
      </c>
      <c r="Q7" s="19">
        <v>2.64</v>
      </c>
      <c r="R7" s="19">
        <v>80.400000000000006</v>
      </c>
      <c r="X7" s="19">
        <v>0.05</v>
      </c>
      <c r="Y7" s="19">
        <v>0.90900000000000003</v>
      </c>
      <c r="Z7" s="19">
        <v>0.90300000000000002</v>
      </c>
      <c r="AA7" s="19">
        <v>1.0169999999999999</v>
      </c>
      <c r="AB7" s="22">
        <f t="shared" si="0"/>
        <v>0.99149999999999983</v>
      </c>
      <c r="AC7" s="22">
        <f t="shared" si="1"/>
        <v>0.77994444444444444</v>
      </c>
      <c r="AD7" s="22">
        <f t="shared" si="2"/>
        <v>0.9747058823529412</v>
      </c>
      <c r="AE7" s="22">
        <f t="shared" si="3"/>
        <v>1.2712443906261128</v>
      </c>
      <c r="AF7" s="22">
        <f t="shared" si="4"/>
        <v>1.0172299336149666</v>
      </c>
      <c r="AG7" s="22">
        <f t="shared" si="5"/>
        <v>0.34624140819585791</v>
      </c>
      <c r="AH7" s="22">
        <f t="shared" si="6"/>
        <v>2.4645821370372804E-2</v>
      </c>
      <c r="AI7" s="22">
        <f t="shared" si="7"/>
        <v>-3.8438516015752842</v>
      </c>
      <c r="AJ7" s="22">
        <f t="shared" si="8"/>
        <v>-0.13879156644764523</v>
      </c>
      <c r="AK7" s="22" t="str">
        <f t="shared" ref="AK7:AK28" si="13">P7</f>
        <v>1-Methylguanosine</v>
      </c>
      <c r="AL7" s="22" t="str">
        <f t="shared" si="9"/>
        <v>Lowering</v>
      </c>
      <c r="AM7" s="24">
        <f t="shared" si="10"/>
        <v>1.4326773614994063E-4</v>
      </c>
      <c r="AN7" s="24">
        <f t="shared" si="11"/>
        <v>0.72645452545554579</v>
      </c>
      <c r="AO7" s="25">
        <v>1.82111</v>
      </c>
      <c r="AP7" s="24">
        <f t="shared" si="12"/>
        <v>0.72645452545554579</v>
      </c>
      <c r="AQ7" s="25">
        <v>0.726935</v>
      </c>
      <c r="AR7" s="25">
        <v>0.82457000000000003</v>
      </c>
      <c r="AS7" s="19">
        <v>9</v>
      </c>
      <c r="AT7" s="19">
        <v>0.96399999999999997</v>
      </c>
      <c r="AU7" s="19">
        <v>1.046</v>
      </c>
      <c r="AV7" s="19">
        <v>0.91900000000000004</v>
      </c>
      <c r="AW7" s="19">
        <v>0.83799999999999997</v>
      </c>
      <c r="AX7" s="19">
        <v>0.749</v>
      </c>
      <c r="AY7" s="19">
        <v>1.2729999999999999</v>
      </c>
      <c r="AZ7" s="19">
        <v>1.0880000000000001</v>
      </c>
      <c r="BA7" s="19">
        <v>0.873</v>
      </c>
      <c r="BB7" s="19">
        <v>1.0900000000000001</v>
      </c>
      <c r="BC7" s="19">
        <v>1.19</v>
      </c>
      <c r="BD7" s="19">
        <v>0.80600000000000005</v>
      </c>
      <c r="BE7" s="19">
        <v>1.1180000000000001</v>
      </c>
      <c r="BF7" s="19">
        <v>1.1319999999999999</v>
      </c>
      <c r="BG7" s="19">
        <v>0.59599999999999997</v>
      </c>
      <c r="BH7" s="19">
        <v>1.0149999999999999</v>
      </c>
      <c r="BI7" s="19">
        <v>0.871</v>
      </c>
      <c r="BJ7" s="19">
        <v>1.0620000000000001</v>
      </c>
      <c r="BK7" s="19">
        <v>1.2170000000000001</v>
      </c>
      <c r="BL7" s="19"/>
      <c r="BM7" s="19">
        <v>0.81799999999999995</v>
      </c>
      <c r="BN7" s="19">
        <v>0.59599999999999997</v>
      </c>
      <c r="BO7" s="19">
        <v>0.86599999999999999</v>
      </c>
      <c r="BP7" s="19">
        <v>0.747</v>
      </c>
      <c r="BQ7" s="19">
        <v>0.79100000000000004</v>
      </c>
      <c r="BR7" s="19">
        <v>0.84</v>
      </c>
      <c r="BS7" s="19">
        <v>0.60499999999999998</v>
      </c>
      <c r="BT7" s="19">
        <v>0.73099999999999998</v>
      </c>
      <c r="BU7" s="19">
        <v>0.85199999999999998</v>
      </c>
      <c r="BV7" s="19">
        <v>0.76600000000000001</v>
      </c>
      <c r="BW7" s="19">
        <v>0.72499999999999998</v>
      </c>
      <c r="BX7" s="19">
        <v>0.85599999999999998</v>
      </c>
      <c r="BY7" s="19">
        <v>0.873</v>
      </c>
      <c r="BZ7" s="19">
        <v>0.8</v>
      </c>
      <c r="CA7" s="19">
        <v>0.77700000000000002</v>
      </c>
      <c r="CB7" s="19">
        <v>0.63100000000000001</v>
      </c>
      <c r="CC7" s="19">
        <v>0.86399999999999999</v>
      </c>
      <c r="CD7" s="19">
        <v>0.90100000000000002</v>
      </c>
      <c r="CE7" s="19"/>
      <c r="CF7" s="19">
        <v>0.91200000000000003</v>
      </c>
      <c r="CG7" s="19">
        <v>1.1359999999999999</v>
      </c>
      <c r="CH7" s="19">
        <v>0.94599999999999995</v>
      </c>
      <c r="CI7" s="19">
        <v>0.95299999999999996</v>
      </c>
      <c r="CJ7" s="19">
        <v>1.147</v>
      </c>
      <c r="CK7" s="19">
        <v>1.0820000000000001</v>
      </c>
      <c r="CL7" s="19">
        <v>0.96</v>
      </c>
      <c r="CM7" s="19">
        <v>1.052</v>
      </c>
      <c r="CN7" s="19">
        <v>0.92300000000000004</v>
      </c>
      <c r="CO7" s="19">
        <v>0.92200000000000004</v>
      </c>
      <c r="CP7" s="19">
        <v>0.85899999999999999</v>
      </c>
      <c r="CQ7" s="19" t="s">
        <v>111</v>
      </c>
      <c r="CR7" s="19">
        <v>0.86899999999999999</v>
      </c>
      <c r="CS7" s="19">
        <v>1.042</v>
      </c>
      <c r="CT7" s="19">
        <v>0.90600000000000003</v>
      </c>
      <c r="CU7" s="19">
        <v>0.875</v>
      </c>
      <c r="CV7" s="19">
        <v>1.0389999999999999</v>
      </c>
      <c r="CW7" s="19">
        <v>0.94699999999999995</v>
      </c>
    </row>
    <row r="8" spans="1:101" s="18" customFormat="1" ht="15" x14ac:dyDescent="0.2">
      <c r="A8" s="19">
        <v>10</v>
      </c>
      <c r="B8" s="19">
        <v>120.7</v>
      </c>
      <c r="C8" s="19">
        <v>201.7</v>
      </c>
      <c r="D8" s="19">
        <v>422.07060000000001</v>
      </c>
      <c r="E8" s="19">
        <v>424.07549999999998</v>
      </c>
      <c r="F8" s="19">
        <v>188.01230000000001</v>
      </c>
      <c r="G8" s="20">
        <v>3920</v>
      </c>
      <c r="H8" s="19">
        <v>1</v>
      </c>
      <c r="I8" s="19">
        <v>1</v>
      </c>
      <c r="J8" s="19" t="s">
        <v>117</v>
      </c>
      <c r="K8" s="1"/>
      <c r="L8" s="1"/>
      <c r="M8" s="10"/>
      <c r="N8" s="10"/>
      <c r="O8" s="1"/>
      <c r="P8" s="1"/>
      <c r="Q8" s="1"/>
      <c r="R8" s="1"/>
      <c r="S8" s="1"/>
      <c r="T8" s="1"/>
      <c r="U8" s="21">
        <v>0</v>
      </c>
      <c r="V8" s="21">
        <v>0</v>
      </c>
      <c r="W8" s="21">
        <v>31</v>
      </c>
      <c r="X8" s="19">
        <v>0.05</v>
      </c>
      <c r="Y8" s="19">
        <v>1.0409999999999999</v>
      </c>
      <c r="Z8" s="19">
        <v>1.1779999999999999</v>
      </c>
      <c r="AA8" s="19">
        <v>1.095</v>
      </c>
      <c r="AB8" s="22">
        <f t="shared" si="0"/>
        <v>1.0687777777777778</v>
      </c>
      <c r="AC8" s="22">
        <f t="shared" si="1"/>
        <v>1.0802222222222222</v>
      </c>
      <c r="AD8" s="22">
        <f t="shared" si="2"/>
        <v>1.0143333333333333</v>
      </c>
      <c r="AE8" s="22">
        <f t="shared" si="3"/>
        <v>0.98940547212507723</v>
      </c>
      <c r="AF8" s="22">
        <f t="shared" si="4"/>
        <v>1.0536751013254464</v>
      </c>
      <c r="AG8" s="22">
        <f t="shared" si="5"/>
        <v>-1.5366216225796229E-2</v>
      </c>
      <c r="AH8" s="22">
        <f t="shared" si="6"/>
        <v>7.5430083327033215E-2</v>
      </c>
      <c r="AI8" s="22">
        <f t="shared" si="7"/>
        <v>-4.8292987805504881E-2</v>
      </c>
      <c r="AJ8" s="22">
        <f t="shared" si="8"/>
        <v>-0.35721735751809186</v>
      </c>
      <c r="AK8" s="22">
        <f t="shared" si="13"/>
        <v>0</v>
      </c>
      <c r="AL8" s="22" t="str">
        <f t="shared" si="9"/>
        <v>Increase</v>
      </c>
      <c r="AM8" s="24">
        <f t="shared" si="10"/>
        <v>0.89476092990229561</v>
      </c>
      <c r="AN8" s="24">
        <f t="shared" si="11"/>
        <v>0.4393216868523826</v>
      </c>
      <c r="AO8" s="25">
        <v>0.70749899999999999</v>
      </c>
      <c r="AP8" s="24">
        <f t="shared" si="12"/>
        <v>0.4393216868523826</v>
      </c>
      <c r="AQ8" s="25">
        <v>0.523428</v>
      </c>
      <c r="AR8" s="25">
        <v>0.66520999999999997</v>
      </c>
      <c r="AS8" s="19">
        <v>10</v>
      </c>
      <c r="AT8" s="19">
        <v>0.99399999999999999</v>
      </c>
      <c r="AU8" s="19">
        <v>1.0449999999999999</v>
      </c>
      <c r="AV8" s="19">
        <v>1.464</v>
      </c>
      <c r="AW8" s="19">
        <v>1.2190000000000001</v>
      </c>
      <c r="AX8" s="19">
        <v>1.147</v>
      </c>
      <c r="AY8" s="19">
        <v>1.581</v>
      </c>
      <c r="AZ8" s="19">
        <v>0.89600000000000002</v>
      </c>
      <c r="BA8" s="19">
        <v>1.2829999999999999</v>
      </c>
      <c r="BB8" s="19">
        <v>0.84899999999999998</v>
      </c>
      <c r="BC8" s="19">
        <v>0.876</v>
      </c>
      <c r="BD8" s="19">
        <v>1.1539999999999999</v>
      </c>
      <c r="BE8" s="19">
        <v>0.99199999999999999</v>
      </c>
      <c r="BF8" s="19">
        <v>0.88400000000000001</v>
      </c>
      <c r="BG8" s="19">
        <v>1.0189999999999999</v>
      </c>
      <c r="BH8" s="19">
        <v>0.69699999999999995</v>
      </c>
      <c r="BI8" s="19">
        <v>1.0629999999999999</v>
      </c>
      <c r="BJ8" s="19">
        <v>1.21</v>
      </c>
      <c r="BK8" s="19">
        <v>0.86499999999999999</v>
      </c>
      <c r="BL8" s="19"/>
      <c r="BM8" s="19">
        <v>1.123</v>
      </c>
      <c r="BN8" s="19">
        <v>1.1419999999999999</v>
      </c>
      <c r="BO8" s="19">
        <v>1.528</v>
      </c>
      <c r="BP8" s="19">
        <v>1.0960000000000001</v>
      </c>
      <c r="BQ8" s="19">
        <v>0.72599999999999998</v>
      </c>
      <c r="BR8" s="19">
        <v>0.72</v>
      </c>
      <c r="BS8" s="19">
        <v>1.3819999999999999</v>
      </c>
      <c r="BT8" s="19">
        <v>1.819</v>
      </c>
      <c r="BU8" s="19">
        <v>1.2030000000000001</v>
      </c>
      <c r="BV8" s="19">
        <v>0.97199999999999998</v>
      </c>
      <c r="BW8" s="19">
        <v>0.77300000000000002</v>
      </c>
      <c r="BX8" s="19">
        <v>0.8</v>
      </c>
      <c r="BY8" s="19">
        <v>0.88</v>
      </c>
      <c r="BZ8" s="19">
        <v>0.90500000000000003</v>
      </c>
      <c r="CA8" s="19">
        <v>1.1559999999999999</v>
      </c>
      <c r="CB8" s="19">
        <v>1.173</v>
      </c>
      <c r="CC8" s="19">
        <v>1.0389999999999999</v>
      </c>
      <c r="CD8" s="19">
        <v>1.0069999999999999</v>
      </c>
      <c r="CE8" s="19"/>
      <c r="CF8" s="19">
        <v>1.143</v>
      </c>
      <c r="CG8" s="19">
        <v>1.117</v>
      </c>
      <c r="CH8" s="19">
        <v>1.1879999999999999</v>
      </c>
      <c r="CI8" s="19">
        <v>1.4379999999999999</v>
      </c>
      <c r="CJ8" s="19">
        <v>0.91900000000000004</v>
      </c>
      <c r="CK8" s="19">
        <v>1.0349999999999999</v>
      </c>
      <c r="CL8" s="19">
        <v>0.79100000000000004</v>
      </c>
      <c r="CM8" s="19">
        <v>0.88100000000000001</v>
      </c>
      <c r="CN8" s="19">
        <v>1.095</v>
      </c>
      <c r="CO8" s="19">
        <v>0.95699999999999996</v>
      </c>
      <c r="CP8" s="19">
        <v>0.87</v>
      </c>
      <c r="CQ8" s="19">
        <v>0.79200000000000004</v>
      </c>
      <c r="CR8" s="19">
        <v>0.94399999999999995</v>
      </c>
      <c r="CS8" s="19">
        <v>0.79300000000000004</v>
      </c>
      <c r="CT8" s="19">
        <v>1.054</v>
      </c>
      <c r="CU8" s="19">
        <v>0.93300000000000005</v>
      </c>
      <c r="CV8" s="19">
        <v>0.90800000000000003</v>
      </c>
      <c r="CW8" s="19">
        <v>1.4</v>
      </c>
    </row>
    <row r="9" spans="1:101" s="18" customFormat="1" ht="15" x14ac:dyDescent="0.2">
      <c r="A9" s="19">
        <v>12</v>
      </c>
      <c r="B9" s="19">
        <v>121</v>
      </c>
      <c r="C9" s="19">
        <v>201.8</v>
      </c>
      <c r="D9" s="19">
        <v>513.1884</v>
      </c>
      <c r="E9" s="19">
        <v>515.19470000000001</v>
      </c>
      <c r="F9" s="19">
        <v>279.13010000000003</v>
      </c>
      <c r="G9" s="20">
        <v>3703</v>
      </c>
      <c r="H9" s="19">
        <v>1</v>
      </c>
      <c r="I9" s="19">
        <v>1</v>
      </c>
      <c r="J9" s="19" t="s">
        <v>103</v>
      </c>
      <c r="K9" s="1"/>
      <c r="L9" s="1"/>
      <c r="M9" s="10"/>
      <c r="N9" s="10"/>
      <c r="O9" s="1"/>
      <c r="P9" s="1"/>
      <c r="Q9" s="1"/>
      <c r="R9" s="1"/>
      <c r="S9" s="1"/>
      <c r="T9" s="1"/>
      <c r="U9" s="21">
        <v>0</v>
      </c>
      <c r="V9" s="21">
        <v>11</v>
      </c>
      <c r="W9" s="21">
        <v>264</v>
      </c>
      <c r="X9" s="19">
        <v>0.05</v>
      </c>
      <c r="Y9" s="19">
        <v>1.036</v>
      </c>
      <c r="Z9" s="19">
        <v>1.1459999999999999</v>
      </c>
      <c r="AA9" s="19">
        <v>0.89400000000000002</v>
      </c>
      <c r="AB9" s="22">
        <f t="shared" si="0"/>
        <v>0.96522222222222198</v>
      </c>
      <c r="AC9" s="22">
        <f t="shared" si="1"/>
        <v>0.97688888888888892</v>
      </c>
      <c r="AD9" s="22">
        <f t="shared" si="2"/>
        <v>1.0390555555555556</v>
      </c>
      <c r="AE9" s="22">
        <f t="shared" si="3"/>
        <v>0.98805732484076403</v>
      </c>
      <c r="AF9" s="22">
        <f t="shared" si="4"/>
        <v>0.92894188098166042</v>
      </c>
      <c r="AG9" s="22">
        <f t="shared" si="5"/>
        <v>-1.7333348761270809E-2</v>
      </c>
      <c r="AH9" s="22">
        <f t="shared" si="6"/>
        <v>-0.10633975731328821</v>
      </c>
      <c r="AI9" s="22">
        <f t="shared" si="7"/>
        <v>-0.10737300383565473</v>
      </c>
      <c r="AJ9" s="22">
        <f t="shared" si="8"/>
        <v>-0.98188107389314838</v>
      </c>
      <c r="AK9" s="22">
        <f t="shared" si="13"/>
        <v>0</v>
      </c>
      <c r="AL9" s="22" t="str">
        <f t="shared" si="9"/>
        <v>Increase</v>
      </c>
      <c r="AM9" s="24">
        <f t="shared" si="10"/>
        <v>0.78095677372136896</v>
      </c>
      <c r="AN9" s="24">
        <f t="shared" si="11"/>
        <v>0.10426028940560457</v>
      </c>
      <c r="AO9" s="25">
        <v>0.443442</v>
      </c>
      <c r="AP9" s="24">
        <f t="shared" si="12"/>
        <v>0.10426028940560457</v>
      </c>
      <c r="AQ9" s="25">
        <v>1.0902400000000001</v>
      </c>
      <c r="AR9" s="25">
        <v>1.03461</v>
      </c>
      <c r="AS9" s="19">
        <v>12</v>
      </c>
      <c r="AT9" s="19">
        <v>1.014</v>
      </c>
      <c r="AU9" s="19">
        <v>1.0629999999999999</v>
      </c>
      <c r="AV9" s="19">
        <v>0.84599999999999997</v>
      </c>
      <c r="AW9" s="19">
        <v>0.82299999999999995</v>
      </c>
      <c r="AX9" s="19">
        <v>1.042</v>
      </c>
      <c r="AY9" s="19">
        <v>0.98799999999999999</v>
      </c>
      <c r="AZ9" s="19">
        <v>0.93300000000000005</v>
      </c>
      <c r="BA9" s="19">
        <v>1.054</v>
      </c>
      <c r="BB9" s="19">
        <v>1.1419999999999999</v>
      </c>
      <c r="BC9" s="19">
        <v>0.99399999999999999</v>
      </c>
      <c r="BD9" s="19">
        <v>0.88900000000000001</v>
      </c>
      <c r="BE9" s="19">
        <v>0.97199999999999998</v>
      </c>
      <c r="BF9" s="19">
        <v>1.1299999999999999</v>
      </c>
      <c r="BG9" s="19">
        <v>0.84599999999999997</v>
      </c>
      <c r="BH9" s="19">
        <v>0.88800000000000001</v>
      </c>
      <c r="BI9" s="19">
        <v>0.71499999999999997</v>
      </c>
      <c r="BJ9" s="19">
        <v>0.86399999999999999</v>
      </c>
      <c r="BK9" s="19">
        <v>1.171</v>
      </c>
      <c r="BL9" s="19"/>
      <c r="BM9" s="19">
        <v>0.89200000000000002</v>
      </c>
      <c r="BN9" s="19">
        <v>0.92900000000000005</v>
      </c>
      <c r="BO9" s="19">
        <v>0.94</v>
      </c>
      <c r="BP9" s="19">
        <v>0.95599999999999996</v>
      </c>
      <c r="BQ9" s="19">
        <v>0.97699999999999998</v>
      </c>
      <c r="BR9" s="19">
        <v>0.89800000000000002</v>
      </c>
      <c r="BS9" s="19">
        <v>1.0229999999999999</v>
      </c>
      <c r="BT9" s="19">
        <v>0.95499999999999996</v>
      </c>
      <c r="BU9" s="19">
        <v>0.76500000000000001</v>
      </c>
      <c r="BV9" s="19">
        <v>0.995</v>
      </c>
      <c r="BW9" s="19">
        <v>1.331</v>
      </c>
      <c r="BX9" s="19">
        <v>1.032</v>
      </c>
      <c r="BY9" s="19">
        <v>0.90400000000000003</v>
      </c>
      <c r="BZ9" s="19">
        <v>1.202</v>
      </c>
      <c r="CA9" s="19">
        <v>0.94299999999999995</v>
      </c>
      <c r="CB9" s="19">
        <v>0.92900000000000005</v>
      </c>
      <c r="CC9" s="19">
        <v>1.04</v>
      </c>
      <c r="CD9" s="19">
        <v>0.873</v>
      </c>
      <c r="CE9" s="19"/>
      <c r="CF9" s="19">
        <v>0.91400000000000003</v>
      </c>
      <c r="CG9" s="19">
        <v>0.93799999999999994</v>
      </c>
      <c r="CH9" s="19">
        <v>0.96299999999999997</v>
      </c>
      <c r="CI9" s="19">
        <v>0.96799999999999997</v>
      </c>
      <c r="CJ9" s="19">
        <v>1.1100000000000001</v>
      </c>
      <c r="CK9" s="19">
        <v>0.91900000000000004</v>
      </c>
      <c r="CL9" s="19">
        <v>1.2370000000000001</v>
      </c>
      <c r="CM9" s="19">
        <v>0.98499999999999999</v>
      </c>
      <c r="CN9" s="19">
        <v>1.29</v>
      </c>
      <c r="CO9" s="19">
        <v>0.88700000000000001</v>
      </c>
      <c r="CP9" s="19">
        <v>1.2330000000000001</v>
      </c>
      <c r="CQ9" s="19">
        <v>1.196</v>
      </c>
      <c r="CR9" s="19">
        <v>1.036</v>
      </c>
      <c r="CS9" s="19">
        <v>1.1439999999999999</v>
      </c>
      <c r="CT9" s="19">
        <v>1.135</v>
      </c>
      <c r="CU9" s="19">
        <v>0.95</v>
      </c>
      <c r="CV9" s="19">
        <v>0.79400000000000004</v>
      </c>
      <c r="CW9" s="19">
        <v>1.004</v>
      </c>
    </row>
    <row r="10" spans="1:101" s="1" customFormat="1" ht="15" x14ac:dyDescent="0.2">
      <c r="A10" s="19">
        <v>13</v>
      </c>
      <c r="B10" s="19">
        <v>120.8</v>
      </c>
      <c r="C10" s="19">
        <v>201.9</v>
      </c>
      <c r="D10" s="19">
        <v>410.0761</v>
      </c>
      <c r="E10" s="19">
        <v>412.08240000000001</v>
      </c>
      <c r="F10" s="19">
        <v>176.01779999999999</v>
      </c>
      <c r="G10" s="20">
        <v>8555.0384620000004</v>
      </c>
      <c r="H10" s="19">
        <v>1</v>
      </c>
      <c r="I10" s="19">
        <v>1</v>
      </c>
      <c r="J10" s="19" t="s">
        <v>117</v>
      </c>
      <c r="M10" s="10"/>
      <c r="N10" s="10"/>
      <c r="U10" s="21">
        <v>0</v>
      </c>
      <c r="V10" s="21">
        <v>0</v>
      </c>
      <c r="W10" s="21">
        <v>24</v>
      </c>
      <c r="X10" s="19">
        <v>0.05</v>
      </c>
      <c r="Y10" s="19">
        <v>1.0569999999999999</v>
      </c>
      <c r="Z10" s="19">
        <v>1.048</v>
      </c>
      <c r="AA10" s="19">
        <v>1.302</v>
      </c>
      <c r="AB10" s="22">
        <f t="shared" si="0"/>
        <v>1.0606666666666666</v>
      </c>
      <c r="AC10" s="22">
        <f t="shared" si="1"/>
        <v>1.0356111111111113</v>
      </c>
      <c r="AD10" s="22">
        <f t="shared" si="2"/>
        <v>1.0167222222222223</v>
      </c>
      <c r="AE10" s="22">
        <f t="shared" si="3"/>
        <v>1.0241939810096023</v>
      </c>
      <c r="AF10" s="22">
        <f t="shared" si="4"/>
        <v>1.0432216818753073</v>
      </c>
      <c r="AG10" s="22">
        <f t="shared" si="5"/>
        <v>3.448898578398539E-2</v>
      </c>
      <c r="AH10" s="22">
        <f t="shared" si="6"/>
        <v>6.1045759352757543E-2</v>
      </c>
      <c r="AI10" s="22">
        <f t="shared" si="7"/>
        <v>-0.13835951706525837</v>
      </c>
      <c r="AJ10" s="22">
        <f t="shared" si="8"/>
        <v>-0.31726378353611479</v>
      </c>
      <c r="AK10" s="22">
        <f t="shared" si="13"/>
        <v>0</v>
      </c>
      <c r="AL10" s="22" t="str">
        <f t="shared" si="9"/>
        <v>Lowering</v>
      </c>
      <c r="AM10" s="24">
        <f t="shared" si="10"/>
        <v>0.72717758415136902</v>
      </c>
      <c r="AN10" s="24">
        <f t="shared" si="11"/>
        <v>0.48165515910666268</v>
      </c>
      <c r="AO10" s="25">
        <v>0.65947800000000001</v>
      </c>
      <c r="AP10" s="24">
        <f t="shared" si="12"/>
        <v>0.48165515910666268</v>
      </c>
      <c r="AQ10" s="25">
        <v>0.595808</v>
      </c>
      <c r="AR10" s="25">
        <v>0.71660000000000001</v>
      </c>
      <c r="AS10" s="19">
        <v>13</v>
      </c>
      <c r="AT10" s="19">
        <v>1.2450000000000001</v>
      </c>
      <c r="AU10" s="19">
        <v>1.0249999999999999</v>
      </c>
      <c r="AV10" s="19">
        <v>1.3160000000000001</v>
      </c>
      <c r="AW10" s="19">
        <v>1.2849999999999999</v>
      </c>
      <c r="AX10" s="19">
        <v>1.151</v>
      </c>
      <c r="AY10" s="19">
        <v>1.2350000000000001</v>
      </c>
      <c r="AZ10" s="19">
        <v>0.84699999999999998</v>
      </c>
      <c r="BA10" s="19">
        <v>1.143</v>
      </c>
      <c r="BB10" s="19">
        <v>0.92400000000000004</v>
      </c>
      <c r="BC10" s="19">
        <v>0.86799999999999999</v>
      </c>
      <c r="BD10" s="19">
        <v>0.99099999999999999</v>
      </c>
      <c r="BE10" s="19">
        <v>0.93200000000000005</v>
      </c>
      <c r="BF10" s="19">
        <v>1.0940000000000001</v>
      </c>
      <c r="BG10" s="19">
        <v>0.97499999999999998</v>
      </c>
      <c r="BH10" s="19">
        <v>0.86299999999999999</v>
      </c>
      <c r="BI10" s="19">
        <v>1.091</v>
      </c>
      <c r="BJ10" s="19">
        <v>1.1950000000000001</v>
      </c>
      <c r="BK10" s="19">
        <v>0.91200000000000003</v>
      </c>
      <c r="BL10" s="19"/>
      <c r="BM10" s="19">
        <v>0.99199999999999999</v>
      </c>
      <c r="BN10" s="19">
        <v>1.1599999999999999</v>
      </c>
      <c r="BO10" s="19">
        <v>1.4259999999999999</v>
      </c>
      <c r="BP10" s="19">
        <v>1.177</v>
      </c>
      <c r="BQ10" s="19">
        <v>0.67400000000000004</v>
      </c>
      <c r="BR10" s="19">
        <v>0.64900000000000002</v>
      </c>
      <c r="BS10" s="19">
        <v>1.3779999999999999</v>
      </c>
      <c r="BT10" s="19">
        <v>1.5589999999999999</v>
      </c>
      <c r="BU10" s="19">
        <v>0.95699999999999996</v>
      </c>
      <c r="BV10" s="19">
        <v>1.216</v>
      </c>
      <c r="BW10" s="19">
        <v>0.9</v>
      </c>
      <c r="BX10" s="19">
        <v>0.86099999999999999</v>
      </c>
      <c r="BY10" s="19">
        <v>0.88200000000000001</v>
      </c>
      <c r="BZ10" s="19">
        <v>0.72</v>
      </c>
      <c r="CA10" s="19">
        <v>1.1319999999999999</v>
      </c>
      <c r="CB10" s="19">
        <v>1.121</v>
      </c>
      <c r="CC10" s="19">
        <v>1.026</v>
      </c>
      <c r="CD10" s="19">
        <v>0.81100000000000005</v>
      </c>
      <c r="CE10" s="19"/>
      <c r="CF10" s="19">
        <v>1.302</v>
      </c>
      <c r="CG10" s="19">
        <v>1.2</v>
      </c>
      <c r="CH10" s="19">
        <v>1.34</v>
      </c>
      <c r="CI10" s="19">
        <v>1.2509999999999999</v>
      </c>
      <c r="CJ10" s="19">
        <v>0.83</v>
      </c>
      <c r="CK10" s="19">
        <v>0.99199999999999999</v>
      </c>
      <c r="CL10" s="19">
        <v>0.91800000000000004</v>
      </c>
      <c r="CM10" s="19">
        <v>0.90100000000000002</v>
      </c>
      <c r="CN10" s="19">
        <v>1.1200000000000001</v>
      </c>
      <c r="CO10" s="19">
        <v>1.0209999999999999</v>
      </c>
      <c r="CP10" s="19">
        <v>0.72299999999999998</v>
      </c>
      <c r="CQ10" s="19">
        <v>0.71899999999999997</v>
      </c>
      <c r="CR10" s="19">
        <v>1.042</v>
      </c>
      <c r="CS10" s="19">
        <v>0.90400000000000003</v>
      </c>
      <c r="CT10" s="19">
        <v>0.94799999999999995</v>
      </c>
      <c r="CU10" s="19">
        <v>0.76400000000000001</v>
      </c>
      <c r="CV10" s="19">
        <v>0.92400000000000004</v>
      </c>
      <c r="CW10" s="19">
        <v>1.4019999999999999</v>
      </c>
    </row>
    <row r="11" spans="1:101" s="1" customFormat="1" ht="15" x14ac:dyDescent="0.2">
      <c r="A11" s="19">
        <v>14</v>
      </c>
      <c r="B11" s="19">
        <v>121</v>
      </c>
      <c r="C11" s="19">
        <v>202</v>
      </c>
      <c r="D11" s="19">
        <v>408.16969999999998</v>
      </c>
      <c r="E11" s="19">
        <v>410.17599999999999</v>
      </c>
      <c r="F11" s="19">
        <v>174.1114</v>
      </c>
      <c r="G11" s="20">
        <v>8664.25</v>
      </c>
      <c r="H11" s="19">
        <v>1</v>
      </c>
      <c r="I11" s="19">
        <v>1</v>
      </c>
      <c r="J11" s="19" t="s">
        <v>131</v>
      </c>
      <c r="M11" s="10"/>
      <c r="N11" s="10"/>
      <c r="O11" s="19" t="s">
        <v>327</v>
      </c>
      <c r="P11" s="19" t="s">
        <v>560</v>
      </c>
      <c r="Q11" s="19">
        <v>0.68</v>
      </c>
      <c r="R11" s="19">
        <v>55.6</v>
      </c>
      <c r="S11" s="19" t="s">
        <v>133</v>
      </c>
      <c r="T11" s="19" t="s">
        <v>134</v>
      </c>
      <c r="X11" s="19">
        <v>0.05</v>
      </c>
      <c r="Y11" s="19">
        <v>1.077</v>
      </c>
      <c r="Z11" s="19">
        <v>1.087</v>
      </c>
      <c r="AA11" s="19">
        <v>1.079</v>
      </c>
      <c r="AB11" s="22">
        <f t="shared" si="0"/>
        <v>1.0292222222222223</v>
      </c>
      <c r="AC11" s="22">
        <f t="shared" si="1"/>
        <v>0.97983333333333333</v>
      </c>
      <c r="AD11" s="22">
        <f t="shared" si="2"/>
        <v>1.0351111111111111</v>
      </c>
      <c r="AE11" s="22">
        <f t="shared" si="3"/>
        <v>1.0504053977433805</v>
      </c>
      <c r="AF11" s="22">
        <f t="shared" si="4"/>
        <v>0.99431086303134397</v>
      </c>
      <c r="AG11" s="22">
        <f t="shared" si="5"/>
        <v>7.0946234974053085E-2</v>
      </c>
      <c r="AH11" s="22">
        <f t="shared" si="6"/>
        <v>-8.2311259573977901E-3</v>
      </c>
      <c r="AI11" s="22">
        <f t="shared" si="7"/>
        <v>-0.44017756855600915</v>
      </c>
      <c r="AJ11" s="22">
        <f t="shared" si="8"/>
        <v>-3.9012596899728434E-2</v>
      </c>
      <c r="AK11" s="22" t="str">
        <f t="shared" si="13"/>
        <v>L-Arginine/D-Arginine</v>
      </c>
      <c r="AL11" s="22" t="str">
        <f t="shared" si="9"/>
        <v>Lowering</v>
      </c>
      <c r="AM11" s="24">
        <f t="shared" si="10"/>
        <v>0.36292963458445981</v>
      </c>
      <c r="AN11" s="24">
        <f t="shared" si="11"/>
        <v>0.91408672760390841</v>
      </c>
      <c r="AO11" s="25">
        <v>0.67622499999999997</v>
      </c>
      <c r="AP11" s="24">
        <f t="shared" si="12"/>
        <v>0.91408672760390841</v>
      </c>
      <c r="AQ11" s="25">
        <v>0.437083</v>
      </c>
      <c r="AR11" s="25">
        <v>0.58635999999999999</v>
      </c>
      <c r="AS11" s="19">
        <v>14</v>
      </c>
      <c r="AT11" s="19">
        <v>0.94199999999999995</v>
      </c>
      <c r="AU11" s="19">
        <v>1.258</v>
      </c>
      <c r="AV11" s="19">
        <v>0.99199999999999999</v>
      </c>
      <c r="AW11" s="19">
        <v>0.98699999999999999</v>
      </c>
      <c r="AX11" s="19">
        <v>1.0289999999999999</v>
      </c>
      <c r="AY11" s="19">
        <v>1.365</v>
      </c>
      <c r="AZ11" s="19">
        <v>0.79</v>
      </c>
      <c r="BA11" s="19">
        <v>1.2090000000000001</v>
      </c>
      <c r="BB11" s="19">
        <v>1.034</v>
      </c>
      <c r="BC11" s="19">
        <v>1.196</v>
      </c>
      <c r="BD11" s="19">
        <v>0.89100000000000001</v>
      </c>
      <c r="BE11" s="19">
        <v>0.76900000000000002</v>
      </c>
      <c r="BF11" s="19">
        <v>0.81599999999999995</v>
      </c>
      <c r="BG11" s="19">
        <v>0.89600000000000002</v>
      </c>
      <c r="BH11" s="19">
        <v>0.96</v>
      </c>
      <c r="BI11" s="19">
        <v>1.022</v>
      </c>
      <c r="BJ11" s="19">
        <v>1.304</v>
      </c>
      <c r="BK11" s="19">
        <v>1.0660000000000001</v>
      </c>
      <c r="BL11" s="19"/>
      <c r="BM11" s="19">
        <v>0.81200000000000006</v>
      </c>
      <c r="BN11" s="19">
        <v>1.1120000000000001</v>
      </c>
      <c r="BO11" s="19">
        <v>1.1120000000000001</v>
      </c>
      <c r="BP11" s="19">
        <v>1.1319999999999999</v>
      </c>
      <c r="BQ11" s="19">
        <v>1.0209999999999999</v>
      </c>
      <c r="BR11" s="19">
        <v>0.752</v>
      </c>
      <c r="BS11" s="19">
        <v>1.097</v>
      </c>
      <c r="BT11" s="19">
        <v>1.109</v>
      </c>
      <c r="BU11" s="19">
        <v>0.98</v>
      </c>
      <c r="BV11" s="19">
        <v>0.70499999999999996</v>
      </c>
      <c r="BW11" s="19">
        <v>0.85899999999999999</v>
      </c>
      <c r="BX11" s="19">
        <v>1.0589999999999999</v>
      </c>
      <c r="BY11" s="19">
        <v>0.80500000000000005</v>
      </c>
      <c r="BZ11" s="19">
        <v>0.98899999999999999</v>
      </c>
      <c r="CA11" s="19">
        <v>1.155</v>
      </c>
      <c r="CB11" s="19">
        <v>0.91</v>
      </c>
      <c r="CC11" s="19">
        <v>0.92300000000000004</v>
      </c>
      <c r="CD11" s="19">
        <v>1.105</v>
      </c>
      <c r="CE11" s="19"/>
      <c r="CF11" s="19">
        <v>1.0629999999999999</v>
      </c>
      <c r="CG11" s="19">
        <v>1.05</v>
      </c>
      <c r="CH11" s="19">
        <v>1.31</v>
      </c>
      <c r="CI11" s="19">
        <v>0.98399999999999999</v>
      </c>
      <c r="CJ11" s="19">
        <v>1.1839999999999999</v>
      </c>
      <c r="CK11" s="19">
        <v>0.98</v>
      </c>
      <c r="CL11" s="19">
        <v>1.22</v>
      </c>
      <c r="CM11" s="19">
        <v>0.85499999999999998</v>
      </c>
      <c r="CN11" s="19">
        <v>1.133</v>
      </c>
      <c r="CO11" s="19">
        <v>1.0960000000000001</v>
      </c>
      <c r="CP11" s="19">
        <v>0.96099999999999997</v>
      </c>
      <c r="CQ11" s="19">
        <v>0.748</v>
      </c>
      <c r="CR11" s="19">
        <v>0.874</v>
      </c>
      <c r="CS11" s="19">
        <v>1.0660000000000001</v>
      </c>
      <c r="CT11" s="19">
        <v>1.238</v>
      </c>
      <c r="CU11" s="19">
        <v>0.875</v>
      </c>
      <c r="CV11" s="19">
        <v>0.95199999999999996</v>
      </c>
      <c r="CW11" s="19">
        <v>1.0429999999999999</v>
      </c>
    </row>
    <row r="12" spans="1:101" s="1" customFormat="1" ht="15" x14ac:dyDescent="0.2">
      <c r="A12" s="19">
        <v>16</v>
      </c>
      <c r="B12" s="19">
        <v>120.7</v>
      </c>
      <c r="C12" s="19">
        <v>202.1</v>
      </c>
      <c r="D12" s="19">
        <v>395.12740000000002</v>
      </c>
      <c r="E12" s="19">
        <v>397.13369999999998</v>
      </c>
      <c r="F12" s="19">
        <v>161.06909999999999</v>
      </c>
      <c r="G12" s="20">
        <v>8902.4</v>
      </c>
      <c r="H12" s="19">
        <v>1</v>
      </c>
      <c r="I12" s="19">
        <v>1</v>
      </c>
      <c r="J12" s="19" t="s">
        <v>131</v>
      </c>
      <c r="M12" s="10"/>
      <c r="N12" s="10"/>
      <c r="O12" s="19" t="s">
        <v>257</v>
      </c>
      <c r="P12" s="19" t="s">
        <v>258</v>
      </c>
      <c r="Q12" s="19">
        <v>0.73</v>
      </c>
      <c r="R12" s="19">
        <v>156.1</v>
      </c>
      <c r="S12" s="19" t="s">
        <v>133</v>
      </c>
      <c r="T12" s="19" t="s">
        <v>134</v>
      </c>
      <c r="X12" s="19">
        <v>0.05</v>
      </c>
      <c r="Y12" s="19">
        <v>1.0760000000000001</v>
      </c>
      <c r="Z12" s="19">
        <v>1.04</v>
      </c>
      <c r="AA12" s="19">
        <v>1.0549999999999999</v>
      </c>
      <c r="AB12" s="22">
        <f t="shared" si="0"/>
        <v>0.70644444444444454</v>
      </c>
      <c r="AC12" s="22">
        <f t="shared" si="1"/>
        <v>1.0145</v>
      </c>
      <c r="AD12" s="22">
        <f t="shared" si="2"/>
        <v>0.9946666666666667</v>
      </c>
      <c r="AE12" s="22">
        <f t="shared" si="3"/>
        <v>0.69634740704233078</v>
      </c>
      <c r="AF12" s="22">
        <f t="shared" si="4"/>
        <v>0.71023235031277931</v>
      </c>
      <c r="AG12" s="22">
        <f t="shared" si="5"/>
        <v>-0.52212085006099496</v>
      </c>
      <c r="AH12" s="22">
        <f t="shared" si="6"/>
        <v>-0.49363701983841779</v>
      </c>
      <c r="AI12" s="22">
        <f t="shared" si="7"/>
        <v>-1.6246160338352142</v>
      </c>
      <c r="AJ12" s="22">
        <f t="shared" si="8"/>
        <v>-2.3633038785455835</v>
      </c>
      <c r="AK12" s="22" t="str">
        <f t="shared" si="13"/>
        <v>Isomer 2 of L-2-Aminoadipate</v>
      </c>
      <c r="AL12" s="22" t="str">
        <f t="shared" si="9"/>
        <v>Increase</v>
      </c>
      <c r="AM12" s="24">
        <f t="shared" si="10"/>
        <v>2.3734711992493988E-2</v>
      </c>
      <c r="AN12" s="24">
        <f t="shared" si="11"/>
        <v>4.3320765423047469E-3</v>
      </c>
      <c r="AO12" s="25">
        <v>1.31155</v>
      </c>
      <c r="AP12" s="24">
        <f t="shared" si="12"/>
        <v>4.3320765423047469E-3</v>
      </c>
      <c r="AQ12" s="25">
        <v>1.5787599999999999</v>
      </c>
      <c r="AR12" s="25">
        <v>1.59616</v>
      </c>
      <c r="AS12" s="19">
        <v>16</v>
      </c>
      <c r="AT12" s="19">
        <v>0.58199999999999996</v>
      </c>
      <c r="AU12" s="19">
        <v>0.96099999999999997</v>
      </c>
      <c r="AV12" s="19">
        <v>0.41299999999999998</v>
      </c>
      <c r="AW12" s="19">
        <v>0.79400000000000004</v>
      </c>
      <c r="AX12" s="19">
        <v>0.442</v>
      </c>
      <c r="AY12" s="19">
        <v>0.32300000000000001</v>
      </c>
      <c r="AZ12" s="19">
        <v>1.24</v>
      </c>
      <c r="BA12" s="19">
        <v>0.752</v>
      </c>
      <c r="BB12" s="19">
        <v>0.76400000000000001</v>
      </c>
      <c r="BC12" s="19">
        <v>0.93200000000000005</v>
      </c>
      <c r="BD12" s="19">
        <v>0.45700000000000002</v>
      </c>
      <c r="BE12" s="19">
        <v>0.89300000000000002</v>
      </c>
      <c r="BF12" s="19">
        <v>0.60399999999999998</v>
      </c>
      <c r="BG12" s="19">
        <v>1.1559999999999999</v>
      </c>
      <c r="BH12" s="19">
        <v>0.64500000000000002</v>
      </c>
      <c r="BI12" s="19">
        <v>0.314</v>
      </c>
      <c r="BJ12" s="19">
        <v>0.60899999999999999</v>
      </c>
      <c r="BK12" s="19">
        <v>0.83499999999999996</v>
      </c>
      <c r="BL12" s="19"/>
      <c r="BM12" s="19">
        <v>1.2509999999999999</v>
      </c>
      <c r="BN12" s="19">
        <v>1.02</v>
      </c>
      <c r="BO12" s="19">
        <v>0.46500000000000002</v>
      </c>
      <c r="BP12" s="19">
        <v>0.54700000000000004</v>
      </c>
      <c r="BQ12" s="19">
        <v>1.7729999999999999</v>
      </c>
      <c r="BR12" s="19">
        <v>1.839</v>
      </c>
      <c r="BS12" s="19">
        <v>1.0920000000000001</v>
      </c>
      <c r="BT12" s="19">
        <v>0.40799999999999997</v>
      </c>
      <c r="BU12" s="19">
        <v>0.86899999999999999</v>
      </c>
      <c r="BV12" s="19">
        <v>1.081</v>
      </c>
      <c r="BW12" s="19">
        <v>1.5720000000000001</v>
      </c>
      <c r="BX12" s="19">
        <v>0.75900000000000001</v>
      </c>
      <c r="BY12" s="19">
        <v>0.505</v>
      </c>
      <c r="BZ12" s="19">
        <v>0.59299999999999997</v>
      </c>
      <c r="CA12" s="19">
        <v>1.107</v>
      </c>
      <c r="CB12" s="19">
        <v>0.44</v>
      </c>
      <c r="CC12" s="19">
        <v>1.349</v>
      </c>
      <c r="CD12" s="19">
        <v>1.591</v>
      </c>
      <c r="CE12" s="19"/>
      <c r="CF12" s="19">
        <v>0.64500000000000002</v>
      </c>
      <c r="CG12" s="19">
        <v>1.103</v>
      </c>
      <c r="CH12" s="19">
        <v>1.1220000000000001</v>
      </c>
      <c r="CI12" s="19">
        <v>1.1279999999999999</v>
      </c>
      <c r="CJ12" s="19">
        <v>1.171</v>
      </c>
      <c r="CK12" s="19">
        <v>1.327</v>
      </c>
      <c r="CL12" s="19">
        <v>1.151</v>
      </c>
      <c r="CM12" s="19">
        <v>1.3720000000000001</v>
      </c>
      <c r="CN12" s="19">
        <v>0.56799999999999995</v>
      </c>
      <c r="CO12" s="19">
        <v>0.83199999999999996</v>
      </c>
      <c r="CP12" s="19">
        <v>0.35599999999999998</v>
      </c>
      <c r="CQ12" s="19">
        <v>1.1859999999999999</v>
      </c>
      <c r="CR12" s="19">
        <v>1.0840000000000001</v>
      </c>
      <c r="CS12" s="19">
        <v>1.202</v>
      </c>
      <c r="CT12" s="19">
        <v>0.999</v>
      </c>
      <c r="CU12" s="19">
        <v>0.46500000000000002</v>
      </c>
      <c r="CV12" s="19">
        <v>1.1639999999999999</v>
      </c>
      <c r="CW12" s="19">
        <v>1.0289999999999999</v>
      </c>
    </row>
    <row r="13" spans="1:101" s="1" customFormat="1" ht="15" x14ac:dyDescent="0.2">
      <c r="A13" s="19">
        <v>17</v>
      </c>
      <c r="B13" s="19">
        <v>120.8</v>
      </c>
      <c r="C13" s="19">
        <v>202.2</v>
      </c>
      <c r="D13" s="19">
        <v>535.1748</v>
      </c>
      <c r="E13" s="19">
        <v>537.18209999999999</v>
      </c>
      <c r="F13" s="19">
        <v>301.11649999999997</v>
      </c>
      <c r="G13" s="20">
        <v>6795.636364</v>
      </c>
      <c r="H13" s="19">
        <v>1</v>
      </c>
      <c r="I13" s="19">
        <v>1</v>
      </c>
      <c r="J13" s="19" t="s">
        <v>103</v>
      </c>
      <c r="M13" s="10"/>
      <c r="N13" s="10"/>
      <c r="U13" s="21">
        <v>0</v>
      </c>
      <c r="V13" s="21">
        <v>15</v>
      </c>
      <c r="W13" s="21">
        <v>343</v>
      </c>
      <c r="X13" s="19">
        <v>0</v>
      </c>
      <c r="Y13" s="19">
        <v>1.1779999999999999</v>
      </c>
      <c r="Z13" s="19">
        <v>1.1519999999999999</v>
      </c>
      <c r="AA13" s="19">
        <v>0.996</v>
      </c>
      <c r="AB13" s="22">
        <f t="shared" si="0"/>
        <v>1.1859444444444445</v>
      </c>
      <c r="AC13" s="22">
        <f t="shared" si="1"/>
        <v>0.92455555555555569</v>
      </c>
      <c r="AD13" s="22">
        <f t="shared" si="2"/>
        <v>1.089388888888889</v>
      </c>
      <c r="AE13" s="22">
        <f t="shared" si="3"/>
        <v>1.2827184232664341</v>
      </c>
      <c r="AF13" s="22">
        <f t="shared" si="4"/>
        <v>1.0886327706665306</v>
      </c>
      <c r="AG13" s="22">
        <f t="shared" si="5"/>
        <v>0.35920451108174339</v>
      </c>
      <c r="AH13" s="22">
        <f t="shared" si="6"/>
        <v>0.12251737068739074</v>
      </c>
      <c r="AI13" s="22">
        <f t="shared" si="7"/>
        <v>-4.9862146766000857</v>
      </c>
      <c r="AJ13" s="22">
        <f t="shared" si="8"/>
        <v>-0.51950548676746955</v>
      </c>
      <c r="AK13" s="22">
        <f t="shared" si="13"/>
        <v>0</v>
      </c>
      <c r="AL13" s="22" t="str">
        <f t="shared" si="9"/>
        <v>Lowering</v>
      </c>
      <c r="AM13" s="24">
        <f t="shared" si="10"/>
        <v>1.032251026447903E-5</v>
      </c>
      <c r="AN13" s="24">
        <f t="shared" si="11"/>
        <v>0.30233923734897228</v>
      </c>
      <c r="AO13" s="25">
        <v>1.9480999999999999</v>
      </c>
      <c r="AP13" s="24">
        <f t="shared" si="12"/>
        <v>0.30233923734897228</v>
      </c>
      <c r="AQ13" s="25">
        <v>1.0470299999999999</v>
      </c>
      <c r="AR13" s="25">
        <v>1.0092000000000001</v>
      </c>
      <c r="AS13" s="19">
        <v>17</v>
      </c>
      <c r="AT13" s="19">
        <v>1.3240000000000001</v>
      </c>
      <c r="AU13" s="19">
        <v>1.169</v>
      </c>
      <c r="AV13" s="19">
        <v>1.3160000000000001</v>
      </c>
      <c r="AW13" s="19">
        <v>0.89700000000000002</v>
      </c>
      <c r="AX13" s="19">
        <v>1.3169999999999999</v>
      </c>
      <c r="AY13" s="19">
        <v>1.0469999999999999</v>
      </c>
      <c r="AZ13" s="19">
        <v>1.1439999999999999</v>
      </c>
      <c r="BA13" s="19">
        <v>1.113</v>
      </c>
      <c r="BB13" s="19">
        <v>1.1819999999999999</v>
      </c>
      <c r="BC13" s="19">
        <v>1.135</v>
      </c>
      <c r="BD13" s="19">
        <v>1.052</v>
      </c>
      <c r="BE13" s="19">
        <v>1.008</v>
      </c>
      <c r="BF13" s="19">
        <v>1.4370000000000001</v>
      </c>
      <c r="BG13" s="19">
        <v>1.089</v>
      </c>
      <c r="BH13" s="19">
        <v>1.18</v>
      </c>
      <c r="BI13" s="19">
        <v>1.1930000000000001</v>
      </c>
      <c r="BJ13" s="19">
        <v>1.3080000000000001</v>
      </c>
      <c r="BK13" s="19">
        <v>1.4359999999999999</v>
      </c>
      <c r="BL13" s="19"/>
      <c r="BM13" s="19">
        <v>1.016</v>
      </c>
      <c r="BN13" s="19">
        <v>0.81799999999999995</v>
      </c>
      <c r="BO13" s="19">
        <v>0.97199999999999998</v>
      </c>
      <c r="BP13" s="19">
        <v>1.071</v>
      </c>
      <c r="BQ13" s="19">
        <v>0.91400000000000003</v>
      </c>
      <c r="BR13" s="19">
        <v>0.68100000000000005</v>
      </c>
      <c r="BS13" s="19">
        <v>0.99</v>
      </c>
      <c r="BT13" s="19">
        <v>0.91700000000000004</v>
      </c>
      <c r="BU13" s="19">
        <v>1.0580000000000001</v>
      </c>
      <c r="BV13" s="19">
        <v>0.68100000000000005</v>
      </c>
      <c r="BW13" s="19">
        <v>0.61399999999999999</v>
      </c>
      <c r="BX13" s="19">
        <v>1.006</v>
      </c>
      <c r="BY13" s="19">
        <v>1.032</v>
      </c>
      <c r="BZ13" s="19">
        <v>1.204</v>
      </c>
      <c r="CA13" s="19">
        <v>0.92800000000000005</v>
      </c>
      <c r="CB13" s="19">
        <v>0.97</v>
      </c>
      <c r="CC13" s="19">
        <v>0.75600000000000001</v>
      </c>
      <c r="CD13" s="19">
        <v>1.014</v>
      </c>
      <c r="CE13" s="19"/>
      <c r="CF13" s="19">
        <v>1.3049999999999999</v>
      </c>
      <c r="CG13" s="19">
        <v>0.94299999999999995</v>
      </c>
      <c r="CH13" s="19">
        <v>1.054</v>
      </c>
      <c r="CI13" s="19">
        <v>0.90200000000000002</v>
      </c>
      <c r="CJ13" s="19">
        <v>0.96699999999999997</v>
      </c>
      <c r="CK13" s="19">
        <v>0.74</v>
      </c>
      <c r="CL13" s="19">
        <v>1.0429999999999999</v>
      </c>
      <c r="CM13" s="19">
        <v>0.83599999999999997</v>
      </c>
      <c r="CN13" s="19">
        <v>2.2429999999999999</v>
      </c>
      <c r="CO13" s="19">
        <v>0.77300000000000002</v>
      </c>
      <c r="CP13" s="19">
        <v>1.63</v>
      </c>
      <c r="CQ13" s="19">
        <v>1.1759999999999999</v>
      </c>
      <c r="CR13" s="19">
        <v>0.89700000000000002</v>
      </c>
      <c r="CS13" s="19">
        <v>1.238</v>
      </c>
      <c r="CT13" s="19">
        <v>1.054</v>
      </c>
      <c r="CU13" s="19">
        <v>1.0649999999999999</v>
      </c>
      <c r="CV13" s="19">
        <v>0.88500000000000001</v>
      </c>
      <c r="CW13" s="19">
        <v>0.85799999999999998</v>
      </c>
    </row>
    <row r="14" spans="1:101" s="1" customFormat="1" ht="15" customHeight="1" x14ac:dyDescent="0.2">
      <c r="A14" s="19">
        <v>18</v>
      </c>
      <c r="B14" s="19">
        <v>121.8</v>
      </c>
      <c r="C14" s="19">
        <v>202.6</v>
      </c>
      <c r="D14" s="19">
        <v>302.14980000000003</v>
      </c>
      <c r="E14" s="19">
        <v>304.15690000000001</v>
      </c>
      <c r="F14" s="19">
        <v>68.091499999999996</v>
      </c>
      <c r="G14" s="20">
        <v>4614.6666670000004</v>
      </c>
      <c r="H14" s="19">
        <v>1</v>
      </c>
      <c r="I14" s="19">
        <v>1</v>
      </c>
      <c r="J14" s="19" t="s">
        <v>112</v>
      </c>
      <c r="M14" s="10"/>
      <c r="N14" s="10"/>
      <c r="X14" s="19">
        <v>0.05</v>
      </c>
      <c r="Y14" s="19">
        <v>1.294</v>
      </c>
      <c r="Z14" s="19">
        <v>1.1970000000000001</v>
      </c>
      <c r="AA14" s="19">
        <v>1.1439999999999999</v>
      </c>
      <c r="AB14" s="22">
        <f t="shared" si="0"/>
        <v>1.160277777777778</v>
      </c>
      <c r="AC14" s="22">
        <f t="shared" si="1"/>
        <v>1.1442222222222225</v>
      </c>
      <c r="AD14" s="22">
        <f t="shared" si="2"/>
        <v>1.0691666666666668</v>
      </c>
      <c r="AE14" s="22">
        <f t="shared" si="3"/>
        <v>1.0140318508448243</v>
      </c>
      <c r="AF14" s="22">
        <f t="shared" si="4"/>
        <v>1.0852169394647961</v>
      </c>
      <c r="AG14" s="22">
        <f t="shared" si="5"/>
        <v>2.010296825269809E-2</v>
      </c>
      <c r="AH14" s="22">
        <f t="shared" si="6"/>
        <v>0.11798347235195418</v>
      </c>
      <c r="AI14" s="22">
        <f t="shared" si="7"/>
        <v>-7.9283909826497134E-2</v>
      </c>
      <c r="AJ14" s="22">
        <f t="shared" si="8"/>
        <v>-0.69867372648711534</v>
      </c>
      <c r="AK14" s="22">
        <f t="shared" si="13"/>
        <v>0</v>
      </c>
      <c r="AL14" s="22" t="str">
        <f t="shared" si="9"/>
        <v>Lowering</v>
      </c>
      <c r="AM14" s="24">
        <f t="shared" si="10"/>
        <v>0.83313636320965501</v>
      </c>
      <c r="AN14" s="24">
        <f t="shared" si="11"/>
        <v>0.20013648754259952</v>
      </c>
      <c r="AO14" s="25">
        <v>0.61727399999999999</v>
      </c>
      <c r="AP14" s="24">
        <f t="shared" si="12"/>
        <v>0.20013648754259952</v>
      </c>
      <c r="AQ14" s="25">
        <v>0.71116800000000002</v>
      </c>
      <c r="AR14" s="25">
        <v>0.80872299999999997</v>
      </c>
      <c r="AS14" s="19">
        <v>18</v>
      </c>
      <c r="AT14" s="19">
        <v>1.3</v>
      </c>
      <c r="AU14" s="19">
        <v>1.081</v>
      </c>
      <c r="AV14" s="19">
        <v>1.6539999999999999</v>
      </c>
      <c r="AW14" s="19">
        <v>1.446</v>
      </c>
      <c r="AX14" s="19">
        <v>1.1539999999999999</v>
      </c>
      <c r="AY14" s="19">
        <v>1.3340000000000001</v>
      </c>
      <c r="AZ14" s="19">
        <v>1.0609999999999999</v>
      </c>
      <c r="BA14" s="19">
        <v>1.2210000000000001</v>
      </c>
      <c r="BB14" s="19">
        <v>0.89600000000000002</v>
      </c>
      <c r="BC14" s="19">
        <v>0.81799999999999995</v>
      </c>
      <c r="BD14" s="19">
        <v>1.133</v>
      </c>
      <c r="BE14" s="19">
        <v>1.2609999999999999</v>
      </c>
      <c r="BF14" s="19">
        <v>1.1339999999999999</v>
      </c>
      <c r="BG14" s="19">
        <v>1.111</v>
      </c>
      <c r="BH14" s="19">
        <v>0.86299999999999999</v>
      </c>
      <c r="BI14" s="19">
        <v>1.236</v>
      </c>
      <c r="BJ14" s="19">
        <v>1.1839999999999999</v>
      </c>
      <c r="BK14" s="19">
        <v>0.998</v>
      </c>
      <c r="BL14" s="19"/>
      <c r="BM14" s="19">
        <v>1.1910000000000001</v>
      </c>
      <c r="BN14" s="19">
        <v>1.343</v>
      </c>
      <c r="BO14" s="19">
        <v>1.516</v>
      </c>
      <c r="BP14" s="19">
        <v>1.2350000000000001</v>
      </c>
      <c r="BQ14" s="19">
        <v>0.80400000000000005</v>
      </c>
      <c r="BR14" s="19">
        <v>0.81399999999999995</v>
      </c>
      <c r="BS14" s="19">
        <v>1.4359999999999999</v>
      </c>
      <c r="BT14" s="19">
        <v>1.5209999999999999</v>
      </c>
      <c r="BU14" s="19">
        <v>1.127</v>
      </c>
      <c r="BV14" s="19">
        <v>1.3320000000000001</v>
      </c>
      <c r="BW14" s="19">
        <v>0.76200000000000001</v>
      </c>
      <c r="BX14" s="19">
        <v>0.97299999999999998</v>
      </c>
      <c r="BY14" s="19">
        <v>1.0309999999999999</v>
      </c>
      <c r="BZ14" s="19">
        <v>0.76600000000000001</v>
      </c>
      <c r="CA14" s="19">
        <v>1.22</v>
      </c>
      <c r="CB14" s="19">
        <v>1.28</v>
      </c>
      <c r="CC14" s="19">
        <v>1.113</v>
      </c>
      <c r="CD14" s="19">
        <v>1.1319999999999999</v>
      </c>
      <c r="CE14" s="19"/>
      <c r="CF14" s="19">
        <v>0.97099999999999997</v>
      </c>
      <c r="CG14" s="19">
        <v>1.339</v>
      </c>
      <c r="CH14" s="19">
        <v>1.278</v>
      </c>
      <c r="CI14" s="19">
        <v>1.1830000000000001</v>
      </c>
      <c r="CJ14" s="19">
        <v>0.76600000000000001</v>
      </c>
      <c r="CK14" s="19">
        <v>0.90400000000000003</v>
      </c>
      <c r="CL14" s="19">
        <v>1.0249999999999999</v>
      </c>
      <c r="CM14" s="19">
        <v>1.0289999999999999</v>
      </c>
      <c r="CN14" s="19">
        <v>1.202</v>
      </c>
      <c r="CO14" s="19">
        <v>0.99199999999999999</v>
      </c>
      <c r="CP14" s="19">
        <v>0.80100000000000005</v>
      </c>
      <c r="CQ14" s="19">
        <v>0.92500000000000004</v>
      </c>
      <c r="CR14" s="19">
        <v>1.272</v>
      </c>
      <c r="CS14" s="19">
        <v>0.88300000000000001</v>
      </c>
      <c r="CT14" s="19">
        <v>1.161</v>
      </c>
      <c r="CU14" s="19">
        <v>0.81899999999999995</v>
      </c>
      <c r="CV14" s="19">
        <v>1.1339999999999999</v>
      </c>
      <c r="CW14" s="19">
        <v>1.5609999999999999</v>
      </c>
    </row>
    <row r="15" spans="1:101" s="1" customFormat="1" ht="15" x14ac:dyDescent="0.2">
      <c r="A15" s="19">
        <v>20</v>
      </c>
      <c r="B15" s="19">
        <v>121.8</v>
      </c>
      <c r="C15" s="19">
        <v>202.6</v>
      </c>
      <c r="D15" s="19">
        <v>261.06900000000002</v>
      </c>
      <c r="E15" s="19">
        <v>263.07589999999999</v>
      </c>
      <c r="F15" s="19">
        <v>27.0107</v>
      </c>
      <c r="G15" s="20">
        <v>10287.511109999999</v>
      </c>
      <c r="H15" s="19">
        <v>1</v>
      </c>
      <c r="I15" s="19">
        <v>1</v>
      </c>
      <c r="J15" s="19" t="s">
        <v>117</v>
      </c>
      <c r="M15" s="10"/>
      <c r="N15" s="10"/>
      <c r="U15" s="21">
        <v>0</v>
      </c>
      <c r="V15" s="21">
        <v>0</v>
      </c>
      <c r="W15" s="21">
        <v>180</v>
      </c>
      <c r="X15" s="19">
        <v>0.05</v>
      </c>
      <c r="Y15" s="19">
        <v>0.99399999999999999</v>
      </c>
      <c r="Z15" s="19">
        <v>1.2290000000000001</v>
      </c>
      <c r="AA15" s="19">
        <v>0.995</v>
      </c>
      <c r="AB15" s="22">
        <f t="shared" si="0"/>
        <v>1.0811111111111111</v>
      </c>
      <c r="AC15" s="22">
        <f t="shared" si="1"/>
        <v>1.1120000000000001</v>
      </c>
      <c r="AD15" s="22">
        <f t="shared" si="2"/>
        <v>1.0618333333333334</v>
      </c>
      <c r="AE15" s="22">
        <f t="shared" si="3"/>
        <v>0.97222222222222221</v>
      </c>
      <c r="AF15" s="22">
        <f t="shared" si="4"/>
        <v>1.0181551823366295</v>
      </c>
      <c r="AG15" s="22">
        <f t="shared" si="5"/>
        <v>-4.0641984497345927E-2</v>
      </c>
      <c r="AH15" s="22">
        <f t="shared" si="6"/>
        <v>2.595746684111647E-2</v>
      </c>
      <c r="AI15" s="22">
        <f t="shared" si="7"/>
        <v>-0.18207713909160522</v>
      </c>
      <c r="AJ15" s="22">
        <f t="shared" si="8"/>
        <v>-0.11358275692161385</v>
      </c>
      <c r="AK15" s="22">
        <f t="shared" si="13"/>
        <v>0</v>
      </c>
      <c r="AL15" s="22" t="str">
        <f t="shared" si="9"/>
        <v>Increase</v>
      </c>
      <c r="AM15" s="24">
        <f t="shared" si="10"/>
        <v>0.6575410349894526</v>
      </c>
      <c r="AN15" s="24">
        <f t="shared" si="11"/>
        <v>0.76986972796490571</v>
      </c>
      <c r="AO15" s="25">
        <v>0.69002399999999997</v>
      </c>
      <c r="AP15" s="24">
        <f t="shared" si="12"/>
        <v>0.76986972796490571</v>
      </c>
      <c r="AQ15" s="25">
        <v>0.306697</v>
      </c>
      <c r="AR15" s="25">
        <v>0.41025400000000001</v>
      </c>
      <c r="AS15" s="19">
        <v>20</v>
      </c>
      <c r="AT15" s="19">
        <v>1.2949999999999999</v>
      </c>
      <c r="AU15" s="19">
        <v>1.163</v>
      </c>
      <c r="AV15" s="19">
        <v>1.448</v>
      </c>
      <c r="AW15" s="19">
        <v>1.304</v>
      </c>
      <c r="AX15" s="19">
        <v>1.026</v>
      </c>
      <c r="AY15" s="19">
        <v>1.2689999999999999</v>
      </c>
      <c r="AZ15" s="19">
        <v>1.04</v>
      </c>
      <c r="BA15" s="19">
        <v>1.073</v>
      </c>
      <c r="BB15" s="19">
        <v>0.95599999999999996</v>
      </c>
      <c r="BC15" s="19">
        <v>0.96599999999999997</v>
      </c>
      <c r="BD15" s="19">
        <v>1.004</v>
      </c>
      <c r="BE15" s="19">
        <v>1.05</v>
      </c>
      <c r="BF15" s="19">
        <v>0.98699999999999999</v>
      </c>
      <c r="BG15" s="19">
        <v>0.86</v>
      </c>
      <c r="BH15" s="19">
        <v>0.85599999999999998</v>
      </c>
      <c r="BI15" s="19">
        <v>0.94</v>
      </c>
      <c r="BJ15" s="19">
        <v>1.36</v>
      </c>
      <c r="BK15" s="19">
        <v>0.86299999999999999</v>
      </c>
      <c r="BL15" s="19"/>
      <c r="BM15" s="19">
        <v>1.0289999999999999</v>
      </c>
      <c r="BN15" s="19">
        <v>1.224</v>
      </c>
      <c r="BO15" s="19">
        <v>1.4410000000000001</v>
      </c>
      <c r="BP15" s="19">
        <v>1.1859999999999999</v>
      </c>
      <c r="BQ15" s="19">
        <v>0.85899999999999999</v>
      </c>
      <c r="BR15" s="19">
        <v>0.77500000000000002</v>
      </c>
      <c r="BS15" s="19">
        <v>1.669</v>
      </c>
      <c r="BT15" s="19">
        <v>1.397</v>
      </c>
      <c r="BU15" s="19">
        <v>1.0589999999999999</v>
      </c>
      <c r="BV15" s="19">
        <v>1.2909999999999999</v>
      </c>
      <c r="BW15" s="19">
        <v>1.0269999999999999</v>
      </c>
      <c r="BX15" s="19">
        <v>0.91200000000000003</v>
      </c>
      <c r="BY15" s="19">
        <v>0.98499999999999999</v>
      </c>
      <c r="BZ15" s="19">
        <v>0.92500000000000004</v>
      </c>
      <c r="CA15" s="19">
        <v>1.137</v>
      </c>
      <c r="CB15" s="19">
        <v>1.073</v>
      </c>
      <c r="CC15" s="19">
        <v>1.1459999999999999</v>
      </c>
      <c r="CD15" s="19">
        <v>0.88100000000000001</v>
      </c>
      <c r="CE15" s="19"/>
      <c r="CF15" s="19">
        <v>1.2549999999999999</v>
      </c>
      <c r="CG15" s="19">
        <v>1.2310000000000001</v>
      </c>
      <c r="CH15" s="19">
        <v>1.2170000000000001</v>
      </c>
      <c r="CI15" s="19">
        <v>1.1739999999999999</v>
      </c>
      <c r="CJ15" s="19">
        <v>0.83299999999999996</v>
      </c>
      <c r="CK15" s="19">
        <v>1.222</v>
      </c>
      <c r="CL15" s="19">
        <v>1.0389999999999999</v>
      </c>
      <c r="CM15" s="19">
        <v>0.92</v>
      </c>
      <c r="CN15" s="19">
        <v>1.075</v>
      </c>
      <c r="CO15" s="19">
        <v>0.94199999999999995</v>
      </c>
      <c r="CP15" s="19">
        <v>0.78400000000000003</v>
      </c>
      <c r="CQ15" s="19">
        <v>0.77500000000000002</v>
      </c>
      <c r="CR15" s="19">
        <v>1.056</v>
      </c>
      <c r="CS15" s="19">
        <v>0.99199999999999999</v>
      </c>
      <c r="CT15" s="19">
        <v>1.0720000000000001</v>
      </c>
      <c r="CU15" s="19">
        <v>0.80700000000000005</v>
      </c>
      <c r="CV15" s="19">
        <v>1.1160000000000001</v>
      </c>
      <c r="CW15" s="19">
        <v>1.603</v>
      </c>
    </row>
    <row r="16" spans="1:101" s="1" customFormat="1" ht="15" x14ac:dyDescent="0.2">
      <c r="A16" s="19">
        <v>21</v>
      </c>
      <c r="B16" s="19">
        <v>121.2</v>
      </c>
      <c r="C16" s="19">
        <v>202.9</v>
      </c>
      <c r="D16" s="19">
        <v>479.15710000000001</v>
      </c>
      <c r="E16" s="19">
        <v>481.16449999999998</v>
      </c>
      <c r="F16" s="19">
        <v>245.09880000000001</v>
      </c>
      <c r="G16" s="20">
        <v>15784.4</v>
      </c>
      <c r="H16" s="19">
        <v>1</v>
      </c>
      <c r="I16" s="19">
        <v>1</v>
      </c>
      <c r="J16" s="19" t="s">
        <v>103</v>
      </c>
      <c r="M16" s="10"/>
      <c r="N16" s="10"/>
      <c r="U16" s="21">
        <v>0</v>
      </c>
      <c r="V16" s="21">
        <v>13</v>
      </c>
      <c r="W16" s="21">
        <v>262</v>
      </c>
      <c r="X16" s="19">
        <v>3.3300000000000003E-2</v>
      </c>
      <c r="Y16" s="19">
        <v>1.008</v>
      </c>
      <c r="Z16" s="19">
        <v>0.97199999999999998</v>
      </c>
      <c r="AA16" s="19">
        <v>1.085</v>
      </c>
      <c r="AB16" s="22">
        <f t="shared" si="0"/>
        <v>0.93261111111111128</v>
      </c>
      <c r="AC16" s="22">
        <f t="shared" si="1"/>
        <v>0.98766666666666703</v>
      </c>
      <c r="AD16" s="22">
        <f t="shared" si="2"/>
        <v>1.0991111111111111</v>
      </c>
      <c r="AE16" s="22">
        <f t="shared" si="3"/>
        <v>0.94425694678816496</v>
      </c>
      <c r="AF16" s="22">
        <f t="shared" si="4"/>
        <v>0.84851395066720592</v>
      </c>
      <c r="AG16" s="22">
        <f t="shared" si="5"/>
        <v>-8.2748602443815406E-2</v>
      </c>
      <c r="AH16" s="22">
        <f t="shared" si="6"/>
        <v>-0.23698971515131428</v>
      </c>
      <c r="AI16" s="22">
        <f t="shared" si="7"/>
        <v>-0.1254433437345982</v>
      </c>
      <c r="AJ16" s="22">
        <f t="shared" si="8"/>
        <v>-0.42210946751093142</v>
      </c>
      <c r="AK16" s="22">
        <f t="shared" si="13"/>
        <v>0</v>
      </c>
      <c r="AL16" s="22" t="str">
        <f t="shared" si="9"/>
        <v>Increase</v>
      </c>
      <c r="AM16" s="24">
        <f t="shared" si="10"/>
        <v>0.74912908042395121</v>
      </c>
      <c r="AN16" s="24">
        <f t="shared" si="11"/>
        <v>0.37834720715897496</v>
      </c>
      <c r="AO16" s="25">
        <v>0.460171</v>
      </c>
      <c r="AP16" s="24">
        <f t="shared" si="12"/>
        <v>0.37834720715897496</v>
      </c>
      <c r="AQ16" s="25">
        <v>0.92031200000000002</v>
      </c>
      <c r="AR16" s="25">
        <v>0.93914699999999995</v>
      </c>
      <c r="AS16" s="19">
        <v>21</v>
      </c>
      <c r="AT16" s="19">
        <v>2.202</v>
      </c>
      <c r="AU16" s="19">
        <v>0.628</v>
      </c>
      <c r="AV16" s="19">
        <v>1.028</v>
      </c>
      <c r="AW16" s="19">
        <v>0.35</v>
      </c>
      <c r="AX16" s="19">
        <v>0.308</v>
      </c>
      <c r="AY16" s="19">
        <v>1.869</v>
      </c>
      <c r="AZ16" s="19">
        <v>0.54700000000000004</v>
      </c>
      <c r="BA16" s="19">
        <v>1.325</v>
      </c>
      <c r="BB16" s="19">
        <v>0.72499999999999998</v>
      </c>
      <c r="BC16" s="19">
        <v>0.48</v>
      </c>
      <c r="BD16" s="19">
        <v>1.2070000000000001</v>
      </c>
      <c r="BE16" s="19">
        <v>0.46400000000000002</v>
      </c>
      <c r="BF16" s="19">
        <v>0.997</v>
      </c>
      <c r="BG16" s="19">
        <v>0.51200000000000001</v>
      </c>
      <c r="BH16" s="19">
        <v>1.5840000000000001</v>
      </c>
      <c r="BI16" s="19">
        <v>0.74</v>
      </c>
      <c r="BJ16" s="19">
        <v>1.0149999999999999</v>
      </c>
      <c r="BK16" s="19">
        <v>0.80600000000000005</v>
      </c>
      <c r="BL16" s="19"/>
      <c r="BM16" s="19">
        <v>2.302</v>
      </c>
      <c r="BN16" s="19">
        <v>1.1100000000000001</v>
      </c>
      <c r="BO16" s="19">
        <v>1.2030000000000001</v>
      </c>
      <c r="BP16" s="19">
        <v>0.44800000000000001</v>
      </c>
      <c r="BQ16" s="19">
        <v>0.81200000000000006</v>
      </c>
      <c r="BR16" s="19">
        <v>1.6759999999999999</v>
      </c>
      <c r="BS16" s="19">
        <v>0.83899999999999997</v>
      </c>
      <c r="BT16" s="19">
        <v>1.038</v>
      </c>
      <c r="BU16" s="19">
        <v>1.4039999999999999</v>
      </c>
      <c r="BV16" s="19">
        <v>0.47</v>
      </c>
      <c r="BW16" s="19">
        <v>1.4</v>
      </c>
      <c r="BX16" s="19">
        <v>0.72399999999999998</v>
      </c>
      <c r="BY16" s="19">
        <v>0.46200000000000002</v>
      </c>
      <c r="BZ16" s="19">
        <v>1.006</v>
      </c>
      <c r="CA16" s="19">
        <v>0.91900000000000004</v>
      </c>
      <c r="CB16" s="19">
        <v>0.53600000000000003</v>
      </c>
      <c r="CC16" s="19">
        <v>1.004</v>
      </c>
      <c r="CD16" s="19">
        <v>0.42499999999999999</v>
      </c>
      <c r="CE16" s="19"/>
      <c r="CF16" s="19">
        <v>1.968</v>
      </c>
      <c r="CG16" s="19">
        <v>1.986</v>
      </c>
      <c r="CH16" s="19">
        <v>1.331</v>
      </c>
      <c r="CI16" s="19">
        <v>0.88600000000000001</v>
      </c>
      <c r="CJ16" s="19">
        <v>0.77400000000000002</v>
      </c>
      <c r="CK16" s="19">
        <v>0.92200000000000004</v>
      </c>
      <c r="CL16" s="19">
        <v>0.64400000000000002</v>
      </c>
      <c r="CM16" s="19">
        <v>0.94199999999999995</v>
      </c>
      <c r="CN16" s="19">
        <v>1.712</v>
      </c>
      <c r="CO16" s="19">
        <v>2.1960000000000002</v>
      </c>
      <c r="CP16" s="19">
        <v>0.996</v>
      </c>
      <c r="CQ16" s="19">
        <v>0.77800000000000002</v>
      </c>
      <c r="CR16" s="19">
        <v>0.39300000000000002</v>
      </c>
      <c r="CS16" s="19">
        <v>0.73099999999999998</v>
      </c>
      <c r="CT16" s="19">
        <v>1.0229999999999999</v>
      </c>
      <c r="CU16" s="19">
        <v>0.32300000000000001</v>
      </c>
      <c r="CV16" s="19">
        <v>0.43</v>
      </c>
      <c r="CW16" s="19">
        <v>1.7490000000000001</v>
      </c>
    </row>
    <row r="17" spans="1:101" s="1" customFormat="1" ht="15" x14ac:dyDescent="0.2">
      <c r="A17" s="19">
        <v>22</v>
      </c>
      <c r="B17" s="19">
        <v>121.7</v>
      </c>
      <c r="C17" s="19">
        <v>203</v>
      </c>
      <c r="D17" s="19">
        <v>509.2056</v>
      </c>
      <c r="E17" s="19">
        <v>511.2122</v>
      </c>
      <c r="F17" s="19">
        <v>275.1472</v>
      </c>
      <c r="G17" s="20">
        <v>3987.2</v>
      </c>
      <c r="H17" s="19">
        <v>1</v>
      </c>
      <c r="I17" s="19">
        <v>1</v>
      </c>
      <c r="J17" s="19" t="s">
        <v>109</v>
      </c>
      <c r="M17" s="10"/>
      <c r="N17" s="10"/>
      <c r="U17" s="21">
        <v>2</v>
      </c>
      <c r="V17" s="21">
        <v>10</v>
      </c>
      <c r="W17" s="21">
        <v>129</v>
      </c>
      <c r="X17" s="19">
        <v>0.05</v>
      </c>
      <c r="Y17" s="19">
        <v>1.159</v>
      </c>
      <c r="Z17" s="19">
        <v>1.323</v>
      </c>
      <c r="AA17" s="19">
        <v>1.0049999999999999</v>
      </c>
      <c r="AB17" s="22">
        <f t="shared" si="0"/>
        <v>0.93666666666666665</v>
      </c>
      <c r="AC17" s="22">
        <f t="shared" si="1"/>
        <v>1.1150555555555557</v>
      </c>
      <c r="AD17" s="22">
        <f t="shared" si="2"/>
        <v>1.1656111111111112</v>
      </c>
      <c r="AE17" s="22">
        <f t="shared" si="3"/>
        <v>0.84001793632604238</v>
      </c>
      <c r="AF17" s="22">
        <f t="shared" si="4"/>
        <v>0.80358419522425051</v>
      </c>
      <c r="AG17" s="22">
        <f t="shared" si="5"/>
        <v>-0.2515079617907644</v>
      </c>
      <c r="AH17" s="22">
        <f t="shared" si="6"/>
        <v>-0.3154789052509791</v>
      </c>
      <c r="AI17" s="22">
        <f t="shared" si="7"/>
        <v>-1.4409116170177194</v>
      </c>
      <c r="AJ17" s="22">
        <f t="shared" si="8"/>
        <v>-2.0847874955527796</v>
      </c>
      <c r="AK17" s="22">
        <f t="shared" si="13"/>
        <v>0</v>
      </c>
      <c r="AL17" s="22" t="str">
        <f t="shared" si="9"/>
        <v>Increase</v>
      </c>
      <c r="AM17" s="24">
        <f t="shared" si="10"/>
        <v>3.623167257511567E-2</v>
      </c>
      <c r="AN17" s="24">
        <f t="shared" si="11"/>
        <v>8.2264507959480624E-3</v>
      </c>
      <c r="AO17" s="25">
        <v>1.1841200000000001</v>
      </c>
      <c r="AP17" s="24">
        <f t="shared" si="12"/>
        <v>8.2264507959480624E-3</v>
      </c>
      <c r="AQ17" s="25">
        <v>1.3684700000000001</v>
      </c>
      <c r="AR17" s="25">
        <v>1.24149</v>
      </c>
      <c r="AS17" s="19">
        <v>22</v>
      </c>
      <c r="AT17" s="19">
        <v>0.94</v>
      </c>
      <c r="AU17" s="19">
        <v>1.024</v>
      </c>
      <c r="AV17" s="19">
        <v>0.61099999999999999</v>
      </c>
      <c r="AW17" s="19">
        <v>0.97599999999999998</v>
      </c>
      <c r="AX17" s="19">
        <v>0.67</v>
      </c>
      <c r="AY17" s="19">
        <v>0.64500000000000002</v>
      </c>
      <c r="AZ17" s="19">
        <v>1.1020000000000001</v>
      </c>
      <c r="BA17" s="19">
        <v>1.165</v>
      </c>
      <c r="BB17" s="19">
        <v>0.96699999999999997</v>
      </c>
      <c r="BC17" s="19">
        <v>1.161</v>
      </c>
      <c r="BD17" s="19">
        <v>0.89600000000000002</v>
      </c>
      <c r="BE17" s="19">
        <v>1.218</v>
      </c>
      <c r="BF17" s="19">
        <v>0.80900000000000005</v>
      </c>
      <c r="BG17" s="19">
        <v>1.2909999999999999</v>
      </c>
      <c r="BH17" s="19">
        <v>1.0009999999999999</v>
      </c>
      <c r="BI17" s="19">
        <v>0.72399999999999998</v>
      </c>
      <c r="BJ17" s="19">
        <v>0.77500000000000002</v>
      </c>
      <c r="BK17" s="19">
        <v>0.88500000000000001</v>
      </c>
      <c r="BL17" s="19"/>
      <c r="BM17" s="19">
        <v>1.147</v>
      </c>
      <c r="BN17" s="19">
        <v>0.877</v>
      </c>
      <c r="BO17" s="19">
        <v>0.73599999999999999</v>
      </c>
      <c r="BP17" s="19">
        <v>0.96699999999999997</v>
      </c>
      <c r="BQ17" s="19">
        <v>1.5269999999999999</v>
      </c>
      <c r="BR17" s="19">
        <v>1.2829999999999999</v>
      </c>
      <c r="BS17" s="19">
        <v>1.137</v>
      </c>
      <c r="BT17" s="19">
        <v>0.92300000000000004</v>
      </c>
      <c r="BU17" s="19">
        <v>0.81100000000000005</v>
      </c>
      <c r="BV17" s="19">
        <v>1.3959999999999999</v>
      </c>
      <c r="BW17" s="19">
        <v>1.448</v>
      </c>
      <c r="BX17" s="19">
        <v>0.96899999999999997</v>
      </c>
      <c r="BY17" s="19">
        <v>0.73399999999999999</v>
      </c>
      <c r="BZ17" s="19">
        <v>0.84599999999999997</v>
      </c>
      <c r="CA17" s="19">
        <v>1.4570000000000001</v>
      </c>
      <c r="CB17" s="19">
        <v>0.94599999999999995</v>
      </c>
      <c r="CC17" s="19">
        <v>1.411</v>
      </c>
      <c r="CD17" s="19">
        <v>1.456</v>
      </c>
      <c r="CE17" s="19"/>
      <c r="CF17" s="19">
        <v>1.1599999999999999</v>
      </c>
      <c r="CG17" s="19">
        <v>1.498</v>
      </c>
      <c r="CH17" s="19">
        <v>0.90600000000000003</v>
      </c>
      <c r="CI17" s="19">
        <v>1.4470000000000001</v>
      </c>
      <c r="CJ17" s="19">
        <v>1.216</v>
      </c>
      <c r="CK17" s="19">
        <v>1.2869999999999999</v>
      </c>
      <c r="CL17" s="19">
        <v>1.004</v>
      </c>
      <c r="CM17" s="19">
        <v>1.333</v>
      </c>
      <c r="CN17" s="19">
        <v>1.036</v>
      </c>
      <c r="CO17" s="19">
        <v>1.4039999999999999</v>
      </c>
      <c r="CP17" s="19">
        <v>0.69499999999999995</v>
      </c>
      <c r="CQ17" s="19">
        <v>0.94699999999999995</v>
      </c>
      <c r="CR17" s="19">
        <v>1.07</v>
      </c>
      <c r="CS17" s="19">
        <v>1.1359999999999999</v>
      </c>
      <c r="CT17" s="19">
        <v>1.2809999999999999</v>
      </c>
      <c r="CU17" s="19">
        <v>0.56799999999999995</v>
      </c>
      <c r="CV17" s="19">
        <v>1.3560000000000001</v>
      </c>
      <c r="CW17" s="19">
        <v>1.637</v>
      </c>
    </row>
    <row r="18" spans="1:101" s="1" customFormat="1" ht="15" x14ac:dyDescent="0.2">
      <c r="A18" s="19">
        <v>28</v>
      </c>
      <c r="B18" s="19">
        <v>123.7</v>
      </c>
      <c r="C18" s="19">
        <v>206</v>
      </c>
      <c r="D18" s="19">
        <v>501.14120000000003</v>
      </c>
      <c r="E18" s="19">
        <v>503.1474</v>
      </c>
      <c r="F18" s="19">
        <v>267.0829</v>
      </c>
      <c r="G18" s="20">
        <v>4574</v>
      </c>
      <c r="H18" s="19">
        <v>1</v>
      </c>
      <c r="I18" s="19">
        <v>1</v>
      </c>
      <c r="J18" s="19" t="s">
        <v>103</v>
      </c>
      <c r="M18" s="10"/>
      <c r="N18" s="10"/>
      <c r="U18" s="21">
        <v>0</v>
      </c>
      <c r="V18" s="21">
        <v>5</v>
      </c>
      <c r="W18" s="21">
        <v>227</v>
      </c>
      <c r="X18" s="19">
        <v>0.05</v>
      </c>
      <c r="Y18" s="19">
        <v>1.018</v>
      </c>
      <c r="Z18" s="19">
        <v>1.1819999999999999</v>
      </c>
      <c r="AA18" s="19">
        <v>0.85499999999999998</v>
      </c>
      <c r="AB18" s="22">
        <f t="shared" si="0"/>
        <v>0.91072222222222221</v>
      </c>
      <c r="AC18" s="22">
        <f t="shared" si="1"/>
        <v>0.81416666666666659</v>
      </c>
      <c r="AD18" s="22">
        <f t="shared" si="2"/>
        <v>1.0041666666666667</v>
      </c>
      <c r="AE18" s="22">
        <f t="shared" si="3"/>
        <v>1.1185943364039579</v>
      </c>
      <c r="AF18" s="22">
        <f t="shared" si="4"/>
        <v>0.90694329183955735</v>
      </c>
      <c r="AG18" s="22">
        <f t="shared" si="5"/>
        <v>0.16168693089240849</v>
      </c>
      <c r="AH18" s="22">
        <f t="shared" si="6"/>
        <v>-0.14091574825653058</v>
      </c>
      <c r="AI18" s="22">
        <f t="shared" si="7"/>
        <v>-0.27306056473153056</v>
      </c>
      <c r="AJ18" s="22">
        <f t="shared" si="8"/>
        <v>-0.22446192385842728</v>
      </c>
      <c r="AK18" s="22">
        <f t="shared" si="13"/>
        <v>0</v>
      </c>
      <c r="AL18" s="22" t="str">
        <f t="shared" si="9"/>
        <v>Lowering</v>
      </c>
      <c r="AM18" s="24">
        <f t="shared" si="10"/>
        <v>0.53326052421670544</v>
      </c>
      <c r="AN18" s="24">
        <f t="shared" si="11"/>
        <v>0.59640060610395929</v>
      </c>
      <c r="AO18" s="25">
        <v>0.49374400000000002</v>
      </c>
      <c r="AP18" s="24">
        <f t="shared" si="12"/>
        <v>0.59640060610395929</v>
      </c>
      <c r="AQ18" s="25">
        <v>0.612012</v>
      </c>
      <c r="AR18" s="25">
        <v>0.73437699999999995</v>
      </c>
      <c r="AS18" s="19">
        <v>28</v>
      </c>
      <c r="AT18" s="19">
        <v>1.9319999999999999</v>
      </c>
      <c r="AU18" s="19">
        <v>0.64200000000000002</v>
      </c>
      <c r="AV18" s="19">
        <v>0.85199999999999998</v>
      </c>
      <c r="AW18" s="19">
        <v>0.40799999999999997</v>
      </c>
      <c r="AX18" s="19">
        <v>0.33300000000000002</v>
      </c>
      <c r="AY18" s="19">
        <v>1.798</v>
      </c>
      <c r="AZ18" s="19">
        <v>0.53900000000000003</v>
      </c>
      <c r="BA18" s="19">
        <v>1.298</v>
      </c>
      <c r="BB18" s="19">
        <v>0.65400000000000003</v>
      </c>
      <c r="BC18" s="19">
        <v>0.47799999999999998</v>
      </c>
      <c r="BD18" s="19">
        <v>1.258</v>
      </c>
      <c r="BE18" s="19">
        <v>0.46300000000000002</v>
      </c>
      <c r="BF18" s="19">
        <v>0.95399999999999996</v>
      </c>
      <c r="BG18" s="19">
        <v>0.53400000000000003</v>
      </c>
      <c r="BH18" s="19">
        <v>1.5740000000000001</v>
      </c>
      <c r="BI18" s="19">
        <v>0.72299999999999998</v>
      </c>
      <c r="BJ18" s="19">
        <v>1.1240000000000001</v>
      </c>
      <c r="BK18" s="19">
        <v>0.82899999999999996</v>
      </c>
      <c r="BL18" s="19"/>
      <c r="BM18" s="19">
        <v>1.891</v>
      </c>
      <c r="BN18" s="19">
        <v>0.85199999999999998</v>
      </c>
      <c r="BO18" s="19">
        <v>1.1599999999999999</v>
      </c>
      <c r="BP18" s="19">
        <v>0.28799999999999998</v>
      </c>
      <c r="BQ18" s="19">
        <v>0.78100000000000003</v>
      </c>
      <c r="BR18" s="19">
        <v>1.4650000000000001</v>
      </c>
      <c r="BS18" s="19">
        <v>0.40699999999999997</v>
      </c>
      <c r="BT18" s="19">
        <v>0.79200000000000004</v>
      </c>
      <c r="BU18" s="19">
        <v>1.2350000000000001</v>
      </c>
      <c r="BV18" s="19">
        <v>0.46700000000000003</v>
      </c>
      <c r="BW18" s="19">
        <v>1.1759999999999999</v>
      </c>
      <c r="BX18" s="19">
        <v>0.63900000000000001</v>
      </c>
      <c r="BY18" s="19">
        <v>0.42299999999999999</v>
      </c>
      <c r="BZ18" s="19">
        <v>0.68799999999999994</v>
      </c>
      <c r="CA18" s="19">
        <v>0.78800000000000003</v>
      </c>
      <c r="CB18" s="19">
        <v>0.36599999999999999</v>
      </c>
      <c r="CC18" s="19">
        <v>0.86099999999999999</v>
      </c>
      <c r="CD18" s="19">
        <v>0.376</v>
      </c>
      <c r="CE18" s="19"/>
      <c r="CF18" s="19">
        <v>1.923</v>
      </c>
      <c r="CG18" s="19">
        <v>1.7789999999999999</v>
      </c>
      <c r="CH18" s="19">
        <v>1.4430000000000001</v>
      </c>
      <c r="CI18" s="19">
        <v>0.67200000000000004</v>
      </c>
      <c r="CJ18" s="19">
        <v>0.75</v>
      </c>
      <c r="CK18" s="19">
        <v>0.91800000000000004</v>
      </c>
      <c r="CL18" s="19">
        <v>0.505</v>
      </c>
      <c r="CM18" s="19">
        <v>0.74</v>
      </c>
      <c r="CN18" s="19">
        <v>1.3720000000000001</v>
      </c>
      <c r="CO18" s="19">
        <v>2.19</v>
      </c>
      <c r="CP18" s="19">
        <v>0.53500000000000003</v>
      </c>
      <c r="CQ18" s="19">
        <v>0.67500000000000004</v>
      </c>
      <c r="CR18" s="19">
        <v>0.42899999999999999</v>
      </c>
      <c r="CS18" s="19">
        <v>0.68899999999999995</v>
      </c>
      <c r="CT18" s="19">
        <v>0.93200000000000005</v>
      </c>
      <c r="CU18" s="19">
        <v>0.25700000000000001</v>
      </c>
      <c r="CV18" s="19">
        <v>0.75600000000000001</v>
      </c>
      <c r="CW18" s="19">
        <v>1.51</v>
      </c>
    </row>
    <row r="19" spans="1:101" s="1" customFormat="1" ht="15" x14ac:dyDescent="0.2">
      <c r="A19" s="19">
        <v>29</v>
      </c>
      <c r="B19" s="19">
        <v>121.8</v>
      </c>
      <c r="C19" s="19">
        <v>206.2</v>
      </c>
      <c r="D19" s="19">
        <v>456.1275</v>
      </c>
      <c r="E19" s="19">
        <v>458.13229999999999</v>
      </c>
      <c r="F19" s="19">
        <v>222.0692</v>
      </c>
      <c r="G19" s="20">
        <v>7689.3571430000002</v>
      </c>
      <c r="H19" s="19">
        <v>1</v>
      </c>
      <c r="I19" s="19">
        <v>1</v>
      </c>
      <c r="J19" s="19" t="s">
        <v>131</v>
      </c>
      <c r="M19" s="10"/>
      <c r="N19" s="10"/>
      <c r="O19" s="19" t="s">
        <v>391</v>
      </c>
      <c r="P19" s="19" t="s">
        <v>392</v>
      </c>
      <c r="Q19" s="19">
        <v>3.71</v>
      </c>
      <c r="R19" s="19">
        <v>60</v>
      </c>
      <c r="S19" s="19" t="s">
        <v>133</v>
      </c>
      <c r="T19" s="19" t="s">
        <v>134</v>
      </c>
      <c r="X19" s="19">
        <v>0.2167</v>
      </c>
      <c r="Y19" s="19">
        <v>1.159</v>
      </c>
      <c r="Z19" s="19">
        <v>1.085</v>
      </c>
      <c r="AA19" s="19">
        <v>1.3240000000000001</v>
      </c>
      <c r="AB19" s="22">
        <f t="shared" si="0"/>
        <v>1.3509166666666665</v>
      </c>
      <c r="AC19" s="22">
        <f t="shared" si="1"/>
        <v>1.7000055555555553</v>
      </c>
      <c r="AD19" s="22">
        <f t="shared" si="2"/>
        <v>1.1975166666666666</v>
      </c>
      <c r="AE19" s="22">
        <f t="shared" si="3"/>
        <v>0.79465426583573262</v>
      </c>
      <c r="AF19" s="22">
        <f t="shared" si="4"/>
        <v>1.1280984259091731</v>
      </c>
      <c r="AG19" s="22">
        <f t="shared" si="5"/>
        <v>-0.33160077845743036</v>
      </c>
      <c r="AH19" s="22">
        <f t="shared" si="6"/>
        <v>0.17389294750287129</v>
      </c>
      <c r="AI19" s="22">
        <f t="shared" si="7"/>
        <v>-1.0232270021126315</v>
      </c>
      <c r="AJ19" s="22">
        <f t="shared" si="8"/>
        <v>-0.54332382649713828</v>
      </c>
      <c r="AK19" s="22" t="str">
        <f t="shared" si="13"/>
        <v>L-Cystathionine/Allocystathionine</v>
      </c>
      <c r="AL19" s="22" t="str">
        <f t="shared" si="9"/>
        <v>Increase</v>
      </c>
      <c r="AM19" s="24">
        <f t="shared" si="10"/>
        <v>9.479228623948982E-2</v>
      </c>
      <c r="AN19" s="24">
        <f t="shared" si="11"/>
        <v>0.28620431257966322</v>
      </c>
      <c r="AO19" s="25">
        <v>0.94059899999999996</v>
      </c>
      <c r="AP19" s="24">
        <f t="shared" si="12"/>
        <v>0.28620431257966322</v>
      </c>
      <c r="AQ19" s="25">
        <v>0.80250600000000005</v>
      </c>
      <c r="AR19" s="25">
        <v>0.86139500000000002</v>
      </c>
      <c r="AS19" s="19">
        <v>29</v>
      </c>
      <c r="AT19" s="19">
        <v>1.3240000000000001</v>
      </c>
      <c r="AU19" s="19">
        <v>1.82</v>
      </c>
      <c r="AV19" s="19">
        <v>1.452</v>
      </c>
      <c r="AW19" s="19">
        <v>0.6613</v>
      </c>
      <c r="AX19" s="19">
        <v>1.579</v>
      </c>
      <c r="AY19" s="19">
        <v>1.7949999999999999</v>
      </c>
      <c r="AZ19" s="19">
        <v>1.274</v>
      </c>
      <c r="BA19" s="19">
        <v>1.091</v>
      </c>
      <c r="BB19" s="19">
        <v>1.5409999999999999</v>
      </c>
      <c r="BC19" s="19">
        <v>1.224</v>
      </c>
      <c r="BD19" s="19">
        <v>1.2509999999999999</v>
      </c>
      <c r="BE19" s="19">
        <v>1.226</v>
      </c>
      <c r="BF19" s="19">
        <v>2.3050000000000002</v>
      </c>
      <c r="BG19" s="19">
        <v>0.81720000000000004</v>
      </c>
      <c r="BH19" s="19">
        <v>1.3520000000000001</v>
      </c>
      <c r="BI19" s="19">
        <v>0.97399999999999998</v>
      </c>
      <c r="BJ19" s="19">
        <v>0.86599999999999999</v>
      </c>
      <c r="BK19" s="19">
        <v>1.764</v>
      </c>
      <c r="BL19" s="19"/>
      <c r="BM19" s="19">
        <v>1.4059999999999999</v>
      </c>
      <c r="BN19" s="19">
        <v>1.492</v>
      </c>
      <c r="BO19" s="19">
        <v>2.3220000000000001</v>
      </c>
      <c r="BP19" s="19">
        <v>1.609</v>
      </c>
      <c r="BQ19" s="19">
        <v>4.2252999999999998</v>
      </c>
      <c r="BR19" s="19">
        <v>1.101</v>
      </c>
      <c r="BS19" s="19">
        <v>1.66</v>
      </c>
      <c r="BT19" s="19">
        <v>2.0329999999999999</v>
      </c>
      <c r="BU19" s="19">
        <v>2.38</v>
      </c>
      <c r="BV19" s="19">
        <v>1.4239999999999999</v>
      </c>
      <c r="BW19" s="19">
        <v>1.2769999999999999</v>
      </c>
      <c r="BX19" s="19">
        <v>1.8180000000000001</v>
      </c>
      <c r="BY19" s="19">
        <v>1.415</v>
      </c>
      <c r="BZ19" s="19">
        <v>1.2490000000000001</v>
      </c>
      <c r="CA19" s="19">
        <v>1.52</v>
      </c>
      <c r="CB19" s="19">
        <v>1.3480000000000001</v>
      </c>
      <c r="CC19" s="19">
        <v>0.69279999999999997</v>
      </c>
      <c r="CD19" s="19">
        <v>1.6279999999999999</v>
      </c>
      <c r="CE19" s="19"/>
      <c r="CF19" s="19">
        <v>1.4179999999999999</v>
      </c>
      <c r="CG19" s="19">
        <v>1.9810000000000001</v>
      </c>
      <c r="CH19" s="19">
        <v>1.613</v>
      </c>
      <c r="CI19" s="19">
        <v>0.67459999999999998</v>
      </c>
      <c r="CJ19" s="19">
        <v>0.67989999999999995</v>
      </c>
      <c r="CK19" s="19">
        <v>1.133</v>
      </c>
      <c r="CL19" s="19">
        <v>1.5069999999999999</v>
      </c>
      <c r="CM19" s="19">
        <v>0.65880000000000005</v>
      </c>
      <c r="CN19" s="19">
        <v>1.6359999999999999</v>
      </c>
      <c r="CO19" s="19">
        <v>0.65510000000000002</v>
      </c>
      <c r="CP19" s="19">
        <v>1.7350000000000001</v>
      </c>
      <c r="CQ19" s="19">
        <v>1.319</v>
      </c>
      <c r="CR19" s="19">
        <v>0.66810000000000003</v>
      </c>
      <c r="CS19" s="19">
        <v>1.1679999999999999</v>
      </c>
      <c r="CT19" s="19">
        <v>1.1379999999999999</v>
      </c>
      <c r="CU19" s="19">
        <v>1.67</v>
      </c>
      <c r="CV19" s="19">
        <v>1.169</v>
      </c>
      <c r="CW19" s="19">
        <v>0.73180000000000001</v>
      </c>
    </row>
    <row r="20" spans="1:101" s="1" customFormat="1" ht="25.5" x14ac:dyDescent="0.2">
      <c r="A20" s="19">
        <v>31</v>
      </c>
      <c r="B20" s="19">
        <v>122.8</v>
      </c>
      <c r="C20" s="19">
        <v>206.6</v>
      </c>
      <c r="D20" s="19">
        <v>424.15359999999998</v>
      </c>
      <c r="E20" s="19">
        <v>426.16039999999998</v>
      </c>
      <c r="F20" s="19">
        <v>190.09520000000001</v>
      </c>
      <c r="G20" s="20">
        <v>10364.90566</v>
      </c>
      <c r="H20" s="19">
        <v>1</v>
      </c>
      <c r="I20" s="19">
        <v>1</v>
      </c>
      <c r="J20" s="19" t="s">
        <v>131</v>
      </c>
      <c r="M20" s="10"/>
      <c r="N20" s="10"/>
      <c r="O20" s="19" t="s">
        <v>268</v>
      </c>
      <c r="P20" s="19" t="s">
        <v>269</v>
      </c>
      <c r="Q20" s="19">
        <v>0.31</v>
      </c>
      <c r="R20" s="19">
        <v>90.4</v>
      </c>
      <c r="T20" s="19" t="s">
        <v>222</v>
      </c>
      <c r="X20" s="19">
        <v>0.05</v>
      </c>
      <c r="Y20" s="19">
        <v>1.111</v>
      </c>
      <c r="Z20" s="19">
        <v>1.1419999999999999</v>
      </c>
      <c r="AA20" s="19">
        <v>1.0580000000000001</v>
      </c>
      <c r="AB20" s="22">
        <f t="shared" si="0"/>
        <v>1.0217222222222222</v>
      </c>
      <c r="AC20" s="22">
        <f t="shared" si="1"/>
        <v>1.1782222222222221</v>
      </c>
      <c r="AD20" s="22">
        <f t="shared" si="2"/>
        <v>0.96961111111111109</v>
      </c>
      <c r="AE20" s="22">
        <f t="shared" si="3"/>
        <v>0.86717276499434182</v>
      </c>
      <c r="AF20" s="22">
        <f t="shared" si="4"/>
        <v>1.0537443419469432</v>
      </c>
      <c r="AG20" s="22">
        <f t="shared" si="5"/>
        <v>-0.20560864772579868</v>
      </c>
      <c r="AH20" s="22">
        <f t="shared" si="6"/>
        <v>7.5524884674355308E-2</v>
      </c>
      <c r="AI20" s="22">
        <f t="shared" si="7"/>
        <v>-1.5141701116473067</v>
      </c>
      <c r="AJ20" s="22">
        <f t="shared" si="8"/>
        <v>-0.31687994073955206</v>
      </c>
      <c r="AK20" s="22" t="str">
        <f t="shared" si="13"/>
        <v>LL-2,6-Diaminoheptanedioate/meso-2,6-Diaminoheptanedioate</v>
      </c>
      <c r="AL20" s="22" t="str">
        <f t="shared" si="9"/>
        <v>Increase</v>
      </c>
      <c r="AM20" s="24">
        <f t="shared" si="10"/>
        <v>3.0607643080602067E-2</v>
      </c>
      <c r="AN20" s="24">
        <f t="shared" si="11"/>
        <v>0.48208104890329273</v>
      </c>
      <c r="AO20" s="25">
        <v>1.26115</v>
      </c>
      <c r="AP20" s="24">
        <f t="shared" si="12"/>
        <v>0.48208104890329273</v>
      </c>
      <c r="AQ20" s="25">
        <v>0.66822099999999995</v>
      </c>
      <c r="AR20" s="25">
        <v>0.77388400000000002</v>
      </c>
      <c r="AS20" s="19">
        <v>31</v>
      </c>
      <c r="AT20" s="19">
        <v>1.3260000000000001</v>
      </c>
      <c r="AU20" s="19">
        <v>1.075</v>
      </c>
      <c r="AV20" s="19">
        <v>1.06</v>
      </c>
      <c r="AW20" s="19">
        <v>0.82599999999999996</v>
      </c>
      <c r="AX20" s="19">
        <v>1.0840000000000001</v>
      </c>
      <c r="AY20" s="19">
        <v>1.1379999999999999</v>
      </c>
      <c r="AZ20" s="19">
        <v>1.046</v>
      </c>
      <c r="BA20" s="19">
        <v>1.2330000000000001</v>
      </c>
      <c r="BB20" s="19">
        <v>1.1379999999999999</v>
      </c>
      <c r="BC20" s="19">
        <v>0.80200000000000005</v>
      </c>
      <c r="BD20" s="19">
        <v>0.89300000000000002</v>
      </c>
      <c r="BE20" s="19">
        <v>0.86299999999999999</v>
      </c>
      <c r="BF20" s="19">
        <v>0.83299999999999996</v>
      </c>
      <c r="BG20" s="19">
        <v>0.66200000000000003</v>
      </c>
      <c r="BH20" s="19">
        <v>1.0169999999999999</v>
      </c>
      <c r="BI20" s="19">
        <v>0.96099999999999997</v>
      </c>
      <c r="BJ20" s="19">
        <v>1.121</v>
      </c>
      <c r="BK20" s="19">
        <v>1.3129999999999999</v>
      </c>
      <c r="BL20" s="19"/>
      <c r="BM20" s="19">
        <v>1.395</v>
      </c>
      <c r="BN20" s="19">
        <v>1.0029999999999999</v>
      </c>
      <c r="BO20" s="19">
        <v>1.2529999999999999</v>
      </c>
      <c r="BP20" s="19">
        <v>1.151</v>
      </c>
      <c r="BQ20" s="19">
        <v>1.06</v>
      </c>
      <c r="BR20" s="19">
        <v>0.80200000000000005</v>
      </c>
      <c r="BS20" s="19">
        <v>1.0529999999999999</v>
      </c>
      <c r="BT20" s="19">
        <v>1.667</v>
      </c>
      <c r="BU20" s="19">
        <v>1.109</v>
      </c>
      <c r="BV20" s="19">
        <v>1.018</v>
      </c>
      <c r="BW20" s="19">
        <v>1.663</v>
      </c>
      <c r="BX20" s="19">
        <v>1.2929999999999999</v>
      </c>
      <c r="BY20" s="19">
        <v>1.0129999999999999</v>
      </c>
      <c r="BZ20" s="19">
        <v>1.3680000000000001</v>
      </c>
      <c r="CA20" s="19">
        <v>1.036</v>
      </c>
      <c r="CB20" s="19">
        <v>0.99299999999999999</v>
      </c>
      <c r="CC20" s="19">
        <v>1.095</v>
      </c>
      <c r="CD20" s="19">
        <v>1.236</v>
      </c>
      <c r="CE20" s="19"/>
      <c r="CF20" s="19">
        <v>1.256</v>
      </c>
      <c r="CG20" s="19">
        <v>1.6439999999999999</v>
      </c>
      <c r="CH20" s="19">
        <v>1.0429999999999999</v>
      </c>
      <c r="CI20" s="19">
        <v>0.70099999999999996</v>
      </c>
      <c r="CJ20" s="19">
        <v>0.84</v>
      </c>
      <c r="CK20" s="19">
        <v>0.86099999999999999</v>
      </c>
      <c r="CL20" s="19">
        <v>0.94699999999999995</v>
      </c>
      <c r="CM20" s="19">
        <v>0.70699999999999996</v>
      </c>
      <c r="CN20" s="19">
        <v>1.1830000000000001</v>
      </c>
      <c r="CO20" s="19">
        <v>0.94</v>
      </c>
      <c r="CP20" s="19">
        <v>1.3140000000000001</v>
      </c>
      <c r="CQ20" s="19">
        <v>1.032</v>
      </c>
      <c r="CR20" s="19">
        <v>0.71799999999999997</v>
      </c>
      <c r="CS20" s="19">
        <v>0.91900000000000004</v>
      </c>
      <c r="CT20" s="19">
        <v>0.86399999999999999</v>
      </c>
      <c r="CU20" s="19">
        <v>0.89700000000000002</v>
      </c>
      <c r="CV20" s="19">
        <v>0.63400000000000001</v>
      </c>
      <c r="CW20" s="19">
        <v>0.95299999999999996</v>
      </c>
    </row>
    <row r="21" spans="1:101" s="1" customFormat="1" ht="15" customHeight="1" x14ac:dyDescent="0.2">
      <c r="A21" s="19">
        <v>33</v>
      </c>
      <c r="B21" s="19">
        <v>122.8</v>
      </c>
      <c r="C21" s="19">
        <v>206.8</v>
      </c>
      <c r="D21" s="19">
        <v>414.12189999999998</v>
      </c>
      <c r="E21" s="19">
        <v>416.1284</v>
      </c>
      <c r="F21" s="19">
        <v>180.06360000000001</v>
      </c>
      <c r="G21" s="20">
        <v>1421472.8629999999</v>
      </c>
      <c r="H21" s="19">
        <v>1</v>
      </c>
      <c r="I21" s="19">
        <v>1</v>
      </c>
      <c r="J21" s="19" t="s">
        <v>109</v>
      </c>
      <c r="M21" s="10"/>
      <c r="N21" s="10"/>
      <c r="U21" s="21">
        <v>17</v>
      </c>
      <c r="V21" s="21">
        <v>87</v>
      </c>
      <c r="W21" s="21">
        <v>713</v>
      </c>
      <c r="X21" s="19">
        <v>1.67E-2</v>
      </c>
      <c r="Y21" s="19">
        <v>0.63900000000000001</v>
      </c>
      <c r="Z21" s="19">
        <v>0.629</v>
      </c>
      <c r="AA21" s="19">
        <v>0.622</v>
      </c>
      <c r="AB21" s="22">
        <f t="shared" si="0"/>
        <v>0.8890555555555556</v>
      </c>
      <c r="AC21" s="22">
        <f t="shared" si="1"/>
        <v>1.0798888888888887</v>
      </c>
      <c r="AD21" s="22">
        <f t="shared" si="2"/>
        <v>1.0605555555555555</v>
      </c>
      <c r="AE21" s="22">
        <f t="shared" si="3"/>
        <v>0.82328428850704827</v>
      </c>
      <c r="AF21" s="22">
        <f t="shared" si="4"/>
        <v>0.83829229963331597</v>
      </c>
      <c r="AG21" s="22">
        <f t="shared" si="5"/>
        <v>-0.28053740081628814</v>
      </c>
      <c r="AH21" s="22">
        <f t="shared" si="6"/>
        <v>-0.25447471766575031</v>
      </c>
      <c r="AI21" s="22">
        <f t="shared" si="7"/>
        <v>-1.7263624276618017</v>
      </c>
      <c r="AJ21" s="22">
        <f t="shared" si="8"/>
        <v>-2.0487757877357726</v>
      </c>
      <c r="AK21" s="22">
        <f t="shared" si="13"/>
        <v>0</v>
      </c>
      <c r="AL21" s="22" t="str">
        <f t="shared" si="9"/>
        <v>Increase</v>
      </c>
      <c r="AM21" s="24">
        <f t="shared" si="10"/>
        <v>1.8777491425538823E-2</v>
      </c>
      <c r="AN21" s="24">
        <f t="shared" si="11"/>
        <v>8.9376678767348582E-3</v>
      </c>
      <c r="AO21" s="25">
        <v>1.25343</v>
      </c>
      <c r="AP21" s="24">
        <f t="shared" si="12"/>
        <v>8.9376678767348582E-3</v>
      </c>
      <c r="AQ21" s="25">
        <v>1.3634599999999999</v>
      </c>
      <c r="AR21" s="25">
        <v>1.23383</v>
      </c>
      <c r="AS21" s="19">
        <v>33</v>
      </c>
      <c r="AT21" s="19">
        <v>0.78300000000000003</v>
      </c>
      <c r="AU21" s="19">
        <v>0.97799999999999998</v>
      </c>
      <c r="AV21" s="19">
        <v>0.72899999999999998</v>
      </c>
      <c r="AW21" s="19">
        <v>1.0369999999999999</v>
      </c>
      <c r="AX21" s="19">
        <v>0.83899999999999997</v>
      </c>
      <c r="AY21" s="19">
        <v>0.87</v>
      </c>
      <c r="AZ21" s="19">
        <v>1.0820000000000001</v>
      </c>
      <c r="BA21" s="19">
        <v>0.99399999999999999</v>
      </c>
      <c r="BB21" s="19">
        <v>0.751</v>
      </c>
      <c r="BC21" s="19">
        <v>0.877</v>
      </c>
      <c r="BD21" s="19">
        <v>0.96899999999999997</v>
      </c>
      <c r="BE21" s="19">
        <v>0.998</v>
      </c>
      <c r="BF21" s="19">
        <v>0.93</v>
      </c>
      <c r="BG21" s="19">
        <v>1.1719999999999999</v>
      </c>
      <c r="BH21" s="19">
        <v>0.872</v>
      </c>
      <c r="BI21" s="19">
        <v>0.93</v>
      </c>
      <c r="BJ21" s="19">
        <v>0.59199999999999997</v>
      </c>
      <c r="BK21" s="19">
        <v>0.6</v>
      </c>
      <c r="BL21" s="19"/>
      <c r="BM21" s="19">
        <v>1.238</v>
      </c>
      <c r="BN21" s="19">
        <v>0.98499999999999999</v>
      </c>
      <c r="BO21" s="19">
        <v>0.95699999999999996</v>
      </c>
      <c r="BP21" s="19">
        <v>0.92200000000000004</v>
      </c>
      <c r="BQ21" s="19">
        <v>1.5249999999999999</v>
      </c>
      <c r="BR21" s="19">
        <v>1.6419999999999999</v>
      </c>
      <c r="BS21" s="19">
        <v>1.0309999999999999</v>
      </c>
      <c r="BT21" s="19">
        <v>0.82499999999999996</v>
      </c>
      <c r="BU21" s="19">
        <v>0.82299999999999995</v>
      </c>
      <c r="BV21" s="19">
        <v>1.137</v>
      </c>
      <c r="BW21" s="19">
        <v>1.446</v>
      </c>
      <c r="BX21" s="19">
        <v>1.4219999999999999</v>
      </c>
      <c r="BY21" s="19">
        <v>0.88500000000000001</v>
      </c>
      <c r="BZ21" s="19">
        <v>1.238</v>
      </c>
      <c r="CA21" s="19">
        <v>1.0509999999999999</v>
      </c>
      <c r="CB21" s="19">
        <v>0.73699999999999999</v>
      </c>
      <c r="CC21" s="19">
        <v>0.92400000000000004</v>
      </c>
      <c r="CD21" s="19">
        <v>0.65</v>
      </c>
      <c r="CE21" s="19"/>
      <c r="CF21" s="19">
        <v>1.028</v>
      </c>
      <c r="CG21" s="19">
        <v>1.3180000000000001</v>
      </c>
      <c r="CH21" s="19">
        <v>0.92700000000000005</v>
      </c>
      <c r="CI21" s="19">
        <v>1.2969999999999999</v>
      </c>
      <c r="CJ21" s="19">
        <v>1.19</v>
      </c>
      <c r="CK21" s="19">
        <v>1.2849999999999999</v>
      </c>
      <c r="CL21" s="19">
        <v>1.02</v>
      </c>
      <c r="CM21" s="19">
        <v>0.95299999999999996</v>
      </c>
      <c r="CN21" s="19">
        <v>0.47399999999999998</v>
      </c>
      <c r="CO21" s="19">
        <v>1.175</v>
      </c>
      <c r="CP21" s="19">
        <v>0.96899999999999997</v>
      </c>
      <c r="CQ21" s="19">
        <v>1.248</v>
      </c>
      <c r="CR21" s="19">
        <v>1.089</v>
      </c>
      <c r="CS21" s="19">
        <v>0.95399999999999996</v>
      </c>
      <c r="CT21" s="19">
        <v>1.056</v>
      </c>
      <c r="CU21" s="19">
        <v>0.77300000000000002</v>
      </c>
      <c r="CV21" s="19">
        <v>1.105</v>
      </c>
      <c r="CW21" s="19">
        <v>1.2290000000000001</v>
      </c>
    </row>
    <row r="22" spans="1:101" s="1" customFormat="1" ht="14.25" customHeight="1" x14ac:dyDescent="0.2">
      <c r="A22" s="19">
        <v>34</v>
      </c>
      <c r="B22" s="19">
        <v>123.1</v>
      </c>
      <c r="C22" s="19">
        <v>207</v>
      </c>
      <c r="D22" s="19">
        <v>407.13909999999998</v>
      </c>
      <c r="E22" s="19">
        <v>409.14550000000003</v>
      </c>
      <c r="F22" s="19">
        <v>173.08080000000001</v>
      </c>
      <c r="G22" s="20">
        <v>7932.0869570000004</v>
      </c>
      <c r="H22" s="19">
        <v>1</v>
      </c>
      <c r="I22" s="19">
        <v>1</v>
      </c>
      <c r="J22" s="19" t="s">
        <v>131</v>
      </c>
      <c r="M22" s="10"/>
      <c r="N22" s="10"/>
      <c r="O22" s="19" t="s">
        <v>691</v>
      </c>
      <c r="P22" s="19" t="s">
        <v>692</v>
      </c>
      <c r="Q22" s="19">
        <v>1.79</v>
      </c>
      <c r="R22" s="19">
        <v>60.9</v>
      </c>
      <c r="S22" s="19" t="s">
        <v>133</v>
      </c>
      <c r="T22" s="19" t="s">
        <v>134</v>
      </c>
      <c r="X22" s="19">
        <v>0.05</v>
      </c>
      <c r="Y22" s="19">
        <v>0.307</v>
      </c>
      <c r="Z22" s="19">
        <v>0.307</v>
      </c>
      <c r="AA22" s="19">
        <v>0.31</v>
      </c>
      <c r="AB22" s="22">
        <f t="shared" si="0"/>
        <v>0.87016666666666653</v>
      </c>
      <c r="AC22" s="22">
        <f t="shared" si="1"/>
        <v>0.82644444444444443</v>
      </c>
      <c r="AD22" s="22">
        <f t="shared" si="2"/>
        <v>0.79988888888888887</v>
      </c>
      <c r="AE22" s="22">
        <f t="shared" si="3"/>
        <v>1.0529040064533475</v>
      </c>
      <c r="AF22" s="22">
        <f t="shared" si="4"/>
        <v>1.0878594249201277</v>
      </c>
      <c r="AG22" s="22">
        <f t="shared" si="5"/>
        <v>7.437391145709614E-2</v>
      </c>
      <c r="AH22" s="22">
        <f t="shared" si="6"/>
        <v>0.12149214107945265</v>
      </c>
      <c r="AI22" s="22">
        <f t="shared" si="7"/>
        <v>-0.12453967240577683</v>
      </c>
      <c r="AJ22" s="22">
        <f t="shared" si="8"/>
        <v>-0.20404948396503345</v>
      </c>
      <c r="AK22" s="22" t="str">
        <f t="shared" si="13"/>
        <v>5-Guanidino-2-oxopentanoate</v>
      </c>
      <c r="AL22" s="22" t="str">
        <f t="shared" si="9"/>
        <v>Lowering</v>
      </c>
      <c r="AM22" s="24">
        <f t="shared" si="10"/>
        <v>0.75068947618708781</v>
      </c>
      <c r="AN22" s="24">
        <f t="shared" si="11"/>
        <v>0.62510146400676569</v>
      </c>
      <c r="AO22" s="25">
        <v>0.29319200000000001</v>
      </c>
      <c r="AP22" s="24">
        <f t="shared" si="12"/>
        <v>0.62510146400676569</v>
      </c>
      <c r="AQ22" s="25">
        <v>0.47920000000000001</v>
      </c>
      <c r="AR22" s="25">
        <v>0.63234800000000002</v>
      </c>
      <c r="AS22" s="19">
        <v>34</v>
      </c>
      <c r="AT22" s="19">
        <v>0.41599999999999998</v>
      </c>
      <c r="AU22" s="19">
        <v>1.1220000000000001</v>
      </c>
      <c r="AV22" s="19">
        <v>1.04</v>
      </c>
      <c r="AW22" s="19">
        <v>1.0589999999999999</v>
      </c>
      <c r="AX22" s="19">
        <v>1.147</v>
      </c>
      <c r="AY22" s="19">
        <v>1.337</v>
      </c>
      <c r="AZ22" s="19">
        <v>0.79200000000000004</v>
      </c>
      <c r="BA22" s="19">
        <v>4.2999999999999997E-2</v>
      </c>
      <c r="BB22" s="19">
        <v>1.181</v>
      </c>
      <c r="BC22" s="19">
        <v>1.4159999999999999</v>
      </c>
      <c r="BD22" s="19">
        <v>1.2989999999999999</v>
      </c>
      <c r="BE22" s="19">
        <v>0.997</v>
      </c>
      <c r="BF22" s="19">
        <v>0.84599999999999997</v>
      </c>
      <c r="BG22" s="19">
        <v>1.143</v>
      </c>
      <c r="BH22" s="19">
        <v>2.7E-2</v>
      </c>
      <c r="BI22" s="19">
        <v>0.434</v>
      </c>
      <c r="BJ22" s="19">
        <v>0.39200000000000002</v>
      </c>
      <c r="BK22" s="19">
        <v>0.97199999999999998</v>
      </c>
      <c r="BL22" s="19"/>
      <c r="BM22" s="19">
        <v>0.379</v>
      </c>
      <c r="BN22" s="19">
        <v>8.5000000000000006E-2</v>
      </c>
      <c r="BO22" s="19">
        <v>1.081</v>
      </c>
      <c r="BP22" s="19">
        <v>1.3120000000000001</v>
      </c>
      <c r="BQ22" s="19">
        <v>1.034</v>
      </c>
      <c r="BR22" s="19">
        <v>4.9000000000000002E-2</v>
      </c>
      <c r="BS22" s="19">
        <v>1.042</v>
      </c>
      <c r="BT22" s="19">
        <v>0.83399999999999996</v>
      </c>
      <c r="BU22" s="19">
        <v>1.25</v>
      </c>
      <c r="BV22" s="19">
        <v>0.89600000000000002</v>
      </c>
      <c r="BW22" s="19">
        <v>1.016</v>
      </c>
      <c r="BX22" s="19">
        <v>1.0680000000000001</v>
      </c>
      <c r="BY22" s="19">
        <v>0.89300000000000002</v>
      </c>
      <c r="BZ22" s="19">
        <v>0.92400000000000004</v>
      </c>
      <c r="CA22" s="19">
        <v>0.38100000000000001</v>
      </c>
      <c r="CB22" s="19">
        <v>0.95199999999999996</v>
      </c>
      <c r="CC22" s="19">
        <v>0.44</v>
      </c>
      <c r="CD22" s="19">
        <v>1.24</v>
      </c>
      <c r="CE22" s="19"/>
      <c r="CF22" s="19">
        <v>0.55900000000000005</v>
      </c>
      <c r="CG22" s="19">
        <v>1.004</v>
      </c>
      <c r="CH22" s="19">
        <v>1.2609999999999999</v>
      </c>
      <c r="CI22" s="19">
        <v>1.101</v>
      </c>
      <c r="CJ22" s="19">
        <v>0.70799999999999996</v>
      </c>
      <c r="CK22" s="19">
        <v>0.219</v>
      </c>
      <c r="CL22" s="19">
        <v>1.0589999999999999</v>
      </c>
      <c r="CM22" s="19">
        <v>1.2809999999999999</v>
      </c>
      <c r="CN22" s="19">
        <v>2.3E-2</v>
      </c>
      <c r="CO22" s="19">
        <v>0.35599999999999998</v>
      </c>
      <c r="CP22" s="19">
        <v>1.2270000000000001</v>
      </c>
      <c r="CQ22" s="19">
        <v>0.94199999999999995</v>
      </c>
      <c r="CR22" s="19">
        <v>0.32100000000000001</v>
      </c>
      <c r="CS22" s="19">
        <v>1.175</v>
      </c>
      <c r="CT22" s="19">
        <v>0.122</v>
      </c>
      <c r="CU22" s="19">
        <v>0.97199999999999998</v>
      </c>
      <c r="CV22" s="19">
        <v>1.2170000000000001</v>
      </c>
      <c r="CW22" s="19">
        <v>0.85099999999999998</v>
      </c>
    </row>
    <row r="23" spans="1:101" s="1" customFormat="1" ht="15" customHeight="1" x14ac:dyDescent="0.2">
      <c r="A23" s="19">
        <v>35</v>
      </c>
      <c r="B23" s="19">
        <v>122.7</v>
      </c>
      <c r="C23" s="19">
        <v>207.4</v>
      </c>
      <c r="D23" s="19">
        <v>611.16539999999998</v>
      </c>
      <c r="E23" s="19">
        <v>613.17190000000005</v>
      </c>
      <c r="F23" s="19">
        <v>377.1071</v>
      </c>
      <c r="G23" s="20">
        <v>3733.8666669999998</v>
      </c>
      <c r="H23" s="19">
        <v>1</v>
      </c>
      <c r="I23" s="19">
        <v>1</v>
      </c>
      <c r="J23" s="19" t="s">
        <v>103</v>
      </c>
      <c r="M23" s="10"/>
      <c r="N23" s="10"/>
      <c r="U23" s="21">
        <v>0</v>
      </c>
      <c r="V23" s="21">
        <v>13</v>
      </c>
      <c r="W23" s="21">
        <v>334</v>
      </c>
      <c r="X23" s="19">
        <v>0.05</v>
      </c>
      <c r="Y23" s="19">
        <v>0.76100000000000001</v>
      </c>
      <c r="Z23" s="19">
        <v>0.6</v>
      </c>
      <c r="AA23" s="19">
        <v>0.68</v>
      </c>
      <c r="AB23" s="22">
        <f t="shared" si="0"/>
        <v>0.84938888888888897</v>
      </c>
      <c r="AC23" s="22">
        <f t="shared" si="1"/>
        <v>1.0739444444444444</v>
      </c>
      <c r="AD23" s="22">
        <f t="shared" si="2"/>
        <v>1.0039444444444443</v>
      </c>
      <c r="AE23" s="22">
        <f t="shared" si="3"/>
        <v>0.79090579897573854</v>
      </c>
      <c r="AF23" s="22">
        <f t="shared" si="4"/>
        <v>0.84605168502019834</v>
      </c>
      <c r="AG23" s="22">
        <f t="shared" si="5"/>
        <v>-0.33842222249476667</v>
      </c>
      <c r="AH23" s="22">
        <f t="shared" si="6"/>
        <v>-0.24118229508269967</v>
      </c>
      <c r="AI23" s="22">
        <f t="shared" si="7"/>
        <v>-2.9213313127863096</v>
      </c>
      <c r="AJ23" s="22">
        <f t="shared" si="8"/>
        <v>-1.8396412261277462</v>
      </c>
      <c r="AK23" s="22">
        <f t="shared" si="13"/>
        <v>0</v>
      </c>
      <c r="AL23" s="22" t="str">
        <f t="shared" si="9"/>
        <v>Increase</v>
      </c>
      <c r="AM23" s="24">
        <f t="shared" si="10"/>
        <v>1.1985845830128077E-3</v>
      </c>
      <c r="AN23" s="24">
        <f t="shared" si="11"/>
        <v>1.4466343525519218E-2</v>
      </c>
      <c r="AO23" s="25">
        <v>1.5923499999999999</v>
      </c>
      <c r="AP23" s="24">
        <f t="shared" si="12"/>
        <v>1.4466343525519218E-2</v>
      </c>
      <c r="AQ23" s="25">
        <v>1.2542199999999999</v>
      </c>
      <c r="AR23" s="25">
        <v>1.1320399999999999</v>
      </c>
      <c r="AS23" s="19">
        <v>35</v>
      </c>
      <c r="AT23" s="19">
        <v>1.006</v>
      </c>
      <c r="AU23" s="19">
        <v>0.81100000000000005</v>
      </c>
      <c r="AV23" s="19">
        <v>0.82299999999999995</v>
      </c>
      <c r="AW23" s="19">
        <v>0.91700000000000004</v>
      </c>
      <c r="AX23" s="19">
        <v>0.84499999999999997</v>
      </c>
      <c r="AY23" s="19">
        <v>0.95399999999999996</v>
      </c>
      <c r="AZ23" s="19">
        <v>0.86499999999999999</v>
      </c>
      <c r="BA23" s="19">
        <v>1.042</v>
      </c>
      <c r="BB23" s="19">
        <v>0.90700000000000003</v>
      </c>
      <c r="BC23" s="19">
        <v>0.79400000000000004</v>
      </c>
      <c r="BD23" s="19">
        <v>0.78500000000000003</v>
      </c>
      <c r="BE23" s="19">
        <v>0.80500000000000005</v>
      </c>
      <c r="BF23" s="19">
        <v>0.82299999999999995</v>
      </c>
      <c r="BG23" s="19">
        <v>1.1299999999999999</v>
      </c>
      <c r="BH23" s="19">
        <v>0.877</v>
      </c>
      <c r="BI23" s="19">
        <v>0.751</v>
      </c>
      <c r="BJ23" s="19">
        <v>0.63500000000000001</v>
      </c>
      <c r="BK23" s="19">
        <v>0.51900000000000002</v>
      </c>
      <c r="BL23" s="19"/>
      <c r="BM23" s="19">
        <v>1.3009999999999999</v>
      </c>
      <c r="BN23" s="19">
        <v>1.1759999999999999</v>
      </c>
      <c r="BO23" s="19">
        <v>1.0069999999999999</v>
      </c>
      <c r="BP23" s="19">
        <v>1.109</v>
      </c>
      <c r="BQ23" s="19">
        <v>1.4750000000000001</v>
      </c>
      <c r="BR23" s="19">
        <v>1.306</v>
      </c>
      <c r="BS23" s="19">
        <v>1.19</v>
      </c>
      <c r="BT23" s="19">
        <v>0.98299999999999998</v>
      </c>
      <c r="BU23" s="19">
        <v>0.81899999999999995</v>
      </c>
      <c r="BV23" s="19">
        <v>1.2370000000000001</v>
      </c>
      <c r="BW23" s="19">
        <v>1.212</v>
      </c>
      <c r="BX23" s="19">
        <v>1.1319999999999999</v>
      </c>
      <c r="BY23" s="19">
        <v>0.70299999999999996</v>
      </c>
      <c r="BZ23" s="19">
        <v>1.2090000000000001</v>
      </c>
      <c r="CA23" s="19">
        <v>1.123</v>
      </c>
      <c r="CB23" s="19">
        <v>0.72399999999999998</v>
      </c>
      <c r="CC23" s="19">
        <v>0.91300000000000003</v>
      </c>
      <c r="CD23" s="19">
        <v>0.71199999999999997</v>
      </c>
      <c r="CE23" s="19"/>
      <c r="CF23" s="19">
        <v>0.88800000000000001</v>
      </c>
      <c r="CG23" s="19">
        <v>1.179</v>
      </c>
      <c r="CH23" s="19">
        <v>0.88500000000000001</v>
      </c>
      <c r="CI23" s="19">
        <v>1.2050000000000001</v>
      </c>
      <c r="CJ23" s="19">
        <v>1.137</v>
      </c>
      <c r="CK23" s="19">
        <v>1.353</v>
      </c>
      <c r="CL23" s="19">
        <v>0.96099999999999997</v>
      </c>
      <c r="CM23" s="19">
        <v>0.82</v>
      </c>
      <c r="CN23" s="19">
        <v>0.50800000000000001</v>
      </c>
      <c r="CO23" s="19">
        <v>1.331</v>
      </c>
      <c r="CP23" s="19">
        <v>0.88600000000000001</v>
      </c>
      <c r="CQ23" s="19">
        <v>1.0249999999999999</v>
      </c>
      <c r="CR23" s="19">
        <v>0.9</v>
      </c>
      <c r="CS23" s="19">
        <v>0.95199999999999996</v>
      </c>
      <c r="CT23" s="19">
        <v>0.97599999999999998</v>
      </c>
      <c r="CU23" s="19">
        <v>0.78</v>
      </c>
      <c r="CV23" s="19">
        <v>1.1779999999999999</v>
      </c>
      <c r="CW23" s="19">
        <v>1.107</v>
      </c>
    </row>
    <row r="24" spans="1:101" s="1" customFormat="1" ht="15" x14ac:dyDescent="0.2">
      <c r="A24" s="19">
        <v>37</v>
      </c>
      <c r="B24" s="19">
        <v>123.8</v>
      </c>
      <c r="C24" s="19">
        <v>208.7</v>
      </c>
      <c r="D24" s="19">
        <v>515.16780000000006</v>
      </c>
      <c r="E24" s="19">
        <v>517.17460000000005</v>
      </c>
      <c r="F24" s="19">
        <v>281.10939999999999</v>
      </c>
      <c r="G24" s="20">
        <v>3663.333333</v>
      </c>
      <c r="H24" s="19">
        <v>1</v>
      </c>
      <c r="I24" s="19">
        <v>1</v>
      </c>
      <c r="J24" s="19" t="s">
        <v>103</v>
      </c>
      <c r="M24" s="10"/>
      <c r="N24" s="10"/>
      <c r="U24" s="21">
        <v>0</v>
      </c>
      <c r="V24" s="21">
        <v>10</v>
      </c>
      <c r="W24" s="21">
        <v>250</v>
      </c>
      <c r="X24" s="19">
        <v>0.05</v>
      </c>
      <c r="Y24" s="19">
        <v>1.0449999999999999</v>
      </c>
      <c r="Z24" s="19">
        <v>0.93500000000000005</v>
      </c>
      <c r="AA24" s="19">
        <v>0.93</v>
      </c>
      <c r="AB24" s="22">
        <f t="shared" si="0"/>
        <v>0.89572222222222231</v>
      </c>
      <c r="AC24" s="22">
        <f t="shared" si="1"/>
        <v>0.99844444444444436</v>
      </c>
      <c r="AD24" s="22">
        <f t="shared" si="2"/>
        <v>1.0800555555555558</v>
      </c>
      <c r="AE24" s="22">
        <f t="shared" si="3"/>
        <v>0.89711773870465183</v>
      </c>
      <c r="AF24" s="22">
        <f t="shared" si="4"/>
        <v>0.82932976698729477</v>
      </c>
      <c r="AG24" s="22">
        <f t="shared" si="5"/>
        <v>-0.15663075645580202</v>
      </c>
      <c r="AH24" s="22">
        <f t="shared" si="6"/>
        <v>-0.26998221922467447</v>
      </c>
      <c r="AI24" s="22">
        <f t="shared" si="7"/>
        <v>-0.93239357531279488</v>
      </c>
      <c r="AJ24" s="22">
        <f t="shared" si="8"/>
        <v>-2.0923124448218431</v>
      </c>
      <c r="AK24" s="22">
        <f t="shared" si="13"/>
        <v>0</v>
      </c>
      <c r="AL24" s="22" t="str">
        <f t="shared" si="9"/>
        <v>Increase</v>
      </c>
      <c r="AM24" s="24">
        <f t="shared" si="10"/>
        <v>0.11684400232272495</v>
      </c>
      <c r="AN24" s="24">
        <f t="shared" si="11"/>
        <v>8.0851402001312165E-3</v>
      </c>
      <c r="AO24" s="25">
        <v>0.98608300000000004</v>
      </c>
      <c r="AP24" s="24">
        <f t="shared" si="12"/>
        <v>8.0851402001312165E-3</v>
      </c>
      <c r="AQ24" s="25">
        <v>1.33623</v>
      </c>
      <c r="AR24" s="25">
        <v>1.1991700000000001</v>
      </c>
      <c r="AS24" s="19">
        <v>37</v>
      </c>
      <c r="AT24" s="19">
        <v>0.65100000000000002</v>
      </c>
      <c r="AU24" s="19">
        <v>1.0780000000000001</v>
      </c>
      <c r="AV24" s="19">
        <v>0.78800000000000003</v>
      </c>
      <c r="AW24" s="19">
        <v>0.91400000000000003</v>
      </c>
      <c r="AX24" s="19">
        <v>0.72099999999999997</v>
      </c>
      <c r="AY24" s="19">
        <v>0.82699999999999996</v>
      </c>
      <c r="AZ24" s="19">
        <v>1.046</v>
      </c>
      <c r="BA24" s="19">
        <v>0.94699999999999995</v>
      </c>
      <c r="BB24" s="19">
        <v>0.74099999999999999</v>
      </c>
      <c r="BC24" s="19">
        <v>1.0820000000000001</v>
      </c>
      <c r="BD24" s="19">
        <v>0.8</v>
      </c>
      <c r="BE24" s="19">
        <v>1.0489999999999999</v>
      </c>
      <c r="BF24" s="19">
        <v>0.85199999999999998</v>
      </c>
      <c r="BG24" s="19">
        <v>1.163</v>
      </c>
      <c r="BH24" s="19">
        <v>0.95099999999999996</v>
      </c>
      <c r="BI24" s="19">
        <v>0.66500000000000004</v>
      </c>
      <c r="BJ24" s="19">
        <v>1.0309999999999999</v>
      </c>
      <c r="BK24" s="19">
        <v>0.81699999999999995</v>
      </c>
      <c r="BL24" s="19"/>
      <c r="BM24" s="19">
        <v>0.97299999999999998</v>
      </c>
      <c r="BN24" s="19">
        <v>0.99399999999999999</v>
      </c>
      <c r="BO24" s="19">
        <v>0.92900000000000005</v>
      </c>
      <c r="BP24" s="19">
        <v>0.82199999999999995</v>
      </c>
      <c r="BQ24" s="19">
        <v>1.099</v>
      </c>
      <c r="BR24" s="19">
        <v>1.147</v>
      </c>
      <c r="BS24" s="19">
        <v>1.159</v>
      </c>
      <c r="BT24" s="19">
        <v>0.85599999999999998</v>
      </c>
      <c r="BU24" s="19">
        <v>0.89</v>
      </c>
      <c r="BV24" s="19">
        <v>0.85599999999999998</v>
      </c>
      <c r="BW24" s="19">
        <v>1.526</v>
      </c>
      <c r="BX24" s="19">
        <v>1.0029999999999999</v>
      </c>
      <c r="BY24" s="19">
        <v>0.72099999999999997</v>
      </c>
      <c r="BZ24" s="19">
        <v>0.71899999999999997</v>
      </c>
      <c r="CA24" s="19">
        <v>1.133</v>
      </c>
      <c r="CB24" s="19">
        <v>0.68799999999999994</v>
      </c>
      <c r="CC24" s="19">
        <v>1.347</v>
      </c>
      <c r="CD24" s="19">
        <v>1.1100000000000001</v>
      </c>
      <c r="CE24" s="19"/>
      <c r="CF24" s="19">
        <v>0.95099999999999996</v>
      </c>
      <c r="CG24" s="19">
        <v>1.331</v>
      </c>
      <c r="CH24" s="19">
        <v>1.3440000000000001</v>
      </c>
      <c r="CI24" s="19">
        <v>1.2170000000000001</v>
      </c>
      <c r="CJ24" s="19">
        <v>0.96199999999999997</v>
      </c>
      <c r="CK24" s="19">
        <v>1.639</v>
      </c>
      <c r="CL24" s="19">
        <v>0.97599999999999998</v>
      </c>
      <c r="CM24" s="19">
        <v>1.208</v>
      </c>
      <c r="CN24" s="19">
        <v>0.74099999999999999</v>
      </c>
      <c r="CO24" s="19">
        <v>1.026</v>
      </c>
      <c r="CP24" s="19">
        <v>0.71699999999999997</v>
      </c>
      <c r="CQ24" s="19">
        <v>1.03</v>
      </c>
      <c r="CR24" s="19">
        <v>1.0660000000000001</v>
      </c>
      <c r="CS24" s="19">
        <v>1.101</v>
      </c>
      <c r="CT24" s="19">
        <v>1.2310000000000001</v>
      </c>
      <c r="CU24" s="19">
        <v>0.79300000000000004</v>
      </c>
      <c r="CV24" s="19">
        <v>1.06</v>
      </c>
      <c r="CW24" s="19">
        <v>1.048</v>
      </c>
    </row>
    <row r="25" spans="1:101" s="1" customFormat="1" ht="15" x14ac:dyDescent="0.2">
      <c r="A25" s="19">
        <v>38</v>
      </c>
      <c r="B25" s="19">
        <v>122.8</v>
      </c>
      <c r="C25" s="19">
        <v>208.9</v>
      </c>
      <c r="D25" s="19">
        <v>397.14249999999998</v>
      </c>
      <c r="E25" s="19">
        <v>399.14960000000002</v>
      </c>
      <c r="F25" s="19">
        <v>163.08420000000001</v>
      </c>
      <c r="G25" s="20">
        <v>20982.301889999999</v>
      </c>
      <c r="H25" s="19">
        <v>1</v>
      </c>
      <c r="I25" s="19">
        <v>1</v>
      </c>
      <c r="J25" s="19" t="s">
        <v>109</v>
      </c>
      <c r="M25" s="10"/>
      <c r="N25" s="10"/>
      <c r="U25" s="21">
        <v>2</v>
      </c>
      <c r="V25" s="21">
        <v>27</v>
      </c>
      <c r="W25" s="21">
        <v>572</v>
      </c>
      <c r="X25" s="19">
        <v>0.05</v>
      </c>
      <c r="Y25" s="19">
        <v>1.0109999999999999</v>
      </c>
      <c r="Z25" s="19">
        <v>1.1279999999999999</v>
      </c>
      <c r="AA25" s="19">
        <v>1.2410000000000001</v>
      </c>
      <c r="AB25" s="22">
        <f t="shared" si="0"/>
        <v>0.99816666666666676</v>
      </c>
      <c r="AC25" s="22">
        <f t="shared" si="1"/>
        <v>1.1273333333333335</v>
      </c>
      <c r="AD25" s="22">
        <f t="shared" si="2"/>
        <v>1.0653333333333332</v>
      </c>
      <c r="AE25" s="22">
        <f t="shared" si="3"/>
        <v>0.88542282672974559</v>
      </c>
      <c r="AF25" s="22">
        <f t="shared" si="4"/>
        <v>0.93695244055068849</v>
      </c>
      <c r="AG25" s="22">
        <f t="shared" si="5"/>
        <v>-0.17556152743159656</v>
      </c>
      <c r="AH25" s="22">
        <f t="shared" si="6"/>
        <v>-9.3952275949589686E-2</v>
      </c>
      <c r="AI25" s="22">
        <f t="shared" si="7"/>
        <v>-1.557950930768687</v>
      </c>
      <c r="AJ25" s="22">
        <f t="shared" si="8"/>
        <v>-0.56245099626279738</v>
      </c>
      <c r="AK25" s="22">
        <f t="shared" si="13"/>
        <v>0</v>
      </c>
      <c r="AL25" s="22" t="str">
        <f t="shared" si="9"/>
        <v>Increase</v>
      </c>
      <c r="AM25" s="24">
        <f t="shared" si="10"/>
        <v>2.7672542889649775E-2</v>
      </c>
      <c r="AN25" s="24">
        <f t="shared" si="11"/>
        <v>0.27387286420294266</v>
      </c>
      <c r="AO25" s="25">
        <v>1.07894</v>
      </c>
      <c r="AP25" s="24">
        <f t="shared" si="12"/>
        <v>0.27387286420294266</v>
      </c>
      <c r="AQ25" s="25">
        <v>0.54377900000000001</v>
      </c>
      <c r="AR25" s="25">
        <v>0.68025100000000005</v>
      </c>
      <c r="AS25" s="19">
        <v>38</v>
      </c>
      <c r="AT25" s="19">
        <v>1.3089999999999999</v>
      </c>
      <c r="AU25" s="19">
        <v>1.153</v>
      </c>
      <c r="AV25" s="19">
        <v>1.0209999999999999</v>
      </c>
      <c r="AW25" s="19">
        <v>1.054</v>
      </c>
      <c r="AX25" s="19">
        <v>0.76400000000000001</v>
      </c>
      <c r="AY25" s="19">
        <v>1.0629999999999999</v>
      </c>
      <c r="AZ25" s="19">
        <v>1.093</v>
      </c>
      <c r="BA25" s="19">
        <v>1.157</v>
      </c>
      <c r="BB25" s="19">
        <v>0.74399999999999999</v>
      </c>
      <c r="BC25" s="19">
        <v>1.2230000000000001</v>
      </c>
      <c r="BD25" s="19">
        <v>0.82599999999999996</v>
      </c>
      <c r="BE25" s="19">
        <v>1.0569999999999999</v>
      </c>
      <c r="BF25" s="19">
        <v>0.72499999999999998</v>
      </c>
      <c r="BG25" s="19">
        <v>0.99199999999999999</v>
      </c>
      <c r="BH25" s="19">
        <v>1.099</v>
      </c>
      <c r="BI25" s="19">
        <v>0.76800000000000002</v>
      </c>
      <c r="BJ25" s="19">
        <v>0.79100000000000004</v>
      </c>
      <c r="BK25" s="19">
        <v>1.1279999999999999</v>
      </c>
      <c r="BL25" s="19"/>
      <c r="BM25" s="19">
        <v>1.448</v>
      </c>
      <c r="BN25" s="19">
        <v>1.0089999999999999</v>
      </c>
      <c r="BO25" s="19">
        <v>1.022</v>
      </c>
      <c r="BP25" s="19">
        <v>1.246</v>
      </c>
      <c r="BQ25" s="19">
        <v>1.05</v>
      </c>
      <c r="BR25" s="19">
        <v>1.254</v>
      </c>
      <c r="BS25" s="19">
        <v>1.06</v>
      </c>
      <c r="BT25" s="19">
        <v>1.2589999999999999</v>
      </c>
      <c r="BU25" s="19">
        <v>1.2330000000000001</v>
      </c>
      <c r="BV25" s="19">
        <v>1.3129999999999999</v>
      </c>
      <c r="BW25" s="19">
        <v>0.90900000000000003</v>
      </c>
      <c r="BX25" s="19">
        <v>1.278</v>
      </c>
      <c r="BY25" s="19">
        <v>0.89700000000000002</v>
      </c>
      <c r="BZ25" s="19">
        <v>0.97</v>
      </c>
      <c r="CA25" s="19">
        <v>1.1080000000000001</v>
      </c>
      <c r="CB25" s="19">
        <v>0.99199999999999999</v>
      </c>
      <c r="CC25" s="19">
        <v>1.133</v>
      </c>
      <c r="CD25" s="19">
        <v>1.111</v>
      </c>
      <c r="CE25" s="19"/>
      <c r="CF25" s="19">
        <v>1.2889999999999999</v>
      </c>
      <c r="CG25" s="19">
        <v>0.96299999999999997</v>
      </c>
      <c r="CH25" s="19">
        <v>1.387</v>
      </c>
      <c r="CI25" s="19">
        <v>1.135</v>
      </c>
      <c r="CJ25" s="19">
        <v>0.98799999999999999</v>
      </c>
      <c r="CK25" s="19">
        <v>1.0029999999999999</v>
      </c>
      <c r="CL25" s="19">
        <v>1.1279999999999999</v>
      </c>
      <c r="CM25" s="19">
        <v>1.0640000000000001</v>
      </c>
      <c r="CN25" s="19">
        <v>1.1379999999999999</v>
      </c>
      <c r="CO25" s="19">
        <v>1.214</v>
      </c>
      <c r="CP25" s="19">
        <v>0.86199999999999999</v>
      </c>
      <c r="CQ25" s="19">
        <v>0.96699999999999997</v>
      </c>
      <c r="CR25" s="19">
        <v>0.85899999999999999</v>
      </c>
      <c r="CS25" s="19">
        <v>1.26</v>
      </c>
      <c r="CT25" s="19">
        <v>0.85899999999999999</v>
      </c>
      <c r="CU25" s="19">
        <v>0.746</v>
      </c>
      <c r="CV25" s="19">
        <v>0.999</v>
      </c>
      <c r="CW25" s="19">
        <v>1.3149999999999999</v>
      </c>
    </row>
    <row r="26" spans="1:101" s="1" customFormat="1" ht="15" x14ac:dyDescent="0.2">
      <c r="A26" s="19">
        <v>39</v>
      </c>
      <c r="B26" s="19">
        <v>123.8</v>
      </c>
      <c r="C26" s="19">
        <v>209</v>
      </c>
      <c r="D26" s="19">
        <v>471.1429</v>
      </c>
      <c r="E26" s="19">
        <v>473.14929999999998</v>
      </c>
      <c r="F26" s="19">
        <v>237.08459999999999</v>
      </c>
      <c r="G26" s="20">
        <v>336716.35090000002</v>
      </c>
      <c r="H26" s="19">
        <v>1</v>
      </c>
      <c r="I26" s="19">
        <v>1</v>
      </c>
      <c r="J26" s="19" t="s">
        <v>131</v>
      </c>
      <c r="M26" s="10"/>
      <c r="N26" s="10"/>
      <c r="O26" s="19" t="s">
        <v>569</v>
      </c>
      <c r="P26" s="19" t="s">
        <v>688</v>
      </c>
      <c r="Q26" s="19">
        <v>3.37</v>
      </c>
      <c r="R26" s="19">
        <v>152.80000000000001</v>
      </c>
      <c r="X26" s="19">
        <v>0.05</v>
      </c>
      <c r="Y26" s="19">
        <v>1.046</v>
      </c>
      <c r="Z26" s="19">
        <v>1.0469999999999999</v>
      </c>
      <c r="AA26" s="19">
        <v>1.022</v>
      </c>
      <c r="AB26" s="22">
        <f t="shared" si="0"/>
        <v>0.90783333333333338</v>
      </c>
      <c r="AC26" s="22">
        <f t="shared" si="1"/>
        <v>0.94311111111111123</v>
      </c>
      <c r="AD26" s="22">
        <f t="shared" si="2"/>
        <v>1.1736111111111109</v>
      </c>
      <c r="AE26" s="22">
        <f t="shared" si="3"/>
        <v>0.96259425070688021</v>
      </c>
      <c r="AF26" s="22">
        <f t="shared" si="4"/>
        <v>0.77353846153846173</v>
      </c>
      <c r="AG26" s="22">
        <f t="shared" si="5"/>
        <v>-5.5000288353164992E-2</v>
      </c>
      <c r="AH26" s="22">
        <f t="shared" si="6"/>
        <v>-0.37045506838267112</v>
      </c>
      <c r="AI26" s="22">
        <f t="shared" si="7"/>
        <v>-0.13475133509297302</v>
      </c>
      <c r="AJ26" s="22">
        <f t="shared" si="8"/>
        <v>-1.7766211787968702</v>
      </c>
      <c r="AK26" s="22" t="str">
        <f t="shared" si="13"/>
        <v>Isomer 2 of Biopterin</v>
      </c>
      <c r="AL26" s="22" t="str">
        <f t="shared" si="9"/>
        <v>Increase</v>
      </c>
      <c r="AM26" s="24">
        <f t="shared" si="10"/>
        <v>0.7332442481737842</v>
      </c>
      <c r="AN26" s="24">
        <f t="shared" si="11"/>
        <v>1.6725488891818081E-2</v>
      </c>
      <c r="AO26" s="25">
        <v>0.76885300000000001</v>
      </c>
      <c r="AP26" s="24">
        <f t="shared" si="12"/>
        <v>1.6725488891818081E-2</v>
      </c>
      <c r="AQ26" s="25">
        <v>1.46102</v>
      </c>
      <c r="AR26" s="25">
        <v>1.37388</v>
      </c>
      <c r="AS26" s="19">
        <v>39</v>
      </c>
      <c r="AT26" s="19">
        <v>0.76600000000000001</v>
      </c>
      <c r="AU26" s="19">
        <v>1.29</v>
      </c>
      <c r="AV26" s="19">
        <v>0.64</v>
      </c>
      <c r="AW26" s="19">
        <v>0.874</v>
      </c>
      <c r="AX26" s="19">
        <v>0.46700000000000003</v>
      </c>
      <c r="AY26" s="19">
        <v>0.51500000000000001</v>
      </c>
      <c r="AZ26" s="19">
        <v>1.2689999999999999</v>
      </c>
      <c r="BA26" s="19">
        <v>1.036</v>
      </c>
      <c r="BB26" s="19">
        <v>1.123</v>
      </c>
      <c r="BC26" s="19">
        <v>1.1399999999999999</v>
      </c>
      <c r="BD26" s="19">
        <v>0.64600000000000002</v>
      </c>
      <c r="BE26" s="19">
        <v>0.91</v>
      </c>
      <c r="BF26" s="19">
        <v>0.86399999999999999</v>
      </c>
      <c r="BG26" s="19">
        <v>1.244</v>
      </c>
      <c r="BH26" s="19">
        <v>0.92300000000000004</v>
      </c>
      <c r="BI26" s="19">
        <v>0.64300000000000002</v>
      </c>
      <c r="BJ26" s="19">
        <v>0.89200000000000002</v>
      </c>
      <c r="BK26" s="19">
        <v>1.099</v>
      </c>
      <c r="BL26" s="19"/>
      <c r="BM26" s="19">
        <v>1.0840000000000001</v>
      </c>
      <c r="BN26" s="19">
        <v>0.79900000000000004</v>
      </c>
      <c r="BO26" s="19">
        <v>0.68300000000000005</v>
      </c>
      <c r="BP26" s="19">
        <v>0.63100000000000001</v>
      </c>
      <c r="BQ26" s="19">
        <v>1.6040000000000001</v>
      </c>
      <c r="BR26" s="19">
        <v>1.23</v>
      </c>
      <c r="BS26" s="19">
        <v>1.1379999999999999</v>
      </c>
      <c r="BT26" s="19">
        <v>0.63800000000000001</v>
      </c>
      <c r="BU26" s="19">
        <v>0.82599999999999996</v>
      </c>
      <c r="BV26" s="19">
        <v>0.92400000000000004</v>
      </c>
      <c r="BW26" s="19">
        <v>1.377</v>
      </c>
      <c r="BX26" s="19">
        <v>0.83899999999999997</v>
      </c>
      <c r="BY26" s="19">
        <v>0.5</v>
      </c>
      <c r="BZ26" s="19">
        <v>0.70599999999999996</v>
      </c>
      <c r="CA26" s="19">
        <v>1.179</v>
      </c>
      <c r="CB26" s="19">
        <v>0.40699999999999997</v>
      </c>
      <c r="CC26" s="19">
        <v>1.5880000000000001</v>
      </c>
      <c r="CD26" s="19">
        <v>0.82299999999999995</v>
      </c>
      <c r="CE26" s="19"/>
      <c r="CF26" s="19">
        <v>1.0289999999999999</v>
      </c>
      <c r="CG26" s="19">
        <v>1.4470000000000001</v>
      </c>
      <c r="CH26" s="19">
        <v>1.0409999999999999</v>
      </c>
      <c r="CI26" s="19">
        <v>1.585</v>
      </c>
      <c r="CJ26" s="19">
        <v>1.454</v>
      </c>
      <c r="CK26" s="19">
        <v>1.881</v>
      </c>
      <c r="CL26" s="19">
        <v>1.2509999999999999</v>
      </c>
      <c r="CM26" s="19">
        <v>1.262</v>
      </c>
      <c r="CN26" s="19">
        <v>0.68700000000000006</v>
      </c>
      <c r="CO26" s="19">
        <v>0.95299999999999996</v>
      </c>
      <c r="CP26" s="19">
        <v>0.55700000000000005</v>
      </c>
      <c r="CQ26" s="19">
        <v>1.2609999999999999</v>
      </c>
      <c r="CR26" s="19">
        <v>1.115</v>
      </c>
      <c r="CS26" s="19">
        <v>1.1459999999999999</v>
      </c>
      <c r="CT26" s="19">
        <v>1.3260000000000001</v>
      </c>
      <c r="CU26" s="19">
        <v>0.46200000000000002</v>
      </c>
      <c r="CV26" s="19">
        <v>1.095</v>
      </c>
      <c r="CW26" s="19">
        <v>1.573</v>
      </c>
    </row>
    <row r="27" spans="1:101" s="1" customFormat="1" ht="15" x14ac:dyDescent="0.2">
      <c r="A27" s="19">
        <v>42</v>
      </c>
      <c r="B27" s="19">
        <v>124.8</v>
      </c>
      <c r="C27" s="19">
        <v>210.5</v>
      </c>
      <c r="D27" s="19">
        <v>551.17909999999995</v>
      </c>
      <c r="E27" s="19">
        <v>553.18550000000005</v>
      </c>
      <c r="F27" s="19">
        <v>317.1207</v>
      </c>
      <c r="G27" s="20">
        <v>29338.654549999999</v>
      </c>
      <c r="H27" s="19">
        <v>1</v>
      </c>
      <c r="I27" s="19">
        <v>1</v>
      </c>
      <c r="J27" s="19" t="s">
        <v>103</v>
      </c>
      <c r="M27" s="10"/>
      <c r="N27" s="10"/>
      <c r="U27" s="21">
        <v>0</v>
      </c>
      <c r="V27" s="21">
        <v>13</v>
      </c>
      <c r="W27" s="21">
        <v>381</v>
      </c>
      <c r="X27" s="19">
        <v>0.05</v>
      </c>
      <c r="Y27" s="19">
        <v>0.91900000000000004</v>
      </c>
      <c r="Z27" s="19">
        <v>0.97</v>
      </c>
      <c r="AA27" s="19">
        <v>0.93799999999999994</v>
      </c>
      <c r="AB27" s="22">
        <f t="shared" si="0"/>
        <v>0.9454999999999999</v>
      </c>
      <c r="AC27" s="22">
        <f t="shared" si="1"/>
        <v>1.0280555555555555</v>
      </c>
      <c r="AD27" s="22">
        <f t="shared" si="2"/>
        <v>1.0261111111111108</v>
      </c>
      <c r="AE27" s="22">
        <f t="shared" si="3"/>
        <v>0.91969737908673321</v>
      </c>
      <c r="AF27" s="22">
        <f t="shared" si="4"/>
        <v>0.92144017325392547</v>
      </c>
      <c r="AG27" s="22">
        <f t="shared" si="5"/>
        <v>-0.12076886579550916</v>
      </c>
      <c r="AH27" s="22">
        <f t="shared" si="6"/>
        <v>-0.11803759647772638</v>
      </c>
      <c r="AI27" s="22">
        <f t="shared" si="7"/>
        <v>-0.28065780242905075</v>
      </c>
      <c r="AJ27" s="22">
        <f t="shared" si="8"/>
        <v>-0.32508040257759035</v>
      </c>
      <c r="AK27" s="22">
        <f t="shared" si="13"/>
        <v>0</v>
      </c>
      <c r="AL27" s="22" t="str">
        <f t="shared" si="9"/>
        <v>Increase</v>
      </c>
      <c r="AM27" s="24">
        <f t="shared" si="10"/>
        <v>0.5240131643844399</v>
      </c>
      <c r="AN27" s="24">
        <f t="shared" si="11"/>
        <v>0.47306367079002154</v>
      </c>
      <c r="AO27" s="25">
        <v>0.71317799999999998</v>
      </c>
      <c r="AP27" s="24">
        <f t="shared" si="12"/>
        <v>0.47306367079002154</v>
      </c>
      <c r="AQ27" s="25">
        <v>1.15008</v>
      </c>
      <c r="AR27" s="25">
        <v>1.0686</v>
      </c>
      <c r="AS27" s="19">
        <v>42</v>
      </c>
      <c r="AT27" s="19">
        <v>1.1479999999999999</v>
      </c>
      <c r="AU27" s="19">
        <v>1.427</v>
      </c>
      <c r="AV27" s="19">
        <v>0.59199999999999997</v>
      </c>
      <c r="AW27" s="19">
        <v>1.222</v>
      </c>
      <c r="AX27" s="19">
        <v>0.71499999999999997</v>
      </c>
      <c r="AY27" s="19">
        <v>0.61099999999999999</v>
      </c>
      <c r="AZ27" s="19">
        <v>1.7749999999999999</v>
      </c>
      <c r="BA27" s="19">
        <v>1.2050000000000001</v>
      </c>
      <c r="BB27" s="19">
        <v>0.94399999999999995</v>
      </c>
      <c r="BC27" s="19">
        <v>1.0589999999999999</v>
      </c>
      <c r="BD27" s="19">
        <v>0.41799999999999998</v>
      </c>
      <c r="BE27" s="19">
        <v>1.0629999999999999</v>
      </c>
      <c r="BF27" s="19">
        <v>0.83</v>
      </c>
      <c r="BG27" s="19">
        <v>1.2170000000000001</v>
      </c>
      <c r="BH27" s="19">
        <v>0.73799999999999999</v>
      </c>
      <c r="BI27" s="19">
        <v>0.38200000000000001</v>
      </c>
      <c r="BJ27" s="19">
        <v>0.89900000000000002</v>
      </c>
      <c r="BK27" s="19">
        <v>0.77400000000000002</v>
      </c>
      <c r="BL27" s="19"/>
      <c r="BM27" s="19">
        <v>1.468</v>
      </c>
      <c r="BN27" s="19">
        <v>1.5169999999999999</v>
      </c>
      <c r="BO27" s="19">
        <v>0.79300000000000004</v>
      </c>
      <c r="BP27" s="19">
        <v>0.81499999999999995</v>
      </c>
      <c r="BQ27" s="19">
        <v>1.6910000000000001</v>
      </c>
      <c r="BR27" s="19">
        <v>1.466</v>
      </c>
      <c r="BS27" s="19">
        <v>1.488</v>
      </c>
      <c r="BT27" s="19">
        <v>0.51600000000000001</v>
      </c>
      <c r="BU27" s="19">
        <v>1.091</v>
      </c>
      <c r="BV27" s="19">
        <v>0.73</v>
      </c>
      <c r="BW27" s="19">
        <v>1.046</v>
      </c>
      <c r="BX27" s="19">
        <v>0.68</v>
      </c>
      <c r="BY27" s="19">
        <v>0.439</v>
      </c>
      <c r="BZ27" s="19">
        <v>0.63400000000000001</v>
      </c>
      <c r="CA27" s="19">
        <v>1.2889999999999999</v>
      </c>
      <c r="CB27" s="19">
        <v>0.42599999999999999</v>
      </c>
      <c r="CC27" s="19">
        <v>1.224</v>
      </c>
      <c r="CD27" s="19">
        <v>1.1919999999999999</v>
      </c>
      <c r="CE27" s="19"/>
      <c r="CF27" s="19">
        <v>1.0880000000000001</v>
      </c>
      <c r="CG27" s="19">
        <v>1.2190000000000001</v>
      </c>
      <c r="CH27" s="19">
        <v>1.3720000000000001</v>
      </c>
      <c r="CI27" s="19">
        <v>0.91500000000000004</v>
      </c>
      <c r="CJ27" s="19">
        <v>1.012</v>
      </c>
      <c r="CK27" s="19">
        <v>1.536</v>
      </c>
      <c r="CL27" s="19">
        <v>1.4419999999999999</v>
      </c>
      <c r="CM27" s="19">
        <v>1.075</v>
      </c>
      <c r="CN27" s="19">
        <v>0.54600000000000004</v>
      </c>
      <c r="CO27" s="19">
        <v>0.88700000000000001</v>
      </c>
      <c r="CP27" s="19">
        <v>0.50700000000000001</v>
      </c>
      <c r="CQ27" s="19">
        <v>0.82599999999999996</v>
      </c>
      <c r="CR27" s="19">
        <v>1.2290000000000001</v>
      </c>
      <c r="CS27" s="19">
        <v>1.379</v>
      </c>
      <c r="CT27" s="19">
        <v>1.073</v>
      </c>
      <c r="CU27" s="19">
        <v>0.56899999999999995</v>
      </c>
      <c r="CV27" s="19">
        <v>0.99299999999999999</v>
      </c>
      <c r="CW27" s="19">
        <v>0.80200000000000005</v>
      </c>
    </row>
    <row r="28" spans="1:101" s="1" customFormat="1" ht="15" x14ac:dyDescent="0.2">
      <c r="A28" s="19">
        <v>43</v>
      </c>
      <c r="B28" s="19">
        <v>124.9</v>
      </c>
      <c r="C28" s="19">
        <v>211.1</v>
      </c>
      <c r="D28" s="19">
        <v>380.04910000000001</v>
      </c>
      <c r="E28" s="19">
        <v>382.05759999999998</v>
      </c>
      <c r="F28" s="19">
        <v>145.99080000000001</v>
      </c>
      <c r="G28" s="20">
        <v>20696</v>
      </c>
      <c r="H28" s="19">
        <v>1</v>
      </c>
      <c r="I28" s="19">
        <v>1</v>
      </c>
      <c r="J28" s="19" t="s">
        <v>117</v>
      </c>
      <c r="M28" s="10"/>
      <c r="N28" s="10"/>
      <c r="U28" s="21">
        <v>0</v>
      </c>
      <c r="V28" s="21">
        <v>0</v>
      </c>
      <c r="W28" s="21">
        <v>18</v>
      </c>
      <c r="X28" s="19">
        <v>0.35</v>
      </c>
      <c r="Y28" s="19">
        <v>0.95199999999999996</v>
      </c>
      <c r="Z28" s="19">
        <v>3.9199999999999999E-2</v>
      </c>
      <c r="AA28" s="19">
        <v>0.88800000000000001</v>
      </c>
      <c r="AB28" s="22">
        <f t="shared" si="0"/>
        <v>0.56317222222222219</v>
      </c>
      <c r="AC28" s="22">
        <f t="shared" si="1"/>
        <v>0.73899999999999988</v>
      </c>
      <c r="AD28" s="22">
        <f t="shared" si="2"/>
        <v>0.74858333333333316</v>
      </c>
      <c r="AE28" s="22">
        <f t="shared" si="3"/>
        <v>0.76207337242519935</v>
      </c>
      <c r="AF28" s="22">
        <f t="shared" si="4"/>
        <v>0.75231734016104501</v>
      </c>
      <c r="AG28" s="22">
        <f t="shared" si="5"/>
        <v>-0.39199818780131584</v>
      </c>
      <c r="AH28" s="22">
        <f t="shared" si="6"/>
        <v>-0.41058675146335949</v>
      </c>
      <c r="AI28" s="22">
        <f t="shared" si="7"/>
        <v>-0.71242638179522721</v>
      </c>
      <c r="AJ28" s="22">
        <f t="shared" si="8"/>
        <v>-0.82614563151383169</v>
      </c>
      <c r="AK28" s="22">
        <f t="shared" si="13"/>
        <v>0</v>
      </c>
      <c r="AL28" s="22" t="str">
        <f t="shared" si="9"/>
        <v>Increase</v>
      </c>
      <c r="AM28" s="24">
        <f t="shared" si="10"/>
        <v>0.19389812890430655</v>
      </c>
      <c r="AN28" s="24">
        <f t="shared" si="11"/>
        <v>0.1492293916312489</v>
      </c>
      <c r="AO28" s="25">
        <v>0.72050700000000001</v>
      </c>
      <c r="AP28" s="24">
        <f t="shared" si="12"/>
        <v>0.1492293916312489</v>
      </c>
      <c r="AQ28" s="25">
        <v>0.83579400000000004</v>
      </c>
      <c r="AR28" s="25">
        <v>0.88015100000000002</v>
      </c>
      <c r="AS28" s="19">
        <v>43</v>
      </c>
      <c r="AT28" s="19">
        <v>0.93300000000000005</v>
      </c>
      <c r="AU28" s="19">
        <v>0.93100000000000005</v>
      </c>
      <c r="AV28" s="19">
        <v>1.07</v>
      </c>
      <c r="AW28" s="19">
        <v>0.77800000000000002</v>
      </c>
      <c r="AX28" s="19">
        <v>3.5299999999999998E-2</v>
      </c>
      <c r="AY28" s="19">
        <v>1.0049999999999999</v>
      </c>
      <c r="AZ28" s="19">
        <v>0.94399999999999995</v>
      </c>
      <c r="BA28" s="19">
        <v>1.2386999999999999</v>
      </c>
      <c r="BB28" s="19">
        <v>3.6400000000000002E-2</v>
      </c>
      <c r="BC28" s="19">
        <v>3.61E-2</v>
      </c>
      <c r="BD28" s="19">
        <v>3.4599999999999999E-2</v>
      </c>
      <c r="BE28" s="19">
        <v>3.5099999999999999E-2</v>
      </c>
      <c r="BF28" s="19">
        <v>3.4500000000000003E-2</v>
      </c>
      <c r="BG28" s="19">
        <v>0.81189999999999996</v>
      </c>
      <c r="BH28" s="19">
        <v>0.80100000000000005</v>
      </c>
      <c r="BI28" s="19">
        <v>0.67120000000000002</v>
      </c>
      <c r="BJ28" s="19">
        <v>3.7600000000000001E-2</v>
      </c>
      <c r="BK28" s="19">
        <v>0.70369999999999999</v>
      </c>
      <c r="BL28" s="19"/>
      <c r="BM28" s="19">
        <v>0.72499999999999998</v>
      </c>
      <c r="BN28" s="19">
        <v>3.4500000000000003E-2</v>
      </c>
      <c r="BO28" s="19">
        <v>1.131</v>
      </c>
      <c r="BP28" s="19">
        <v>3.8399999999999997E-2</v>
      </c>
      <c r="BQ28" s="19">
        <v>0.69599999999999995</v>
      </c>
      <c r="BR28" s="19">
        <v>0.56699999999999995</v>
      </c>
      <c r="BS28" s="19">
        <v>1.089</v>
      </c>
      <c r="BT28" s="19">
        <v>1.266</v>
      </c>
      <c r="BU28" s="19">
        <v>0.91500000000000004</v>
      </c>
      <c r="BV28" s="19">
        <v>0.66200000000000003</v>
      </c>
      <c r="BW28" s="19">
        <v>0.66500000000000004</v>
      </c>
      <c r="BX28" s="19">
        <v>0.79100000000000004</v>
      </c>
      <c r="BY28" s="19">
        <v>0.78</v>
      </c>
      <c r="BZ28" s="19">
        <v>0.67300000000000004</v>
      </c>
      <c r="CA28" s="19">
        <v>0.41510000000000002</v>
      </c>
      <c r="CB28" s="19">
        <v>0.89400000000000002</v>
      </c>
      <c r="CC28" s="19">
        <v>1.1000000000000001</v>
      </c>
      <c r="CD28" s="19">
        <v>0.86</v>
      </c>
      <c r="CE28" s="19"/>
      <c r="CF28" s="19">
        <v>0.95989999999999998</v>
      </c>
      <c r="CG28" s="19">
        <v>4.3900000000000002E-2</v>
      </c>
      <c r="CH28" s="19">
        <v>0.89400000000000002</v>
      </c>
      <c r="CI28" s="19">
        <v>0.98699999999999999</v>
      </c>
      <c r="CJ28" s="19">
        <v>0.67800000000000005</v>
      </c>
      <c r="CK28" s="19">
        <v>0.96199999999999997</v>
      </c>
      <c r="CL28" s="19">
        <v>3.5700000000000003E-2</v>
      </c>
      <c r="CM28" s="19">
        <v>0.72599999999999998</v>
      </c>
      <c r="CN28" s="19">
        <v>0.89100000000000001</v>
      </c>
      <c r="CO28" s="19">
        <v>0.71</v>
      </c>
      <c r="CP28" s="19">
        <v>0.79</v>
      </c>
      <c r="CQ28" s="19">
        <v>0.76900000000000002</v>
      </c>
      <c r="CR28" s="19">
        <v>0.98499999999999999</v>
      </c>
      <c r="CS28" s="19">
        <v>0.79</v>
      </c>
      <c r="CT28" s="19">
        <v>0.82199999999999995</v>
      </c>
      <c r="CU28" s="19">
        <v>0.79800000000000004</v>
      </c>
      <c r="CV28" s="19">
        <v>0.67700000000000005</v>
      </c>
      <c r="CW28" s="19">
        <v>0.95599999999999996</v>
      </c>
    </row>
    <row r="29" spans="1:101" s="1" customFormat="1" ht="15" x14ac:dyDescent="0.2">
      <c r="A29" s="19">
        <v>45</v>
      </c>
      <c r="B29" s="19">
        <v>126.9</v>
      </c>
      <c r="C29" s="19">
        <v>214.6</v>
      </c>
      <c r="D29" s="19">
        <v>380.12869999999998</v>
      </c>
      <c r="E29" s="19">
        <v>382.13529999999997</v>
      </c>
      <c r="F29" s="19">
        <v>146.07040000000001</v>
      </c>
      <c r="G29" s="20">
        <v>20377590.93</v>
      </c>
      <c r="H29" s="19">
        <v>1</v>
      </c>
      <c r="I29" s="19">
        <v>1</v>
      </c>
      <c r="J29" s="19" t="s">
        <v>105</v>
      </c>
      <c r="K29" s="19" t="s">
        <v>398</v>
      </c>
      <c r="L29" s="19" t="s">
        <v>399</v>
      </c>
      <c r="M29" s="19">
        <v>3.28</v>
      </c>
      <c r="N29" s="19">
        <v>15.4</v>
      </c>
      <c r="X29" s="19">
        <v>3.3300000000000003E-2</v>
      </c>
      <c r="Y29" s="19">
        <v>0.997</v>
      </c>
      <c r="Z29" s="19">
        <v>1.075</v>
      </c>
      <c r="AA29" s="19">
        <v>1.0760000000000001</v>
      </c>
      <c r="AB29" s="22">
        <f t="shared" si="0"/>
        <v>1.0491666666666666</v>
      </c>
      <c r="AC29" s="22">
        <f t="shared" si="1"/>
        <v>0.9669444444444445</v>
      </c>
      <c r="AD29" s="22">
        <f t="shared" si="2"/>
        <v>0.99911111111111117</v>
      </c>
      <c r="AE29" s="22">
        <f t="shared" si="3"/>
        <v>1.0850330364837688</v>
      </c>
      <c r="AF29" s="22">
        <f t="shared" si="4"/>
        <v>1.0501000889679715</v>
      </c>
      <c r="AG29" s="22">
        <f t="shared" si="5"/>
        <v>0.11773896971648991</v>
      </c>
      <c r="AH29" s="22">
        <f t="shared" si="6"/>
        <v>7.052684310660888E-2</v>
      </c>
      <c r="AI29" s="22">
        <f t="shared" si="7"/>
        <v>-0.98168462462861961</v>
      </c>
      <c r="AJ29" s="22">
        <f t="shared" si="8"/>
        <v>-0.65006576580514808</v>
      </c>
      <c r="AK29" s="22" t="str">
        <f>L29</f>
        <v>Glutamine</v>
      </c>
      <c r="AL29" s="22" t="str">
        <f t="shared" si="9"/>
        <v>Lowering</v>
      </c>
      <c r="AM29" s="24">
        <f t="shared" si="10"/>
        <v>0.10430746129269705</v>
      </c>
      <c r="AN29" s="24">
        <f t="shared" si="11"/>
        <v>0.22383821516432018</v>
      </c>
      <c r="AO29" s="25">
        <v>0.88827500000000004</v>
      </c>
      <c r="AP29" s="24">
        <f t="shared" si="12"/>
        <v>0.22383821516432018</v>
      </c>
      <c r="AQ29" s="25">
        <v>0.60521999999999998</v>
      </c>
      <c r="AR29" s="25">
        <v>0.72599599999999997</v>
      </c>
      <c r="AS29" s="19">
        <v>45</v>
      </c>
      <c r="AT29" s="19">
        <v>1.226</v>
      </c>
      <c r="AU29" s="19">
        <v>1.0940000000000001</v>
      </c>
      <c r="AV29" s="19">
        <v>1.1779999999999999</v>
      </c>
      <c r="AW29" s="19">
        <v>0.90700000000000003</v>
      </c>
      <c r="AX29" s="19">
        <v>1.0329999999999999</v>
      </c>
      <c r="AY29" s="19">
        <v>1.0109999999999999</v>
      </c>
      <c r="AZ29" s="19">
        <v>1.071</v>
      </c>
      <c r="BA29" s="19">
        <v>1.256</v>
      </c>
      <c r="BB29" s="19">
        <v>0.91</v>
      </c>
      <c r="BC29" s="19">
        <v>0.90200000000000002</v>
      </c>
      <c r="BD29" s="19">
        <v>1.04</v>
      </c>
      <c r="BE29" s="19">
        <v>1.048</v>
      </c>
      <c r="BF29" s="19">
        <v>1.0720000000000001</v>
      </c>
      <c r="BG29" s="19">
        <v>1.02</v>
      </c>
      <c r="BH29" s="19">
        <v>0.86599999999999999</v>
      </c>
      <c r="BI29" s="19">
        <v>1.1970000000000001</v>
      </c>
      <c r="BJ29" s="19">
        <v>1.127</v>
      </c>
      <c r="BK29" s="19">
        <v>0.92700000000000005</v>
      </c>
      <c r="BL29" s="19"/>
      <c r="BM29" s="19">
        <v>1.0720000000000001</v>
      </c>
      <c r="BN29" s="19">
        <v>1.0669999999999999</v>
      </c>
      <c r="BO29" s="19">
        <v>1.1859999999999999</v>
      </c>
      <c r="BP29" s="19">
        <v>0.82499999999999996</v>
      </c>
      <c r="BQ29" s="19">
        <v>0.871</v>
      </c>
      <c r="BR29" s="19">
        <v>0.68899999999999995</v>
      </c>
      <c r="BS29" s="19">
        <v>1.1830000000000001</v>
      </c>
      <c r="BT29" s="19">
        <v>1.2090000000000001</v>
      </c>
      <c r="BU29" s="19">
        <v>0.96499999999999997</v>
      </c>
      <c r="BV29" s="19">
        <v>0.73799999999999999</v>
      </c>
      <c r="BW29" s="19">
        <v>0.76300000000000001</v>
      </c>
      <c r="BX29" s="19">
        <v>0.872</v>
      </c>
      <c r="BY29" s="19">
        <v>0.89200000000000002</v>
      </c>
      <c r="BZ29" s="19">
        <v>0.77100000000000002</v>
      </c>
      <c r="CA29" s="19">
        <v>1.0369999999999999</v>
      </c>
      <c r="CB29" s="19">
        <v>1.0580000000000001</v>
      </c>
      <c r="CC29" s="19">
        <v>1.2150000000000001</v>
      </c>
      <c r="CD29" s="19">
        <v>0.99199999999999999</v>
      </c>
      <c r="CE29" s="19"/>
      <c r="CF29" s="19">
        <v>1.1879999999999999</v>
      </c>
      <c r="CG29" s="19">
        <v>1.137</v>
      </c>
      <c r="CH29" s="19">
        <v>1.0109999999999999</v>
      </c>
      <c r="CI29" s="19">
        <v>1.0580000000000001</v>
      </c>
      <c r="CJ29" s="19">
        <v>0.81699999999999995</v>
      </c>
      <c r="CK29" s="19">
        <v>1.171</v>
      </c>
      <c r="CL29" s="19">
        <v>1.01</v>
      </c>
      <c r="CM29" s="19">
        <v>0.89200000000000002</v>
      </c>
      <c r="CN29" s="19">
        <v>0.98899999999999999</v>
      </c>
      <c r="CO29" s="19">
        <v>1.06</v>
      </c>
      <c r="CP29" s="19">
        <v>0.88800000000000001</v>
      </c>
      <c r="CQ29" s="19">
        <v>0.871</v>
      </c>
      <c r="CR29" s="19">
        <v>1.024</v>
      </c>
      <c r="CS29" s="19">
        <v>1.006</v>
      </c>
      <c r="CT29" s="19">
        <v>0.98599999999999999</v>
      </c>
      <c r="CU29" s="19">
        <v>0.97399999999999998</v>
      </c>
      <c r="CV29" s="19">
        <v>0.73399999999999999</v>
      </c>
      <c r="CW29" s="19">
        <v>1.1679999999999999</v>
      </c>
    </row>
    <row r="30" spans="1:101" s="1" customFormat="1" ht="15" x14ac:dyDescent="0.2">
      <c r="A30" s="19">
        <v>47</v>
      </c>
      <c r="B30" s="19">
        <v>127.3</v>
      </c>
      <c r="C30" s="19">
        <v>216</v>
      </c>
      <c r="D30" s="19">
        <v>414.1216</v>
      </c>
      <c r="E30" s="19">
        <v>416.12810000000002</v>
      </c>
      <c r="F30" s="19">
        <v>180.06319999999999</v>
      </c>
      <c r="G30" s="20">
        <v>662005.17240000004</v>
      </c>
      <c r="H30" s="19">
        <v>1</v>
      </c>
      <c r="I30" s="19">
        <v>1</v>
      </c>
      <c r="J30" s="19" t="s">
        <v>109</v>
      </c>
      <c r="M30" s="10"/>
      <c r="N30" s="10"/>
      <c r="U30" s="21">
        <v>17</v>
      </c>
      <c r="V30" s="21">
        <v>87</v>
      </c>
      <c r="W30" s="21">
        <v>713</v>
      </c>
      <c r="X30" s="19">
        <v>1.67E-2</v>
      </c>
      <c r="Y30" s="19">
        <v>0.64800000000000002</v>
      </c>
      <c r="Z30" s="19">
        <v>0.627</v>
      </c>
      <c r="AA30" s="19">
        <v>0.63800000000000001</v>
      </c>
      <c r="AB30" s="22">
        <f t="shared" si="0"/>
        <v>0.88716666666666655</v>
      </c>
      <c r="AC30" s="22">
        <f t="shared" si="1"/>
        <v>1.0792222222222223</v>
      </c>
      <c r="AD30" s="22">
        <f t="shared" si="2"/>
        <v>1.0601666666666667</v>
      </c>
      <c r="AE30" s="22">
        <f t="shared" si="3"/>
        <v>0.82204262328837618</v>
      </c>
      <c r="AF30" s="22">
        <f t="shared" si="4"/>
        <v>0.8368181103600062</v>
      </c>
      <c r="AG30" s="22">
        <f t="shared" si="5"/>
        <v>-0.28271489463912153</v>
      </c>
      <c r="AH30" s="22">
        <f t="shared" si="6"/>
        <v>-0.25701402025776571</v>
      </c>
      <c r="AI30" s="22">
        <f t="shared" si="7"/>
        <v>-1.7546574574611218</v>
      </c>
      <c r="AJ30" s="22">
        <f t="shared" si="8"/>
        <v>-2.1213235817872</v>
      </c>
      <c r="AK30" s="22">
        <f>P30</f>
        <v>0</v>
      </c>
      <c r="AL30" s="22" t="str">
        <f t="shared" si="9"/>
        <v>Increase</v>
      </c>
      <c r="AM30" s="24">
        <f t="shared" si="10"/>
        <v>1.7593106938749464E-2</v>
      </c>
      <c r="AN30" s="24">
        <f t="shared" si="11"/>
        <v>7.5626920807526322E-3</v>
      </c>
      <c r="AO30" s="25">
        <v>1.2624899999999999</v>
      </c>
      <c r="AP30" s="24">
        <f t="shared" si="12"/>
        <v>7.5626920807526322E-3</v>
      </c>
      <c r="AQ30" s="25">
        <v>1.37852</v>
      </c>
      <c r="AR30" s="25">
        <v>1.24908</v>
      </c>
      <c r="AS30" s="19">
        <v>47</v>
      </c>
      <c r="AT30" s="19">
        <v>0.78500000000000003</v>
      </c>
      <c r="AU30" s="19">
        <v>0.98099999999999998</v>
      </c>
      <c r="AV30" s="19">
        <v>0.73799999999999999</v>
      </c>
      <c r="AW30" s="19">
        <v>1.052</v>
      </c>
      <c r="AX30" s="19">
        <v>0.84299999999999997</v>
      </c>
      <c r="AY30" s="19">
        <v>0.88</v>
      </c>
      <c r="AZ30" s="19">
        <v>1.0920000000000001</v>
      </c>
      <c r="BA30" s="19">
        <v>0.998</v>
      </c>
      <c r="BB30" s="19">
        <v>0.748</v>
      </c>
      <c r="BC30" s="19">
        <v>0.871</v>
      </c>
      <c r="BD30" s="19">
        <v>0.96599999999999997</v>
      </c>
      <c r="BE30" s="19">
        <v>0.98199999999999998</v>
      </c>
      <c r="BF30" s="19">
        <v>0.90500000000000003</v>
      </c>
      <c r="BG30" s="19">
        <v>1.1459999999999999</v>
      </c>
      <c r="BH30" s="19">
        <v>0.85599999999999998</v>
      </c>
      <c r="BI30" s="19">
        <v>0.92600000000000005</v>
      </c>
      <c r="BJ30" s="19">
        <v>0.59599999999999997</v>
      </c>
      <c r="BK30" s="19">
        <v>0.60399999999999998</v>
      </c>
      <c r="BL30" s="19"/>
      <c r="BM30" s="19">
        <v>1.2589999999999999</v>
      </c>
      <c r="BN30" s="19">
        <v>1.0009999999999999</v>
      </c>
      <c r="BO30" s="19">
        <v>0.96299999999999997</v>
      </c>
      <c r="BP30" s="19">
        <v>0.92300000000000004</v>
      </c>
      <c r="BQ30" s="19">
        <v>1.5229999999999999</v>
      </c>
      <c r="BR30" s="19">
        <v>1.637</v>
      </c>
      <c r="BS30" s="19">
        <v>1.0309999999999999</v>
      </c>
      <c r="BT30" s="19">
        <v>0.82799999999999996</v>
      </c>
      <c r="BU30" s="19">
        <v>0.82</v>
      </c>
      <c r="BV30" s="19">
        <v>1.1399999999999999</v>
      </c>
      <c r="BW30" s="19">
        <v>1.4430000000000001</v>
      </c>
      <c r="BX30" s="19">
        <v>1.4219999999999999</v>
      </c>
      <c r="BY30" s="19">
        <v>0.879</v>
      </c>
      <c r="BZ30" s="19">
        <v>1.2170000000000001</v>
      </c>
      <c r="CA30" s="19">
        <v>1.036</v>
      </c>
      <c r="CB30" s="19">
        <v>0.73</v>
      </c>
      <c r="CC30" s="19">
        <v>0.92500000000000004</v>
      </c>
      <c r="CD30" s="19">
        <v>0.64900000000000002</v>
      </c>
      <c r="CE30" s="19"/>
      <c r="CF30" s="19">
        <v>1.0349999999999999</v>
      </c>
      <c r="CG30" s="19">
        <v>1.321</v>
      </c>
      <c r="CH30" s="19">
        <v>0.93500000000000005</v>
      </c>
      <c r="CI30" s="19">
        <v>1.3149999999999999</v>
      </c>
      <c r="CJ30" s="19">
        <v>1.194</v>
      </c>
      <c r="CK30" s="19">
        <v>1.286</v>
      </c>
      <c r="CL30" s="19">
        <v>1.0249999999999999</v>
      </c>
      <c r="CM30" s="19">
        <v>0.94799999999999995</v>
      </c>
      <c r="CN30" s="19">
        <v>0.48699999999999999</v>
      </c>
      <c r="CO30" s="19">
        <v>1.1579999999999999</v>
      </c>
      <c r="CP30" s="19">
        <v>0.96599999999999997</v>
      </c>
      <c r="CQ30" s="19">
        <v>1.2290000000000001</v>
      </c>
      <c r="CR30" s="19">
        <v>1.0940000000000001</v>
      </c>
      <c r="CS30" s="19">
        <v>0.94899999999999995</v>
      </c>
      <c r="CT30" s="19">
        <v>1.044</v>
      </c>
      <c r="CU30" s="19">
        <v>0.77700000000000002</v>
      </c>
      <c r="CV30" s="19">
        <v>1.101</v>
      </c>
      <c r="CW30" s="19">
        <v>1.2190000000000001</v>
      </c>
    </row>
    <row r="31" spans="1:101" s="1" customFormat="1" ht="15" x14ac:dyDescent="0.2">
      <c r="A31" s="19">
        <v>48</v>
      </c>
      <c r="B31" s="19">
        <v>127.8</v>
      </c>
      <c r="C31" s="19">
        <v>216.3</v>
      </c>
      <c r="D31" s="19">
        <v>380.4665</v>
      </c>
      <c r="E31" s="19">
        <v>382.47469999999998</v>
      </c>
      <c r="F31" s="19">
        <v>146.40819999999999</v>
      </c>
      <c r="G31" s="20">
        <v>135718.5</v>
      </c>
      <c r="H31" s="19">
        <v>1</v>
      </c>
      <c r="I31" s="19">
        <v>1</v>
      </c>
      <c r="J31" s="19" t="s">
        <v>112</v>
      </c>
      <c r="M31" s="10"/>
      <c r="N31" s="10"/>
      <c r="X31" s="19">
        <v>0.05</v>
      </c>
      <c r="Y31" s="19">
        <v>1.2390000000000001</v>
      </c>
      <c r="Z31" s="19">
        <v>1.37</v>
      </c>
      <c r="AA31" s="19">
        <v>1.1819999999999999</v>
      </c>
      <c r="AB31" s="22">
        <f t="shared" si="0"/>
        <v>1.4192777777777776</v>
      </c>
      <c r="AC31" s="22">
        <f t="shared" si="1"/>
        <v>1.1945000000000001</v>
      </c>
      <c r="AD31" s="22">
        <f t="shared" si="2"/>
        <v>1.2865000000000002</v>
      </c>
      <c r="AE31" s="22">
        <f t="shared" si="3"/>
        <v>1.1881772940793449</v>
      </c>
      <c r="AF31" s="22">
        <f t="shared" si="4"/>
        <v>1.1032085330569588</v>
      </c>
      <c r="AG31" s="22">
        <f t="shared" si="5"/>
        <v>0.24875012418992129</v>
      </c>
      <c r="AH31" s="22">
        <f t="shared" si="6"/>
        <v>0.1417055209124535</v>
      </c>
      <c r="AI31" s="22">
        <f t="shared" si="7"/>
        <v>-1.0236291198639444</v>
      </c>
      <c r="AJ31" s="22">
        <f t="shared" si="8"/>
        <v>-0.60816677043006695</v>
      </c>
      <c r="AK31" s="22">
        <f>P31</f>
        <v>0</v>
      </c>
      <c r="AL31" s="22" t="str">
        <f t="shared" si="9"/>
        <v>Lowering</v>
      </c>
      <c r="AM31" s="24">
        <f t="shared" si="10"/>
        <v>9.4704557702174716E-2</v>
      </c>
      <c r="AN31" s="24">
        <f t="shared" si="11"/>
        <v>0.24650925522645883</v>
      </c>
      <c r="AO31" s="25">
        <v>0.89421799999999996</v>
      </c>
      <c r="AP31" s="24">
        <f t="shared" si="12"/>
        <v>0.24650925522645883</v>
      </c>
      <c r="AQ31" s="25">
        <v>0.68014699999999995</v>
      </c>
      <c r="AR31" s="25">
        <v>0.78492799999999996</v>
      </c>
      <c r="AS31" s="19">
        <v>48</v>
      </c>
      <c r="AT31" s="19">
        <v>1.5820000000000001</v>
      </c>
      <c r="AU31" s="19">
        <v>1.5940000000000001</v>
      </c>
      <c r="AV31" s="19">
        <v>1.9079999999999999</v>
      </c>
      <c r="AW31" s="19">
        <v>1.153</v>
      </c>
      <c r="AX31" s="19">
        <v>1.579</v>
      </c>
      <c r="AY31" s="19">
        <v>1.6439999999999999</v>
      </c>
      <c r="AZ31" s="19">
        <v>1.3380000000000001</v>
      </c>
      <c r="BA31" s="19">
        <v>2.0430000000000001</v>
      </c>
      <c r="BB31" s="19">
        <v>0.96499999999999997</v>
      </c>
      <c r="BC31" s="19">
        <v>1.157</v>
      </c>
      <c r="BD31" s="19">
        <v>1.5329999999999999</v>
      </c>
      <c r="BE31" s="19">
        <v>1.4530000000000001</v>
      </c>
      <c r="BF31" s="19">
        <v>1.5409999999999999</v>
      </c>
      <c r="BG31" s="19">
        <v>1.127</v>
      </c>
      <c r="BH31" s="19">
        <v>0.82699999999999996</v>
      </c>
      <c r="BI31" s="19">
        <v>1.631</v>
      </c>
      <c r="BJ31" s="19">
        <v>1.5589999999999999</v>
      </c>
      <c r="BK31" s="19">
        <v>0.91300000000000003</v>
      </c>
      <c r="BL31" s="19"/>
      <c r="BM31" s="19">
        <v>1.3680000000000001</v>
      </c>
      <c r="BN31" s="19">
        <v>1.4370000000000001</v>
      </c>
      <c r="BO31" s="19">
        <v>1.996</v>
      </c>
      <c r="BP31" s="19">
        <v>0.95099999999999996</v>
      </c>
      <c r="BQ31" s="19">
        <v>0.95299999999999996</v>
      </c>
      <c r="BR31" s="19">
        <v>0.626</v>
      </c>
      <c r="BS31" s="19">
        <v>1.879</v>
      </c>
      <c r="BT31" s="19">
        <v>1.8280000000000001</v>
      </c>
      <c r="BU31" s="19">
        <v>1.238</v>
      </c>
      <c r="BV31" s="19">
        <v>0.84</v>
      </c>
      <c r="BW31" s="19">
        <v>0.77400000000000002</v>
      </c>
      <c r="BX31" s="19">
        <v>0.873</v>
      </c>
      <c r="BY31" s="19">
        <v>0.81599999999999995</v>
      </c>
      <c r="BZ31" s="19">
        <v>0.67700000000000005</v>
      </c>
      <c r="CA31" s="19">
        <v>1.2110000000000001</v>
      </c>
      <c r="CB31" s="19">
        <v>1.1579999999999999</v>
      </c>
      <c r="CC31" s="19">
        <v>1.8440000000000001</v>
      </c>
      <c r="CD31" s="19">
        <v>1.032</v>
      </c>
      <c r="CE31" s="19"/>
      <c r="CF31" s="19">
        <v>1.714</v>
      </c>
      <c r="CG31" s="19">
        <v>1.609</v>
      </c>
      <c r="CH31" s="19">
        <v>1.6020000000000001</v>
      </c>
      <c r="CI31" s="19">
        <v>1.611</v>
      </c>
      <c r="CJ31" s="19">
        <v>0.875</v>
      </c>
      <c r="CK31" s="19">
        <v>1.69</v>
      </c>
      <c r="CL31" s="19">
        <v>1.2709999999999999</v>
      </c>
      <c r="CM31" s="19">
        <v>0.88900000000000001</v>
      </c>
      <c r="CN31" s="19">
        <v>0.996</v>
      </c>
      <c r="CO31" s="19">
        <v>1.4139999999999999</v>
      </c>
      <c r="CP31" s="19">
        <v>0.83199999999999996</v>
      </c>
      <c r="CQ31" s="19">
        <v>0.81</v>
      </c>
      <c r="CR31" s="19">
        <v>1.462</v>
      </c>
      <c r="CS31" s="19">
        <v>1.1919999999999999</v>
      </c>
      <c r="CT31" s="19">
        <v>1.2210000000000001</v>
      </c>
      <c r="CU31" s="19">
        <v>1.21</v>
      </c>
      <c r="CV31" s="19">
        <v>0.93400000000000005</v>
      </c>
      <c r="CW31" s="19">
        <v>1.825</v>
      </c>
    </row>
    <row r="32" spans="1:101" s="1" customFormat="1" ht="15" x14ac:dyDescent="0.2">
      <c r="A32" s="19">
        <v>49</v>
      </c>
      <c r="B32" s="19">
        <v>127.9</v>
      </c>
      <c r="C32" s="19">
        <v>216.8</v>
      </c>
      <c r="D32" s="19">
        <v>380.05180000000001</v>
      </c>
      <c r="E32" s="19">
        <v>382.0591</v>
      </c>
      <c r="F32" s="19">
        <v>291.98700000000002</v>
      </c>
      <c r="G32" s="20">
        <v>29024.400000000001</v>
      </c>
      <c r="H32" s="19">
        <v>2</v>
      </c>
      <c r="I32" s="19">
        <v>2</v>
      </c>
      <c r="J32" s="19" t="s">
        <v>117</v>
      </c>
      <c r="M32" s="10"/>
      <c r="N32" s="10"/>
      <c r="U32" s="21">
        <v>0</v>
      </c>
      <c r="V32" s="21">
        <v>0</v>
      </c>
      <c r="W32" s="21">
        <v>68</v>
      </c>
      <c r="X32" s="19">
        <v>0.2833</v>
      </c>
      <c r="Y32" s="19">
        <v>1.06</v>
      </c>
      <c r="Z32" s="19">
        <v>0.74250000000000005</v>
      </c>
      <c r="AA32" s="19">
        <v>0.88800000000000001</v>
      </c>
      <c r="AB32" s="22">
        <f t="shared" si="0"/>
        <v>0.81075555555555578</v>
      </c>
      <c r="AC32" s="22">
        <f t="shared" si="1"/>
        <v>0.79402222222222241</v>
      </c>
      <c r="AD32" s="22">
        <f t="shared" si="2"/>
        <v>0.87784999999999991</v>
      </c>
      <c r="AE32" s="22">
        <f t="shared" si="3"/>
        <v>1.021074137303742</v>
      </c>
      <c r="AF32" s="22">
        <f t="shared" si="4"/>
        <v>0.92356957971812481</v>
      </c>
      <c r="AG32" s="22">
        <f t="shared" si="5"/>
        <v>3.0087620023175748E-2</v>
      </c>
      <c r="AH32" s="22">
        <f t="shared" si="6"/>
        <v>-0.11470744008690624</v>
      </c>
      <c r="AI32" s="22">
        <f t="shared" si="7"/>
        <v>-0.101973253911541</v>
      </c>
      <c r="AJ32" s="22">
        <f t="shared" si="8"/>
        <v>-0.63092327601023523</v>
      </c>
      <c r="AK32" s="22">
        <f>P32</f>
        <v>0</v>
      </c>
      <c r="AL32" s="22" t="str">
        <f t="shared" si="9"/>
        <v>Lowering</v>
      </c>
      <c r="AM32" s="24">
        <f t="shared" si="10"/>
        <v>0.79072732355689412</v>
      </c>
      <c r="AN32" s="24">
        <f t="shared" si="11"/>
        <v>0.23392504623669017</v>
      </c>
      <c r="AO32" s="25">
        <v>0.28399600000000003</v>
      </c>
      <c r="AP32" s="24">
        <f t="shared" si="12"/>
        <v>0.23392504623669017</v>
      </c>
      <c r="AQ32" s="25">
        <v>0.86989799999999995</v>
      </c>
      <c r="AR32" s="25">
        <v>0.90452200000000005</v>
      </c>
      <c r="AS32" s="19">
        <v>49</v>
      </c>
      <c r="AT32" s="19">
        <v>1.0780000000000001</v>
      </c>
      <c r="AU32" s="19">
        <v>0.999</v>
      </c>
      <c r="AV32" s="19">
        <v>0.98899999999999999</v>
      </c>
      <c r="AW32" s="19">
        <v>0.77800000000000002</v>
      </c>
      <c r="AX32" s="19">
        <v>0.879</v>
      </c>
      <c r="AY32" s="19">
        <v>1.0049999999999999</v>
      </c>
      <c r="AZ32" s="19">
        <v>0.94399999999999995</v>
      </c>
      <c r="BA32" s="19">
        <v>1.19</v>
      </c>
      <c r="BB32" s="19">
        <v>0.55159999999999998</v>
      </c>
      <c r="BC32" s="19">
        <v>0.84499999999999997</v>
      </c>
      <c r="BD32" s="19">
        <v>0.52490000000000003</v>
      </c>
      <c r="BE32" s="19">
        <v>0.72389999999999999</v>
      </c>
      <c r="BF32" s="19">
        <v>0.52390000000000003</v>
      </c>
      <c r="BG32" s="19">
        <v>0.6129</v>
      </c>
      <c r="BH32" s="19">
        <v>0.78700000000000003</v>
      </c>
      <c r="BI32" s="19">
        <v>0.94099999999999995</v>
      </c>
      <c r="BJ32" s="19">
        <v>0.56999999999999995</v>
      </c>
      <c r="BK32" s="19">
        <v>0.65139999999999998</v>
      </c>
      <c r="BL32" s="19"/>
      <c r="BM32" s="19">
        <v>0.82499999999999996</v>
      </c>
      <c r="BN32" s="19">
        <v>0.85260000000000002</v>
      </c>
      <c r="BO32" s="19">
        <v>1.131</v>
      </c>
      <c r="BP32" s="19">
        <v>0.58220000000000005</v>
      </c>
      <c r="BQ32" s="19">
        <v>0.69599999999999995</v>
      </c>
      <c r="BR32" s="19">
        <v>0.60299999999999998</v>
      </c>
      <c r="BS32" s="19">
        <v>1.089</v>
      </c>
      <c r="BT32" s="19">
        <v>0.57630000000000003</v>
      </c>
      <c r="BU32" s="19">
        <v>0.85099999999999998</v>
      </c>
      <c r="BV32" s="19">
        <v>0.66200000000000003</v>
      </c>
      <c r="BW32" s="19">
        <v>0.66100000000000003</v>
      </c>
      <c r="BX32" s="19">
        <v>0.79100000000000004</v>
      </c>
      <c r="BY32" s="19">
        <v>0.81299999999999994</v>
      </c>
      <c r="BZ32" s="19">
        <v>0.67500000000000004</v>
      </c>
      <c r="CA32" s="19">
        <v>0.81630000000000003</v>
      </c>
      <c r="CB32" s="19">
        <v>0.89400000000000002</v>
      </c>
      <c r="CC32" s="19">
        <v>1.044</v>
      </c>
      <c r="CD32" s="19">
        <v>0.73</v>
      </c>
      <c r="CE32" s="19"/>
      <c r="CF32" s="19">
        <v>1.0329999999999999</v>
      </c>
      <c r="CG32" s="19">
        <v>1.028</v>
      </c>
      <c r="CH32" s="19">
        <v>0.75800000000000001</v>
      </c>
      <c r="CI32" s="19">
        <v>0.98699999999999999</v>
      </c>
      <c r="CJ32" s="19">
        <v>0.70299999999999996</v>
      </c>
      <c r="CK32" s="19">
        <v>0.96199999999999997</v>
      </c>
      <c r="CL32" s="19">
        <v>0.92779999999999996</v>
      </c>
      <c r="CM32" s="19">
        <v>0.74099999999999999</v>
      </c>
      <c r="CN32" s="19">
        <v>0.879</v>
      </c>
      <c r="CO32" s="19">
        <v>0.83</v>
      </c>
      <c r="CP32" s="19">
        <v>0.86150000000000004</v>
      </c>
      <c r="CQ32" s="19">
        <v>0.76900000000000002</v>
      </c>
      <c r="CR32" s="19">
        <v>1.006</v>
      </c>
      <c r="CS32" s="19">
        <v>0.89500000000000002</v>
      </c>
      <c r="CT32" s="19">
        <v>0.85699999999999998</v>
      </c>
      <c r="CU32" s="19">
        <v>0.88700000000000001</v>
      </c>
      <c r="CV32" s="19">
        <v>0.70199999999999996</v>
      </c>
      <c r="CW32" s="19">
        <v>0.97499999999999998</v>
      </c>
    </row>
    <row r="33" spans="1:101" s="1" customFormat="1" ht="15" x14ac:dyDescent="0.2">
      <c r="A33" s="19">
        <v>51</v>
      </c>
      <c r="B33" s="19">
        <v>128.9</v>
      </c>
      <c r="C33" s="19">
        <v>220.1</v>
      </c>
      <c r="D33" s="19">
        <v>444.13139999999999</v>
      </c>
      <c r="E33" s="19">
        <v>446.13780000000003</v>
      </c>
      <c r="F33" s="19">
        <v>210.07310000000001</v>
      </c>
      <c r="G33" s="20">
        <v>9054</v>
      </c>
      <c r="H33" s="19">
        <v>1</v>
      </c>
      <c r="I33" s="19">
        <v>1</v>
      </c>
      <c r="J33" s="19" t="s">
        <v>109</v>
      </c>
      <c r="M33" s="10"/>
      <c r="N33" s="10"/>
      <c r="U33" s="21">
        <v>1</v>
      </c>
      <c r="V33" s="21">
        <v>10</v>
      </c>
      <c r="W33" s="21">
        <v>333</v>
      </c>
      <c r="X33" s="19">
        <v>0.18329999999999999</v>
      </c>
      <c r="Y33" s="19">
        <v>0.72499999999999998</v>
      </c>
      <c r="Z33" s="19">
        <v>0.84499999999999997</v>
      </c>
      <c r="AA33" s="19">
        <v>0.69899999999999995</v>
      </c>
      <c r="AB33" s="22">
        <f t="shared" si="0"/>
        <v>0.73350555555555552</v>
      </c>
      <c r="AC33" s="22">
        <f t="shared" si="1"/>
        <v>0.75378333333333336</v>
      </c>
      <c r="AD33" s="22">
        <f t="shared" si="2"/>
        <v>0.49285000000000001</v>
      </c>
      <c r="AE33" s="22">
        <f t="shared" si="3"/>
        <v>0.97309866525158273</v>
      </c>
      <c r="AF33" s="22">
        <f t="shared" si="4"/>
        <v>1.4882937111809993</v>
      </c>
      <c r="AG33" s="22">
        <f t="shared" si="5"/>
        <v>-3.9342003495983796E-2</v>
      </c>
      <c r="AH33" s="22">
        <f t="shared" si="6"/>
        <v>0.57365926693648461</v>
      </c>
      <c r="AI33" s="22">
        <f t="shared" si="7"/>
        <v>-1.749002137307467E-2</v>
      </c>
      <c r="AJ33" s="22">
        <f t="shared" si="8"/>
        <v>-0.35658011700526587</v>
      </c>
      <c r="AK33" s="22">
        <f>P33</f>
        <v>0</v>
      </c>
      <c r="AL33" s="22" t="str">
        <f t="shared" si="9"/>
        <v>Increase</v>
      </c>
      <c r="AM33" s="24">
        <f t="shared" si="10"/>
        <v>0.96052788783437881</v>
      </c>
      <c r="AN33" s="24">
        <f t="shared" si="11"/>
        <v>0.43996677694033937</v>
      </c>
      <c r="AO33" s="25">
        <v>0.58161099999999999</v>
      </c>
      <c r="AP33" s="24">
        <f t="shared" si="12"/>
        <v>0.43996677694033937</v>
      </c>
      <c r="AQ33" s="25">
        <v>0.85144399999999998</v>
      </c>
      <c r="AR33" s="25">
        <v>0.89030399999999998</v>
      </c>
      <c r="AS33" s="19">
        <v>51</v>
      </c>
      <c r="AT33" s="19">
        <v>0.28100000000000003</v>
      </c>
      <c r="AU33" s="19">
        <v>0.35099999999999998</v>
      </c>
      <c r="AV33" s="19">
        <v>0.46800000000000003</v>
      </c>
      <c r="AW33" s="19">
        <v>0.5292</v>
      </c>
      <c r="AX33" s="19">
        <v>0.34499999999999997</v>
      </c>
      <c r="AY33" s="19">
        <v>0.71199999999999997</v>
      </c>
      <c r="AZ33" s="19">
        <v>0.33100000000000002</v>
      </c>
      <c r="BA33" s="19">
        <v>0.42099999999999999</v>
      </c>
      <c r="BB33" s="19">
        <v>0.29320000000000002</v>
      </c>
      <c r="BC33" s="19">
        <v>0.36</v>
      </c>
      <c r="BD33" s="19">
        <v>0.25800000000000001</v>
      </c>
      <c r="BE33" s="19">
        <v>0.67600000000000005</v>
      </c>
      <c r="BF33" s="19">
        <v>0.53700000000000003</v>
      </c>
      <c r="BG33" s="19">
        <v>5.86</v>
      </c>
      <c r="BH33" s="19">
        <v>0.38400000000000001</v>
      </c>
      <c r="BI33" s="19">
        <v>0.35399999999999998</v>
      </c>
      <c r="BJ33" s="19">
        <v>0.57969999999999999</v>
      </c>
      <c r="BK33" s="19">
        <v>0.46300000000000002</v>
      </c>
      <c r="BL33" s="19"/>
      <c r="BM33" s="19">
        <v>0.47699999999999998</v>
      </c>
      <c r="BN33" s="19">
        <v>0.50600000000000001</v>
      </c>
      <c r="BO33" s="19">
        <v>0.41499999999999998</v>
      </c>
      <c r="BP33" s="19">
        <v>0.59209999999999996</v>
      </c>
      <c r="BQ33" s="19">
        <v>0.498</v>
      </c>
      <c r="BR33" s="19">
        <v>0.33400000000000002</v>
      </c>
      <c r="BS33" s="19">
        <v>1.631</v>
      </c>
      <c r="BT33" s="19">
        <v>0.36799999999999999</v>
      </c>
      <c r="BU33" s="19">
        <v>0.35699999999999998</v>
      </c>
      <c r="BV33" s="19">
        <v>0.29599999999999999</v>
      </c>
      <c r="BW33" s="19">
        <v>5.2089999999999996</v>
      </c>
      <c r="BX33" s="19">
        <v>0.48099999999999998</v>
      </c>
      <c r="BY33" s="19">
        <v>0.46</v>
      </c>
      <c r="BZ33" s="19">
        <v>0.41</v>
      </c>
      <c r="CA33" s="19">
        <v>0.43099999999999999</v>
      </c>
      <c r="CB33" s="19">
        <v>0.32400000000000001</v>
      </c>
      <c r="CC33" s="19">
        <v>0.41199999999999998</v>
      </c>
      <c r="CD33" s="19">
        <v>0.36699999999999999</v>
      </c>
      <c r="CE33" s="19"/>
      <c r="CF33" s="19">
        <v>0.56499999999999995</v>
      </c>
      <c r="CG33" s="19">
        <v>0.48599999999999999</v>
      </c>
      <c r="CH33" s="19">
        <v>0.751</v>
      </c>
      <c r="CI33" s="19">
        <v>0.52</v>
      </c>
      <c r="CJ33" s="19">
        <v>0.38200000000000001</v>
      </c>
      <c r="CK33" s="19">
        <v>0.51200000000000001</v>
      </c>
      <c r="CL33" s="19">
        <v>0.46500000000000002</v>
      </c>
      <c r="CM33" s="19">
        <v>0.5272</v>
      </c>
      <c r="CN33" s="19">
        <v>0.58809999999999996</v>
      </c>
      <c r="CO33" s="19">
        <v>0.55600000000000005</v>
      </c>
      <c r="CP33" s="19">
        <v>0.58440000000000003</v>
      </c>
      <c r="CQ33" s="19">
        <v>0.502</v>
      </c>
      <c r="CR33" s="19">
        <v>0.53459999999999996</v>
      </c>
      <c r="CS33" s="19">
        <v>0.38600000000000001</v>
      </c>
      <c r="CT33" s="19">
        <v>0.28100000000000003</v>
      </c>
      <c r="CU33" s="19">
        <v>0.218</v>
      </c>
      <c r="CV33" s="19">
        <v>0.48499999999999999</v>
      </c>
      <c r="CW33" s="19">
        <v>0.52800000000000002</v>
      </c>
    </row>
    <row r="34" spans="1:101" s="1" customFormat="1" ht="15" x14ac:dyDescent="0.2">
      <c r="A34" s="19">
        <v>55</v>
      </c>
      <c r="B34" s="19">
        <v>129.9</v>
      </c>
      <c r="C34" s="19">
        <v>221.4</v>
      </c>
      <c r="D34" s="19">
        <v>321.09059999999999</v>
      </c>
      <c r="E34" s="19">
        <v>323.09699999999998</v>
      </c>
      <c r="F34" s="19">
        <v>87.032300000000006</v>
      </c>
      <c r="G34" s="20">
        <v>54249.929819999998</v>
      </c>
      <c r="H34" s="19">
        <v>1</v>
      </c>
      <c r="I34" s="19">
        <v>1</v>
      </c>
      <c r="J34" s="19" t="s">
        <v>109</v>
      </c>
      <c r="M34" s="10"/>
      <c r="N34" s="10"/>
      <c r="U34" s="21">
        <v>1</v>
      </c>
      <c r="V34" s="21">
        <v>18</v>
      </c>
      <c r="W34" s="21">
        <v>381</v>
      </c>
      <c r="X34" s="19">
        <v>1.67E-2</v>
      </c>
      <c r="Y34" s="19">
        <v>0.98499999999999999</v>
      </c>
      <c r="Z34" s="19">
        <v>1.034</v>
      </c>
      <c r="AA34" s="19">
        <v>1.0409999999999999</v>
      </c>
      <c r="AB34" s="22">
        <f t="shared" si="0"/>
        <v>1.0265555555555557</v>
      </c>
      <c r="AC34" s="22">
        <f t="shared" si="1"/>
        <v>0.97427777777777769</v>
      </c>
      <c r="AD34" s="22">
        <f t="shared" si="2"/>
        <v>1.1360555555555554</v>
      </c>
      <c r="AE34" s="22">
        <f t="shared" si="3"/>
        <v>1.0536579802702859</v>
      </c>
      <c r="AF34" s="22">
        <f t="shared" si="4"/>
        <v>0.90361386864883397</v>
      </c>
      <c r="AG34" s="22">
        <f t="shared" si="5"/>
        <v>7.540664093760642E-2</v>
      </c>
      <c r="AH34" s="22">
        <f t="shared" si="6"/>
        <v>-0.14622168152981255</v>
      </c>
      <c r="AI34" s="22">
        <f t="shared" si="7"/>
        <v>-0.14376317000432792</v>
      </c>
      <c r="AJ34" s="22">
        <f t="shared" si="8"/>
        <v>-0.33681990728692107</v>
      </c>
      <c r="AK34" s="22">
        <f>P34</f>
        <v>0</v>
      </c>
      <c r="AL34" s="22" t="str">
        <f t="shared" si="9"/>
        <v>Lowering</v>
      </c>
      <c r="AM34" s="24">
        <f t="shared" si="10"/>
        <v>0.71818582647479434</v>
      </c>
      <c r="AN34" s="24">
        <f t="shared" si="11"/>
        <v>0.46044747180135293</v>
      </c>
      <c r="AO34" s="25">
        <v>0.21301300000000001</v>
      </c>
      <c r="AP34" s="24">
        <f t="shared" si="12"/>
        <v>0.46044747180135293</v>
      </c>
      <c r="AQ34" s="25">
        <v>0.46089599999999997</v>
      </c>
      <c r="AR34" s="25">
        <v>0.61272400000000005</v>
      </c>
      <c r="AS34" s="19">
        <v>55</v>
      </c>
      <c r="AT34" s="19">
        <v>1.1779999999999999</v>
      </c>
      <c r="AU34" s="19">
        <v>0.60799999999999998</v>
      </c>
      <c r="AV34" s="19">
        <v>1.7390000000000001</v>
      </c>
      <c r="AW34" s="19">
        <v>0.51800000000000002</v>
      </c>
      <c r="AX34" s="19">
        <v>0.59</v>
      </c>
      <c r="AY34" s="19">
        <v>1.3109999999999999</v>
      </c>
      <c r="AZ34" s="19">
        <v>1.645</v>
      </c>
      <c r="BA34" s="19">
        <v>0.79100000000000004</v>
      </c>
      <c r="BB34" s="19">
        <v>1.077</v>
      </c>
      <c r="BC34" s="19">
        <v>0.61599999999999999</v>
      </c>
      <c r="BD34" s="19">
        <v>1.6910000000000001</v>
      </c>
      <c r="BE34" s="19">
        <v>0.749</v>
      </c>
      <c r="BF34" s="19">
        <v>0.88200000000000001</v>
      </c>
      <c r="BG34" s="19">
        <v>0.996</v>
      </c>
      <c r="BH34" s="19">
        <v>1.153</v>
      </c>
      <c r="BI34" s="19">
        <v>0.745</v>
      </c>
      <c r="BJ34" s="19">
        <v>1.2</v>
      </c>
      <c r="BK34" s="19">
        <v>0.98899999999999999</v>
      </c>
      <c r="BL34" s="19"/>
      <c r="BM34" s="19">
        <v>0.96899999999999997</v>
      </c>
      <c r="BN34" s="19">
        <v>0.67700000000000005</v>
      </c>
      <c r="BO34" s="19">
        <v>1.006</v>
      </c>
      <c r="BP34" s="19">
        <v>0.63600000000000001</v>
      </c>
      <c r="BQ34" s="19">
        <v>0.83299999999999996</v>
      </c>
      <c r="BR34" s="19">
        <v>0.97399999999999998</v>
      </c>
      <c r="BS34" s="19">
        <v>1.3460000000000001</v>
      </c>
      <c r="BT34" s="19">
        <v>1.7490000000000001</v>
      </c>
      <c r="BU34" s="19">
        <v>1.0549999999999999</v>
      </c>
      <c r="BV34" s="19">
        <v>0.50900000000000001</v>
      </c>
      <c r="BW34" s="19">
        <v>2.3530000000000002</v>
      </c>
      <c r="BX34" s="19">
        <v>0.499</v>
      </c>
      <c r="BY34" s="19">
        <v>1.2290000000000001</v>
      </c>
      <c r="BZ34" s="19">
        <v>0.98599999999999999</v>
      </c>
      <c r="CA34" s="19">
        <v>0.82099999999999995</v>
      </c>
      <c r="CB34" s="19">
        <v>0.75600000000000001</v>
      </c>
      <c r="CC34" s="19">
        <v>0.67700000000000005</v>
      </c>
      <c r="CD34" s="19">
        <v>0.46200000000000002</v>
      </c>
      <c r="CE34" s="19"/>
      <c r="CF34" s="19">
        <v>1.1160000000000001</v>
      </c>
      <c r="CG34" s="19">
        <v>0.92400000000000004</v>
      </c>
      <c r="CH34" s="19">
        <v>1.9370000000000001</v>
      </c>
      <c r="CI34" s="19">
        <v>0.96499999999999997</v>
      </c>
      <c r="CJ34" s="19">
        <v>1.4970000000000001</v>
      </c>
      <c r="CK34" s="19">
        <v>1.4510000000000001</v>
      </c>
      <c r="CL34" s="19">
        <v>1.3160000000000001</v>
      </c>
      <c r="CM34" s="19">
        <v>1.33</v>
      </c>
      <c r="CN34" s="19">
        <v>0.89500000000000002</v>
      </c>
      <c r="CO34" s="19">
        <v>0.751</v>
      </c>
      <c r="CP34" s="19">
        <v>0.75</v>
      </c>
      <c r="CQ34" s="19">
        <v>0.69299999999999995</v>
      </c>
      <c r="CR34" s="19">
        <v>1.518</v>
      </c>
      <c r="CS34" s="19">
        <v>0.84899999999999998</v>
      </c>
      <c r="CT34" s="19">
        <v>0.45500000000000002</v>
      </c>
      <c r="CU34" s="19">
        <v>0.90400000000000003</v>
      </c>
      <c r="CV34" s="19">
        <v>0.71</v>
      </c>
      <c r="CW34" s="19">
        <v>2.3879999999999999</v>
      </c>
    </row>
    <row r="35" spans="1:101" s="1" customFormat="1" ht="15" x14ac:dyDescent="0.2">
      <c r="A35" s="19">
        <v>56</v>
      </c>
      <c r="B35" s="19">
        <v>129.9</v>
      </c>
      <c r="C35" s="19">
        <v>221.7</v>
      </c>
      <c r="D35" s="19">
        <v>409.154</v>
      </c>
      <c r="E35" s="19">
        <v>411.16059999999999</v>
      </c>
      <c r="F35" s="19">
        <v>175.09569999999999</v>
      </c>
      <c r="G35" s="20">
        <v>2737759.6490000002</v>
      </c>
      <c r="H35" s="19">
        <v>1</v>
      </c>
      <c r="I35" s="19">
        <v>1</v>
      </c>
      <c r="J35" s="19" t="s">
        <v>105</v>
      </c>
      <c r="K35" s="19" t="s">
        <v>218</v>
      </c>
      <c r="L35" s="19" t="s">
        <v>229</v>
      </c>
      <c r="M35" s="19">
        <v>0.08</v>
      </c>
      <c r="N35" s="19">
        <v>2.7</v>
      </c>
      <c r="X35" s="19">
        <v>0</v>
      </c>
      <c r="Y35" s="19">
        <v>1.0489999999999999</v>
      </c>
      <c r="Z35" s="19">
        <v>1.079</v>
      </c>
      <c r="AA35" s="19">
        <v>1.046</v>
      </c>
      <c r="AB35" s="22">
        <f t="shared" si="0"/>
        <v>1.0447777777777778</v>
      </c>
      <c r="AC35" s="22">
        <f t="shared" si="1"/>
        <v>0.85272222222222227</v>
      </c>
      <c r="AD35" s="22">
        <f t="shared" si="2"/>
        <v>1.0132777777777777</v>
      </c>
      <c r="AE35" s="22">
        <f t="shared" si="3"/>
        <v>1.2252263991139487</v>
      </c>
      <c r="AF35" s="22">
        <f t="shared" si="4"/>
        <v>1.0310872306595757</v>
      </c>
      <c r="AG35" s="22">
        <f t="shared" si="5"/>
        <v>0.29304835714620242</v>
      </c>
      <c r="AH35" s="22">
        <f t="shared" si="6"/>
        <v>4.4166390820913219E-2</v>
      </c>
      <c r="AI35" s="22">
        <f t="shared" si="7"/>
        <v>-1.9038768961943886</v>
      </c>
      <c r="AJ35" s="22">
        <f t="shared" si="8"/>
        <v>-0.14537200111278945</v>
      </c>
      <c r="AK35" s="22" t="str">
        <f>L35</f>
        <v>Citrulline</v>
      </c>
      <c r="AL35" s="22" t="str">
        <f t="shared" si="9"/>
        <v>Lowering</v>
      </c>
      <c r="AM35" s="24">
        <f t="shared" si="10"/>
        <v>1.2477371439334216E-2</v>
      </c>
      <c r="AN35" s="24">
        <f t="shared" si="11"/>
        <v>0.71553025003657766</v>
      </c>
      <c r="AO35" s="25">
        <v>1.31497</v>
      </c>
      <c r="AP35" s="24">
        <f t="shared" si="12"/>
        <v>0.71553025003657766</v>
      </c>
      <c r="AQ35" s="25">
        <v>0.82738800000000001</v>
      </c>
      <c r="AR35" s="25">
        <v>0.87536700000000001</v>
      </c>
      <c r="AS35" s="19">
        <v>56</v>
      </c>
      <c r="AT35" s="19">
        <v>1.137</v>
      </c>
      <c r="AU35" s="19">
        <v>1.147</v>
      </c>
      <c r="AV35" s="19">
        <v>1.409</v>
      </c>
      <c r="AW35" s="19">
        <v>0.755</v>
      </c>
      <c r="AX35" s="19">
        <v>0.83</v>
      </c>
      <c r="AY35" s="19">
        <v>1.532</v>
      </c>
      <c r="AZ35" s="19">
        <v>1.0429999999999999</v>
      </c>
      <c r="BA35" s="19">
        <v>0.99</v>
      </c>
      <c r="BB35" s="19">
        <v>0.90600000000000003</v>
      </c>
      <c r="BC35" s="19">
        <v>0.88800000000000001</v>
      </c>
      <c r="BD35" s="19">
        <v>0.74399999999999999</v>
      </c>
      <c r="BE35" s="19">
        <v>0.95199999999999996</v>
      </c>
      <c r="BF35" s="19">
        <v>0.88500000000000001</v>
      </c>
      <c r="BG35" s="19">
        <v>0.79700000000000004</v>
      </c>
      <c r="BH35" s="19">
        <v>1.0649999999999999</v>
      </c>
      <c r="BI35" s="19">
        <v>1.218</v>
      </c>
      <c r="BJ35" s="19">
        <v>1.2490000000000001</v>
      </c>
      <c r="BK35" s="19">
        <v>1.2589999999999999</v>
      </c>
      <c r="BL35" s="19"/>
      <c r="BM35" s="19">
        <v>0.81499999999999995</v>
      </c>
      <c r="BN35" s="19">
        <v>0.75900000000000001</v>
      </c>
      <c r="BO35" s="19">
        <v>0.89200000000000002</v>
      </c>
      <c r="BP35" s="19">
        <v>0.747</v>
      </c>
      <c r="BQ35" s="19">
        <v>0.88400000000000001</v>
      </c>
      <c r="BR35" s="19">
        <v>0.746</v>
      </c>
      <c r="BS35" s="19">
        <v>0.70799999999999996</v>
      </c>
      <c r="BT35" s="19">
        <v>1.248</v>
      </c>
      <c r="BU35" s="19">
        <v>1.2669999999999999</v>
      </c>
      <c r="BV35" s="19">
        <v>0.63200000000000001</v>
      </c>
      <c r="BW35" s="19">
        <v>0.53500000000000003</v>
      </c>
      <c r="BX35" s="19">
        <v>0.83499999999999996</v>
      </c>
      <c r="BY35" s="19">
        <v>0.93</v>
      </c>
      <c r="BZ35" s="19">
        <v>1.169</v>
      </c>
      <c r="CA35" s="19">
        <v>0.77</v>
      </c>
      <c r="CB35" s="19">
        <v>0.89200000000000002</v>
      </c>
      <c r="CC35" s="19">
        <v>0.96599999999999997</v>
      </c>
      <c r="CD35" s="19">
        <v>0.55400000000000005</v>
      </c>
      <c r="CE35" s="19"/>
      <c r="CF35" s="19">
        <v>1.24</v>
      </c>
      <c r="CG35" s="19">
        <v>1.0529999999999999</v>
      </c>
      <c r="CH35" s="19">
        <v>1.524</v>
      </c>
      <c r="CI35" s="19">
        <v>0.40200000000000002</v>
      </c>
      <c r="CJ35" s="19">
        <v>0.85199999999999998</v>
      </c>
      <c r="CK35" s="19">
        <v>1.1040000000000001</v>
      </c>
      <c r="CL35" s="19">
        <v>1.024</v>
      </c>
      <c r="CM35" s="19">
        <v>0.72899999999999998</v>
      </c>
      <c r="CN35" s="19">
        <v>1.1220000000000001</v>
      </c>
      <c r="CO35" s="19">
        <v>0.86599999999999999</v>
      </c>
      <c r="CP35" s="19">
        <v>1.488</v>
      </c>
      <c r="CQ35" s="19">
        <v>0.89</v>
      </c>
      <c r="CR35" s="19">
        <v>0.93899999999999995</v>
      </c>
      <c r="CS35" s="19">
        <v>1.0249999999999999</v>
      </c>
      <c r="CT35" s="19">
        <v>1.167</v>
      </c>
      <c r="CU35" s="19">
        <v>0.73599999999999999</v>
      </c>
      <c r="CV35" s="19">
        <v>0.72899999999999998</v>
      </c>
      <c r="CW35" s="19">
        <v>1.349</v>
      </c>
    </row>
    <row r="36" spans="1:101" s="1" customFormat="1" ht="15" x14ac:dyDescent="0.2">
      <c r="A36" s="19">
        <v>58</v>
      </c>
      <c r="B36" s="19">
        <v>130.19999999999999</v>
      </c>
      <c r="C36" s="19">
        <v>221.8</v>
      </c>
      <c r="D36" s="19">
        <v>366.14699999999999</v>
      </c>
      <c r="E36" s="19">
        <v>368.15469999999999</v>
      </c>
      <c r="F36" s="19">
        <v>132.08860000000001</v>
      </c>
      <c r="G36" s="20">
        <v>9961.6842109999998</v>
      </c>
      <c r="H36" s="19">
        <v>1</v>
      </c>
      <c r="I36" s="19">
        <v>1</v>
      </c>
      <c r="J36" s="19" t="s">
        <v>131</v>
      </c>
      <c r="M36" s="10"/>
      <c r="N36" s="10"/>
      <c r="O36" s="19" t="s">
        <v>291</v>
      </c>
      <c r="P36" s="19" t="s">
        <v>292</v>
      </c>
      <c r="Q36" s="19">
        <v>3.33</v>
      </c>
      <c r="R36" s="19">
        <v>121.8</v>
      </c>
      <c r="S36" s="19" t="s">
        <v>133</v>
      </c>
      <c r="T36" s="19" t="s">
        <v>134</v>
      </c>
      <c r="X36" s="19">
        <v>8.3299999999999999E-2</v>
      </c>
      <c r="Y36" s="19">
        <v>1.3340000000000001</v>
      </c>
      <c r="Z36" s="19">
        <v>1.39</v>
      </c>
      <c r="AA36" s="19">
        <v>1.2370000000000001</v>
      </c>
      <c r="AB36" s="22">
        <f t="shared" si="0"/>
        <v>1.2821666666666665</v>
      </c>
      <c r="AC36" s="22">
        <f t="shared" si="1"/>
        <v>1.1110499999999999</v>
      </c>
      <c r="AD36" s="22">
        <f t="shared" si="2"/>
        <v>1.2707764705882354</v>
      </c>
      <c r="AE36" s="22">
        <f t="shared" si="3"/>
        <v>1.1540134707408907</v>
      </c>
      <c r="AF36" s="22">
        <f t="shared" si="4"/>
        <v>1.0089631782945734</v>
      </c>
      <c r="AG36" s="22">
        <f t="shared" si="5"/>
        <v>0.20666006458794708</v>
      </c>
      <c r="AH36" s="22">
        <f t="shared" si="6"/>
        <v>1.2873524829655479E-2</v>
      </c>
      <c r="AI36" s="22">
        <f t="shared" si="7"/>
        <v>-1.4115810414207237</v>
      </c>
      <c r="AJ36" s="22">
        <f t="shared" si="8"/>
        <v>-4.4063410961230377E-2</v>
      </c>
      <c r="AK36" s="22" t="str">
        <f>P36</f>
        <v>L-Ornithine/D-Ornithine</v>
      </c>
      <c r="AL36" s="22" t="str">
        <f t="shared" si="9"/>
        <v>Lowering</v>
      </c>
      <c r="AM36" s="24">
        <f t="shared" si="10"/>
        <v>3.8763140789238287E-2</v>
      </c>
      <c r="AN36" s="24">
        <f t="shared" si="11"/>
        <v>0.90351754227698056</v>
      </c>
      <c r="AO36" s="25">
        <v>1.09022</v>
      </c>
      <c r="AP36" s="24">
        <f t="shared" si="12"/>
        <v>0.90351754227698056</v>
      </c>
      <c r="AQ36" s="25">
        <v>0.67553700000000005</v>
      </c>
      <c r="AR36" s="25">
        <v>0.78033600000000003</v>
      </c>
      <c r="AS36" s="19">
        <v>58</v>
      </c>
      <c r="AT36" s="19">
        <v>1.417</v>
      </c>
      <c r="AU36" s="19">
        <v>1.4690000000000001</v>
      </c>
      <c r="AV36" s="19">
        <v>1.806</v>
      </c>
      <c r="AW36" s="19">
        <v>0.85</v>
      </c>
      <c r="AX36" s="19">
        <v>1.002</v>
      </c>
      <c r="AY36" s="19">
        <v>1.702</v>
      </c>
      <c r="AZ36" s="19">
        <v>1.415</v>
      </c>
      <c r="BA36" s="19">
        <v>1.22</v>
      </c>
      <c r="BB36" s="19">
        <v>1.081</v>
      </c>
      <c r="BC36" s="19">
        <v>1.0840000000000001</v>
      </c>
      <c r="BD36" s="19">
        <v>1.0069999999999999</v>
      </c>
      <c r="BE36" s="19">
        <v>1.081</v>
      </c>
      <c r="BF36" s="19">
        <v>1.1919999999999999</v>
      </c>
      <c r="BG36" s="19">
        <v>1.2330000000000001</v>
      </c>
      <c r="BH36" s="19">
        <v>1.1779999999999999</v>
      </c>
      <c r="BI36" s="19">
        <v>1.363</v>
      </c>
      <c r="BJ36" s="19">
        <v>1.5860000000000001</v>
      </c>
      <c r="BK36" s="19">
        <v>1.393</v>
      </c>
      <c r="BL36" s="19"/>
      <c r="BM36" s="19">
        <v>0.88200000000000001</v>
      </c>
      <c r="BN36" s="19">
        <v>1.0209999999999999</v>
      </c>
      <c r="BO36" s="19">
        <v>1.105</v>
      </c>
      <c r="BP36" s="19">
        <v>1.0309999999999999</v>
      </c>
      <c r="BQ36" s="19">
        <v>1.22</v>
      </c>
      <c r="BR36" s="19">
        <v>0.91100000000000003</v>
      </c>
      <c r="BS36" s="19">
        <v>0.94899999999999995</v>
      </c>
      <c r="BT36" s="19">
        <v>1.5740000000000001</v>
      </c>
      <c r="BU36" s="19">
        <v>1.41</v>
      </c>
      <c r="BV36" s="19">
        <v>0.90900000000000003</v>
      </c>
      <c r="BW36" s="19">
        <v>1.2999000000000001</v>
      </c>
      <c r="BX36" s="19">
        <v>1.177</v>
      </c>
      <c r="BY36" s="19">
        <v>1.0820000000000001</v>
      </c>
      <c r="BZ36" s="19">
        <v>1.337</v>
      </c>
      <c r="CA36" s="19">
        <v>1.0660000000000001</v>
      </c>
      <c r="CB36" s="19">
        <v>1.25</v>
      </c>
      <c r="CC36" s="19">
        <v>1.125</v>
      </c>
      <c r="CD36" s="19">
        <v>0.65</v>
      </c>
      <c r="CE36" s="19"/>
      <c r="CF36" s="19">
        <v>1.4359999999999999</v>
      </c>
      <c r="CG36" s="19">
        <v>1.1930000000000001</v>
      </c>
      <c r="CH36" s="19">
        <v>1.7150000000000001</v>
      </c>
      <c r="CI36" s="19">
        <v>1.1812</v>
      </c>
      <c r="CJ36" s="19" t="s">
        <v>111</v>
      </c>
      <c r="CK36" s="19">
        <v>1.294</v>
      </c>
      <c r="CL36" s="19">
        <v>1.43</v>
      </c>
      <c r="CM36" s="19">
        <v>0.79400000000000004</v>
      </c>
      <c r="CN36" s="19">
        <v>1.1819999999999999</v>
      </c>
      <c r="CO36" s="19">
        <v>1.1659999999999999</v>
      </c>
      <c r="CP36" s="19">
        <v>1.867</v>
      </c>
      <c r="CQ36" s="19">
        <v>1.083</v>
      </c>
      <c r="CR36" s="19">
        <v>1.34</v>
      </c>
      <c r="CS36" s="19">
        <v>1.0940000000000001</v>
      </c>
      <c r="CT36" s="19">
        <v>1.3260000000000001</v>
      </c>
      <c r="CU36" s="19">
        <v>0.97</v>
      </c>
      <c r="CV36" s="19">
        <v>0.85499999999999998</v>
      </c>
      <c r="CW36" s="19">
        <v>1.677</v>
      </c>
    </row>
    <row r="37" spans="1:101" s="1" customFormat="1" ht="15" x14ac:dyDescent="0.2">
      <c r="A37" s="19">
        <v>59</v>
      </c>
      <c r="B37" s="19">
        <v>130</v>
      </c>
      <c r="C37" s="19">
        <v>222.4</v>
      </c>
      <c r="D37" s="19">
        <v>467.14789999999999</v>
      </c>
      <c r="E37" s="19">
        <v>469.15460000000002</v>
      </c>
      <c r="F37" s="19">
        <v>233.08949999999999</v>
      </c>
      <c r="G37" s="20">
        <v>7730.6666670000004</v>
      </c>
      <c r="H37" s="19">
        <v>1</v>
      </c>
      <c r="I37" s="19">
        <v>1</v>
      </c>
      <c r="J37" s="19" t="s">
        <v>103</v>
      </c>
      <c r="M37" s="10"/>
      <c r="N37" s="10"/>
      <c r="U37" s="21">
        <v>0</v>
      </c>
      <c r="V37" s="21">
        <v>30</v>
      </c>
      <c r="W37" s="21">
        <v>602</v>
      </c>
      <c r="X37" s="19">
        <v>0.05</v>
      </c>
      <c r="Y37" s="19">
        <v>0.91600000000000004</v>
      </c>
      <c r="Z37" s="19">
        <v>0.88500000000000001</v>
      </c>
      <c r="AA37" s="19">
        <v>0.90300000000000002</v>
      </c>
      <c r="AB37" s="22">
        <f t="shared" si="0"/>
        <v>0.5882222222222222</v>
      </c>
      <c r="AC37" s="22">
        <f t="shared" si="1"/>
        <v>1.373444444444444</v>
      </c>
      <c r="AD37" s="22">
        <f t="shared" si="2"/>
        <v>0.7927777777777778</v>
      </c>
      <c r="AE37" s="22">
        <f t="shared" si="3"/>
        <v>0.4282825014157432</v>
      </c>
      <c r="AF37" s="22">
        <f t="shared" si="4"/>
        <v>0.7419761737911702</v>
      </c>
      <c r="AG37" s="22">
        <f t="shared" si="5"/>
        <v>-1.2233653614745408</v>
      </c>
      <c r="AH37" s="22">
        <f t="shared" si="6"/>
        <v>-0.43055523486772745</v>
      </c>
      <c r="AI37" s="22">
        <f t="shared" si="7"/>
        <v>-2.8401792783914597</v>
      </c>
      <c r="AJ37" s="22">
        <f t="shared" si="8"/>
        <v>-2.2334948396168706</v>
      </c>
      <c r="AK37" s="31" t="s">
        <v>176</v>
      </c>
      <c r="AL37" s="22" t="str">
        <f t="shared" si="9"/>
        <v>Increase</v>
      </c>
      <c r="AM37" s="24">
        <f t="shared" si="10"/>
        <v>1.4448432109252852E-3</v>
      </c>
      <c r="AN37" s="24">
        <f t="shared" si="11"/>
        <v>5.8412414774396638E-3</v>
      </c>
      <c r="AO37" s="25">
        <v>1.60981</v>
      </c>
      <c r="AP37" s="24">
        <f t="shared" si="12"/>
        <v>5.8412414774396638E-3</v>
      </c>
      <c r="AQ37" s="25">
        <v>1.44675</v>
      </c>
      <c r="AR37" s="25">
        <v>1.35693</v>
      </c>
      <c r="AS37" s="19">
        <v>59</v>
      </c>
      <c r="AT37" s="19">
        <v>0.68400000000000005</v>
      </c>
      <c r="AU37" s="19">
        <v>0.85199999999999998</v>
      </c>
      <c r="AV37" s="19">
        <v>0.47699999999999998</v>
      </c>
      <c r="AW37" s="19">
        <v>0.71799999999999997</v>
      </c>
      <c r="AX37" s="19">
        <v>0.42</v>
      </c>
      <c r="AY37" s="19">
        <v>0.374</v>
      </c>
      <c r="AZ37" s="19">
        <v>1.107</v>
      </c>
      <c r="BA37" s="19">
        <v>0.69199999999999995</v>
      </c>
      <c r="BB37" s="19">
        <v>0.71499999999999997</v>
      </c>
      <c r="BC37" s="19">
        <v>0.504</v>
      </c>
      <c r="BD37" s="19">
        <v>0.54200000000000004</v>
      </c>
      <c r="BE37" s="19">
        <v>0.40899999999999997</v>
      </c>
      <c r="BF37" s="19">
        <v>0.41399999999999998</v>
      </c>
      <c r="BG37" s="19">
        <v>0.73199999999999998</v>
      </c>
      <c r="BH37" s="19">
        <v>0.59199999999999997</v>
      </c>
      <c r="BI37" s="19">
        <v>0.28299999999999997</v>
      </c>
      <c r="BJ37" s="19">
        <v>0.46500000000000002</v>
      </c>
      <c r="BK37" s="19">
        <v>0.60799999999999998</v>
      </c>
      <c r="BL37" s="19"/>
      <c r="BM37" s="19">
        <v>2.1139999999999999</v>
      </c>
      <c r="BN37" s="19">
        <v>1.1950000000000001</v>
      </c>
      <c r="BO37" s="19">
        <v>0.69199999999999995</v>
      </c>
      <c r="BP37" s="19">
        <v>0.72499999999999998</v>
      </c>
      <c r="BQ37" s="19">
        <v>1.758</v>
      </c>
      <c r="BR37" s="19">
        <v>1.83</v>
      </c>
      <c r="BS37" s="19">
        <v>1.161</v>
      </c>
      <c r="BT37" s="19">
        <v>0.81399999999999995</v>
      </c>
      <c r="BU37" s="19">
        <v>0.68400000000000005</v>
      </c>
      <c r="BV37" s="19">
        <v>2.0249999999999999</v>
      </c>
      <c r="BW37" s="19">
        <v>3.8730000000000002</v>
      </c>
      <c r="BX37" s="19">
        <v>1.4630000000000001</v>
      </c>
      <c r="BY37" s="19">
        <v>0.42899999999999999</v>
      </c>
      <c r="BZ37" s="19">
        <v>0.83399999999999996</v>
      </c>
      <c r="CA37" s="19">
        <v>2.1789999999999998</v>
      </c>
      <c r="CB37" s="19">
        <v>0.28799999999999998</v>
      </c>
      <c r="CC37" s="19">
        <v>0.81</v>
      </c>
      <c r="CD37" s="19">
        <v>1.8480000000000001</v>
      </c>
      <c r="CE37" s="19"/>
      <c r="CF37" s="19">
        <v>0.73599999999999999</v>
      </c>
      <c r="CG37" s="19">
        <v>0.628</v>
      </c>
      <c r="CH37" s="19">
        <v>0.78700000000000003</v>
      </c>
      <c r="CI37" s="19">
        <v>0.89</v>
      </c>
      <c r="CJ37" s="19">
        <v>1.026</v>
      </c>
      <c r="CK37" s="19">
        <v>1.3540000000000001</v>
      </c>
      <c r="CL37" s="19">
        <v>1.052</v>
      </c>
      <c r="CM37" s="19">
        <v>0.78700000000000003</v>
      </c>
      <c r="CN37" s="19">
        <v>0.53</v>
      </c>
      <c r="CO37" s="19">
        <v>0.67</v>
      </c>
      <c r="CP37" s="19">
        <v>0.42499999999999999</v>
      </c>
      <c r="CQ37" s="19">
        <v>0.84699999999999998</v>
      </c>
      <c r="CR37" s="19">
        <v>0.79900000000000004</v>
      </c>
      <c r="CS37" s="19">
        <v>0.77400000000000002</v>
      </c>
      <c r="CT37" s="19">
        <v>0.755</v>
      </c>
      <c r="CU37" s="19">
        <v>0.497</v>
      </c>
      <c r="CV37" s="19">
        <v>0.89500000000000002</v>
      </c>
      <c r="CW37" s="19">
        <v>0.81799999999999995</v>
      </c>
    </row>
    <row r="38" spans="1:101" s="1" customFormat="1" ht="15" x14ac:dyDescent="0.2">
      <c r="A38" s="19">
        <v>60</v>
      </c>
      <c r="B38" s="19">
        <v>130</v>
      </c>
      <c r="C38" s="19">
        <v>222.6</v>
      </c>
      <c r="D38" s="19">
        <v>380.24919999999997</v>
      </c>
      <c r="E38" s="19">
        <v>382.2595</v>
      </c>
      <c r="F38" s="19">
        <v>292.38170000000002</v>
      </c>
      <c r="G38" s="20">
        <v>7266</v>
      </c>
      <c r="H38" s="19">
        <v>2</v>
      </c>
      <c r="I38" s="19">
        <v>2</v>
      </c>
      <c r="J38" s="19" t="s">
        <v>112</v>
      </c>
      <c r="M38" s="10"/>
      <c r="N38" s="10"/>
      <c r="X38" s="19">
        <v>0.05</v>
      </c>
      <c r="Y38" s="19">
        <v>1.139</v>
      </c>
      <c r="Z38" s="19">
        <v>1.135</v>
      </c>
      <c r="AA38" s="19">
        <v>1.24</v>
      </c>
      <c r="AB38" s="22">
        <f t="shared" si="0"/>
        <v>1.114888888888889</v>
      </c>
      <c r="AC38" s="22">
        <f t="shared" si="1"/>
        <v>1.0582777777777777</v>
      </c>
      <c r="AD38" s="22">
        <f t="shared" si="2"/>
        <v>1.1211666666666666</v>
      </c>
      <c r="AE38" s="22">
        <f t="shared" si="3"/>
        <v>1.0534936217124262</v>
      </c>
      <c r="AF38" s="22">
        <f t="shared" si="4"/>
        <v>0.99440067390119435</v>
      </c>
      <c r="AG38" s="22">
        <f t="shared" si="5"/>
        <v>7.5181579507181018E-2</v>
      </c>
      <c r="AH38" s="22">
        <f t="shared" si="6"/>
        <v>-8.1008207882137199E-3</v>
      </c>
      <c r="AI38" s="22">
        <f t="shared" si="7"/>
        <v>-0.83635889961365539</v>
      </c>
      <c r="AJ38" s="22">
        <f t="shared" si="8"/>
        <v>-6.9622702720744153E-2</v>
      </c>
      <c r="AK38" s="22">
        <f>P38</f>
        <v>0</v>
      </c>
      <c r="AL38" s="22" t="str">
        <f t="shared" si="9"/>
        <v>Lowering</v>
      </c>
      <c r="AM38" s="24">
        <f t="shared" si="10"/>
        <v>0.14576091986907264</v>
      </c>
      <c r="AN38" s="24">
        <f t="shared" si="11"/>
        <v>0.85187779339862479</v>
      </c>
      <c r="AO38" s="25">
        <v>0.81825199999999998</v>
      </c>
      <c r="AP38" s="24">
        <f t="shared" si="12"/>
        <v>0.85187779339862479</v>
      </c>
      <c r="AQ38" s="25">
        <v>0.54827099999999995</v>
      </c>
      <c r="AR38" s="25">
        <v>0.68213999999999997</v>
      </c>
      <c r="AS38" s="19">
        <v>60</v>
      </c>
      <c r="AT38" s="19">
        <v>1.296</v>
      </c>
      <c r="AU38" s="19">
        <v>1.0629999999999999</v>
      </c>
      <c r="AV38" s="19">
        <v>1.22</v>
      </c>
      <c r="AW38" s="19">
        <v>1.089</v>
      </c>
      <c r="AX38" s="19">
        <v>1.1000000000000001</v>
      </c>
      <c r="AY38" s="19">
        <v>1.1399999999999999</v>
      </c>
      <c r="AZ38" s="19">
        <v>1.1319999999999999</v>
      </c>
      <c r="BA38" s="19">
        <v>1.1439999999999999</v>
      </c>
      <c r="BB38" s="19">
        <v>1.0109999999999999</v>
      </c>
      <c r="BC38" s="19">
        <v>0.99299999999999999</v>
      </c>
      <c r="BD38" s="19">
        <v>1.2190000000000001</v>
      </c>
      <c r="BE38" s="19">
        <v>1.1910000000000001</v>
      </c>
      <c r="BF38" s="19">
        <v>1.1439999999999999</v>
      </c>
      <c r="BG38" s="19">
        <v>1.0349999999999999</v>
      </c>
      <c r="BH38" s="19">
        <v>0.99</v>
      </c>
      <c r="BI38" s="19">
        <v>1.0960000000000001</v>
      </c>
      <c r="BJ38" s="19">
        <v>1.2070000000000001</v>
      </c>
      <c r="BK38" s="19">
        <v>0.998</v>
      </c>
      <c r="BL38" s="19"/>
      <c r="BM38" s="19">
        <v>1.0589999999999999</v>
      </c>
      <c r="BN38" s="19">
        <v>1.079</v>
      </c>
      <c r="BO38" s="19">
        <v>1.272</v>
      </c>
      <c r="BP38" s="19">
        <v>0.90100000000000002</v>
      </c>
      <c r="BQ38" s="19">
        <v>1.01</v>
      </c>
      <c r="BR38" s="19">
        <v>0.83599999999999997</v>
      </c>
      <c r="BS38" s="19">
        <v>1.198</v>
      </c>
      <c r="BT38" s="19">
        <v>1.2050000000000001</v>
      </c>
      <c r="BU38" s="19">
        <v>0.97599999999999998</v>
      </c>
      <c r="BV38" s="19">
        <v>0.83599999999999997</v>
      </c>
      <c r="BW38" s="19">
        <v>1.016</v>
      </c>
      <c r="BX38" s="19">
        <v>1.081</v>
      </c>
      <c r="BY38" s="19">
        <v>1.0429999999999999</v>
      </c>
      <c r="BZ38" s="19">
        <v>0.89900000000000002</v>
      </c>
      <c r="CA38" s="19">
        <v>1.131</v>
      </c>
      <c r="CB38" s="19">
        <v>1.083</v>
      </c>
      <c r="CC38" s="19">
        <v>1.242</v>
      </c>
      <c r="CD38" s="19">
        <v>1.1819999999999999</v>
      </c>
      <c r="CE38" s="19"/>
      <c r="CF38" s="19">
        <v>1.2290000000000001</v>
      </c>
      <c r="CG38" s="19">
        <v>1.2869999999999999</v>
      </c>
      <c r="CH38" s="19">
        <v>1.1639999999999999</v>
      </c>
      <c r="CI38" s="19">
        <v>1.1339999999999999</v>
      </c>
      <c r="CJ38" s="19">
        <v>1.018</v>
      </c>
      <c r="CK38" s="19">
        <v>1.244</v>
      </c>
      <c r="CL38" s="19">
        <v>1.0920000000000001</v>
      </c>
      <c r="CM38" s="19">
        <v>1.0920000000000001</v>
      </c>
      <c r="CN38" s="19">
        <v>1.147</v>
      </c>
      <c r="CO38" s="19">
        <v>1.21</v>
      </c>
      <c r="CP38" s="19">
        <v>1.0860000000000001</v>
      </c>
      <c r="CQ38" s="19">
        <v>1.034</v>
      </c>
      <c r="CR38" s="19">
        <v>1.1060000000000001</v>
      </c>
      <c r="CS38" s="19">
        <v>1.1579999999999999</v>
      </c>
      <c r="CT38" s="19">
        <v>1.054</v>
      </c>
      <c r="CU38" s="19">
        <v>0.998</v>
      </c>
      <c r="CV38" s="19">
        <v>0.85199999999999998</v>
      </c>
      <c r="CW38" s="19">
        <v>1.276</v>
      </c>
    </row>
    <row r="39" spans="1:101" s="1" customFormat="1" ht="15" x14ac:dyDescent="0.2">
      <c r="A39" s="19">
        <v>61</v>
      </c>
      <c r="B39" s="19">
        <v>130.9</v>
      </c>
      <c r="C39" s="19">
        <v>222.9</v>
      </c>
      <c r="D39" s="19">
        <v>510.18950000000001</v>
      </c>
      <c r="E39" s="19">
        <v>512.19600000000003</v>
      </c>
      <c r="F39" s="19">
        <v>276.1311</v>
      </c>
      <c r="G39" s="20">
        <v>161237.60980000001</v>
      </c>
      <c r="H39" s="19">
        <v>1</v>
      </c>
      <c r="I39" s="19">
        <v>1</v>
      </c>
      <c r="J39" s="19" t="s">
        <v>131</v>
      </c>
      <c r="M39" s="10"/>
      <c r="N39" s="10"/>
      <c r="O39" s="19" t="s">
        <v>265</v>
      </c>
      <c r="P39" s="19" t="s">
        <v>266</v>
      </c>
      <c r="Q39" s="19">
        <v>2.0299999999999998</v>
      </c>
      <c r="R39" s="19">
        <v>87.3</v>
      </c>
      <c r="S39" s="19" t="s">
        <v>133</v>
      </c>
      <c r="T39" s="19" t="s">
        <v>134</v>
      </c>
      <c r="X39" s="19">
        <v>0.05</v>
      </c>
      <c r="Y39" s="19">
        <v>1.111</v>
      </c>
      <c r="Z39" s="19">
        <v>1.119</v>
      </c>
      <c r="AA39" s="19">
        <v>1.113</v>
      </c>
      <c r="AB39" s="22">
        <f t="shared" si="0"/>
        <v>0.89800000000000013</v>
      </c>
      <c r="AC39" s="22">
        <f t="shared" si="1"/>
        <v>1.1524999999999999</v>
      </c>
      <c r="AD39" s="22">
        <f t="shared" si="2"/>
        <v>1.0613333333333335</v>
      </c>
      <c r="AE39" s="22">
        <f t="shared" si="3"/>
        <v>0.77917570498915423</v>
      </c>
      <c r="AF39" s="22">
        <f t="shared" si="4"/>
        <v>0.84610552763819102</v>
      </c>
      <c r="AG39" s="22">
        <f t="shared" si="5"/>
        <v>-0.359979400575553</v>
      </c>
      <c r="AH39" s="22">
        <f t="shared" si="6"/>
        <v>-0.24109048508134562</v>
      </c>
      <c r="AI39" s="22">
        <f t="shared" si="7"/>
        <v>-1.5334369519494253</v>
      </c>
      <c r="AJ39" s="22">
        <f t="shared" si="8"/>
        <v>-1.2841294554515512</v>
      </c>
      <c r="AK39" s="22" t="str">
        <f>P39</f>
        <v>N6-(L-1,3-Dicarboxypropyl)-L-lysine</v>
      </c>
      <c r="AL39" s="22" t="str">
        <f t="shared" si="9"/>
        <v>Increase</v>
      </c>
      <c r="AM39" s="24">
        <f t="shared" si="10"/>
        <v>2.9279459006754972E-2</v>
      </c>
      <c r="AN39" s="24">
        <f t="shared" si="11"/>
        <v>5.1984101808584982E-2</v>
      </c>
      <c r="AO39" s="25">
        <v>1.1637</v>
      </c>
      <c r="AP39" s="24">
        <f t="shared" si="12"/>
        <v>5.1984101808584982E-2</v>
      </c>
      <c r="AQ39" s="25">
        <v>1.19468</v>
      </c>
      <c r="AR39" s="25">
        <v>1.0954999999999999</v>
      </c>
      <c r="AS39" s="19">
        <v>61</v>
      </c>
      <c r="AT39" s="19">
        <v>0.72799999999999998</v>
      </c>
      <c r="AU39" s="19">
        <v>0.83699999999999997</v>
      </c>
      <c r="AV39" s="19">
        <v>0.627</v>
      </c>
      <c r="AW39" s="19">
        <v>0.81</v>
      </c>
      <c r="AX39" s="19">
        <v>0.51800000000000002</v>
      </c>
      <c r="AY39" s="19">
        <v>0.47499999999999998</v>
      </c>
      <c r="AZ39" s="19">
        <v>0.93799999999999994</v>
      </c>
      <c r="BA39" s="19">
        <v>0.73399999999999999</v>
      </c>
      <c r="BB39" s="19">
        <v>0.84</v>
      </c>
      <c r="BC39" s="19">
        <v>1.194</v>
      </c>
      <c r="BD39" s="19">
        <v>1.163</v>
      </c>
      <c r="BE39" s="19">
        <v>0.99299999999999999</v>
      </c>
      <c r="BF39" s="19">
        <v>0.84199999999999997</v>
      </c>
      <c r="BG39" s="19">
        <v>1.1779999999999999</v>
      </c>
      <c r="BH39" s="19">
        <v>1.218</v>
      </c>
      <c r="BI39" s="19">
        <v>0.71799999999999997</v>
      </c>
      <c r="BJ39" s="19">
        <v>0.96399999999999997</v>
      </c>
      <c r="BK39" s="19">
        <v>1.387</v>
      </c>
      <c r="BL39" s="19"/>
      <c r="BM39" s="19">
        <v>1.101</v>
      </c>
      <c r="BN39" s="19">
        <v>0.751</v>
      </c>
      <c r="BO39" s="19">
        <v>0.629</v>
      </c>
      <c r="BP39" s="19">
        <v>0.81299999999999994</v>
      </c>
      <c r="BQ39" s="19">
        <v>1.0089999999999999</v>
      </c>
      <c r="BR39" s="19">
        <v>1.7669999999999999</v>
      </c>
      <c r="BS39" s="19">
        <v>1.04</v>
      </c>
      <c r="BT39" s="19">
        <v>0.77400000000000002</v>
      </c>
      <c r="BU39" s="19">
        <v>1.1299999999999999</v>
      </c>
      <c r="BV39" s="19">
        <v>1.7050000000000001</v>
      </c>
      <c r="BW39" s="19">
        <v>1.744</v>
      </c>
      <c r="BX39" s="19">
        <v>1.069</v>
      </c>
      <c r="BY39" s="19">
        <v>0.80500000000000005</v>
      </c>
      <c r="BZ39" s="19">
        <v>0.92700000000000005</v>
      </c>
      <c r="CA39" s="19">
        <v>1.2809999999999999</v>
      </c>
      <c r="CB39" s="19">
        <v>0.86</v>
      </c>
      <c r="CC39" s="19">
        <v>1.8859999999999999</v>
      </c>
      <c r="CD39" s="19">
        <v>1.454</v>
      </c>
      <c r="CE39" s="19"/>
      <c r="CF39" s="19">
        <v>0.89100000000000001</v>
      </c>
      <c r="CG39" s="19">
        <v>1.21</v>
      </c>
      <c r="CH39" s="19">
        <v>1.1439999999999999</v>
      </c>
      <c r="CI39" s="19">
        <v>1.034</v>
      </c>
      <c r="CJ39" s="19">
        <v>1.3280000000000001</v>
      </c>
      <c r="CK39" s="19">
        <v>1.127</v>
      </c>
      <c r="CL39" s="19">
        <v>0.75</v>
      </c>
      <c r="CM39" s="19">
        <v>1.4159999999999999</v>
      </c>
      <c r="CN39" s="19">
        <v>0.84799999999999998</v>
      </c>
      <c r="CO39" s="19">
        <v>0.89800000000000002</v>
      </c>
      <c r="CP39" s="19">
        <v>0.67400000000000004</v>
      </c>
      <c r="CQ39" s="19">
        <v>1.175</v>
      </c>
      <c r="CR39" s="19">
        <v>1.034</v>
      </c>
      <c r="CS39" s="19">
        <v>1.069</v>
      </c>
      <c r="CT39" s="19">
        <v>1.1910000000000001</v>
      </c>
      <c r="CU39" s="19">
        <v>0.65900000000000003</v>
      </c>
      <c r="CV39" s="19">
        <v>1.2949999999999999</v>
      </c>
      <c r="CW39" s="19">
        <v>1.361</v>
      </c>
    </row>
    <row r="40" spans="1:101" s="1" customFormat="1" ht="15" x14ac:dyDescent="0.2">
      <c r="A40" s="19">
        <v>63</v>
      </c>
      <c r="B40" s="19">
        <v>131.9</v>
      </c>
      <c r="C40" s="19">
        <v>223.3</v>
      </c>
      <c r="D40" s="19">
        <v>424.09199999999998</v>
      </c>
      <c r="E40" s="19">
        <v>426.09800000000001</v>
      </c>
      <c r="F40" s="19">
        <v>190.03370000000001</v>
      </c>
      <c r="G40" s="20">
        <v>4442.8</v>
      </c>
      <c r="H40" s="19">
        <v>1</v>
      </c>
      <c r="I40" s="19">
        <v>1</v>
      </c>
      <c r="J40" s="19" t="s">
        <v>117</v>
      </c>
      <c r="M40" s="10"/>
      <c r="N40" s="10"/>
      <c r="U40" s="21">
        <v>0</v>
      </c>
      <c r="V40" s="21">
        <v>0</v>
      </c>
      <c r="W40" s="21">
        <v>23</v>
      </c>
      <c r="X40" s="19">
        <v>3.3300000000000003E-2</v>
      </c>
      <c r="Y40" s="19">
        <v>1.129</v>
      </c>
      <c r="Z40" s="19">
        <v>1.1890000000000001</v>
      </c>
      <c r="AA40" s="19">
        <v>1.1100000000000001</v>
      </c>
      <c r="AB40" s="22">
        <f t="shared" si="0"/>
        <v>1.1366111111111112</v>
      </c>
      <c r="AC40" s="22">
        <f t="shared" si="1"/>
        <v>1.0069444444444444</v>
      </c>
      <c r="AD40" s="22">
        <f t="shared" si="2"/>
        <v>1.0623333333333334</v>
      </c>
      <c r="AE40" s="22">
        <f t="shared" si="3"/>
        <v>1.1287724137931037</v>
      </c>
      <c r="AF40" s="22">
        <f t="shared" si="4"/>
        <v>1.069919464491162</v>
      </c>
      <c r="AG40" s="22">
        <f t="shared" si="5"/>
        <v>0.174754635278323</v>
      </c>
      <c r="AH40" s="22">
        <f t="shared" si="6"/>
        <v>9.7502205456334951E-2</v>
      </c>
      <c r="AI40" s="22">
        <f t="shared" si="7"/>
        <v>-1.5282393844372713</v>
      </c>
      <c r="AJ40" s="22">
        <f t="shared" si="8"/>
        <v>-0.91049301113053427</v>
      </c>
      <c r="AK40" s="37">
        <f>P40</f>
        <v>0</v>
      </c>
      <c r="AL40" s="22" t="str">
        <f t="shared" si="9"/>
        <v>Lowering</v>
      </c>
      <c r="AM40" s="24">
        <f t="shared" si="10"/>
        <v>2.9631976157708587E-2</v>
      </c>
      <c r="AN40" s="24">
        <f t="shared" si="11"/>
        <v>0.12288729620165444</v>
      </c>
      <c r="AO40" s="25">
        <v>1.1194</v>
      </c>
      <c r="AP40" s="24">
        <f t="shared" si="12"/>
        <v>0.12288729620165444</v>
      </c>
      <c r="AQ40" s="25">
        <v>0.76956199999999997</v>
      </c>
      <c r="AR40" s="25">
        <v>0.84475</v>
      </c>
      <c r="AS40" s="19">
        <v>63</v>
      </c>
      <c r="AT40" s="19">
        <v>1.357</v>
      </c>
      <c r="AU40" s="19">
        <v>1.179</v>
      </c>
      <c r="AV40" s="19">
        <v>1.3440000000000001</v>
      </c>
      <c r="AW40" s="19">
        <v>0.93200000000000005</v>
      </c>
      <c r="AX40" s="19">
        <v>1.238</v>
      </c>
      <c r="AY40" s="19">
        <v>1.073</v>
      </c>
      <c r="AZ40" s="19">
        <v>1.0960000000000001</v>
      </c>
      <c r="BA40" s="19">
        <v>1.359</v>
      </c>
      <c r="BB40" s="19">
        <v>0.96299999999999997</v>
      </c>
      <c r="BC40" s="19">
        <v>0.92800000000000005</v>
      </c>
      <c r="BD40" s="19">
        <v>1.026</v>
      </c>
      <c r="BE40" s="19">
        <v>1.1459999999999999</v>
      </c>
      <c r="BF40" s="19">
        <v>1.165</v>
      </c>
      <c r="BG40" s="19">
        <v>1.181</v>
      </c>
      <c r="BH40" s="19">
        <v>0.85</v>
      </c>
      <c r="BI40" s="19">
        <v>1.284</v>
      </c>
      <c r="BJ40" s="19">
        <v>1.2929999999999999</v>
      </c>
      <c r="BK40" s="19">
        <v>1.0449999999999999</v>
      </c>
      <c r="BL40" s="19"/>
      <c r="BM40" s="19">
        <v>1.0760000000000001</v>
      </c>
      <c r="BN40" s="19">
        <v>1.153</v>
      </c>
      <c r="BO40" s="19">
        <v>1.2450000000000001</v>
      </c>
      <c r="BP40" s="19">
        <v>0.91600000000000004</v>
      </c>
      <c r="BQ40" s="19">
        <v>0.88200000000000001</v>
      </c>
      <c r="BR40" s="19">
        <v>0.75</v>
      </c>
      <c r="BS40" s="19">
        <v>1.3169999999999999</v>
      </c>
      <c r="BT40" s="19">
        <v>1.2250000000000001</v>
      </c>
      <c r="BU40" s="19">
        <v>0.89500000000000002</v>
      </c>
      <c r="BV40" s="19">
        <v>0.71199999999999997</v>
      </c>
      <c r="BW40" s="19">
        <v>0.83399999999999996</v>
      </c>
      <c r="BX40" s="19">
        <v>0.99</v>
      </c>
      <c r="BY40" s="19">
        <v>0.92400000000000004</v>
      </c>
      <c r="BZ40" s="19">
        <v>0.81599999999999995</v>
      </c>
      <c r="CA40" s="19">
        <v>1.0629999999999999</v>
      </c>
      <c r="CB40" s="19">
        <v>1.034</v>
      </c>
      <c r="CC40" s="19">
        <v>1.284</v>
      </c>
      <c r="CD40" s="19">
        <v>1.0089999999999999</v>
      </c>
      <c r="CE40" s="19"/>
      <c r="CF40" s="19">
        <v>1.216</v>
      </c>
      <c r="CG40" s="19">
        <v>1.099</v>
      </c>
      <c r="CH40" s="19">
        <v>1.0580000000000001</v>
      </c>
      <c r="CI40" s="19">
        <v>1.2050000000000001</v>
      </c>
      <c r="CJ40" s="19">
        <v>0.94699999999999995</v>
      </c>
      <c r="CK40" s="19">
        <v>1.153</v>
      </c>
      <c r="CL40" s="19">
        <v>1.0960000000000001</v>
      </c>
      <c r="CM40" s="19">
        <v>0.93100000000000005</v>
      </c>
      <c r="CN40" s="19">
        <v>1.097</v>
      </c>
      <c r="CO40" s="19">
        <v>1.155</v>
      </c>
      <c r="CP40" s="19">
        <v>0.99099999999999999</v>
      </c>
      <c r="CQ40" s="19">
        <v>0.89600000000000002</v>
      </c>
      <c r="CR40" s="19">
        <v>1.2110000000000001</v>
      </c>
      <c r="CS40" s="19">
        <v>0.96399999999999997</v>
      </c>
      <c r="CT40" s="19">
        <v>0.99299999999999999</v>
      </c>
      <c r="CU40" s="19">
        <v>1.0640000000000001</v>
      </c>
      <c r="CV40" s="19">
        <v>0.82499999999999996</v>
      </c>
      <c r="CW40" s="19">
        <v>1.2210000000000001</v>
      </c>
    </row>
    <row r="41" spans="1:101" s="1" customFormat="1" ht="15" x14ac:dyDescent="0.2">
      <c r="A41" s="19">
        <v>64</v>
      </c>
      <c r="B41" s="19">
        <v>130.69999999999999</v>
      </c>
      <c r="C41" s="19">
        <v>223.5</v>
      </c>
      <c r="D41" s="19">
        <v>501.1542</v>
      </c>
      <c r="E41" s="19">
        <v>503.16079999999999</v>
      </c>
      <c r="F41" s="19">
        <v>267.0958</v>
      </c>
      <c r="G41" s="20">
        <v>25056</v>
      </c>
      <c r="H41" s="19">
        <v>1</v>
      </c>
      <c r="I41" s="19">
        <v>1</v>
      </c>
      <c r="J41" s="19" t="s">
        <v>105</v>
      </c>
      <c r="K41" s="19" t="s">
        <v>158</v>
      </c>
      <c r="L41" s="19" t="s">
        <v>156</v>
      </c>
      <c r="M41" s="19">
        <v>1.89</v>
      </c>
      <c r="N41" s="19">
        <v>12.9</v>
      </c>
      <c r="X41" s="19">
        <v>0.05</v>
      </c>
      <c r="Y41" s="19">
        <v>1.0249999999999999</v>
      </c>
      <c r="Z41" s="19">
        <v>1.03</v>
      </c>
      <c r="AA41" s="19">
        <v>1.1459999999999999</v>
      </c>
      <c r="AB41" s="22">
        <f t="shared" si="0"/>
        <v>1.702</v>
      </c>
      <c r="AC41" s="22">
        <f t="shared" si="1"/>
        <v>0.53216666666666668</v>
      </c>
      <c r="AD41" s="22">
        <f t="shared" si="2"/>
        <v>0.55555555555555547</v>
      </c>
      <c r="AE41" s="22">
        <f t="shared" si="3"/>
        <v>3.1982461634826183</v>
      </c>
      <c r="AF41" s="22">
        <f t="shared" si="4"/>
        <v>3.0636000000000005</v>
      </c>
      <c r="AG41" s="22">
        <f t="shared" si="5"/>
        <v>1.6772809848370254</v>
      </c>
      <c r="AH41" s="22">
        <f t="shared" si="6"/>
        <v>1.6152279435788262</v>
      </c>
      <c r="AI41" s="22">
        <f t="shared" si="7"/>
        <v>-3.807842832684234</v>
      </c>
      <c r="AJ41" s="22">
        <f t="shared" si="8"/>
        <v>-3.6909647114909152</v>
      </c>
      <c r="AK41" s="22" t="str">
        <f>L41</f>
        <v>Adenosine</v>
      </c>
      <c r="AL41" s="22" t="str">
        <f t="shared" si="9"/>
        <v>Lowering</v>
      </c>
      <c r="AM41" s="24">
        <f t="shared" si="10"/>
        <v>1.5565288236486227E-4</v>
      </c>
      <c r="AN41" s="24">
        <f t="shared" si="11"/>
        <v>2.0372076038668976E-4</v>
      </c>
      <c r="AO41" s="25">
        <v>1.9151499999999999</v>
      </c>
      <c r="AP41" s="24">
        <f t="shared" si="12"/>
        <v>2.0372076038668976E-4</v>
      </c>
      <c r="AQ41" s="25">
        <v>2.1730800000000001</v>
      </c>
      <c r="AR41" s="25">
        <v>2.24369</v>
      </c>
      <c r="AS41" s="19">
        <v>64</v>
      </c>
      <c r="AT41" s="19">
        <v>1.008</v>
      </c>
      <c r="AU41" s="19">
        <v>0.52300000000000002</v>
      </c>
      <c r="AV41" s="19">
        <v>0.754</v>
      </c>
      <c r="AW41" s="19">
        <v>1.603</v>
      </c>
      <c r="AX41" s="19" t="s">
        <v>111</v>
      </c>
      <c r="AY41" s="19">
        <v>2.08</v>
      </c>
      <c r="AZ41" s="19">
        <v>0.71099999999999997</v>
      </c>
      <c r="BA41" s="19">
        <v>2.681</v>
      </c>
      <c r="BB41" s="19">
        <v>2.3239999999999998</v>
      </c>
      <c r="BC41" s="19">
        <v>0.27900000000000003</v>
      </c>
      <c r="BD41" s="19">
        <v>0.98899999999999999</v>
      </c>
      <c r="BE41" s="19">
        <v>2.0990000000000002</v>
      </c>
      <c r="BF41" s="19">
        <v>2.91</v>
      </c>
      <c r="BG41" s="19">
        <v>1.95</v>
      </c>
      <c r="BH41" s="19">
        <v>2.6440000000000001</v>
      </c>
      <c r="BI41" s="19">
        <v>1.4219999999999999</v>
      </c>
      <c r="BJ41" s="19">
        <v>1.1259999999999999</v>
      </c>
      <c r="BK41" s="19">
        <v>3.831</v>
      </c>
      <c r="BL41" s="19"/>
      <c r="BM41" s="19">
        <v>0.57399999999999995</v>
      </c>
      <c r="BN41" s="19">
        <v>0.56799999999999995</v>
      </c>
      <c r="BO41" s="19">
        <v>0.75700000000000001</v>
      </c>
      <c r="BP41" s="19">
        <v>0.26800000000000002</v>
      </c>
      <c r="BQ41" s="19">
        <v>0.75700000000000001</v>
      </c>
      <c r="BR41" s="19">
        <v>0.73799999999999999</v>
      </c>
      <c r="BS41" s="19">
        <v>0.80300000000000005</v>
      </c>
      <c r="BT41" s="19">
        <v>0.63</v>
      </c>
      <c r="BU41" s="19">
        <v>0.373</v>
      </c>
      <c r="BV41" s="19">
        <v>0.27200000000000002</v>
      </c>
      <c r="BW41" s="19">
        <v>1.599</v>
      </c>
      <c r="BX41" s="19">
        <v>0.22900000000000001</v>
      </c>
      <c r="BY41" s="19">
        <v>0.13300000000000001</v>
      </c>
      <c r="BZ41" s="19">
        <v>0.2</v>
      </c>
      <c r="CA41" s="19">
        <v>0.90300000000000002</v>
      </c>
      <c r="CB41" s="19">
        <v>0.25600000000000001</v>
      </c>
      <c r="CC41" s="19">
        <v>0.25700000000000001</v>
      </c>
      <c r="CD41" s="19">
        <v>0.26200000000000001</v>
      </c>
      <c r="CE41" s="19"/>
      <c r="CF41" s="19">
        <v>1.3879999999999999</v>
      </c>
      <c r="CG41" s="19">
        <v>1.601</v>
      </c>
      <c r="CH41" s="19">
        <v>0.59299999999999997</v>
      </c>
      <c r="CI41" s="19">
        <v>0.441</v>
      </c>
      <c r="CJ41" s="19">
        <v>0.19</v>
      </c>
      <c r="CK41" s="19">
        <v>0.18099999999999999</v>
      </c>
      <c r="CL41" s="19">
        <v>0.21299999999999999</v>
      </c>
      <c r="CM41" s="19">
        <v>0.871</v>
      </c>
      <c r="CN41" s="19">
        <v>0.73899999999999999</v>
      </c>
      <c r="CO41" s="19">
        <v>0.68300000000000005</v>
      </c>
      <c r="CP41" s="19">
        <v>0.30399999999999999</v>
      </c>
      <c r="CQ41" s="19">
        <v>0.13100000000000001</v>
      </c>
      <c r="CR41" s="19">
        <v>0.52300000000000002</v>
      </c>
      <c r="CS41" s="19">
        <v>0.17899999999999999</v>
      </c>
      <c r="CT41" s="19">
        <v>0.76700000000000002</v>
      </c>
      <c r="CU41" s="19">
        <v>0.28999999999999998</v>
      </c>
      <c r="CV41" s="19">
        <v>0.55700000000000005</v>
      </c>
      <c r="CW41" s="19">
        <v>0.34899999999999998</v>
      </c>
    </row>
    <row r="42" spans="1:101" s="1" customFormat="1" ht="15" x14ac:dyDescent="0.2">
      <c r="A42" s="19">
        <v>65</v>
      </c>
      <c r="B42" s="19">
        <v>130.9</v>
      </c>
      <c r="C42" s="19">
        <v>224.7</v>
      </c>
      <c r="D42" s="19">
        <v>451.1644</v>
      </c>
      <c r="E42" s="19">
        <v>453.1703</v>
      </c>
      <c r="F42" s="19">
        <v>217.1061</v>
      </c>
      <c r="G42" s="20">
        <v>4030</v>
      </c>
      <c r="H42" s="19">
        <v>1</v>
      </c>
      <c r="I42" s="19">
        <v>1</v>
      </c>
      <c r="J42" s="19" t="s">
        <v>105</v>
      </c>
      <c r="K42" s="19" t="s">
        <v>517</v>
      </c>
      <c r="L42" s="19" t="s">
        <v>518</v>
      </c>
      <c r="M42" s="19">
        <v>0.48</v>
      </c>
      <c r="N42" s="19">
        <v>1.5</v>
      </c>
      <c r="X42" s="19">
        <v>0.05</v>
      </c>
      <c r="Y42" s="19">
        <v>0.95599999999999996</v>
      </c>
      <c r="Z42" s="19">
        <v>1.1100000000000001</v>
      </c>
      <c r="AA42" s="19">
        <v>0.99299999999999999</v>
      </c>
      <c r="AB42" s="22">
        <f t="shared" si="0"/>
        <v>1.1393333333333335</v>
      </c>
      <c r="AC42" s="22">
        <f t="shared" si="1"/>
        <v>1.0488333333333333</v>
      </c>
      <c r="AD42" s="22">
        <f t="shared" si="2"/>
        <v>1.0155000000000001</v>
      </c>
      <c r="AE42" s="22">
        <f t="shared" si="3"/>
        <v>1.0862863499126016</v>
      </c>
      <c r="AF42" s="22">
        <f t="shared" si="4"/>
        <v>1.121943213523716</v>
      </c>
      <c r="AG42" s="22">
        <f t="shared" si="5"/>
        <v>0.11940445410408837</v>
      </c>
      <c r="AH42" s="22">
        <f t="shared" si="6"/>
        <v>0.16599965665883051</v>
      </c>
      <c r="AI42" s="22">
        <f t="shared" si="7"/>
        <v>-0.54717834596951764</v>
      </c>
      <c r="AJ42" s="22">
        <f t="shared" si="8"/>
        <v>-1.1850870339746082</v>
      </c>
      <c r="AK42" s="22" t="str">
        <f>L42</f>
        <v>Alanyl-Glutamine</v>
      </c>
      <c r="AL42" s="22" t="str">
        <f t="shared" si="9"/>
        <v>Lowering</v>
      </c>
      <c r="AM42" s="24">
        <f t="shared" si="10"/>
        <v>0.28367538570366624</v>
      </c>
      <c r="AN42" s="24">
        <f t="shared" si="11"/>
        <v>6.5299967635322656E-2</v>
      </c>
      <c r="AO42" s="25">
        <v>0.73102500000000004</v>
      </c>
      <c r="AP42" s="24">
        <f t="shared" si="12"/>
        <v>6.5299967635322656E-2</v>
      </c>
      <c r="AQ42" s="25">
        <v>0.96735099999999996</v>
      </c>
      <c r="AR42" s="25">
        <v>0.97113700000000003</v>
      </c>
      <c r="AS42" s="19">
        <v>65</v>
      </c>
      <c r="AT42" s="19">
        <v>1.3029999999999999</v>
      </c>
      <c r="AU42" s="19">
        <v>1.1890000000000001</v>
      </c>
      <c r="AV42" s="19">
        <v>1.3220000000000001</v>
      </c>
      <c r="AW42" s="19">
        <v>1.266</v>
      </c>
      <c r="AX42" s="19">
        <v>1.39</v>
      </c>
      <c r="AY42" s="19">
        <v>0.96599999999999997</v>
      </c>
      <c r="AZ42" s="19">
        <v>1.401</v>
      </c>
      <c r="BA42" s="19">
        <v>1.3879999999999999</v>
      </c>
      <c r="BB42" s="19">
        <v>1.371</v>
      </c>
      <c r="BC42" s="19">
        <v>1.2010000000000001</v>
      </c>
      <c r="BD42" s="19">
        <v>0.99199999999999999</v>
      </c>
      <c r="BE42" s="19">
        <v>1.157</v>
      </c>
      <c r="BF42" s="19">
        <v>1.002</v>
      </c>
      <c r="BG42" s="19">
        <v>0.78400000000000003</v>
      </c>
      <c r="BH42" s="19">
        <v>0.72</v>
      </c>
      <c r="BI42" s="19">
        <v>0.97099999999999997</v>
      </c>
      <c r="BJ42" s="19">
        <v>0.97699999999999998</v>
      </c>
      <c r="BK42" s="19">
        <v>1.1080000000000001</v>
      </c>
      <c r="BL42" s="19"/>
      <c r="BM42" s="19">
        <v>1.1279999999999999</v>
      </c>
      <c r="BN42" s="19">
        <v>1.0880000000000001</v>
      </c>
      <c r="BO42" s="19">
        <v>1.5580000000000001</v>
      </c>
      <c r="BP42" s="19">
        <v>1.177</v>
      </c>
      <c r="BQ42" s="19">
        <v>0.82099999999999995</v>
      </c>
      <c r="BR42" s="19">
        <v>0.44</v>
      </c>
      <c r="BS42" s="19">
        <v>1.3109999999999999</v>
      </c>
      <c r="BT42" s="19">
        <v>1.64</v>
      </c>
      <c r="BU42" s="19">
        <v>1.0349999999999999</v>
      </c>
      <c r="BV42" s="19">
        <v>0.86099999999999999</v>
      </c>
      <c r="BW42" s="19">
        <v>0.86299999999999999</v>
      </c>
      <c r="BX42" s="19">
        <v>0.82299999999999995</v>
      </c>
      <c r="BY42" s="19">
        <v>1.101</v>
      </c>
      <c r="BZ42" s="19">
        <v>0.95499999999999996</v>
      </c>
      <c r="CA42" s="19">
        <v>1.0129999999999999</v>
      </c>
      <c r="CB42" s="19">
        <v>1.2490000000000001</v>
      </c>
      <c r="CC42" s="19">
        <v>0.83399999999999996</v>
      </c>
      <c r="CD42" s="19">
        <v>0.98199999999999998</v>
      </c>
      <c r="CE42" s="19"/>
      <c r="CF42" s="19">
        <v>1.248</v>
      </c>
      <c r="CG42" s="19">
        <v>1.0269999999999999</v>
      </c>
      <c r="CH42" s="19">
        <v>0.94599999999999995</v>
      </c>
      <c r="CI42" s="19">
        <v>0.72</v>
      </c>
      <c r="CJ42" s="19">
        <v>0.83799999999999997</v>
      </c>
      <c r="CK42" s="19">
        <v>1.0640000000000001</v>
      </c>
      <c r="CL42" s="19">
        <v>1.341</v>
      </c>
      <c r="CM42" s="19">
        <v>0.73299999999999998</v>
      </c>
      <c r="CN42" s="19">
        <v>0.92400000000000004</v>
      </c>
      <c r="CO42" s="19">
        <v>0.83299999999999996</v>
      </c>
      <c r="CP42" s="19">
        <v>0.97</v>
      </c>
      <c r="CQ42" s="19">
        <v>0.96799999999999997</v>
      </c>
      <c r="CR42" s="19">
        <v>1.0029999999999999</v>
      </c>
      <c r="CS42" s="19">
        <v>1.272</v>
      </c>
      <c r="CT42" s="19">
        <v>1.1060000000000001</v>
      </c>
      <c r="CU42" s="19">
        <v>1.1950000000000001</v>
      </c>
      <c r="CV42" s="19">
        <v>0.96599999999999997</v>
      </c>
      <c r="CW42" s="19">
        <v>1.125</v>
      </c>
    </row>
    <row r="43" spans="1:101" s="1" customFormat="1" ht="15" x14ac:dyDescent="0.2">
      <c r="A43" s="19">
        <v>66</v>
      </c>
      <c r="B43" s="19">
        <v>131.1</v>
      </c>
      <c r="C43" s="19">
        <v>224.8</v>
      </c>
      <c r="D43" s="19">
        <v>446.18509999999998</v>
      </c>
      <c r="E43" s="19">
        <v>448.19200000000001</v>
      </c>
      <c r="F43" s="19">
        <v>212.1268</v>
      </c>
      <c r="G43" s="20">
        <v>3864</v>
      </c>
      <c r="H43" s="19">
        <v>1</v>
      </c>
      <c r="I43" s="19">
        <v>1</v>
      </c>
      <c r="J43" s="19" t="s">
        <v>103</v>
      </c>
      <c r="M43" s="10"/>
      <c r="N43" s="10"/>
      <c r="U43" s="21">
        <v>0</v>
      </c>
      <c r="V43" s="21">
        <v>1</v>
      </c>
      <c r="W43" s="21">
        <v>110</v>
      </c>
      <c r="X43" s="19">
        <v>0.05</v>
      </c>
      <c r="Y43" s="19">
        <v>0.96799999999999997</v>
      </c>
      <c r="Z43" s="19">
        <v>0.90900000000000003</v>
      </c>
      <c r="AA43" s="19">
        <v>0.94799999999999995</v>
      </c>
      <c r="AB43" s="22">
        <f t="shared" si="0"/>
        <v>0.99788888888888883</v>
      </c>
      <c r="AC43" s="22">
        <f t="shared" si="1"/>
        <v>1.062888888888889</v>
      </c>
      <c r="AD43" s="22">
        <f t="shared" si="2"/>
        <v>0.875</v>
      </c>
      <c r="AE43" s="22">
        <f t="shared" si="3"/>
        <v>0.93884591260715022</v>
      </c>
      <c r="AF43" s="22">
        <f t="shared" si="4"/>
        <v>1.1404444444444444</v>
      </c>
      <c r="AG43" s="22">
        <f t="shared" si="5"/>
        <v>-9.1039698839019037E-2</v>
      </c>
      <c r="AH43" s="22">
        <f t="shared" si="6"/>
        <v>0.18959616898528303</v>
      </c>
      <c r="AI43" s="22">
        <f t="shared" si="7"/>
        <v>-0.41241862141937669</v>
      </c>
      <c r="AJ43" s="22">
        <f t="shared" si="8"/>
        <v>-0.67530674022551951</v>
      </c>
      <c r="AK43" s="22">
        <f t="shared" ref="AK43:AK48" si="14">P43</f>
        <v>0</v>
      </c>
      <c r="AL43" s="22" t="str">
        <f t="shared" si="9"/>
        <v>Increase</v>
      </c>
      <c r="AM43" s="24">
        <f t="shared" si="10"/>
        <v>0.3868845426951425</v>
      </c>
      <c r="AN43" s="24">
        <f t="shared" si="11"/>
        <v>0.21119968191368241</v>
      </c>
      <c r="AO43" s="25">
        <v>0.87377700000000003</v>
      </c>
      <c r="AP43" s="24">
        <f t="shared" si="12"/>
        <v>0.21119968191368241</v>
      </c>
      <c r="AQ43" s="25">
        <v>0.88017699999999999</v>
      </c>
      <c r="AR43" s="25">
        <v>0.91228799999999999</v>
      </c>
      <c r="AS43" s="19">
        <v>66</v>
      </c>
      <c r="AT43" s="19">
        <v>1.028</v>
      </c>
      <c r="AU43" s="19">
        <v>1.042</v>
      </c>
      <c r="AV43" s="19">
        <v>1.2190000000000001</v>
      </c>
      <c r="AW43" s="19">
        <v>0.71299999999999997</v>
      </c>
      <c r="AX43" s="19">
        <v>0.84</v>
      </c>
      <c r="AY43" s="19">
        <v>1.3340000000000001</v>
      </c>
      <c r="AZ43" s="19">
        <v>1.143</v>
      </c>
      <c r="BA43" s="19">
        <v>1.127</v>
      </c>
      <c r="BB43" s="19">
        <v>1.1539999999999999</v>
      </c>
      <c r="BC43" s="19">
        <v>0.72899999999999998</v>
      </c>
      <c r="BD43" s="19">
        <v>0.72699999999999998</v>
      </c>
      <c r="BE43" s="19">
        <v>0.83299999999999996</v>
      </c>
      <c r="BF43" s="19">
        <v>0.98499999999999999</v>
      </c>
      <c r="BG43" s="19">
        <v>0.84799999999999998</v>
      </c>
      <c r="BH43" s="19">
        <v>0.95799999999999996</v>
      </c>
      <c r="BI43" s="19">
        <v>1.2729999999999999</v>
      </c>
      <c r="BJ43" s="19">
        <v>0.89800000000000002</v>
      </c>
      <c r="BK43" s="19">
        <v>1.111</v>
      </c>
      <c r="BL43" s="19"/>
      <c r="BM43" s="19">
        <v>0.97899999999999998</v>
      </c>
      <c r="BN43" s="19">
        <v>1.248</v>
      </c>
      <c r="BO43" s="19">
        <v>1.464</v>
      </c>
      <c r="BP43" s="19">
        <v>0.92500000000000004</v>
      </c>
      <c r="BQ43" s="19">
        <v>0.87</v>
      </c>
      <c r="BR43" s="19">
        <v>0.85099999999999998</v>
      </c>
      <c r="BS43" s="19">
        <v>0.89500000000000002</v>
      </c>
      <c r="BT43" s="19">
        <v>1.2250000000000001</v>
      </c>
      <c r="BU43" s="19">
        <v>1.1879999999999999</v>
      </c>
      <c r="BV43" s="19">
        <v>0.42499999999999999</v>
      </c>
      <c r="BW43" s="19">
        <v>0.86599999999999999</v>
      </c>
      <c r="BX43" s="19">
        <v>1.419</v>
      </c>
      <c r="BY43" s="19">
        <v>1.1279999999999999</v>
      </c>
      <c r="BZ43" s="19">
        <v>1.1830000000000001</v>
      </c>
      <c r="CA43" s="19">
        <v>1.2230000000000001</v>
      </c>
      <c r="CB43" s="19">
        <v>1.17</v>
      </c>
      <c r="CC43" s="19">
        <v>0.88100000000000001</v>
      </c>
      <c r="CD43" s="19">
        <v>1.1919999999999999</v>
      </c>
      <c r="CE43" s="19"/>
      <c r="CF43" s="19">
        <v>1.2030000000000001</v>
      </c>
      <c r="CG43" s="19">
        <v>0.54400000000000004</v>
      </c>
      <c r="CH43" s="19">
        <v>1.085</v>
      </c>
      <c r="CI43" s="19">
        <v>0.27600000000000002</v>
      </c>
      <c r="CJ43" s="19">
        <v>0.42799999999999999</v>
      </c>
      <c r="CK43" s="19">
        <v>0.91300000000000003</v>
      </c>
      <c r="CL43" s="19">
        <v>1.663</v>
      </c>
      <c r="CM43" s="19">
        <v>0.7</v>
      </c>
      <c r="CN43" s="19">
        <v>1.2450000000000001</v>
      </c>
      <c r="CO43" s="19">
        <v>0.81499999999999995</v>
      </c>
      <c r="CP43" s="19">
        <v>1.34</v>
      </c>
      <c r="CQ43" s="19">
        <v>0.78400000000000003</v>
      </c>
      <c r="CR43" s="19">
        <v>0.875</v>
      </c>
      <c r="CS43" s="19">
        <v>0.82699999999999996</v>
      </c>
      <c r="CT43" s="19">
        <v>1.109</v>
      </c>
      <c r="CU43" s="19">
        <v>0.93700000000000006</v>
      </c>
      <c r="CV43" s="19">
        <v>0.56799999999999995</v>
      </c>
      <c r="CW43" s="19">
        <v>0.438</v>
      </c>
    </row>
    <row r="44" spans="1:101" s="1" customFormat="1" ht="15" x14ac:dyDescent="0.2">
      <c r="A44" s="19">
        <v>67</v>
      </c>
      <c r="B44" s="19">
        <v>131.4</v>
      </c>
      <c r="C44" s="19">
        <v>226.9</v>
      </c>
      <c r="D44" s="19">
        <v>364.13220000000001</v>
      </c>
      <c r="E44" s="19">
        <v>366.13929999999999</v>
      </c>
      <c r="F44" s="19">
        <v>130.07390000000001</v>
      </c>
      <c r="G44" s="20">
        <v>19513.599999999999</v>
      </c>
      <c r="H44" s="19">
        <v>1</v>
      </c>
      <c r="I44" s="19">
        <v>1</v>
      </c>
      <c r="J44" s="19" t="s">
        <v>103</v>
      </c>
      <c r="M44" s="10"/>
      <c r="N44" s="10"/>
      <c r="U44" s="21">
        <v>0</v>
      </c>
      <c r="V44" s="21">
        <v>18</v>
      </c>
      <c r="W44" s="21">
        <v>303</v>
      </c>
      <c r="X44" s="19">
        <v>0.05</v>
      </c>
      <c r="Y44" s="19">
        <v>1.2</v>
      </c>
      <c r="Z44" s="19">
        <v>1.0549999999999999</v>
      </c>
      <c r="AA44" s="19">
        <v>1.1919999999999999</v>
      </c>
      <c r="AB44" s="22">
        <f t="shared" si="0"/>
        <v>1.0231666666666666</v>
      </c>
      <c r="AC44" s="22">
        <f t="shared" si="1"/>
        <v>0.8589444444444444</v>
      </c>
      <c r="AD44" s="22">
        <f t="shared" si="2"/>
        <v>0.9757222222222226</v>
      </c>
      <c r="AE44" s="22">
        <f t="shared" si="3"/>
        <v>1.1911907379858999</v>
      </c>
      <c r="AF44" s="22">
        <f t="shared" si="4"/>
        <v>1.0486249501793539</v>
      </c>
      <c r="AG44" s="22">
        <f t="shared" si="5"/>
        <v>0.25240444150934682</v>
      </c>
      <c r="AH44" s="22">
        <f t="shared" si="6"/>
        <v>6.849877775671602E-2</v>
      </c>
      <c r="AI44" s="22">
        <f t="shared" si="7"/>
        <v>-0.93057231849149391</v>
      </c>
      <c r="AJ44" s="22">
        <f t="shared" si="8"/>
        <v>-0.13900780144393035</v>
      </c>
      <c r="AK44" s="22">
        <f t="shared" si="14"/>
        <v>0</v>
      </c>
      <c r="AL44" s="22" t="str">
        <f t="shared" si="9"/>
        <v>Lowering</v>
      </c>
      <c r="AM44" s="24">
        <f t="shared" si="10"/>
        <v>0.11733502805435098</v>
      </c>
      <c r="AN44" s="24">
        <f t="shared" si="11"/>
        <v>0.72609291415629185</v>
      </c>
      <c r="AO44" s="25">
        <v>0.81742099999999995</v>
      </c>
      <c r="AP44" s="24">
        <f t="shared" si="12"/>
        <v>0.72609291415629185</v>
      </c>
      <c r="AQ44" s="25">
        <v>0.64369900000000002</v>
      </c>
      <c r="AR44" s="25">
        <v>0.76092000000000004</v>
      </c>
      <c r="AS44" s="19">
        <v>67</v>
      </c>
      <c r="AT44" s="19">
        <v>0.63800000000000001</v>
      </c>
      <c r="AU44" s="19">
        <v>0.65400000000000003</v>
      </c>
      <c r="AV44" s="19">
        <v>0.74</v>
      </c>
      <c r="AW44" s="19">
        <v>0.63900000000000001</v>
      </c>
      <c r="AX44" s="19">
        <v>0.57999999999999996</v>
      </c>
      <c r="AY44" s="19">
        <v>0.86499999999999999</v>
      </c>
      <c r="AZ44" s="19">
        <v>0.88600000000000001</v>
      </c>
      <c r="BA44" s="19">
        <v>0.66500000000000004</v>
      </c>
      <c r="BB44" s="19">
        <v>1.3939999999999999</v>
      </c>
      <c r="BC44" s="19">
        <v>1.7390000000000001</v>
      </c>
      <c r="BD44" s="19">
        <v>1.61</v>
      </c>
      <c r="BE44" s="19">
        <v>0.73499999999999999</v>
      </c>
      <c r="BF44" s="19">
        <v>1.508</v>
      </c>
      <c r="BG44" s="19">
        <v>0.752</v>
      </c>
      <c r="BH44" s="19">
        <v>1.452</v>
      </c>
      <c r="BI44" s="19">
        <v>1.1399999999999999</v>
      </c>
      <c r="BJ44" s="19">
        <v>1.304</v>
      </c>
      <c r="BK44" s="19">
        <v>1.1160000000000001</v>
      </c>
      <c r="BL44" s="19"/>
      <c r="BM44" s="19">
        <v>0.48699999999999999</v>
      </c>
      <c r="BN44" s="19">
        <v>0.69799999999999995</v>
      </c>
      <c r="BO44" s="19">
        <v>0.995</v>
      </c>
      <c r="BP44" s="19">
        <v>1.0980000000000001</v>
      </c>
      <c r="BQ44" s="19">
        <v>0.68500000000000005</v>
      </c>
      <c r="BR44" s="19">
        <v>0.753</v>
      </c>
      <c r="BS44" s="19">
        <v>0.67300000000000004</v>
      </c>
      <c r="BT44" s="19">
        <v>0.66800000000000004</v>
      </c>
      <c r="BU44" s="19">
        <v>1.0009999999999999</v>
      </c>
      <c r="BV44" s="19">
        <v>0.76400000000000001</v>
      </c>
      <c r="BW44" s="19">
        <v>0.94599999999999995</v>
      </c>
      <c r="BX44" s="19">
        <v>0.88600000000000001</v>
      </c>
      <c r="BY44" s="19">
        <v>1.121</v>
      </c>
      <c r="BZ44" s="19">
        <v>0.82499999999999996</v>
      </c>
      <c r="CA44" s="19">
        <v>1.1870000000000001</v>
      </c>
      <c r="CB44" s="19">
        <v>0.82399999999999995</v>
      </c>
      <c r="CC44" s="19">
        <v>0.94899999999999995</v>
      </c>
      <c r="CD44" s="19">
        <v>0.90100000000000002</v>
      </c>
      <c r="CE44" s="19"/>
      <c r="CF44" s="19">
        <v>1.2430000000000001</v>
      </c>
      <c r="CG44" s="19">
        <v>0.60199999999999998</v>
      </c>
      <c r="CH44" s="19">
        <v>0.63600000000000001</v>
      </c>
      <c r="CI44" s="19">
        <v>0.51500000000000001</v>
      </c>
      <c r="CJ44" s="19">
        <v>0.76400000000000001</v>
      </c>
      <c r="CK44" s="19">
        <v>0.49299999999999999</v>
      </c>
      <c r="CL44" s="19">
        <v>0.47599999999999998</v>
      </c>
      <c r="CM44" s="19">
        <v>1.1240000000000001</v>
      </c>
      <c r="CN44" s="19">
        <v>1.7070000000000001</v>
      </c>
      <c r="CO44" s="19">
        <v>0.86</v>
      </c>
      <c r="CP44" s="19">
        <v>1.8380000000000001</v>
      </c>
      <c r="CQ44" s="19">
        <v>1.214</v>
      </c>
      <c r="CR44" s="19">
        <v>0.81399999999999995</v>
      </c>
      <c r="CS44" s="19">
        <v>1.1080000000000001</v>
      </c>
      <c r="CT44" s="19">
        <v>1.288</v>
      </c>
      <c r="CU44" s="19">
        <v>1.101</v>
      </c>
      <c r="CV44" s="19">
        <v>1.3140000000000001</v>
      </c>
      <c r="CW44" s="19">
        <v>0.46600000000000003</v>
      </c>
    </row>
    <row r="45" spans="1:101" s="1" customFormat="1" ht="15" x14ac:dyDescent="0.2">
      <c r="A45" s="19">
        <v>68</v>
      </c>
      <c r="B45" s="19">
        <v>132.4</v>
      </c>
      <c r="C45" s="19">
        <v>227.8</v>
      </c>
      <c r="D45" s="19">
        <v>526.12429999999995</v>
      </c>
      <c r="E45" s="19">
        <v>528.13120000000004</v>
      </c>
      <c r="F45" s="19">
        <v>292.06599999999997</v>
      </c>
      <c r="G45" s="20">
        <v>10338.71429</v>
      </c>
      <c r="H45" s="19">
        <v>1</v>
      </c>
      <c r="I45" s="19">
        <v>1</v>
      </c>
      <c r="J45" s="19" t="s">
        <v>117</v>
      </c>
      <c r="M45" s="10"/>
      <c r="N45" s="10"/>
      <c r="U45" s="21">
        <v>0</v>
      </c>
      <c r="V45" s="21">
        <v>0</v>
      </c>
      <c r="W45" s="21">
        <v>75</v>
      </c>
      <c r="X45" s="19">
        <v>0.05</v>
      </c>
      <c r="Y45" s="19">
        <v>1.1499999999999999</v>
      </c>
      <c r="Z45" s="19">
        <v>1.0609999999999999</v>
      </c>
      <c r="AA45" s="19">
        <v>1.1240000000000001</v>
      </c>
      <c r="AB45" s="22">
        <f t="shared" si="0"/>
        <v>0.98011111111111104</v>
      </c>
      <c r="AC45" s="22">
        <f t="shared" si="1"/>
        <v>0.87061111111111122</v>
      </c>
      <c r="AD45" s="22">
        <f t="shared" si="2"/>
        <v>1.0647222222222221</v>
      </c>
      <c r="AE45" s="22">
        <f t="shared" si="3"/>
        <v>1.125773722161955</v>
      </c>
      <c r="AF45" s="22">
        <f t="shared" si="4"/>
        <v>0.92053222019306025</v>
      </c>
      <c r="AG45" s="22">
        <f t="shared" si="5"/>
        <v>0.1709168782880888</v>
      </c>
      <c r="AH45" s="22">
        <f t="shared" si="6"/>
        <v>-0.11945987564870746</v>
      </c>
      <c r="AI45" s="22">
        <f t="shared" si="7"/>
        <v>-1.0341525509545519</v>
      </c>
      <c r="AJ45" s="22">
        <f t="shared" si="8"/>
        <v>-0.62532668016896664</v>
      </c>
      <c r="AK45" s="22">
        <f t="shared" si="14"/>
        <v>0</v>
      </c>
      <c r="AL45" s="22" t="str">
        <f t="shared" si="9"/>
        <v>Lowering</v>
      </c>
      <c r="AM45" s="24">
        <f t="shared" si="10"/>
        <v>9.2437342006089593E-2</v>
      </c>
      <c r="AN45" s="24">
        <f t="shared" si="11"/>
        <v>0.23695906080003201</v>
      </c>
      <c r="AO45" s="25">
        <v>1.0471299999999999</v>
      </c>
      <c r="AP45" s="24">
        <f t="shared" si="12"/>
        <v>0.23695906080003201</v>
      </c>
      <c r="AQ45" s="25">
        <v>0.58655299999999999</v>
      </c>
      <c r="AR45" s="25">
        <v>0.71174899999999997</v>
      </c>
      <c r="AS45" s="19">
        <v>68</v>
      </c>
      <c r="AT45" s="19">
        <v>0.82199999999999995</v>
      </c>
      <c r="AU45" s="19">
        <v>1.2090000000000001</v>
      </c>
      <c r="AV45" s="19">
        <v>1.0389999999999999</v>
      </c>
      <c r="AW45" s="19">
        <v>0.95799999999999996</v>
      </c>
      <c r="AX45" s="19">
        <v>1.0229999999999999</v>
      </c>
      <c r="AY45" s="19">
        <v>1.083</v>
      </c>
      <c r="AZ45" s="19">
        <v>0.97799999999999998</v>
      </c>
      <c r="BA45" s="19">
        <v>1.1919999999999999</v>
      </c>
      <c r="BB45" s="19">
        <v>0.93300000000000005</v>
      </c>
      <c r="BC45" s="19">
        <v>0.67800000000000005</v>
      </c>
      <c r="BD45" s="19">
        <v>0.83599999999999997</v>
      </c>
      <c r="BE45" s="19">
        <v>0.97699999999999998</v>
      </c>
      <c r="BF45" s="19">
        <v>0.92600000000000005</v>
      </c>
      <c r="BG45" s="19">
        <v>1.0169999999999999</v>
      </c>
      <c r="BH45" s="19">
        <v>0.747</v>
      </c>
      <c r="BI45" s="19">
        <v>1.1739999999999999</v>
      </c>
      <c r="BJ45" s="19">
        <v>0.80100000000000005</v>
      </c>
      <c r="BK45" s="19">
        <v>1.2490000000000001</v>
      </c>
      <c r="BL45" s="19"/>
      <c r="BM45" s="19">
        <v>0.93</v>
      </c>
      <c r="BN45" s="19">
        <v>0.89100000000000001</v>
      </c>
      <c r="BO45" s="19">
        <v>0.65100000000000002</v>
      </c>
      <c r="BP45" s="19">
        <v>0.53100000000000003</v>
      </c>
      <c r="BQ45" s="19">
        <v>1.2509999999999999</v>
      </c>
      <c r="BR45" s="19">
        <v>0.99299999999999999</v>
      </c>
      <c r="BS45" s="19">
        <v>0.875</v>
      </c>
      <c r="BT45" s="19">
        <v>0.80300000000000005</v>
      </c>
      <c r="BU45" s="19">
        <v>0.747</v>
      </c>
      <c r="BV45" s="19">
        <v>0.70499999999999996</v>
      </c>
      <c r="BW45" s="19">
        <v>1.044</v>
      </c>
      <c r="BX45" s="19">
        <v>1.1970000000000001</v>
      </c>
      <c r="BY45" s="19">
        <v>0.68899999999999995</v>
      </c>
      <c r="BZ45" s="19">
        <v>0.99199999999999999</v>
      </c>
      <c r="CA45" s="19">
        <v>1.069</v>
      </c>
      <c r="CB45" s="19">
        <v>0.47</v>
      </c>
      <c r="CC45" s="19">
        <v>0.879</v>
      </c>
      <c r="CD45" s="19">
        <v>0.95399999999999996</v>
      </c>
      <c r="CE45" s="19"/>
      <c r="CF45" s="19">
        <v>0.97399999999999998</v>
      </c>
      <c r="CG45" s="19">
        <v>1.252</v>
      </c>
      <c r="CH45" s="19">
        <v>0.92300000000000004</v>
      </c>
      <c r="CI45" s="19">
        <v>1.1890000000000001</v>
      </c>
      <c r="CJ45" s="19">
        <v>1.0860000000000001</v>
      </c>
      <c r="CK45" s="19">
        <v>0.95399999999999996</v>
      </c>
      <c r="CL45" s="19">
        <v>0.61799999999999999</v>
      </c>
      <c r="CM45" s="19">
        <v>1.06</v>
      </c>
      <c r="CN45" s="19">
        <v>1.141</v>
      </c>
      <c r="CO45" s="19">
        <v>1.6439999999999999</v>
      </c>
      <c r="CP45" s="19">
        <v>0.88400000000000001</v>
      </c>
      <c r="CQ45" s="19">
        <v>1.2949999999999999</v>
      </c>
      <c r="CR45" s="19">
        <v>0.97399999999999998</v>
      </c>
      <c r="CS45" s="19">
        <v>0.85</v>
      </c>
      <c r="CT45" s="19">
        <v>1.2689999999999999</v>
      </c>
      <c r="CU45" s="19">
        <v>0.68</v>
      </c>
      <c r="CV45" s="19">
        <v>1.016</v>
      </c>
      <c r="CW45" s="19">
        <v>1.3560000000000001</v>
      </c>
    </row>
    <row r="46" spans="1:101" s="1" customFormat="1" ht="15" x14ac:dyDescent="0.2">
      <c r="A46" s="19">
        <v>69</v>
      </c>
      <c r="B46" s="19">
        <v>132.19999999999999</v>
      </c>
      <c r="C46" s="19">
        <v>228.5</v>
      </c>
      <c r="D46" s="19">
        <v>386.1148</v>
      </c>
      <c r="E46" s="19">
        <v>388.12130000000002</v>
      </c>
      <c r="F46" s="19">
        <v>152.0564</v>
      </c>
      <c r="G46" s="20">
        <v>12128.909089999999</v>
      </c>
      <c r="H46" s="19">
        <v>1</v>
      </c>
      <c r="I46" s="19">
        <v>1</v>
      </c>
      <c r="J46" s="19" t="s">
        <v>117</v>
      </c>
      <c r="M46" s="10"/>
      <c r="N46" s="10"/>
      <c r="U46" s="21">
        <v>0</v>
      </c>
      <c r="V46" s="21">
        <v>0</v>
      </c>
      <c r="W46" s="21">
        <v>8</v>
      </c>
      <c r="X46" s="19">
        <v>0.05</v>
      </c>
      <c r="Y46" s="19">
        <v>1.143</v>
      </c>
      <c r="Z46" s="19">
        <v>1.161</v>
      </c>
      <c r="AA46" s="19">
        <v>1.2330000000000001</v>
      </c>
      <c r="AB46" s="22">
        <f t="shared" si="0"/>
        <v>1.0448333333333335</v>
      </c>
      <c r="AC46" s="22">
        <f t="shared" si="1"/>
        <v>0.90316666666666678</v>
      </c>
      <c r="AD46" s="22">
        <f t="shared" si="2"/>
        <v>1.0686111111111112</v>
      </c>
      <c r="AE46" s="22">
        <f t="shared" si="3"/>
        <v>1.1568555083963832</v>
      </c>
      <c r="AF46" s="22">
        <f t="shared" si="4"/>
        <v>0.97774889524304665</v>
      </c>
      <c r="AG46" s="22">
        <f t="shared" si="5"/>
        <v>0.21020868264969211</v>
      </c>
      <c r="AH46" s="22">
        <f t="shared" si="6"/>
        <v>-3.2464094027099773E-2</v>
      </c>
      <c r="AI46" s="22">
        <f t="shared" si="7"/>
        <v>-0.64929934014511814</v>
      </c>
      <c r="AJ46" s="22">
        <f t="shared" si="8"/>
        <v>-5.3110025619009835E-2</v>
      </c>
      <c r="AK46" s="22">
        <f t="shared" si="14"/>
        <v>0</v>
      </c>
      <c r="AL46" s="22" t="str">
        <f t="shared" si="9"/>
        <v>Lowering</v>
      </c>
      <c r="AM46" s="24">
        <f t="shared" si="10"/>
        <v>0.22423358472363195</v>
      </c>
      <c r="AN46" s="24">
        <f t="shared" si="11"/>
        <v>0.88489140007916878</v>
      </c>
      <c r="AO46" s="25">
        <v>0.66645500000000002</v>
      </c>
      <c r="AP46" s="24">
        <f t="shared" si="12"/>
        <v>0.88489140007916878</v>
      </c>
      <c r="AQ46" s="25">
        <v>0.77488100000000004</v>
      </c>
      <c r="AR46" s="25">
        <v>0.84973799999999999</v>
      </c>
      <c r="AS46" s="19">
        <v>69</v>
      </c>
      <c r="AT46" s="19">
        <v>0.70299999999999996</v>
      </c>
      <c r="AU46" s="19">
        <v>0.71099999999999997</v>
      </c>
      <c r="AV46" s="19">
        <v>0.74299999999999999</v>
      </c>
      <c r="AW46" s="19">
        <v>0.55100000000000005</v>
      </c>
      <c r="AX46" s="19">
        <v>0.47399999999999998</v>
      </c>
      <c r="AY46" s="19">
        <v>0.98499999999999999</v>
      </c>
      <c r="AZ46" s="19">
        <v>0.75800000000000001</v>
      </c>
      <c r="BA46" s="19">
        <v>0.628</v>
      </c>
      <c r="BB46" s="19">
        <v>1.581</v>
      </c>
      <c r="BC46" s="19">
        <v>1.8660000000000001</v>
      </c>
      <c r="BD46" s="19">
        <v>1.6739999999999999</v>
      </c>
      <c r="BE46" s="19">
        <v>0.77100000000000002</v>
      </c>
      <c r="BF46" s="19">
        <v>1.518</v>
      </c>
      <c r="BG46" s="19">
        <v>0.82099999999999995</v>
      </c>
      <c r="BH46" s="19">
        <v>1.4630000000000001</v>
      </c>
      <c r="BI46" s="19">
        <v>1.2370000000000001</v>
      </c>
      <c r="BJ46" s="19">
        <v>1.216</v>
      </c>
      <c r="BK46" s="19">
        <v>1.107</v>
      </c>
      <c r="BL46" s="19"/>
      <c r="BM46" s="19">
        <v>0.625</v>
      </c>
      <c r="BN46" s="19">
        <v>0.62</v>
      </c>
      <c r="BO46" s="19">
        <v>1.0149999999999999</v>
      </c>
      <c r="BP46" s="19">
        <v>0.95899999999999996</v>
      </c>
      <c r="BQ46" s="19">
        <v>0.67</v>
      </c>
      <c r="BR46" s="19">
        <v>0.82699999999999996</v>
      </c>
      <c r="BS46" s="19">
        <v>0.59899999999999998</v>
      </c>
      <c r="BT46" s="19">
        <v>0.78200000000000003</v>
      </c>
      <c r="BU46" s="19">
        <v>1.0429999999999999</v>
      </c>
      <c r="BV46" s="19">
        <v>0.69799999999999995</v>
      </c>
      <c r="BW46" s="19">
        <v>1.079</v>
      </c>
      <c r="BX46" s="19">
        <v>0.76800000000000002</v>
      </c>
      <c r="BY46" s="19">
        <v>1.413</v>
      </c>
      <c r="BZ46" s="19">
        <v>0.91400000000000003</v>
      </c>
      <c r="CA46" s="19">
        <v>1.236</v>
      </c>
      <c r="CB46" s="19">
        <v>1.0589999999999999</v>
      </c>
      <c r="CC46" s="19">
        <v>1.014</v>
      </c>
      <c r="CD46" s="19">
        <v>0.93600000000000005</v>
      </c>
      <c r="CE46" s="19"/>
      <c r="CF46" s="19">
        <v>1.23</v>
      </c>
      <c r="CG46" s="19">
        <v>0.51400000000000001</v>
      </c>
      <c r="CH46" s="19">
        <v>0.72399999999999998</v>
      </c>
      <c r="CI46" s="19">
        <v>0.497</v>
      </c>
      <c r="CJ46" s="19">
        <v>1.0029999999999999</v>
      </c>
      <c r="CK46" s="19">
        <v>0.52700000000000002</v>
      </c>
      <c r="CL46" s="19">
        <v>0.44700000000000001</v>
      </c>
      <c r="CM46" s="19">
        <v>1.3129999999999999</v>
      </c>
      <c r="CN46" s="19">
        <v>1.829</v>
      </c>
      <c r="CO46" s="19">
        <v>0.72199999999999998</v>
      </c>
      <c r="CP46" s="19">
        <v>2.4900000000000002</v>
      </c>
      <c r="CQ46" s="19">
        <v>1.286</v>
      </c>
      <c r="CR46" s="19">
        <v>0.85199999999999998</v>
      </c>
      <c r="CS46" s="19">
        <v>1.1619999999999999</v>
      </c>
      <c r="CT46" s="19">
        <v>1.393</v>
      </c>
      <c r="CU46" s="19">
        <v>1.2</v>
      </c>
      <c r="CV46" s="19">
        <v>1.5489999999999999</v>
      </c>
      <c r="CW46" s="19">
        <v>0.497</v>
      </c>
    </row>
    <row r="47" spans="1:101" s="1" customFormat="1" ht="15" x14ac:dyDescent="0.2">
      <c r="A47" s="19">
        <v>70</v>
      </c>
      <c r="B47" s="19">
        <v>132.80000000000001</v>
      </c>
      <c r="C47" s="19">
        <v>228.9</v>
      </c>
      <c r="D47" s="19">
        <v>431.13639999999998</v>
      </c>
      <c r="E47" s="19">
        <v>433.14240000000001</v>
      </c>
      <c r="F47" s="19">
        <v>197.07810000000001</v>
      </c>
      <c r="G47" s="20">
        <v>7228</v>
      </c>
      <c r="H47" s="19">
        <v>1</v>
      </c>
      <c r="I47" s="19">
        <v>1</v>
      </c>
      <c r="J47" s="19" t="s">
        <v>117</v>
      </c>
      <c r="M47" s="10"/>
      <c r="N47" s="10"/>
      <c r="U47" s="21">
        <v>0</v>
      </c>
      <c r="V47" s="21">
        <v>0</v>
      </c>
      <c r="W47" s="21">
        <v>2</v>
      </c>
      <c r="X47" s="19">
        <v>0</v>
      </c>
      <c r="Y47" s="19">
        <v>1.0169999999999999</v>
      </c>
      <c r="Z47" s="19">
        <v>1.0629999999999999</v>
      </c>
      <c r="AA47" s="19">
        <v>1.093</v>
      </c>
      <c r="AB47" s="22">
        <f t="shared" si="0"/>
        <v>1.0496111111111111</v>
      </c>
      <c r="AC47" s="22">
        <f t="shared" si="1"/>
        <v>0.96594444444444449</v>
      </c>
      <c r="AD47" s="22">
        <f t="shared" si="2"/>
        <v>1.0292777777777777</v>
      </c>
      <c r="AE47" s="22">
        <f t="shared" si="3"/>
        <v>1.0866164375682981</v>
      </c>
      <c r="AF47" s="22">
        <f t="shared" si="4"/>
        <v>1.0197549522318778</v>
      </c>
      <c r="AG47" s="22">
        <f t="shared" si="5"/>
        <v>0.119842776361613</v>
      </c>
      <c r="AH47" s="22">
        <f t="shared" si="6"/>
        <v>2.8222513301579388E-2</v>
      </c>
      <c r="AI47" s="22">
        <f t="shared" si="7"/>
        <v>-0.5653742682992019</v>
      </c>
      <c r="AJ47" s="22">
        <f t="shared" si="8"/>
        <v>-0.10173397136433593</v>
      </c>
      <c r="AK47" s="22">
        <f t="shared" si="14"/>
        <v>0</v>
      </c>
      <c r="AL47" s="22" t="str">
        <f t="shared" si="9"/>
        <v>Lowering</v>
      </c>
      <c r="AM47" s="24">
        <f t="shared" si="10"/>
        <v>0.2720355936750059</v>
      </c>
      <c r="AN47" s="24">
        <f t="shared" si="11"/>
        <v>0.79116310938700629</v>
      </c>
      <c r="AO47" s="25">
        <v>0.92699500000000001</v>
      </c>
      <c r="AP47" s="24">
        <f t="shared" si="12"/>
        <v>0.79116310938700629</v>
      </c>
      <c r="AQ47" s="25">
        <v>0.86499700000000002</v>
      </c>
      <c r="AR47" s="25">
        <v>0.900119</v>
      </c>
      <c r="AS47" s="19">
        <v>70</v>
      </c>
      <c r="AT47" s="19">
        <v>1.175</v>
      </c>
      <c r="AU47" s="19">
        <v>1.133</v>
      </c>
      <c r="AV47" s="19">
        <v>1.3320000000000001</v>
      </c>
      <c r="AW47" s="19">
        <v>0.72699999999999998</v>
      </c>
      <c r="AX47" s="19">
        <v>0.88700000000000001</v>
      </c>
      <c r="AY47" s="19">
        <v>1.6459999999999999</v>
      </c>
      <c r="AZ47" s="19">
        <v>1.022</v>
      </c>
      <c r="BA47" s="19">
        <v>1.121</v>
      </c>
      <c r="BB47" s="19">
        <v>0.93799999999999994</v>
      </c>
      <c r="BC47" s="19">
        <v>0.91100000000000003</v>
      </c>
      <c r="BD47" s="19">
        <v>0.8</v>
      </c>
      <c r="BE47" s="19">
        <v>0.89</v>
      </c>
      <c r="BF47" s="19">
        <v>0.92100000000000004</v>
      </c>
      <c r="BG47" s="19">
        <v>0.80400000000000005</v>
      </c>
      <c r="BH47" s="19">
        <v>1.0269999999999999</v>
      </c>
      <c r="BI47" s="19">
        <v>1.222</v>
      </c>
      <c r="BJ47" s="19">
        <v>1.1910000000000001</v>
      </c>
      <c r="BK47" s="19">
        <v>1.1459999999999999</v>
      </c>
      <c r="BL47" s="19"/>
      <c r="BM47" s="19">
        <v>0.84399999999999997</v>
      </c>
      <c r="BN47" s="19">
        <v>0.996</v>
      </c>
      <c r="BO47" s="19">
        <v>1.488</v>
      </c>
      <c r="BP47" s="19">
        <v>1.075</v>
      </c>
      <c r="BQ47" s="19">
        <v>0.93</v>
      </c>
      <c r="BR47" s="19">
        <v>0.76100000000000001</v>
      </c>
      <c r="BS47" s="19">
        <v>0.83599999999999997</v>
      </c>
      <c r="BT47" s="19">
        <v>1.24</v>
      </c>
      <c r="BU47" s="19">
        <v>1.276</v>
      </c>
      <c r="BV47" s="19">
        <v>0.64200000000000002</v>
      </c>
      <c r="BW47" s="19">
        <v>0.75700000000000001</v>
      </c>
      <c r="BX47" s="19">
        <v>0.96699999999999997</v>
      </c>
      <c r="BY47" s="19">
        <v>1.026</v>
      </c>
      <c r="BZ47" s="19">
        <v>1.1659999999999999</v>
      </c>
      <c r="CA47" s="19">
        <v>0.81599999999999995</v>
      </c>
      <c r="CB47" s="19">
        <v>1.0089999999999999</v>
      </c>
      <c r="CC47" s="19">
        <v>0.93700000000000006</v>
      </c>
      <c r="CD47" s="19">
        <v>0.621</v>
      </c>
      <c r="CE47" s="19"/>
      <c r="CF47" s="19">
        <v>1.175</v>
      </c>
      <c r="CG47" s="19">
        <v>1.157</v>
      </c>
      <c r="CH47" s="19">
        <v>1.377</v>
      </c>
      <c r="CI47" s="19">
        <v>0.48099999999999998</v>
      </c>
      <c r="CJ47" s="19">
        <v>0.84199999999999997</v>
      </c>
      <c r="CK47" s="19">
        <v>1.0640000000000001</v>
      </c>
      <c r="CL47" s="19">
        <v>1.018</v>
      </c>
      <c r="CM47" s="19">
        <v>0.81299999999999994</v>
      </c>
      <c r="CN47" s="19">
        <v>1.149</v>
      </c>
      <c r="CO47" s="19">
        <v>0.96599999999999997</v>
      </c>
      <c r="CP47" s="19">
        <v>1.3759999999999999</v>
      </c>
      <c r="CQ47" s="19">
        <v>0.95099999999999996</v>
      </c>
      <c r="CR47" s="19">
        <v>1.1180000000000001</v>
      </c>
      <c r="CS47" s="19">
        <v>1.0089999999999999</v>
      </c>
      <c r="CT47" s="19">
        <v>1.1399999999999999</v>
      </c>
      <c r="CU47" s="19">
        <v>0.79800000000000004</v>
      </c>
      <c r="CV47" s="19">
        <v>0.76</v>
      </c>
      <c r="CW47" s="19">
        <v>1.333</v>
      </c>
    </row>
    <row r="48" spans="1:101" s="1" customFormat="1" ht="15" x14ac:dyDescent="0.2">
      <c r="A48" s="19">
        <v>71</v>
      </c>
      <c r="B48" s="19">
        <v>132.80000000000001</v>
      </c>
      <c r="C48" s="19">
        <v>229</v>
      </c>
      <c r="D48" s="19">
        <v>507.1454</v>
      </c>
      <c r="E48" s="19">
        <v>509.14819999999997</v>
      </c>
      <c r="F48" s="19">
        <v>273.08710000000002</v>
      </c>
      <c r="G48" s="20">
        <v>6446</v>
      </c>
      <c r="H48" s="19">
        <v>1</v>
      </c>
      <c r="I48" s="19">
        <v>1</v>
      </c>
      <c r="J48" s="19" t="s">
        <v>103</v>
      </c>
      <c r="M48" s="10"/>
      <c r="N48" s="10"/>
      <c r="U48" s="21">
        <v>0</v>
      </c>
      <c r="V48" s="21">
        <v>7</v>
      </c>
      <c r="W48" s="21">
        <v>414</v>
      </c>
      <c r="X48" s="19">
        <v>3.3300000000000003E-2</v>
      </c>
      <c r="Y48" s="19">
        <v>0.98399999999999999</v>
      </c>
      <c r="Z48" s="19">
        <v>0.96199999999999997</v>
      </c>
      <c r="AA48" s="19">
        <v>1.1970000000000001</v>
      </c>
      <c r="AB48" s="22">
        <f t="shared" si="0"/>
        <v>0.88933333333333331</v>
      </c>
      <c r="AC48" s="22">
        <f t="shared" si="1"/>
        <v>1.3698333333333335</v>
      </c>
      <c r="AD48" s="22">
        <f t="shared" si="2"/>
        <v>0.9645555555555555</v>
      </c>
      <c r="AE48" s="22">
        <f t="shared" si="3"/>
        <v>0.64922739992699829</v>
      </c>
      <c r="AF48" s="22">
        <f t="shared" si="4"/>
        <v>0.92201359290404339</v>
      </c>
      <c r="AG48" s="22">
        <f t="shared" si="5"/>
        <v>-0.62320420636217588</v>
      </c>
      <c r="AH48" s="22">
        <f t="shared" si="6"/>
        <v>-0.1171400749586716</v>
      </c>
      <c r="AI48" s="22">
        <f t="shared" si="7"/>
        <v>-4.4766364890675909</v>
      </c>
      <c r="AJ48" s="22">
        <f t="shared" si="8"/>
        <v>-0.96801700418020431</v>
      </c>
      <c r="AK48" s="22">
        <f t="shared" si="14"/>
        <v>0</v>
      </c>
      <c r="AL48" s="22" t="str">
        <f t="shared" si="9"/>
        <v>Increase</v>
      </c>
      <c r="AM48" s="24">
        <f t="shared" si="10"/>
        <v>3.3370561245431268E-5</v>
      </c>
      <c r="AN48" s="24">
        <f t="shared" si="11"/>
        <v>0.10764230669968425</v>
      </c>
      <c r="AO48" s="25">
        <v>1.9500900000000001</v>
      </c>
      <c r="AP48" s="24">
        <f t="shared" si="12"/>
        <v>0.10764230669968425</v>
      </c>
      <c r="AQ48" s="25">
        <v>1.0753200000000001</v>
      </c>
      <c r="AR48" s="25">
        <v>1.02298</v>
      </c>
      <c r="AS48" s="19">
        <v>71</v>
      </c>
      <c r="AT48" s="19">
        <v>0.90500000000000003</v>
      </c>
      <c r="AU48" s="19">
        <v>1.206</v>
      </c>
      <c r="AV48" s="19">
        <v>0.69499999999999995</v>
      </c>
      <c r="AW48" s="19">
        <v>1.032</v>
      </c>
      <c r="AX48" s="19">
        <v>0.92</v>
      </c>
      <c r="AY48" s="19">
        <v>0.72099999999999997</v>
      </c>
      <c r="AZ48" s="19">
        <v>0.93899999999999995</v>
      </c>
      <c r="BA48" s="19">
        <v>1.022</v>
      </c>
      <c r="BB48" s="19">
        <v>1.044</v>
      </c>
      <c r="BC48" s="19">
        <v>0.96599999999999997</v>
      </c>
      <c r="BD48" s="19">
        <v>0.82499999999999996</v>
      </c>
      <c r="BE48" s="19">
        <v>0.82699999999999996</v>
      </c>
      <c r="BF48" s="19">
        <v>0.58099999999999996</v>
      </c>
      <c r="BG48" s="19">
        <v>0.84499999999999997</v>
      </c>
      <c r="BH48" s="19">
        <v>0.82399999999999995</v>
      </c>
      <c r="BI48" s="19">
        <v>0.749</v>
      </c>
      <c r="BJ48" s="19">
        <v>0.98199999999999998</v>
      </c>
      <c r="BK48" s="19">
        <v>0.92500000000000004</v>
      </c>
      <c r="BL48" s="19"/>
      <c r="BM48" s="19">
        <v>1.643</v>
      </c>
      <c r="BN48" s="19">
        <v>1.2090000000000001</v>
      </c>
      <c r="BO48" s="19">
        <v>1.583</v>
      </c>
      <c r="BP48" s="19">
        <v>1.2270000000000001</v>
      </c>
      <c r="BQ48" s="19">
        <v>1.5129999999999999</v>
      </c>
      <c r="BR48" s="19">
        <v>1.393</v>
      </c>
      <c r="BS48" s="19">
        <v>1.268</v>
      </c>
      <c r="BT48" s="19">
        <v>1.3620000000000001</v>
      </c>
      <c r="BU48" s="19">
        <v>0.76500000000000001</v>
      </c>
      <c r="BV48" s="19">
        <v>1.5920000000000001</v>
      </c>
      <c r="BW48" s="19">
        <v>2.0840000000000001</v>
      </c>
      <c r="BX48" s="19">
        <v>1.99</v>
      </c>
      <c r="BY48" s="19">
        <v>0.9</v>
      </c>
      <c r="BZ48" s="19">
        <v>1.175</v>
      </c>
      <c r="CA48" s="19">
        <v>1.45</v>
      </c>
      <c r="CB48" s="19">
        <v>0.83799999999999997</v>
      </c>
      <c r="CC48" s="19">
        <v>1.004</v>
      </c>
      <c r="CD48" s="19">
        <v>1.661</v>
      </c>
      <c r="CE48" s="19"/>
      <c r="CF48" s="19">
        <v>0.80400000000000005</v>
      </c>
      <c r="CG48" s="19">
        <v>1.022</v>
      </c>
      <c r="CH48" s="19">
        <v>0.82399999999999995</v>
      </c>
      <c r="CI48" s="19">
        <v>0.88800000000000001</v>
      </c>
      <c r="CJ48" s="19">
        <v>1.006</v>
      </c>
      <c r="CK48" s="19">
        <v>1.2669999999999999</v>
      </c>
      <c r="CL48" s="19">
        <v>1.036</v>
      </c>
      <c r="CM48" s="19">
        <v>0.97099999999999997</v>
      </c>
      <c r="CN48" s="19">
        <v>0.90200000000000002</v>
      </c>
      <c r="CO48" s="19">
        <v>1.0669999999999999</v>
      </c>
      <c r="CP48" s="19">
        <v>0.85299999999999998</v>
      </c>
      <c r="CQ48" s="19">
        <v>1.0780000000000001</v>
      </c>
      <c r="CR48" s="19">
        <v>0.83</v>
      </c>
      <c r="CS48" s="19">
        <v>1.0289999999999999</v>
      </c>
      <c r="CT48" s="19">
        <v>0.86799999999999999</v>
      </c>
      <c r="CU48" s="19">
        <v>0.83099999999999996</v>
      </c>
      <c r="CV48" s="19">
        <v>1.0720000000000001</v>
      </c>
      <c r="CW48" s="19">
        <v>1.014</v>
      </c>
    </row>
    <row r="49" spans="1:101" s="1" customFormat="1" ht="15" x14ac:dyDescent="0.2">
      <c r="A49" s="19">
        <v>74</v>
      </c>
      <c r="B49" s="19">
        <v>131.9</v>
      </c>
      <c r="C49" s="19">
        <v>229.8</v>
      </c>
      <c r="D49" s="19">
        <v>505.22210000000001</v>
      </c>
      <c r="E49" s="19">
        <v>507.2287</v>
      </c>
      <c r="F49" s="19">
        <v>271.16370000000001</v>
      </c>
      <c r="G49" s="20">
        <v>6457.6875</v>
      </c>
      <c r="H49" s="19">
        <v>1</v>
      </c>
      <c r="I49" s="19">
        <v>1</v>
      </c>
      <c r="J49" s="19" t="s">
        <v>105</v>
      </c>
      <c r="K49" s="19" t="s">
        <v>495</v>
      </c>
      <c r="L49" s="19" t="s">
        <v>496</v>
      </c>
      <c r="M49" s="19">
        <v>1.43</v>
      </c>
      <c r="N49" s="19">
        <v>12</v>
      </c>
      <c r="X49" s="19">
        <v>0.05</v>
      </c>
      <c r="Y49" s="19">
        <v>1.04</v>
      </c>
      <c r="Z49" s="19">
        <v>1.2649999999999999</v>
      </c>
      <c r="AA49" s="19">
        <v>1.079</v>
      </c>
      <c r="AB49" s="22">
        <f t="shared" si="0"/>
        <v>1.2820555555555559</v>
      </c>
      <c r="AC49" s="22">
        <f t="shared" si="1"/>
        <v>1.4274444444444443</v>
      </c>
      <c r="AD49" s="22">
        <f t="shared" si="2"/>
        <v>1.2758888888888886</v>
      </c>
      <c r="AE49" s="22">
        <f t="shared" si="3"/>
        <v>0.89814742741496101</v>
      </c>
      <c r="AF49" s="22">
        <f t="shared" si="4"/>
        <v>1.004833231733868</v>
      </c>
      <c r="AG49" s="22">
        <f t="shared" si="5"/>
        <v>-0.1549758176902595</v>
      </c>
      <c r="AH49" s="22">
        <f t="shared" si="6"/>
        <v>6.9560827825196157E-3</v>
      </c>
      <c r="AI49" s="22">
        <f t="shared" si="7"/>
        <v>-0.63365113509635496</v>
      </c>
      <c r="AJ49" s="22">
        <f t="shared" si="8"/>
        <v>-1.832226629233303E-2</v>
      </c>
      <c r="AK49" s="22" t="str">
        <f>L49</f>
        <v>Prolyl-Arginine</v>
      </c>
      <c r="AL49" s="22" t="str">
        <f t="shared" si="9"/>
        <v>Increase</v>
      </c>
      <c r="AM49" s="24">
        <f t="shared" si="10"/>
        <v>0.23246033798196461</v>
      </c>
      <c r="AN49" s="24">
        <f t="shared" si="11"/>
        <v>0.95868897660922059</v>
      </c>
      <c r="AO49" s="25">
        <v>0.72206999999999999</v>
      </c>
      <c r="AP49" s="24">
        <f t="shared" si="12"/>
        <v>0.95868897660922059</v>
      </c>
      <c r="AQ49" s="25">
        <v>0.65520299999999998</v>
      </c>
      <c r="AR49" s="25">
        <v>0.76692300000000002</v>
      </c>
      <c r="AS49" s="19">
        <v>74</v>
      </c>
      <c r="AT49" s="19">
        <v>1.099</v>
      </c>
      <c r="AU49" s="19">
        <v>1.897</v>
      </c>
      <c r="AV49" s="19">
        <v>1.169</v>
      </c>
      <c r="AW49" s="19">
        <v>1.3089999999999999</v>
      </c>
      <c r="AX49" s="19">
        <v>1.623</v>
      </c>
      <c r="AY49" s="19">
        <v>1.861</v>
      </c>
      <c r="AZ49" s="19">
        <v>1.069</v>
      </c>
      <c r="BA49" s="19">
        <v>1.304</v>
      </c>
      <c r="BB49" s="19">
        <v>1.282</v>
      </c>
      <c r="BC49" s="19">
        <v>1.9910000000000001</v>
      </c>
      <c r="BD49" s="19">
        <v>1.1679999999999999</v>
      </c>
      <c r="BE49" s="19">
        <v>0.90400000000000003</v>
      </c>
      <c r="BF49" s="19">
        <v>1.496</v>
      </c>
      <c r="BG49" s="19">
        <v>0.70099999999999996</v>
      </c>
      <c r="BH49" s="19">
        <v>1.155</v>
      </c>
      <c r="BI49" s="19">
        <v>0.88500000000000001</v>
      </c>
      <c r="BJ49" s="19">
        <v>0.88500000000000001</v>
      </c>
      <c r="BK49" s="19">
        <v>1.2789999999999999</v>
      </c>
      <c r="BL49" s="19"/>
      <c r="BM49" s="19">
        <v>1.17</v>
      </c>
      <c r="BN49" s="19">
        <v>1.9450000000000001</v>
      </c>
      <c r="BO49" s="19">
        <v>2.1909999999999998</v>
      </c>
      <c r="BP49" s="19">
        <v>1.881</v>
      </c>
      <c r="BQ49" s="19">
        <v>1.0589999999999999</v>
      </c>
      <c r="BR49" s="19">
        <v>1.242</v>
      </c>
      <c r="BS49" s="19">
        <v>1.716</v>
      </c>
      <c r="BT49" s="19">
        <v>1.4810000000000001</v>
      </c>
      <c r="BU49" s="19">
        <v>1.665</v>
      </c>
      <c r="BV49" s="19">
        <v>1.294</v>
      </c>
      <c r="BW49" s="19">
        <v>1.1719999999999999</v>
      </c>
      <c r="BX49" s="19">
        <v>1.6339999999999999</v>
      </c>
      <c r="BY49" s="19">
        <v>1.175</v>
      </c>
      <c r="BZ49" s="19">
        <v>0.94399999999999995</v>
      </c>
      <c r="CA49" s="19">
        <v>1.341</v>
      </c>
      <c r="CB49" s="19">
        <v>1.298</v>
      </c>
      <c r="CC49" s="19">
        <v>0.98899999999999999</v>
      </c>
      <c r="CD49" s="19">
        <v>1.4970000000000001</v>
      </c>
      <c r="CE49" s="19"/>
      <c r="CF49" s="19">
        <v>1.7929999999999999</v>
      </c>
      <c r="CG49" s="19">
        <v>1.74</v>
      </c>
      <c r="CH49" s="19">
        <v>1.9570000000000001</v>
      </c>
      <c r="CI49" s="19">
        <v>1.546</v>
      </c>
      <c r="CJ49" s="19">
        <v>1.2529999999999999</v>
      </c>
      <c r="CK49" s="19">
        <v>0.999</v>
      </c>
      <c r="CL49" s="19">
        <v>1.2989999999999999</v>
      </c>
      <c r="CM49" s="19">
        <v>0.93600000000000005</v>
      </c>
      <c r="CN49" s="19">
        <v>1.4890000000000001</v>
      </c>
      <c r="CO49" s="19">
        <v>1.115</v>
      </c>
      <c r="CP49" s="19">
        <v>1.1160000000000001</v>
      </c>
      <c r="CQ49" s="19">
        <v>0.84899999999999998</v>
      </c>
      <c r="CR49" s="19">
        <v>0.69699999999999995</v>
      </c>
      <c r="CS49" s="19">
        <v>1.522</v>
      </c>
      <c r="CT49" s="19">
        <v>1.081</v>
      </c>
      <c r="CU49" s="19">
        <v>1.3029999999999999</v>
      </c>
      <c r="CV49" s="19">
        <v>1.2110000000000001</v>
      </c>
      <c r="CW49" s="19">
        <v>1.06</v>
      </c>
    </row>
    <row r="50" spans="1:101" s="1" customFormat="1" ht="15" x14ac:dyDescent="0.2">
      <c r="A50" s="19">
        <v>76</v>
      </c>
      <c r="B50" s="19">
        <v>134.19999999999999</v>
      </c>
      <c r="C50" s="19">
        <v>232.1</v>
      </c>
      <c r="D50" s="19">
        <v>471.14319999999998</v>
      </c>
      <c r="E50" s="19">
        <v>473.14859999999999</v>
      </c>
      <c r="F50" s="19">
        <v>237.0849</v>
      </c>
      <c r="G50" s="20">
        <v>5830.8333329999996</v>
      </c>
      <c r="H50" s="19">
        <v>1</v>
      </c>
      <c r="I50" s="19">
        <v>1</v>
      </c>
      <c r="J50" s="19" t="s">
        <v>131</v>
      </c>
      <c r="M50" s="10"/>
      <c r="N50" s="10"/>
      <c r="O50" s="19" t="s">
        <v>569</v>
      </c>
      <c r="P50" s="19" t="s">
        <v>570</v>
      </c>
      <c r="Q50" s="19">
        <v>2.68</v>
      </c>
      <c r="R50" s="19">
        <v>129.69999999999999</v>
      </c>
      <c r="X50" s="19">
        <v>0.05</v>
      </c>
      <c r="Y50" s="19">
        <v>1.0569999999999999</v>
      </c>
      <c r="Z50" s="19">
        <v>1.1200000000000001</v>
      </c>
      <c r="AA50" s="19">
        <v>1.1020000000000001</v>
      </c>
      <c r="AB50" s="22">
        <f t="shared" si="0"/>
        <v>0.89344444444444449</v>
      </c>
      <c r="AC50" s="22">
        <f t="shared" si="1"/>
        <v>0.98727777777777759</v>
      </c>
      <c r="AD50" s="22">
        <f t="shared" si="2"/>
        <v>1.1580555555555554</v>
      </c>
      <c r="AE50" s="22">
        <f t="shared" si="3"/>
        <v>0.90495751505261401</v>
      </c>
      <c r="AF50" s="22">
        <f t="shared" si="4"/>
        <v>0.77150395778364134</v>
      </c>
      <c r="AG50" s="22">
        <f t="shared" si="5"/>
        <v>-0.14407803115741724</v>
      </c>
      <c r="AH50" s="22">
        <f t="shared" si="6"/>
        <v>-0.37425453710601642</v>
      </c>
      <c r="AI50" s="22">
        <f t="shared" si="7"/>
        <v>-0.4290988732350639</v>
      </c>
      <c r="AJ50" s="22">
        <f t="shared" si="8"/>
        <v>-1.9534680568703571</v>
      </c>
      <c r="AK50" s="22" t="str">
        <f>P50</f>
        <v>Isomer 3 of Biopterin</v>
      </c>
      <c r="AL50" s="22" t="str">
        <f t="shared" si="9"/>
        <v>Increase</v>
      </c>
      <c r="AM50" s="24">
        <f t="shared" si="10"/>
        <v>0.37230693570528872</v>
      </c>
      <c r="AN50" s="24">
        <f t="shared" si="11"/>
        <v>1.1130942598486168E-2</v>
      </c>
      <c r="AO50" s="25">
        <v>0.83953299999999997</v>
      </c>
      <c r="AP50" s="24">
        <f t="shared" si="12"/>
        <v>1.1130942598486168E-2</v>
      </c>
      <c r="AQ50" s="25">
        <v>1.47004</v>
      </c>
      <c r="AR50" s="25">
        <v>1.39913</v>
      </c>
      <c r="AS50" s="19">
        <v>76</v>
      </c>
      <c r="AT50" s="19">
        <v>0.73299999999999998</v>
      </c>
      <c r="AU50" s="19">
        <v>1.234</v>
      </c>
      <c r="AV50" s="19">
        <v>0.7</v>
      </c>
      <c r="AW50" s="19">
        <v>0.86</v>
      </c>
      <c r="AX50" s="19">
        <v>0.44400000000000001</v>
      </c>
      <c r="AY50" s="19">
        <v>0.50700000000000001</v>
      </c>
      <c r="AZ50" s="19">
        <v>1.274</v>
      </c>
      <c r="BA50" s="19">
        <v>0.97499999999999998</v>
      </c>
      <c r="BB50" s="19">
        <v>1.0649999999999999</v>
      </c>
      <c r="BC50" s="19">
        <v>1.1220000000000001</v>
      </c>
      <c r="BD50" s="19">
        <v>0.70199999999999996</v>
      </c>
      <c r="BE50" s="19">
        <v>0.84899999999999998</v>
      </c>
      <c r="BF50" s="19">
        <v>0.86899999999999999</v>
      </c>
      <c r="BG50" s="19">
        <v>1.234</v>
      </c>
      <c r="BH50" s="19">
        <v>0.9</v>
      </c>
      <c r="BI50" s="19">
        <v>0.68100000000000005</v>
      </c>
      <c r="BJ50" s="19">
        <v>0.90300000000000002</v>
      </c>
      <c r="BK50" s="19">
        <v>1.03</v>
      </c>
      <c r="BL50" s="19"/>
      <c r="BM50" s="19">
        <v>1.0389999999999999</v>
      </c>
      <c r="BN50" s="19">
        <v>0.91100000000000003</v>
      </c>
      <c r="BO50" s="19">
        <v>0.70099999999999996</v>
      </c>
      <c r="BP50" s="19">
        <v>0.66800000000000004</v>
      </c>
      <c r="BQ50" s="19">
        <v>1.681</v>
      </c>
      <c r="BR50" s="19">
        <v>1.28</v>
      </c>
      <c r="BS50" s="19">
        <v>1.1930000000000001</v>
      </c>
      <c r="BT50" s="19">
        <v>0.62</v>
      </c>
      <c r="BU50" s="19">
        <v>0.88500000000000001</v>
      </c>
      <c r="BV50" s="19">
        <v>0.995</v>
      </c>
      <c r="BW50" s="19">
        <v>1.542</v>
      </c>
      <c r="BX50" s="19">
        <v>0.86599999999999999</v>
      </c>
      <c r="BY50" s="19">
        <v>0.53900000000000003</v>
      </c>
      <c r="BZ50" s="19">
        <v>0.72099999999999997</v>
      </c>
      <c r="CA50" s="19">
        <v>1.216</v>
      </c>
      <c r="CB50" s="19">
        <v>0.42299999999999999</v>
      </c>
      <c r="CC50" s="19">
        <v>1.601</v>
      </c>
      <c r="CD50" s="19">
        <v>0.89</v>
      </c>
      <c r="CE50" s="19"/>
      <c r="CF50" s="19">
        <v>0.99299999999999999</v>
      </c>
      <c r="CG50" s="19">
        <v>1.496</v>
      </c>
      <c r="CH50" s="19">
        <v>1.0469999999999999</v>
      </c>
      <c r="CI50" s="19">
        <v>1.5660000000000001</v>
      </c>
      <c r="CJ50" s="19">
        <v>1.431</v>
      </c>
      <c r="CK50" s="19">
        <v>1.766</v>
      </c>
      <c r="CL50" s="19">
        <v>1.286</v>
      </c>
      <c r="CM50" s="19">
        <v>1.254</v>
      </c>
      <c r="CN50" s="19">
        <v>0.68799999999999994</v>
      </c>
      <c r="CO50" s="19">
        <v>0.93899999999999995</v>
      </c>
      <c r="CP50" s="19">
        <v>0.56999999999999995</v>
      </c>
      <c r="CQ50" s="19">
        <v>1.1930000000000001</v>
      </c>
      <c r="CR50" s="19">
        <v>1.139</v>
      </c>
      <c r="CS50" s="19">
        <v>1.101</v>
      </c>
      <c r="CT50" s="19">
        <v>1.3480000000000001</v>
      </c>
      <c r="CU50" s="19">
        <v>0.503</v>
      </c>
      <c r="CV50" s="19">
        <v>1.097</v>
      </c>
      <c r="CW50" s="19">
        <v>1.4279999999999999</v>
      </c>
    </row>
    <row r="51" spans="1:101" s="1" customFormat="1" ht="15" x14ac:dyDescent="0.2">
      <c r="A51" s="19">
        <v>78</v>
      </c>
      <c r="B51" s="19">
        <v>134</v>
      </c>
      <c r="C51" s="19">
        <v>233.4</v>
      </c>
      <c r="D51" s="19">
        <v>457.1277</v>
      </c>
      <c r="E51" s="19">
        <v>459.13339999999999</v>
      </c>
      <c r="F51" s="19">
        <v>223.0694</v>
      </c>
      <c r="G51" s="20">
        <v>29797</v>
      </c>
      <c r="H51" s="19">
        <v>1</v>
      </c>
      <c r="I51" s="19">
        <v>1</v>
      </c>
      <c r="J51" s="19" t="s">
        <v>103</v>
      </c>
      <c r="M51" s="10"/>
      <c r="N51" s="10"/>
      <c r="U51" s="21">
        <v>0</v>
      </c>
      <c r="V51" s="21">
        <v>30</v>
      </c>
      <c r="W51" s="21">
        <v>459</v>
      </c>
      <c r="X51" s="19">
        <v>0.05</v>
      </c>
      <c r="Y51" s="19">
        <v>0.20100000000000001</v>
      </c>
      <c r="Z51" s="19">
        <v>0.161</v>
      </c>
      <c r="AA51" s="19">
        <v>0.26600000000000001</v>
      </c>
      <c r="AB51" s="22">
        <f t="shared" si="0"/>
        <v>0.24799999999999997</v>
      </c>
      <c r="AC51" s="22">
        <f t="shared" si="1"/>
        <v>0.24061111111111108</v>
      </c>
      <c r="AD51" s="22">
        <f t="shared" si="2"/>
        <v>0.3474444444444445</v>
      </c>
      <c r="AE51" s="22">
        <f t="shared" si="3"/>
        <v>1.0307088432232741</v>
      </c>
      <c r="AF51" s="22">
        <f t="shared" si="4"/>
        <v>0.71378317876558983</v>
      </c>
      <c r="AG51" s="22">
        <f t="shared" si="5"/>
        <v>4.3636854761619208E-2</v>
      </c>
      <c r="AH51" s="22">
        <f t="shared" si="6"/>
        <v>-0.48644219209585327</v>
      </c>
      <c r="AI51" s="22">
        <f t="shared" si="7"/>
        <v>-5.7097135557760977E-2</v>
      </c>
      <c r="AJ51" s="22">
        <f t="shared" si="8"/>
        <v>-1.1156771782411785</v>
      </c>
      <c r="AK51" s="22">
        <f>P51</f>
        <v>0</v>
      </c>
      <c r="AL51" s="22" t="str">
        <f t="shared" si="9"/>
        <v>Lowering</v>
      </c>
      <c r="AM51" s="24">
        <f t="shared" si="10"/>
        <v>0.87680469054219912</v>
      </c>
      <c r="AN51" s="24">
        <f t="shared" si="11"/>
        <v>7.6616590524004685E-2</v>
      </c>
      <c r="AO51" s="25">
        <v>0.25781799999999999</v>
      </c>
      <c r="AP51" s="24">
        <f t="shared" si="12"/>
        <v>7.6616590524004685E-2</v>
      </c>
      <c r="AQ51" s="25">
        <v>1.08592</v>
      </c>
      <c r="AR51" s="25">
        <v>1.0321499999999999</v>
      </c>
      <c r="AS51" s="19">
        <v>78</v>
      </c>
      <c r="AT51" s="19">
        <v>0.374</v>
      </c>
      <c r="AU51" s="19">
        <v>0.17499999999999999</v>
      </c>
      <c r="AV51" s="19">
        <v>0.66500000000000004</v>
      </c>
      <c r="AW51" s="19">
        <v>0.13</v>
      </c>
      <c r="AX51" s="19">
        <v>0.111</v>
      </c>
      <c r="AY51" s="19">
        <v>0.46500000000000002</v>
      </c>
      <c r="AZ51" s="19">
        <v>0.188</v>
      </c>
      <c r="BA51" s="19">
        <v>0.36599999999999999</v>
      </c>
      <c r="BB51" s="19">
        <v>0.13200000000000001</v>
      </c>
      <c r="BC51" s="19">
        <v>8.6999999999999994E-2</v>
      </c>
      <c r="BD51" s="19">
        <v>0.24399999999999999</v>
      </c>
      <c r="BE51" s="19">
        <v>0.10100000000000001</v>
      </c>
      <c r="BF51" s="19">
        <v>0.20300000000000001</v>
      </c>
      <c r="BG51" s="19">
        <v>0.49</v>
      </c>
      <c r="BH51" s="19">
        <v>0.23400000000000001</v>
      </c>
      <c r="BI51" s="19">
        <v>0.23400000000000001</v>
      </c>
      <c r="BJ51" s="19">
        <v>0.17699999999999999</v>
      </c>
      <c r="BK51" s="19">
        <v>8.7999999999999995E-2</v>
      </c>
      <c r="BL51" s="19"/>
      <c r="BM51" s="19">
        <v>0.28499999999999998</v>
      </c>
      <c r="BN51" s="19">
        <v>0.248</v>
      </c>
      <c r="BO51" s="19">
        <v>0.33300000000000002</v>
      </c>
      <c r="BP51" s="19">
        <v>0.109</v>
      </c>
      <c r="BQ51" s="19">
        <v>0.17699999999999999</v>
      </c>
      <c r="BR51" s="19">
        <v>0.17599999999999999</v>
      </c>
      <c r="BS51" s="19">
        <v>0.41699999999999998</v>
      </c>
      <c r="BT51" s="19">
        <v>0.46500000000000002</v>
      </c>
      <c r="BU51" s="19">
        <v>0.13400000000000001</v>
      </c>
      <c r="BV51" s="19">
        <v>0.17799999999999999</v>
      </c>
      <c r="BW51" s="19">
        <v>0.47199999999999998</v>
      </c>
      <c r="BX51" s="19">
        <v>0.124</v>
      </c>
      <c r="BY51" s="19">
        <v>0.19500000000000001</v>
      </c>
      <c r="BZ51" s="19">
        <v>0.08</v>
      </c>
      <c r="CA51" s="19">
        <v>0.25700000000000001</v>
      </c>
      <c r="CB51" s="19">
        <v>0.29499999999999998</v>
      </c>
      <c r="CC51" s="19">
        <v>0.23300000000000001</v>
      </c>
      <c r="CD51" s="19">
        <v>0.153</v>
      </c>
      <c r="CE51" s="19"/>
      <c r="CF51" s="19">
        <v>0.45</v>
      </c>
      <c r="CG51" s="19">
        <v>0.47499999999999998</v>
      </c>
      <c r="CH51" s="19">
        <v>0.72899999999999998</v>
      </c>
      <c r="CI51" s="19">
        <v>0.63600000000000001</v>
      </c>
      <c r="CJ51" s="19">
        <v>0.35099999999999998</v>
      </c>
      <c r="CK51" s="19">
        <v>0.38500000000000001</v>
      </c>
      <c r="CL51" s="19">
        <v>0.45700000000000002</v>
      </c>
      <c r="CM51" s="19">
        <v>0.34599999999999997</v>
      </c>
      <c r="CN51" s="19">
        <v>0.29099999999999998</v>
      </c>
      <c r="CO51" s="19">
        <v>0.248</v>
      </c>
      <c r="CP51" s="19">
        <v>0.16600000000000001</v>
      </c>
      <c r="CQ51" s="19">
        <v>0.376</v>
      </c>
      <c r="CR51" s="19">
        <v>0.24399999999999999</v>
      </c>
      <c r="CS51" s="19">
        <v>0.11600000000000001</v>
      </c>
      <c r="CT51" s="19">
        <v>0.29899999999999999</v>
      </c>
      <c r="CU51" s="19">
        <v>0.152</v>
      </c>
      <c r="CV51" s="19">
        <v>0.14699999999999999</v>
      </c>
      <c r="CW51" s="19">
        <v>0.38600000000000001</v>
      </c>
    </row>
    <row r="52" spans="1:101" s="1" customFormat="1" ht="15" x14ac:dyDescent="0.2">
      <c r="A52" s="19">
        <v>80</v>
      </c>
      <c r="B52" s="19">
        <v>135</v>
      </c>
      <c r="C52" s="19">
        <v>233.8</v>
      </c>
      <c r="D52" s="19">
        <v>399.1046</v>
      </c>
      <c r="E52" s="19">
        <v>401.11090000000002</v>
      </c>
      <c r="F52" s="19">
        <v>165.0462</v>
      </c>
      <c r="G52" s="20">
        <v>239349.6</v>
      </c>
      <c r="H52" s="19">
        <v>1</v>
      </c>
      <c r="I52" s="19">
        <v>1</v>
      </c>
      <c r="J52" s="19" t="s">
        <v>105</v>
      </c>
      <c r="K52" s="19" t="s">
        <v>468</v>
      </c>
      <c r="L52" s="19" t="s">
        <v>469</v>
      </c>
      <c r="M52" s="19">
        <v>0.66</v>
      </c>
      <c r="N52" s="19">
        <v>10.7</v>
      </c>
      <c r="X52" s="19">
        <v>0.05</v>
      </c>
      <c r="Y52" s="19">
        <v>1.046</v>
      </c>
      <c r="Z52" s="19">
        <v>1.0329999999999999</v>
      </c>
      <c r="AA52" s="19">
        <v>1.0309999999999999</v>
      </c>
      <c r="AB52" s="22">
        <f t="shared" si="0"/>
        <v>0.94866666666666666</v>
      </c>
      <c r="AC52" s="22">
        <f t="shared" si="1"/>
        <v>1.0430000000000001</v>
      </c>
      <c r="AD52" s="22">
        <f t="shared" si="2"/>
        <v>0.86711111111111117</v>
      </c>
      <c r="AE52" s="22">
        <f t="shared" si="3"/>
        <v>0.90955576861617116</v>
      </c>
      <c r="AF52" s="22">
        <f t="shared" si="4"/>
        <v>1.0940543311122501</v>
      </c>
      <c r="AG52" s="22">
        <f t="shared" si="5"/>
        <v>-0.1367659967144397</v>
      </c>
      <c r="AH52" s="22">
        <f t="shared" si="6"/>
        <v>0.12968438463861223</v>
      </c>
      <c r="AI52" s="22">
        <f t="shared" si="7"/>
        <v>-0.71620308003772803</v>
      </c>
      <c r="AJ52" s="22">
        <f t="shared" si="8"/>
        <v>-1.2434457559646586</v>
      </c>
      <c r="AK52" s="22" t="str">
        <f>L52</f>
        <v>Methionine Sulfoxide</v>
      </c>
      <c r="AL52" s="22" t="str">
        <f t="shared" si="9"/>
        <v>Increase</v>
      </c>
      <c r="AM52" s="24">
        <f t="shared" si="10"/>
        <v>0.1922192683997134</v>
      </c>
      <c r="AN52" s="24">
        <f t="shared" si="11"/>
        <v>5.7089237703730027E-2</v>
      </c>
      <c r="AO52" s="25">
        <v>1.16185</v>
      </c>
      <c r="AP52" s="24">
        <f t="shared" si="12"/>
        <v>5.7089237703730027E-2</v>
      </c>
      <c r="AQ52" s="25">
        <v>0.96466399999999997</v>
      </c>
      <c r="AR52" s="25">
        <v>0.96851799999999999</v>
      </c>
      <c r="AS52" s="19">
        <v>80</v>
      </c>
      <c r="AT52" s="19">
        <v>1.1719999999999999</v>
      </c>
      <c r="AU52" s="19">
        <v>1.008</v>
      </c>
      <c r="AV52" s="19">
        <v>1.151</v>
      </c>
      <c r="AW52" s="19">
        <v>0.92</v>
      </c>
      <c r="AX52" s="19">
        <v>0.77600000000000002</v>
      </c>
      <c r="AY52" s="19">
        <v>1.073</v>
      </c>
      <c r="AZ52" s="19">
        <v>0.876</v>
      </c>
      <c r="BA52" s="19">
        <v>0.89</v>
      </c>
      <c r="BB52" s="19">
        <v>1.0349999999999999</v>
      </c>
      <c r="BC52" s="19">
        <v>0.84599999999999997</v>
      </c>
      <c r="BD52" s="19">
        <v>0.78100000000000003</v>
      </c>
      <c r="BE52" s="19">
        <v>0.84</v>
      </c>
      <c r="BF52" s="19">
        <v>0.93100000000000005</v>
      </c>
      <c r="BG52" s="19">
        <v>0.94199999999999995</v>
      </c>
      <c r="BH52" s="19">
        <v>0.86099999999999999</v>
      </c>
      <c r="BI52" s="19">
        <v>1.0029999999999999</v>
      </c>
      <c r="BJ52" s="19">
        <v>1.1000000000000001</v>
      </c>
      <c r="BK52" s="19">
        <v>0.871</v>
      </c>
      <c r="BL52" s="19"/>
      <c r="BM52" s="19">
        <v>0.85199999999999998</v>
      </c>
      <c r="BN52" s="19">
        <v>1.1519999999999999</v>
      </c>
      <c r="BO52" s="19">
        <v>1.444</v>
      </c>
      <c r="BP52" s="19">
        <v>1.0289999999999999</v>
      </c>
      <c r="BQ52" s="19">
        <v>0.753</v>
      </c>
      <c r="BR52" s="19">
        <v>0.63200000000000001</v>
      </c>
      <c r="BS52" s="19">
        <v>1.246</v>
      </c>
      <c r="BT52" s="19">
        <v>1.6020000000000001</v>
      </c>
      <c r="BU52" s="19">
        <v>0.82899999999999996</v>
      </c>
      <c r="BV52" s="19">
        <v>1.0129999999999999</v>
      </c>
      <c r="BW52" s="19">
        <v>0.64500000000000002</v>
      </c>
      <c r="BX52" s="19">
        <v>0.98399999999999999</v>
      </c>
      <c r="BY52" s="19">
        <v>1.2529999999999999</v>
      </c>
      <c r="BZ52" s="19">
        <v>0.86199999999999999</v>
      </c>
      <c r="CA52" s="19">
        <v>1.1160000000000001</v>
      </c>
      <c r="CB52" s="19">
        <v>1.415</v>
      </c>
      <c r="CC52" s="19">
        <v>0.90900000000000003</v>
      </c>
      <c r="CD52" s="19">
        <v>1.038</v>
      </c>
      <c r="CE52" s="19"/>
      <c r="CF52" s="19">
        <v>0.95499999999999996</v>
      </c>
      <c r="CG52" s="19">
        <v>0.81799999999999995</v>
      </c>
      <c r="CH52" s="19">
        <v>0.88</v>
      </c>
      <c r="CI52" s="19">
        <v>0.90300000000000002</v>
      </c>
      <c r="CJ52" s="19">
        <v>0.754</v>
      </c>
      <c r="CK52" s="19">
        <v>0.85</v>
      </c>
      <c r="CL52" s="19">
        <v>0.97899999999999998</v>
      </c>
      <c r="CM52" s="19">
        <v>0.79400000000000004</v>
      </c>
      <c r="CN52" s="19">
        <v>1.242</v>
      </c>
      <c r="CO52" s="19">
        <v>0.84899999999999998</v>
      </c>
      <c r="CP52" s="19">
        <v>0.73</v>
      </c>
      <c r="CQ52" s="19">
        <v>0.79</v>
      </c>
      <c r="CR52" s="19">
        <v>0.78900000000000003</v>
      </c>
      <c r="CS52" s="19">
        <v>0.875</v>
      </c>
      <c r="CT52" s="19">
        <v>0.95599999999999996</v>
      </c>
      <c r="CU52" s="19">
        <v>0.79</v>
      </c>
      <c r="CV52" s="19">
        <v>0.67500000000000004</v>
      </c>
      <c r="CW52" s="19">
        <v>0.97899999999999998</v>
      </c>
    </row>
    <row r="53" spans="1:101" s="1" customFormat="1" ht="15" x14ac:dyDescent="0.2">
      <c r="A53" s="19">
        <v>81</v>
      </c>
      <c r="B53" s="19">
        <v>135</v>
      </c>
      <c r="C53" s="19">
        <v>234.1</v>
      </c>
      <c r="D53" s="19">
        <v>590.29949999999997</v>
      </c>
      <c r="E53" s="19">
        <v>592.30560000000003</v>
      </c>
      <c r="F53" s="19">
        <v>356.24119999999999</v>
      </c>
      <c r="G53" s="20">
        <v>3592</v>
      </c>
      <c r="H53" s="19">
        <v>1</v>
      </c>
      <c r="I53" s="19">
        <v>1</v>
      </c>
      <c r="J53" s="19" t="s">
        <v>117</v>
      </c>
      <c r="M53" s="10"/>
      <c r="N53" s="10"/>
      <c r="U53" s="21">
        <v>0</v>
      </c>
      <c r="V53" s="21">
        <v>0</v>
      </c>
      <c r="W53" s="21">
        <v>42</v>
      </c>
      <c r="X53" s="19">
        <v>0.05</v>
      </c>
      <c r="Y53" s="19">
        <v>1.0860000000000001</v>
      </c>
      <c r="Z53" s="19">
        <v>0.93899999999999995</v>
      </c>
      <c r="AA53" s="19">
        <v>1.1339999999999999</v>
      </c>
      <c r="AB53" s="22">
        <f t="shared" si="0"/>
        <v>0.93238888888888893</v>
      </c>
      <c r="AC53" s="22">
        <f t="shared" si="1"/>
        <v>0.90011111111111097</v>
      </c>
      <c r="AD53" s="22">
        <f t="shared" si="2"/>
        <v>0.96394444444444438</v>
      </c>
      <c r="AE53" s="22">
        <f t="shared" si="3"/>
        <v>1.0358597703987165</v>
      </c>
      <c r="AF53" s="22">
        <f t="shared" si="4"/>
        <v>0.96726413463200978</v>
      </c>
      <c r="AG53" s="22">
        <f t="shared" si="5"/>
        <v>5.0828711283629015E-2</v>
      </c>
      <c r="AH53" s="22">
        <f t="shared" si="6"/>
        <v>-4.8018188960394885E-2</v>
      </c>
      <c r="AI53" s="22">
        <f t="shared" si="7"/>
        <v>-0.1860613137141354</v>
      </c>
      <c r="AJ53" s="22">
        <f t="shared" si="8"/>
        <v>-0.16783371145754469</v>
      </c>
      <c r="AK53" s="22">
        <f>P53</f>
        <v>0</v>
      </c>
      <c r="AL53" s="22" t="str">
        <f t="shared" si="9"/>
        <v>Lowering</v>
      </c>
      <c r="AM53" s="24">
        <f t="shared" si="10"/>
        <v>0.65153640362914989</v>
      </c>
      <c r="AN53" s="24">
        <f t="shared" si="11"/>
        <v>0.67946374508070073</v>
      </c>
      <c r="AO53" s="25">
        <v>0.37553300000000001</v>
      </c>
      <c r="AP53" s="24">
        <f t="shared" si="12"/>
        <v>0.67946374508070073</v>
      </c>
      <c r="AQ53" s="25">
        <v>0.67377799999999999</v>
      </c>
      <c r="AR53" s="25">
        <v>0.77926300000000004</v>
      </c>
      <c r="AS53" s="19">
        <v>81</v>
      </c>
      <c r="AT53" s="19">
        <v>1.3959999999999999</v>
      </c>
      <c r="AU53" s="19">
        <v>0.95199999999999996</v>
      </c>
      <c r="AV53" s="19">
        <v>1.2430000000000001</v>
      </c>
      <c r="AW53" s="19">
        <v>0.59699999999999998</v>
      </c>
      <c r="AX53" s="19">
        <v>0.80100000000000005</v>
      </c>
      <c r="AY53" s="19">
        <v>0.753</v>
      </c>
      <c r="AZ53" s="19">
        <v>0.95399999999999996</v>
      </c>
      <c r="BA53" s="19">
        <v>0.80200000000000005</v>
      </c>
      <c r="BB53" s="19">
        <v>1.125</v>
      </c>
      <c r="BC53" s="19">
        <v>0.68700000000000006</v>
      </c>
      <c r="BD53" s="19">
        <v>0.83</v>
      </c>
      <c r="BE53" s="19">
        <v>1.056</v>
      </c>
      <c r="BF53" s="19">
        <v>0.95</v>
      </c>
      <c r="BG53" s="19">
        <v>0.73699999999999999</v>
      </c>
      <c r="BH53" s="19">
        <v>1.125</v>
      </c>
      <c r="BI53" s="19">
        <v>0.78400000000000003</v>
      </c>
      <c r="BJ53" s="19">
        <v>0.76100000000000001</v>
      </c>
      <c r="BK53" s="19">
        <v>1.23</v>
      </c>
      <c r="BL53" s="19"/>
      <c r="BM53" s="19">
        <v>1.234</v>
      </c>
      <c r="BN53" s="19">
        <v>0.68799999999999994</v>
      </c>
      <c r="BO53" s="19">
        <v>1.125</v>
      </c>
      <c r="BP53" s="19">
        <v>0.77600000000000002</v>
      </c>
      <c r="BQ53" s="19">
        <v>1.071</v>
      </c>
      <c r="BR53" s="19">
        <v>0.94499999999999995</v>
      </c>
      <c r="BS53" s="19">
        <v>0.69499999999999995</v>
      </c>
      <c r="BT53" s="19">
        <v>1.216</v>
      </c>
      <c r="BU53" s="19">
        <v>0.71899999999999997</v>
      </c>
      <c r="BV53" s="19">
        <v>0.59299999999999997</v>
      </c>
      <c r="BW53" s="19">
        <v>0.64800000000000002</v>
      </c>
      <c r="BX53" s="19">
        <v>0.94199999999999995</v>
      </c>
      <c r="BY53" s="19">
        <v>1.008</v>
      </c>
      <c r="BZ53" s="19">
        <v>1.1040000000000001</v>
      </c>
      <c r="CA53" s="19">
        <v>0.76300000000000001</v>
      </c>
      <c r="CB53" s="19">
        <v>0.88600000000000001</v>
      </c>
      <c r="CC53" s="19">
        <v>0.74399999999999999</v>
      </c>
      <c r="CD53" s="19">
        <v>1.0449999999999999</v>
      </c>
      <c r="CE53" s="19"/>
      <c r="CF53" s="19">
        <v>1.371</v>
      </c>
      <c r="CG53" s="19">
        <v>0.86099999999999999</v>
      </c>
      <c r="CH53" s="19">
        <v>0.69299999999999995</v>
      </c>
      <c r="CI53" s="19">
        <v>0.79</v>
      </c>
      <c r="CJ53" s="19">
        <v>1.181</v>
      </c>
      <c r="CK53" s="19">
        <v>0.85</v>
      </c>
      <c r="CL53" s="19">
        <v>1.111</v>
      </c>
      <c r="CM53" s="19">
        <v>0.94299999999999995</v>
      </c>
      <c r="CN53" s="19">
        <v>1.466</v>
      </c>
      <c r="CO53" s="19">
        <v>0.84399999999999997</v>
      </c>
      <c r="CP53" s="19">
        <v>1.018</v>
      </c>
      <c r="CQ53" s="19">
        <v>1.125</v>
      </c>
      <c r="CR53" s="19">
        <v>0.88400000000000001</v>
      </c>
      <c r="CS53" s="19">
        <v>0.77900000000000003</v>
      </c>
      <c r="CT53" s="19">
        <v>0.96199999999999997</v>
      </c>
      <c r="CU53" s="19">
        <v>0.83399999999999996</v>
      </c>
      <c r="CV53" s="19">
        <v>0.53</v>
      </c>
      <c r="CW53" s="19">
        <v>1.109</v>
      </c>
    </row>
    <row r="54" spans="1:101" s="1" customFormat="1" ht="15" x14ac:dyDescent="0.2">
      <c r="A54" s="19">
        <v>82</v>
      </c>
      <c r="B54" s="19">
        <v>135.9</v>
      </c>
      <c r="C54" s="19">
        <v>236</v>
      </c>
      <c r="D54" s="19">
        <v>540.2002</v>
      </c>
      <c r="E54" s="19">
        <v>542.20699999999999</v>
      </c>
      <c r="F54" s="19">
        <v>306.14190000000002</v>
      </c>
      <c r="G54" s="20">
        <v>2652</v>
      </c>
      <c r="H54" s="19">
        <v>1</v>
      </c>
      <c r="I54" s="19">
        <v>1</v>
      </c>
      <c r="J54" s="19" t="s">
        <v>131</v>
      </c>
      <c r="M54" s="10"/>
      <c r="N54" s="10"/>
      <c r="O54" s="19" t="s">
        <v>671</v>
      </c>
      <c r="P54" s="19" t="s">
        <v>672</v>
      </c>
      <c r="Q54" s="19">
        <v>4.05</v>
      </c>
      <c r="R54" s="19">
        <v>149.69999999999999</v>
      </c>
      <c r="T54" s="19" t="s">
        <v>185</v>
      </c>
      <c r="X54" s="19">
        <v>0.05</v>
      </c>
      <c r="Y54" s="19">
        <v>1.23</v>
      </c>
      <c r="Z54" s="19">
        <v>0.91900000000000004</v>
      </c>
      <c r="AA54" s="19">
        <v>1.1200000000000001</v>
      </c>
      <c r="AB54" s="22">
        <f t="shared" si="0"/>
        <v>0.94561111111111118</v>
      </c>
      <c r="AC54" s="22">
        <f t="shared" si="1"/>
        <v>0.98772222222222217</v>
      </c>
      <c r="AD54" s="22">
        <f t="shared" si="2"/>
        <v>1.2057222222222221</v>
      </c>
      <c r="AE54" s="22">
        <f t="shared" si="3"/>
        <v>0.95736543112661021</v>
      </c>
      <c r="AF54" s="22">
        <f t="shared" si="4"/>
        <v>0.78426945583559893</v>
      </c>
      <c r="AG54" s="22">
        <f t="shared" si="5"/>
        <v>-6.2858381207582983E-2</v>
      </c>
      <c r="AH54" s="22">
        <f t="shared" si="6"/>
        <v>-0.35057868058657859</v>
      </c>
      <c r="AI54" s="22">
        <f t="shared" si="7"/>
        <v>-0.1729754609490487</v>
      </c>
      <c r="AJ54" s="22">
        <f t="shared" si="8"/>
        <v>-1.3476873922148758</v>
      </c>
      <c r="AK54" s="22" t="str">
        <f>P54</f>
        <v>Lupinate</v>
      </c>
      <c r="AL54" s="22" t="str">
        <f t="shared" si="9"/>
        <v>Increase</v>
      </c>
      <c r="AM54" s="24">
        <f t="shared" si="10"/>
        <v>0.6714667919120727</v>
      </c>
      <c r="AN54" s="24">
        <f t="shared" si="11"/>
        <v>4.4906851584897635E-2</v>
      </c>
      <c r="AO54" s="25">
        <v>0.82379000000000002</v>
      </c>
      <c r="AP54" s="24">
        <f t="shared" si="12"/>
        <v>4.4906851584897635E-2</v>
      </c>
      <c r="AQ54" s="25">
        <v>1.2297499999999999</v>
      </c>
      <c r="AR54" s="25">
        <v>1.1158999999999999</v>
      </c>
      <c r="AS54" s="19">
        <v>82</v>
      </c>
      <c r="AT54" s="19">
        <v>1.23</v>
      </c>
      <c r="AU54" s="19">
        <v>1.133</v>
      </c>
      <c r="AV54" s="19">
        <v>0.70599999999999996</v>
      </c>
      <c r="AW54" s="19">
        <v>1.3919999999999999</v>
      </c>
      <c r="AX54" s="19">
        <v>0.75800000000000001</v>
      </c>
      <c r="AY54" s="19">
        <v>0.629</v>
      </c>
      <c r="AZ54" s="19">
        <v>1.4339999999999999</v>
      </c>
      <c r="BA54" s="19">
        <v>1.2809999999999999</v>
      </c>
      <c r="BB54" s="19">
        <v>0.80600000000000005</v>
      </c>
      <c r="BC54" s="19">
        <v>0.91400000000000003</v>
      </c>
      <c r="BD54" s="19">
        <v>0.76200000000000001</v>
      </c>
      <c r="BE54" s="19">
        <v>1.0089999999999999</v>
      </c>
      <c r="BF54" s="19">
        <v>0.68300000000000005</v>
      </c>
      <c r="BG54" s="19">
        <v>1.1919999999999999</v>
      </c>
      <c r="BH54" s="19">
        <v>0.83899999999999997</v>
      </c>
      <c r="BI54" s="19">
        <v>0.38800000000000001</v>
      </c>
      <c r="BJ54" s="19">
        <v>0.93600000000000005</v>
      </c>
      <c r="BK54" s="19">
        <v>0.92900000000000005</v>
      </c>
      <c r="BL54" s="19"/>
      <c r="BM54" s="19">
        <v>1.1839999999999999</v>
      </c>
      <c r="BN54" s="19">
        <v>0.84899999999999998</v>
      </c>
      <c r="BO54" s="19">
        <v>0.88400000000000001</v>
      </c>
      <c r="BP54" s="19">
        <v>0.90500000000000003</v>
      </c>
      <c r="BQ54" s="19">
        <v>1.3979999999999999</v>
      </c>
      <c r="BR54" s="19">
        <v>1.4790000000000001</v>
      </c>
      <c r="BS54" s="19">
        <v>1.391</v>
      </c>
      <c r="BT54" s="19">
        <v>0.80200000000000005</v>
      </c>
      <c r="BU54" s="19">
        <v>0.66700000000000004</v>
      </c>
      <c r="BV54" s="19">
        <v>1.1220000000000001</v>
      </c>
      <c r="BW54" s="19">
        <v>1.214</v>
      </c>
      <c r="BX54" s="19">
        <v>0.79500000000000004</v>
      </c>
      <c r="BY54" s="19">
        <v>0.503</v>
      </c>
      <c r="BZ54" s="19">
        <v>0.54800000000000004</v>
      </c>
      <c r="CA54" s="19">
        <v>0.98399999999999999</v>
      </c>
      <c r="CB54" s="19">
        <v>0.60199999999999998</v>
      </c>
      <c r="CC54" s="19">
        <v>1.3049999999999999</v>
      </c>
      <c r="CD54" s="19">
        <v>1.147</v>
      </c>
      <c r="CE54" s="19"/>
      <c r="CF54" s="19">
        <v>1.2789999999999999</v>
      </c>
      <c r="CG54" s="19">
        <v>1.5549999999999999</v>
      </c>
      <c r="CH54" s="19">
        <v>1.359</v>
      </c>
      <c r="CI54" s="19">
        <v>1.756</v>
      </c>
      <c r="CJ54" s="19">
        <v>1.998</v>
      </c>
      <c r="CK54" s="19">
        <v>1.6779999999999999</v>
      </c>
      <c r="CL54" s="19">
        <v>1.379</v>
      </c>
      <c r="CM54" s="19">
        <v>1.097</v>
      </c>
      <c r="CN54" s="19">
        <v>0.90600000000000003</v>
      </c>
      <c r="CO54" s="19">
        <v>0.82</v>
      </c>
      <c r="CP54" s="19">
        <v>0.40799999999999997</v>
      </c>
      <c r="CQ54" s="19">
        <v>0.84099999999999997</v>
      </c>
      <c r="CR54" s="19">
        <v>1.0549999999999999</v>
      </c>
      <c r="CS54" s="19">
        <v>0.97399999999999998</v>
      </c>
      <c r="CT54" s="19">
        <v>0.92600000000000005</v>
      </c>
      <c r="CU54" s="19">
        <v>0.5</v>
      </c>
      <c r="CV54" s="19">
        <v>1.4359999999999999</v>
      </c>
      <c r="CW54" s="19">
        <v>1.736</v>
      </c>
    </row>
    <row r="55" spans="1:101" s="1" customFormat="1" ht="15" x14ac:dyDescent="0.2">
      <c r="A55" s="19">
        <v>85</v>
      </c>
      <c r="B55" s="19">
        <v>136.5</v>
      </c>
      <c r="C55" s="19">
        <v>238.5</v>
      </c>
      <c r="D55" s="19">
        <v>468.14339999999999</v>
      </c>
      <c r="E55" s="19">
        <v>470.14980000000003</v>
      </c>
      <c r="F55" s="19">
        <v>234.08500000000001</v>
      </c>
      <c r="G55" s="20">
        <v>14131.12</v>
      </c>
      <c r="H55" s="19">
        <v>1</v>
      </c>
      <c r="I55" s="19">
        <v>1</v>
      </c>
      <c r="J55" s="19" t="s">
        <v>105</v>
      </c>
      <c r="K55" s="19" t="s">
        <v>723</v>
      </c>
      <c r="L55" s="19" t="s">
        <v>724</v>
      </c>
      <c r="M55" s="19">
        <v>0.28000000000000003</v>
      </c>
      <c r="N55" s="19">
        <v>0.9</v>
      </c>
      <c r="X55" s="19">
        <v>0.05</v>
      </c>
      <c r="Y55" s="19">
        <v>0.89900000000000002</v>
      </c>
      <c r="Z55" s="19">
        <v>0.997</v>
      </c>
      <c r="AA55" s="19">
        <v>0.874</v>
      </c>
      <c r="AB55" s="22">
        <f t="shared" si="0"/>
        <v>0.99583333333333313</v>
      </c>
      <c r="AC55" s="22">
        <f t="shared" si="1"/>
        <v>1.0052222222222222</v>
      </c>
      <c r="AD55" s="22">
        <f t="shared" si="2"/>
        <v>1.0502222222222222</v>
      </c>
      <c r="AE55" s="22">
        <f t="shared" si="3"/>
        <v>0.99065988725544352</v>
      </c>
      <c r="AF55" s="22">
        <f t="shared" si="4"/>
        <v>0.94821201862039761</v>
      </c>
      <c r="AG55" s="22">
        <f t="shared" si="5"/>
        <v>-1.3538257647222083E-2</v>
      </c>
      <c r="AH55" s="22">
        <f t="shared" si="6"/>
        <v>-7.6718415497217696E-2</v>
      </c>
      <c r="AI55" s="22">
        <f t="shared" si="7"/>
        <v>-4.7082824493904787E-2</v>
      </c>
      <c r="AJ55" s="22">
        <f t="shared" si="8"/>
        <v>-0.30085481031778277</v>
      </c>
      <c r="AK55" s="22" t="str">
        <f>L55</f>
        <v>Aspartyl-Threonine</v>
      </c>
      <c r="AL55" s="22" t="str">
        <f t="shared" si="9"/>
        <v>Increase</v>
      </c>
      <c r="AM55" s="24">
        <f t="shared" si="10"/>
        <v>0.89725766177491129</v>
      </c>
      <c r="AN55" s="24">
        <f t="shared" si="11"/>
        <v>0.50020173026749193</v>
      </c>
      <c r="AO55" s="25">
        <v>0.38119900000000001</v>
      </c>
      <c r="AP55" s="24">
        <f t="shared" si="12"/>
        <v>0.50020173026749193</v>
      </c>
      <c r="AQ55" s="25">
        <v>0.50585599999999997</v>
      </c>
      <c r="AR55" s="25">
        <v>0.649258</v>
      </c>
      <c r="AS55" s="19">
        <v>85</v>
      </c>
      <c r="AT55" s="19">
        <v>1.1859999999999999</v>
      </c>
      <c r="AU55" s="19">
        <v>1.377</v>
      </c>
      <c r="AV55" s="19">
        <v>0.86499999999999999</v>
      </c>
      <c r="AW55" s="19">
        <v>0.872</v>
      </c>
      <c r="AX55" s="19">
        <v>0.878</v>
      </c>
      <c r="AY55" s="19">
        <v>1.0760000000000001</v>
      </c>
      <c r="AZ55" s="19">
        <v>1.0780000000000001</v>
      </c>
      <c r="BA55" s="19">
        <v>1.425</v>
      </c>
      <c r="BB55" s="19">
        <v>0.57399999999999995</v>
      </c>
      <c r="BC55" s="19">
        <v>1.1140000000000001</v>
      </c>
      <c r="BD55" s="19">
        <v>0.95699999999999996</v>
      </c>
      <c r="BE55" s="19">
        <v>1.0329999999999999</v>
      </c>
      <c r="BF55" s="19">
        <v>0.98</v>
      </c>
      <c r="BG55" s="19">
        <v>0.77300000000000002</v>
      </c>
      <c r="BH55" s="19">
        <v>1.05</v>
      </c>
      <c r="BI55" s="19">
        <v>0.94799999999999995</v>
      </c>
      <c r="BJ55" s="19">
        <v>0.752</v>
      </c>
      <c r="BK55" s="19">
        <v>0.98699999999999999</v>
      </c>
      <c r="BL55" s="19"/>
      <c r="BM55" s="19">
        <v>1.294</v>
      </c>
      <c r="BN55" s="19">
        <v>1.262</v>
      </c>
      <c r="BO55" s="19">
        <v>1.218</v>
      </c>
      <c r="BP55" s="19">
        <v>1.077</v>
      </c>
      <c r="BQ55" s="19">
        <v>0.70499999999999996</v>
      </c>
      <c r="BR55" s="19">
        <v>1.214</v>
      </c>
      <c r="BS55" s="19">
        <v>0.73199999999999998</v>
      </c>
      <c r="BT55" s="19">
        <v>1.222</v>
      </c>
      <c r="BU55" s="19">
        <v>0.79200000000000004</v>
      </c>
      <c r="BV55" s="19">
        <v>0.73299999999999998</v>
      </c>
      <c r="BW55" s="19">
        <v>1.2949999999999999</v>
      </c>
      <c r="BX55" s="19">
        <v>1.091</v>
      </c>
      <c r="BY55" s="19">
        <v>0.77700000000000002</v>
      </c>
      <c r="BZ55" s="19">
        <v>1.0820000000000001</v>
      </c>
      <c r="CA55" s="19">
        <v>0.70499999999999996</v>
      </c>
      <c r="CB55" s="19">
        <v>0.85</v>
      </c>
      <c r="CC55" s="19">
        <v>1.123</v>
      </c>
      <c r="CD55" s="19">
        <v>0.92200000000000004</v>
      </c>
      <c r="CE55" s="19"/>
      <c r="CF55" s="19">
        <v>1.6479999999999999</v>
      </c>
      <c r="CG55" s="19">
        <v>0.98499999999999999</v>
      </c>
      <c r="CH55" s="19">
        <v>1.0880000000000001</v>
      </c>
      <c r="CI55" s="19">
        <v>0.94499999999999995</v>
      </c>
      <c r="CJ55" s="19">
        <v>0.81299999999999994</v>
      </c>
      <c r="CK55" s="19">
        <v>1.3740000000000001</v>
      </c>
      <c r="CL55" s="19">
        <v>1.204</v>
      </c>
      <c r="CM55" s="19">
        <v>0.80400000000000005</v>
      </c>
      <c r="CN55" s="19">
        <v>0.83799999999999997</v>
      </c>
      <c r="CO55" s="19">
        <v>1.109</v>
      </c>
      <c r="CP55" s="19">
        <v>1.492</v>
      </c>
      <c r="CQ55" s="19">
        <v>0.997</v>
      </c>
      <c r="CR55" s="19">
        <v>0.86799999999999999</v>
      </c>
      <c r="CS55" s="19">
        <v>1.32</v>
      </c>
      <c r="CT55" s="19">
        <v>0.65200000000000002</v>
      </c>
      <c r="CU55" s="19">
        <v>0.91800000000000004</v>
      </c>
      <c r="CV55" s="19">
        <v>0.79700000000000004</v>
      </c>
      <c r="CW55" s="19">
        <v>1.052</v>
      </c>
    </row>
    <row r="56" spans="1:101" s="1" customFormat="1" ht="15" x14ac:dyDescent="0.2">
      <c r="A56" s="19">
        <v>89</v>
      </c>
      <c r="B56" s="19">
        <v>137.9</v>
      </c>
      <c r="C56" s="19">
        <v>240.5</v>
      </c>
      <c r="D56" s="19">
        <v>490.1259</v>
      </c>
      <c r="E56" s="19">
        <v>492.13260000000002</v>
      </c>
      <c r="F56" s="19">
        <v>256.0675</v>
      </c>
      <c r="G56" s="20">
        <v>11146</v>
      </c>
      <c r="H56" s="19">
        <v>1</v>
      </c>
      <c r="I56" s="19">
        <v>1</v>
      </c>
      <c r="J56" s="19" t="s">
        <v>103</v>
      </c>
      <c r="M56" s="10"/>
      <c r="N56" s="10"/>
      <c r="U56" s="21">
        <v>0</v>
      </c>
      <c r="V56" s="21">
        <v>19</v>
      </c>
      <c r="W56" s="21">
        <v>294</v>
      </c>
      <c r="X56" s="19">
        <v>0.05</v>
      </c>
      <c r="Y56" s="19">
        <v>1.1399999999999999</v>
      </c>
      <c r="Z56" s="19">
        <v>1.002</v>
      </c>
      <c r="AA56" s="19">
        <v>0.95</v>
      </c>
      <c r="AB56" s="22">
        <f t="shared" si="0"/>
        <v>0.9645555555555555</v>
      </c>
      <c r="AC56" s="22">
        <f t="shared" si="1"/>
        <v>0.95427777777777778</v>
      </c>
      <c r="AD56" s="22">
        <f t="shared" si="2"/>
        <v>1.0270555555555556</v>
      </c>
      <c r="AE56" s="22">
        <f t="shared" si="3"/>
        <v>1.0107702159864935</v>
      </c>
      <c r="AF56" s="22">
        <f t="shared" si="4"/>
        <v>0.93914642721912689</v>
      </c>
      <c r="AG56" s="22">
        <f t="shared" si="5"/>
        <v>1.5455058629934654E-2</v>
      </c>
      <c r="AH56" s="22">
        <f t="shared" si="6"/>
        <v>-9.0577981360284249E-2</v>
      </c>
      <c r="AI56" s="22">
        <f t="shared" si="7"/>
        <v>-4.7012866353445662E-2</v>
      </c>
      <c r="AJ56" s="22">
        <f t="shared" si="8"/>
        <v>-0.31949321070684772</v>
      </c>
      <c r="AK56" s="22">
        <f t="shared" ref="AK56:AK61" si="15">P56</f>
        <v>0</v>
      </c>
      <c r="AL56" s="22" t="str">
        <f t="shared" si="9"/>
        <v>Lowering</v>
      </c>
      <c r="AM56" s="24">
        <f t="shared" si="10"/>
        <v>0.89740220778250634</v>
      </c>
      <c r="AN56" s="24">
        <f t="shared" si="11"/>
        <v>0.47918894397458978</v>
      </c>
      <c r="AO56" s="25">
        <v>0.30711899999999998</v>
      </c>
      <c r="AP56" s="24">
        <f t="shared" si="12"/>
        <v>0.47918894397458978</v>
      </c>
      <c r="AQ56" s="25">
        <v>0.41215800000000002</v>
      </c>
      <c r="AR56" s="25">
        <v>0.55427800000000005</v>
      </c>
      <c r="AS56" s="19">
        <v>89</v>
      </c>
      <c r="AT56" s="19">
        <v>1.2490000000000001</v>
      </c>
      <c r="AU56" s="19">
        <v>1.2350000000000001</v>
      </c>
      <c r="AV56" s="19">
        <v>0.84499999999999997</v>
      </c>
      <c r="AW56" s="19">
        <v>0.88600000000000001</v>
      </c>
      <c r="AX56" s="19">
        <v>0.91300000000000003</v>
      </c>
      <c r="AY56" s="19">
        <v>1.0780000000000001</v>
      </c>
      <c r="AZ56" s="19">
        <v>1.034</v>
      </c>
      <c r="BA56" s="19">
        <v>1.504</v>
      </c>
      <c r="BB56" s="19">
        <v>0.52600000000000002</v>
      </c>
      <c r="BC56" s="19">
        <v>0.95499999999999996</v>
      </c>
      <c r="BD56" s="19">
        <v>0.96499999999999997</v>
      </c>
      <c r="BE56" s="19">
        <v>0.98599999999999999</v>
      </c>
      <c r="BF56" s="19">
        <v>0.98399999999999999</v>
      </c>
      <c r="BG56" s="19">
        <v>0.67100000000000004</v>
      </c>
      <c r="BH56" s="19">
        <v>0.99399999999999999</v>
      </c>
      <c r="BI56" s="19">
        <v>0.82299999999999995</v>
      </c>
      <c r="BJ56" s="19">
        <v>0.59799999999999998</v>
      </c>
      <c r="BK56" s="19">
        <v>1.1160000000000001</v>
      </c>
      <c r="BL56" s="19"/>
      <c r="BM56" s="19">
        <v>1.2609999999999999</v>
      </c>
      <c r="BN56" s="19">
        <v>1.1619999999999999</v>
      </c>
      <c r="BO56" s="19">
        <v>1.3160000000000001</v>
      </c>
      <c r="BP56" s="19">
        <v>0.95599999999999996</v>
      </c>
      <c r="BQ56" s="19">
        <v>0.72099999999999997</v>
      </c>
      <c r="BR56" s="19">
        <v>1.056</v>
      </c>
      <c r="BS56" s="19">
        <v>0.76400000000000001</v>
      </c>
      <c r="BT56" s="19">
        <v>0.69899999999999995</v>
      </c>
      <c r="BU56" s="19">
        <v>0.89200000000000002</v>
      </c>
      <c r="BV56" s="19">
        <v>0.72799999999999998</v>
      </c>
      <c r="BW56" s="19">
        <v>1.335</v>
      </c>
      <c r="BX56" s="19">
        <v>1.121</v>
      </c>
      <c r="BY56" s="19">
        <v>0.71</v>
      </c>
      <c r="BZ56" s="19">
        <v>1.1160000000000001</v>
      </c>
      <c r="CA56" s="19">
        <v>0.60599999999999998</v>
      </c>
      <c r="CB56" s="19">
        <v>0.71399999999999997</v>
      </c>
      <c r="CC56" s="19">
        <v>1.149</v>
      </c>
      <c r="CD56" s="19">
        <v>0.871</v>
      </c>
      <c r="CE56" s="19"/>
      <c r="CF56" s="19">
        <v>1.54</v>
      </c>
      <c r="CG56" s="19">
        <v>1.1080000000000001</v>
      </c>
      <c r="CH56" s="19">
        <v>1.274</v>
      </c>
      <c r="CI56" s="19">
        <v>0.92200000000000004</v>
      </c>
      <c r="CJ56" s="19">
        <v>0.75</v>
      </c>
      <c r="CK56" s="19">
        <v>1.4379999999999999</v>
      </c>
      <c r="CL56" s="19">
        <v>1.109</v>
      </c>
      <c r="CM56" s="19">
        <v>0.73899999999999999</v>
      </c>
      <c r="CN56" s="19">
        <v>0.78800000000000003</v>
      </c>
      <c r="CO56" s="19">
        <v>1.29</v>
      </c>
      <c r="CP56" s="19">
        <v>1.234</v>
      </c>
      <c r="CQ56" s="19">
        <v>1.085</v>
      </c>
      <c r="CR56" s="19">
        <v>0.73299999999999998</v>
      </c>
      <c r="CS56" s="19">
        <v>1.383</v>
      </c>
      <c r="CT56" s="19">
        <v>0.57199999999999995</v>
      </c>
      <c r="CU56" s="19">
        <v>0.76600000000000001</v>
      </c>
      <c r="CV56" s="19">
        <v>0.81799999999999995</v>
      </c>
      <c r="CW56" s="19">
        <v>0.93799999999999994</v>
      </c>
    </row>
    <row r="57" spans="1:101" s="1" customFormat="1" ht="15" x14ac:dyDescent="0.2">
      <c r="A57" s="19">
        <v>91</v>
      </c>
      <c r="B57" s="19">
        <v>138.5</v>
      </c>
      <c r="C57" s="19">
        <v>241.2</v>
      </c>
      <c r="D57" s="19">
        <v>498.07279999999997</v>
      </c>
      <c r="E57" s="19">
        <v>500.07979999999998</v>
      </c>
      <c r="F57" s="19">
        <v>264.01440000000002</v>
      </c>
      <c r="G57" s="20">
        <v>6926.553191</v>
      </c>
      <c r="H57" s="19">
        <v>1</v>
      </c>
      <c r="I57" s="19">
        <v>1</v>
      </c>
      <c r="J57" s="19" t="s">
        <v>103</v>
      </c>
      <c r="M57" s="10"/>
      <c r="N57" s="10"/>
      <c r="U57" s="21">
        <v>0</v>
      </c>
      <c r="V57" s="21">
        <v>8</v>
      </c>
      <c r="W57" s="21">
        <v>126</v>
      </c>
      <c r="X57" s="19">
        <v>1.67E-2</v>
      </c>
      <c r="Y57" s="19">
        <v>0.71799999999999997</v>
      </c>
      <c r="Z57" s="19">
        <v>0.88300000000000001</v>
      </c>
      <c r="AA57" s="19">
        <v>0.76100000000000001</v>
      </c>
      <c r="AB57" s="22">
        <f t="shared" si="0"/>
        <v>0.96766666666666679</v>
      </c>
      <c r="AC57" s="22">
        <f t="shared" si="1"/>
        <v>1.156666666666667</v>
      </c>
      <c r="AD57" s="22">
        <f t="shared" si="2"/>
        <v>1.1118888888888889</v>
      </c>
      <c r="AE57" s="22">
        <f t="shared" si="3"/>
        <v>0.83659942363112383</v>
      </c>
      <c r="AF57" s="22">
        <f t="shared" si="4"/>
        <v>0.8702907964424903</v>
      </c>
      <c r="AG57" s="22">
        <f t="shared" si="5"/>
        <v>-0.25739109083896172</v>
      </c>
      <c r="AH57" s="22">
        <f t="shared" si="6"/>
        <v>-0.20043055543483032</v>
      </c>
      <c r="AI57" s="22">
        <f t="shared" si="7"/>
        <v>-2.24707138947312</v>
      </c>
      <c r="AJ57" s="22">
        <f t="shared" si="8"/>
        <v>-1.9228862724768911</v>
      </c>
      <c r="AK57" s="22">
        <f t="shared" si="15"/>
        <v>0</v>
      </c>
      <c r="AL57" s="22" t="str">
        <f t="shared" si="9"/>
        <v>Increase</v>
      </c>
      <c r="AM57" s="24">
        <f t="shared" si="10"/>
        <v>5.6614621808305007E-3</v>
      </c>
      <c r="AN57" s="24">
        <f t="shared" si="11"/>
        <v>1.1943008118468051E-2</v>
      </c>
      <c r="AO57" s="25">
        <v>1.3495900000000001</v>
      </c>
      <c r="AP57" s="24">
        <f t="shared" si="12"/>
        <v>1.1943008118468051E-2</v>
      </c>
      <c r="AQ57" s="25">
        <v>1.26251</v>
      </c>
      <c r="AR57" s="25">
        <v>1.1395599999999999</v>
      </c>
      <c r="AS57" s="19">
        <v>91</v>
      </c>
      <c r="AT57" s="19">
        <v>0.97499999999999998</v>
      </c>
      <c r="AU57" s="19">
        <v>0.91500000000000004</v>
      </c>
      <c r="AV57" s="19">
        <v>1.0980000000000001</v>
      </c>
      <c r="AW57" s="19">
        <v>1.08</v>
      </c>
      <c r="AX57" s="19">
        <v>0.97899999999999998</v>
      </c>
      <c r="AY57" s="19">
        <v>0.999</v>
      </c>
      <c r="AZ57" s="19">
        <v>1.123</v>
      </c>
      <c r="BA57" s="19">
        <v>1.2170000000000001</v>
      </c>
      <c r="BB57" s="19">
        <v>0.73</v>
      </c>
      <c r="BC57" s="19">
        <v>1.044</v>
      </c>
      <c r="BD57" s="19">
        <v>0.95299999999999996</v>
      </c>
      <c r="BE57" s="19">
        <v>0.94599999999999995</v>
      </c>
      <c r="BF57" s="19">
        <v>1.0189999999999999</v>
      </c>
      <c r="BG57" s="19">
        <v>1.0489999999999999</v>
      </c>
      <c r="BH57" s="19">
        <v>0.88100000000000001</v>
      </c>
      <c r="BI57" s="19">
        <v>0.96099999999999997</v>
      </c>
      <c r="BJ57" s="19">
        <v>0.78</v>
      </c>
      <c r="BK57" s="19">
        <v>0.66900000000000004</v>
      </c>
      <c r="BL57" s="19"/>
      <c r="BM57" s="19">
        <v>1.627</v>
      </c>
      <c r="BN57" s="19">
        <v>1.2470000000000001</v>
      </c>
      <c r="BO57" s="19">
        <v>1.292</v>
      </c>
      <c r="BP57" s="19">
        <v>1.091</v>
      </c>
      <c r="BQ57" s="19">
        <v>1.405</v>
      </c>
      <c r="BR57" s="19">
        <v>1.4830000000000001</v>
      </c>
      <c r="BS57" s="19">
        <v>1.1220000000000001</v>
      </c>
      <c r="BT57" s="19">
        <v>1.0369999999999999</v>
      </c>
      <c r="BU57" s="19">
        <v>0.97699999999999998</v>
      </c>
      <c r="BV57" s="19">
        <v>1.016</v>
      </c>
      <c r="BW57" s="19">
        <v>1.2849999999999999</v>
      </c>
      <c r="BX57" s="19">
        <v>1.321</v>
      </c>
      <c r="BY57" s="19">
        <v>0.96099999999999997</v>
      </c>
      <c r="BZ57" s="19">
        <v>1.2749999999999999</v>
      </c>
      <c r="CA57" s="19">
        <v>1.04</v>
      </c>
      <c r="CB57" s="19">
        <v>0.90600000000000003</v>
      </c>
      <c r="CC57" s="19">
        <v>1.048</v>
      </c>
      <c r="CD57" s="19">
        <v>0.68700000000000006</v>
      </c>
      <c r="CE57" s="19"/>
      <c r="CF57" s="19">
        <v>1.1439999999999999</v>
      </c>
      <c r="CG57" s="19">
        <v>1.2629999999999999</v>
      </c>
      <c r="CH57" s="19">
        <v>0.94799999999999995</v>
      </c>
      <c r="CI57" s="19">
        <v>1.4279999999999999</v>
      </c>
      <c r="CJ57" s="19">
        <v>1.2070000000000001</v>
      </c>
      <c r="CK57" s="19">
        <v>1.222</v>
      </c>
      <c r="CL57" s="19">
        <v>1.0940000000000001</v>
      </c>
      <c r="CM57" s="19">
        <v>0.92600000000000005</v>
      </c>
      <c r="CN57" s="19">
        <v>0.64500000000000002</v>
      </c>
      <c r="CO57" s="19">
        <v>1.2230000000000001</v>
      </c>
      <c r="CP57" s="19">
        <v>1.175</v>
      </c>
      <c r="CQ57" s="19">
        <v>1.3080000000000001</v>
      </c>
      <c r="CR57" s="19">
        <v>1.079</v>
      </c>
      <c r="CS57" s="19">
        <v>1.044</v>
      </c>
      <c r="CT57" s="19">
        <v>1.131</v>
      </c>
      <c r="CU57" s="19">
        <v>0.88600000000000001</v>
      </c>
      <c r="CV57" s="19">
        <v>1.02</v>
      </c>
      <c r="CW57" s="19">
        <v>1.2709999999999999</v>
      </c>
    </row>
    <row r="58" spans="1:101" s="1" customFormat="1" ht="15" x14ac:dyDescent="0.2">
      <c r="A58" s="19">
        <v>92</v>
      </c>
      <c r="B58" s="19">
        <v>138</v>
      </c>
      <c r="C58" s="19">
        <v>241.7</v>
      </c>
      <c r="D58" s="19">
        <v>414.12169999999998</v>
      </c>
      <c r="E58" s="19">
        <v>416.12830000000002</v>
      </c>
      <c r="F58" s="19">
        <v>180.0634</v>
      </c>
      <c r="G58" s="20">
        <v>5427643.7889999999</v>
      </c>
      <c r="H58" s="19">
        <v>1</v>
      </c>
      <c r="I58" s="19">
        <v>1</v>
      </c>
      <c r="J58" s="19" t="s">
        <v>109</v>
      </c>
      <c r="M58" s="10"/>
      <c r="N58" s="10"/>
      <c r="U58" s="21">
        <v>17</v>
      </c>
      <c r="V58" s="21">
        <v>87</v>
      </c>
      <c r="W58" s="21">
        <v>713</v>
      </c>
      <c r="X58" s="19">
        <v>0</v>
      </c>
      <c r="Y58" s="19">
        <v>0.68400000000000005</v>
      </c>
      <c r="Z58" s="19">
        <v>0.66500000000000004</v>
      </c>
      <c r="AA58" s="19">
        <v>0.67200000000000004</v>
      </c>
      <c r="AB58" s="22">
        <f t="shared" si="0"/>
        <v>0.90300000000000002</v>
      </c>
      <c r="AC58" s="22">
        <f t="shared" si="1"/>
        <v>1.0535000000000001</v>
      </c>
      <c r="AD58" s="22">
        <f t="shared" si="2"/>
        <v>1.0171111111111111</v>
      </c>
      <c r="AE58" s="22">
        <f t="shared" si="3"/>
        <v>0.8571428571428571</v>
      </c>
      <c r="AF58" s="22">
        <f t="shared" si="4"/>
        <v>0.88780860825868479</v>
      </c>
      <c r="AG58" s="22">
        <f t="shared" si="5"/>
        <v>-0.22239242133644802</v>
      </c>
      <c r="AH58" s="22">
        <f t="shared" si="6"/>
        <v>-0.17167939767749102</v>
      </c>
      <c r="AI58" s="22">
        <f t="shared" si="7"/>
        <v>-1.371584912442497</v>
      </c>
      <c r="AJ58" s="22">
        <f t="shared" si="8"/>
        <v>-1.4842657709492564</v>
      </c>
      <c r="AK58" s="22">
        <f t="shared" si="15"/>
        <v>0</v>
      </c>
      <c r="AL58" s="22" t="str">
        <f t="shared" si="9"/>
        <v>Increase</v>
      </c>
      <c r="AM58" s="24">
        <f t="shared" si="10"/>
        <v>4.2502559847249349E-2</v>
      </c>
      <c r="AN58" s="24">
        <f t="shared" si="11"/>
        <v>3.2789457326597146E-2</v>
      </c>
      <c r="AO58" s="25">
        <v>1.08758</v>
      </c>
      <c r="AP58" s="24">
        <f t="shared" si="12"/>
        <v>3.2789457326597146E-2</v>
      </c>
      <c r="AQ58" s="25">
        <v>1.15374</v>
      </c>
      <c r="AR58" s="25">
        <v>1.0693299999999999</v>
      </c>
      <c r="AS58" s="19">
        <v>92</v>
      </c>
      <c r="AT58" s="19">
        <v>0.91800000000000004</v>
      </c>
      <c r="AU58" s="19">
        <v>0.99199999999999999</v>
      </c>
      <c r="AV58" s="19">
        <v>0.82399999999999995</v>
      </c>
      <c r="AW58" s="19">
        <v>1.0449999999999999</v>
      </c>
      <c r="AX58" s="19">
        <v>0.94099999999999995</v>
      </c>
      <c r="AY58" s="19">
        <v>0.97</v>
      </c>
      <c r="AZ58" s="19">
        <v>1.1180000000000001</v>
      </c>
      <c r="BA58" s="19">
        <v>1.022</v>
      </c>
      <c r="BB58" s="19">
        <v>0.748</v>
      </c>
      <c r="BC58" s="19">
        <v>0.83699999999999997</v>
      </c>
      <c r="BD58" s="19">
        <v>0.91300000000000003</v>
      </c>
      <c r="BE58" s="19">
        <v>0.95099999999999996</v>
      </c>
      <c r="BF58" s="19">
        <v>0.89400000000000002</v>
      </c>
      <c r="BG58" s="19">
        <v>1.0820000000000001</v>
      </c>
      <c r="BH58" s="19">
        <v>0.80300000000000005</v>
      </c>
      <c r="BI58" s="19">
        <v>0.91800000000000004</v>
      </c>
      <c r="BJ58" s="19">
        <v>0.65600000000000003</v>
      </c>
      <c r="BK58" s="19">
        <v>0.622</v>
      </c>
      <c r="BL58" s="19"/>
      <c r="BM58" s="19">
        <v>1.413</v>
      </c>
      <c r="BN58" s="19">
        <v>1.0369999999999999</v>
      </c>
      <c r="BO58" s="19">
        <v>1.0549999999999999</v>
      </c>
      <c r="BP58" s="19">
        <v>0.99199999999999999</v>
      </c>
      <c r="BQ58" s="19">
        <v>1.472</v>
      </c>
      <c r="BR58" s="19">
        <v>1.524</v>
      </c>
      <c r="BS58" s="19">
        <v>1.024</v>
      </c>
      <c r="BT58" s="19">
        <v>0.86799999999999999</v>
      </c>
      <c r="BU58" s="19">
        <v>0.85</v>
      </c>
      <c r="BV58" s="19">
        <v>0.94299999999999995</v>
      </c>
      <c r="BW58" s="19">
        <v>1.2470000000000001</v>
      </c>
      <c r="BX58" s="19">
        <v>1.3959999999999999</v>
      </c>
      <c r="BY58" s="19">
        <v>0.83299999999999996</v>
      </c>
      <c r="BZ58" s="19">
        <v>1.1870000000000001</v>
      </c>
      <c r="CA58" s="19">
        <v>0.94299999999999995</v>
      </c>
      <c r="CB58" s="19">
        <v>0.69599999999999995</v>
      </c>
      <c r="CC58" s="19">
        <v>0.86399999999999999</v>
      </c>
      <c r="CD58" s="19">
        <v>0.61899999999999999</v>
      </c>
      <c r="CE58" s="19"/>
      <c r="CF58" s="19">
        <v>1.0569999999999999</v>
      </c>
      <c r="CG58" s="19">
        <v>1.1950000000000001</v>
      </c>
      <c r="CH58" s="19">
        <v>0.97899999999999998</v>
      </c>
      <c r="CI58" s="19">
        <v>1.306</v>
      </c>
      <c r="CJ58" s="19">
        <v>1.107</v>
      </c>
      <c r="CK58" s="19">
        <v>1.244</v>
      </c>
      <c r="CL58" s="19">
        <v>1.046</v>
      </c>
      <c r="CM58" s="19">
        <v>0.88100000000000001</v>
      </c>
      <c r="CN58" s="19">
        <v>0.58399999999999996</v>
      </c>
      <c r="CO58" s="19">
        <v>1.0669999999999999</v>
      </c>
      <c r="CP58" s="19">
        <v>0.95599999999999996</v>
      </c>
      <c r="CQ58" s="19">
        <v>1.135</v>
      </c>
      <c r="CR58" s="19">
        <v>0.98099999999999998</v>
      </c>
      <c r="CS58" s="19">
        <v>0.90800000000000003</v>
      </c>
      <c r="CT58" s="19">
        <v>0.94099999999999995</v>
      </c>
      <c r="CU58" s="19">
        <v>0.79300000000000004</v>
      </c>
      <c r="CV58" s="19">
        <v>0.997</v>
      </c>
      <c r="CW58" s="19">
        <v>1.131</v>
      </c>
    </row>
    <row r="59" spans="1:101" s="1" customFormat="1" ht="15" x14ac:dyDescent="0.2">
      <c r="A59" s="19">
        <v>94</v>
      </c>
      <c r="B59" s="19">
        <v>139.1</v>
      </c>
      <c r="C59" s="19">
        <v>242.1</v>
      </c>
      <c r="D59" s="19">
        <v>380.1277</v>
      </c>
      <c r="E59" s="19">
        <v>382.13420000000002</v>
      </c>
      <c r="F59" s="19">
        <v>146.0694</v>
      </c>
      <c r="G59" s="20">
        <v>152708.5116</v>
      </c>
      <c r="H59" s="19">
        <v>1</v>
      </c>
      <c r="I59" s="19">
        <v>1</v>
      </c>
      <c r="J59" s="19" t="s">
        <v>131</v>
      </c>
      <c r="M59" s="10"/>
      <c r="N59" s="10"/>
      <c r="O59" s="19" t="s">
        <v>360</v>
      </c>
      <c r="P59" s="19" t="s">
        <v>361</v>
      </c>
      <c r="Q59" s="19">
        <v>0.5</v>
      </c>
      <c r="R59" s="19">
        <v>43</v>
      </c>
      <c r="S59" s="19" t="s">
        <v>133</v>
      </c>
      <c r="T59" s="19" t="s">
        <v>134</v>
      </c>
      <c r="X59" s="19">
        <v>1.67E-2</v>
      </c>
      <c r="Y59" s="19">
        <v>0.995</v>
      </c>
      <c r="Z59" s="19">
        <v>1.071</v>
      </c>
      <c r="AA59" s="19">
        <v>1.0329999999999999</v>
      </c>
      <c r="AB59" s="22">
        <f t="shared" si="0"/>
        <v>1.0545555555555555</v>
      </c>
      <c r="AC59" s="22">
        <f t="shared" si="1"/>
        <v>0.96366666666666645</v>
      </c>
      <c r="AD59" s="22">
        <f t="shared" si="2"/>
        <v>1.0028888888888889</v>
      </c>
      <c r="AE59" s="22">
        <f t="shared" si="3"/>
        <v>1.0943156923786466</v>
      </c>
      <c r="AF59" s="22">
        <f t="shared" si="4"/>
        <v>1.0515178373587413</v>
      </c>
      <c r="AG59" s="22">
        <f t="shared" si="5"/>
        <v>0.13002899236094057</v>
      </c>
      <c r="AH59" s="22">
        <f t="shared" si="6"/>
        <v>7.2473323346658444E-2</v>
      </c>
      <c r="AI59" s="22">
        <f t="shared" si="7"/>
        <v>-1.1059090385225361</v>
      </c>
      <c r="AJ59" s="22">
        <f t="shared" si="8"/>
        <v>-0.63477739472049088</v>
      </c>
      <c r="AK59" s="22" t="str">
        <f t="shared" si="15"/>
        <v>Isomer 1 of L-Glutamine/D-Glutamine</v>
      </c>
      <c r="AL59" s="22" t="str">
        <f t="shared" si="9"/>
        <v>Lowering</v>
      </c>
      <c r="AM59" s="24">
        <f t="shared" si="10"/>
        <v>7.8359374658071287E-2</v>
      </c>
      <c r="AN59" s="24">
        <f t="shared" si="11"/>
        <v>0.2318582775849741</v>
      </c>
      <c r="AO59" s="25">
        <v>0.93667999999999996</v>
      </c>
      <c r="AP59" s="24">
        <f t="shared" si="12"/>
        <v>0.2318582775849741</v>
      </c>
      <c r="AQ59" s="25">
        <v>0.59167999999999998</v>
      </c>
      <c r="AR59" s="25">
        <v>0.71426299999999998</v>
      </c>
      <c r="AS59" s="19">
        <v>94</v>
      </c>
      <c r="AT59" s="19">
        <v>1.2110000000000001</v>
      </c>
      <c r="AU59" s="19">
        <v>1.103</v>
      </c>
      <c r="AV59" s="19">
        <v>1.179</v>
      </c>
      <c r="AW59" s="19">
        <v>0.90600000000000003</v>
      </c>
      <c r="AX59" s="19">
        <v>1.052</v>
      </c>
      <c r="AY59" s="19">
        <v>1.0209999999999999</v>
      </c>
      <c r="AZ59" s="19">
        <v>1.0760000000000001</v>
      </c>
      <c r="BA59" s="19">
        <v>1.33</v>
      </c>
      <c r="BB59" s="19">
        <v>0.91500000000000004</v>
      </c>
      <c r="BC59" s="19">
        <v>0.90300000000000002</v>
      </c>
      <c r="BD59" s="19">
        <v>1.048</v>
      </c>
      <c r="BE59" s="19">
        <v>1.0429999999999999</v>
      </c>
      <c r="BF59" s="19">
        <v>1.0760000000000001</v>
      </c>
      <c r="BG59" s="19">
        <v>0.998</v>
      </c>
      <c r="BH59" s="19">
        <v>0.874</v>
      </c>
      <c r="BI59" s="19">
        <v>1.1859999999999999</v>
      </c>
      <c r="BJ59" s="19">
        <v>1.1359999999999999</v>
      </c>
      <c r="BK59" s="19">
        <v>0.92500000000000004</v>
      </c>
      <c r="BL59" s="19"/>
      <c r="BM59" s="19">
        <v>1.075</v>
      </c>
      <c r="BN59" s="19">
        <v>1.048</v>
      </c>
      <c r="BO59" s="19">
        <v>1.1919999999999999</v>
      </c>
      <c r="BP59" s="19">
        <v>0.83899999999999997</v>
      </c>
      <c r="BQ59" s="19">
        <v>0.874</v>
      </c>
      <c r="BR59" s="19">
        <v>0.69399999999999995</v>
      </c>
      <c r="BS59" s="19">
        <v>1.204</v>
      </c>
      <c r="BT59" s="19">
        <v>1.2010000000000001</v>
      </c>
      <c r="BU59" s="19">
        <v>0.97199999999999998</v>
      </c>
      <c r="BV59" s="19">
        <v>0.72699999999999998</v>
      </c>
      <c r="BW59" s="19">
        <v>0.75900000000000001</v>
      </c>
      <c r="BX59" s="19">
        <v>0.85899999999999999</v>
      </c>
      <c r="BY59" s="19">
        <v>0.88500000000000001</v>
      </c>
      <c r="BZ59" s="19">
        <v>0.76900000000000002</v>
      </c>
      <c r="CA59" s="19">
        <v>1.0409999999999999</v>
      </c>
      <c r="CB59" s="19">
        <v>1.036</v>
      </c>
      <c r="CC59" s="19">
        <v>1.198</v>
      </c>
      <c r="CD59" s="19">
        <v>0.97299999999999998</v>
      </c>
      <c r="CE59" s="19"/>
      <c r="CF59" s="19">
        <v>1.173</v>
      </c>
      <c r="CG59" s="19">
        <v>1.1679999999999999</v>
      </c>
      <c r="CH59" s="19">
        <v>1.002</v>
      </c>
      <c r="CI59" s="19">
        <v>1.0629999999999999</v>
      </c>
      <c r="CJ59" s="19">
        <v>0.81699999999999995</v>
      </c>
      <c r="CK59" s="19">
        <v>1.17</v>
      </c>
      <c r="CL59" s="19">
        <v>1.0049999999999999</v>
      </c>
      <c r="CM59" s="19">
        <v>0.879</v>
      </c>
      <c r="CN59" s="19">
        <v>0.99299999999999999</v>
      </c>
      <c r="CO59" s="19">
        <v>1.093</v>
      </c>
      <c r="CP59" s="19">
        <v>0.88600000000000001</v>
      </c>
      <c r="CQ59" s="19">
        <v>0.875</v>
      </c>
      <c r="CR59" s="19">
        <v>1.0389999999999999</v>
      </c>
      <c r="CS59" s="19">
        <v>1.0009999999999999</v>
      </c>
      <c r="CT59" s="19">
        <v>0.98299999999999998</v>
      </c>
      <c r="CU59" s="19">
        <v>0.96899999999999997</v>
      </c>
      <c r="CV59" s="19">
        <v>0.73499999999999999</v>
      </c>
      <c r="CW59" s="19">
        <v>1.2010000000000001</v>
      </c>
    </row>
    <row r="60" spans="1:101" s="1" customFormat="1" ht="15" x14ac:dyDescent="0.2">
      <c r="A60" s="19">
        <v>95</v>
      </c>
      <c r="B60" s="19">
        <v>139.1</v>
      </c>
      <c r="C60" s="19">
        <v>242.2</v>
      </c>
      <c r="D60" s="19">
        <v>485.1576</v>
      </c>
      <c r="E60" s="19">
        <v>487.16460000000001</v>
      </c>
      <c r="F60" s="19">
        <v>251.0993</v>
      </c>
      <c r="G60" s="20">
        <v>18910.875</v>
      </c>
      <c r="H60" s="19">
        <v>1</v>
      </c>
      <c r="I60" s="19">
        <v>1</v>
      </c>
      <c r="J60" s="19" t="s">
        <v>131</v>
      </c>
      <c r="M60" s="10"/>
      <c r="N60" s="10"/>
      <c r="O60" s="19" t="s">
        <v>167</v>
      </c>
      <c r="P60" s="19" t="s">
        <v>168</v>
      </c>
      <c r="Q60" s="19">
        <v>5.32</v>
      </c>
      <c r="R60" s="19">
        <v>122.5</v>
      </c>
      <c r="X60" s="19">
        <v>1.67E-2</v>
      </c>
      <c r="Y60" s="19">
        <v>1.1299999999999999</v>
      </c>
      <c r="Z60" s="19">
        <v>1.087</v>
      </c>
      <c r="AA60" s="19">
        <v>0.98099999999999998</v>
      </c>
      <c r="AB60" s="22">
        <f t="shared" si="0"/>
        <v>0.85666666666666669</v>
      </c>
      <c r="AC60" s="22">
        <f t="shared" si="1"/>
        <v>1.2790000000000004</v>
      </c>
      <c r="AD60" s="22">
        <f t="shared" si="2"/>
        <v>1.0295555555555556</v>
      </c>
      <c r="AE60" s="22">
        <f t="shared" si="3"/>
        <v>0.66979410998175637</v>
      </c>
      <c r="AF60" s="22">
        <f t="shared" si="4"/>
        <v>0.83207424994603929</v>
      </c>
      <c r="AG60" s="22">
        <f t="shared" si="5"/>
        <v>-0.57821040552155323</v>
      </c>
      <c r="AH60" s="22">
        <f t="shared" si="6"/>
        <v>-0.26521582223087475</v>
      </c>
      <c r="AI60" s="22">
        <f t="shared" si="7"/>
        <v>-3.4635456450623257</v>
      </c>
      <c r="AJ60" s="22">
        <f t="shared" si="8"/>
        <v>-1.8597135592470451</v>
      </c>
      <c r="AK60" s="22" t="str">
        <f t="shared" si="15"/>
        <v>5'-Deoxyadenosine</v>
      </c>
      <c r="AL60" s="22" t="str">
        <f t="shared" si="9"/>
        <v>Increase</v>
      </c>
      <c r="AM60" s="24">
        <f t="shared" si="10"/>
        <v>3.4391756318111281E-4</v>
      </c>
      <c r="AN60" s="24">
        <f t="shared" si="11"/>
        <v>1.3812950031606656E-2</v>
      </c>
      <c r="AO60" s="25">
        <v>1.7167300000000001</v>
      </c>
      <c r="AP60" s="24">
        <f t="shared" si="12"/>
        <v>1.3812950031606656E-2</v>
      </c>
      <c r="AQ60" s="25">
        <v>1.40089</v>
      </c>
      <c r="AR60" s="25">
        <v>1.27674</v>
      </c>
      <c r="AS60" s="19">
        <v>95</v>
      </c>
      <c r="AT60" s="19">
        <v>0.69899999999999995</v>
      </c>
      <c r="AU60" s="19">
        <v>1.075</v>
      </c>
      <c r="AV60" s="19">
        <v>0.73299999999999998</v>
      </c>
      <c r="AW60" s="19">
        <v>1.147</v>
      </c>
      <c r="AX60" s="19">
        <v>0.70499999999999996</v>
      </c>
      <c r="AY60" s="19">
        <v>0.54</v>
      </c>
      <c r="AZ60" s="19">
        <v>1.133</v>
      </c>
      <c r="BA60" s="19">
        <v>0.93200000000000005</v>
      </c>
      <c r="BB60" s="19">
        <v>0.93700000000000006</v>
      </c>
      <c r="BC60" s="19">
        <v>1.1559999999999999</v>
      </c>
      <c r="BD60" s="19">
        <v>0.755</v>
      </c>
      <c r="BE60" s="19">
        <v>0.79100000000000004</v>
      </c>
      <c r="BF60" s="19">
        <v>0.74299999999999999</v>
      </c>
      <c r="BG60" s="19">
        <v>0.874</v>
      </c>
      <c r="BH60" s="19">
        <v>0.79300000000000004</v>
      </c>
      <c r="BI60" s="19">
        <v>0.60099999999999998</v>
      </c>
      <c r="BJ60" s="19">
        <v>0.63300000000000001</v>
      </c>
      <c r="BK60" s="19">
        <v>1.173</v>
      </c>
      <c r="BL60" s="19"/>
      <c r="BM60" s="19">
        <v>1.4970000000000001</v>
      </c>
      <c r="BN60" s="19">
        <v>1.0049999999999999</v>
      </c>
      <c r="BO60" s="19">
        <v>1.1639999999999999</v>
      </c>
      <c r="BP60" s="19">
        <v>1.079</v>
      </c>
      <c r="BQ60" s="19">
        <v>1.498</v>
      </c>
      <c r="BR60" s="19">
        <v>1.645</v>
      </c>
      <c r="BS60" s="19">
        <v>1.2370000000000001</v>
      </c>
      <c r="BT60" s="19">
        <v>1.2729999999999999</v>
      </c>
      <c r="BU60" s="19">
        <v>0.85399999999999998</v>
      </c>
      <c r="BV60" s="19">
        <v>1.5940000000000001</v>
      </c>
      <c r="BW60" s="19">
        <v>1.9930000000000001</v>
      </c>
      <c r="BX60" s="19">
        <v>1.673</v>
      </c>
      <c r="BY60" s="19">
        <v>0.78900000000000003</v>
      </c>
      <c r="BZ60" s="19">
        <v>0.91700000000000004</v>
      </c>
      <c r="CA60" s="19">
        <v>1.3720000000000001</v>
      </c>
      <c r="CB60" s="19">
        <v>0.52900000000000003</v>
      </c>
      <c r="CC60" s="19">
        <v>1.1399999999999999</v>
      </c>
      <c r="CD60" s="19">
        <v>1.7629999999999999</v>
      </c>
      <c r="CE60" s="19"/>
      <c r="CF60" s="19">
        <v>1.0249999999999999</v>
      </c>
      <c r="CG60" s="19">
        <v>1.0640000000000001</v>
      </c>
      <c r="CH60" s="19">
        <v>0.87</v>
      </c>
      <c r="CI60" s="19">
        <v>1.03</v>
      </c>
      <c r="CJ60" s="19">
        <v>1.26</v>
      </c>
      <c r="CK60" s="19">
        <v>1.218</v>
      </c>
      <c r="CL60" s="19">
        <v>1.054</v>
      </c>
      <c r="CM60" s="19">
        <v>1.0680000000000001</v>
      </c>
      <c r="CN60" s="19">
        <v>0.71899999999999997</v>
      </c>
      <c r="CO60" s="19">
        <v>0.95599999999999996</v>
      </c>
      <c r="CP60" s="19">
        <v>0.87</v>
      </c>
      <c r="CQ60" s="19">
        <v>1.2589999999999999</v>
      </c>
      <c r="CR60" s="19">
        <v>0.89200000000000002</v>
      </c>
      <c r="CS60" s="19">
        <v>1.1930000000000001</v>
      </c>
      <c r="CT60" s="19">
        <v>0.91600000000000004</v>
      </c>
      <c r="CU60" s="19">
        <v>0.61599999999999999</v>
      </c>
      <c r="CV60" s="19">
        <v>1.286</v>
      </c>
      <c r="CW60" s="19">
        <v>1.236</v>
      </c>
    </row>
    <row r="61" spans="1:101" s="1" customFormat="1" ht="15" x14ac:dyDescent="0.2">
      <c r="A61" s="19">
        <v>96</v>
      </c>
      <c r="B61" s="19">
        <v>139.1</v>
      </c>
      <c r="C61" s="19">
        <v>242.3</v>
      </c>
      <c r="D61" s="19">
        <v>568.19420000000002</v>
      </c>
      <c r="E61" s="19">
        <v>570.20100000000002</v>
      </c>
      <c r="F61" s="19">
        <v>334.13589999999999</v>
      </c>
      <c r="G61" s="20">
        <v>7140.4864859999998</v>
      </c>
      <c r="H61" s="19">
        <v>1</v>
      </c>
      <c r="I61" s="19">
        <v>1</v>
      </c>
      <c r="J61" s="19" t="s">
        <v>103</v>
      </c>
      <c r="M61" s="10"/>
      <c r="N61" s="10"/>
      <c r="U61" s="21">
        <v>0</v>
      </c>
      <c r="V61" s="21">
        <v>10</v>
      </c>
      <c r="W61" s="21">
        <v>304</v>
      </c>
      <c r="X61" s="19">
        <v>0.05</v>
      </c>
      <c r="Y61" s="19">
        <v>1.1080000000000001</v>
      </c>
      <c r="Z61" s="19">
        <v>1.1080000000000001</v>
      </c>
      <c r="AA61" s="19">
        <v>1.149</v>
      </c>
      <c r="AB61" s="22">
        <f t="shared" si="0"/>
        <v>0.90222222222222215</v>
      </c>
      <c r="AC61" s="22">
        <f t="shared" si="1"/>
        <v>1.0078888888888888</v>
      </c>
      <c r="AD61" s="22">
        <f t="shared" si="2"/>
        <v>1.1007777777777779</v>
      </c>
      <c r="AE61" s="22">
        <f t="shared" si="3"/>
        <v>0.89516040127880059</v>
      </c>
      <c r="AF61" s="22">
        <f t="shared" si="4"/>
        <v>0.81962248914908642</v>
      </c>
      <c r="AG61" s="22">
        <f t="shared" si="5"/>
        <v>-0.15978187687317921</v>
      </c>
      <c r="AH61" s="22">
        <f t="shared" si="6"/>
        <v>-0.28696852471739126</v>
      </c>
      <c r="AI61" s="22">
        <f t="shared" si="7"/>
        <v>-0.41667207148090168</v>
      </c>
      <c r="AJ61" s="22">
        <f t="shared" si="8"/>
        <v>-1.0672210127133261</v>
      </c>
      <c r="AK61" s="22">
        <f t="shared" si="15"/>
        <v>0</v>
      </c>
      <c r="AL61" s="22" t="str">
        <f t="shared" si="9"/>
        <v>Increase</v>
      </c>
      <c r="AM61" s="24">
        <f t="shared" si="10"/>
        <v>0.38311391705624209</v>
      </c>
      <c r="AN61" s="24">
        <f t="shared" si="11"/>
        <v>8.5660180913357101E-2</v>
      </c>
      <c r="AO61" s="25">
        <v>0.89334800000000003</v>
      </c>
      <c r="AP61" s="24">
        <f t="shared" si="12"/>
        <v>8.5660180913357101E-2</v>
      </c>
      <c r="AQ61" s="25">
        <v>1.3536699999999999</v>
      </c>
      <c r="AR61" s="25">
        <v>1.21522</v>
      </c>
      <c r="AS61" s="19">
        <v>96</v>
      </c>
      <c r="AT61" s="19">
        <v>1.0029999999999999</v>
      </c>
      <c r="AU61" s="19">
        <v>1.252</v>
      </c>
      <c r="AV61" s="19">
        <v>0.67400000000000004</v>
      </c>
      <c r="AW61" s="19">
        <v>1.286</v>
      </c>
      <c r="AX61" s="19">
        <v>0.63200000000000001</v>
      </c>
      <c r="AY61" s="19">
        <v>0.436</v>
      </c>
      <c r="AZ61" s="19">
        <v>1.3560000000000001</v>
      </c>
      <c r="BA61" s="19">
        <v>1.0620000000000001</v>
      </c>
      <c r="BB61" s="19">
        <v>0.94099999999999995</v>
      </c>
      <c r="BC61" s="19">
        <v>1.069</v>
      </c>
      <c r="BD61" s="19">
        <v>0.70299999999999996</v>
      </c>
      <c r="BE61" s="19">
        <v>0.83299999999999996</v>
      </c>
      <c r="BF61" s="19">
        <v>0.81200000000000006</v>
      </c>
      <c r="BG61" s="19">
        <v>1.2689999999999999</v>
      </c>
      <c r="BH61" s="19">
        <v>0.88700000000000001</v>
      </c>
      <c r="BI61" s="19">
        <v>0.40300000000000002</v>
      </c>
      <c r="BJ61" s="19">
        <v>0.59799999999999998</v>
      </c>
      <c r="BK61" s="19">
        <v>1.024</v>
      </c>
      <c r="BL61" s="19"/>
      <c r="BM61" s="19">
        <v>1.27</v>
      </c>
      <c r="BN61" s="19">
        <v>1.097</v>
      </c>
      <c r="BO61" s="19">
        <v>0.59899999999999998</v>
      </c>
      <c r="BP61" s="19">
        <v>0.74399999999999999</v>
      </c>
      <c r="BQ61" s="19">
        <v>1.8080000000000001</v>
      </c>
      <c r="BR61" s="19">
        <v>1.528</v>
      </c>
      <c r="BS61" s="19">
        <v>1.4239999999999999</v>
      </c>
      <c r="BT61" s="19">
        <v>0.55300000000000005</v>
      </c>
      <c r="BU61" s="19">
        <v>0.72</v>
      </c>
      <c r="BV61" s="19">
        <v>1.125</v>
      </c>
      <c r="BW61" s="19">
        <v>1.28</v>
      </c>
      <c r="BX61" s="19">
        <v>0.60399999999999998</v>
      </c>
      <c r="BY61" s="19">
        <v>0.42899999999999999</v>
      </c>
      <c r="BZ61" s="19">
        <v>0.59199999999999997</v>
      </c>
      <c r="CA61" s="19">
        <v>1.1259999999999999</v>
      </c>
      <c r="CB61" s="19">
        <v>0.52800000000000002</v>
      </c>
      <c r="CC61" s="19">
        <v>1.3740000000000001</v>
      </c>
      <c r="CD61" s="19">
        <v>1.341</v>
      </c>
      <c r="CE61" s="19"/>
      <c r="CF61" s="19">
        <v>0.99299999999999999</v>
      </c>
      <c r="CG61" s="19">
        <v>1.2789999999999999</v>
      </c>
      <c r="CH61" s="19">
        <v>1.3140000000000001</v>
      </c>
      <c r="CI61" s="19">
        <v>1.63</v>
      </c>
      <c r="CJ61" s="19">
        <v>1.5860000000000001</v>
      </c>
      <c r="CK61" s="19">
        <v>1.661</v>
      </c>
      <c r="CL61" s="19">
        <v>1.1479999999999999</v>
      </c>
      <c r="CM61" s="19">
        <v>1.0549999999999999</v>
      </c>
      <c r="CN61" s="19">
        <v>0.61899999999999999</v>
      </c>
      <c r="CO61" s="19">
        <v>0.76300000000000001</v>
      </c>
      <c r="CP61" s="19">
        <v>0.39400000000000002</v>
      </c>
      <c r="CQ61" s="19">
        <v>0.92800000000000005</v>
      </c>
      <c r="CR61" s="19">
        <v>1.087</v>
      </c>
      <c r="CS61" s="19">
        <v>0.89</v>
      </c>
      <c r="CT61" s="19">
        <v>1.1020000000000001</v>
      </c>
      <c r="CU61" s="19">
        <v>0.50900000000000001</v>
      </c>
      <c r="CV61" s="19">
        <v>1.41</v>
      </c>
      <c r="CW61" s="19">
        <v>1.446</v>
      </c>
    </row>
    <row r="62" spans="1:101" s="1" customFormat="1" ht="15" x14ac:dyDescent="0.2">
      <c r="A62" s="19">
        <v>97</v>
      </c>
      <c r="B62" s="19">
        <v>142.19999999999999</v>
      </c>
      <c r="C62" s="19">
        <v>243.1</v>
      </c>
      <c r="D62" s="19">
        <v>409.15480000000002</v>
      </c>
      <c r="E62" s="19">
        <v>411.16109999999998</v>
      </c>
      <c r="F62" s="19">
        <v>175.09649999999999</v>
      </c>
      <c r="G62" s="20">
        <v>15777</v>
      </c>
      <c r="H62" s="19">
        <v>1</v>
      </c>
      <c r="I62" s="19">
        <v>1</v>
      </c>
      <c r="J62" s="19" t="s">
        <v>105</v>
      </c>
      <c r="K62" s="19" t="s">
        <v>218</v>
      </c>
      <c r="L62" s="19" t="s">
        <v>219</v>
      </c>
      <c r="M62" s="19">
        <v>1.94</v>
      </c>
      <c r="N62" s="19">
        <v>18.7</v>
      </c>
      <c r="X62" s="19">
        <v>0</v>
      </c>
      <c r="Y62" s="19">
        <v>1.044</v>
      </c>
      <c r="Z62" s="19">
        <v>1.0489999999999999</v>
      </c>
      <c r="AA62" s="19">
        <v>1.026</v>
      </c>
      <c r="AB62" s="22">
        <f t="shared" si="0"/>
        <v>1.0375555555555556</v>
      </c>
      <c r="AC62" s="22">
        <f t="shared" si="1"/>
        <v>0.86438888888888876</v>
      </c>
      <c r="AD62" s="22">
        <f t="shared" si="2"/>
        <v>0.98855555555555541</v>
      </c>
      <c r="AE62" s="22">
        <f t="shared" si="3"/>
        <v>1.2003342117102644</v>
      </c>
      <c r="AF62" s="22">
        <f t="shared" si="4"/>
        <v>1.0495672698662473</v>
      </c>
      <c r="AG62" s="22">
        <f t="shared" si="5"/>
        <v>0.26343615453842761</v>
      </c>
      <c r="AH62" s="22">
        <f t="shared" si="6"/>
        <v>6.979463617962639E-2</v>
      </c>
      <c r="AI62" s="22">
        <f t="shared" si="7"/>
        <v>-2.0320968427759065</v>
      </c>
      <c r="AJ62" s="22">
        <f t="shared" si="8"/>
        <v>-0.2861563373952643</v>
      </c>
      <c r="AK62" s="22" t="str">
        <f>L62</f>
        <v>Isomer 1 of Citrulline</v>
      </c>
      <c r="AL62" s="22" t="str">
        <f t="shared" si="9"/>
        <v>Lowering</v>
      </c>
      <c r="AM62" s="24">
        <f t="shared" si="10"/>
        <v>9.2875926083735658E-3</v>
      </c>
      <c r="AN62" s="24">
        <f t="shared" si="11"/>
        <v>0.51742053729575332</v>
      </c>
      <c r="AO62" s="25">
        <v>1.34093</v>
      </c>
      <c r="AP62" s="24">
        <f t="shared" si="12"/>
        <v>0.51742053729575332</v>
      </c>
      <c r="AQ62" s="25">
        <v>0.83345400000000003</v>
      </c>
      <c r="AR62" s="25">
        <v>0.87856000000000001</v>
      </c>
      <c r="AS62" s="19">
        <v>97</v>
      </c>
      <c r="AT62" s="19">
        <v>1.153</v>
      </c>
      <c r="AU62" s="19">
        <v>1.1659999999999999</v>
      </c>
      <c r="AV62" s="19">
        <v>1.38</v>
      </c>
      <c r="AW62" s="19">
        <v>0.77700000000000002</v>
      </c>
      <c r="AX62" s="19">
        <v>0.82599999999999996</v>
      </c>
      <c r="AY62" s="19">
        <v>1.458</v>
      </c>
      <c r="AZ62" s="19">
        <v>0.99199999999999999</v>
      </c>
      <c r="BA62" s="19">
        <v>1.004</v>
      </c>
      <c r="BB62" s="19">
        <v>0.876</v>
      </c>
      <c r="BC62" s="19">
        <v>0.875</v>
      </c>
      <c r="BD62" s="19">
        <v>0.748</v>
      </c>
      <c r="BE62" s="19">
        <v>0.98899999999999999</v>
      </c>
      <c r="BF62" s="19">
        <v>0.86099999999999999</v>
      </c>
      <c r="BG62" s="19">
        <v>0.81599999999999995</v>
      </c>
      <c r="BH62" s="19">
        <v>1.105</v>
      </c>
      <c r="BI62" s="19">
        <v>1.216</v>
      </c>
      <c r="BJ62" s="19">
        <v>1.238</v>
      </c>
      <c r="BK62" s="19">
        <v>1.196</v>
      </c>
      <c r="BL62" s="19"/>
      <c r="BM62" s="19">
        <v>0.83899999999999997</v>
      </c>
      <c r="BN62" s="19">
        <v>0.82499999999999996</v>
      </c>
      <c r="BO62" s="19">
        <v>0.86499999999999999</v>
      </c>
      <c r="BP62" s="19">
        <v>0.80300000000000005</v>
      </c>
      <c r="BQ62" s="19">
        <v>0.873</v>
      </c>
      <c r="BR62" s="19">
        <v>0.77600000000000002</v>
      </c>
      <c r="BS62" s="19">
        <v>0.753</v>
      </c>
      <c r="BT62" s="19">
        <v>1.159</v>
      </c>
      <c r="BU62" s="19">
        <v>1.1599999999999999</v>
      </c>
      <c r="BV62" s="19">
        <v>0.61799999999999999</v>
      </c>
      <c r="BW62" s="19">
        <v>0.60899999999999999</v>
      </c>
      <c r="BX62" s="19">
        <v>0.88500000000000001</v>
      </c>
      <c r="BY62" s="19">
        <v>0.94899999999999995</v>
      </c>
      <c r="BZ62" s="19">
        <v>1.0960000000000001</v>
      </c>
      <c r="CA62" s="19">
        <v>0.79700000000000004</v>
      </c>
      <c r="CB62" s="19">
        <v>0.89900000000000002</v>
      </c>
      <c r="CC62" s="19">
        <v>0.96599999999999997</v>
      </c>
      <c r="CD62" s="19">
        <v>0.68700000000000006</v>
      </c>
      <c r="CE62" s="19"/>
      <c r="CF62" s="19">
        <v>1.131</v>
      </c>
      <c r="CG62" s="19">
        <v>1.0209999999999999</v>
      </c>
      <c r="CH62" s="19">
        <v>1.3779999999999999</v>
      </c>
      <c r="CI62" s="19">
        <v>0.48</v>
      </c>
      <c r="CJ62" s="19">
        <v>0.81899999999999995</v>
      </c>
      <c r="CK62" s="19">
        <v>1.0429999999999999</v>
      </c>
      <c r="CL62" s="19">
        <v>0.96499999999999997</v>
      </c>
      <c r="CM62" s="19">
        <v>0.753</v>
      </c>
      <c r="CN62" s="19">
        <v>1.121</v>
      </c>
      <c r="CO62" s="19">
        <v>0.85599999999999998</v>
      </c>
      <c r="CP62" s="19">
        <v>1.401</v>
      </c>
      <c r="CQ62" s="19">
        <v>0.89700000000000002</v>
      </c>
      <c r="CR62" s="19">
        <v>0.95399999999999996</v>
      </c>
      <c r="CS62" s="19">
        <v>0.98699999999999999</v>
      </c>
      <c r="CT62" s="19">
        <v>1.1299999999999999</v>
      </c>
      <c r="CU62" s="19">
        <v>0.77700000000000002</v>
      </c>
      <c r="CV62" s="19">
        <v>0.76500000000000001</v>
      </c>
      <c r="CW62" s="19">
        <v>1.3160000000000001</v>
      </c>
    </row>
    <row r="63" spans="1:101" s="1" customFormat="1" ht="15" x14ac:dyDescent="0.2">
      <c r="A63" s="19">
        <v>98</v>
      </c>
      <c r="B63" s="19">
        <v>139.1</v>
      </c>
      <c r="C63" s="19">
        <v>243.4</v>
      </c>
      <c r="D63" s="19">
        <v>395.12729999999999</v>
      </c>
      <c r="E63" s="19">
        <v>397.13420000000002</v>
      </c>
      <c r="F63" s="19">
        <v>161.06890000000001</v>
      </c>
      <c r="G63" s="20">
        <v>56538.833330000001</v>
      </c>
      <c r="H63" s="19">
        <v>1</v>
      </c>
      <c r="I63" s="19">
        <v>1</v>
      </c>
      <c r="J63" s="19" t="s">
        <v>131</v>
      </c>
      <c r="M63" s="10"/>
      <c r="N63" s="10"/>
      <c r="O63" s="19" t="s">
        <v>323</v>
      </c>
      <c r="P63" s="19" t="s">
        <v>324</v>
      </c>
      <c r="Q63" s="19">
        <v>0.4</v>
      </c>
      <c r="R63" s="19">
        <v>122.5</v>
      </c>
      <c r="S63" s="19" t="s">
        <v>133</v>
      </c>
      <c r="T63" s="19" t="s">
        <v>134</v>
      </c>
      <c r="X63" s="19">
        <v>0.05</v>
      </c>
      <c r="Y63" s="19">
        <v>1.1539999999999999</v>
      </c>
      <c r="Z63" s="19">
        <v>1.21</v>
      </c>
      <c r="AA63" s="19">
        <v>1.304</v>
      </c>
      <c r="AB63" s="22">
        <f t="shared" si="0"/>
        <v>0.7286666666666668</v>
      </c>
      <c r="AC63" s="22">
        <f t="shared" si="1"/>
        <v>0.97599999999999987</v>
      </c>
      <c r="AD63" s="22">
        <f t="shared" si="2"/>
        <v>0.97338888888888897</v>
      </c>
      <c r="AE63" s="22">
        <f t="shared" si="3"/>
        <v>0.7465846994535521</v>
      </c>
      <c r="AF63" s="22">
        <f t="shared" si="4"/>
        <v>0.74858740939444102</v>
      </c>
      <c r="AG63" s="22">
        <f t="shared" si="5"/>
        <v>-0.42162215261213742</v>
      </c>
      <c r="AH63" s="22">
        <f t="shared" si="6"/>
        <v>-0.41775731135287508</v>
      </c>
      <c r="AI63" s="22">
        <f t="shared" si="7"/>
        <v>-1.2333231385870354</v>
      </c>
      <c r="AJ63" s="22">
        <f t="shared" si="8"/>
        <v>-1.8275723798414876</v>
      </c>
      <c r="AK63" s="22" t="str">
        <f>P63</f>
        <v>O-Acetyl-L-homoserine</v>
      </c>
      <c r="AL63" s="22" t="str">
        <f t="shared" si="9"/>
        <v>Increase</v>
      </c>
      <c r="AM63" s="24">
        <f t="shared" si="10"/>
        <v>5.8435513052312482E-2</v>
      </c>
      <c r="AN63" s="24">
        <f t="shared" si="11"/>
        <v>1.4873994623204176E-2</v>
      </c>
      <c r="AO63" s="25">
        <v>1.1575800000000001</v>
      </c>
      <c r="AP63" s="24">
        <f t="shared" si="12"/>
        <v>1.4873994623204176E-2</v>
      </c>
      <c r="AQ63" s="25">
        <v>1.44363</v>
      </c>
      <c r="AR63" s="25">
        <v>1.3443700000000001</v>
      </c>
      <c r="AS63" s="19">
        <v>98</v>
      </c>
      <c r="AT63" s="19">
        <v>0.47899999999999998</v>
      </c>
      <c r="AU63" s="19">
        <v>0.76500000000000001</v>
      </c>
      <c r="AV63" s="19">
        <v>0.35299999999999998</v>
      </c>
      <c r="AW63" s="19">
        <v>0.73099999999999998</v>
      </c>
      <c r="AX63" s="19">
        <v>0.40600000000000003</v>
      </c>
      <c r="AY63" s="19">
        <v>0.28599999999999998</v>
      </c>
      <c r="AZ63" s="19">
        <v>0.91400000000000003</v>
      </c>
      <c r="BA63" s="19">
        <v>0.66300000000000003</v>
      </c>
      <c r="BB63" s="19">
        <v>0.81100000000000005</v>
      </c>
      <c r="BC63" s="19">
        <v>1.044</v>
      </c>
      <c r="BD63" s="19">
        <v>0.61599999999999999</v>
      </c>
      <c r="BE63" s="19">
        <v>1.034</v>
      </c>
      <c r="BF63" s="19">
        <v>0.71499999999999997</v>
      </c>
      <c r="BG63" s="19">
        <v>1.1779999999999999</v>
      </c>
      <c r="BH63" s="19">
        <v>0.88200000000000001</v>
      </c>
      <c r="BI63" s="19">
        <v>0.42099999999999999</v>
      </c>
      <c r="BJ63" s="19">
        <v>0.73899999999999999</v>
      </c>
      <c r="BK63" s="19">
        <v>1.079</v>
      </c>
      <c r="BL63" s="19"/>
      <c r="BM63" s="19">
        <v>0.86199999999999999</v>
      </c>
      <c r="BN63" s="19">
        <v>0.76100000000000001</v>
      </c>
      <c r="BO63" s="19">
        <v>0.39</v>
      </c>
      <c r="BP63" s="19">
        <v>0.54</v>
      </c>
      <c r="BQ63" s="19">
        <v>1.3049999999999999</v>
      </c>
      <c r="BR63" s="19">
        <v>1.6120000000000001</v>
      </c>
      <c r="BS63" s="19">
        <v>0.86899999999999999</v>
      </c>
      <c r="BT63" s="19">
        <v>0.373</v>
      </c>
      <c r="BU63" s="19">
        <v>0.77900000000000003</v>
      </c>
      <c r="BV63" s="19">
        <v>1.36</v>
      </c>
      <c r="BW63" s="19">
        <v>1.716</v>
      </c>
      <c r="BX63" s="19">
        <v>0.82799999999999996</v>
      </c>
      <c r="BY63" s="19">
        <v>0.56599999999999995</v>
      </c>
      <c r="BZ63" s="19">
        <v>0.622</v>
      </c>
      <c r="CA63" s="19">
        <v>1.169</v>
      </c>
      <c r="CB63" s="19">
        <v>0.55800000000000005</v>
      </c>
      <c r="CC63" s="19">
        <v>1.589</v>
      </c>
      <c r="CD63" s="19">
        <v>1.669</v>
      </c>
      <c r="CE63" s="19"/>
      <c r="CF63" s="19">
        <v>0.56000000000000005</v>
      </c>
      <c r="CG63" s="19">
        <v>0.90800000000000003</v>
      </c>
      <c r="CH63" s="19">
        <v>0.80100000000000005</v>
      </c>
      <c r="CI63" s="19">
        <v>1.0629999999999999</v>
      </c>
      <c r="CJ63" s="19">
        <v>1.1639999999999999</v>
      </c>
      <c r="CK63" s="19">
        <v>1.0840000000000001</v>
      </c>
      <c r="CL63" s="19">
        <v>0.79600000000000004</v>
      </c>
      <c r="CM63" s="19">
        <v>1.556</v>
      </c>
      <c r="CN63" s="19">
        <v>0.55100000000000005</v>
      </c>
      <c r="CO63" s="19">
        <v>1.0609999999999999</v>
      </c>
      <c r="CP63" s="19">
        <v>0.47299999999999998</v>
      </c>
      <c r="CQ63" s="19">
        <v>1.2410000000000001</v>
      </c>
      <c r="CR63" s="19">
        <v>1.234</v>
      </c>
      <c r="CS63" s="19">
        <v>1.024</v>
      </c>
      <c r="CT63" s="19">
        <v>1.0620000000000001</v>
      </c>
      <c r="CU63" s="19">
        <v>0.54500000000000004</v>
      </c>
      <c r="CV63" s="19">
        <v>1.393</v>
      </c>
      <c r="CW63" s="19">
        <v>1.0049999999999999</v>
      </c>
    </row>
    <row r="64" spans="1:101" s="1" customFormat="1" ht="15" x14ac:dyDescent="0.2">
      <c r="A64" s="19">
        <v>99</v>
      </c>
      <c r="B64" s="19">
        <v>140.1</v>
      </c>
      <c r="C64" s="19">
        <v>243.4</v>
      </c>
      <c r="D64" s="19">
        <v>353.11669999999998</v>
      </c>
      <c r="E64" s="19">
        <v>355.12329999999997</v>
      </c>
      <c r="F64" s="19">
        <v>119.05840000000001</v>
      </c>
      <c r="G64" s="20">
        <v>74021.511110000007</v>
      </c>
      <c r="H64" s="19">
        <v>1</v>
      </c>
      <c r="I64" s="19">
        <v>1</v>
      </c>
      <c r="J64" s="19" t="s">
        <v>105</v>
      </c>
      <c r="K64" s="19" t="s">
        <v>489</v>
      </c>
      <c r="L64" s="19" t="s">
        <v>490</v>
      </c>
      <c r="M64" s="19">
        <v>0.3</v>
      </c>
      <c r="N64" s="19">
        <v>0.4</v>
      </c>
      <c r="X64" s="19">
        <v>0.05</v>
      </c>
      <c r="Y64" s="19">
        <v>1.0640000000000001</v>
      </c>
      <c r="Z64" s="19">
        <v>1.0940000000000001</v>
      </c>
      <c r="AA64" s="19">
        <v>1.0660000000000001</v>
      </c>
      <c r="AB64" s="22">
        <f t="shared" si="0"/>
        <v>0.89816666666666656</v>
      </c>
      <c r="AC64" s="22">
        <f t="shared" si="1"/>
        <v>0.98477777777777775</v>
      </c>
      <c r="AD64" s="22">
        <f t="shared" si="2"/>
        <v>1.120222222222222</v>
      </c>
      <c r="AE64" s="22">
        <f t="shared" si="3"/>
        <v>0.91205009590432129</v>
      </c>
      <c r="AF64" s="22">
        <f t="shared" si="4"/>
        <v>0.80177544138067847</v>
      </c>
      <c r="AG64" s="22">
        <f t="shared" si="5"/>
        <v>-0.13281502583963159</v>
      </c>
      <c r="AH64" s="22">
        <f t="shared" si="6"/>
        <v>-0.31872986689846122</v>
      </c>
      <c r="AI64" s="22">
        <f t="shared" si="7"/>
        <v>-0.64258700763944432</v>
      </c>
      <c r="AJ64" s="22">
        <f t="shared" si="8"/>
        <v>-2.1690630216523124</v>
      </c>
      <c r="AK64" s="22" t="str">
        <f>L64</f>
        <v>Homoserine</v>
      </c>
      <c r="AL64" s="22" t="str">
        <f t="shared" si="9"/>
        <v>Increase</v>
      </c>
      <c r="AM64" s="24">
        <f t="shared" si="10"/>
        <v>0.22772619638125857</v>
      </c>
      <c r="AN64" s="24">
        <f t="shared" si="11"/>
        <v>6.7754318034469211E-3</v>
      </c>
      <c r="AO64" s="25">
        <v>0.88548700000000002</v>
      </c>
      <c r="AP64" s="24">
        <f t="shared" si="12"/>
        <v>6.7754318034469211E-3</v>
      </c>
      <c r="AQ64" s="25">
        <v>1.3596999999999999</v>
      </c>
      <c r="AR64" s="25">
        <v>1.2295100000000001</v>
      </c>
      <c r="AS64" s="19">
        <v>99</v>
      </c>
      <c r="AT64" s="19">
        <v>0.82199999999999995</v>
      </c>
      <c r="AU64" s="19">
        <v>1.002</v>
      </c>
      <c r="AV64" s="19">
        <v>0.76200000000000001</v>
      </c>
      <c r="AW64" s="19">
        <v>0.78900000000000003</v>
      </c>
      <c r="AX64" s="19">
        <v>0.69199999999999995</v>
      </c>
      <c r="AY64" s="19">
        <v>0.84499999999999997</v>
      </c>
      <c r="AZ64" s="19">
        <v>1.17</v>
      </c>
      <c r="BA64" s="19">
        <v>1.052</v>
      </c>
      <c r="BB64" s="19">
        <v>0.8</v>
      </c>
      <c r="BC64" s="19">
        <v>1.0209999999999999</v>
      </c>
      <c r="BD64" s="19">
        <v>0.67400000000000004</v>
      </c>
      <c r="BE64" s="19">
        <v>0.93100000000000005</v>
      </c>
      <c r="BF64" s="19">
        <v>0.82299999999999995</v>
      </c>
      <c r="BG64" s="19">
        <v>1.232</v>
      </c>
      <c r="BH64" s="19">
        <v>0.96899999999999997</v>
      </c>
      <c r="BI64" s="19">
        <v>0.72099999999999997</v>
      </c>
      <c r="BJ64" s="19">
        <v>0.98699999999999999</v>
      </c>
      <c r="BK64" s="19">
        <v>0.875</v>
      </c>
      <c r="BL64" s="19"/>
      <c r="BM64" s="19">
        <v>1.087</v>
      </c>
      <c r="BN64" s="19">
        <v>0.89700000000000002</v>
      </c>
      <c r="BO64" s="19">
        <v>0.84699999999999998</v>
      </c>
      <c r="BP64" s="19">
        <v>0.73299999999999998</v>
      </c>
      <c r="BQ64" s="19">
        <v>1.079</v>
      </c>
      <c r="BR64" s="19">
        <v>1.268</v>
      </c>
      <c r="BS64" s="19">
        <v>1.2569999999999999</v>
      </c>
      <c r="BT64" s="19">
        <v>0.85799999999999998</v>
      </c>
      <c r="BU64" s="19">
        <v>0.92500000000000004</v>
      </c>
      <c r="BV64" s="19">
        <v>0.83099999999999996</v>
      </c>
      <c r="BW64" s="19">
        <v>1.474</v>
      </c>
      <c r="BX64" s="19">
        <v>0.74099999999999999</v>
      </c>
      <c r="BY64" s="19">
        <v>0.69899999999999995</v>
      </c>
      <c r="BZ64" s="19">
        <v>0.64</v>
      </c>
      <c r="CA64" s="19">
        <v>1.137</v>
      </c>
      <c r="CB64" s="19">
        <v>0.70499999999999996</v>
      </c>
      <c r="CC64" s="19">
        <v>1.3360000000000001</v>
      </c>
      <c r="CD64" s="19">
        <v>1.212</v>
      </c>
      <c r="CE64" s="19"/>
      <c r="CF64" s="19">
        <v>0.98</v>
      </c>
      <c r="CG64" s="19">
        <v>1.329</v>
      </c>
      <c r="CH64" s="19">
        <v>1.3879999999999999</v>
      </c>
      <c r="CI64" s="19">
        <v>1.645</v>
      </c>
      <c r="CJ64" s="19">
        <v>1.014</v>
      </c>
      <c r="CK64" s="19">
        <v>1.65</v>
      </c>
      <c r="CL64" s="19">
        <v>0.96699999999999997</v>
      </c>
      <c r="CM64" s="19">
        <v>1.228</v>
      </c>
      <c r="CN64" s="19">
        <v>0.82699999999999996</v>
      </c>
      <c r="CO64" s="19">
        <v>0.94699999999999995</v>
      </c>
      <c r="CP64" s="19">
        <v>0.63600000000000001</v>
      </c>
      <c r="CQ64" s="19">
        <v>1.089</v>
      </c>
      <c r="CR64" s="19">
        <v>1.119</v>
      </c>
      <c r="CS64" s="19">
        <v>0.93700000000000006</v>
      </c>
      <c r="CT64" s="19">
        <v>1.3140000000000001</v>
      </c>
      <c r="CU64" s="19">
        <v>0.77200000000000002</v>
      </c>
      <c r="CV64" s="19">
        <v>1.0169999999999999</v>
      </c>
      <c r="CW64" s="19">
        <v>1.3049999999999999</v>
      </c>
    </row>
    <row r="65" spans="1:101" s="1" customFormat="1" ht="15" x14ac:dyDescent="0.2">
      <c r="A65" s="19">
        <v>103</v>
      </c>
      <c r="B65" s="19">
        <v>139.5</v>
      </c>
      <c r="C65" s="19">
        <v>245.5</v>
      </c>
      <c r="D65" s="19">
        <v>424.10789999999997</v>
      </c>
      <c r="E65" s="19">
        <v>426.1164</v>
      </c>
      <c r="F65" s="19">
        <v>190.0496</v>
      </c>
      <c r="G65" s="20">
        <v>10377</v>
      </c>
      <c r="H65" s="19">
        <v>1</v>
      </c>
      <c r="I65" s="19">
        <v>1</v>
      </c>
      <c r="J65" s="19" t="s">
        <v>103</v>
      </c>
      <c r="M65" s="10"/>
      <c r="N65" s="10"/>
      <c r="U65" s="21">
        <v>0</v>
      </c>
      <c r="V65" s="21">
        <v>32</v>
      </c>
      <c r="W65" s="21">
        <v>461</v>
      </c>
      <c r="X65" s="19">
        <v>0.05</v>
      </c>
      <c r="Y65" s="19">
        <v>1.145</v>
      </c>
      <c r="Z65" s="19">
        <v>1.107</v>
      </c>
      <c r="AA65" s="19">
        <v>1.0449999999999999</v>
      </c>
      <c r="AB65" s="22">
        <f t="shared" si="0"/>
        <v>1.0713333333333335</v>
      </c>
      <c r="AC65" s="22">
        <f t="shared" si="1"/>
        <v>1.0574388888888888</v>
      </c>
      <c r="AD65" s="22">
        <f t="shared" si="2"/>
        <v>1.1861666666666666</v>
      </c>
      <c r="AE65" s="22">
        <f t="shared" si="3"/>
        <v>1.0131397138789215</v>
      </c>
      <c r="AF65" s="22">
        <f t="shared" si="4"/>
        <v>0.9031895461570888</v>
      </c>
      <c r="AG65" s="22">
        <f t="shared" si="5"/>
        <v>1.8833138227462437E-2</v>
      </c>
      <c r="AH65" s="22">
        <f t="shared" si="6"/>
        <v>-0.14689930695471079</v>
      </c>
      <c r="AI65" s="22">
        <f t="shared" si="7"/>
        <v>-7.3268952784742949E-2</v>
      </c>
      <c r="AJ65" s="22">
        <f t="shared" si="8"/>
        <v>-0.92146518908364439</v>
      </c>
      <c r="AK65" s="22">
        <f>P65</f>
        <v>0</v>
      </c>
      <c r="AL65" s="22" t="str">
        <f t="shared" si="9"/>
        <v>Lowering</v>
      </c>
      <c r="AM65" s="24">
        <f t="shared" si="10"/>
        <v>0.84475553729214359</v>
      </c>
      <c r="AN65" s="24">
        <f t="shared" si="11"/>
        <v>0.11982151623936238</v>
      </c>
      <c r="AO65" s="25">
        <v>0.22567300000000001</v>
      </c>
      <c r="AP65" s="24">
        <f t="shared" si="12"/>
        <v>0.11982151623936238</v>
      </c>
      <c r="AQ65" s="25">
        <v>0.80974900000000005</v>
      </c>
      <c r="AR65" s="25">
        <v>0.86419000000000001</v>
      </c>
      <c r="AS65" s="19">
        <v>103</v>
      </c>
      <c r="AT65" s="19">
        <v>1.008</v>
      </c>
      <c r="AU65" s="19">
        <v>1.262</v>
      </c>
      <c r="AV65" s="19">
        <v>1.036</v>
      </c>
      <c r="AW65" s="19">
        <v>1.39</v>
      </c>
      <c r="AX65" s="19">
        <v>1.1870000000000001</v>
      </c>
      <c r="AY65" s="19">
        <v>1.03</v>
      </c>
      <c r="AZ65" s="19">
        <v>1.337</v>
      </c>
      <c r="BA65" s="19">
        <v>0.85399999999999998</v>
      </c>
      <c r="BB65" s="19">
        <v>1.1180000000000001</v>
      </c>
      <c r="BC65" s="19">
        <v>0.96399999999999997</v>
      </c>
      <c r="BD65" s="19">
        <v>0.749</v>
      </c>
      <c r="BE65" s="19">
        <v>0.98299999999999998</v>
      </c>
      <c r="BF65" s="19">
        <v>1.35</v>
      </c>
      <c r="BG65" s="19">
        <v>0.68600000000000005</v>
      </c>
      <c r="BH65" s="19">
        <v>1.1259999999999999</v>
      </c>
      <c r="BI65" s="19">
        <v>0.76200000000000001</v>
      </c>
      <c r="BJ65" s="19">
        <v>1.478</v>
      </c>
      <c r="BK65" s="19">
        <v>0.96399999999999997</v>
      </c>
      <c r="BL65" s="19"/>
      <c r="BM65" s="19">
        <v>1.2090000000000001</v>
      </c>
      <c r="BN65" s="19">
        <v>1.0536000000000001</v>
      </c>
      <c r="BO65" s="19">
        <v>1.2423</v>
      </c>
      <c r="BP65" s="19">
        <v>0.90200000000000002</v>
      </c>
      <c r="BQ65" s="19">
        <v>1.2949999999999999</v>
      </c>
      <c r="BR65" s="19">
        <v>1.244</v>
      </c>
      <c r="BS65" s="19">
        <v>0.89200000000000002</v>
      </c>
      <c r="BT65" s="19">
        <v>1.2290000000000001</v>
      </c>
      <c r="BU65" s="19">
        <v>1.07</v>
      </c>
      <c r="BV65" s="19">
        <v>1.3540000000000001</v>
      </c>
      <c r="BW65" s="19">
        <v>0.75900000000000001</v>
      </c>
      <c r="BX65" s="19">
        <v>0.97299999999999998</v>
      </c>
      <c r="BY65" s="19">
        <v>0.83099999999999996</v>
      </c>
      <c r="BZ65" s="19">
        <v>0.92500000000000004</v>
      </c>
      <c r="CA65" s="19">
        <v>1.1839999999999999</v>
      </c>
      <c r="CB65" s="19">
        <v>0.80100000000000005</v>
      </c>
      <c r="CC65" s="19">
        <v>0.88</v>
      </c>
      <c r="CD65" s="19">
        <v>1.19</v>
      </c>
      <c r="CE65" s="19"/>
      <c r="CF65" s="19">
        <v>1.0660000000000001</v>
      </c>
      <c r="CG65" s="19">
        <v>1.4810000000000001</v>
      </c>
      <c r="CH65" s="19">
        <v>1.1020000000000001</v>
      </c>
      <c r="CI65" s="19">
        <v>1.1240000000000001</v>
      </c>
      <c r="CJ65" s="19">
        <v>1.4910000000000001</v>
      </c>
      <c r="CK65" s="19">
        <v>1.008</v>
      </c>
      <c r="CL65" s="19">
        <v>1.353</v>
      </c>
      <c r="CM65" s="19">
        <v>1.0649999999999999</v>
      </c>
      <c r="CN65" s="19">
        <v>1.37</v>
      </c>
      <c r="CO65" s="19">
        <v>0.82799999999999996</v>
      </c>
      <c r="CP65" s="19">
        <v>1.0629999999999999</v>
      </c>
      <c r="CQ65" s="19">
        <v>1.07</v>
      </c>
      <c r="CR65" s="19">
        <v>1.0589999999999999</v>
      </c>
      <c r="CS65" s="19">
        <v>1.103</v>
      </c>
      <c r="CT65" s="19">
        <v>1.177</v>
      </c>
      <c r="CU65" s="19">
        <v>1.157</v>
      </c>
      <c r="CV65" s="19">
        <v>1.6160000000000001</v>
      </c>
      <c r="CW65" s="19">
        <v>1.218</v>
      </c>
    </row>
    <row r="66" spans="1:101" s="1" customFormat="1" ht="15" x14ac:dyDescent="0.2">
      <c r="A66" s="19">
        <v>105</v>
      </c>
      <c r="B66" s="19">
        <v>140.4</v>
      </c>
      <c r="C66" s="19">
        <v>246.2</v>
      </c>
      <c r="D66" s="19">
        <v>371.11680000000001</v>
      </c>
      <c r="E66" s="19">
        <v>373.12329999999997</v>
      </c>
      <c r="F66" s="19">
        <v>137.05840000000001</v>
      </c>
      <c r="G66" s="20">
        <v>3334</v>
      </c>
      <c r="H66" s="19">
        <v>1</v>
      </c>
      <c r="I66" s="19">
        <v>1</v>
      </c>
      <c r="J66" s="19" t="s">
        <v>103</v>
      </c>
      <c r="M66" s="10"/>
      <c r="N66" s="10"/>
      <c r="U66" s="21">
        <v>0</v>
      </c>
      <c r="V66" s="21">
        <v>5</v>
      </c>
      <c r="W66" s="21">
        <v>164</v>
      </c>
      <c r="X66" s="19">
        <v>0.05</v>
      </c>
      <c r="Y66" s="19">
        <v>1.3120000000000001</v>
      </c>
      <c r="Z66" s="19">
        <v>0.99199999999999999</v>
      </c>
      <c r="AA66" s="19">
        <v>1.1919999999999999</v>
      </c>
      <c r="AB66" s="22">
        <f t="shared" si="0"/>
        <v>1.2074444444444445</v>
      </c>
      <c r="AC66" s="22">
        <f t="shared" si="1"/>
        <v>1.0801666666666667</v>
      </c>
      <c r="AD66" s="22">
        <f t="shared" si="2"/>
        <v>0.81422222222222229</v>
      </c>
      <c r="AE66" s="22">
        <f t="shared" si="3"/>
        <v>1.1178316103481973</v>
      </c>
      <c r="AF66" s="22">
        <f t="shared" si="4"/>
        <v>1.4829421397379912</v>
      </c>
      <c r="AG66" s="22">
        <f t="shared" si="5"/>
        <v>0.16070287761538096</v>
      </c>
      <c r="AH66" s="22">
        <f t="shared" si="6"/>
        <v>0.56846230895807381</v>
      </c>
      <c r="AI66" s="22">
        <f t="shared" si="7"/>
        <v>-0.42804459396401839</v>
      </c>
      <c r="AJ66" s="22">
        <f t="shared" si="8"/>
        <v>-2.3831920677710632</v>
      </c>
      <c r="AK66" s="22">
        <f>P66</f>
        <v>0</v>
      </c>
      <c r="AL66" s="22" t="str">
        <f t="shared" si="9"/>
        <v>Lowering</v>
      </c>
      <c r="AM66" s="24">
        <f t="shared" si="10"/>
        <v>0.37321183391577584</v>
      </c>
      <c r="AN66" s="24">
        <f t="shared" si="11"/>
        <v>4.138166229560784E-3</v>
      </c>
      <c r="AO66" s="25">
        <v>0.54011299999999995</v>
      </c>
      <c r="AP66" s="24">
        <f t="shared" si="12"/>
        <v>4.138166229560784E-3</v>
      </c>
      <c r="AQ66" s="25">
        <v>1.37324</v>
      </c>
      <c r="AR66" s="25">
        <v>1.2469300000000001</v>
      </c>
      <c r="AS66" s="19">
        <v>105</v>
      </c>
      <c r="AT66" s="19">
        <v>1.629</v>
      </c>
      <c r="AU66" s="19">
        <v>1.371</v>
      </c>
      <c r="AV66" s="19">
        <v>1.657</v>
      </c>
      <c r="AW66" s="19">
        <v>0.68899999999999995</v>
      </c>
      <c r="AX66" s="19">
        <v>2.2189999999999999</v>
      </c>
      <c r="AY66" s="19">
        <v>0.81899999999999995</v>
      </c>
      <c r="AZ66" s="19">
        <v>1.139</v>
      </c>
      <c r="BA66" s="19">
        <v>1.099</v>
      </c>
      <c r="BB66" s="19">
        <v>1.2589999999999999</v>
      </c>
      <c r="BC66" s="19">
        <v>1.351</v>
      </c>
      <c r="BD66" s="19">
        <v>0.56200000000000006</v>
      </c>
      <c r="BE66" s="19">
        <v>1.155</v>
      </c>
      <c r="BF66" s="19">
        <v>0.84299999999999997</v>
      </c>
      <c r="BG66" s="19">
        <v>0.89100000000000001</v>
      </c>
      <c r="BH66" s="19">
        <v>0.80600000000000005</v>
      </c>
      <c r="BI66" s="19">
        <v>1.0720000000000001</v>
      </c>
      <c r="BJ66" s="19">
        <v>2.1579999999999999</v>
      </c>
      <c r="BK66" s="19">
        <v>1.0149999999999999</v>
      </c>
      <c r="BL66" s="19"/>
      <c r="BM66" s="19">
        <v>0.66400000000000003</v>
      </c>
      <c r="BN66" s="19">
        <v>1.7430000000000001</v>
      </c>
      <c r="BO66" s="19">
        <v>1.23</v>
      </c>
      <c r="BP66" s="19">
        <v>1.2150000000000001</v>
      </c>
      <c r="BQ66" s="19">
        <v>0.95899999999999996</v>
      </c>
      <c r="BR66" s="19">
        <v>0.72199999999999998</v>
      </c>
      <c r="BS66" s="19">
        <v>1.216</v>
      </c>
      <c r="BT66" s="19">
        <v>1.3280000000000001</v>
      </c>
      <c r="BU66" s="19">
        <v>1.94</v>
      </c>
      <c r="BV66" s="19">
        <v>0.371</v>
      </c>
      <c r="BW66" s="19">
        <v>0.86299999999999999</v>
      </c>
      <c r="BX66" s="19">
        <v>1.1739999999999999</v>
      </c>
      <c r="BY66" s="19">
        <v>0.78700000000000003</v>
      </c>
      <c r="BZ66" s="19">
        <v>0.92600000000000005</v>
      </c>
      <c r="CA66" s="19">
        <v>1.171</v>
      </c>
      <c r="CB66" s="19">
        <v>0.75900000000000001</v>
      </c>
      <c r="CC66" s="19">
        <v>1.2110000000000001</v>
      </c>
      <c r="CD66" s="19">
        <v>1.1639999999999999</v>
      </c>
      <c r="CE66" s="19"/>
      <c r="CF66" s="19">
        <v>0.94399999999999995</v>
      </c>
      <c r="CG66" s="19">
        <v>0.316</v>
      </c>
      <c r="CH66" s="19">
        <v>1.024</v>
      </c>
      <c r="CI66" s="19">
        <v>0.51400000000000001</v>
      </c>
      <c r="CJ66" s="19">
        <v>0.53</v>
      </c>
      <c r="CK66" s="19">
        <v>0.85899999999999999</v>
      </c>
      <c r="CL66" s="19">
        <v>0.78600000000000003</v>
      </c>
      <c r="CM66" s="19">
        <v>0.74199999999999999</v>
      </c>
      <c r="CN66" s="19">
        <v>1.1339999999999999</v>
      </c>
      <c r="CO66" s="19">
        <v>0.59799999999999998</v>
      </c>
      <c r="CP66" s="19">
        <v>1.075</v>
      </c>
      <c r="CQ66" s="19">
        <v>0.84599999999999997</v>
      </c>
      <c r="CR66" s="19">
        <v>1.143</v>
      </c>
      <c r="CS66" s="19">
        <v>0.876</v>
      </c>
      <c r="CT66" s="19">
        <v>1.012</v>
      </c>
      <c r="CU66" s="19">
        <v>1.1299999999999999</v>
      </c>
      <c r="CV66" s="19">
        <v>0.747</v>
      </c>
      <c r="CW66" s="19">
        <v>0.38</v>
      </c>
    </row>
    <row r="67" spans="1:101" s="1" customFormat="1" ht="15" x14ac:dyDescent="0.2">
      <c r="A67" s="19">
        <v>106</v>
      </c>
      <c r="B67" s="19">
        <v>141</v>
      </c>
      <c r="C67" s="19">
        <v>247.5</v>
      </c>
      <c r="D67" s="19">
        <v>524.20550000000003</v>
      </c>
      <c r="E67" s="19">
        <v>526.2115</v>
      </c>
      <c r="F67" s="19">
        <v>290.14710000000002</v>
      </c>
      <c r="G67" s="20">
        <v>5067</v>
      </c>
      <c r="H67" s="19">
        <v>1</v>
      </c>
      <c r="I67" s="19">
        <v>1</v>
      </c>
      <c r="J67" s="19" t="s">
        <v>103</v>
      </c>
      <c r="M67" s="10"/>
      <c r="N67" s="10"/>
      <c r="U67" s="21">
        <v>0</v>
      </c>
      <c r="V67" s="21">
        <v>14</v>
      </c>
      <c r="W67" s="21">
        <v>280</v>
      </c>
      <c r="X67" s="19">
        <v>0.05</v>
      </c>
      <c r="Y67" s="19">
        <v>0.77900000000000003</v>
      </c>
      <c r="Z67" s="19">
        <v>0.97099999999999997</v>
      </c>
      <c r="AA67" s="19">
        <v>1.034</v>
      </c>
      <c r="AB67" s="22">
        <f t="shared" ref="AB67:AB130" si="16">AVERAGE(AT67:BK67)</f>
        <v>0.90166666666666673</v>
      </c>
      <c r="AC67" s="22">
        <f t="shared" ref="AC67:AC130" si="17">AVERAGE(BM67:CD67)</f>
        <v>1.0400555555555553</v>
      </c>
      <c r="AD67" s="22">
        <f t="shared" ref="AD67:AD130" si="18">AVERAGE(CF67:CW67)</f>
        <v>1.0669999999999999</v>
      </c>
      <c r="AE67" s="22">
        <f t="shared" ref="AE67:AE130" si="19">AB67/AC67</f>
        <v>0.86694086854334729</v>
      </c>
      <c r="AF67" s="22">
        <f t="shared" ref="AF67:AF130" si="20">AB67/AD67</f>
        <v>0.84504842236801014</v>
      </c>
      <c r="AG67" s="22">
        <f t="shared" ref="AG67:AG130" si="21">LOG(AE67,2)</f>
        <v>-0.20599450001987393</v>
      </c>
      <c r="AH67" s="22">
        <f t="shared" ref="AH67:AH130" si="22">LOG(AF67,2)</f>
        <v>-0.24289408283140326</v>
      </c>
      <c r="AI67" s="22">
        <f t="shared" ref="AI67:AI130" si="23">LOG(AM67,10)</f>
        <v>-0.75024192214685603</v>
      </c>
      <c r="AJ67" s="22">
        <f t="shared" ref="AJ67:AJ130" si="24">LOG(AN67,10)</f>
        <v>-1.2058514348590261</v>
      </c>
      <c r="AK67" s="22">
        <f>P67</f>
        <v>0</v>
      </c>
      <c r="AL67" s="22" t="str">
        <f t="shared" ref="AL67:AL130" si="25">+IF(AB67&lt;AC67,"Increase","Lowering")</f>
        <v>Increase</v>
      </c>
      <c r="AM67" s="24">
        <f t="shared" ref="AM67:AM130" si="26">_xlfn.T.TEST(AT67:BK67,BM67:CD67,2,3)</f>
        <v>0.17772891018709683</v>
      </c>
      <c r="AN67" s="24">
        <f t="shared" ref="AN67:AN130" si="27">_xlfn.T.TEST(AT67:BK67,CF67:CW67,2,3)</f>
        <v>6.2251320047995003E-2</v>
      </c>
      <c r="AO67" s="25">
        <v>1.0167299999999999</v>
      </c>
      <c r="AP67" s="24">
        <f t="shared" ref="AP67:AP130" si="28">_xlfn.T.TEST(AT67:BK67,CF67:CW67,2,3)</f>
        <v>6.2251320047995003E-2</v>
      </c>
      <c r="AQ67" s="25">
        <v>1.3442400000000001</v>
      </c>
      <c r="AR67" s="25">
        <v>1.20546</v>
      </c>
      <c r="AS67" s="19">
        <v>106</v>
      </c>
      <c r="AT67" s="19">
        <v>0.94399999999999995</v>
      </c>
      <c r="AU67" s="19">
        <v>1.248</v>
      </c>
      <c r="AV67" s="19">
        <v>0.72499999999999998</v>
      </c>
      <c r="AW67" s="19">
        <v>1.2629999999999999</v>
      </c>
      <c r="AX67" s="19">
        <v>0.65800000000000003</v>
      </c>
      <c r="AY67" s="19">
        <v>0.58099999999999996</v>
      </c>
      <c r="AZ67" s="19">
        <v>1.2390000000000001</v>
      </c>
      <c r="BA67" s="19">
        <v>0.86199999999999999</v>
      </c>
      <c r="BB67" s="19">
        <v>0.79900000000000004</v>
      </c>
      <c r="BC67" s="19">
        <v>1.0580000000000001</v>
      </c>
      <c r="BD67" s="19">
        <v>0.65200000000000002</v>
      </c>
      <c r="BE67" s="19">
        <v>0.99199999999999999</v>
      </c>
      <c r="BF67" s="19">
        <v>0.753</v>
      </c>
      <c r="BG67" s="19">
        <v>1.4470000000000001</v>
      </c>
      <c r="BH67" s="19">
        <v>0.83</v>
      </c>
      <c r="BI67" s="19">
        <v>0.69799999999999995</v>
      </c>
      <c r="BJ67" s="19">
        <v>0.76400000000000001</v>
      </c>
      <c r="BK67" s="19">
        <v>0.71699999999999997</v>
      </c>
      <c r="BL67" s="19"/>
      <c r="BM67" s="19">
        <v>1.282</v>
      </c>
      <c r="BN67" s="19">
        <v>1.0680000000000001</v>
      </c>
      <c r="BO67" s="19">
        <v>0.69199999999999995</v>
      </c>
      <c r="BP67" s="19">
        <v>0.69</v>
      </c>
      <c r="BQ67" s="19">
        <v>1.5269999999999999</v>
      </c>
      <c r="BR67" s="19">
        <v>1.6579999999999999</v>
      </c>
      <c r="BS67" s="19">
        <v>1.2929999999999999</v>
      </c>
      <c r="BT67" s="19">
        <v>0.74399999999999999</v>
      </c>
      <c r="BU67" s="19">
        <v>0.91800000000000004</v>
      </c>
      <c r="BV67" s="19">
        <v>1.038</v>
      </c>
      <c r="BW67" s="19">
        <v>1.3240000000000001</v>
      </c>
      <c r="BX67" s="19">
        <v>0.94099999999999995</v>
      </c>
      <c r="BY67" s="19">
        <v>0.61299999999999999</v>
      </c>
      <c r="BZ67" s="19">
        <v>0.72899999999999998</v>
      </c>
      <c r="CA67" s="19">
        <v>1.413</v>
      </c>
      <c r="CB67" s="19">
        <v>0.439</v>
      </c>
      <c r="CC67" s="19">
        <v>1.1499999999999999</v>
      </c>
      <c r="CD67" s="19">
        <v>1.202</v>
      </c>
      <c r="CE67" s="19"/>
      <c r="CF67" s="19">
        <v>0.96799999999999997</v>
      </c>
      <c r="CG67" s="19">
        <v>1.254</v>
      </c>
      <c r="CH67" s="19">
        <v>1.141</v>
      </c>
      <c r="CI67" s="19">
        <v>1.3240000000000001</v>
      </c>
      <c r="CJ67" s="19">
        <v>1.206</v>
      </c>
      <c r="CK67" s="19">
        <v>1.4279999999999999</v>
      </c>
      <c r="CL67" s="19">
        <v>1.256</v>
      </c>
      <c r="CM67" s="19">
        <v>1.1259999999999999</v>
      </c>
      <c r="CN67" s="19">
        <v>0.63800000000000001</v>
      </c>
      <c r="CO67" s="19">
        <v>0.86499999999999999</v>
      </c>
      <c r="CP67" s="19">
        <v>0.41199999999999998</v>
      </c>
      <c r="CQ67" s="19">
        <v>1.044</v>
      </c>
      <c r="CR67" s="19">
        <v>1.1659999999999999</v>
      </c>
      <c r="CS67" s="19">
        <v>1.0289999999999999</v>
      </c>
      <c r="CT67" s="19">
        <v>1.1890000000000001</v>
      </c>
      <c r="CU67" s="19">
        <v>0.751</v>
      </c>
      <c r="CV67" s="19">
        <v>1.3480000000000001</v>
      </c>
      <c r="CW67" s="19">
        <v>1.0609999999999999</v>
      </c>
    </row>
    <row r="68" spans="1:101" s="1" customFormat="1" ht="15" x14ac:dyDescent="0.2">
      <c r="A68" s="19">
        <v>108</v>
      </c>
      <c r="B68" s="19">
        <v>141</v>
      </c>
      <c r="C68" s="19">
        <v>247.6</v>
      </c>
      <c r="D68" s="19">
        <v>421.1583</v>
      </c>
      <c r="E68" s="19">
        <v>423.16849999999999</v>
      </c>
      <c r="F68" s="19">
        <v>187.1</v>
      </c>
      <c r="G68" s="20">
        <v>3294</v>
      </c>
      <c r="H68" s="19">
        <v>1</v>
      </c>
      <c r="I68" s="19">
        <v>1</v>
      </c>
      <c r="J68" s="19" t="s">
        <v>103</v>
      </c>
      <c r="M68" s="10"/>
      <c r="N68" s="10"/>
      <c r="U68" s="21">
        <v>0</v>
      </c>
      <c r="V68" s="21">
        <v>2</v>
      </c>
      <c r="W68" s="21">
        <v>69</v>
      </c>
      <c r="X68" s="19">
        <v>0.05</v>
      </c>
      <c r="Y68" s="19">
        <v>0.39600000000000002</v>
      </c>
      <c r="Z68" s="19">
        <v>0.40899999999999997</v>
      </c>
      <c r="AA68" s="19">
        <v>1.595</v>
      </c>
      <c r="AB68" s="22">
        <f t="shared" si="16"/>
        <v>0.5655</v>
      </c>
      <c r="AC68" s="22">
        <f t="shared" si="17"/>
        <v>0.85255555555555551</v>
      </c>
      <c r="AD68" s="22">
        <f t="shared" si="18"/>
        <v>0.69661111111111118</v>
      </c>
      <c r="AE68" s="22">
        <f t="shared" si="19"/>
        <v>0.66329988270559104</v>
      </c>
      <c r="AF68" s="22">
        <f t="shared" si="20"/>
        <v>0.81178722386155189</v>
      </c>
      <c r="AG68" s="22">
        <f t="shared" si="21"/>
        <v>-0.59226682413053122</v>
      </c>
      <c r="AH68" s="22">
        <f t="shared" si="22"/>
        <v>-0.30082646021837922</v>
      </c>
      <c r="AI68" s="22">
        <f t="shared" si="23"/>
        <v>-1.8629654576107511</v>
      </c>
      <c r="AJ68" s="22">
        <f t="shared" si="24"/>
        <v>-0.61381680914842773</v>
      </c>
      <c r="AK68" s="22">
        <f>P68</f>
        <v>0</v>
      </c>
      <c r="AL68" s="22" t="str">
        <f t="shared" si="25"/>
        <v>Increase</v>
      </c>
      <c r="AM68" s="24">
        <f t="shared" si="26"/>
        <v>1.3709908060370559E-2</v>
      </c>
      <c r="AN68" s="24">
        <f t="shared" si="27"/>
        <v>0.24332301595921282</v>
      </c>
      <c r="AO68" s="25">
        <v>1.24532</v>
      </c>
      <c r="AP68" s="24">
        <f t="shared" si="28"/>
        <v>0.24332301595921282</v>
      </c>
      <c r="AQ68" s="25">
        <v>1.21991</v>
      </c>
      <c r="AR68" s="25">
        <v>1.10951</v>
      </c>
      <c r="AS68" s="19">
        <v>108</v>
      </c>
      <c r="AT68" s="19">
        <v>0.78800000000000003</v>
      </c>
      <c r="AU68" s="19">
        <v>0.60499999999999998</v>
      </c>
      <c r="AV68" s="19">
        <v>0.65400000000000003</v>
      </c>
      <c r="AW68" s="19">
        <v>0.71199999999999997</v>
      </c>
      <c r="AX68" s="19">
        <v>0.42899999999999999</v>
      </c>
      <c r="AY68" s="19">
        <v>0.1</v>
      </c>
      <c r="AZ68" s="19">
        <v>0.47299999999999998</v>
      </c>
      <c r="BA68" s="19">
        <v>0.435</v>
      </c>
      <c r="BB68" s="19">
        <v>0.32400000000000001</v>
      </c>
      <c r="BC68" s="19">
        <v>1.0169999999999999</v>
      </c>
      <c r="BD68" s="19">
        <v>0.31900000000000001</v>
      </c>
      <c r="BE68" s="19">
        <v>1.35</v>
      </c>
      <c r="BF68" s="19">
        <v>0.221</v>
      </c>
      <c r="BG68" s="19">
        <v>0.254</v>
      </c>
      <c r="BH68" s="19">
        <v>0.73899999999999999</v>
      </c>
      <c r="BI68" s="19">
        <v>0.96399999999999997</v>
      </c>
      <c r="BJ68" s="19">
        <v>0.438</v>
      </c>
      <c r="BK68" s="19">
        <v>0.35699999999999998</v>
      </c>
      <c r="BL68" s="19"/>
      <c r="BM68" s="19">
        <v>0.58699999999999997</v>
      </c>
      <c r="BN68" s="19">
        <v>0.89700000000000002</v>
      </c>
      <c r="BO68" s="19">
        <v>0.48</v>
      </c>
      <c r="BP68" s="19">
        <v>0.78100000000000003</v>
      </c>
      <c r="BQ68" s="19">
        <v>0.20300000000000001</v>
      </c>
      <c r="BR68" s="19">
        <v>0.64500000000000002</v>
      </c>
      <c r="BS68" s="19">
        <v>1.675</v>
      </c>
      <c r="BT68" s="19">
        <v>0.82799999999999996</v>
      </c>
      <c r="BU68" s="19">
        <v>1.123</v>
      </c>
      <c r="BV68" s="19">
        <v>0.81200000000000006</v>
      </c>
      <c r="BW68" s="19">
        <v>1.357</v>
      </c>
      <c r="BX68" s="19">
        <v>0.96499999999999997</v>
      </c>
      <c r="BY68" s="19">
        <v>0.92200000000000004</v>
      </c>
      <c r="BZ68" s="19">
        <v>0.55900000000000005</v>
      </c>
      <c r="CA68" s="19">
        <v>0.56899999999999995</v>
      </c>
      <c r="CB68" s="19">
        <v>1.1539999999999999</v>
      </c>
      <c r="CC68" s="19">
        <v>0.79600000000000004</v>
      </c>
      <c r="CD68" s="19">
        <v>0.99299999999999999</v>
      </c>
      <c r="CE68" s="19"/>
      <c r="CF68" s="19">
        <v>0.89</v>
      </c>
      <c r="CG68" s="19">
        <v>0.314</v>
      </c>
      <c r="CH68" s="19">
        <v>0.83599999999999997</v>
      </c>
      <c r="CI68" s="19">
        <v>9.9000000000000005E-2</v>
      </c>
      <c r="CJ68" s="19">
        <v>0.50900000000000001</v>
      </c>
      <c r="CK68" s="19">
        <v>0.189</v>
      </c>
      <c r="CL68" s="19">
        <v>0.64</v>
      </c>
      <c r="CM68" s="19">
        <v>0.7</v>
      </c>
      <c r="CN68" s="19">
        <v>0.48599999999999999</v>
      </c>
      <c r="CO68" s="19">
        <v>0.82399999999999995</v>
      </c>
      <c r="CP68" s="19">
        <v>0.93100000000000005</v>
      </c>
      <c r="CQ68" s="19">
        <v>0.76100000000000001</v>
      </c>
      <c r="CR68" s="19">
        <v>1.179</v>
      </c>
      <c r="CS68" s="19">
        <v>0.35299999999999998</v>
      </c>
      <c r="CT68" s="19">
        <v>0.60499999999999998</v>
      </c>
      <c r="CU68" s="19">
        <v>1.4419999999999999</v>
      </c>
      <c r="CV68" s="19">
        <v>0.78900000000000003</v>
      </c>
      <c r="CW68" s="19">
        <v>0.99199999999999999</v>
      </c>
    </row>
    <row r="69" spans="1:101" s="1" customFormat="1" ht="15" x14ac:dyDescent="0.2">
      <c r="A69" s="19">
        <v>111</v>
      </c>
      <c r="B69" s="19">
        <v>140.1</v>
      </c>
      <c r="C69" s="19">
        <v>248.1</v>
      </c>
      <c r="D69" s="19">
        <v>515.16849999999999</v>
      </c>
      <c r="E69" s="19">
        <v>517.17489999999998</v>
      </c>
      <c r="F69" s="19">
        <v>281.11020000000002</v>
      </c>
      <c r="G69" s="20">
        <v>179560.26670000001</v>
      </c>
      <c r="H69" s="19">
        <v>1</v>
      </c>
      <c r="I69" s="19">
        <v>1</v>
      </c>
      <c r="J69" s="19" t="s">
        <v>131</v>
      </c>
      <c r="M69" s="10"/>
      <c r="N69" s="10"/>
      <c r="O69" s="19" t="s">
        <v>506</v>
      </c>
      <c r="P69" s="19" t="s">
        <v>507</v>
      </c>
      <c r="Q69" s="19">
        <v>4.29</v>
      </c>
      <c r="R69" s="19">
        <v>187.9</v>
      </c>
      <c r="X69" s="19">
        <v>0.05</v>
      </c>
      <c r="Y69" s="19">
        <v>1.08</v>
      </c>
      <c r="Z69" s="19">
        <v>1.0109999999999999</v>
      </c>
      <c r="AA69" s="19">
        <v>1.028</v>
      </c>
      <c r="AB69" s="22">
        <f t="shared" si="16"/>
        <v>0.84611111111111104</v>
      </c>
      <c r="AC69" s="22">
        <f t="shared" si="17"/>
        <v>0.96338888888888896</v>
      </c>
      <c r="AD69" s="22">
        <f t="shared" si="18"/>
        <v>1.1785000000000001</v>
      </c>
      <c r="AE69" s="22">
        <f t="shared" si="19"/>
        <v>0.87826538261922593</v>
      </c>
      <c r="AF69" s="22">
        <f t="shared" si="20"/>
        <v>0.71795597039551207</v>
      </c>
      <c r="AG69" s="22">
        <f t="shared" si="21"/>
        <v>-0.18727115474159528</v>
      </c>
      <c r="AH69" s="22">
        <f t="shared" si="22"/>
        <v>-0.47803272331782554</v>
      </c>
      <c r="AI69" s="22">
        <f t="shared" si="23"/>
        <v>-0.59356169696630046</v>
      </c>
      <c r="AJ69" s="22">
        <f t="shared" si="24"/>
        <v>-2.2451783692234568</v>
      </c>
      <c r="AK69" s="22" t="str">
        <f>P69</f>
        <v>Isomer 1 of 2'-O-Methyladenosine</v>
      </c>
      <c r="AL69" s="22" t="str">
        <f t="shared" si="25"/>
        <v>Increase</v>
      </c>
      <c r="AM69" s="24">
        <f t="shared" si="26"/>
        <v>0.2549401887628745</v>
      </c>
      <c r="AN69" s="24">
        <f t="shared" si="27"/>
        <v>5.6861934504876793E-3</v>
      </c>
      <c r="AO69" s="25">
        <v>0.924786</v>
      </c>
      <c r="AP69" s="24">
        <f t="shared" si="28"/>
        <v>5.6861934504876793E-3</v>
      </c>
      <c r="AQ69" s="25">
        <v>1.3946799999999999</v>
      </c>
      <c r="AR69" s="25">
        <v>1.2726500000000001</v>
      </c>
      <c r="AS69" s="19">
        <v>111</v>
      </c>
      <c r="AT69" s="19">
        <v>0.65900000000000003</v>
      </c>
      <c r="AU69" s="19">
        <v>1.0189999999999999</v>
      </c>
      <c r="AV69" s="19">
        <v>0.54400000000000004</v>
      </c>
      <c r="AW69" s="19">
        <v>0.75800000000000001</v>
      </c>
      <c r="AX69" s="19">
        <v>0.55900000000000005</v>
      </c>
      <c r="AY69" s="19">
        <v>0.73899999999999999</v>
      </c>
      <c r="AZ69" s="19">
        <v>1.1779999999999999</v>
      </c>
      <c r="BA69" s="19">
        <v>1.0249999999999999</v>
      </c>
      <c r="BB69" s="19">
        <v>0.70599999999999996</v>
      </c>
      <c r="BC69" s="19">
        <v>1.054</v>
      </c>
      <c r="BD69" s="19">
        <v>0.59</v>
      </c>
      <c r="BE69" s="19">
        <v>0.94699999999999995</v>
      </c>
      <c r="BF69" s="19">
        <v>0.85599999999999998</v>
      </c>
      <c r="BG69" s="19">
        <v>1.321</v>
      </c>
      <c r="BH69" s="19">
        <v>0.98099999999999998</v>
      </c>
      <c r="BI69" s="19">
        <v>0.58699999999999997</v>
      </c>
      <c r="BJ69" s="19">
        <v>0.90300000000000002</v>
      </c>
      <c r="BK69" s="19">
        <v>0.80400000000000005</v>
      </c>
      <c r="BL69" s="19"/>
      <c r="BM69" s="19">
        <v>0.99299999999999999</v>
      </c>
      <c r="BN69" s="19">
        <v>0.86899999999999999</v>
      </c>
      <c r="BO69" s="19">
        <v>0.73799999999999999</v>
      </c>
      <c r="BP69" s="19">
        <v>0.69699999999999995</v>
      </c>
      <c r="BQ69" s="19">
        <v>1.1479999999999999</v>
      </c>
      <c r="BR69" s="19">
        <v>1.4</v>
      </c>
      <c r="BS69" s="19">
        <v>1.091</v>
      </c>
      <c r="BT69" s="19">
        <v>0.66</v>
      </c>
      <c r="BU69" s="19">
        <v>0.83599999999999997</v>
      </c>
      <c r="BV69" s="19">
        <v>0.874</v>
      </c>
      <c r="BW69" s="19">
        <v>1.7330000000000001</v>
      </c>
      <c r="BX69" s="19">
        <v>0.70099999999999996</v>
      </c>
      <c r="BY69" s="19">
        <v>0.56299999999999994</v>
      </c>
      <c r="BZ69" s="19">
        <v>0.52700000000000002</v>
      </c>
      <c r="CA69" s="19">
        <v>1.1970000000000001</v>
      </c>
      <c r="CB69" s="19">
        <v>0.504</v>
      </c>
      <c r="CC69" s="19">
        <v>1.635</v>
      </c>
      <c r="CD69" s="19">
        <v>1.175</v>
      </c>
      <c r="CE69" s="19"/>
      <c r="CF69" s="19">
        <v>1.0189999999999999</v>
      </c>
      <c r="CG69" s="19">
        <v>1.4710000000000001</v>
      </c>
      <c r="CH69" s="19">
        <v>1.5549999999999999</v>
      </c>
      <c r="CI69" s="19">
        <v>1.8149999999999999</v>
      </c>
      <c r="CJ69" s="19">
        <v>0.92500000000000004</v>
      </c>
      <c r="CK69" s="19">
        <v>2.08</v>
      </c>
      <c r="CL69" s="19">
        <v>0.93799999999999994</v>
      </c>
      <c r="CM69" s="19">
        <v>1.397</v>
      </c>
      <c r="CN69" s="19">
        <v>0.67100000000000004</v>
      </c>
      <c r="CO69" s="19">
        <v>0.95299999999999996</v>
      </c>
      <c r="CP69" s="19">
        <v>0.48799999999999999</v>
      </c>
      <c r="CQ69" s="19">
        <v>1.0860000000000001</v>
      </c>
      <c r="CR69" s="19">
        <v>1.292</v>
      </c>
      <c r="CS69" s="19">
        <v>0.93600000000000005</v>
      </c>
      <c r="CT69" s="19">
        <v>1.4810000000000001</v>
      </c>
      <c r="CU69" s="19">
        <v>0.66</v>
      </c>
      <c r="CV69" s="19">
        <v>1.18</v>
      </c>
      <c r="CW69" s="19">
        <v>1.266</v>
      </c>
    </row>
    <row r="70" spans="1:101" s="1" customFormat="1" ht="15" x14ac:dyDescent="0.2">
      <c r="A70" s="19">
        <v>112</v>
      </c>
      <c r="B70" s="19">
        <v>141.1</v>
      </c>
      <c r="C70" s="19">
        <v>248.2</v>
      </c>
      <c r="D70" s="19">
        <v>399.1046</v>
      </c>
      <c r="E70" s="19">
        <v>401.11090000000002</v>
      </c>
      <c r="F70" s="19">
        <v>165.0462</v>
      </c>
      <c r="G70" s="20">
        <v>290319.85190000001</v>
      </c>
      <c r="H70" s="19">
        <v>1</v>
      </c>
      <c r="I70" s="19">
        <v>1</v>
      </c>
      <c r="J70" s="19" t="s">
        <v>105</v>
      </c>
      <c r="K70" s="19" t="s">
        <v>459</v>
      </c>
      <c r="L70" s="19" t="s">
        <v>460</v>
      </c>
      <c r="M70" s="19">
        <v>0.64</v>
      </c>
      <c r="N70" s="19">
        <v>3.8</v>
      </c>
      <c r="X70" s="19">
        <v>0.05</v>
      </c>
      <c r="Y70" s="19">
        <v>1.0509999999999999</v>
      </c>
      <c r="Z70" s="19">
        <v>1.0649999999999999</v>
      </c>
      <c r="AA70" s="19">
        <v>1.103</v>
      </c>
      <c r="AB70" s="22">
        <f t="shared" si="16"/>
        <v>0.94729411764705873</v>
      </c>
      <c r="AC70" s="22">
        <f t="shared" si="17"/>
        <v>1.0468333333333331</v>
      </c>
      <c r="AD70" s="22">
        <f t="shared" si="18"/>
        <v>0.87061111111111122</v>
      </c>
      <c r="AE70" s="22">
        <f t="shared" si="19"/>
        <v>0.90491397960234898</v>
      </c>
      <c r="AF70" s="22">
        <f t="shared" si="20"/>
        <v>1.0880795174300972</v>
      </c>
      <c r="AG70" s="22">
        <f t="shared" si="21"/>
        <v>-0.14414743760798329</v>
      </c>
      <c r="AH70" s="22">
        <f t="shared" si="22"/>
        <v>0.12178399336222841</v>
      </c>
      <c r="AI70" s="22">
        <f t="shared" si="23"/>
        <v>-0.73071307645923278</v>
      </c>
      <c r="AJ70" s="22">
        <f t="shared" si="24"/>
        <v>-1.1192267009210097</v>
      </c>
      <c r="AK70" s="22" t="str">
        <f>L70</f>
        <v>Methionine Sulfoxide - Isomer</v>
      </c>
      <c r="AL70" s="22" t="str">
        <f t="shared" si="25"/>
        <v>Increase</v>
      </c>
      <c r="AM70" s="24">
        <f t="shared" si="26"/>
        <v>0.18590322486202029</v>
      </c>
      <c r="AN70" s="24">
        <f t="shared" si="27"/>
        <v>7.5992949159126327E-2</v>
      </c>
      <c r="AO70" s="25">
        <v>1.15255</v>
      </c>
      <c r="AP70" s="24">
        <f t="shared" si="28"/>
        <v>7.5992949159126327E-2</v>
      </c>
      <c r="AQ70" s="25">
        <v>0.96217399999999997</v>
      </c>
      <c r="AR70" s="25">
        <v>0.96705099999999999</v>
      </c>
      <c r="AS70" s="19">
        <v>112</v>
      </c>
      <c r="AT70" s="19">
        <v>1.179</v>
      </c>
      <c r="AU70" s="19">
        <v>1.008</v>
      </c>
      <c r="AV70" s="19">
        <v>1.139</v>
      </c>
      <c r="AW70" s="19">
        <v>0.92400000000000004</v>
      </c>
      <c r="AX70" s="19">
        <v>0.77400000000000002</v>
      </c>
      <c r="AY70" s="19">
        <v>1.073</v>
      </c>
      <c r="AZ70" s="19">
        <v>0.88200000000000001</v>
      </c>
      <c r="BA70" s="19">
        <v>0.89600000000000002</v>
      </c>
      <c r="BB70" s="19">
        <v>1.0249999999999999</v>
      </c>
      <c r="BC70" s="19">
        <v>0.84299999999999997</v>
      </c>
      <c r="BD70" s="19">
        <v>0.78700000000000003</v>
      </c>
      <c r="BE70" s="19">
        <v>0.83399999999999996</v>
      </c>
      <c r="BF70" s="19">
        <v>0.91400000000000003</v>
      </c>
      <c r="BG70" s="19">
        <v>0.95599999999999996</v>
      </c>
      <c r="BH70" s="19">
        <v>0.86899999999999999</v>
      </c>
      <c r="BI70" s="19" t="s">
        <v>111</v>
      </c>
      <c r="BJ70" s="19">
        <v>1.125</v>
      </c>
      <c r="BK70" s="19">
        <v>0.876</v>
      </c>
      <c r="BL70" s="19"/>
      <c r="BM70" s="19">
        <v>0.82799999999999996</v>
      </c>
      <c r="BN70" s="19">
        <v>1.1399999999999999</v>
      </c>
      <c r="BO70" s="19">
        <v>1.446</v>
      </c>
      <c r="BP70" s="19">
        <v>1.032</v>
      </c>
      <c r="BQ70" s="19">
        <v>0.749</v>
      </c>
      <c r="BR70" s="19">
        <v>0.63200000000000001</v>
      </c>
      <c r="BS70" s="19">
        <v>1.3160000000000001</v>
      </c>
      <c r="BT70" s="19">
        <v>1.63</v>
      </c>
      <c r="BU70" s="19">
        <v>0.83599999999999997</v>
      </c>
      <c r="BV70" s="19">
        <v>1.008</v>
      </c>
      <c r="BW70" s="19">
        <v>0.64800000000000002</v>
      </c>
      <c r="BX70" s="19">
        <v>0.97799999999999998</v>
      </c>
      <c r="BY70" s="19">
        <v>1.268</v>
      </c>
      <c r="BZ70" s="19">
        <v>0.86199999999999999</v>
      </c>
      <c r="CA70" s="19">
        <v>1.113</v>
      </c>
      <c r="CB70" s="19">
        <v>1.4319999999999999</v>
      </c>
      <c r="CC70" s="19">
        <v>0.90600000000000003</v>
      </c>
      <c r="CD70" s="19">
        <v>1.0189999999999999</v>
      </c>
      <c r="CE70" s="19"/>
      <c r="CF70" s="19">
        <v>0.95399999999999996</v>
      </c>
      <c r="CG70" s="19">
        <v>0.81499999999999995</v>
      </c>
      <c r="CH70" s="19">
        <v>0.88700000000000001</v>
      </c>
      <c r="CI70" s="19">
        <v>0.89800000000000002</v>
      </c>
      <c r="CJ70" s="19">
        <v>0.748</v>
      </c>
      <c r="CK70" s="19">
        <v>0.85</v>
      </c>
      <c r="CL70" s="19">
        <v>0.97899999999999998</v>
      </c>
      <c r="CM70" s="19">
        <v>0.80600000000000005</v>
      </c>
      <c r="CN70" s="19">
        <v>1.2290000000000001</v>
      </c>
      <c r="CO70" s="19">
        <v>0.84699999999999998</v>
      </c>
      <c r="CP70" s="19">
        <v>0.74399999999999999</v>
      </c>
      <c r="CQ70" s="19">
        <v>0.79</v>
      </c>
      <c r="CR70" s="19">
        <v>0.79500000000000004</v>
      </c>
      <c r="CS70" s="19">
        <v>0.92300000000000004</v>
      </c>
      <c r="CT70" s="19">
        <v>0.95699999999999996</v>
      </c>
      <c r="CU70" s="19">
        <v>0.78200000000000003</v>
      </c>
      <c r="CV70" s="19">
        <v>0.69599999999999995</v>
      </c>
      <c r="CW70" s="19">
        <v>0.97099999999999997</v>
      </c>
    </row>
    <row r="71" spans="1:101" s="1" customFormat="1" ht="15" x14ac:dyDescent="0.2">
      <c r="A71" s="19">
        <v>113</v>
      </c>
      <c r="B71" s="19">
        <v>142.19999999999999</v>
      </c>
      <c r="C71" s="19">
        <v>249</v>
      </c>
      <c r="D71" s="19">
        <v>469.13529999999997</v>
      </c>
      <c r="E71" s="19">
        <v>471.14210000000003</v>
      </c>
      <c r="F71" s="19">
        <v>235.077</v>
      </c>
      <c r="G71" s="20">
        <v>4618</v>
      </c>
      <c r="H71" s="19">
        <v>1</v>
      </c>
      <c r="I71" s="19">
        <v>1</v>
      </c>
      <c r="J71" s="19" t="s">
        <v>117</v>
      </c>
      <c r="M71" s="10"/>
      <c r="N71" s="10"/>
      <c r="U71" s="21">
        <v>0</v>
      </c>
      <c r="V71" s="21">
        <v>0</v>
      </c>
      <c r="W71" s="21">
        <v>34</v>
      </c>
      <c r="X71" s="19">
        <v>0.05</v>
      </c>
      <c r="Y71" s="19">
        <v>1.4810000000000001</v>
      </c>
      <c r="Z71" s="19">
        <v>1.458</v>
      </c>
      <c r="AA71" s="19">
        <v>1.333</v>
      </c>
      <c r="AB71" s="22">
        <f t="shared" si="16"/>
        <v>1.4506111111111113</v>
      </c>
      <c r="AC71" s="22">
        <f t="shared" si="17"/>
        <v>1.379111111111111</v>
      </c>
      <c r="AD71" s="22">
        <f t="shared" si="18"/>
        <v>1.1140555555555554</v>
      </c>
      <c r="AE71" s="22">
        <f t="shared" si="19"/>
        <v>1.0518449887205932</v>
      </c>
      <c r="AF71" s="22">
        <f t="shared" si="20"/>
        <v>1.3020994364932932</v>
      </c>
      <c r="AG71" s="22">
        <f t="shared" si="21"/>
        <v>7.2922109115160033E-2</v>
      </c>
      <c r="AH71" s="22">
        <f t="shared" si="22"/>
        <v>0.38083962596744775</v>
      </c>
      <c r="AI71" s="22">
        <f t="shared" si="23"/>
        <v>-0.13863385692673352</v>
      </c>
      <c r="AJ71" s="22">
        <f t="shared" si="24"/>
        <v>-1.3797890142587799</v>
      </c>
      <c r="AK71" s="22">
        <f>P71</f>
        <v>0</v>
      </c>
      <c r="AL71" s="22" t="str">
        <f t="shared" si="25"/>
        <v>Lowering</v>
      </c>
      <c r="AM71" s="24">
        <f t="shared" si="26"/>
        <v>0.7267183777601447</v>
      </c>
      <c r="AN71" s="24">
        <f t="shared" si="27"/>
        <v>4.1707195308023984E-2</v>
      </c>
      <c r="AO71" s="25">
        <v>0.71989300000000001</v>
      </c>
      <c r="AP71" s="24">
        <f t="shared" si="28"/>
        <v>4.1707195308023984E-2</v>
      </c>
      <c r="AQ71" s="25">
        <v>1.1977100000000001</v>
      </c>
      <c r="AR71" s="25">
        <v>1.09711</v>
      </c>
      <c r="AS71" s="19">
        <v>113</v>
      </c>
      <c r="AT71" s="19">
        <v>1.4330000000000001</v>
      </c>
      <c r="AU71" s="19">
        <v>0.79300000000000004</v>
      </c>
      <c r="AV71" s="19">
        <v>1.5429999999999999</v>
      </c>
      <c r="AW71" s="19">
        <v>1.099</v>
      </c>
      <c r="AX71" s="19">
        <v>2.774</v>
      </c>
      <c r="AY71" s="19">
        <v>2.411</v>
      </c>
      <c r="AZ71" s="19">
        <v>1.0820000000000001</v>
      </c>
      <c r="BA71" s="19">
        <v>1.4039999999999999</v>
      </c>
      <c r="BB71" s="19">
        <v>1.22</v>
      </c>
      <c r="BC71" s="19">
        <v>1.05</v>
      </c>
      <c r="BD71" s="19">
        <v>1.6579999999999999</v>
      </c>
      <c r="BE71" s="19">
        <v>1.4350000000000001</v>
      </c>
      <c r="BF71" s="19">
        <v>1.208</v>
      </c>
      <c r="BG71" s="19">
        <v>0.63200000000000001</v>
      </c>
      <c r="BH71" s="19">
        <v>1.617</v>
      </c>
      <c r="BI71" s="19">
        <v>1.786</v>
      </c>
      <c r="BJ71" s="19">
        <v>1.5880000000000001</v>
      </c>
      <c r="BK71" s="19">
        <v>1.3779999999999999</v>
      </c>
      <c r="BL71" s="19"/>
      <c r="BM71" s="19">
        <v>0.85899999999999999</v>
      </c>
      <c r="BN71" s="19">
        <v>0.97099999999999997</v>
      </c>
      <c r="BO71" s="19">
        <v>1.615</v>
      </c>
      <c r="BP71" s="19">
        <v>1.8620000000000001</v>
      </c>
      <c r="BQ71" s="19">
        <v>0.64800000000000002</v>
      </c>
      <c r="BR71" s="19">
        <v>0.68899999999999995</v>
      </c>
      <c r="BS71" s="19">
        <v>1.161</v>
      </c>
      <c r="BT71" s="19">
        <v>1.8180000000000001</v>
      </c>
      <c r="BU71" s="19">
        <v>1.2450000000000001</v>
      </c>
      <c r="BV71" s="19">
        <v>1.2729999999999999</v>
      </c>
      <c r="BW71" s="19">
        <v>0.58599999999999997</v>
      </c>
      <c r="BX71" s="19">
        <v>1.3280000000000001</v>
      </c>
      <c r="BY71" s="19">
        <v>2.66</v>
      </c>
      <c r="BZ71" s="19">
        <v>1.4890000000000001</v>
      </c>
      <c r="CA71" s="19">
        <v>1.01</v>
      </c>
      <c r="CB71" s="19">
        <v>3.153</v>
      </c>
      <c r="CC71" s="19">
        <v>0.76200000000000001</v>
      </c>
      <c r="CD71" s="19">
        <v>1.6950000000000001</v>
      </c>
      <c r="CE71" s="19"/>
      <c r="CF71" s="19">
        <v>1.3320000000000001</v>
      </c>
      <c r="CG71" s="19">
        <v>0.98</v>
      </c>
      <c r="CH71" s="19">
        <v>0.997</v>
      </c>
      <c r="CI71" s="19">
        <v>0.82899999999999996</v>
      </c>
      <c r="CJ71" s="19">
        <v>0.78300000000000003</v>
      </c>
      <c r="CK71" s="19">
        <v>0.66</v>
      </c>
      <c r="CL71" s="19">
        <v>0.92800000000000005</v>
      </c>
      <c r="CM71" s="19">
        <v>0.871</v>
      </c>
      <c r="CN71" s="19">
        <v>2.657</v>
      </c>
      <c r="CO71" s="19">
        <v>1.39</v>
      </c>
      <c r="CP71" s="19">
        <v>0.95899999999999996</v>
      </c>
      <c r="CQ71" s="19">
        <v>1.1850000000000001</v>
      </c>
      <c r="CR71" s="19">
        <v>0.98799999999999999</v>
      </c>
      <c r="CS71" s="19">
        <v>1.101</v>
      </c>
      <c r="CT71" s="19">
        <v>0.96699999999999997</v>
      </c>
      <c r="CU71" s="19">
        <v>1.3919999999999999</v>
      </c>
      <c r="CV71" s="19">
        <v>1.0580000000000001</v>
      </c>
      <c r="CW71" s="19">
        <v>0.97599999999999998</v>
      </c>
    </row>
    <row r="72" spans="1:101" s="1" customFormat="1" ht="15" x14ac:dyDescent="0.2">
      <c r="A72" s="19">
        <v>114</v>
      </c>
      <c r="B72" s="19">
        <v>142.1</v>
      </c>
      <c r="C72" s="19">
        <v>249.4</v>
      </c>
      <c r="D72" s="19">
        <v>392.10250000000002</v>
      </c>
      <c r="E72" s="19">
        <v>394.10910000000001</v>
      </c>
      <c r="F72" s="19">
        <v>158.04419999999999</v>
      </c>
      <c r="G72" s="20">
        <v>148627.8596</v>
      </c>
      <c r="H72" s="19">
        <v>1</v>
      </c>
      <c r="I72" s="19">
        <v>1</v>
      </c>
      <c r="J72" s="19" t="s">
        <v>109</v>
      </c>
      <c r="M72" s="10"/>
      <c r="N72" s="10"/>
      <c r="U72" s="21">
        <v>1</v>
      </c>
      <c r="V72" s="21">
        <v>2</v>
      </c>
      <c r="W72" s="21">
        <v>65</v>
      </c>
      <c r="X72" s="19">
        <v>0.05</v>
      </c>
      <c r="Y72" s="19">
        <v>1.198</v>
      </c>
      <c r="Z72" s="19">
        <v>1.2130000000000001</v>
      </c>
      <c r="AA72" s="19">
        <v>1.1599999999999999</v>
      </c>
      <c r="AB72" s="22">
        <f t="shared" si="16"/>
        <v>0.96583333333333343</v>
      </c>
      <c r="AC72" s="22">
        <f t="shared" si="17"/>
        <v>0.90750000000000008</v>
      </c>
      <c r="AD72" s="22">
        <f t="shared" si="18"/>
        <v>0.94927777777777755</v>
      </c>
      <c r="AE72" s="22">
        <f t="shared" si="19"/>
        <v>1.064279155188246</v>
      </c>
      <c r="AF72" s="22">
        <f t="shared" si="20"/>
        <v>1.0174401591853459</v>
      </c>
      <c r="AG72" s="22">
        <f t="shared" si="21"/>
        <v>8.987661228956477E-2</v>
      </c>
      <c r="AH72" s="22">
        <f t="shared" si="22"/>
        <v>2.4943944776232782E-2</v>
      </c>
      <c r="AI72" s="22">
        <f t="shared" si="23"/>
        <v>-0.65408654850958359</v>
      </c>
      <c r="AJ72" s="22">
        <f t="shared" si="24"/>
        <v>-0.11944369950160197</v>
      </c>
      <c r="AK72" s="22">
        <f>P72</f>
        <v>0</v>
      </c>
      <c r="AL72" s="22" t="str">
        <f t="shared" si="25"/>
        <v>Lowering</v>
      </c>
      <c r="AM72" s="24">
        <f t="shared" si="26"/>
        <v>0.22177544098880245</v>
      </c>
      <c r="AN72" s="24">
        <f t="shared" si="27"/>
        <v>0.75954988181707983</v>
      </c>
      <c r="AO72" s="25">
        <v>0.82542400000000005</v>
      </c>
      <c r="AP72" s="24">
        <f t="shared" si="28"/>
        <v>0.75954988181707983</v>
      </c>
      <c r="AQ72" s="25">
        <v>1.47688</v>
      </c>
      <c r="AR72" s="25">
        <v>1.4069199999999999</v>
      </c>
      <c r="AS72" s="19">
        <v>114</v>
      </c>
      <c r="AT72" s="19">
        <v>0.89700000000000002</v>
      </c>
      <c r="AU72" s="19">
        <v>0.93300000000000005</v>
      </c>
      <c r="AV72" s="19">
        <v>0.745</v>
      </c>
      <c r="AW72" s="19">
        <v>0.86</v>
      </c>
      <c r="AX72" s="19">
        <v>0.79</v>
      </c>
      <c r="AY72" s="19">
        <v>0.877</v>
      </c>
      <c r="AZ72" s="19">
        <v>1.0489999999999999</v>
      </c>
      <c r="BA72" s="19">
        <v>1.0760000000000001</v>
      </c>
      <c r="BB72" s="19">
        <v>1.073</v>
      </c>
      <c r="BC72" s="19">
        <v>1.1499999999999999</v>
      </c>
      <c r="BD72" s="19">
        <v>0.89300000000000002</v>
      </c>
      <c r="BE72" s="19">
        <v>0.871</v>
      </c>
      <c r="BF72" s="19">
        <v>0.96199999999999997</v>
      </c>
      <c r="BG72" s="19">
        <v>0.89400000000000002</v>
      </c>
      <c r="BH72" s="19">
        <v>1.0980000000000001</v>
      </c>
      <c r="BI72" s="19">
        <v>0.72799999999999998</v>
      </c>
      <c r="BJ72" s="19">
        <v>1.2070000000000001</v>
      </c>
      <c r="BK72" s="19">
        <v>1.282</v>
      </c>
      <c r="BL72" s="19"/>
      <c r="BM72" s="19">
        <v>0.85099999999999998</v>
      </c>
      <c r="BN72" s="19">
        <v>0.748</v>
      </c>
      <c r="BO72" s="19">
        <v>0.84099999999999997</v>
      </c>
      <c r="BP72" s="19">
        <v>0.89</v>
      </c>
      <c r="BQ72" s="19">
        <v>0.98299999999999998</v>
      </c>
      <c r="BR72" s="19">
        <v>0.95799999999999996</v>
      </c>
      <c r="BS72" s="19">
        <v>0.84</v>
      </c>
      <c r="BT72" s="19">
        <v>0.86799999999999999</v>
      </c>
      <c r="BU72" s="19">
        <v>1.012</v>
      </c>
      <c r="BV72" s="19">
        <v>0.91400000000000003</v>
      </c>
      <c r="BW72" s="19">
        <v>1.1459999999999999</v>
      </c>
      <c r="BX72" s="19">
        <v>0.92300000000000004</v>
      </c>
      <c r="BY72" s="19">
        <v>0.83199999999999996</v>
      </c>
      <c r="BZ72" s="19">
        <v>0.83899999999999997</v>
      </c>
      <c r="CA72" s="19">
        <v>0.879</v>
      </c>
      <c r="CB72" s="19">
        <v>0.67700000000000005</v>
      </c>
      <c r="CC72" s="19">
        <v>0.97</v>
      </c>
      <c r="CD72" s="19">
        <v>1.1639999999999999</v>
      </c>
      <c r="CE72" s="19"/>
      <c r="CF72" s="19">
        <v>0.97</v>
      </c>
      <c r="CG72" s="19">
        <v>0.94599999999999995</v>
      </c>
      <c r="CH72" s="19">
        <v>0.751</v>
      </c>
      <c r="CI72" s="19">
        <v>0.93700000000000006</v>
      </c>
      <c r="CJ72" s="19">
        <v>1.492</v>
      </c>
      <c r="CK72" s="19">
        <v>0.96199999999999997</v>
      </c>
      <c r="CL72" s="19">
        <v>0.86199999999999999</v>
      </c>
      <c r="CM72" s="19">
        <v>1.0209999999999999</v>
      </c>
      <c r="CN72" s="19">
        <v>1.105</v>
      </c>
      <c r="CO72" s="19">
        <v>0.85699999999999998</v>
      </c>
      <c r="CP72" s="19">
        <v>0.81399999999999995</v>
      </c>
      <c r="CQ72" s="19">
        <v>0.97599999999999998</v>
      </c>
      <c r="CR72" s="19">
        <v>0.91400000000000003</v>
      </c>
      <c r="CS72" s="19">
        <v>0.94</v>
      </c>
      <c r="CT72" s="19">
        <v>0.82499999999999996</v>
      </c>
      <c r="CU72" s="19">
        <v>0.745</v>
      </c>
      <c r="CV72" s="19">
        <v>0.97899999999999998</v>
      </c>
      <c r="CW72" s="19">
        <v>0.99099999999999999</v>
      </c>
    </row>
    <row r="73" spans="1:101" s="1" customFormat="1" ht="15" x14ac:dyDescent="0.2">
      <c r="A73" s="19">
        <v>117</v>
      </c>
      <c r="B73" s="19">
        <v>142.1</v>
      </c>
      <c r="C73" s="19">
        <v>250.6</v>
      </c>
      <c r="D73" s="19">
        <v>436.15320000000003</v>
      </c>
      <c r="E73" s="19">
        <v>438.15949999999998</v>
      </c>
      <c r="F73" s="19">
        <v>202.0949</v>
      </c>
      <c r="G73" s="20">
        <v>10483.333329999999</v>
      </c>
      <c r="H73" s="19">
        <v>1</v>
      </c>
      <c r="I73" s="19">
        <v>1</v>
      </c>
      <c r="J73" s="19" t="s">
        <v>103</v>
      </c>
      <c r="M73" s="10"/>
      <c r="N73" s="10"/>
      <c r="U73" s="21">
        <v>0</v>
      </c>
      <c r="V73" s="21">
        <v>19</v>
      </c>
      <c r="W73" s="21">
        <v>391</v>
      </c>
      <c r="X73" s="19">
        <v>0.05</v>
      </c>
      <c r="Y73" s="19">
        <v>0.90900000000000003</v>
      </c>
      <c r="Z73" s="19">
        <v>0.95599999999999996</v>
      </c>
      <c r="AA73" s="19">
        <v>1.0389999999999999</v>
      </c>
      <c r="AB73" s="22">
        <f t="shared" si="16"/>
        <v>1.1021111111111113</v>
      </c>
      <c r="AC73" s="22">
        <f t="shared" si="17"/>
        <v>0.83449999999999991</v>
      </c>
      <c r="AD73" s="22">
        <f t="shared" si="18"/>
        <v>1.0487222222222219</v>
      </c>
      <c r="AE73" s="22">
        <f t="shared" si="19"/>
        <v>1.3206843752080424</v>
      </c>
      <c r="AF73" s="22">
        <f t="shared" si="20"/>
        <v>1.0509085130052449</v>
      </c>
      <c r="AG73" s="22">
        <f t="shared" si="21"/>
        <v>0.40128572417071184</v>
      </c>
      <c r="AH73" s="22">
        <f t="shared" si="22"/>
        <v>7.1637080738167089E-2</v>
      </c>
      <c r="AI73" s="22">
        <f t="shared" si="23"/>
        <v>-2.2622483471553991</v>
      </c>
      <c r="AJ73" s="22">
        <f t="shared" si="24"/>
        <v>-0.1883812622278245</v>
      </c>
      <c r="AK73" s="22">
        <f>P73</f>
        <v>0</v>
      </c>
      <c r="AL73" s="22" t="str">
        <f t="shared" si="25"/>
        <v>Lowering</v>
      </c>
      <c r="AM73" s="24">
        <f t="shared" si="26"/>
        <v>5.4670324645574291E-3</v>
      </c>
      <c r="AN73" s="24">
        <f t="shared" si="27"/>
        <v>0.64806525456858277</v>
      </c>
      <c r="AO73" s="25">
        <v>1.34754</v>
      </c>
      <c r="AP73" s="24">
        <f t="shared" si="28"/>
        <v>0.64806525456858277</v>
      </c>
      <c r="AQ73" s="25">
        <v>0.410609</v>
      </c>
      <c r="AR73" s="25">
        <v>0.54625599999999996</v>
      </c>
      <c r="AS73" s="19">
        <v>117</v>
      </c>
      <c r="AT73" s="19">
        <v>0.871</v>
      </c>
      <c r="AU73" s="19">
        <v>0.76600000000000001</v>
      </c>
      <c r="AV73" s="19">
        <v>1.169</v>
      </c>
      <c r="AW73" s="19">
        <v>1.1910000000000001</v>
      </c>
      <c r="AX73" s="19">
        <v>1.018</v>
      </c>
      <c r="AY73" s="19">
        <v>1.7729999999999999</v>
      </c>
      <c r="AZ73" s="19">
        <v>0.74399999999999999</v>
      </c>
      <c r="BA73" s="19">
        <v>0.92800000000000005</v>
      </c>
      <c r="BB73" s="19">
        <v>0.96599999999999997</v>
      </c>
      <c r="BC73" s="19">
        <v>1.7110000000000001</v>
      </c>
      <c r="BD73" s="19">
        <v>1.4059999999999999</v>
      </c>
      <c r="BE73" s="19">
        <v>0.82299999999999995</v>
      </c>
      <c r="BF73" s="19">
        <v>0.90700000000000003</v>
      </c>
      <c r="BG73" s="19">
        <v>1.21</v>
      </c>
      <c r="BH73" s="19">
        <v>0.83299999999999996</v>
      </c>
      <c r="BI73" s="19">
        <v>0.98599999999999999</v>
      </c>
      <c r="BJ73" s="19">
        <v>1.613</v>
      </c>
      <c r="BK73" s="19">
        <v>0.92300000000000004</v>
      </c>
      <c r="BL73" s="19"/>
      <c r="BM73" s="19">
        <v>0.69899999999999995</v>
      </c>
      <c r="BN73" s="19">
        <v>0.64800000000000002</v>
      </c>
      <c r="BO73" s="19">
        <v>0.84899999999999998</v>
      </c>
      <c r="BP73" s="19">
        <v>1.306</v>
      </c>
      <c r="BQ73" s="19">
        <v>0.86199999999999999</v>
      </c>
      <c r="BR73" s="19">
        <v>0.50600000000000001</v>
      </c>
      <c r="BS73" s="19">
        <v>1.125</v>
      </c>
      <c r="BT73" s="19">
        <v>0.99</v>
      </c>
      <c r="BU73" s="19">
        <v>0.81</v>
      </c>
      <c r="BV73" s="19">
        <v>0.76400000000000001</v>
      </c>
      <c r="BW73" s="19">
        <v>0.9</v>
      </c>
      <c r="BX73" s="19">
        <v>0.73599999999999999</v>
      </c>
      <c r="BY73" s="19">
        <v>0.75</v>
      </c>
      <c r="BZ73" s="19">
        <v>0.96599999999999997</v>
      </c>
      <c r="CA73" s="19">
        <v>1.014</v>
      </c>
      <c r="CB73" s="19">
        <v>0.64800000000000002</v>
      </c>
      <c r="CC73" s="19">
        <v>0.752</v>
      </c>
      <c r="CD73" s="19">
        <v>0.69599999999999995</v>
      </c>
      <c r="CE73" s="19"/>
      <c r="CF73" s="19">
        <v>0.73599999999999999</v>
      </c>
      <c r="CG73" s="19">
        <v>1.071</v>
      </c>
      <c r="CH73" s="19">
        <v>1.546</v>
      </c>
      <c r="CI73" s="19">
        <v>1.7609999999999999</v>
      </c>
      <c r="CJ73" s="19">
        <v>1.1910000000000001</v>
      </c>
      <c r="CK73" s="19">
        <v>0.70299999999999996</v>
      </c>
      <c r="CL73" s="19">
        <v>0.7</v>
      </c>
      <c r="CM73" s="19">
        <v>0.82699999999999996</v>
      </c>
      <c r="CN73" s="19">
        <v>1.379</v>
      </c>
      <c r="CO73" s="19">
        <v>0.69599999999999995</v>
      </c>
      <c r="CP73" s="19">
        <v>1.0580000000000001</v>
      </c>
      <c r="CQ73" s="19">
        <v>0.64500000000000002</v>
      </c>
      <c r="CR73" s="19">
        <v>0.77100000000000002</v>
      </c>
      <c r="CS73" s="19">
        <v>1.514</v>
      </c>
      <c r="CT73" s="19">
        <v>1.5860000000000001</v>
      </c>
      <c r="CU73" s="19">
        <v>0.74</v>
      </c>
      <c r="CV73" s="19">
        <v>0.77600000000000002</v>
      </c>
      <c r="CW73" s="19">
        <v>1.177</v>
      </c>
    </row>
    <row r="74" spans="1:101" s="1" customFormat="1" ht="15" x14ac:dyDescent="0.2">
      <c r="A74" s="19">
        <v>119</v>
      </c>
      <c r="B74" s="19">
        <v>143.1</v>
      </c>
      <c r="C74" s="19">
        <v>253.3</v>
      </c>
      <c r="D74" s="19">
        <v>423.16980000000001</v>
      </c>
      <c r="E74" s="19">
        <v>425.17630000000003</v>
      </c>
      <c r="F74" s="19">
        <v>189.1114</v>
      </c>
      <c r="G74" s="20">
        <v>61991.017540000001</v>
      </c>
      <c r="H74" s="19">
        <v>1</v>
      </c>
      <c r="I74" s="19">
        <v>1</v>
      </c>
      <c r="J74" s="19" t="s">
        <v>105</v>
      </c>
      <c r="K74" s="19" t="s">
        <v>493</v>
      </c>
      <c r="L74" s="19" t="s">
        <v>494</v>
      </c>
      <c r="M74" s="19">
        <v>0.18</v>
      </c>
      <c r="N74" s="19">
        <v>14.9</v>
      </c>
      <c r="X74" s="19">
        <v>0.05</v>
      </c>
      <c r="Y74" s="19">
        <v>1.111</v>
      </c>
      <c r="Z74" s="19">
        <v>1.1000000000000001</v>
      </c>
      <c r="AA74" s="19">
        <v>1.069</v>
      </c>
      <c r="AB74" s="22">
        <f t="shared" si="16"/>
        <v>1.0281666666666667</v>
      </c>
      <c r="AC74" s="22">
        <f t="shared" si="17"/>
        <v>0.93311111111111111</v>
      </c>
      <c r="AD74" s="22">
        <f t="shared" si="18"/>
        <v>1.0005555555555554</v>
      </c>
      <c r="AE74" s="22">
        <f t="shared" si="19"/>
        <v>1.1018694927363657</v>
      </c>
      <c r="AF74" s="22">
        <f t="shared" si="20"/>
        <v>1.0275957801221545</v>
      </c>
      <c r="AG74" s="22">
        <f t="shared" si="21"/>
        <v>0.13995335881666304</v>
      </c>
      <c r="AH74" s="22">
        <f t="shared" si="22"/>
        <v>3.9272870858042035E-2</v>
      </c>
      <c r="AI74" s="22">
        <f t="shared" si="23"/>
        <v>-0.63570056242125872</v>
      </c>
      <c r="AJ74" s="22">
        <f t="shared" si="24"/>
        <v>-0.12386640663480002</v>
      </c>
      <c r="AK74" s="22" t="str">
        <f>L74</f>
        <v>Homocitrulline</v>
      </c>
      <c r="AL74" s="22" t="str">
        <f t="shared" si="25"/>
        <v>Lowering</v>
      </c>
      <c r="AM74" s="24">
        <f t="shared" si="26"/>
        <v>0.23136594634598268</v>
      </c>
      <c r="AN74" s="24">
        <f t="shared" si="27"/>
        <v>0.75185413636962373</v>
      </c>
      <c r="AO74" s="25">
        <v>0.64282899999999998</v>
      </c>
      <c r="AP74" s="24">
        <f t="shared" si="28"/>
        <v>0.75185413636962373</v>
      </c>
      <c r="AQ74" s="25">
        <v>0.30947400000000003</v>
      </c>
      <c r="AR74" s="25">
        <v>0.41119800000000001</v>
      </c>
      <c r="AS74" s="19">
        <v>119</v>
      </c>
      <c r="AT74" s="19">
        <v>1.0009999999999999</v>
      </c>
      <c r="AU74" s="19">
        <v>1.528</v>
      </c>
      <c r="AV74" s="19">
        <v>0.72199999999999998</v>
      </c>
      <c r="AW74" s="19">
        <v>0.96899999999999997</v>
      </c>
      <c r="AX74" s="19">
        <v>0.81299999999999994</v>
      </c>
      <c r="AY74" s="19">
        <v>1.4370000000000001</v>
      </c>
      <c r="AZ74" s="19">
        <v>0.89</v>
      </c>
      <c r="BA74" s="19">
        <v>1.5860000000000001</v>
      </c>
      <c r="BB74" s="19">
        <v>1.1240000000000001</v>
      </c>
      <c r="BC74" s="19">
        <v>0.63100000000000001</v>
      </c>
      <c r="BD74" s="19">
        <v>0.95299999999999996</v>
      </c>
      <c r="BE74" s="19">
        <v>1.038</v>
      </c>
      <c r="BF74" s="19">
        <v>1.1319999999999999</v>
      </c>
      <c r="BG74" s="19">
        <v>0.77600000000000002</v>
      </c>
      <c r="BH74" s="19">
        <v>0.90100000000000002</v>
      </c>
      <c r="BI74" s="19">
        <v>0.89800000000000002</v>
      </c>
      <c r="BJ74" s="19">
        <v>1.0029999999999999</v>
      </c>
      <c r="BK74" s="19">
        <v>1.105</v>
      </c>
      <c r="BL74" s="19"/>
      <c r="BM74" s="19">
        <v>1.0620000000000001</v>
      </c>
      <c r="BN74" s="19">
        <v>1.4430000000000001</v>
      </c>
      <c r="BO74" s="19">
        <v>1.1879999999999999</v>
      </c>
      <c r="BP74" s="19">
        <v>0.69</v>
      </c>
      <c r="BQ74" s="19">
        <v>1.111</v>
      </c>
      <c r="BR74" s="19">
        <v>0.73499999999999999</v>
      </c>
      <c r="BS74" s="19">
        <v>0.78800000000000003</v>
      </c>
      <c r="BT74" s="19">
        <v>0.77</v>
      </c>
      <c r="BU74" s="19">
        <v>1.1020000000000001</v>
      </c>
      <c r="BV74" s="19">
        <v>0.84899999999999998</v>
      </c>
      <c r="BW74" s="19">
        <v>0.82299999999999995</v>
      </c>
      <c r="BX74" s="19">
        <v>1.153</v>
      </c>
      <c r="BY74" s="19">
        <v>0.81699999999999995</v>
      </c>
      <c r="BZ74" s="19">
        <v>0.90200000000000002</v>
      </c>
      <c r="CA74" s="19">
        <v>0.746</v>
      </c>
      <c r="CB74" s="19">
        <v>0.91200000000000003</v>
      </c>
      <c r="CC74" s="19">
        <v>0.83799999999999997</v>
      </c>
      <c r="CD74" s="19">
        <v>0.86699999999999999</v>
      </c>
      <c r="CE74" s="19"/>
      <c r="CF74" s="19">
        <v>1.427</v>
      </c>
      <c r="CG74" s="19">
        <v>1.1020000000000001</v>
      </c>
      <c r="CH74" s="19">
        <v>1.2989999999999999</v>
      </c>
      <c r="CI74" s="19">
        <v>1.171</v>
      </c>
      <c r="CJ74" s="19">
        <v>0.99399999999999999</v>
      </c>
      <c r="CK74" s="19">
        <v>0.94599999999999995</v>
      </c>
      <c r="CL74" s="19">
        <v>1.0389999999999999</v>
      </c>
      <c r="CM74" s="19">
        <v>0.82499999999999996</v>
      </c>
      <c r="CN74" s="19">
        <v>0.94199999999999995</v>
      </c>
      <c r="CO74" s="19">
        <v>1.6</v>
      </c>
      <c r="CP74" s="19">
        <v>0.66</v>
      </c>
      <c r="CQ74" s="19">
        <v>0.66800000000000004</v>
      </c>
      <c r="CR74" s="19">
        <v>1.036</v>
      </c>
      <c r="CS74" s="19">
        <v>0.86</v>
      </c>
      <c r="CT74" s="19">
        <v>0.91300000000000003</v>
      </c>
      <c r="CU74" s="19">
        <v>0.61799999999999999</v>
      </c>
      <c r="CV74" s="19">
        <v>0.91300000000000003</v>
      </c>
      <c r="CW74" s="19">
        <v>0.997</v>
      </c>
    </row>
    <row r="75" spans="1:101" s="1" customFormat="1" ht="15" x14ac:dyDescent="0.2">
      <c r="A75" s="19">
        <v>120</v>
      </c>
      <c r="B75" s="19">
        <v>143.6</v>
      </c>
      <c r="C75" s="19">
        <v>253.5</v>
      </c>
      <c r="D75" s="19">
        <v>414.12189999999998</v>
      </c>
      <c r="E75" s="19">
        <v>416.12849999999997</v>
      </c>
      <c r="F75" s="19">
        <v>180.06360000000001</v>
      </c>
      <c r="G75" s="20">
        <v>798119.56519999995</v>
      </c>
      <c r="H75" s="19">
        <v>1</v>
      </c>
      <c r="I75" s="19">
        <v>1</v>
      </c>
      <c r="J75" s="19" t="s">
        <v>109</v>
      </c>
      <c r="M75" s="10"/>
      <c r="N75" s="10"/>
      <c r="U75" s="21">
        <v>17</v>
      </c>
      <c r="V75" s="21">
        <v>87</v>
      </c>
      <c r="W75" s="21">
        <v>713</v>
      </c>
      <c r="X75" s="19">
        <v>0</v>
      </c>
      <c r="Y75" s="19">
        <v>0.68799999999999994</v>
      </c>
      <c r="Z75" s="19">
        <v>0.67500000000000004</v>
      </c>
      <c r="AA75" s="19">
        <v>0.67800000000000005</v>
      </c>
      <c r="AB75" s="22">
        <f t="shared" si="16"/>
        <v>0.9111111111111112</v>
      </c>
      <c r="AC75" s="22">
        <f t="shared" si="17"/>
        <v>1.0547058823529412</v>
      </c>
      <c r="AD75" s="22">
        <f t="shared" si="18"/>
        <v>1.0123888888888888</v>
      </c>
      <c r="AE75" s="22">
        <f t="shared" si="19"/>
        <v>0.86385325649129341</v>
      </c>
      <c r="AF75" s="22">
        <f t="shared" si="20"/>
        <v>0.89996158700543283</v>
      </c>
      <c r="AG75" s="22">
        <f t="shared" si="21"/>
        <v>-0.21114183355490154</v>
      </c>
      <c r="AH75" s="22">
        <f t="shared" si="22"/>
        <v>-0.1520646705777802</v>
      </c>
      <c r="AI75" s="22">
        <f t="shared" si="23"/>
        <v>-1.1987043730571738</v>
      </c>
      <c r="AJ75" s="22">
        <f t="shared" si="24"/>
        <v>-1.2946089321183676</v>
      </c>
      <c r="AK75" s="22">
        <f t="shared" ref="AK75:AK105" si="29">P75</f>
        <v>0</v>
      </c>
      <c r="AL75" s="22" t="str">
        <f t="shared" si="25"/>
        <v>Increase</v>
      </c>
      <c r="AM75" s="24">
        <f t="shared" si="26"/>
        <v>6.3284248458983602E-2</v>
      </c>
      <c r="AN75" s="24">
        <f t="shared" si="27"/>
        <v>5.0744744232075485E-2</v>
      </c>
      <c r="AO75" s="25">
        <v>1.03731</v>
      </c>
      <c r="AP75" s="24">
        <f t="shared" si="28"/>
        <v>5.0744744232075485E-2</v>
      </c>
      <c r="AQ75" s="25">
        <v>1.081</v>
      </c>
      <c r="AR75" s="25">
        <v>1.0310600000000001</v>
      </c>
      <c r="AS75" s="19">
        <v>120</v>
      </c>
      <c r="AT75" s="19">
        <v>0.95899999999999996</v>
      </c>
      <c r="AU75" s="19">
        <v>1.008</v>
      </c>
      <c r="AV75" s="19">
        <v>0.83799999999999997</v>
      </c>
      <c r="AW75" s="19">
        <v>1.0449999999999999</v>
      </c>
      <c r="AX75" s="19">
        <v>0.96499999999999997</v>
      </c>
      <c r="AY75" s="19">
        <v>0.98499999999999999</v>
      </c>
      <c r="AZ75" s="19">
        <v>1.1319999999999999</v>
      </c>
      <c r="BA75" s="19">
        <v>1.0209999999999999</v>
      </c>
      <c r="BB75" s="19">
        <v>0.749</v>
      </c>
      <c r="BC75" s="19">
        <v>0.82599999999999996</v>
      </c>
      <c r="BD75" s="19">
        <v>0.91800000000000004</v>
      </c>
      <c r="BE75" s="19">
        <v>0.95599999999999996</v>
      </c>
      <c r="BF75" s="19">
        <v>0.89600000000000002</v>
      </c>
      <c r="BG75" s="19">
        <v>1.0660000000000001</v>
      </c>
      <c r="BH75" s="19">
        <v>0.79700000000000004</v>
      </c>
      <c r="BI75" s="19">
        <v>0.92800000000000005</v>
      </c>
      <c r="BJ75" s="19">
        <v>0.68</v>
      </c>
      <c r="BK75" s="19">
        <v>0.63100000000000001</v>
      </c>
      <c r="BL75" s="19"/>
      <c r="BM75" s="19">
        <v>1.4379999999999999</v>
      </c>
      <c r="BN75" s="19">
        <v>1.054</v>
      </c>
      <c r="BO75" s="19">
        <v>1.0509999999999999</v>
      </c>
      <c r="BP75" s="19" t="s">
        <v>111</v>
      </c>
      <c r="BQ75" s="19">
        <v>1.4690000000000001</v>
      </c>
      <c r="BR75" s="19">
        <v>1.5189999999999999</v>
      </c>
      <c r="BS75" s="19">
        <v>1.0229999999999999</v>
      </c>
      <c r="BT75" s="19">
        <v>0.874</v>
      </c>
      <c r="BU75" s="19">
        <v>0.86299999999999999</v>
      </c>
      <c r="BV75" s="19">
        <v>0.92800000000000005</v>
      </c>
      <c r="BW75" s="19">
        <v>1.216</v>
      </c>
      <c r="BX75" s="19">
        <v>1.399</v>
      </c>
      <c r="BY75" s="19">
        <v>0.82699999999999996</v>
      </c>
      <c r="BZ75" s="19">
        <v>1.163</v>
      </c>
      <c r="CA75" s="19">
        <v>0.92800000000000005</v>
      </c>
      <c r="CB75" s="19">
        <v>0.69299999999999995</v>
      </c>
      <c r="CC75" s="19">
        <v>0.86</v>
      </c>
      <c r="CD75" s="19">
        <v>0.625</v>
      </c>
      <c r="CE75" s="19"/>
      <c r="CF75" s="19">
        <v>1.044</v>
      </c>
      <c r="CG75" s="19">
        <v>1.1779999999999999</v>
      </c>
      <c r="CH75" s="19">
        <v>0.997</v>
      </c>
      <c r="CI75" s="19">
        <v>1.304</v>
      </c>
      <c r="CJ75" s="19">
        <v>1.0980000000000001</v>
      </c>
      <c r="CK75" s="19">
        <v>1.25</v>
      </c>
      <c r="CL75" s="19">
        <v>1.0429999999999999</v>
      </c>
      <c r="CM75" s="19">
        <v>0.878</v>
      </c>
      <c r="CN75" s="19">
        <v>0.60699999999999998</v>
      </c>
      <c r="CO75" s="19">
        <v>1.0649999999999999</v>
      </c>
      <c r="CP75" s="19">
        <v>0.95699999999999996</v>
      </c>
      <c r="CQ75" s="19">
        <v>1.117</v>
      </c>
      <c r="CR75" s="19">
        <v>0.95099999999999996</v>
      </c>
      <c r="CS75" s="19">
        <v>0.90400000000000003</v>
      </c>
      <c r="CT75" s="19">
        <v>0.93700000000000006</v>
      </c>
      <c r="CU75" s="19">
        <v>0.79700000000000004</v>
      </c>
      <c r="CV75" s="19">
        <v>0.99199999999999999</v>
      </c>
      <c r="CW75" s="19">
        <v>1.1040000000000001</v>
      </c>
    </row>
    <row r="76" spans="1:101" s="1" customFormat="1" ht="15" x14ac:dyDescent="0.2">
      <c r="A76" s="19">
        <v>121</v>
      </c>
      <c r="B76" s="19">
        <v>144.1</v>
      </c>
      <c r="C76" s="19">
        <v>253.6</v>
      </c>
      <c r="D76" s="19">
        <v>398.12689999999998</v>
      </c>
      <c r="E76" s="19">
        <v>400.13350000000003</v>
      </c>
      <c r="F76" s="19">
        <v>164.0686</v>
      </c>
      <c r="G76" s="20">
        <v>137789.5</v>
      </c>
      <c r="H76" s="19">
        <v>1</v>
      </c>
      <c r="I76" s="19">
        <v>1</v>
      </c>
      <c r="J76" s="19" t="s">
        <v>109</v>
      </c>
      <c r="M76" s="10"/>
      <c r="N76" s="10"/>
      <c r="U76" s="21">
        <v>6</v>
      </c>
      <c r="V76" s="21">
        <v>74</v>
      </c>
      <c r="W76" s="21">
        <v>774</v>
      </c>
      <c r="X76" s="19">
        <v>0.05</v>
      </c>
      <c r="Y76" s="19">
        <v>0.79800000000000004</v>
      </c>
      <c r="Z76" s="19">
        <v>0.78300000000000003</v>
      </c>
      <c r="AA76" s="19">
        <v>0.79400000000000004</v>
      </c>
      <c r="AB76" s="22">
        <f t="shared" si="16"/>
        <v>0.99772222222222218</v>
      </c>
      <c r="AC76" s="22">
        <f t="shared" si="17"/>
        <v>0.99094444444444418</v>
      </c>
      <c r="AD76" s="22">
        <f t="shared" si="18"/>
        <v>1.0172222222222222</v>
      </c>
      <c r="AE76" s="22">
        <f t="shared" si="19"/>
        <v>1.0068397151987445</v>
      </c>
      <c r="AF76" s="22">
        <f t="shared" si="20"/>
        <v>0.98083014746040409</v>
      </c>
      <c r="AG76" s="22">
        <f t="shared" si="21"/>
        <v>9.83403042183165E-3</v>
      </c>
      <c r="AH76" s="22">
        <f t="shared" si="22"/>
        <v>-2.7924771524257947E-2</v>
      </c>
      <c r="AI76" s="22">
        <f t="shared" si="23"/>
        <v>-2.2831687839297399E-2</v>
      </c>
      <c r="AJ76" s="22">
        <f t="shared" si="24"/>
        <v>-6.5231643677698459E-2</v>
      </c>
      <c r="AK76" s="22">
        <f t="shared" si="29"/>
        <v>0</v>
      </c>
      <c r="AL76" s="22" t="str">
        <f t="shared" si="25"/>
        <v>Lowering</v>
      </c>
      <c r="AM76" s="24">
        <f t="shared" si="26"/>
        <v>0.94878609702427186</v>
      </c>
      <c r="AN76" s="24">
        <f t="shared" si="27"/>
        <v>0.86053463840947542</v>
      </c>
      <c r="AO76" s="25">
        <v>0.258629</v>
      </c>
      <c r="AP76" s="24">
        <f t="shared" si="28"/>
        <v>0.86053463840947542</v>
      </c>
      <c r="AQ76" s="25">
        <v>1.14381</v>
      </c>
      <c r="AR76" s="25">
        <v>1.06325</v>
      </c>
      <c r="AS76" s="19">
        <v>121</v>
      </c>
      <c r="AT76" s="19">
        <v>0.45400000000000001</v>
      </c>
      <c r="AU76" s="19">
        <v>1.1499999999999999</v>
      </c>
      <c r="AV76" s="19">
        <v>1.0129999999999999</v>
      </c>
      <c r="AW76" s="19">
        <v>0.83599999999999997</v>
      </c>
      <c r="AX76" s="19">
        <v>0.86299999999999999</v>
      </c>
      <c r="AY76" s="19">
        <v>0.93400000000000005</v>
      </c>
      <c r="AZ76" s="19">
        <v>1.5589999999999999</v>
      </c>
      <c r="BA76" s="19">
        <v>1.4770000000000001</v>
      </c>
      <c r="BB76" s="19">
        <v>1.026</v>
      </c>
      <c r="BC76" s="19">
        <v>0.66200000000000003</v>
      </c>
      <c r="BD76" s="19">
        <v>1.0309999999999999</v>
      </c>
      <c r="BE76" s="19">
        <v>0.65500000000000003</v>
      </c>
      <c r="BF76" s="19">
        <v>1.1859999999999999</v>
      </c>
      <c r="BG76" s="19">
        <v>1.5529999999999999</v>
      </c>
      <c r="BH76" s="19">
        <v>0.76700000000000002</v>
      </c>
      <c r="BI76" s="19">
        <v>0.755</v>
      </c>
      <c r="BJ76" s="19">
        <v>1.137</v>
      </c>
      <c r="BK76" s="19">
        <v>0.90100000000000002</v>
      </c>
      <c r="BL76" s="19"/>
      <c r="BM76" s="19">
        <v>0.51400000000000001</v>
      </c>
      <c r="BN76" s="19">
        <v>1.3819999999999999</v>
      </c>
      <c r="BO76" s="19">
        <v>1.3460000000000001</v>
      </c>
      <c r="BP76" s="19">
        <v>0.75600000000000001</v>
      </c>
      <c r="BQ76" s="19">
        <v>1.552</v>
      </c>
      <c r="BR76" s="19">
        <v>0.95399999999999996</v>
      </c>
      <c r="BS76" s="19">
        <v>1.5740000000000001</v>
      </c>
      <c r="BT76" s="19">
        <v>0.88600000000000001</v>
      </c>
      <c r="BU76" s="19">
        <v>0.76700000000000002</v>
      </c>
      <c r="BV76" s="19">
        <v>0.82499999999999996</v>
      </c>
      <c r="BW76" s="19">
        <v>1.117</v>
      </c>
      <c r="BX76" s="19">
        <v>0.89600000000000002</v>
      </c>
      <c r="BY76" s="19">
        <v>1.0009999999999999</v>
      </c>
      <c r="BZ76" s="19">
        <v>0.94399999999999995</v>
      </c>
      <c r="CA76" s="19">
        <v>1.27</v>
      </c>
      <c r="CB76" s="19">
        <v>0.54300000000000004</v>
      </c>
      <c r="CC76" s="19">
        <v>0.80400000000000005</v>
      </c>
      <c r="CD76" s="19">
        <v>0.70599999999999996</v>
      </c>
      <c r="CE76" s="19"/>
      <c r="CF76" s="19">
        <v>0.45</v>
      </c>
      <c r="CG76" s="19">
        <v>1.5369999999999999</v>
      </c>
      <c r="CH76" s="19">
        <v>0.95899999999999996</v>
      </c>
      <c r="CI76" s="19">
        <v>1.732</v>
      </c>
      <c r="CJ76" s="19">
        <v>1.4059999999999999</v>
      </c>
      <c r="CK76" s="19">
        <v>0.94499999999999995</v>
      </c>
      <c r="CL76" s="19">
        <v>1.105</v>
      </c>
      <c r="CM76" s="19">
        <v>1.0569999999999999</v>
      </c>
      <c r="CN76" s="19">
        <v>0.65</v>
      </c>
      <c r="CO76" s="19">
        <v>1.2789999999999999</v>
      </c>
      <c r="CP76" s="19">
        <v>1.046</v>
      </c>
      <c r="CQ76" s="19">
        <v>1.329</v>
      </c>
      <c r="CR76" s="19">
        <v>0.58499999999999996</v>
      </c>
      <c r="CS76" s="19">
        <v>0.68</v>
      </c>
      <c r="CT76" s="19">
        <v>1.1259999999999999</v>
      </c>
      <c r="CU76" s="19">
        <v>0.63600000000000001</v>
      </c>
      <c r="CV76" s="19">
        <v>0.79</v>
      </c>
      <c r="CW76" s="19">
        <v>0.998</v>
      </c>
    </row>
    <row r="77" spans="1:101" s="1" customFormat="1" ht="15" x14ac:dyDescent="0.2">
      <c r="A77" s="19">
        <v>122</v>
      </c>
      <c r="B77" s="19">
        <v>144.1</v>
      </c>
      <c r="C77" s="19">
        <v>253.9</v>
      </c>
      <c r="D77" s="19">
        <v>455.14769999999999</v>
      </c>
      <c r="E77" s="19">
        <v>457.15460000000002</v>
      </c>
      <c r="F77" s="19">
        <v>221.08940000000001</v>
      </c>
      <c r="G77" s="20">
        <v>13273.513510000001</v>
      </c>
      <c r="H77" s="19">
        <v>1</v>
      </c>
      <c r="I77" s="19">
        <v>1</v>
      </c>
      <c r="J77" s="19" t="s">
        <v>109</v>
      </c>
      <c r="M77" s="10"/>
      <c r="N77" s="10"/>
      <c r="U77" s="21">
        <v>7</v>
      </c>
      <c r="V77" s="21">
        <v>53</v>
      </c>
      <c r="W77" s="21">
        <v>750</v>
      </c>
      <c r="X77" s="19">
        <v>3.3300000000000003E-2</v>
      </c>
      <c r="Y77" s="19">
        <v>0.94899999999999995</v>
      </c>
      <c r="Z77" s="19">
        <v>0.96599999999999997</v>
      </c>
      <c r="AA77" s="19">
        <v>0.96499999999999997</v>
      </c>
      <c r="AB77" s="22">
        <f t="shared" si="16"/>
        <v>1.0076111111111112</v>
      </c>
      <c r="AC77" s="22">
        <f t="shared" si="17"/>
        <v>1.1646111111111113</v>
      </c>
      <c r="AD77" s="22">
        <f t="shared" si="18"/>
        <v>1.0152777777777779</v>
      </c>
      <c r="AE77" s="22">
        <f t="shared" si="19"/>
        <v>0.86519105089920334</v>
      </c>
      <c r="AF77" s="22">
        <f t="shared" si="20"/>
        <v>0.99244870041039668</v>
      </c>
      <c r="AG77" s="22">
        <f t="shared" si="21"/>
        <v>-0.20890935202171837</v>
      </c>
      <c r="AH77" s="22">
        <f t="shared" si="22"/>
        <v>-1.0935563489463663E-2</v>
      </c>
      <c r="AI77" s="22">
        <f t="shared" si="23"/>
        <v>-1.9396018957088166</v>
      </c>
      <c r="AJ77" s="22">
        <f t="shared" si="24"/>
        <v>-0.10715987487094905</v>
      </c>
      <c r="AK77" s="22">
        <f t="shared" si="29"/>
        <v>0</v>
      </c>
      <c r="AL77" s="22" t="str">
        <f t="shared" si="25"/>
        <v>Increase</v>
      </c>
      <c r="AM77" s="24">
        <f t="shared" si="26"/>
        <v>1.1492065808701003E-2</v>
      </c>
      <c r="AN77" s="24">
        <f t="shared" si="27"/>
        <v>0.78134012042136591</v>
      </c>
      <c r="AO77" s="25">
        <v>1.27196</v>
      </c>
      <c r="AP77" s="24">
        <f t="shared" si="28"/>
        <v>0.78134012042136591</v>
      </c>
      <c r="AQ77" s="25">
        <v>0.283551</v>
      </c>
      <c r="AR77" s="25">
        <v>0.37878000000000001</v>
      </c>
      <c r="AS77" s="19">
        <v>122</v>
      </c>
      <c r="AT77" s="19">
        <v>1.069</v>
      </c>
      <c r="AU77" s="19">
        <v>0.99199999999999999</v>
      </c>
      <c r="AV77" s="19">
        <v>0.91800000000000004</v>
      </c>
      <c r="AW77" s="19">
        <v>1.0449999999999999</v>
      </c>
      <c r="AX77" s="19">
        <v>1.0740000000000001</v>
      </c>
      <c r="AY77" s="19">
        <v>1.137</v>
      </c>
      <c r="AZ77" s="19">
        <v>1.091</v>
      </c>
      <c r="BA77" s="19">
        <v>1.0640000000000001</v>
      </c>
      <c r="BB77" s="19">
        <v>0.86399999999999999</v>
      </c>
      <c r="BC77" s="19">
        <v>0.995</v>
      </c>
      <c r="BD77" s="19">
        <v>0.99299999999999999</v>
      </c>
      <c r="BE77" s="19">
        <v>0.95499999999999996</v>
      </c>
      <c r="BF77" s="19">
        <v>1.0760000000000001</v>
      </c>
      <c r="BG77" s="19">
        <v>1.073</v>
      </c>
      <c r="BH77" s="19">
        <v>0.84599999999999997</v>
      </c>
      <c r="BI77" s="19">
        <v>1.131</v>
      </c>
      <c r="BJ77" s="19">
        <v>0.89300000000000002</v>
      </c>
      <c r="BK77" s="19">
        <v>0.92100000000000004</v>
      </c>
      <c r="BL77" s="19"/>
      <c r="BM77" s="19">
        <v>1.409</v>
      </c>
      <c r="BN77" s="19">
        <v>1.149</v>
      </c>
      <c r="BO77" s="19">
        <v>1.175</v>
      </c>
      <c r="BP77" s="19">
        <v>1.419</v>
      </c>
      <c r="BQ77" s="19">
        <v>1.321</v>
      </c>
      <c r="BR77" s="19">
        <v>1.482</v>
      </c>
      <c r="BS77" s="19">
        <v>1.083</v>
      </c>
      <c r="BT77" s="19">
        <v>1.0589999999999999</v>
      </c>
      <c r="BU77" s="19">
        <v>1.0820000000000001</v>
      </c>
      <c r="BV77" s="19">
        <v>0.97099999999999997</v>
      </c>
      <c r="BW77" s="19">
        <v>1.0820000000000001</v>
      </c>
      <c r="BX77" s="19">
        <v>1.679</v>
      </c>
      <c r="BY77" s="19">
        <v>0.97699999999999998</v>
      </c>
      <c r="BZ77" s="19">
        <v>1.31</v>
      </c>
      <c r="CA77" s="19">
        <v>0.99399999999999999</v>
      </c>
      <c r="CB77" s="19">
        <v>0.83299999999999996</v>
      </c>
      <c r="CC77" s="19">
        <v>0.98099999999999998</v>
      </c>
      <c r="CD77" s="19">
        <v>0.95699999999999996</v>
      </c>
      <c r="CE77" s="19"/>
      <c r="CF77" s="19">
        <v>1.0349999999999999</v>
      </c>
      <c r="CG77" s="19">
        <v>0.997</v>
      </c>
      <c r="CH77" s="19">
        <v>1.022</v>
      </c>
      <c r="CI77" s="19">
        <v>1.1000000000000001</v>
      </c>
      <c r="CJ77" s="19">
        <v>1.0129999999999999</v>
      </c>
      <c r="CK77" s="19">
        <v>1.1719999999999999</v>
      </c>
      <c r="CL77" s="19">
        <v>1.056</v>
      </c>
      <c r="CM77" s="19">
        <v>0.89700000000000002</v>
      </c>
      <c r="CN77" s="19">
        <v>1.0269999999999999</v>
      </c>
      <c r="CO77" s="19">
        <v>0.93600000000000005</v>
      </c>
      <c r="CP77" s="19">
        <v>1.1200000000000001</v>
      </c>
      <c r="CQ77" s="19">
        <v>1.044</v>
      </c>
      <c r="CR77" s="19">
        <v>0.93700000000000006</v>
      </c>
      <c r="CS77" s="19">
        <v>0.91800000000000004</v>
      </c>
      <c r="CT77" s="19">
        <v>0.94699999999999995</v>
      </c>
      <c r="CU77" s="19">
        <v>1.02</v>
      </c>
      <c r="CV77" s="19">
        <v>0.97499999999999998</v>
      </c>
      <c r="CW77" s="19">
        <v>1.0589999999999999</v>
      </c>
    </row>
    <row r="78" spans="1:101" s="1" customFormat="1" ht="15" x14ac:dyDescent="0.2">
      <c r="A78" s="19">
        <v>125</v>
      </c>
      <c r="B78" s="19">
        <v>144.1</v>
      </c>
      <c r="C78" s="19">
        <v>254.6</v>
      </c>
      <c r="D78" s="19">
        <v>380.07380000000001</v>
      </c>
      <c r="E78" s="19">
        <v>382.08030000000002</v>
      </c>
      <c r="F78" s="19">
        <v>146.0155</v>
      </c>
      <c r="G78" s="20">
        <v>6848</v>
      </c>
      <c r="H78" s="19">
        <v>1</v>
      </c>
      <c r="I78" s="19">
        <v>1</v>
      </c>
      <c r="J78" s="19" t="s">
        <v>117</v>
      </c>
      <c r="M78" s="10"/>
      <c r="N78" s="10"/>
      <c r="U78" s="21">
        <v>0</v>
      </c>
      <c r="V78" s="21">
        <v>0</v>
      </c>
      <c r="W78" s="21">
        <v>63</v>
      </c>
      <c r="X78" s="19">
        <v>0.05</v>
      </c>
      <c r="Y78" s="19">
        <v>0.81</v>
      </c>
      <c r="Z78" s="19">
        <v>0.63700000000000001</v>
      </c>
      <c r="AA78" s="19">
        <v>0.71599999999999997</v>
      </c>
      <c r="AB78" s="22">
        <f t="shared" si="16"/>
        <v>0.67449999999999977</v>
      </c>
      <c r="AC78" s="22">
        <f t="shared" si="17"/>
        <v>0.6336666666666666</v>
      </c>
      <c r="AD78" s="22">
        <f t="shared" si="18"/>
        <v>0.69427777777777788</v>
      </c>
      <c r="AE78" s="22">
        <f t="shared" si="19"/>
        <v>1.0644397685428719</v>
      </c>
      <c r="AF78" s="22">
        <f t="shared" si="20"/>
        <v>0.9715131631591577</v>
      </c>
      <c r="AG78" s="22">
        <f t="shared" si="21"/>
        <v>9.0094317020871353E-2</v>
      </c>
      <c r="AH78" s="22">
        <f t="shared" si="22"/>
        <v>-4.1694551680152896E-2</v>
      </c>
      <c r="AI78" s="22">
        <f t="shared" si="23"/>
        <v>-0.48688726281139089</v>
      </c>
      <c r="AJ78" s="22">
        <f t="shared" si="24"/>
        <v>-0.12032504213728931</v>
      </c>
      <c r="AK78" s="22">
        <f t="shared" si="29"/>
        <v>0</v>
      </c>
      <c r="AL78" s="22" t="str">
        <f t="shared" si="25"/>
        <v>Lowering</v>
      </c>
      <c r="AM78" s="24">
        <f t="shared" si="26"/>
        <v>0.32592129494317712</v>
      </c>
      <c r="AN78" s="24">
        <f t="shared" si="27"/>
        <v>0.75801003977691472</v>
      </c>
      <c r="AO78" s="25">
        <v>0.558724</v>
      </c>
      <c r="AP78" s="24">
        <f t="shared" si="28"/>
        <v>0.75801003977691472</v>
      </c>
      <c r="AQ78" s="25">
        <v>0.18825700000000001</v>
      </c>
      <c r="AR78" s="25">
        <v>0.28186800000000001</v>
      </c>
      <c r="AS78" s="19">
        <v>125</v>
      </c>
      <c r="AT78" s="19">
        <v>0.752</v>
      </c>
      <c r="AU78" s="19">
        <v>0.51400000000000001</v>
      </c>
      <c r="AV78" s="19">
        <v>1.0049999999999999</v>
      </c>
      <c r="AW78" s="19">
        <v>0.59499999999999997</v>
      </c>
      <c r="AX78" s="19">
        <v>0.66700000000000004</v>
      </c>
      <c r="AY78" s="19">
        <v>0.71399999999999997</v>
      </c>
      <c r="AZ78" s="19">
        <v>0.68400000000000005</v>
      </c>
      <c r="BA78" s="19">
        <v>0.78200000000000003</v>
      </c>
      <c r="BB78" s="19">
        <v>0.53100000000000003</v>
      </c>
      <c r="BC78" s="19">
        <v>0.60799999999999998</v>
      </c>
      <c r="BD78" s="19">
        <v>0.60499999999999998</v>
      </c>
      <c r="BE78" s="19">
        <v>0.61299999999999999</v>
      </c>
      <c r="BF78" s="19">
        <v>0.89200000000000002</v>
      </c>
      <c r="BG78" s="19">
        <v>0.59799999999999998</v>
      </c>
      <c r="BH78" s="19">
        <v>0.81899999999999995</v>
      </c>
      <c r="BI78" s="19">
        <v>0.56999999999999995</v>
      </c>
      <c r="BJ78" s="19">
        <v>0.47899999999999998</v>
      </c>
      <c r="BK78" s="19">
        <v>0.71299999999999997</v>
      </c>
      <c r="BL78" s="19"/>
      <c r="BM78" s="19">
        <v>0.70599999999999996</v>
      </c>
      <c r="BN78" s="19">
        <v>0.77600000000000002</v>
      </c>
      <c r="BO78" s="19">
        <v>0.66300000000000003</v>
      </c>
      <c r="BP78" s="19">
        <v>0.56699999999999995</v>
      </c>
      <c r="BQ78" s="19">
        <v>0.56299999999999994</v>
      </c>
      <c r="BR78" s="19">
        <v>0.69299999999999995</v>
      </c>
      <c r="BS78" s="19">
        <v>0.60299999999999998</v>
      </c>
      <c r="BT78" s="19">
        <v>0.82599999999999996</v>
      </c>
      <c r="BU78" s="19">
        <v>0.53600000000000003</v>
      </c>
      <c r="BV78" s="19">
        <v>0.43</v>
      </c>
      <c r="BW78" s="19">
        <v>0.53300000000000003</v>
      </c>
      <c r="BX78" s="19">
        <v>0.64300000000000002</v>
      </c>
      <c r="BY78" s="19">
        <v>0.61899999999999999</v>
      </c>
      <c r="BZ78" s="19">
        <v>0.65600000000000003</v>
      </c>
      <c r="CA78" s="19">
        <v>0.51700000000000002</v>
      </c>
      <c r="CB78" s="19">
        <v>0.63600000000000001</v>
      </c>
      <c r="CC78" s="19">
        <v>0.60499999999999998</v>
      </c>
      <c r="CD78" s="19">
        <v>0.83399999999999996</v>
      </c>
      <c r="CE78" s="19"/>
      <c r="CF78" s="19">
        <v>0.77500000000000002</v>
      </c>
      <c r="CG78" s="19">
        <v>0.93500000000000005</v>
      </c>
      <c r="CH78" s="19">
        <v>0.81699999999999995</v>
      </c>
      <c r="CI78" s="19">
        <v>0.80300000000000005</v>
      </c>
      <c r="CJ78" s="19">
        <v>0.72199999999999998</v>
      </c>
      <c r="CK78" s="19">
        <v>0.80900000000000005</v>
      </c>
      <c r="CL78" s="19">
        <v>0.51200000000000001</v>
      </c>
      <c r="CM78" s="19">
        <v>0.58199999999999996</v>
      </c>
      <c r="CN78" s="19">
        <v>0.84899999999999998</v>
      </c>
      <c r="CO78" s="19">
        <v>0.60399999999999998</v>
      </c>
      <c r="CP78" s="19">
        <v>0.4</v>
      </c>
      <c r="CQ78" s="19">
        <v>0.499</v>
      </c>
      <c r="CR78" s="19">
        <v>0.57699999999999996</v>
      </c>
      <c r="CS78" s="19">
        <v>0.50600000000000001</v>
      </c>
      <c r="CT78" s="19">
        <v>0.57999999999999996</v>
      </c>
      <c r="CU78" s="19">
        <v>0.52100000000000002</v>
      </c>
      <c r="CV78" s="19">
        <v>0.59899999999999998</v>
      </c>
      <c r="CW78" s="19">
        <v>1.407</v>
      </c>
    </row>
    <row r="79" spans="1:101" s="1" customFormat="1" ht="15" x14ac:dyDescent="0.2">
      <c r="A79" s="19">
        <v>126</v>
      </c>
      <c r="B79" s="19">
        <v>144.1</v>
      </c>
      <c r="C79" s="19">
        <v>254.6</v>
      </c>
      <c r="D79" s="19">
        <v>394.17959999999999</v>
      </c>
      <c r="E79" s="19">
        <v>396.18619999999999</v>
      </c>
      <c r="F79" s="19">
        <v>160.12129999999999</v>
      </c>
      <c r="G79" s="20">
        <v>108473.0714</v>
      </c>
      <c r="H79" s="19">
        <v>1</v>
      </c>
      <c r="I79" s="19">
        <v>1</v>
      </c>
      <c r="J79" s="19" t="s">
        <v>109</v>
      </c>
      <c r="M79" s="10"/>
      <c r="N79" s="10"/>
      <c r="U79" s="21">
        <v>2</v>
      </c>
      <c r="V79" s="21">
        <v>12</v>
      </c>
      <c r="W79" s="21">
        <v>167</v>
      </c>
      <c r="X79" s="19">
        <v>0.05</v>
      </c>
      <c r="Y79" s="19">
        <v>1.0620000000000001</v>
      </c>
      <c r="Z79" s="19">
        <v>1.105</v>
      </c>
      <c r="AA79" s="19">
        <v>0.97</v>
      </c>
      <c r="AB79" s="22">
        <f t="shared" si="16"/>
        <v>0.81716666666666671</v>
      </c>
      <c r="AC79" s="22">
        <f t="shared" si="17"/>
        <v>0.96861111111111109</v>
      </c>
      <c r="AD79" s="22">
        <f t="shared" si="18"/>
        <v>1.0958888888888891</v>
      </c>
      <c r="AE79" s="22">
        <f t="shared" si="19"/>
        <v>0.84364783481502725</v>
      </c>
      <c r="AF79" s="22">
        <f t="shared" si="20"/>
        <v>0.74566561898002626</v>
      </c>
      <c r="AG79" s="22">
        <f t="shared" si="21"/>
        <v>-0.24528719665722537</v>
      </c>
      <c r="AH79" s="22">
        <f t="shared" si="22"/>
        <v>-0.4233992713603994</v>
      </c>
      <c r="AI79" s="22">
        <f t="shared" si="23"/>
        <v>-0.2167185436760419</v>
      </c>
      <c r="AJ79" s="22">
        <f t="shared" si="24"/>
        <v>-0.44714428266373613</v>
      </c>
      <c r="AK79" s="22">
        <f t="shared" si="29"/>
        <v>0</v>
      </c>
      <c r="AL79" s="22" t="str">
        <f t="shared" si="25"/>
        <v>Increase</v>
      </c>
      <c r="AM79" s="24">
        <f t="shared" si="26"/>
        <v>0.60712966897458065</v>
      </c>
      <c r="AN79" s="24">
        <f t="shared" si="27"/>
        <v>0.35715416357258123</v>
      </c>
      <c r="AO79" s="25">
        <v>0.489589</v>
      </c>
      <c r="AP79" s="24">
        <f t="shared" si="28"/>
        <v>0.35715416357258123</v>
      </c>
      <c r="AQ79" s="25">
        <v>0.59944299999999995</v>
      </c>
      <c r="AR79" s="25">
        <v>0.71768299999999996</v>
      </c>
      <c r="AS79" s="19">
        <v>126</v>
      </c>
      <c r="AT79" s="19">
        <v>0.45500000000000002</v>
      </c>
      <c r="AU79" s="19">
        <v>0.39500000000000002</v>
      </c>
      <c r="AV79" s="19">
        <v>0.317</v>
      </c>
      <c r="AW79" s="19">
        <v>1.887</v>
      </c>
      <c r="AX79" s="19">
        <v>0.215</v>
      </c>
      <c r="AY79" s="19">
        <v>0.11700000000000001</v>
      </c>
      <c r="AZ79" s="19">
        <v>0.46700000000000003</v>
      </c>
      <c r="BA79" s="19">
        <v>2.7709999999999999</v>
      </c>
      <c r="BB79" s="19">
        <v>0.59599999999999997</v>
      </c>
      <c r="BC79" s="19">
        <v>2.1179999999999999</v>
      </c>
      <c r="BD79" s="19">
        <v>0.33100000000000002</v>
      </c>
      <c r="BE79" s="19">
        <v>0.318</v>
      </c>
      <c r="BF79" s="19">
        <v>0.27500000000000002</v>
      </c>
      <c r="BG79" s="19">
        <v>0.66</v>
      </c>
      <c r="BH79" s="19">
        <v>0.73599999999999999</v>
      </c>
      <c r="BI79" s="19">
        <v>0.318</v>
      </c>
      <c r="BJ79" s="19">
        <v>0.25600000000000001</v>
      </c>
      <c r="BK79" s="19">
        <v>2.4769999999999999</v>
      </c>
      <c r="BL79" s="19"/>
      <c r="BM79" s="19">
        <v>0.78700000000000003</v>
      </c>
      <c r="BN79" s="19">
        <v>2.1680000000000001</v>
      </c>
      <c r="BO79" s="19">
        <v>0.21199999999999999</v>
      </c>
      <c r="BP79" s="19">
        <v>1.373</v>
      </c>
      <c r="BQ79" s="19">
        <v>1.393</v>
      </c>
      <c r="BR79" s="19">
        <v>1.5369999999999999</v>
      </c>
      <c r="BS79" s="19">
        <v>0.47899999999999998</v>
      </c>
      <c r="BT79" s="19">
        <v>0.42099999999999999</v>
      </c>
      <c r="BU79" s="19">
        <v>0.16600000000000001</v>
      </c>
      <c r="BV79" s="19">
        <v>3.621</v>
      </c>
      <c r="BW79" s="19">
        <v>0.77500000000000002</v>
      </c>
      <c r="BX79" s="19">
        <v>0.311</v>
      </c>
      <c r="BY79" s="19">
        <v>0.19900000000000001</v>
      </c>
      <c r="BZ79" s="19">
        <v>1.6519999999999999</v>
      </c>
      <c r="CA79" s="19">
        <v>0.371</v>
      </c>
      <c r="CB79" s="19">
        <v>0.13300000000000001</v>
      </c>
      <c r="CC79" s="19">
        <v>1.208</v>
      </c>
      <c r="CD79" s="19">
        <v>0.629</v>
      </c>
      <c r="CE79" s="19"/>
      <c r="CF79" s="19">
        <v>0.71599999999999997</v>
      </c>
      <c r="CG79" s="19">
        <v>0.70099999999999996</v>
      </c>
      <c r="CH79" s="19">
        <v>0.44600000000000001</v>
      </c>
      <c r="CI79" s="19">
        <v>0.97799999999999998</v>
      </c>
      <c r="CJ79" s="19">
        <v>1.2250000000000001</v>
      </c>
      <c r="CK79" s="19">
        <v>1.0589999999999999</v>
      </c>
      <c r="CL79" s="19">
        <v>0.375</v>
      </c>
      <c r="CM79" s="19">
        <v>0.65200000000000002</v>
      </c>
      <c r="CN79" s="19">
        <v>0.42799999999999999</v>
      </c>
      <c r="CO79" s="19">
        <v>3.5880000000000001</v>
      </c>
      <c r="CP79" s="19">
        <v>1.0349999999999999</v>
      </c>
      <c r="CQ79" s="19">
        <v>0.53100000000000003</v>
      </c>
      <c r="CR79" s="19">
        <v>0.438</v>
      </c>
      <c r="CS79" s="19">
        <v>2.573</v>
      </c>
      <c r="CT79" s="19">
        <v>0.55000000000000004</v>
      </c>
      <c r="CU79" s="19">
        <v>0.28699999999999998</v>
      </c>
      <c r="CV79" s="19">
        <v>2.7730000000000001</v>
      </c>
      <c r="CW79" s="19">
        <v>1.371</v>
      </c>
    </row>
    <row r="80" spans="1:101" s="1" customFormat="1" ht="15" x14ac:dyDescent="0.2">
      <c r="A80" s="19">
        <v>127</v>
      </c>
      <c r="B80" s="19">
        <v>144.6</v>
      </c>
      <c r="C80" s="19">
        <v>254.7</v>
      </c>
      <c r="D80" s="19">
        <v>478.12729999999999</v>
      </c>
      <c r="E80" s="19">
        <v>480.13369999999998</v>
      </c>
      <c r="F80" s="19">
        <v>244.06899999999999</v>
      </c>
      <c r="G80" s="20">
        <v>11215.54839</v>
      </c>
      <c r="H80" s="19">
        <v>1</v>
      </c>
      <c r="I80" s="19">
        <v>1</v>
      </c>
      <c r="J80" s="19" t="s">
        <v>109</v>
      </c>
      <c r="M80" s="10"/>
      <c r="N80" s="10"/>
      <c r="U80" s="21">
        <v>2</v>
      </c>
      <c r="V80" s="21">
        <v>29</v>
      </c>
      <c r="W80" s="21">
        <v>476</v>
      </c>
      <c r="X80" s="19">
        <v>0.05</v>
      </c>
      <c r="Y80" s="19">
        <v>0.72699999999999998</v>
      </c>
      <c r="Z80" s="19">
        <v>0.79800000000000004</v>
      </c>
      <c r="AA80" s="19">
        <v>0.85199999999999998</v>
      </c>
      <c r="AB80" s="22">
        <f t="shared" si="16"/>
        <v>1.0492777777777778</v>
      </c>
      <c r="AC80" s="22">
        <f t="shared" si="17"/>
        <v>0.7740588235294118</v>
      </c>
      <c r="AD80" s="22">
        <f t="shared" si="18"/>
        <v>1.1441666666666668</v>
      </c>
      <c r="AE80" s="22">
        <f t="shared" si="19"/>
        <v>1.3555530224350043</v>
      </c>
      <c r="AF80" s="22">
        <f t="shared" si="20"/>
        <v>0.91706724933236217</v>
      </c>
      <c r="AG80" s="22">
        <f t="shared" si="21"/>
        <v>0.43888154527297824</v>
      </c>
      <c r="AH80" s="22">
        <f t="shared" si="22"/>
        <v>-0.12490056311618784</v>
      </c>
      <c r="AI80" s="22">
        <f t="shared" si="23"/>
        <v>-2.4040004459268052</v>
      </c>
      <c r="AJ80" s="22">
        <f t="shared" si="24"/>
        <v>-0.57366179166593878</v>
      </c>
      <c r="AK80" s="22">
        <f t="shared" si="29"/>
        <v>0</v>
      </c>
      <c r="AL80" s="22" t="str">
        <f t="shared" si="25"/>
        <v>Lowering</v>
      </c>
      <c r="AM80" s="24">
        <f t="shared" si="26"/>
        <v>3.9445689705287666E-3</v>
      </c>
      <c r="AN80" s="24">
        <f t="shared" si="27"/>
        <v>0.26689362988335003</v>
      </c>
      <c r="AO80" s="25">
        <v>1.60344</v>
      </c>
      <c r="AP80" s="24">
        <f t="shared" si="28"/>
        <v>0.26689362988335003</v>
      </c>
      <c r="AQ80" s="25">
        <v>0.70827200000000001</v>
      </c>
      <c r="AR80" s="25">
        <v>0.80618699999999999</v>
      </c>
      <c r="AS80" s="19">
        <v>127</v>
      </c>
      <c r="AT80" s="19">
        <v>0.73199999999999998</v>
      </c>
      <c r="AU80" s="19">
        <v>0.99199999999999999</v>
      </c>
      <c r="AV80" s="19">
        <v>0.80100000000000005</v>
      </c>
      <c r="AW80" s="19">
        <v>1.1220000000000001</v>
      </c>
      <c r="AX80" s="19">
        <v>0.84299999999999997</v>
      </c>
      <c r="AY80" s="19">
        <v>0.95599999999999996</v>
      </c>
      <c r="AZ80" s="19">
        <v>0.90200000000000002</v>
      </c>
      <c r="BA80" s="19">
        <v>1.0289999999999999</v>
      </c>
      <c r="BB80" s="19">
        <v>1.206</v>
      </c>
      <c r="BC80" s="19">
        <v>1.097</v>
      </c>
      <c r="BD80" s="19">
        <v>1.1559999999999999</v>
      </c>
      <c r="BE80" s="19">
        <v>1.1439999999999999</v>
      </c>
      <c r="BF80" s="19">
        <v>1.179</v>
      </c>
      <c r="BG80" s="19">
        <v>1.53</v>
      </c>
      <c r="BH80" s="19">
        <v>1.2529999999999999</v>
      </c>
      <c r="BI80" s="19">
        <v>1.302</v>
      </c>
      <c r="BJ80" s="19">
        <v>0.86</v>
      </c>
      <c r="BK80" s="19">
        <v>0.78300000000000003</v>
      </c>
      <c r="BL80" s="19"/>
      <c r="BM80" s="19">
        <v>0.32100000000000001</v>
      </c>
      <c r="BN80" s="19">
        <v>0.621</v>
      </c>
      <c r="BO80" s="19">
        <v>0.28899999999999998</v>
      </c>
      <c r="BP80" s="19">
        <v>0.59799999999999998</v>
      </c>
      <c r="BQ80" s="19">
        <v>1.03</v>
      </c>
      <c r="BR80" s="19">
        <v>1.2529999999999999</v>
      </c>
      <c r="BS80" s="19">
        <v>0.74299999999999999</v>
      </c>
      <c r="BT80" s="19">
        <v>0.441</v>
      </c>
      <c r="BU80" s="19">
        <v>0.745</v>
      </c>
      <c r="BV80" s="19">
        <v>1.0249999999999999</v>
      </c>
      <c r="BW80" s="19">
        <v>1.286</v>
      </c>
      <c r="BX80" s="19" t="s">
        <v>111</v>
      </c>
      <c r="BY80" s="19">
        <v>0.70399999999999996</v>
      </c>
      <c r="BZ80" s="19">
        <v>1.1379999999999999</v>
      </c>
      <c r="CA80" s="19">
        <v>0.92500000000000004</v>
      </c>
      <c r="CB80" s="19">
        <v>0.60399999999999998</v>
      </c>
      <c r="CC80" s="19">
        <v>0.76300000000000001</v>
      </c>
      <c r="CD80" s="19">
        <v>0.67300000000000004</v>
      </c>
      <c r="CE80" s="19"/>
      <c r="CF80" s="19">
        <v>1.175</v>
      </c>
      <c r="CG80" s="19">
        <v>0.98899999999999999</v>
      </c>
      <c r="CH80" s="19">
        <v>0.79</v>
      </c>
      <c r="CI80" s="19">
        <v>1.1319999999999999</v>
      </c>
      <c r="CJ80" s="19">
        <v>1.0209999999999999</v>
      </c>
      <c r="CK80" s="19">
        <v>1.087</v>
      </c>
      <c r="CL80" s="19">
        <v>0.93100000000000005</v>
      </c>
      <c r="CM80" s="19">
        <v>1.3759999999999999</v>
      </c>
      <c r="CN80" s="19">
        <v>0.56399999999999995</v>
      </c>
      <c r="CO80" s="19">
        <v>1.8480000000000001</v>
      </c>
      <c r="CP80" s="19">
        <v>1.0980000000000001</v>
      </c>
      <c r="CQ80" s="19">
        <v>1.3169999999999999</v>
      </c>
      <c r="CR80" s="19">
        <v>1.161</v>
      </c>
      <c r="CS80" s="19">
        <v>1.105</v>
      </c>
      <c r="CT80" s="19">
        <v>1.3340000000000001</v>
      </c>
      <c r="CU80" s="19">
        <v>1.0649999999999999</v>
      </c>
      <c r="CV80" s="19">
        <v>1.6</v>
      </c>
      <c r="CW80" s="19">
        <v>1.002</v>
      </c>
    </row>
    <row r="81" spans="1:101" s="1" customFormat="1" ht="15" x14ac:dyDescent="0.2">
      <c r="A81" s="19">
        <v>128</v>
      </c>
      <c r="B81" s="19">
        <v>144.4</v>
      </c>
      <c r="C81" s="19">
        <v>254.9</v>
      </c>
      <c r="D81" s="19">
        <v>375.05040000000002</v>
      </c>
      <c r="E81" s="19">
        <v>377.05669999999998</v>
      </c>
      <c r="F81" s="19">
        <v>140.99199999999999</v>
      </c>
      <c r="G81" s="20">
        <v>9409.2999999999993</v>
      </c>
      <c r="H81" s="19">
        <v>1</v>
      </c>
      <c r="I81" s="19">
        <v>1</v>
      </c>
      <c r="J81" s="19" t="s">
        <v>103</v>
      </c>
      <c r="M81" s="10"/>
      <c r="N81" s="10"/>
      <c r="U81" s="21">
        <v>0</v>
      </c>
      <c r="V81" s="21">
        <v>1</v>
      </c>
      <c r="W81" s="21">
        <v>20</v>
      </c>
      <c r="X81" s="19">
        <v>0.05</v>
      </c>
      <c r="Y81" s="19">
        <v>1.27</v>
      </c>
      <c r="Z81" s="19">
        <v>1.0349999999999999</v>
      </c>
      <c r="AA81" s="19">
        <v>1.135</v>
      </c>
      <c r="AB81" s="22">
        <f t="shared" si="16"/>
        <v>1.2173333333333334</v>
      </c>
      <c r="AC81" s="22">
        <f t="shared" si="17"/>
        <v>1.1018888888888887</v>
      </c>
      <c r="AD81" s="22">
        <f t="shared" si="18"/>
        <v>1.0362777777777776</v>
      </c>
      <c r="AE81" s="22">
        <f t="shared" si="19"/>
        <v>1.1047695875768884</v>
      </c>
      <c r="AF81" s="22">
        <f t="shared" si="20"/>
        <v>1.1747172036669706</v>
      </c>
      <c r="AG81" s="22">
        <f t="shared" si="21"/>
        <v>0.14374551032055596</v>
      </c>
      <c r="AH81" s="22">
        <f t="shared" si="22"/>
        <v>0.23231349043109253</v>
      </c>
      <c r="AI81" s="22">
        <f t="shared" si="23"/>
        <v>-0.48035591120356558</v>
      </c>
      <c r="AJ81" s="22">
        <f t="shared" si="24"/>
        <v>-1.1754772328359262</v>
      </c>
      <c r="AK81" s="22">
        <f t="shared" si="29"/>
        <v>0</v>
      </c>
      <c r="AL81" s="22" t="str">
        <f t="shared" si="25"/>
        <v>Lowering</v>
      </c>
      <c r="AM81" s="24">
        <f t="shared" si="26"/>
        <v>0.3308598654506355</v>
      </c>
      <c r="AN81" s="24">
        <f t="shared" si="27"/>
        <v>6.6760989838271126E-2</v>
      </c>
      <c r="AO81" s="25">
        <v>0.57361700000000004</v>
      </c>
      <c r="AP81" s="24">
        <f t="shared" si="28"/>
        <v>6.6760989838271126E-2</v>
      </c>
      <c r="AQ81" s="25">
        <v>1.1756</v>
      </c>
      <c r="AR81" s="25">
        <v>1.0808500000000001</v>
      </c>
      <c r="AS81" s="19">
        <v>128</v>
      </c>
      <c r="AT81" s="19">
        <v>1.167</v>
      </c>
      <c r="AU81" s="19">
        <v>0.90700000000000003</v>
      </c>
      <c r="AV81" s="19">
        <v>1.3859999999999999</v>
      </c>
      <c r="AW81" s="19">
        <v>1.17</v>
      </c>
      <c r="AX81" s="19">
        <v>0.97199999999999998</v>
      </c>
      <c r="AY81" s="19">
        <v>0.82599999999999996</v>
      </c>
      <c r="AZ81" s="19">
        <v>1.304</v>
      </c>
      <c r="BA81" s="19">
        <v>1.62</v>
      </c>
      <c r="BB81" s="19">
        <v>1.36</v>
      </c>
      <c r="BC81" s="19">
        <v>0.71099999999999997</v>
      </c>
      <c r="BD81" s="19">
        <v>0.81200000000000006</v>
      </c>
      <c r="BE81" s="19">
        <v>1.387</v>
      </c>
      <c r="BF81" s="19">
        <v>1.579</v>
      </c>
      <c r="BG81" s="19">
        <v>1.0029999999999999</v>
      </c>
      <c r="BH81" s="19">
        <v>1.04</v>
      </c>
      <c r="BI81" s="19">
        <v>1.2829999999999999</v>
      </c>
      <c r="BJ81" s="19">
        <v>1.95</v>
      </c>
      <c r="BK81" s="19">
        <v>1.4350000000000001</v>
      </c>
      <c r="BL81" s="19"/>
      <c r="BM81" s="19">
        <v>0.91400000000000003</v>
      </c>
      <c r="BN81" s="19">
        <v>1.383</v>
      </c>
      <c r="BO81" s="19">
        <v>1.1819999999999999</v>
      </c>
      <c r="BP81" s="19">
        <v>0.68700000000000006</v>
      </c>
      <c r="BQ81" s="19">
        <v>1.2509999999999999</v>
      </c>
      <c r="BR81" s="19">
        <v>0.90500000000000003</v>
      </c>
      <c r="BS81" s="19">
        <v>1.5549999999999999</v>
      </c>
      <c r="BT81" s="19">
        <v>0.95699999999999996</v>
      </c>
      <c r="BU81" s="19">
        <v>1.3580000000000001</v>
      </c>
      <c r="BV81" s="19">
        <v>0.46400000000000002</v>
      </c>
      <c r="BW81" s="19">
        <v>1.0880000000000001</v>
      </c>
      <c r="BX81" s="19">
        <v>0.85399999999999998</v>
      </c>
      <c r="BY81" s="19">
        <v>0.68</v>
      </c>
      <c r="BZ81" s="19">
        <v>0.876</v>
      </c>
      <c r="CA81" s="19">
        <v>2.0009999999999999</v>
      </c>
      <c r="CB81" s="19">
        <v>1.0309999999999999</v>
      </c>
      <c r="CC81" s="19">
        <v>1.601</v>
      </c>
      <c r="CD81" s="19">
        <v>1.0469999999999999</v>
      </c>
      <c r="CE81" s="19"/>
      <c r="CF81" s="19">
        <v>1.0449999999999999</v>
      </c>
      <c r="CG81" s="19">
        <v>1.105</v>
      </c>
      <c r="CH81" s="19">
        <v>1.091</v>
      </c>
      <c r="CI81" s="19">
        <v>0.85699999999999998</v>
      </c>
      <c r="CJ81" s="19">
        <v>0.76800000000000002</v>
      </c>
      <c r="CK81" s="19">
        <v>1.5620000000000001</v>
      </c>
      <c r="CL81" s="19">
        <v>1.0229999999999999</v>
      </c>
      <c r="CM81" s="19">
        <v>1.0580000000000001</v>
      </c>
      <c r="CN81" s="19">
        <v>0.94499999999999995</v>
      </c>
      <c r="CO81" s="19">
        <v>1.216</v>
      </c>
      <c r="CP81" s="19">
        <v>0.78</v>
      </c>
      <c r="CQ81" s="19">
        <v>0.90900000000000003</v>
      </c>
      <c r="CR81" s="19">
        <v>1.127</v>
      </c>
      <c r="CS81" s="19">
        <v>0.86899999999999999</v>
      </c>
      <c r="CT81" s="19">
        <v>1.6379999999999999</v>
      </c>
      <c r="CU81" s="19">
        <v>0.77700000000000002</v>
      </c>
      <c r="CV81" s="19">
        <v>0.878</v>
      </c>
      <c r="CW81" s="19">
        <v>1.0049999999999999</v>
      </c>
    </row>
    <row r="82" spans="1:101" s="1" customFormat="1" ht="15" x14ac:dyDescent="0.2">
      <c r="A82" s="19">
        <v>130</v>
      </c>
      <c r="B82" s="19">
        <v>144.30000000000001</v>
      </c>
      <c r="C82" s="19">
        <v>255.6</v>
      </c>
      <c r="D82" s="19">
        <v>301.0668</v>
      </c>
      <c r="E82" s="19">
        <v>303.07479999999998</v>
      </c>
      <c r="F82" s="19">
        <v>134.01689999999999</v>
      </c>
      <c r="G82" s="20">
        <v>5795</v>
      </c>
      <c r="H82" s="19">
        <v>2</v>
      </c>
      <c r="I82" s="19">
        <v>2</v>
      </c>
      <c r="J82" s="19" t="s">
        <v>117</v>
      </c>
      <c r="M82" s="10"/>
      <c r="N82" s="10"/>
      <c r="U82" s="21">
        <v>0</v>
      </c>
      <c r="V82" s="21">
        <v>0</v>
      </c>
      <c r="W82" s="21">
        <v>18</v>
      </c>
      <c r="X82" s="19">
        <v>0.05</v>
      </c>
      <c r="Y82" s="19">
        <v>1.127</v>
      </c>
      <c r="Z82" s="19">
        <v>1.105</v>
      </c>
      <c r="AA82" s="19">
        <v>1.08</v>
      </c>
      <c r="AB82" s="22">
        <f t="shared" si="16"/>
        <v>1.1748333333333334</v>
      </c>
      <c r="AC82" s="22">
        <f t="shared" si="17"/>
        <v>1.1456666666666666</v>
      </c>
      <c r="AD82" s="22">
        <f t="shared" si="18"/>
        <v>1.0908888888888888</v>
      </c>
      <c r="AE82" s="22">
        <f t="shared" si="19"/>
        <v>1.0254582484725052</v>
      </c>
      <c r="AF82" s="22">
        <f t="shared" si="20"/>
        <v>1.0769504990833165</v>
      </c>
      <c r="AG82" s="22">
        <f t="shared" si="21"/>
        <v>3.6268753692091787E-2</v>
      </c>
      <c r="AH82" s="22">
        <f t="shared" si="22"/>
        <v>0.10695193941949689</v>
      </c>
      <c r="AI82" s="22">
        <f t="shared" si="23"/>
        <v>-0.20244621810656416</v>
      </c>
      <c r="AJ82" s="22">
        <f t="shared" si="24"/>
        <v>-1.1228791616381324</v>
      </c>
      <c r="AK82" s="22">
        <f t="shared" si="29"/>
        <v>0</v>
      </c>
      <c r="AL82" s="22" t="str">
        <f t="shared" si="25"/>
        <v>Lowering</v>
      </c>
      <c r="AM82" s="24">
        <f t="shared" si="26"/>
        <v>0.62741338840734895</v>
      </c>
      <c r="AN82" s="24">
        <f t="shared" si="27"/>
        <v>7.5356520701012744E-2</v>
      </c>
      <c r="AO82" s="25">
        <v>0.55948200000000003</v>
      </c>
      <c r="AP82" s="24">
        <f t="shared" si="28"/>
        <v>7.5356520701012744E-2</v>
      </c>
      <c r="AQ82" s="25">
        <v>0.89444199999999996</v>
      </c>
      <c r="AR82" s="25">
        <v>0.91825699999999999</v>
      </c>
      <c r="AS82" s="19">
        <v>130</v>
      </c>
      <c r="AT82" s="19">
        <v>1.4059999999999999</v>
      </c>
      <c r="AU82" s="19">
        <v>0.92200000000000004</v>
      </c>
      <c r="AV82" s="19">
        <v>1.1020000000000001</v>
      </c>
      <c r="AW82" s="19">
        <v>1.1559999999999999</v>
      </c>
      <c r="AX82" s="19">
        <v>1.177</v>
      </c>
      <c r="AY82" s="19">
        <v>1.0389999999999999</v>
      </c>
      <c r="AZ82" s="19">
        <v>1.008</v>
      </c>
      <c r="BA82" s="19">
        <v>0.96399999999999997</v>
      </c>
      <c r="BB82" s="19">
        <v>1.1220000000000001</v>
      </c>
      <c r="BC82" s="19">
        <v>1.246</v>
      </c>
      <c r="BD82" s="19">
        <v>1.1859999999999999</v>
      </c>
      <c r="BE82" s="19">
        <v>1.2210000000000001</v>
      </c>
      <c r="BF82" s="19">
        <v>1.25</v>
      </c>
      <c r="BG82" s="19">
        <v>1.0289999999999999</v>
      </c>
      <c r="BH82" s="19">
        <v>1.216</v>
      </c>
      <c r="BI82" s="19">
        <v>1.3129999999999999</v>
      </c>
      <c r="BJ82" s="19">
        <v>1.2829999999999999</v>
      </c>
      <c r="BK82" s="19">
        <v>1.5069999999999999</v>
      </c>
      <c r="BL82" s="19"/>
      <c r="BM82" s="19">
        <v>1.0109999999999999</v>
      </c>
      <c r="BN82" s="19">
        <v>1.22</v>
      </c>
      <c r="BO82" s="19">
        <v>1.143</v>
      </c>
      <c r="BP82" s="19">
        <v>1.075</v>
      </c>
      <c r="BQ82" s="19">
        <v>0.83299999999999996</v>
      </c>
      <c r="BR82" s="19">
        <v>0.88900000000000001</v>
      </c>
      <c r="BS82" s="19">
        <v>1.085</v>
      </c>
      <c r="BT82" s="19">
        <v>1.1439999999999999</v>
      </c>
      <c r="BU82" s="19">
        <v>1.1639999999999999</v>
      </c>
      <c r="BV82" s="19">
        <v>1.0449999999999999</v>
      </c>
      <c r="BW82" s="19">
        <v>1.032</v>
      </c>
      <c r="BX82" s="19">
        <v>1.242</v>
      </c>
      <c r="BY82" s="19">
        <v>1.663</v>
      </c>
      <c r="BZ82" s="19">
        <v>1.1180000000000001</v>
      </c>
      <c r="CA82" s="19">
        <v>1.2889999999999999</v>
      </c>
      <c r="CB82" s="19">
        <v>1.5389999999999999</v>
      </c>
      <c r="CC82" s="19">
        <v>1.0169999999999999</v>
      </c>
      <c r="CD82" s="19">
        <v>1.113</v>
      </c>
      <c r="CE82" s="19"/>
      <c r="CF82" s="19">
        <v>0.99199999999999999</v>
      </c>
      <c r="CG82" s="19">
        <v>0.96199999999999997</v>
      </c>
      <c r="CH82" s="19">
        <v>1.087</v>
      </c>
      <c r="CI82" s="19">
        <v>0.96499999999999997</v>
      </c>
      <c r="CJ82" s="19">
        <v>1.1499999999999999</v>
      </c>
      <c r="CK82" s="19">
        <v>1.018</v>
      </c>
      <c r="CL82" s="19">
        <v>1.022</v>
      </c>
      <c r="CM82" s="19">
        <v>1.024</v>
      </c>
      <c r="CN82" s="19">
        <v>1.157</v>
      </c>
      <c r="CO82" s="19">
        <v>1.1850000000000001</v>
      </c>
      <c r="CP82" s="19">
        <v>1.466</v>
      </c>
      <c r="CQ82" s="19">
        <v>1.226</v>
      </c>
      <c r="CR82" s="19">
        <v>1.107</v>
      </c>
      <c r="CS82" s="19">
        <v>1.004</v>
      </c>
      <c r="CT82" s="19">
        <v>1.103</v>
      </c>
      <c r="CU82" s="19">
        <v>1.0329999999999999</v>
      </c>
      <c r="CV82" s="19">
        <v>1.075</v>
      </c>
      <c r="CW82" s="19">
        <v>1.06</v>
      </c>
    </row>
    <row r="83" spans="1:101" s="1" customFormat="1" ht="15" x14ac:dyDescent="0.2">
      <c r="A83" s="19">
        <v>132</v>
      </c>
      <c r="B83" s="19">
        <v>145.19999999999999</v>
      </c>
      <c r="C83" s="19">
        <v>256.10000000000002</v>
      </c>
      <c r="D83" s="19">
        <v>292.03030000000001</v>
      </c>
      <c r="E83" s="19">
        <v>294.0367</v>
      </c>
      <c r="F83" s="19">
        <v>57.972000000000001</v>
      </c>
      <c r="G83" s="20">
        <v>12497.23077</v>
      </c>
      <c r="H83" s="19">
        <v>1</v>
      </c>
      <c r="I83" s="19">
        <v>1</v>
      </c>
      <c r="J83" s="19" t="s">
        <v>103</v>
      </c>
      <c r="M83" s="10"/>
      <c r="N83" s="10"/>
      <c r="U83" s="21">
        <v>0</v>
      </c>
      <c r="V83" s="21">
        <v>1</v>
      </c>
      <c r="W83" s="21">
        <v>1</v>
      </c>
      <c r="X83" s="19">
        <v>0.05</v>
      </c>
      <c r="Y83" s="19">
        <v>1.1140000000000001</v>
      </c>
      <c r="Z83" s="19">
        <v>1.0629999999999999</v>
      </c>
      <c r="AA83" s="19">
        <v>1.1080000000000001</v>
      </c>
      <c r="AB83" s="22">
        <f t="shared" si="16"/>
        <v>1.0533888888888889</v>
      </c>
      <c r="AC83" s="22">
        <f t="shared" si="17"/>
        <v>1.0068333333333335</v>
      </c>
      <c r="AD83" s="22">
        <f t="shared" si="18"/>
        <v>1.0015000000000001</v>
      </c>
      <c r="AE83" s="22">
        <f t="shared" si="19"/>
        <v>1.0462395850576613</v>
      </c>
      <c r="AF83" s="22">
        <f t="shared" si="20"/>
        <v>1.0518111721306929</v>
      </c>
      <c r="AG83" s="22">
        <f t="shared" si="21"/>
        <v>6.5213261331939207E-2</v>
      </c>
      <c r="AH83" s="22">
        <f t="shared" si="22"/>
        <v>7.2875726034634727E-2</v>
      </c>
      <c r="AI83" s="22">
        <f t="shared" si="23"/>
        <v>-0.50970286412762456</v>
      </c>
      <c r="AJ83" s="22">
        <f t="shared" si="24"/>
        <v>-0.63925434931497316</v>
      </c>
      <c r="AK83" s="22">
        <f t="shared" si="29"/>
        <v>0</v>
      </c>
      <c r="AL83" s="22" t="str">
        <f t="shared" si="25"/>
        <v>Lowering</v>
      </c>
      <c r="AM83" s="24">
        <f t="shared" si="26"/>
        <v>0.30924104762439708</v>
      </c>
      <c r="AN83" s="24">
        <f t="shared" si="27"/>
        <v>0.22948042772454502</v>
      </c>
      <c r="AO83" s="25">
        <v>0.744278</v>
      </c>
      <c r="AP83" s="24">
        <f t="shared" si="28"/>
        <v>0.22948042772454502</v>
      </c>
      <c r="AQ83" s="25">
        <v>0.63431499999999996</v>
      </c>
      <c r="AR83" s="25">
        <v>0.75370999999999999</v>
      </c>
      <c r="AS83" s="19">
        <v>132</v>
      </c>
      <c r="AT83" s="19">
        <v>0.96499999999999997</v>
      </c>
      <c r="AU83" s="19">
        <v>0.95299999999999996</v>
      </c>
      <c r="AV83" s="19">
        <v>1.099</v>
      </c>
      <c r="AW83" s="19">
        <v>0.873</v>
      </c>
      <c r="AX83" s="19">
        <v>1.081</v>
      </c>
      <c r="AY83" s="19">
        <v>0.93600000000000005</v>
      </c>
      <c r="AZ83" s="19">
        <v>0.90300000000000002</v>
      </c>
      <c r="BA83" s="19">
        <v>0.94699999999999995</v>
      </c>
      <c r="BB83" s="19">
        <v>1.2250000000000001</v>
      </c>
      <c r="BC83" s="19">
        <v>1.1970000000000001</v>
      </c>
      <c r="BD83" s="19">
        <v>1.157</v>
      </c>
      <c r="BE83" s="19">
        <v>1.21</v>
      </c>
      <c r="BF83" s="19">
        <v>1.008</v>
      </c>
      <c r="BG83" s="19">
        <v>1.05</v>
      </c>
      <c r="BH83" s="19">
        <v>1.0680000000000001</v>
      </c>
      <c r="BI83" s="19">
        <v>1.1919999999999999</v>
      </c>
      <c r="BJ83" s="19">
        <v>1.08</v>
      </c>
      <c r="BK83" s="19">
        <v>1.0169999999999999</v>
      </c>
      <c r="BL83" s="19"/>
      <c r="BM83" s="19">
        <v>0.86399999999999999</v>
      </c>
      <c r="BN83" s="19">
        <v>1.1040000000000001</v>
      </c>
      <c r="BO83" s="19">
        <v>1.0549999999999999</v>
      </c>
      <c r="BP83" s="19">
        <v>1.0029999999999999</v>
      </c>
      <c r="BQ83" s="19">
        <v>0.72099999999999997</v>
      </c>
      <c r="BR83" s="19">
        <v>0.752</v>
      </c>
      <c r="BS83" s="19">
        <v>1.1120000000000001</v>
      </c>
      <c r="BT83" s="19">
        <v>1.006</v>
      </c>
      <c r="BU83" s="19">
        <v>1.0960000000000001</v>
      </c>
      <c r="BV83" s="19">
        <v>0.98299999999999998</v>
      </c>
      <c r="BW83" s="19">
        <v>0.875</v>
      </c>
      <c r="BX83" s="19">
        <v>0.98699999999999999</v>
      </c>
      <c r="BY83" s="19">
        <v>1.2629999999999999</v>
      </c>
      <c r="BZ83" s="19">
        <v>1.008</v>
      </c>
      <c r="CA83" s="19">
        <v>1.1279999999999999</v>
      </c>
      <c r="CB83" s="19">
        <v>1.321</v>
      </c>
      <c r="CC83" s="19">
        <v>0.89800000000000002</v>
      </c>
      <c r="CD83" s="19">
        <v>0.94699999999999995</v>
      </c>
      <c r="CE83" s="19"/>
      <c r="CF83" s="19">
        <v>0.92200000000000004</v>
      </c>
      <c r="CG83" s="19">
        <v>0.80300000000000005</v>
      </c>
      <c r="CH83" s="19">
        <v>0.94</v>
      </c>
      <c r="CI83" s="19">
        <v>0.89500000000000002</v>
      </c>
      <c r="CJ83" s="19">
        <v>0.90400000000000003</v>
      </c>
      <c r="CK83" s="19">
        <v>0.79</v>
      </c>
      <c r="CL83" s="19">
        <v>0.90600000000000003</v>
      </c>
      <c r="CM83" s="19">
        <v>1.1240000000000001</v>
      </c>
      <c r="CN83" s="19">
        <v>1.0740000000000001</v>
      </c>
      <c r="CO83" s="19">
        <v>1.0820000000000001</v>
      </c>
      <c r="CP83" s="19">
        <v>1.2450000000000001</v>
      </c>
      <c r="CQ83" s="19">
        <v>1.294</v>
      </c>
      <c r="CR83" s="19">
        <v>1.141</v>
      </c>
      <c r="CS83" s="19">
        <v>1.0229999999999999</v>
      </c>
      <c r="CT83" s="19">
        <v>1.038</v>
      </c>
      <c r="CU83" s="19">
        <v>0.97</v>
      </c>
      <c r="CV83" s="19">
        <v>1.0189999999999999</v>
      </c>
      <c r="CW83" s="19">
        <v>0.85699999999999998</v>
      </c>
    </row>
    <row r="84" spans="1:101" s="1" customFormat="1" ht="15" x14ac:dyDescent="0.2">
      <c r="A84" s="19">
        <v>133</v>
      </c>
      <c r="B84" s="19">
        <v>145.19999999999999</v>
      </c>
      <c r="C84" s="19">
        <v>256.2</v>
      </c>
      <c r="D84" s="19">
        <v>389.12810000000002</v>
      </c>
      <c r="E84" s="19">
        <v>391.13440000000003</v>
      </c>
      <c r="F84" s="19">
        <v>155.06970000000001</v>
      </c>
      <c r="G84" s="20">
        <v>8148.4</v>
      </c>
      <c r="H84" s="19">
        <v>1</v>
      </c>
      <c r="I84" s="19">
        <v>1</v>
      </c>
      <c r="J84" s="19" t="s">
        <v>109</v>
      </c>
      <c r="M84" s="10"/>
      <c r="N84" s="10"/>
      <c r="U84" s="21">
        <v>1</v>
      </c>
      <c r="V84" s="21">
        <v>14</v>
      </c>
      <c r="W84" s="21">
        <v>279</v>
      </c>
      <c r="X84" s="19">
        <v>0.05</v>
      </c>
      <c r="Y84" s="19">
        <v>1.024</v>
      </c>
      <c r="Z84" s="19">
        <v>1.0309999999999999</v>
      </c>
      <c r="AA84" s="19">
        <v>1.141</v>
      </c>
      <c r="AB84" s="22">
        <f t="shared" si="16"/>
        <v>0.78961111111111115</v>
      </c>
      <c r="AC84" s="22">
        <f t="shared" si="17"/>
        <v>1.0275000000000001</v>
      </c>
      <c r="AD84" s="22">
        <f t="shared" si="18"/>
        <v>0.99400000000000022</v>
      </c>
      <c r="AE84" s="22">
        <f t="shared" si="19"/>
        <v>0.768477967018113</v>
      </c>
      <c r="AF84" s="22">
        <f t="shared" si="20"/>
        <v>0.79437737536329067</v>
      </c>
      <c r="AG84" s="22">
        <f t="shared" si="21"/>
        <v>-0.37992419779419112</v>
      </c>
      <c r="AH84" s="22">
        <f t="shared" si="22"/>
        <v>-0.33210356078743236</v>
      </c>
      <c r="AI84" s="22">
        <f t="shared" si="23"/>
        <v>-1.8099528427356075</v>
      </c>
      <c r="AJ84" s="22">
        <f t="shared" si="24"/>
        <v>-2.0330782311010238</v>
      </c>
      <c r="AK84" s="22">
        <f t="shared" si="29"/>
        <v>0</v>
      </c>
      <c r="AL84" s="22" t="str">
        <f t="shared" si="25"/>
        <v>Increase</v>
      </c>
      <c r="AM84" s="24">
        <f t="shared" si="26"/>
        <v>1.5489848041493268E-2</v>
      </c>
      <c r="AN84" s="24">
        <f t="shared" si="27"/>
        <v>9.266628850679361E-3</v>
      </c>
      <c r="AO84" s="25">
        <v>1.3382700000000001</v>
      </c>
      <c r="AP84" s="24">
        <f t="shared" si="28"/>
        <v>9.266628850679361E-3</v>
      </c>
      <c r="AQ84" s="25">
        <v>1.46231</v>
      </c>
      <c r="AR84" s="25">
        <v>1.3811</v>
      </c>
      <c r="AS84" s="19">
        <v>133</v>
      </c>
      <c r="AT84" s="19">
        <v>0.67900000000000005</v>
      </c>
      <c r="AU84" s="19">
        <v>1.1220000000000001</v>
      </c>
      <c r="AV84" s="19">
        <v>0.56000000000000005</v>
      </c>
      <c r="AW84" s="19">
        <v>0.85699999999999998</v>
      </c>
      <c r="AX84" s="19">
        <v>0.51500000000000001</v>
      </c>
      <c r="AY84" s="19">
        <v>0.56000000000000005</v>
      </c>
      <c r="AZ84" s="19">
        <v>1.3280000000000001</v>
      </c>
      <c r="BA84" s="19">
        <v>0.93500000000000005</v>
      </c>
      <c r="BB84" s="19">
        <v>0.77100000000000002</v>
      </c>
      <c r="BC84" s="19">
        <v>1.0069999999999999</v>
      </c>
      <c r="BD84" s="19">
        <v>0.46600000000000003</v>
      </c>
      <c r="BE84" s="19">
        <v>0.93200000000000005</v>
      </c>
      <c r="BF84" s="19">
        <v>0.78800000000000003</v>
      </c>
      <c r="BG84" s="19">
        <v>1.0780000000000001</v>
      </c>
      <c r="BH84" s="19">
        <v>0.66600000000000004</v>
      </c>
      <c r="BI84" s="19">
        <v>0.59499999999999997</v>
      </c>
      <c r="BJ84" s="19">
        <v>0.55900000000000005</v>
      </c>
      <c r="BK84" s="19">
        <v>0.79500000000000004</v>
      </c>
      <c r="BL84" s="19"/>
      <c r="BM84" s="19">
        <v>1.1220000000000001</v>
      </c>
      <c r="BN84" s="19">
        <v>1.119</v>
      </c>
      <c r="BO84" s="19">
        <v>0.8</v>
      </c>
      <c r="BP84" s="19">
        <v>0.63900000000000001</v>
      </c>
      <c r="BQ84" s="19">
        <v>1.357</v>
      </c>
      <c r="BR84" s="19">
        <v>1.651</v>
      </c>
      <c r="BS84" s="19">
        <v>1.208</v>
      </c>
      <c r="BT84" s="19">
        <v>0.64200000000000002</v>
      </c>
      <c r="BU84" s="19">
        <v>0.871</v>
      </c>
      <c r="BV84" s="19">
        <v>0.95499999999999996</v>
      </c>
      <c r="BW84" s="19">
        <v>1.5129999999999999</v>
      </c>
      <c r="BX84" s="19">
        <v>0.85499999999999998</v>
      </c>
      <c r="BY84" s="19">
        <v>0.71099999999999997</v>
      </c>
      <c r="BZ84" s="19">
        <v>0.72899999999999998</v>
      </c>
      <c r="CA84" s="19">
        <v>1.1359999999999999</v>
      </c>
      <c r="CB84" s="19">
        <v>0.64100000000000001</v>
      </c>
      <c r="CC84" s="19">
        <v>1.292</v>
      </c>
      <c r="CD84" s="19">
        <v>1.254</v>
      </c>
      <c r="CE84" s="19"/>
      <c r="CF84" s="19">
        <v>0.85499999999999998</v>
      </c>
      <c r="CG84" s="19">
        <v>1.119</v>
      </c>
      <c r="CH84" s="19">
        <v>1.0389999999999999</v>
      </c>
      <c r="CI84" s="19">
        <v>1.024</v>
      </c>
      <c r="CJ84" s="19">
        <v>0.997</v>
      </c>
      <c r="CK84" s="19">
        <v>1.369</v>
      </c>
      <c r="CL84" s="19">
        <v>1.181</v>
      </c>
      <c r="CM84" s="19">
        <v>1.143</v>
      </c>
      <c r="CN84" s="19">
        <v>0.68200000000000005</v>
      </c>
      <c r="CO84" s="19">
        <v>0.82699999999999996</v>
      </c>
      <c r="CP84" s="19">
        <v>0.61699999999999999</v>
      </c>
      <c r="CQ84" s="19">
        <v>1.2490000000000001</v>
      </c>
      <c r="CR84" s="19">
        <v>1.0640000000000001</v>
      </c>
      <c r="CS84" s="19">
        <v>1.079</v>
      </c>
      <c r="CT84" s="19">
        <v>0.93700000000000006</v>
      </c>
      <c r="CU84" s="19">
        <v>0.66900000000000004</v>
      </c>
      <c r="CV84" s="19">
        <v>0.99299999999999999</v>
      </c>
      <c r="CW84" s="19">
        <v>1.048</v>
      </c>
    </row>
    <row r="85" spans="1:101" s="1" customFormat="1" ht="15" x14ac:dyDescent="0.2">
      <c r="A85" s="19">
        <v>134</v>
      </c>
      <c r="B85" s="19">
        <v>145.1</v>
      </c>
      <c r="C85" s="19">
        <v>256.3</v>
      </c>
      <c r="D85" s="19">
        <v>292.02999999999997</v>
      </c>
      <c r="E85" s="19">
        <v>294.03660000000002</v>
      </c>
      <c r="F85" s="19">
        <v>115.9434</v>
      </c>
      <c r="G85" s="20">
        <v>13335</v>
      </c>
      <c r="H85" s="19">
        <v>2</v>
      </c>
      <c r="I85" s="19">
        <v>2</v>
      </c>
      <c r="J85" s="19" t="s">
        <v>103</v>
      </c>
      <c r="M85" s="10"/>
      <c r="N85" s="10"/>
      <c r="U85" s="21">
        <v>0</v>
      </c>
      <c r="V85" s="21">
        <v>1</v>
      </c>
      <c r="W85" s="21">
        <v>1</v>
      </c>
      <c r="X85" s="19">
        <v>0.05</v>
      </c>
      <c r="Y85" s="19">
        <v>1.1140000000000001</v>
      </c>
      <c r="Z85" s="19">
        <v>1.0629999999999999</v>
      </c>
      <c r="AA85" s="19">
        <v>1.1080000000000001</v>
      </c>
      <c r="AB85" s="22">
        <f t="shared" si="16"/>
        <v>1.0533888888888889</v>
      </c>
      <c r="AC85" s="22">
        <f t="shared" si="17"/>
        <v>1.0068333333333335</v>
      </c>
      <c r="AD85" s="22">
        <f t="shared" si="18"/>
        <v>1.0015000000000001</v>
      </c>
      <c r="AE85" s="22">
        <f t="shared" si="19"/>
        <v>1.0462395850576613</v>
      </c>
      <c r="AF85" s="22">
        <f t="shared" si="20"/>
        <v>1.0518111721306929</v>
      </c>
      <c r="AG85" s="22">
        <f t="shared" si="21"/>
        <v>6.5213261331939207E-2</v>
      </c>
      <c r="AH85" s="22">
        <f t="shared" si="22"/>
        <v>7.2875726034634727E-2</v>
      </c>
      <c r="AI85" s="22">
        <f t="shared" si="23"/>
        <v>-0.50970286412762456</v>
      </c>
      <c r="AJ85" s="22">
        <f t="shared" si="24"/>
        <v>-0.63925434931497316</v>
      </c>
      <c r="AK85" s="22">
        <f t="shared" si="29"/>
        <v>0</v>
      </c>
      <c r="AL85" s="22" t="str">
        <f t="shared" si="25"/>
        <v>Lowering</v>
      </c>
      <c r="AM85" s="24">
        <f t="shared" si="26"/>
        <v>0.30924104762439708</v>
      </c>
      <c r="AN85" s="24">
        <f t="shared" si="27"/>
        <v>0.22948042772454502</v>
      </c>
      <c r="AO85" s="25">
        <v>0.744278</v>
      </c>
      <c r="AP85" s="24">
        <f t="shared" si="28"/>
        <v>0.22948042772454502</v>
      </c>
      <c r="AQ85" s="25">
        <v>0.63431499999999996</v>
      </c>
      <c r="AR85" s="25">
        <v>0.75356999999999996</v>
      </c>
      <c r="AS85" s="19">
        <v>134</v>
      </c>
      <c r="AT85" s="19">
        <v>0.96499999999999997</v>
      </c>
      <c r="AU85" s="19">
        <v>0.95299999999999996</v>
      </c>
      <c r="AV85" s="19">
        <v>1.099</v>
      </c>
      <c r="AW85" s="19">
        <v>0.873</v>
      </c>
      <c r="AX85" s="19">
        <v>1.081</v>
      </c>
      <c r="AY85" s="19">
        <v>0.93600000000000005</v>
      </c>
      <c r="AZ85" s="19">
        <v>0.90300000000000002</v>
      </c>
      <c r="BA85" s="19">
        <v>0.94699999999999995</v>
      </c>
      <c r="BB85" s="19">
        <v>1.2250000000000001</v>
      </c>
      <c r="BC85" s="19">
        <v>1.1970000000000001</v>
      </c>
      <c r="BD85" s="19">
        <v>1.157</v>
      </c>
      <c r="BE85" s="19">
        <v>1.21</v>
      </c>
      <c r="BF85" s="19">
        <v>1.008</v>
      </c>
      <c r="BG85" s="19">
        <v>1.05</v>
      </c>
      <c r="BH85" s="19">
        <v>1.0680000000000001</v>
      </c>
      <c r="BI85" s="19">
        <v>1.1919999999999999</v>
      </c>
      <c r="BJ85" s="19">
        <v>1.08</v>
      </c>
      <c r="BK85" s="19">
        <v>1.0169999999999999</v>
      </c>
      <c r="BL85" s="19"/>
      <c r="BM85" s="19">
        <v>0.86399999999999999</v>
      </c>
      <c r="BN85" s="19">
        <v>1.1040000000000001</v>
      </c>
      <c r="BO85" s="19">
        <v>1.0549999999999999</v>
      </c>
      <c r="BP85" s="19">
        <v>1.0029999999999999</v>
      </c>
      <c r="BQ85" s="19">
        <v>0.72099999999999997</v>
      </c>
      <c r="BR85" s="19">
        <v>0.752</v>
      </c>
      <c r="BS85" s="19">
        <v>1.1120000000000001</v>
      </c>
      <c r="BT85" s="19">
        <v>1.006</v>
      </c>
      <c r="BU85" s="19">
        <v>1.0960000000000001</v>
      </c>
      <c r="BV85" s="19">
        <v>0.98299999999999998</v>
      </c>
      <c r="BW85" s="19">
        <v>0.875</v>
      </c>
      <c r="BX85" s="19">
        <v>0.98699999999999999</v>
      </c>
      <c r="BY85" s="19">
        <v>1.2629999999999999</v>
      </c>
      <c r="BZ85" s="19">
        <v>1.008</v>
      </c>
      <c r="CA85" s="19">
        <v>1.1279999999999999</v>
      </c>
      <c r="CB85" s="19">
        <v>1.321</v>
      </c>
      <c r="CC85" s="19">
        <v>0.89800000000000002</v>
      </c>
      <c r="CD85" s="19">
        <v>0.94699999999999995</v>
      </c>
      <c r="CE85" s="19"/>
      <c r="CF85" s="19">
        <v>0.92200000000000004</v>
      </c>
      <c r="CG85" s="19">
        <v>0.80300000000000005</v>
      </c>
      <c r="CH85" s="19">
        <v>0.94</v>
      </c>
      <c r="CI85" s="19">
        <v>0.89500000000000002</v>
      </c>
      <c r="CJ85" s="19">
        <v>0.90400000000000003</v>
      </c>
      <c r="CK85" s="19">
        <v>0.79</v>
      </c>
      <c r="CL85" s="19">
        <v>0.90600000000000003</v>
      </c>
      <c r="CM85" s="19">
        <v>1.1240000000000001</v>
      </c>
      <c r="CN85" s="19">
        <v>1.0740000000000001</v>
      </c>
      <c r="CO85" s="19">
        <v>1.0820000000000001</v>
      </c>
      <c r="CP85" s="19">
        <v>1.2450000000000001</v>
      </c>
      <c r="CQ85" s="19">
        <v>1.294</v>
      </c>
      <c r="CR85" s="19">
        <v>1.141</v>
      </c>
      <c r="CS85" s="19">
        <v>1.0229999999999999</v>
      </c>
      <c r="CT85" s="19">
        <v>1.038</v>
      </c>
      <c r="CU85" s="19">
        <v>0.97</v>
      </c>
      <c r="CV85" s="19">
        <v>1.0189999999999999</v>
      </c>
      <c r="CW85" s="19">
        <v>0.85699999999999998</v>
      </c>
    </row>
    <row r="86" spans="1:101" s="1" customFormat="1" ht="15" x14ac:dyDescent="0.2">
      <c r="A86" s="19">
        <v>136</v>
      </c>
      <c r="B86" s="19">
        <v>145.19999999999999</v>
      </c>
      <c r="C86" s="19">
        <v>257.2</v>
      </c>
      <c r="D86" s="19">
        <v>514.62049999999999</v>
      </c>
      <c r="E86" s="19">
        <v>516.62710000000004</v>
      </c>
      <c r="F86" s="19">
        <v>280.56220000000002</v>
      </c>
      <c r="G86" s="20">
        <v>15001</v>
      </c>
      <c r="H86" s="19">
        <v>1</v>
      </c>
      <c r="I86" s="19">
        <v>1</v>
      </c>
      <c r="J86" s="19" t="s">
        <v>112</v>
      </c>
      <c r="M86" s="10"/>
      <c r="N86" s="10"/>
      <c r="X86" s="19">
        <v>0.05</v>
      </c>
      <c r="Y86" s="19">
        <v>2.1520000000000001</v>
      </c>
      <c r="Z86" s="19">
        <v>2.1469999999999998</v>
      </c>
      <c r="AA86" s="19">
        <v>2.0649999999999999</v>
      </c>
      <c r="AB86" s="22">
        <f t="shared" si="16"/>
        <v>2.3826666666666663</v>
      </c>
      <c r="AC86" s="22">
        <f t="shared" si="17"/>
        <v>2.2954999999999997</v>
      </c>
      <c r="AD86" s="22">
        <f t="shared" si="18"/>
        <v>2.1607777777777777</v>
      </c>
      <c r="AE86" s="22">
        <f t="shared" si="19"/>
        <v>1.0379728454222028</v>
      </c>
      <c r="AF86" s="22">
        <f t="shared" si="20"/>
        <v>1.1026893608268626</v>
      </c>
      <c r="AG86" s="22">
        <f t="shared" si="21"/>
        <v>5.3768701607968233E-2</v>
      </c>
      <c r="AH86" s="22">
        <f t="shared" si="22"/>
        <v>0.14102642582139469</v>
      </c>
      <c r="AI86" s="22">
        <f t="shared" si="23"/>
        <v>-0.41417491813663559</v>
      </c>
      <c r="AJ86" s="22">
        <f t="shared" si="24"/>
        <v>-1.8072986073287365</v>
      </c>
      <c r="AK86" s="22">
        <f t="shared" si="29"/>
        <v>0</v>
      </c>
      <c r="AL86" s="22" t="str">
        <f t="shared" si="25"/>
        <v>Lowering</v>
      </c>
      <c r="AM86" s="24">
        <f t="shared" si="26"/>
        <v>0.38532313216313208</v>
      </c>
      <c r="AN86" s="24">
        <f t="shared" si="27"/>
        <v>1.5584805717646982E-2</v>
      </c>
      <c r="AO86" s="25">
        <v>0.69405799999999995</v>
      </c>
      <c r="AP86" s="24">
        <f t="shared" si="28"/>
        <v>1.5584805717646982E-2</v>
      </c>
      <c r="AQ86" s="25">
        <v>1.17631</v>
      </c>
      <c r="AR86" s="25">
        <v>1.08131</v>
      </c>
      <c r="AS86" s="19">
        <v>136</v>
      </c>
      <c r="AT86" s="19">
        <v>2.4140000000000001</v>
      </c>
      <c r="AU86" s="19">
        <v>2.3069999999999999</v>
      </c>
      <c r="AV86" s="19">
        <v>2.3010000000000002</v>
      </c>
      <c r="AW86" s="19">
        <v>2.2160000000000002</v>
      </c>
      <c r="AX86" s="19">
        <v>2.2850000000000001</v>
      </c>
      <c r="AY86" s="19">
        <v>2.0139999999999998</v>
      </c>
      <c r="AZ86" s="19">
        <v>2.145</v>
      </c>
      <c r="BA86" s="19">
        <v>2.1739999999999999</v>
      </c>
      <c r="BB86" s="19">
        <v>2.4900000000000002</v>
      </c>
      <c r="BC86" s="19">
        <v>2.649</v>
      </c>
      <c r="BD86" s="19">
        <v>2.7309999999999999</v>
      </c>
      <c r="BE86" s="19">
        <v>2.681</v>
      </c>
      <c r="BF86" s="19">
        <v>2.5489999999999999</v>
      </c>
      <c r="BG86" s="19">
        <v>2.1</v>
      </c>
      <c r="BH86" s="19">
        <v>2.4950000000000001</v>
      </c>
      <c r="BI86" s="19">
        <v>2.367</v>
      </c>
      <c r="BJ86" s="19">
        <v>2.5710000000000002</v>
      </c>
      <c r="BK86" s="19">
        <v>2.399</v>
      </c>
      <c r="BL86" s="19"/>
      <c r="BM86" s="19">
        <v>1.946</v>
      </c>
      <c r="BN86" s="19">
        <v>2.335</v>
      </c>
      <c r="BO86" s="19">
        <v>2.4740000000000002</v>
      </c>
      <c r="BP86" s="19">
        <v>2.4609999999999999</v>
      </c>
      <c r="BQ86" s="19">
        <v>1.6870000000000001</v>
      </c>
      <c r="BR86" s="19">
        <v>1.6779999999999999</v>
      </c>
      <c r="BS86" s="19">
        <v>2.214</v>
      </c>
      <c r="BT86" s="19">
        <v>2.399</v>
      </c>
      <c r="BU86" s="19">
        <v>2.488</v>
      </c>
      <c r="BV86" s="19">
        <v>2.129</v>
      </c>
      <c r="BW86" s="19">
        <v>2.0630000000000002</v>
      </c>
      <c r="BX86" s="19">
        <v>2.4260000000000002</v>
      </c>
      <c r="BY86" s="19">
        <v>2.9590000000000001</v>
      </c>
      <c r="BZ86" s="19">
        <v>2.2149999999999999</v>
      </c>
      <c r="CA86" s="19">
        <v>2.6669999999999998</v>
      </c>
      <c r="CB86" s="19">
        <v>2.9830000000000001</v>
      </c>
      <c r="CC86" s="19">
        <v>1.982</v>
      </c>
      <c r="CD86" s="19">
        <v>2.2130000000000001</v>
      </c>
      <c r="CE86" s="19"/>
      <c r="CF86" s="19">
        <v>1.9970000000000001</v>
      </c>
      <c r="CG86" s="19">
        <v>1.623</v>
      </c>
      <c r="CH86" s="19">
        <v>1.9570000000000001</v>
      </c>
      <c r="CI86" s="19">
        <v>1.847</v>
      </c>
      <c r="CJ86" s="19">
        <v>1.9510000000000001</v>
      </c>
      <c r="CK86" s="19">
        <v>1.89</v>
      </c>
      <c r="CL86" s="19">
        <v>2.1349999999999998</v>
      </c>
      <c r="CM86" s="19">
        <v>2.2210000000000001</v>
      </c>
      <c r="CN86" s="19">
        <v>2.3940000000000001</v>
      </c>
      <c r="CO86" s="19">
        <v>2.1819999999999999</v>
      </c>
      <c r="CP86" s="19">
        <v>2.5859999999999999</v>
      </c>
      <c r="CQ86" s="19">
        <v>2.7989999999999999</v>
      </c>
      <c r="CR86" s="19">
        <v>2.569</v>
      </c>
      <c r="CS86" s="19">
        <v>2.1890000000000001</v>
      </c>
      <c r="CT86" s="19">
        <v>2.4169999999999998</v>
      </c>
      <c r="CU86" s="19">
        <v>2.25</v>
      </c>
      <c r="CV86" s="19">
        <v>1.9610000000000001</v>
      </c>
      <c r="CW86" s="19">
        <v>1.9259999999999999</v>
      </c>
    </row>
    <row r="87" spans="1:101" s="1" customFormat="1" ht="15" x14ac:dyDescent="0.2">
      <c r="A87" s="19">
        <v>138</v>
      </c>
      <c r="B87" s="19">
        <v>147.19999999999999</v>
      </c>
      <c r="C87" s="19">
        <v>257.8</v>
      </c>
      <c r="D87" s="19">
        <v>300.06889999999999</v>
      </c>
      <c r="E87" s="19">
        <v>302.07549999999998</v>
      </c>
      <c r="F87" s="19">
        <v>132.02119999999999</v>
      </c>
      <c r="G87" s="20">
        <v>35527.92308</v>
      </c>
      <c r="H87" s="19">
        <v>2</v>
      </c>
      <c r="I87" s="19">
        <v>2</v>
      </c>
      <c r="J87" s="19" t="s">
        <v>103</v>
      </c>
      <c r="M87" s="10"/>
      <c r="N87" s="10"/>
      <c r="U87" s="21">
        <v>0</v>
      </c>
      <c r="V87" s="21">
        <v>1</v>
      </c>
      <c r="W87" s="21">
        <v>102</v>
      </c>
      <c r="X87" s="19">
        <v>1.67E-2</v>
      </c>
      <c r="Y87" s="19">
        <v>0.98799999999999999</v>
      </c>
      <c r="Z87" s="19">
        <v>1.048</v>
      </c>
      <c r="AA87" s="19">
        <v>0.97599999999999998</v>
      </c>
      <c r="AB87" s="22">
        <f t="shared" si="16"/>
        <v>1.0645555555555557</v>
      </c>
      <c r="AC87" s="22">
        <f t="shared" si="17"/>
        <v>1.0284444444444445</v>
      </c>
      <c r="AD87" s="22">
        <f t="shared" si="18"/>
        <v>0.97927777777777791</v>
      </c>
      <c r="AE87" s="22">
        <f t="shared" si="19"/>
        <v>1.0351123595505618</v>
      </c>
      <c r="AF87" s="22">
        <f t="shared" si="20"/>
        <v>1.08708231690021</v>
      </c>
      <c r="AG87" s="22">
        <f t="shared" si="21"/>
        <v>4.9787378128671934E-2</v>
      </c>
      <c r="AH87" s="22">
        <f t="shared" si="22"/>
        <v>0.12046118938753175</v>
      </c>
      <c r="AI87" s="22">
        <f t="shared" si="23"/>
        <v>-0.47816950745335368</v>
      </c>
      <c r="AJ87" s="22">
        <f t="shared" si="24"/>
        <v>-2.1204327291015042</v>
      </c>
      <c r="AK87" s="22">
        <f t="shared" si="29"/>
        <v>0</v>
      </c>
      <c r="AL87" s="22" t="str">
        <f t="shared" si="25"/>
        <v>Lowering</v>
      </c>
      <c r="AM87" s="24">
        <f t="shared" si="26"/>
        <v>0.33252973983062573</v>
      </c>
      <c r="AN87" s="24">
        <f t="shared" si="27"/>
        <v>7.5782210812197544E-3</v>
      </c>
      <c r="AO87" s="25">
        <v>0.71556299999999995</v>
      </c>
      <c r="AP87" s="24">
        <f t="shared" si="28"/>
        <v>7.5782210812197544E-3</v>
      </c>
      <c r="AQ87" s="25">
        <v>1.2822800000000001</v>
      </c>
      <c r="AR87" s="25">
        <v>1.1510899999999999</v>
      </c>
      <c r="AS87" s="19">
        <v>138</v>
      </c>
      <c r="AT87" s="19">
        <v>0.99299999999999999</v>
      </c>
      <c r="AU87" s="19">
        <v>1.0069999999999999</v>
      </c>
      <c r="AV87" s="19">
        <v>1.089</v>
      </c>
      <c r="AW87" s="19">
        <v>0.98399999999999999</v>
      </c>
      <c r="AX87" s="19">
        <v>1.0980000000000001</v>
      </c>
      <c r="AY87" s="19">
        <v>1.0609999999999999</v>
      </c>
      <c r="AZ87" s="19">
        <v>0.94799999999999995</v>
      </c>
      <c r="BA87" s="19">
        <v>0.97199999999999998</v>
      </c>
      <c r="BB87" s="19">
        <v>1.109</v>
      </c>
      <c r="BC87" s="19">
        <v>1.208</v>
      </c>
      <c r="BD87" s="19">
        <v>1.1919999999999999</v>
      </c>
      <c r="BE87" s="19">
        <v>1.1990000000000001</v>
      </c>
      <c r="BF87" s="19">
        <v>1.014</v>
      </c>
      <c r="BG87" s="19">
        <v>1.044</v>
      </c>
      <c r="BH87" s="19">
        <v>1.036</v>
      </c>
      <c r="BI87" s="19">
        <v>1.119</v>
      </c>
      <c r="BJ87" s="19">
        <v>1.05</v>
      </c>
      <c r="BK87" s="19">
        <v>1.0389999999999999</v>
      </c>
      <c r="BL87" s="19"/>
      <c r="BM87" s="19">
        <v>0.85599999999999998</v>
      </c>
      <c r="BN87" s="19">
        <v>1.0449999999999999</v>
      </c>
      <c r="BO87" s="19">
        <v>1.05</v>
      </c>
      <c r="BP87" s="19">
        <v>1.1020000000000001</v>
      </c>
      <c r="BQ87" s="19">
        <v>0.80600000000000005</v>
      </c>
      <c r="BR87" s="19">
        <v>0.747</v>
      </c>
      <c r="BS87" s="19">
        <v>1.0720000000000001</v>
      </c>
      <c r="BT87" s="19">
        <v>1.0289999999999999</v>
      </c>
      <c r="BU87" s="19">
        <v>1.1020000000000001</v>
      </c>
      <c r="BV87" s="19">
        <v>0.91600000000000004</v>
      </c>
      <c r="BW87" s="19">
        <v>1.0629999999999999</v>
      </c>
      <c r="BX87" s="19">
        <v>1.0580000000000001</v>
      </c>
      <c r="BY87" s="19">
        <v>1.2509999999999999</v>
      </c>
      <c r="BZ87" s="19">
        <v>1.0409999999999999</v>
      </c>
      <c r="CA87" s="19">
        <v>1.1439999999999999</v>
      </c>
      <c r="CB87" s="19">
        <v>1.2450000000000001</v>
      </c>
      <c r="CC87" s="19">
        <v>0.93100000000000005</v>
      </c>
      <c r="CD87" s="19">
        <v>1.054</v>
      </c>
      <c r="CE87" s="19"/>
      <c r="CF87" s="19">
        <v>0.88200000000000001</v>
      </c>
      <c r="CG87" s="19">
        <v>0.80500000000000005</v>
      </c>
      <c r="CH87" s="19">
        <v>0.96499999999999997</v>
      </c>
      <c r="CI87" s="19">
        <v>0.86299999999999999</v>
      </c>
      <c r="CJ87" s="19">
        <v>0.94299999999999995</v>
      </c>
      <c r="CK87" s="19">
        <v>0.86499999999999999</v>
      </c>
      <c r="CL87" s="19">
        <v>0.86199999999999999</v>
      </c>
      <c r="CM87" s="19">
        <v>1.006</v>
      </c>
      <c r="CN87" s="19">
        <v>1.044</v>
      </c>
      <c r="CO87" s="19">
        <v>1.022</v>
      </c>
      <c r="CP87" s="19">
        <v>1.1419999999999999</v>
      </c>
      <c r="CQ87" s="19">
        <v>1.131</v>
      </c>
      <c r="CR87" s="19">
        <v>1.0920000000000001</v>
      </c>
      <c r="CS87" s="19">
        <v>1.038</v>
      </c>
      <c r="CT87" s="19">
        <v>1.048</v>
      </c>
      <c r="CU87" s="19">
        <v>1.0469999999999999</v>
      </c>
      <c r="CV87" s="19">
        <v>0.97799999999999998</v>
      </c>
      <c r="CW87" s="19">
        <v>0.89400000000000002</v>
      </c>
    </row>
    <row r="88" spans="1:101" s="1" customFormat="1" ht="15" x14ac:dyDescent="0.2">
      <c r="A88" s="19">
        <v>140</v>
      </c>
      <c r="B88" s="19">
        <v>146.19999999999999</v>
      </c>
      <c r="C88" s="19">
        <v>258.2</v>
      </c>
      <c r="D88" s="19">
        <v>263.08460000000002</v>
      </c>
      <c r="E88" s="19">
        <v>265.0917</v>
      </c>
      <c r="F88" s="19">
        <v>58.052500000000002</v>
      </c>
      <c r="G88" s="20">
        <v>20176.820510000001</v>
      </c>
      <c r="H88" s="19">
        <v>2</v>
      </c>
      <c r="I88" s="19">
        <v>2</v>
      </c>
      <c r="J88" s="19" t="s">
        <v>112</v>
      </c>
      <c r="M88" s="10"/>
      <c r="N88" s="10"/>
      <c r="X88" s="19">
        <v>0.05</v>
      </c>
      <c r="Y88" s="19">
        <v>1.069</v>
      </c>
      <c r="Z88" s="19">
        <v>1.048</v>
      </c>
      <c r="AA88" s="19">
        <v>1.0289999999999999</v>
      </c>
      <c r="AB88" s="22">
        <f t="shared" si="16"/>
        <v>1.1039999999999999</v>
      </c>
      <c r="AC88" s="22">
        <f t="shared" si="17"/>
        <v>1.0563333333333333</v>
      </c>
      <c r="AD88" s="22">
        <f t="shared" si="18"/>
        <v>0.9863333333333334</v>
      </c>
      <c r="AE88" s="22">
        <f t="shared" si="19"/>
        <v>1.0451246449984222</v>
      </c>
      <c r="AF88" s="22">
        <f t="shared" si="20"/>
        <v>1.1192970598175056</v>
      </c>
      <c r="AG88" s="22">
        <f t="shared" si="21"/>
        <v>6.367501311709152E-2</v>
      </c>
      <c r="AH88" s="22">
        <f t="shared" si="22"/>
        <v>0.16259297630540345</v>
      </c>
      <c r="AI88" s="22">
        <f t="shared" si="23"/>
        <v>-0.47084752185333978</v>
      </c>
      <c r="AJ88" s="22">
        <f t="shared" si="24"/>
        <v>-2.0258016847097751</v>
      </c>
      <c r="AK88" s="22">
        <f t="shared" si="29"/>
        <v>0</v>
      </c>
      <c r="AL88" s="22" t="str">
        <f t="shared" si="25"/>
        <v>Lowering</v>
      </c>
      <c r="AM88" s="24">
        <f t="shared" si="26"/>
        <v>0.33818354954886221</v>
      </c>
      <c r="AN88" s="24">
        <f t="shared" si="27"/>
        <v>9.4231979716069229E-3</v>
      </c>
      <c r="AO88" s="25">
        <v>0.68486100000000005</v>
      </c>
      <c r="AP88" s="24">
        <f t="shared" si="28"/>
        <v>9.4231979716069229E-3</v>
      </c>
      <c r="AQ88" s="25">
        <v>1.25451</v>
      </c>
      <c r="AR88" s="25">
        <v>1.13212</v>
      </c>
      <c r="AS88" s="19">
        <v>140</v>
      </c>
      <c r="AT88" s="19">
        <v>1.008</v>
      </c>
      <c r="AU88" s="19">
        <v>1.04</v>
      </c>
      <c r="AV88" s="19">
        <v>1.0609999999999999</v>
      </c>
      <c r="AW88" s="19">
        <v>1.018</v>
      </c>
      <c r="AX88" s="19">
        <v>1.151</v>
      </c>
      <c r="AY88" s="19">
        <v>0.98</v>
      </c>
      <c r="AZ88" s="19">
        <v>0.97</v>
      </c>
      <c r="BA88" s="19">
        <v>0.879</v>
      </c>
      <c r="BB88" s="19">
        <v>1.1100000000000001</v>
      </c>
      <c r="BC88" s="19">
        <v>1.194</v>
      </c>
      <c r="BD88" s="19">
        <v>1.1970000000000001</v>
      </c>
      <c r="BE88" s="19">
        <v>1.429</v>
      </c>
      <c r="BF88" s="19">
        <v>1.1779999999999999</v>
      </c>
      <c r="BG88" s="19">
        <v>1.121</v>
      </c>
      <c r="BH88" s="19">
        <v>1.0289999999999999</v>
      </c>
      <c r="BI88" s="19">
        <v>1.248</v>
      </c>
      <c r="BJ88" s="19">
        <v>1.157</v>
      </c>
      <c r="BK88" s="19">
        <v>1.1020000000000001</v>
      </c>
      <c r="BL88" s="19"/>
      <c r="BM88" s="19">
        <v>0.86099999999999999</v>
      </c>
      <c r="BN88" s="19">
        <v>1.022</v>
      </c>
      <c r="BO88" s="19">
        <v>1.095</v>
      </c>
      <c r="BP88" s="19">
        <v>1.1359999999999999</v>
      </c>
      <c r="BQ88" s="19">
        <v>0.79200000000000004</v>
      </c>
      <c r="BR88" s="19">
        <v>0.78300000000000003</v>
      </c>
      <c r="BS88" s="19">
        <v>1.0620000000000001</v>
      </c>
      <c r="BT88" s="19">
        <v>1.03</v>
      </c>
      <c r="BU88" s="19">
        <v>1.1080000000000001</v>
      </c>
      <c r="BV88" s="19">
        <v>1.0069999999999999</v>
      </c>
      <c r="BW88" s="19">
        <v>0.92600000000000005</v>
      </c>
      <c r="BX88" s="19">
        <v>1.131</v>
      </c>
      <c r="BY88" s="19">
        <v>1.2729999999999999</v>
      </c>
      <c r="BZ88" s="19">
        <v>1.0860000000000001</v>
      </c>
      <c r="CA88" s="19">
        <v>1.244</v>
      </c>
      <c r="CB88" s="19">
        <v>1.45</v>
      </c>
      <c r="CC88" s="19">
        <v>0.95199999999999996</v>
      </c>
      <c r="CD88" s="19">
        <v>1.056</v>
      </c>
      <c r="CE88" s="19"/>
      <c r="CF88" s="19">
        <v>0.877</v>
      </c>
      <c r="CG88" s="19">
        <v>0.78600000000000003</v>
      </c>
      <c r="CH88" s="19">
        <v>0.9</v>
      </c>
      <c r="CI88" s="19">
        <v>0.92100000000000004</v>
      </c>
      <c r="CJ88" s="19">
        <v>0.9</v>
      </c>
      <c r="CK88" s="19">
        <v>0.84799999999999998</v>
      </c>
      <c r="CL88" s="19">
        <v>0.82099999999999995</v>
      </c>
      <c r="CM88" s="19">
        <v>0.99</v>
      </c>
      <c r="CN88" s="19">
        <v>1.103</v>
      </c>
      <c r="CO88" s="19">
        <v>1.0289999999999999</v>
      </c>
      <c r="CP88" s="19">
        <v>1.2609999999999999</v>
      </c>
      <c r="CQ88" s="19">
        <v>1.2130000000000001</v>
      </c>
      <c r="CR88" s="19">
        <v>1.1000000000000001</v>
      </c>
      <c r="CS88" s="19">
        <v>0.95799999999999996</v>
      </c>
      <c r="CT88" s="19">
        <v>1.073</v>
      </c>
      <c r="CU88" s="19">
        <v>1.0309999999999999</v>
      </c>
      <c r="CV88" s="19">
        <v>1.04</v>
      </c>
      <c r="CW88" s="19">
        <v>0.90300000000000002</v>
      </c>
    </row>
    <row r="89" spans="1:101" s="1" customFormat="1" ht="15" x14ac:dyDescent="0.2">
      <c r="A89" s="19">
        <v>141</v>
      </c>
      <c r="B89" s="19">
        <v>145.6</v>
      </c>
      <c r="C89" s="19">
        <v>258.3</v>
      </c>
      <c r="D89" s="19">
        <v>271.54939999999999</v>
      </c>
      <c r="E89" s="19">
        <v>273.55829999999997</v>
      </c>
      <c r="F89" s="19">
        <v>74.982200000000006</v>
      </c>
      <c r="G89" s="20">
        <v>17051</v>
      </c>
      <c r="H89" s="19">
        <v>2</v>
      </c>
      <c r="I89" s="19">
        <v>2</v>
      </c>
      <c r="J89" s="19" t="s">
        <v>112</v>
      </c>
      <c r="M89" s="10"/>
      <c r="N89" s="10"/>
      <c r="X89" s="19">
        <v>0.05</v>
      </c>
      <c r="Y89" s="19">
        <v>0.248</v>
      </c>
      <c r="Z89" s="19">
        <v>0.28199999999999997</v>
      </c>
      <c r="AA89" s="19">
        <v>0.30399999999999999</v>
      </c>
      <c r="AB89" s="22">
        <f t="shared" si="16"/>
        <v>0.26127777777777778</v>
      </c>
      <c r="AC89" s="22">
        <f t="shared" si="17"/>
        <v>0.26227777777777772</v>
      </c>
      <c r="AD89" s="22">
        <f t="shared" si="18"/>
        <v>0.26416666666666672</v>
      </c>
      <c r="AE89" s="22">
        <f t="shared" si="19"/>
        <v>0.99618724846430862</v>
      </c>
      <c r="AF89" s="22">
        <f t="shared" si="20"/>
        <v>0.98906414300736045</v>
      </c>
      <c r="AG89" s="22">
        <f t="shared" si="21"/>
        <v>-5.5111507460112747E-3</v>
      </c>
      <c r="AH89" s="22">
        <f t="shared" si="22"/>
        <v>-1.5864008889944478E-2</v>
      </c>
      <c r="AI89" s="22">
        <f t="shared" si="23"/>
        <v>-2.7274480863437214E-2</v>
      </c>
      <c r="AJ89" s="22">
        <f t="shared" si="24"/>
        <v>-8.6456637448416446E-2</v>
      </c>
      <c r="AK89" s="22">
        <f t="shared" si="29"/>
        <v>0</v>
      </c>
      <c r="AL89" s="22" t="str">
        <f t="shared" si="25"/>
        <v>Increase</v>
      </c>
      <c r="AM89" s="24">
        <f t="shared" si="26"/>
        <v>0.93912957846858758</v>
      </c>
      <c r="AN89" s="24">
        <f t="shared" si="27"/>
        <v>0.8194894418095986</v>
      </c>
      <c r="AO89" s="25">
        <v>0.32113999999999998</v>
      </c>
      <c r="AP89" s="24">
        <f t="shared" si="28"/>
        <v>0.8194894418095986</v>
      </c>
      <c r="AQ89" s="25">
        <v>0.41883500000000001</v>
      </c>
      <c r="AR89" s="25">
        <v>0.56014399999999998</v>
      </c>
      <c r="AS89" s="19">
        <v>141</v>
      </c>
      <c r="AT89" s="19">
        <v>0.23300000000000001</v>
      </c>
      <c r="AU89" s="19">
        <v>0.20200000000000001</v>
      </c>
      <c r="AV89" s="19">
        <v>0.215</v>
      </c>
      <c r="AW89" s="19">
        <v>0.22700000000000001</v>
      </c>
      <c r="AX89" s="19">
        <v>0.217</v>
      </c>
      <c r="AY89" s="19">
        <v>0.252</v>
      </c>
      <c r="AZ89" s="19">
        <v>0.252</v>
      </c>
      <c r="BA89" s="19">
        <v>0.26200000000000001</v>
      </c>
      <c r="BB89" s="19">
        <v>0.29799999999999999</v>
      </c>
      <c r="BC89" s="19">
        <v>0.28499999999999998</v>
      </c>
      <c r="BD89" s="19">
        <v>0.26800000000000002</v>
      </c>
      <c r="BE89" s="19">
        <v>0.308</v>
      </c>
      <c r="BF89" s="19">
        <v>0.27</v>
      </c>
      <c r="BG89" s="19">
        <v>0.27700000000000002</v>
      </c>
      <c r="BH89" s="19">
        <v>0.26100000000000001</v>
      </c>
      <c r="BI89" s="19">
        <v>0.23200000000000001</v>
      </c>
      <c r="BJ89" s="19">
        <v>0.35299999999999998</v>
      </c>
      <c r="BK89" s="19">
        <v>0.29099999999999998</v>
      </c>
      <c r="BL89" s="19"/>
      <c r="BM89" s="19">
        <v>0.218</v>
      </c>
      <c r="BN89" s="19">
        <v>0.20499999999999999</v>
      </c>
      <c r="BO89" s="19">
        <v>0.24199999999999999</v>
      </c>
      <c r="BP89" s="19">
        <v>0.23</v>
      </c>
      <c r="BQ89" s="19">
        <v>0.20599999999999999</v>
      </c>
      <c r="BR89" s="19">
        <v>0.216</v>
      </c>
      <c r="BS89" s="19">
        <v>0.25700000000000001</v>
      </c>
      <c r="BT89" s="19">
        <v>0.33300000000000002</v>
      </c>
      <c r="BU89" s="19">
        <v>0.28899999999999998</v>
      </c>
      <c r="BV89" s="19">
        <v>0.29099999999999998</v>
      </c>
      <c r="BW89" s="19">
        <v>0.248</v>
      </c>
      <c r="BX89" s="19">
        <v>0.27700000000000002</v>
      </c>
      <c r="BY89" s="19">
        <v>0.28799999999999998</v>
      </c>
      <c r="BZ89" s="19">
        <v>0.23799999999999999</v>
      </c>
      <c r="CA89" s="19">
        <v>0.27</v>
      </c>
      <c r="CB89" s="19">
        <v>0.33800000000000002</v>
      </c>
      <c r="CC89" s="19">
        <v>0.28999999999999998</v>
      </c>
      <c r="CD89" s="19">
        <v>0.28499999999999998</v>
      </c>
      <c r="CE89" s="19"/>
      <c r="CF89" s="19">
        <v>0.24199999999999999</v>
      </c>
      <c r="CG89" s="19">
        <v>0.19</v>
      </c>
      <c r="CH89" s="19">
        <v>0.215</v>
      </c>
      <c r="CI89" s="19">
        <v>0.215</v>
      </c>
      <c r="CJ89" s="19">
        <v>0.22500000000000001</v>
      </c>
      <c r="CK89" s="19">
        <v>0.23</v>
      </c>
      <c r="CL89" s="19">
        <v>0.249</v>
      </c>
      <c r="CM89" s="19">
        <v>0.29699999999999999</v>
      </c>
      <c r="CN89" s="19">
        <v>0.29199999999999998</v>
      </c>
      <c r="CO89" s="19">
        <v>0.27500000000000002</v>
      </c>
      <c r="CP89" s="19">
        <v>0.315</v>
      </c>
      <c r="CQ89" s="19">
        <v>0.29799999999999999</v>
      </c>
      <c r="CR89" s="19">
        <v>0.27900000000000003</v>
      </c>
      <c r="CS89" s="19">
        <v>0.30399999999999999</v>
      </c>
      <c r="CT89" s="19">
        <v>0.27200000000000002</v>
      </c>
      <c r="CU89" s="19">
        <v>0.25900000000000001</v>
      </c>
      <c r="CV89" s="19">
        <v>0.307</v>
      </c>
      <c r="CW89" s="19">
        <v>0.29099999999999998</v>
      </c>
    </row>
    <row r="90" spans="1:101" s="1" customFormat="1" ht="15" x14ac:dyDescent="0.2">
      <c r="A90" s="19">
        <v>143</v>
      </c>
      <c r="B90" s="19">
        <v>146.19999999999999</v>
      </c>
      <c r="C90" s="19">
        <v>258.39999999999998</v>
      </c>
      <c r="D90" s="19">
        <v>291.06400000000002</v>
      </c>
      <c r="E90" s="19">
        <v>293.0702</v>
      </c>
      <c r="F90" s="19">
        <v>114.01130000000001</v>
      </c>
      <c r="G90" s="20">
        <v>49579.813950000003</v>
      </c>
      <c r="H90" s="19">
        <v>2</v>
      </c>
      <c r="I90" s="19">
        <v>2</v>
      </c>
      <c r="J90" s="19" t="s">
        <v>117</v>
      </c>
      <c r="M90" s="10"/>
      <c r="N90" s="10"/>
      <c r="U90" s="21">
        <v>0</v>
      </c>
      <c r="V90" s="21">
        <v>0</v>
      </c>
      <c r="W90" s="21">
        <v>27</v>
      </c>
      <c r="X90" s="19">
        <v>0.05</v>
      </c>
      <c r="Y90" s="19">
        <v>1.0980000000000001</v>
      </c>
      <c r="Z90" s="19">
        <v>1.0269999999999999</v>
      </c>
      <c r="AA90" s="19">
        <v>1.083</v>
      </c>
      <c r="AB90" s="22">
        <f t="shared" si="16"/>
        <v>1.1157777777777775</v>
      </c>
      <c r="AC90" s="22">
        <f t="shared" si="17"/>
        <v>1.0729444444444445</v>
      </c>
      <c r="AD90" s="22">
        <f t="shared" si="18"/>
        <v>1.0422777777777776</v>
      </c>
      <c r="AE90" s="22">
        <f t="shared" si="19"/>
        <v>1.0399212965360118</v>
      </c>
      <c r="AF90" s="22">
        <f t="shared" si="20"/>
        <v>1.070518629070945</v>
      </c>
      <c r="AG90" s="22">
        <f t="shared" si="21"/>
        <v>5.6474346256986892E-2</v>
      </c>
      <c r="AH90" s="22">
        <f t="shared" si="22"/>
        <v>9.8309901593968768E-2</v>
      </c>
      <c r="AI90" s="22">
        <f t="shared" si="23"/>
        <v>-0.47119848767718209</v>
      </c>
      <c r="AJ90" s="22">
        <f t="shared" si="24"/>
        <v>-1.2983566574476668</v>
      </c>
      <c r="AK90" s="22">
        <f t="shared" si="29"/>
        <v>0</v>
      </c>
      <c r="AL90" s="22" t="str">
        <f t="shared" si="25"/>
        <v>Lowering</v>
      </c>
      <c r="AM90" s="24">
        <f t="shared" si="26"/>
        <v>0.33791036412470754</v>
      </c>
      <c r="AN90" s="24">
        <f t="shared" si="27"/>
        <v>5.0308728664771978E-2</v>
      </c>
      <c r="AO90" s="25">
        <v>0.67244899999999996</v>
      </c>
      <c r="AP90" s="24">
        <f t="shared" si="28"/>
        <v>5.0308728664771978E-2</v>
      </c>
      <c r="AQ90" s="25">
        <v>0.96141699999999997</v>
      </c>
      <c r="AR90" s="25">
        <v>0.96630799999999994</v>
      </c>
      <c r="AS90" s="19">
        <v>143</v>
      </c>
      <c r="AT90" s="19">
        <v>1.109</v>
      </c>
      <c r="AU90" s="19">
        <v>1.137</v>
      </c>
      <c r="AV90" s="19">
        <v>1.052</v>
      </c>
      <c r="AW90" s="19">
        <v>0.95699999999999996</v>
      </c>
      <c r="AX90" s="19">
        <v>1.153</v>
      </c>
      <c r="AY90" s="19">
        <v>0.98699999999999999</v>
      </c>
      <c r="AZ90" s="19">
        <v>1.0529999999999999</v>
      </c>
      <c r="BA90" s="19">
        <v>0.97199999999999998</v>
      </c>
      <c r="BB90" s="19">
        <v>1.2529999999999999</v>
      </c>
      <c r="BC90" s="19">
        <v>1.3</v>
      </c>
      <c r="BD90" s="19">
        <v>1.228</v>
      </c>
      <c r="BE90" s="19">
        <v>1.2569999999999999</v>
      </c>
      <c r="BF90" s="19">
        <v>1.0780000000000001</v>
      </c>
      <c r="BG90" s="19">
        <v>1.1060000000000001</v>
      </c>
      <c r="BH90" s="19">
        <v>1.0629999999999999</v>
      </c>
      <c r="BI90" s="19">
        <v>1.165</v>
      </c>
      <c r="BJ90" s="19">
        <v>1.1890000000000001</v>
      </c>
      <c r="BK90" s="19">
        <v>1.0249999999999999</v>
      </c>
      <c r="BL90" s="19"/>
      <c r="BM90" s="19">
        <v>0.93200000000000005</v>
      </c>
      <c r="BN90" s="19">
        <v>1.1819999999999999</v>
      </c>
      <c r="BO90" s="19">
        <v>1.0309999999999999</v>
      </c>
      <c r="BP90" s="19">
        <v>1.1100000000000001</v>
      </c>
      <c r="BQ90" s="19">
        <v>0.81699999999999995</v>
      </c>
      <c r="BR90" s="19">
        <v>0.79600000000000004</v>
      </c>
      <c r="BS90" s="19">
        <v>1.036</v>
      </c>
      <c r="BT90" s="19">
        <v>1.121</v>
      </c>
      <c r="BU90" s="19">
        <v>1.1459999999999999</v>
      </c>
      <c r="BV90" s="19">
        <v>0.99099999999999999</v>
      </c>
      <c r="BW90" s="19">
        <v>1.006</v>
      </c>
      <c r="BX90" s="19">
        <v>1.0980000000000001</v>
      </c>
      <c r="BY90" s="19">
        <v>1.361</v>
      </c>
      <c r="BZ90" s="19">
        <v>1.093</v>
      </c>
      <c r="CA90" s="19">
        <v>1.1539999999999999</v>
      </c>
      <c r="CB90" s="19">
        <v>1.411</v>
      </c>
      <c r="CC90" s="19">
        <v>0.96699999999999997</v>
      </c>
      <c r="CD90" s="19">
        <v>1.0609999999999999</v>
      </c>
      <c r="CE90" s="19"/>
      <c r="CF90" s="19">
        <v>0.94699999999999995</v>
      </c>
      <c r="CG90" s="19">
        <v>0.87</v>
      </c>
      <c r="CH90" s="19">
        <v>1.0009999999999999</v>
      </c>
      <c r="CI90" s="19">
        <v>0.90500000000000003</v>
      </c>
      <c r="CJ90" s="19">
        <v>1.052</v>
      </c>
      <c r="CK90" s="19">
        <v>0.94299999999999995</v>
      </c>
      <c r="CL90" s="19">
        <v>0.96499999999999997</v>
      </c>
      <c r="CM90" s="19">
        <v>1.1259999999999999</v>
      </c>
      <c r="CN90" s="19">
        <v>1.024</v>
      </c>
      <c r="CO90" s="19">
        <v>1.0409999999999999</v>
      </c>
      <c r="CP90" s="19">
        <v>1.284</v>
      </c>
      <c r="CQ90" s="19">
        <v>1.175</v>
      </c>
      <c r="CR90" s="19">
        <v>1.1120000000000001</v>
      </c>
      <c r="CS90" s="19">
        <v>1.1339999999999999</v>
      </c>
      <c r="CT90" s="19">
        <v>1.1279999999999999</v>
      </c>
      <c r="CU90" s="19">
        <v>1.1819999999999999</v>
      </c>
      <c r="CV90" s="19">
        <v>0.96499999999999997</v>
      </c>
      <c r="CW90" s="19">
        <v>0.90700000000000003</v>
      </c>
    </row>
    <row r="91" spans="1:101" s="1" customFormat="1" ht="15" x14ac:dyDescent="0.2">
      <c r="A91" s="19">
        <v>144</v>
      </c>
      <c r="B91" s="19">
        <v>144.6</v>
      </c>
      <c r="C91" s="19">
        <v>258.7</v>
      </c>
      <c r="D91" s="19">
        <v>285.52589999999998</v>
      </c>
      <c r="E91" s="19">
        <v>287.53269999999998</v>
      </c>
      <c r="F91" s="19">
        <v>102.93519999999999</v>
      </c>
      <c r="G91" s="20">
        <v>10792.188679999999</v>
      </c>
      <c r="H91" s="19">
        <v>2</v>
      </c>
      <c r="I91" s="19">
        <v>2</v>
      </c>
      <c r="J91" s="19" t="s">
        <v>117</v>
      </c>
      <c r="M91" s="10"/>
      <c r="N91" s="10"/>
      <c r="U91" s="21">
        <v>0</v>
      </c>
      <c r="V91" s="21">
        <v>0</v>
      </c>
      <c r="W91" s="21">
        <v>3</v>
      </c>
      <c r="X91" s="19">
        <v>0.05</v>
      </c>
      <c r="Y91" s="19">
        <v>1.22</v>
      </c>
      <c r="Z91" s="19">
        <v>1.0209999999999999</v>
      </c>
      <c r="AA91" s="19">
        <v>1.103</v>
      </c>
      <c r="AB91" s="22">
        <f t="shared" si="16"/>
        <v>1.1223888888888891</v>
      </c>
      <c r="AC91" s="22">
        <f t="shared" si="17"/>
        <v>1.0722222222222222</v>
      </c>
      <c r="AD91" s="22">
        <f t="shared" si="18"/>
        <v>1.0558888888888889</v>
      </c>
      <c r="AE91" s="22">
        <f t="shared" si="19"/>
        <v>1.0467875647668397</v>
      </c>
      <c r="AF91" s="22">
        <f t="shared" si="20"/>
        <v>1.0629801115437232</v>
      </c>
      <c r="AG91" s="22">
        <f t="shared" si="21"/>
        <v>6.5968691214508005E-2</v>
      </c>
      <c r="AH91" s="22">
        <f t="shared" si="22"/>
        <v>8.811460416378343E-2</v>
      </c>
      <c r="AI91" s="22">
        <f t="shared" si="23"/>
        <v>-0.51111568433439203</v>
      </c>
      <c r="AJ91" s="22">
        <f t="shared" si="24"/>
        <v>-1.0397511054807103</v>
      </c>
      <c r="AK91" s="22">
        <f t="shared" si="29"/>
        <v>0</v>
      </c>
      <c r="AL91" s="22" t="str">
        <f t="shared" si="25"/>
        <v>Lowering</v>
      </c>
      <c r="AM91" s="24">
        <f t="shared" si="26"/>
        <v>0.30823667815253586</v>
      </c>
      <c r="AN91" s="24">
        <f t="shared" si="27"/>
        <v>9.1253366330763655E-2</v>
      </c>
      <c r="AO91" s="25">
        <v>0.70870699999999998</v>
      </c>
      <c r="AP91" s="24">
        <f t="shared" si="28"/>
        <v>9.1253366330763655E-2</v>
      </c>
      <c r="AQ91" s="25">
        <v>0.892953</v>
      </c>
      <c r="AR91" s="25">
        <v>0.91737900000000006</v>
      </c>
      <c r="AS91" s="19">
        <v>144</v>
      </c>
      <c r="AT91" s="19">
        <v>1.018</v>
      </c>
      <c r="AU91" s="19">
        <v>0.98399999999999999</v>
      </c>
      <c r="AV91" s="19">
        <v>1.1479999999999999</v>
      </c>
      <c r="AW91" s="19">
        <v>1.165</v>
      </c>
      <c r="AX91" s="19">
        <v>1.1479999999999999</v>
      </c>
      <c r="AY91" s="19">
        <v>1.002</v>
      </c>
      <c r="AZ91" s="19">
        <v>1.044</v>
      </c>
      <c r="BA91" s="19">
        <v>1.0149999999999999</v>
      </c>
      <c r="BB91" s="19">
        <v>1.2170000000000001</v>
      </c>
      <c r="BC91" s="19">
        <v>1.329</v>
      </c>
      <c r="BD91" s="19">
        <v>1.208</v>
      </c>
      <c r="BE91" s="19">
        <v>1.2569999999999999</v>
      </c>
      <c r="BF91" s="19">
        <v>1.18</v>
      </c>
      <c r="BG91" s="19">
        <v>0.92400000000000004</v>
      </c>
      <c r="BH91" s="19">
        <v>1.0840000000000001</v>
      </c>
      <c r="BI91" s="19">
        <v>1.109</v>
      </c>
      <c r="BJ91" s="19">
        <v>1.294</v>
      </c>
      <c r="BK91" s="19">
        <v>1.077</v>
      </c>
      <c r="BL91" s="19"/>
      <c r="BM91" s="19">
        <v>0.86799999999999999</v>
      </c>
      <c r="BN91" s="19">
        <v>0.96899999999999997</v>
      </c>
      <c r="BO91" s="19">
        <v>1.071</v>
      </c>
      <c r="BP91" s="19">
        <v>1.1499999999999999</v>
      </c>
      <c r="BQ91" s="19">
        <v>0.90700000000000003</v>
      </c>
      <c r="BR91" s="19">
        <v>0.78800000000000003</v>
      </c>
      <c r="BS91" s="19">
        <v>1.107</v>
      </c>
      <c r="BT91" s="19">
        <v>1.1679999999999999</v>
      </c>
      <c r="BU91" s="19">
        <v>1.099</v>
      </c>
      <c r="BV91" s="19">
        <v>1.0049999999999999</v>
      </c>
      <c r="BW91" s="19">
        <v>1.0489999999999999</v>
      </c>
      <c r="BX91" s="19">
        <v>1.167</v>
      </c>
      <c r="BY91" s="19">
        <v>1.3839999999999999</v>
      </c>
      <c r="BZ91" s="19">
        <v>0.94099999999999995</v>
      </c>
      <c r="CA91" s="19">
        <v>1.1100000000000001</v>
      </c>
      <c r="CB91" s="19">
        <v>1.4630000000000001</v>
      </c>
      <c r="CC91" s="19">
        <v>0.89700000000000002</v>
      </c>
      <c r="CD91" s="19">
        <v>1.157</v>
      </c>
      <c r="CE91" s="19"/>
      <c r="CF91" s="19">
        <v>1.069</v>
      </c>
      <c r="CG91" s="19">
        <v>0.86299999999999999</v>
      </c>
      <c r="CH91" s="19">
        <v>0.99199999999999999</v>
      </c>
      <c r="CI91" s="19">
        <v>0.88600000000000001</v>
      </c>
      <c r="CJ91" s="19">
        <v>1.036</v>
      </c>
      <c r="CK91" s="19">
        <v>0.94799999999999995</v>
      </c>
      <c r="CL91" s="19">
        <v>1.016</v>
      </c>
      <c r="CM91" s="19">
        <v>1.1080000000000001</v>
      </c>
      <c r="CN91" s="19">
        <v>1.127</v>
      </c>
      <c r="CO91" s="19">
        <v>1.139</v>
      </c>
      <c r="CP91" s="19">
        <v>1.2729999999999999</v>
      </c>
      <c r="CQ91" s="19">
        <v>1.1180000000000001</v>
      </c>
      <c r="CR91" s="19">
        <v>1.1200000000000001</v>
      </c>
      <c r="CS91" s="19">
        <v>1.1619999999999999</v>
      </c>
      <c r="CT91" s="19">
        <v>1.1439999999999999</v>
      </c>
      <c r="CU91" s="19">
        <v>1.1539999999999999</v>
      </c>
      <c r="CV91" s="19">
        <v>1.0069999999999999</v>
      </c>
      <c r="CW91" s="19">
        <v>0.84399999999999997</v>
      </c>
    </row>
    <row r="92" spans="1:101" s="1" customFormat="1" ht="15" x14ac:dyDescent="0.2">
      <c r="A92" s="19">
        <v>146</v>
      </c>
      <c r="B92" s="19">
        <v>146.5</v>
      </c>
      <c r="C92" s="19">
        <v>258.8</v>
      </c>
      <c r="D92" s="19">
        <v>278.53590000000003</v>
      </c>
      <c r="E92" s="19">
        <v>280.5437</v>
      </c>
      <c r="F92" s="19">
        <v>88.955200000000005</v>
      </c>
      <c r="G92" s="20">
        <v>8640.32</v>
      </c>
      <c r="H92" s="19">
        <v>2</v>
      </c>
      <c r="I92" s="19">
        <v>2</v>
      </c>
      <c r="J92" s="19" t="s">
        <v>117</v>
      </c>
      <c r="M92" s="10"/>
      <c r="N92" s="10"/>
      <c r="U92" s="21">
        <v>0</v>
      </c>
      <c r="V92" s="21">
        <v>0</v>
      </c>
      <c r="W92" s="21">
        <v>2</v>
      </c>
      <c r="X92" s="19">
        <v>0.05</v>
      </c>
      <c r="Y92" s="19">
        <v>1.0740000000000001</v>
      </c>
      <c r="Z92" s="19">
        <v>1.0449999999999999</v>
      </c>
      <c r="AA92" s="19">
        <v>1.216</v>
      </c>
      <c r="AB92" s="22">
        <f t="shared" si="16"/>
        <v>1.1211666666666666</v>
      </c>
      <c r="AC92" s="22">
        <f t="shared" si="17"/>
        <v>1.092888888888889</v>
      </c>
      <c r="AD92" s="22">
        <f t="shared" si="18"/>
        <v>1.0265000000000002</v>
      </c>
      <c r="AE92" s="22">
        <f t="shared" si="19"/>
        <v>1.0258743391622609</v>
      </c>
      <c r="AF92" s="22">
        <f t="shared" si="20"/>
        <v>1.0922227634356225</v>
      </c>
      <c r="AG92" s="22">
        <f t="shared" si="21"/>
        <v>3.6854023956428089E-2</v>
      </c>
      <c r="AH92" s="22">
        <f t="shared" si="22"/>
        <v>0.12726713000159617</v>
      </c>
      <c r="AI92" s="22">
        <f t="shared" si="23"/>
        <v>-0.26973916073473864</v>
      </c>
      <c r="AJ92" s="22">
        <f t="shared" si="24"/>
        <v>-1.8242497188403781</v>
      </c>
      <c r="AK92" s="22">
        <f t="shared" si="29"/>
        <v>0</v>
      </c>
      <c r="AL92" s="22" t="str">
        <f t="shared" si="25"/>
        <v>Lowering</v>
      </c>
      <c r="AM92" s="24">
        <f t="shared" si="26"/>
        <v>0.53735443701960195</v>
      </c>
      <c r="AN92" s="24">
        <f t="shared" si="27"/>
        <v>1.4988227662708374E-2</v>
      </c>
      <c r="AO92" s="25">
        <v>0.63875099999999996</v>
      </c>
      <c r="AP92" s="24">
        <f t="shared" si="28"/>
        <v>1.4988227662708374E-2</v>
      </c>
      <c r="AQ92" s="25">
        <v>1.1654500000000001</v>
      </c>
      <c r="AR92" s="25">
        <v>1.0760099999999999</v>
      </c>
      <c r="AS92" s="19">
        <v>146</v>
      </c>
      <c r="AT92" s="19">
        <v>1.0660000000000001</v>
      </c>
      <c r="AU92" s="19">
        <v>1.0649999999999999</v>
      </c>
      <c r="AV92" s="19">
        <v>1.17</v>
      </c>
      <c r="AW92" s="19">
        <v>0.97799999999999998</v>
      </c>
      <c r="AX92" s="19">
        <v>1.143</v>
      </c>
      <c r="AY92" s="19">
        <v>0.98399999999999999</v>
      </c>
      <c r="AZ92" s="19">
        <v>0.93600000000000005</v>
      </c>
      <c r="BA92" s="19">
        <v>1.0349999999999999</v>
      </c>
      <c r="BB92" s="19">
        <v>1.141</v>
      </c>
      <c r="BC92" s="19">
        <v>1.123</v>
      </c>
      <c r="BD92" s="19">
        <v>1.252</v>
      </c>
      <c r="BE92" s="19">
        <v>1.298</v>
      </c>
      <c r="BF92" s="19">
        <v>1.18</v>
      </c>
      <c r="BG92" s="19">
        <v>1.1479999999999999</v>
      </c>
      <c r="BH92" s="19">
        <v>1.2849999999999999</v>
      </c>
      <c r="BI92" s="19">
        <v>1.1259999999999999</v>
      </c>
      <c r="BJ92" s="19">
        <v>1.18</v>
      </c>
      <c r="BK92" s="19">
        <v>1.071</v>
      </c>
      <c r="BL92" s="19"/>
      <c r="BM92" s="19">
        <v>0.96</v>
      </c>
      <c r="BN92" s="19">
        <v>1.0860000000000001</v>
      </c>
      <c r="BO92" s="19">
        <v>1.173</v>
      </c>
      <c r="BP92" s="19">
        <v>1.3160000000000001</v>
      </c>
      <c r="BQ92" s="19">
        <v>0.82699999999999996</v>
      </c>
      <c r="BR92" s="19">
        <v>0.79400000000000004</v>
      </c>
      <c r="BS92" s="19">
        <v>1.179</v>
      </c>
      <c r="BT92" s="19">
        <v>1.044</v>
      </c>
      <c r="BU92" s="19">
        <v>1.1459999999999999</v>
      </c>
      <c r="BV92" s="19">
        <v>0.96499999999999997</v>
      </c>
      <c r="BW92" s="19">
        <v>1.002</v>
      </c>
      <c r="BX92" s="19">
        <v>1.113</v>
      </c>
      <c r="BY92" s="19">
        <v>1.2609999999999999</v>
      </c>
      <c r="BZ92" s="19">
        <v>1.0529999999999999</v>
      </c>
      <c r="CA92" s="19">
        <v>1.2190000000000001</v>
      </c>
      <c r="CB92" s="19">
        <v>1.452</v>
      </c>
      <c r="CC92" s="19">
        <v>1.048</v>
      </c>
      <c r="CD92" s="19">
        <v>1.034</v>
      </c>
      <c r="CE92" s="19"/>
      <c r="CF92" s="19">
        <v>0.96699999999999997</v>
      </c>
      <c r="CG92" s="19">
        <v>0.81</v>
      </c>
      <c r="CH92" s="19">
        <v>0.94799999999999995</v>
      </c>
      <c r="CI92" s="19">
        <v>0.94199999999999995</v>
      </c>
      <c r="CJ92" s="19">
        <v>1.0109999999999999</v>
      </c>
      <c r="CK92" s="19">
        <v>0.86399999999999999</v>
      </c>
      <c r="CL92" s="19">
        <v>0.88700000000000001</v>
      </c>
      <c r="CM92" s="19">
        <v>0.95199999999999996</v>
      </c>
      <c r="CN92" s="19">
        <v>1.177</v>
      </c>
      <c r="CO92" s="19">
        <v>1.0249999999999999</v>
      </c>
      <c r="CP92" s="19">
        <v>1.1850000000000001</v>
      </c>
      <c r="CQ92" s="19">
        <v>1.2490000000000001</v>
      </c>
      <c r="CR92" s="19">
        <v>1.105</v>
      </c>
      <c r="CS92" s="19">
        <v>1.034</v>
      </c>
      <c r="CT92" s="19">
        <v>1.091</v>
      </c>
      <c r="CU92" s="19">
        <v>1.157</v>
      </c>
      <c r="CV92" s="19">
        <v>1.05</v>
      </c>
      <c r="CW92" s="19">
        <v>1.0229999999999999</v>
      </c>
    </row>
    <row r="93" spans="1:101" s="1" customFormat="1" ht="15" x14ac:dyDescent="0.2">
      <c r="A93" s="19">
        <v>147</v>
      </c>
      <c r="B93" s="19">
        <v>146</v>
      </c>
      <c r="C93" s="19">
        <v>258.89999999999998</v>
      </c>
      <c r="D93" s="19">
        <v>278.536</v>
      </c>
      <c r="E93" s="19">
        <v>280.5437</v>
      </c>
      <c r="F93" s="19">
        <v>44.477699999999999</v>
      </c>
      <c r="G93" s="20">
        <v>11058</v>
      </c>
      <c r="H93" s="19">
        <v>1</v>
      </c>
      <c r="I93" s="19">
        <v>1</v>
      </c>
      <c r="J93" s="19" t="s">
        <v>112</v>
      </c>
      <c r="M93" s="10"/>
      <c r="N93" s="10"/>
      <c r="X93" s="19">
        <v>0.05</v>
      </c>
      <c r="Y93" s="19">
        <v>1.0740000000000001</v>
      </c>
      <c r="Z93" s="19">
        <v>1.0449999999999999</v>
      </c>
      <c r="AA93" s="19">
        <v>1.216</v>
      </c>
      <c r="AB93" s="22">
        <f t="shared" si="16"/>
        <v>1.1211666666666666</v>
      </c>
      <c r="AC93" s="22">
        <f t="shared" si="17"/>
        <v>1.092888888888889</v>
      </c>
      <c r="AD93" s="22">
        <f t="shared" si="18"/>
        <v>1.0265000000000002</v>
      </c>
      <c r="AE93" s="22">
        <f t="shared" si="19"/>
        <v>1.0258743391622609</v>
      </c>
      <c r="AF93" s="22">
        <f t="shared" si="20"/>
        <v>1.0922227634356225</v>
      </c>
      <c r="AG93" s="22">
        <f t="shared" si="21"/>
        <v>3.6854023956428089E-2</v>
      </c>
      <c r="AH93" s="22">
        <f t="shared" si="22"/>
        <v>0.12726713000159617</v>
      </c>
      <c r="AI93" s="22">
        <f t="shared" si="23"/>
        <v>-0.26973916073473864</v>
      </c>
      <c r="AJ93" s="22">
        <f t="shared" si="24"/>
        <v>-1.8242497188403781</v>
      </c>
      <c r="AK93" s="22">
        <f t="shared" si="29"/>
        <v>0</v>
      </c>
      <c r="AL93" s="22" t="str">
        <f t="shared" si="25"/>
        <v>Lowering</v>
      </c>
      <c r="AM93" s="24">
        <f t="shared" si="26"/>
        <v>0.53735443701960195</v>
      </c>
      <c r="AN93" s="24">
        <f t="shared" si="27"/>
        <v>1.4988227662708374E-2</v>
      </c>
      <c r="AO93" s="25">
        <v>0.63875099999999996</v>
      </c>
      <c r="AP93" s="24">
        <f t="shared" si="28"/>
        <v>1.4988227662708374E-2</v>
      </c>
      <c r="AQ93" s="25">
        <v>1.1654500000000001</v>
      </c>
      <c r="AR93" s="25">
        <v>1.07596</v>
      </c>
      <c r="AS93" s="19">
        <v>147</v>
      </c>
      <c r="AT93" s="19">
        <v>1.0660000000000001</v>
      </c>
      <c r="AU93" s="19">
        <v>1.0649999999999999</v>
      </c>
      <c r="AV93" s="19">
        <v>1.17</v>
      </c>
      <c r="AW93" s="19">
        <v>0.97799999999999998</v>
      </c>
      <c r="AX93" s="19">
        <v>1.143</v>
      </c>
      <c r="AY93" s="19">
        <v>0.98399999999999999</v>
      </c>
      <c r="AZ93" s="19">
        <v>0.93600000000000005</v>
      </c>
      <c r="BA93" s="19">
        <v>1.0349999999999999</v>
      </c>
      <c r="BB93" s="19">
        <v>1.141</v>
      </c>
      <c r="BC93" s="19">
        <v>1.123</v>
      </c>
      <c r="BD93" s="19">
        <v>1.252</v>
      </c>
      <c r="BE93" s="19">
        <v>1.298</v>
      </c>
      <c r="BF93" s="19">
        <v>1.18</v>
      </c>
      <c r="BG93" s="19">
        <v>1.1479999999999999</v>
      </c>
      <c r="BH93" s="19">
        <v>1.2849999999999999</v>
      </c>
      <c r="BI93" s="19">
        <v>1.1259999999999999</v>
      </c>
      <c r="BJ93" s="19">
        <v>1.18</v>
      </c>
      <c r="BK93" s="19">
        <v>1.071</v>
      </c>
      <c r="BL93" s="19"/>
      <c r="BM93" s="19">
        <v>0.96</v>
      </c>
      <c r="BN93" s="19">
        <v>1.0860000000000001</v>
      </c>
      <c r="BO93" s="19">
        <v>1.173</v>
      </c>
      <c r="BP93" s="19">
        <v>1.3160000000000001</v>
      </c>
      <c r="BQ93" s="19">
        <v>0.82699999999999996</v>
      </c>
      <c r="BR93" s="19">
        <v>0.79400000000000004</v>
      </c>
      <c r="BS93" s="19">
        <v>1.179</v>
      </c>
      <c r="BT93" s="19">
        <v>1.044</v>
      </c>
      <c r="BU93" s="19">
        <v>1.1459999999999999</v>
      </c>
      <c r="BV93" s="19">
        <v>0.96499999999999997</v>
      </c>
      <c r="BW93" s="19">
        <v>1.002</v>
      </c>
      <c r="BX93" s="19">
        <v>1.113</v>
      </c>
      <c r="BY93" s="19">
        <v>1.2609999999999999</v>
      </c>
      <c r="BZ93" s="19">
        <v>1.0529999999999999</v>
      </c>
      <c r="CA93" s="19">
        <v>1.2190000000000001</v>
      </c>
      <c r="CB93" s="19">
        <v>1.452</v>
      </c>
      <c r="CC93" s="19">
        <v>1.048</v>
      </c>
      <c r="CD93" s="19">
        <v>1.034</v>
      </c>
      <c r="CE93" s="19"/>
      <c r="CF93" s="19">
        <v>0.96699999999999997</v>
      </c>
      <c r="CG93" s="19">
        <v>0.81</v>
      </c>
      <c r="CH93" s="19">
        <v>0.94799999999999995</v>
      </c>
      <c r="CI93" s="19">
        <v>0.94199999999999995</v>
      </c>
      <c r="CJ93" s="19">
        <v>1.0109999999999999</v>
      </c>
      <c r="CK93" s="19">
        <v>0.86399999999999999</v>
      </c>
      <c r="CL93" s="19">
        <v>0.88700000000000001</v>
      </c>
      <c r="CM93" s="19">
        <v>0.95199999999999996</v>
      </c>
      <c r="CN93" s="19">
        <v>1.177</v>
      </c>
      <c r="CO93" s="19">
        <v>1.0249999999999999</v>
      </c>
      <c r="CP93" s="19">
        <v>1.1850000000000001</v>
      </c>
      <c r="CQ93" s="19">
        <v>1.2490000000000001</v>
      </c>
      <c r="CR93" s="19">
        <v>1.105</v>
      </c>
      <c r="CS93" s="19">
        <v>1.034</v>
      </c>
      <c r="CT93" s="19">
        <v>1.091</v>
      </c>
      <c r="CU93" s="19">
        <v>1.157</v>
      </c>
      <c r="CV93" s="19">
        <v>1.05</v>
      </c>
      <c r="CW93" s="19">
        <v>1.0229999999999999</v>
      </c>
    </row>
    <row r="94" spans="1:101" s="1" customFormat="1" ht="15" x14ac:dyDescent="0.2">
      <c r="A94" s="19">
        <v>148</v>
      </c>
      <c r="B94" s="19">
        <v>147.30000000000001</v>
      </c>
      <c r="C94" s="19">
        <v>259.3</v>
      </c>
      <c r="D94" s="19">
        <v>262.5444</v>
      </c>
      <c r="E94" s="19">
        <v>264.55250000000001</v>
      </c>
      <c r="F94" s="19">
        <v>56.972099999999998</v>
      </c>
      <c r="G94" s="20">
        <v>6289.3333329999996</v>
      </c>
      <c r="H94" s="19">
        <v>2</v>
      </c>
      <c r="I94" s="19">
        <v>2</v>
      </c>
      <c r="J94" s="19" t="s">
        <v>112</v>
      </c>
      <c r="M94" s="10"/>
      <c r="N94" s="10"/>
      <c r="X94" s="19">
        <v>0.05</v>
      </c>
      <c r="Y94" s="19">
        <v>0.67300000000000004</v>
      </c>
      <c r="Z94" s="19">
        <v>0.73299999999999998</v>
      </c>
      <c r="AA94" s="19">
        <v>0.67500000000000004</v>
      </c>
      <c r="AB94" s="22">
        <f t="shared" si="16"/>
        <v>0.6861666666666667</v>
      </c>
      <c r="AC94" s="22">
        <f t="shared" si="17"/>
        <v>0.66594444444444456</v>
      </c>
      <c r="AD94" s="22">
        <f t="shared" si="18"/>
        <v>0.64061111111111113</v>
      </c>
      <c r="AE94" s="22">
        <f t="shared" si="19"/>
        <v>1.0303662300825893</v>
      </c>
      <c r="AF94" s="22">
        <f t="shared" si="20"/>
        <v>1.0711126528488424</v>
      </c>
      <c r="AG94" s="22">
        <f t="shared" si="21"/>
        <v>4.3157215480193876E-2</v>
      </c>
      <c r="AH94" s="22">
        <f t="shared" si="22"/>
        <v>9.911022160026961E-2</v>
      </c>
      <c r="AI94" s="22">
        <f t="shared" si="23"/>
        <v>-0.26242698551965882</v>
      </c>
      <c r="AJ94" s="22">
        <f t="shared" si="24"/>
        <v>-1.0879946814765287</v>
      </c>
      <c r="AK94" s="22">
        <f t="shared" si="29"/>
        <v>0</v>
      </c>
      <c r="AL94" s="22" t="str">
        <f t="shared" si="25"/>
        <v>Lowering</v>
      </c>
      <c r="AM94" s="24">
        <f t="shared" si="26"/>
        <v>0.54647841723314927</v>
      </c>
      <c r="AN94" s="24">
        <f t="shared" si="27"/>
        <v>8.1659237157568593E-2</v>
      </c>
      <c r="AO94" s="25">
        <v>0.57228500000000004</v>
      </c>
      <c r="AP94" s="24">
        <f t="shared" si="28"/>
        <v>8.1659237157568593E-2</v>
      </c>
      <c r="AQ94" s="25">
        <v>1.10548</v>
      </c>
      <c r="AR94" s="25">
        <v>1.0422800000000001</v>
      </c>
      <c r="AS94" s="19">
        <v>148</v>
      </c>
      <c r="AT94" s="19">
        <v>0.63700000000000001</v>
      </c>
      <c r="AU94" s="19">
        <v>0.68</v>
      </c>
      <c r="AV94" s="19">
        <v>0.67700000000000005</v>
      </c>
      <c r="AW94" s="19">
        <v>0.65</v>
      </c>
      <c r="AX94" s="19">
        <v>0.71899999999999997</v>
      </c>
      <c r="AY94" s="19">
        <v>0.59299999999999997</v>
      </c>
      <c r="AZ94" s="19">
        <v>0.71199999999999997</v>
      </c>
      <c r="BA94" s="19">
        <v>0.504</v>
      </c>
      <c r="BB94" s="19">
        <v>0.69399999999999995</v>
      </c>
      <c r="BC94" s="19">
        <v>0.85</v>
      </c>
      <c r="BD94" s="19">
        <v>0.72</v>
      </c>
      <c r="BE94" s="19">
        <v>0.749</v>
      </c>
      <c r="BF94" s="19">
        <v>0.63400000000000001</v>
      </c>
      <c r="BG94" s="19">
        <v>0.70499999999999996</v>
      </c>
      <c r="BH94" s="19">
        <v>0.63200000000000001</v>
      </c>
      <c r="BI94" s="19">
        <v>0.70799999999999996</v>
      </c>
      <c r="BJ94" s="19">
        <v>0.77400000000000002</v>
      </c>
      <c r="BK94" s="19">
        <v>0.71299999999999997</v>
      </c>
      <c r="BL94" s="19"/>
      <c r="BM94" s="19">
        <v>0.56599999999999995</v>
      </c>
      <c r="BN94" s="19">
        <v>0.51800000000000002</v>
      </c>
      <c r="BO94" s="19">
        <v>0.77100000000000002</v>
      </c>
      <c r="BP94" s="19">
        <v>0.64600000000000002</v>
      </c>
      <c r="BQ94" s="19">
        <v>0.496</v>
      </c>
      <c r="BR94" s="19">
        <v>0.48599999999999999</v>
      </c>
      <c r="BS94" s="19">
        <v>0.68</v>
      </c>
      <c r="BT94" s="19">
        <v>0.68400000000000005</v>
      </c>
      <c r="BU94" s="19">
        <v>0.72099999999999997</v>
      </c>
      <c r="BV94" s="19">
        <v>0.67200000000000004</v>
      </c>
      <c r="BW94" s="19">
        <v>0.53400000000000003</v>
      </c>
      <c r="BX94" s="19">
        <v>0.60799999999999998</v>
      </c>
      <c r="BY94" s="19">
        <v>0.85899999999999999</v>
      </c>
      <c r="BZ94" s="19">
        <v>0.71699999999999997</v>
      </c>
      <c r="CA94" s="19">
        <v>0.75600000000000001</v>
      </c>
      <c r="CB94" s="19">
        <v>0.88300000000000001</v>
      </c>
      <c r="CC94" s="19">
        <v>0.60599999999999998</v>
      </c>
      <c r="CD94" s="19">
        <v>0.78400000000000003</v>
      </c>
      <c r="CE94" s="19"/>
      <c r="CF94" s="19">
        <v>0.65200000000000002</v>
      </c>
      <c r="CG94" s="19">
        <v>0.59899999999999998</v>
      </c>
      <c r="CH94" s="19">
        <v>0.54800000000000004</v>
      </c>
      <c r="CI94" s="19">
        <v>0.48299999999999998</v>
      </c>
      <c r="CJ94" s="19">
        <v>0.53700000000000003</v>
      </c>
      <c r="CK94" s="19">
        <v>0.70099999999999996</v>
      </c>
      <c r="CL94" s="19">
        <v>0.58899999999999997</v>
      </c>
      <c r="CM94" s="19">
        <v>0.78500000000000003</v>
      </c>
      <c r="CN94" s="19">
        <v>0.67700000000000005</v>
      </c>
      <c r="CO94" s="19">
        <v>0.67600000000000005</v>
      </c>
      <c r="CP94" s="19">
        <v>0.68</v>
      </c>
      <c r="CQ94" s="19">
        <v>0.70499999999999996</v>
      </c>
      <c r="CR94" s="19">
        <v>0.66400000000000003</v>
      </c>
      <c r="CS94" s="19">
        <v>0.59199999999999997</v>
      </c>
      <c r="CT94" s="19">
        <v>0.625</v>
      </c>
      <c r="CU94" s="19">
        <v>0.57299999999999995</v>
      </c>
      <c r="CV94" s="19">
        <v>0.73399999999999999</v>
      </c>
      <c r="CW94" s="19">
        <v>0.71099999999999997</v>
      </c>
    </row>
    <row r="95" spans="1:101" s="1" customFormat="1" ht="15" x14ac:dyDescent="0.2">
      <c r="A95" s="19">
        <v>149</v>
      </c>
      <c r="B95" s="19">
        <v>146.19999999999999</v>
      </c>
      <c r="C95" s="19">
        <v>259.3</v>
      </c>
      <c r="D95" s="19">
        <v>505.61649999999997</v>
      </c>
      <c r="E95" s="19">
        <v>507.62290000000002</v>
      </c>
      <c r="F95" s="19">
        <v>271.5582</v>
      </c>
      <c r="G95" s="20">
        <v>10508</v>
      </c>
      <c r="H95" s="19">
        <v>1</v>
      </c>
      <c r="I95" s="19">
        <v>1</v>
      </c>
      <c r="J95" s="19" t="s">
        <v>112</v>
      </c>
      <c r="M95" s="10"/>
      <c r="N95" s="10"/>
      <c r="X95" s="19">
        <v>1.67E-2</v>
      </c>
      <c r="Y95" s="19">
        <v>1.9670000000000001</v>
      </c>
      <c r="Z95" s="19">
        <v>2.0070000000000001</v>
      </c>
      <c r="AA95" s="19">
        <v>2.2320000000000002</v>
      </c>
      <c r="AB95" s="22">
        <f t="shared" si="16"/>
        <v>2.1352222222222221</v>
      </c>
      <c r="AC95" s="22">
        <f t="shared" si="17"/>
        <v>2.0857222222222216</v>
      </c>
      <c r="AD95" s="22">
        <f t="shared" si="18"/>
        <v>1.931</v>
      </c>
      <c r="AE95" s="22">
        <f t="shared" si="19"/>
        <v>1.0237327864049226</v>
      </c>
      <c r="AF95" s="22">
        <f t="shared" si="20"/>
        <v>1.1057598250762413</v>
      </c>
      <c r="AG95" s="22">
        <f t="shared" si="21"/>
        <v>3.3839193817894457E-2</v>
      </c>
      <c r="AH95" s="22">
        <f t="shared" si="22"/>
        <v>0.14503806116109388</v>
      </c>
      <c r="AI95" s="22">
        <f t="shared" si="23"/>
        <v>-0.25121067575963968</v>
      </c>
      <c r="AJ95" s="22">
        <f t="shared" si="24"/>
        <v>-1.9330121794508044</v>
      </c>
      <c r="AK95" s="22">
        <f t="shared" si="29"/>
        <v>0</v>
      </c>
      <c r="AL95" s="22" t="str">
        <f t="shared" si="25"/>
        <v>Lowering</v>
      </c>
      <c r="AM95" s="24">
        <f t="shared" si="26"/>
        <v>0.5607758782993576</v>
      </c>
      <c r="AN95" s="24">
        <f t="shared" si="27"/>
        <v>1.1667768952520205E-2</v>
      </c>
      <c r="AO95" s="25">
        <v>0.61844500000000002</v>
      </c>
      <c r="AP95" s="24">
        <f t="shared" si="28"/>
        <v>1.1667768952520205E-2</v>
      </c>
      <c r="AQ95" s="25">
        <v>1.21302</v>
      </c>
      <c r="AR95" s="25">
        <v>1.10697</v>
      </c>
      <c r="AS95" s="19">
        <v>149</v>
      </c>
      <c r="AT95" s="19">
        <v>2.113</v>
      </c>
      <c r="AU95" s="19">
        <v>1.982</v>
      </c>
      <c r="AV95" s="19">
        <v>2.2919999999999998</v>
      </c>
      <c r="AW95" s="19">
        <v>1.833</v>
      </c>
      <c r="AX95" s="19">
        <v>2.0419999999999998</v>
      </c>
      <c r="AY95" s="19">
        <v>1.7430000000000001</v>
      </c>
      <c r="AZ95" s="19">
        <v>1.8959999999999999</v>
      </c>
      <c r="BA95" s="19">
        <v>1.9430000000000001</v>
      </c>
      <c r="BB95" s="19">
        <v>2.3140000000000001</v>
      </c>
      <c r="BC95" s="19">
        <v>2.2170000000000001</v>
      </c>
      <c r="BD95" s="19">
        <v>2.5</v>
      </c>
      <c r="BE95" s="19">
        <v>2.4020000000000001</v>
      </c>
      <c r="BF95" s="19">
        <v>2.2599999999999998</v>
      </c>
      <c r="BG95" s="19">
        <v>2.0910000000000002</v>
      </c>
      <c r="BH95" s="19">
        <v>2.0590000000000002</v>
      </c>
      <c r="BI95" s="19">
        <v>2.3740000000000001</v>
      </c>
      <c r="BJ95" s="19">
        <v>2.2749999999999999</v>
      </c>
      <c r="BK95" s="19">
        <v>2.0979999999999999</v>
      </c>
      <c r="BL95" s="19"/>
      <c r="BM95" s="19">
        <v>1.893</v>
      </c>
      <c r="BN95" s="19">
        <v>2.25</v>
      </c>
      <c r="BO95" s="19">
        <v>2.2589999999999999</v>
      </c>
      <c r="BP95" s="19">
        <v>2.2970000000000002</v>
      </c>
      <c r="BQ95" s="19">
        <v>1.716</v>
      </c>
      <c r="BR95" s="19">
        <v>1.506</v>
      </c>
      <c r="BS95" s="19">
        <v>2.1019999999999999</v>
      </c>
      <c r="BT95" s="19">
        <v>2.0659999999999998</v>
      </c>
      <c r="BU95" s="19">
        <v>2.2290000000000001</v>
      </c>
      <c r="BV95" s="19">
        <v>1.655</v>
      </c>
      <c r="BW95" s="19">
        <v>2.0950000000000002</v>
      </c>
      <c r="BX95" s="19">
        <v>2.0539999999999998</v>
      </c>
      <c r="BY95" s="19">
        <v>2.569</v>
      </c>
      <c r="BZ95" s="19">
        <v>2.0259999999999998</v>
      </c>
      <c r="CA95" s="19">
        <v>2.0219999999999998</v>
      </c>
      <c r="CB95" s="19">
        <v>2.6560000000000001</v>
      </c>
      <c r="CC95" s="19">
        <v>1.93</v>
      </c>
      <c r="CD95" s="19">
        <v>2.218</v>
      </c>
      <c r="CE95" s="19"/>
      <c r="CF95" s="19">
        <v>1.7749999999999999</v>
      </c>
      <c r="CG95" s="19">
        <v>1.6160000000000001</v>
      </c>
      <c r="CH95" s="19">
        <v>1.585</v>
      </c>
      <c r="CI95" s="19">
        <v>1.657</v>
      </c>
      <c r="CJ95" s="19">
        <v>1.8580000000000001</v>
      </c>
      <c r="CK95" s="19">
        <v>1.5249999999999999</v>
      </c>
      <c r="CL95" s="19">
        <v>1.744</v>
      </c>
      <c r="CM95" s="19">
        <v>2.105</v>
      </c>
      <c r="CN95" s="19">
        <v>2.1219999999999999</v>
      </c>
      <c r="CO95" s="19">
        <v>2.1459999999999999</v>
      </c>
      <c r="CP95" s="19">
        <v>2.3239999999999998</v>
      </c>
      <c r="CQ95" s="19">
        <v>2.2650000000000001</v>
      </c>
      <c r="CR95" s="19">
        <v>2.242</v>
      </c>
      <c r="CS95" s="19">
        <v>2.0529999999999999</v>
      </c>
      <c r="CT95" s="19">
        <v>2.048</v>
      </c>
      <c r="CU95" s="19">
        <v>2.004</v>
      </c>
      <c r="CV95" s="19">
        <v>1.8220000000000001</v>
      </c>
      <c r="CW95" s="19">
        <v>1.867</v>
      </c>
    </row>
    <row r="96" spans="1:101" s="1" customFormat="1" ht="15" x14ac:dyDescent="0.2">
      <c r="A96" s="19">
        <v>151</v>
      </c>
      <c r="B96" s="19">
        <v>145.1</v>
      </c>
      <c r="C96" s="19">
        <v>260</v>
      </c>
      <c r="D96" s="19">
        <v>404.12790000000001</v>
      </c>
      <c r="E96" s="19">
        <v>406.13459999999998</v>
      </c>
      <c r="F96" s="19">
        <v>170.06960000000001</v>
      </c>
      <c r="G96" s="20">
        <v>11606.666670000001</v>
      </c>
      <c r="H96" s="19">
        <v>1</v>
      </c>
      <c r="I96" s="19">
        <v>1</v>
      </c>
      <c r="J96" s="19" t="s">
        <v>103</v>
      </c>
      <c r="M96" s="10"/>
      <c r="N96" s="10"/>
      <c r="U96" s="21">
        <v>0</v>
      </c>
      <c r="V96" s="21">
        <v>17</v>
      </c>
      <c r="W96" s="21">
        <v>327</v>
      </c>
      <c r="X96" s="19">
        <v>0.05</v>
      </c>
      <c r="Y96" s="19">
        <v>1.01</v>
      </c>
      <c r="Z96" s="19">
        <v>1.0980000000000001</v>
      </c>
      <c r="AA96" s="19">
        <v>0.91800000000000004</v>
      </c>
      <c r="AB96" s="22">
        <f t="shared" si="16"/>
        <v>0.85533333333333317</v>
      </c>
      <c r="AC96" s="22">
        <f t="shared" si="17"/>
        <v>0.75372222222222207</v>
      </c>
      <c r="AD96" s="22">
        <f t="shared" si="18"/>
        <v>1.3742222222222222</v>
      </c>
      <c r="AE96" s="22">
        <f t="shared" si="19"/>
        <v>1.134812412471438</v>
      </c>
      <c r="AF96" s="22">
        <f t="shared" si="20"/>
        <v>0.62241267787839571</v>
      </c>
      <c r="AG96" s="22">
        <f t="shared" si="21"/>
        <v>0.18245383587388178</v>
      </c>
      <c r="AH96" s="22">
        <f t="shared" si="22"/>
        <v>-0.68405664811400901</v>
      </c>
      <c r="AI96" s="22">
        <f t="shared" si="23"/>
        <v>-0.2113811227120046</v>
      </c>
      <c r="AJ96" s="22">
        <f t="shared" si="24"/>
        <v>-1.026541295829321</v>
      </c>
      <c r="AK96" s="22">
        <f t="shared" si="29"/>
        <v>0</v>
      </c>
      <c r="AL96" s="22" t="str">
        <f t="shared" si="25"/>
        <v>Lowering</v>
      </c>
      <c r="AM96" s="24">
        <f t="shared" si="26"/>
        <v>0.61463725030701</v>
      </c>
      <c r="AN96" s="24">
        <f t="shared" si="27"/>
        <v>9.4071637573420616E-2</v>
      </c>
      <c r="AO96" s="25">
        <v>0.49355100000000002</v>
      </c>
      <c r="AP96" s="24">
        <f t="shared" si="28"/>
        <v>9.4071637573420616E-2</v>
      </c>
      <c r="AQ96" s="25">
        <v>1.5682799999999999</v>
      </c>
      <c r="AR96" s="25">
        <v>1.5853699999999999</v>
      </c>
      <c r="AS96" s="19">
        <v>151</v>
      </c>
      <c r="AT96" s="19">
        <v>2.5910000000000002</v>
      </c>
      <c r="AU96" s="19">
        <v>0.66400000000000003</v>
      </c>
      <c r="AV96" s="19">
        <v>0.36799999999999999</v>
      </c>
      <c r="AW96" s="19">
        <v>0.624</v>
      </c>
      <c r="AX96" s="19">
        <v>1.0629999999999999</v>
      </c>
      <c r="AY96" s="19">
        <v>0.48</v>
      </c>
      <c r="AZ96" s="19">
        <v>0.30199999999999999</v>
      </c>
      <c r="BA96" s="19">
        <v>0.67600000000000005</v>
      </c>
      <c r="BB96" s="19">
        <v>1.62</v>
      </c>
      <c r="BC96" s="19">
        <v>0.28299999999999997</v>
      </c>
      <c r="BD96" s="19">
        <v>0.27500000000000002</v>
      </c>
      <c r="BE96" s="19">
        <v>0.28599999999999998</v>
      </c>
      <c r="BF96" s="19">
        <v>0.245</v>
      </c>
      <c r="BG96" s="19">
        <v>0.55300000000000005</v>
      </c>
      <c r="BH96" s="19">
        <v>1.103</v>
      </c>
      <c r="BI96" s="19">
        <v>1.278</v>
      </c>
      <c r="BJ96" s="19">
        <v>2.5419999999999998</v>
      </c>
      <c r="BK96" s="19">
        <v>0.443</v>
      </c>
      <c r="BL96" s="19"/>
      <c r="BM96" s="19">
        <v>1.9410000000000001</v>
      </c>
      <c r="BN96" s="19">
        <v>0.60099999999999998</v>
      </c>
      <c r="BO96" s="19">
        <v>0.63400000000000001</v>
      </c>
      <c r="BP96" s="19">
        <v>0.52500000000000002</v>
      </c>
      <c r="BQ96" s="19">
        <v>1.268</v>
      </c>
      <c r="BR96" s="19">
        <v>0.88200000000000001</v>
      </c>
      <c r="BS96" s="19">
        <v>0.84399999999999997</v>
      </c>
      <c r="BT96" s="19">
        <v>0.59</v>
      </c>
      <c r="BU96" s="19">
        <v>0.311</v>
      </c>
      <c r="BV96" s="19">
        <v>0.70099999999999996</v>
      </c>
      <c r="BW96" s="19">
        <v>0.69699999999999995</v>
      </c>
      <c r="BX96" s="19">
        <v>0.61499999999999999</v>
      </c>
      <c r="BY96" s="19">
        <v>0.245</v>
      </c>
      <c r="BZ96" s="19">
        <v>0.39200000000000002</v>
      </c>
      <c r="CA96" s="19">
        <v>1.3380000000000001</v>
      </c>
      <c r="CB96" s="19">
        <v>0.26900000000000002</v>
      </c>
      <c r="CC96" s="19">
        <v>0.86599999999999999</v>
      </c>
      <c r="CD96" s="19">
        <v>0.84799999999999998</v>
      </c>
      <c r="CE96" s="19"/>
      <c r="CF96" s="19">
        <v>3.94</v>
      </c>
      <c r="CG96" s="19">
        <v>0.45</v>
      </c>
      <c r="CH96" s="19">
        <v>1.3580000000000001</v>
      </c>
      <c r="CI96" s="19">
        <v>0.68799999999999994</v>
      </c>
      <c r="CJ96" s="19">
        <v>0.45200000000000001</v>
      </c>
      <c r="CK96" s="19">
        <v>0.76</v>
      </c>
      <c r="CL96" s="19">
        <v>0.46800000000000003</v>
      </c>
      <c r="CM96" s="19">
        <v>1.149</v>
      </c>
      <c r="CN96" s="19">
        <v>0.98899999999999999</v>
      </c>
      <c r="CO96" s="19">
        <v>1.0529999999999999</v>
      </c>
      <c r="CP96" s="19">
        <v>2.8759999999999999</v>
      </c>
      <c r="CQ96" s="19">
        <v>1.226</v>
      </c>
      <c r="CR96" s="19">
        <v>3.1829999999999998</v>
      </c>
      <c r="CS96" s="19">
        <v>2.0430000000000001</v>
      </c>
      <c r="CT96" s="19">
        <v>1.732</v>
      </c>
      <c r="CU96" s="19">
        <v>1.615</v>
      </c>
      <c r="CV96" s="19">
        <v>0.33400000000000002</v>
      </c>
      <c r="CW96" s="19">
        <v>0.42</v>
      </c>
    </row>
    <row r="97" spans="1:101" s="1" customFormat="1" ht="15" x14ac:dyDescent="0.2">
      <c r="A97" s="19">
        <v>152</v>
      </c>
      <c r="B97" s="19">
        <v>147.1</v>
      </c>
      <c r="C97" s="19">
        <v>261.3</v>
      </c>
      <c r="D97" s="19">
        <v>515.11720000000003</v>
      </c>
      <c r="E97" s="19">
        <v>517.12630000000001</v>
      </c>
      <c r="F97" s="19">
        <v>562.11779999999999</v>
      </c>
      <c r="G97" s="20">
        <v>5700</v>
      </c>
      <c r="H97" s="19">
        <v>2</v>
      </c>
      <c r="I97" s="19">
        <v>2</v>
      </c>
      <c r="J97" s="19" t="s">
        <v>103</v>
      </c>
      <c r="M97" s="10"/>
      <c r="N97" s="10"/>
      <c r="U97" s="21">
        <v>0</v>
      </c>
      <c r="V97" s="21">
        <v>1</v>
      </c>
      <c r="W97" s="21">
        <v>124</v>
      </c>
      <c r="X97" s="19">
        <v>0.05</v>
      </c>
      <c r="Y97" s="19">
        <v>2.226</v>
      </c>
      <c r="Z97" s="19">
        <v>2.1120000000000001</v>
      </c>
      <c r="AA97" s="19">
        <v>2.1520000000000001</v>
      </c>
      <c r="AB97" s="22">
        <f t="shared" si="16"/>
        <v>2.371777777777778</v>
      </c>
      <c r="AC97" s="22">
        <f t="shared" si="17"/>
        <v>2.3083529411764712</v>
      </c>
      <c r="AD97" s="22">
        <f t="shared" si="18"/>
        <v>2.1704444444444442</v>
      </c>
      <c r="AE97" s="22">
        <f t="shared" si="19"/>
        <v>1.0274762301162585</v>
      </c>
      <c r="AF97" s="22">
        <f t="shared" si="20"/>
        <v>1.0927613392034403</v>
      </c>
      <c r="AG97" s="22">
        <f t="shared" si="21"/>
        <v>3.9105018636825868E-2</v>
      </c>
      <c r="AH97" s="22">
        <f t="shared" si="22"/>
        <v>0.12797834854471629</v>
      </c>
      <c r="AI97" s="22">
        <f t="shared" si="23"/>
        <v>-0.30670874130142384</v>
      </c>
      <c r="AJ97" s="22">
        <f t="shared" si="24"/>
        <v>-1.572517368678281</v>
      </c>
      <c r="AK97" s="22">
        <f t="shared" si="29"/>
        <v>0</v>
      </c>
      <c r="AL97" s="22" t="str">
        <f t="shared" si="25"/>
        <v>Lowering</v>
      </c>
      <c r="AM97" s="24">
        <f t="shared" si="26"/>
        <v>0.49350466088126699</v>
      </c>
      <c r="AN97" s="24">
        <f t="shared" si="27"/>
        <v>2.6759785710237467E-2</v>
      </c>
      <c r="AO97" s="25">
        <v>0.52655600000000002</v>
      </c>
      <c r="AP97" s="24">
        <f t="shared" si="28"/>
        <v>2.6759785710237467E-2</v>
      </c>
      <c r="AQ97" s="25">
        <v>1.10398</v>
      </c>
      <c r="AR97" s="25">
        <v>1.04189</v>
      </c>
      <c r="AS97" s="19">
        <v>152</v>
      </c>
      <c r="AT97" s="19">
        <v>2.3879999999999999</v>
      </c>
      <c r="AU97" s="19">
        <v>2.3079999999999998</v>
      </c>
      <c r="AV97" s="19">
        <v>2.496</v>
      </c>
      <c r="AW97" s="19">
        <v>2.073</v>
      </c>
      <c r="AX97" s="19">
        <v>2.3290000000000002</v>
      </c>
      <c r="AY97" s="19">
        <v>2.3140000000000001</v>
      </c>
      <c r="AZ97" s="19">
        <v>2.1560000000000001</v>
      </c>
      <c r="BA97" s="19">
        <v>2.2029999999999998</v>
      </c>
      <c r="BB97" s="19">
        <v>2.2690000000000001</v>
      </c>
      <c r="BC97" s="19">
        <v>2.262</v>
      </c>
      <c r="BD97" s="19">
        <v>2.72</v>
      </c>
      <c r="BE97" s="19">
        <v>2.7770000000000001</v>
      </c>
      <c r="BF97" s="19">
        <v>2.2029999999999998</v>
      </c>
      <c r="BG97" s="19">
        <v>2.3679999999999999</v>
      </c>
      <c r="BH97" s="19">
        <v>2.444</v>
      </c>
      <c r="BI97" s="19">
        <v>2.6179999999999999</v>
      </c>
      <c r="BJ97" s="19">
        <v>2.2949999999999999</v>
      </c>
      <c r="BK97" s="19">
        <v>2.4689999999999999</v>
      </c>
      <c r="BL97" s="19"/>
      <c r="BM97" s="19">
        <v>1.7689999999999999</v>
      </c>
      <c r="BN97" s="19">
        <v>2.4060000000000001</v>
      </c>
      <c r="BO97" s="19">
        <v>2.1869999999999998</v>
      </c>
      <c r="BP97" s="19">
        <v>2.4489999999999998</v>
      </c>
      <c r="BQ97" s="19">
        <v>1.7649999999999999</v>
      </c>
      <c r="BR97" s="19">
        <v>1.7589999999999999</v>
      </c>
      <c r="BS97" s="19">
        <v>2.6819999999999999</v>
      </c>
      <c r="BT97" s="19">
        <v>2.4420000000000002</v>
      </c>
      <c r="BU97" s="19">
        <v>2.4390000000000001</v>
      </c>
      <c r="BV97" s="19">
        <v>2.3010000000000002</v>
      </c>
      <c r="BW97" s="19">
        <v>2.6880000000000002</v>
      </c>
      <c r="BX97" s="19">
        <v>2.2989999999999999</v>
      </c>
      <c r="BY97" s="19" t="s">
        <v>470</v>
      </c>
      <c r="BZ97" s="19">
        <v>2.3820000000000001</v>
      </c>
      <c r="CA97" s="19">
        <v>2.5139999999999998</v>
      </c>
      <c r="CB97" s="19">
        <v>2.895</v>
      </c>
      <c r="CC97" s="19">
        <v>2.0270000000000001</v>
      </c>
      <c r="CD97" s="19">
        <v>2.238</v>
      </c>
      <c r="CE97" s="19"/>
      <c r="CF97" s="19">
        <v>2.2389999999999999</v>
      </c>
      <c r="CG97" s="19">
        <v>1.806</v>
      </c>
      <c r="CH97" s="19">
        <v>2.0649999999999999</v>
      </c>
      <c r="CI97" s="19">
        <v>2.1440000000000001</v>
      </c>
      <c r="CJ97" s="19">
        <v>2.125</v>
      </c>
      <c r="CK97" s="19">
        <v>1.516</v>
      </c>
      <c r="CL97" s="19">
        <v>1.9670000000000001</v>
      </c>
      <c r="CM97" s="19">
        <v>2.004</v>
      </c>
      <c r="CN97" s="19">
        <v>2.032</v>
      </c>
      <c r="CO97" s="19">
        <v>2.06</v>
      </c>
      <c r="CP97" s="19">
        <v>2.484</v>
      </c>
      <c r="CQ97" s="19">
        <v>2.6190000000000002</v>
      </c>
      <c r="CR97" s="19">
        <v>2.6619999999999999</v>
      </c>
      <c r="CS97" s="19">
        <v>2.4279999999999999</v>
      </c>
      <c r="CT97" s="19">
        <v>2.351</v>
      </c>
      <c r="CU97" s="19">
        <v>2.649</v>
      </c>
      <c r="CV97" s="19">
        <v>2.0649999999999999</v>
      </c>
      <c r="CW97" s="19">
        <v>1.8520000000000001</v>
      </c>
    </row>
    <row r="98" spans="1:101" s="1" customFormat="1" ht="15" x14ac:dyDescent="0.2">
      <c r="A98" s="19">
        <v>154</v>
      </c>
      <c r="B98" s="19">
        <v>148.19999999999999</v>
      </c>
      <c r="C98" s="19">
        <v>263.60000000000002</v>
      </c>
      <c r="D98" s="19">
        <v>362.16449999999998</v>
      </c>
      <c r="E98" s="19">
        <v>364.17099999999999</v>
      </c>
      <c r="F98" s="19">
        <v>128.1061</v>
      </c>
      <c r="G98" s="20">
        <v>1387309.1580000001</v>
      </c>
      <c r="H98" s="19">
        <v>1</v>
      </c>
      <c r="I98" s="19">
        <v>1</v>
      </c>
      <c r="J98" s="19" t="s">
        <v>103</v>
      </c>
      <c r="M98" s="10"/>
      <c r="N98" s="10"/>
      <c r="U98" s="21">
        <v>0</v>
      </c>
      <c r="V98" s="21">
        <v>2</v>
      </c>
      <c r="W98" s="21">
        <v>34</v>
      </c>
      <c r="X98" s="19">
        <v>0.05</v>
      </c>
      <c r="Y98" s="19">
        <v>0.96199999999999997</v>
      </c>
      <c r="Z98" s="19">
        <v>0.88500000000000001</v>
      </c>
      <c r="AA98" s="19">
        <v>0.88900000000000001</v>
      </c>
      <c r="AB98" s="22">
        <f t="shared" si="16"/>
        <v>1.0753888888888889</v>
      </c>
      <c r="AC98" s="22">
        <f t="shared" si="17"/>
        <v>0.9354117647058825</v>
      </c>
      <c r="AD98" s="22">
        <f t="shared" si="18"/>
        <v>1.0181111111111112</v>
      </c>
      <c r="AE98" s="22">
        <f t="shared" si="19"/>
        <v>1.1496422532455735</v>
      </c>
      <c r="AF98" s="22">
        <f t="shared" si="20"/>
        <v>1.0562588671832369</v>
      </c>
      <c r="AG98" s="22">
        <f t="shared" si="21"/>
        <v>0.20118499181013133</v>
      </c>
      <c r="AH98" s="22">
        <f t="shared" si="22"/>
        <v>7.8963452720347133E-2</v>
      </c>
      <c r="AI98" s="22">
        <f t="shared" si="23"/>
        <v>-1.1900735003971412</v>
      </c>
      <c r="AJ98" s="22">
        <f t="shared" si="24"/>
        <v>-0.46074730857341029</v>
      </c>
      <c r="AK98" s="22">
        <f t="shared" si="29"/>
        <v>0</v>
      </c>
      <c r="AL98" s="22" t="str">
        <f t="shared" si="25"/>
        <v>Lowering</v>
      </c>
      <c r="AM98" s="24">
        <f t="shared" si="26"/>
        <v>6.4554496716576565E-2</v>
      </c>
      <c r="AN98" s="24">
        <f t="shared" si="27"/>
        <v>0.34614071897749399</v>
      </c>
      <c r="AO98" s="25">
        <v>0.94714799999999999</v>
      </c>
      <c r="AP98" s="24">
        <f t="shared" si="28"/>
        <v>0.34614071897749399</v>
      </c>
      <c r="AQ98" s="25">
        <v>0.721696</v>
      </c>
      <c r="AR98" s="25">
        <v>0.820685</v>
      </c>
      <c r="AS98" s="19">
        <v>154</v>
      </c>
      <c r="AT98" s="19">
        <v>0.83099999999999996</v>
      </c>
      <c r="AU98" s="19">
        <v>1.2290000000000001</v>
      </c>
      <c r="AV98" s="19">
        <v>0.98399999999999999</v>
      </c>
      <c r="AW98" s="19">
        <v>1.0309999999999999</v>
      </c>
      <c r="AX98" s="19">
        <v>1.1419999999999999</v>
      </c>
      <c r="AY98" s="19">
        <v>1.4910000000000001</v>
      </c>
      <c r="AZ98" s="19">
        <v>0.64700000000000002</v>
      </c>
      <c r="BA98" s="19">
        <v>1.171</v>
      </c>
      <c r="BB98" s="19">
        <v>1.012</v>
      </c>
      <c r="BC98" s="19">
        <v>1.31</v>
      </c>
      <c r="BD98" s="19">
        <v>1.204</v>
      </c>
      <c r="BE98" s="19">
        <v>0.94499999999999995</v>
      </c>
      <c r="BF98" s="19">
        <v>0.96</v>
      </c>
      <c r="BG98" s="19">
        <v>1.085</v>
      </c>
      <c r="BH98" s="19">
        <v>1.105</v>
      </c>
      <c r="BI98" s="19">
        <v>1.212</v>
      </c>
      <c r="BJ98" s="19">
        <v>1.226</v>
      </c>
      <c r="BK98" s="19">
        <v>0.77200000000000002</v>
      </c>
      <c r="BL98" s="19"/>
      <c r="BM98" s="19">
        <v>0.47199999999999998</v>
      </c>
      <c r="BN98" s="19" t="s">
        <v>111</v>
      </c>
      <c r="BO98" s="19">
        <v>1.073</v>
      </c>
      <c r="BP98" s="19">
        <v>1.1619999999999999</v>
      </c>
      <c r="BQ98" s="19">
        <v>0.80600000000000005</v>
      </c>
      <c r="BR98" s="19">
        <v>0.67200000000000004</v>
      </c>
      <c r="BS98" s="19">
        <v>0.92500000000000004</v>
      </c>
      <c r="BT98" s="19">
        <v>0.87</v>
      </c>
      <c r="BU98" s="19">
        <v>1.054</v>
      </c>
      <c r="BV98" s="19">
        <v>0.72599999999999998</v>
      </c>
      <c r="BW98" s="19">
        <v>0.96199999999999997</v>
      </c>
      <c r="BX98" s="19">
        <v>1.2549999999999999</v>
      </c>
      <c r="BY98" s="19">
        <v>0.877</v>
      </c>
      <c r="BZ98" s="19">
        <v>1.0509999999999999</v>
      </c>
      <c r="CA98" s="19">
        <v>1.4059999999999999</v>
      </c>
      <c r="CB98" s="19">
        <v>1.006</v>
      </c>
      <c r="CC98" s="19">
        <v>0.72699999999999998</v>
      </c>
      <c r="CD98" s="19">
        <v>0.85799999999999998</v>
      </c>
      <c r="CE98" s="19"/>
      <c r="CF98" s="19">
        <v>1.01</v>
      </c>
      <c r="CG98" s="19">
        <v>0.91300000000000003</v>
      </c>
      <c r="CH98" s="19">
        <v>1.1060000000000001</v>
      </c>
      <c r="CI98" s="19">
        <v>0.90900000000000003</v>
      </c>
      <c r="CJ98" s="19">
        <v>0.97</v>
      </c>
      <c r="CK98" s="19">
        <v>0.88100000000000001</v>
      </c>
      <c r="CL98" s="19">
        <v>1.1020000000000001</v>
      </c>
      <c r="CM98" s="19">
        <v>0.94699999999999995</v>
      </c>
      <c r="CN98" s="19">
        <v>0.96099999999999997</v>
      </c>
      <c r="CO98" s="19">
        <v>1.3029999999999999</v>
      </c>
      <c r="CP98" s="19">
        <v>1.1419999999999999</v>
      </c>
      <c r="CQ98" s="19">
        <v>0.79</v>
      </c>
      <c r="CR98" s="19">
        <v>1.032</v>
      </c>
      <c r="CS98" s="19">
        <v>1.034</v>
      </c>
      <c r="CT98" s="19">
        <v>1.397</v>
      </c>
      <c r="CU98" s="19">
        <v>0.97099999999999997</v>
      </c>
      <c r="CV98" s="19">
        <v>1.018</v>
      </c>
      <c r="CW98" s="19">
        <v>0.84</v>
      </c>
    </row>
    <row r="99" spans="1:101" s="1" customFormat="1" ht="15" x14ac:dyDescent="0.2">
      <c r="A99" s="19">
        <v>155</v>
      </c>
      <c r="B99" s="19">
        <v>148.30000000000001</v>
      </c>
      <c r="C99" s="19">
        <v>263.7</v>
      </c>
      <c r="D99" s="19">
        <v>540.16279999999995</v>
      </c>
      <c r="E99" s="19">
        <v>542.17049999999995</v>
      </c>
      <c r="F99" s="19">
        <v>306.1044</v>
      </c>
      <c r="G99" s="20">
        <v>5069.3333329999996</v>
      </c>
      <c r="H99" s="19">
        <v>1</v>
      </c>
      <c r="I99" s="19">
        <v>1</v>
      </c>
      <c r="J99" s="19" t="s">
        <v>131</v>
      </c>
      <c r="M99" s="10"/>
      <c r="N99" s="10"/>
      <c r="O99" s="19" t="s">
        <v>563</v>
      </c>
      <c r="P99" s="19" t="s">
        <v>564</v>
      </c>
      <c r="Q99" s="19">
        <v>3.4</v>
      </c>
      <c r="R99" s="19">
        <v>42.9</v>
      </c>
      <c r="T99" s="19" t="s">
        <v>185</v>
      </c>
      <c r="X99" s="19">
        <v>8.3299999999999999E-2</v>
      </c>
      <c r="Y99" s="19">
        <v>0.998</v>
      </c>
      <c r="Z99" s="19">
        <v>1.125</v>
      </c>
      <c r="AA99" s="19">
        <v>1.0289999999999999</v>
      </c>
      <c r="AB99" s="22">
        <f t="shared" si="16"/>
        <v>0.87717777777777772</v>
      </c>
      <c r="AC99" s="22">
        <f t="shared" si="17"/>
        <v>1.0062944444444446</v>
      </c>
      <c r="AD99" s="22">
        <f t="shared" si="18"/>
        <v>1.1314444444444447</v>
      </c>
      <c r="AE99" s="22">
        <f t="shared" si="19"/>
        <v>0.87169096741068697</v>
      </c>
      <c r="AF99" s="22">
        <f t="shared" si="20"/>
        <v>0.77527251301188238</v>
      </c>
      <c r="AG99" s="22">
        <f t="shared" si="21"/>
        <v>-0.19811133466093878</v>
      </c>
      <c r="AH99" s="22">
        <f t="shared" si="22"/>
        <v>-0.36722457925551244</v>
      </c>
      <c r="AI99" s="22">
        <f t="shared" si="23"/>
        <v>-0.43813972399374518</v>
      </c>
      <c r="AJ99" s="22">
        <f t="shared" si="24"/>
        <v>-1.3208927339368859</v>
      </c>
      <c r="AK99" s="22" t="str">
        <f t="shared" si="29"/>
        <v>N5-Citryl-D-ornithine</v>
      </c>
      <c r="AL99" s="22" t="str">
        <f t="shared" si="25"/>
        <v>Increase</v>
      </c>
      <c r="AM99" s="24">
        <f t="shared" si="26"/>
        <v>0.3646366148322282</v>
      </c>
      <c r="AN99" s="24">
        <f t="shared" si="27"/>
        <v>4.7764723281579304E-2</v>
      </c>
      <c r="AO99" s="25">
        <v>0.79208900000000004</v>
      </c>
      <c r="AP99" s="24">
        <f t="shared" si="28"/>
        <v>4.7764723281579304E-2</v>
      </c>
      <c r="AQ99" s="25">
        <v>1.1417299999999999</v>
      </c>
      <c r="AR99" s="25">
        <v>1.0604</v>
      </c>
      <c r="AS99" s="19">
        <v>155</v>
      </c>
      <c r="AT99" s="19">
        <v>1.149</v>
      </c>
      <c r="AU99" s="19">
        <v>0.89200000000000002</v>
      </c>
      <c r="AV99" s="19">
        <v>0.42799999999999999</v>
      </c>
      <c r="AW99" s="19">
        <v>0.54100000000000004</v>
      </c>
      <c r="AX99" s="19">
        <v>0.38400000000000001</v>
      </c>
      <c r="AY99" s="19">
        <v>0.53820000000000001</v>
      </c>
      <c r="AZ99" s="19">
        <v>0.8</v>
      </c>
      <c r="BA99" s="19">
        <v>0.86</v>
      </c>
      <c r="BB99" s="19">
        <v>0.91800000000000004</v>
      </c>
      <c r="BC99" s="19">
        <v>1.321</v>
      </c>
      <c r="BD99" s="19">
        <v>0.79</v>
      </c>
      <c r="BE99" s="19">
        <v>1.222</v>
      </c>
      <c r="BF99" s="19">
        <v>1.23</v>
      </c>
      <c r="BG99" s="19">
        <v>1.165</v>
      </c>
      <c r="BH99" s="19">
        <v>0.92800000000000005</v>
      </c>
      <c r="BI99" s="19">
        <v>0.64700000000000002</v>
      </c>
      <c r="BJ99" s="19">
        <v>0.78600000000000003</v>
      </c>
      <c r="BK99" s="19">
        <v>1.19</v>
      </c>
      <c r="BL99" s="19"/>
      <c r="BM99" s="19">
        <v>0.67100000000000004</v>
      </c>
      <c r="BN99" s="19">
        <v>0.69</v>
      </c>
      <c r="BO99" s="19">
        <v>0.56999999999999995</v>
      </c>
      <c r="BP99" s="19">
        <v>0.374</v>
      </c>
      <c r="BQ99" s="19">
        <v>1.0740000000000001</v>
      </c>
      <c r="BR99" s="19">
        <v>1.679</v>
      </c>
      <c r="BS99" s="19">
        <v>0.79600000000000004</v>
      </c>
      <c r="BT99" s="19">
        <v>0.74429999999999996</v>
      </c>
      <c r="BU99" s="19">
        <v>0.82399999999999995</v>
      </c>
      <c r="BV99" s="19">
        <v>1.7509999999999999</v>
      </c>
      <c r="BW99" s="19">
        <v>2.3919999999999999</v>
      </c>
      <c r="BX99" s="19">
        <v>0.95599999999999996</v>
      </c>
      <c r="BY99" s="19">
        <v>0.61099999999999999</v>
      </c>
      <c r="BZ99" s="19">
        <v>0.68899999999999995</v>
      </c>
      <c r="CA99" s="19">
        <v>1.143</v>
      </c>
      <c r="CB99" s="19">
        <v>0.56999999999999995</v>
      </c>
      <c r="CC99" s="19">
        <v>1.4330000000000001</v>
      </c>
      <c r="CD99" s="19">
        <v>1.1459999999999999</v>
      </c>
      <c r="CE99" s="19"/>
      <c r="CF99" s="19">
        <v>0.7</v>
      </c>
      <c r="CG99" s="19">
        <v>1.204</v>
      </c>
      <c r="CH99" s="19">
        <v>0.53700000000000003</v>
      </c>
      <c r="CI99" s="19">
        <v>1.236</v>
      </c>
      <c r="CJ99" s="19">
        <v>1.3360000000000001</v>
      </c>
      <c r="CK99" s="19">
        <v>0.86899999999999999</v>
      </c>
      <c r="CL99" s="19">
        <v>1.7649999999999999</v>
      </c>
      <c r="CM99" s="19">
        <v>1.627</v>
      </c>
      <c r="CN99" s="19">
        <v>0.48299999999999998</v>
      </c>
      <c r="CO99" s="19">
        <v>1.2549999999999999</v>
      </c>
      <c r="CP99" s="19">
        <v>0.56100000000000005</v>
      </c>
      <c r="CQ99" s="19">
        <v>1.7709999999999999</v>
      </c>
      <c r="CR99" s="19">
        <v>1.5369999999999999</v>
      </c>
      <c r="CS99" s="19">
        <v>0.99299999999999999</v>
      </c>
      <c r="CT99" s="19">
        <v>1.401</v>
      </c>
      <c r="CU99" s="19">
        <v>0.51200000000000001</v>
      </c>
      <c r="CV99" s="19">
        <v>1.39</v>
      </c>
      <c r="CW99" s="19">
        <v>1.1890000000000001</v>
      </c>
    </row>
    <row r="100" spans="1:101" s="1" customFormat="1" ht="15" x14ac:dyDescent="0.2">
      <c r="A100" s="19">
        <v>156</v>
      </c>
      <c r="B100" s="19">
        <v>147.19999999999999</v>
      </c>
      <c r="C100" s="19">
        <v>263.7</v>
      </c>
      <c r="D100" s="19">
        <v>394.14299999999997</v>
      </c>
      <c r="E100" s="19">
        <v>396.1497</v>
      </c>
      <c r="F100" s="19">
        <v>160.0847</v>
      </c>
      <c r="G100" s="20">
        <v>10390.22222</v>
      </c>
      <c r="H100" s="19">
        <v>1</v>
      </c>
      <c r="I100" s="19">
        <v>1</v>
      </c>
      <c r="J100" s="19" t="s">
        <v>131</v>
      </c>
      <c r="M100" s="10"/>
      <c r="N100" s="10"/>
      <c r="O100" s="19" t="s">
        <v>177</v>
      </c>
      <c r="P100" s="19" t="s">
        <v>178</v>
      </c>
      <c r="Q100" s="19">
        <v>0.19</v>
      </c>
      <c r="R100" s="19">
        <v>100.8</v>
      </c>
      <c r="S100" s="19" t="s">
        <v>133</v>
      </c>
      <c r="T100" s="19" t="s">
        <v>134</v>
      </c>
      <c r="X100" s="19">
        <v>0.05</v>
      </c>
      <c r="Y100" s="19">
        <v>0.93</v>
      </c>
      <c r="Z100" s="19">
        <v>0.90800000000000003</v>
      </c>
      <c r="AA100" s="19">
        <v>1.026</v>
      </c>
      <c r="AB100" s="22">
        <f t="shared" si="16"/>
        <v>0.85005555555555568</v>
      </c>
      <c r="AC100" s="22">
        <f t="shared" si="17"/>
        <v>1.0598888888888891</v>
      </c>
      <c r="AD100" s="22">
        <f t="shared" si="18"/>
        <v>0.96961111111111109</v>
      </c>
      <c r="AE100" s="22">
        <f t="shared" si="19"/>
        <v>0.80202327287975672</v>
      </c>
      <c r="AF100" s="22">
        <f t="shared" si="20"/>
        <v>0.87669741591703443</v>
      </c>
      <c r="AG100" s="22">
        <f t="shared" si="21"/>
        <v>-0.31828399389162687</v>
      </c>
      <c r="AH100" s="22">
        <f t="shared" si="22"/>
        <v>-0.18984909928756827</v>
      </c>
      <c r="AI100" s="22">
        <f t="shared" si="23"/>
        <v>-2.7878551372972269</v>
      </c>
      <c r="AJ100" s="22">
        <f t="shared" si="24"/>
        <v>-1.353785621347791</v>
      </c>
      <c r="AK100" s="22" t="str">
        <f t="shared" si="29"/>
        <v>N(gamma)-Acetyldiaminobutyrate</v>
      </c>
      <c r="AL100" s="22" t="str">
        <f t="shared" si="25"/>
        <v>Increase</v>
      </c>
      <c r="AM100" s="24">
        <f t="shared" si="26"/>
        <v>1.6298395891551434E-3</v>
      </c>
      <c r="AN100" s="24">
        <f t="shared" si="27"/>
        <v>4.428068990179327E-2</v>
      </c>
      <c r="AO100" s="25">
        <v>1.6343000000000001</v>
      </c>
      <c r="AP100" s="24">
        <f t="shared" si="28"/>
        <v>4.428068990179327E-2</v>
      </c>
      <c r="AQ100" s="25">
        <v>1.54074</v>
      </c>
      <c r="AR100" s="25">
        <v>1.5151699999999999</v>
      </c>
      <c r="AS100" s="19">
        <v>156</v>
      </c>
      <c r="AT100" s="19">
        <v>1.1439999999999999</v>
      </c>
      <c r="AU100" s="19">
        <v>0.89800000000000002</v>
      </c>
      <c r="AV100" s="19">
        <v>1.0880000000000001</v>
      </c>
      <c r="AW100" s="19">
        <v>0.61199999999999999</v>
      </c>
      <c r="AX100" s="19">
        <v>0.67500000000000004</v>
      </c>
      <c r="AY100" s="19">
        <v>1.1080000000000001</v>
      </c>
      <c r="AZ100" s="19">
        <v>0.77600000000000002</v>
      </c>
      <c r="BA100" s="19">
        <v>0.90600000000000003</v>
      </c>
      <c r="BB100" s="19">
        <v>0.69099999999999995</v>
      </c>
      <c r="BC100" s="19">
        <v>0.74299999999999999</v>
      </c>
      <c r="BD100" s="19">
        <v>0.93300000000000005</v>
      </c>
      <c r="BE100" s="19">
        <v>0.85</v>
      </c>
      <c r="BF100" s="19">
        <v>0.78100000000000003</v>
      </c>
      <c r="BG100" s="19">
        <v>0.64</v>
      </c>
      <c r="BH100" s="19">
        <v>0.93500000000000005</v>
      </c>
      <c r="BI100" s="19">
        <v>0.753</v>
      </c>
      <c r="BJ100" s="19">
        <v>0.91700000000000004</v>
      </c>
      <c r="BK100" s="19">
        <v>0.85099999999999998</v>
      </c>
      <c r="BL100" s="19"/>
      <c r="BM100" s="19">
        <v>1.2210000000000001</v>
      </c>
      <c r="BN100" s="19">
        <v>0.98899999999999999</v>
      </c>
      <c r="BO100" s="19">
        <v>1.2350000000000001</v>
      </c>
      <c r="BP100" s="19">
        <v>1.1839999999999999</v>
      </c>
      <c r="BQ100" s="19">
        <v>0.80600000000000005</v>
      </c>
      <c r="BR100" s="19">
        <v>1.008</v>
      </c>
      <c r="BS100" s="19">
        <v>1.032</v>
      </c>
      <c r="BT100" s="19">
        <v>1.536</v>
      </c>
      <c r="BU100" s="19">
        <v>1.1399999999999999</v>
      </c>
      <c r="BV100" s="19">
        <v>0.88600000000000001</v>
      </c>
      <c r="BW100" s="19">
        <v>1.32</v>
      </c>
      <c r="BX100" s="19">
        <v>1.194</v>
      </c>
      <c r="BY100" s="19">
        <v>0.82</v>
      </c>
      <c r="BZ100" s="19">
        <v>0.94499999999999995</v>
      </c>
      <c r="CA100" s="19">
        <v>1.1919999999999999</v>
      </c>
      <c r="CB100" s="19">
        <v>0.82599999999999996</v>
      </c>
      <c r="CC100" s="19">
        <v>0.81</v>
      </c>
      <c r="CD100" s="19">
        <v>0.93400000000000005</v>
      </c>
      <c r="CE100" s="19"/>
      <c r="CF100" s="19">
        <v>1.101</v>
      </c>
      <c r="CG100" s="19">
        <v>1.4510000000000001</v>
      </c>
      <c r="CH100" s="19">
        <v>1.173</v>
      </c>
      <c r="CI100" s="19">
        <v>1.0129999999999999</v>
      </c>
      <c r="CJ100" s="19">
        <v>0.86099999999999999</v>
      </c>
      <c r="CK100" s="19">
        <v>0.85399999999999998</v>
      </c>
      <c r="CL100" s="19">
        <v>0.89900000000000002</v>
      </c>
      <c r="CM100" s="19">
        <v>0.94599999999999995</v>
      </c>
      <c r="CN100" s="19">
        <v>1.1080000000000001</v>
      </c>
      <c r="CO100" s="19">
        <v>1.2090000000000001</v>
      </c>
      <c r="CP100" s="19">
        <v>0.85699999999999998</v>
      </c>
      <c r="CQ100" s="19">
        <v>0.82799999999999996</v>
      </c>
      <c r="CR100" s="19">
        <v>0.93500000000000005</v>
      </c>
      <c r="CS100" s="19">
        <v>0.96899999999999997</v>
      </c>
      <c r="CT100" s="19">
        <v>0.996</v>
      </c>
      <c r="CU100" s="19">
        <v>0.72699999999999998</v>
      </c>
      <c r="CV100" s="19">
        <v>0.74299999999999999</v>
      </c>
      <c r="CW100" s="19">
        <v>0.78300000000000003</v>
      </c>
    </row>
    <row r="101" spans="1:101" s="1" customFormat="1" ht="15" x14ac:dyDescent="0.2">
      <c r="A101" s="19">
        <v>157</v>
      </c>
      <c r="B101" s="19">
        <v>148.19999999999999</v>
      </c>
      <c r="C101" s="19">
        <v>263.8</v>
      </c>
      <c r="D101" s="19">
        <v>339.3372</v>
      </c>
      <c r="E101" s="19">
        <v>341.34690000000001</v>
      </c>
      <c r="F101" s="19">
        <v>105.27889999999999</v>
      </c>
      <c r="G101" s="20">
        <v>17605</v>
      </c>
      <c r="H101" s="19">
        <v>1</v>
      </c>
      <c r="I101" s="19">
        <v>1</v>
      </c>
      <c r="J101" s="19" t="s">
        <v>112</v>
      </c>
      <c r="M101" s="10"/>
      <c r="N101" s="10"/>
      <c r="X101" s="19">
        <v>0.05</v>
      </c>
      <c r="Y101" s="19">
        <v>1.0109999999999999</v>
      </c>
      <c r="Z101" s="19">
        <v>0.90800000000000003</v>
      </c>
      <c r="AA101" s="19">
        <v>1.0589999999999999</v>
      </c>
      <c r="AB101" s="22">
        <f t="shared" si="16"/>
        <v>1.1916111111111114</v>
      </c>
      <c r="AC101" s="22">
        <f t="shared" si="17"/>
        <v>0.97500000000000009</v>
      </c>
      <c r="AD101" s="22">
        <f t="shared" si="18"/>
        <v>0.97599999999999987</v>
      </c>
      <c r="AE101" s="22">
        <f t="shared" si="19"/>
        <v>1.2221652421652422</v>
      </c>
      <c r="AF101" s="22">
        <f t="shared" si="20"/>
        <v>1.2209130236794177</v>
      </c>
      <c r="AG101" s="22">
        <f t="shared" si="21"/>
        <v>0.28943935711707408</v>
      </c>
      <c r="AH101" s="22">
        <f t="shared" si="22"/>
        <v>0.28796042819116141</v>
      </c>
      <c r="AI101" s="22">
        <f t="shared" si="23"/>
        <v>-0.52067518068839447</v>
      </c>
      <c r="AJ101" s="22">
        <f t="shared" si="24"/>
        <v>-0.46379998704672459</v>
      </c>
      <c r="AK101" s="22">
        <f t="shared" si="29"/>
        <v>0</v>
      </c>
      <c r="AL101" s="22" t="str">
        <f t="shared" si="25"/>
        <v>Lowering</v>
      </c>
      <c r="AM101" s="24">
        <f t="shared" si="26"/>
        <v>0.30152603669531358</v>
      </c>
      <c r="AN101" s="24">
        <f t="shared" si="27"/>
        <v>0.34371620886922094</v>
      </c>
      <c r="AO101" s="25">
        <v>0.70579400000000003</v>
      </c>
      <c r="AP101" s="24">
        <f t="shared" si="28"/>
        <v>0.34371620886922094</v>
      </c>
      <c r="AQ101" s="25">
        <v>0.58852599999999999</v>
      </c>
      <c r="AR101" s="25">
        <v>0.71174899999999997</v>
      </c>
      <c r="AS101" s="19">
        <v>157</v>
      </c>
      <c r="AT101" s="19">
        <v>1.1439999999999999</v>
      </c>
      <c r="AU101" s="19">
        <v>0.70899999999999996</v>
      </c>
      <c r="AV101" s="19">
        <v>2.0569999999999999</v>
      </c>
      <c r="AW101" s="19">
        <v>0.65200000000000002</v>
      </c>
      <c r="AX101" s="19">
        <v>0.95799999999999996</v>
      </c>
      <c r="AY101" s="19">
        <v>3.2010000000000001</v>
      </c>
      <c r="AZ101" s="19">
        <v>0.53900000000000003</v>
      </c>
      <c r="BA101" s="19">
        <v>1.2170000000000001</v>
      </c>
      <c r="BB101" s="19">
        <v>0.8</v>
      </c>
      <c r="BC101" s="19">
        <v>0.54800000000000004</v>
      </c>
      <c r="BD101" s="19">
        <v>1.762</v>
      </c>
      <c r="BE101" s="19">
        <v>0.77100000000000002</v>
      </c>
      <c r="BF101" s="19">
        <v>1.018</v>
      </c>
      <c r="BG101" s="19">
        <v>1.3140000000000001</v>
      </c>
      <c r="BH101" s="19">
        <v>0.55800000000000005</v>
      </c>
      <c r="BI101" s="19">
        <v>1.5960000000000001</v>
      </c>
      <c r="BJ101" s="19">
        <v>1.9670000000000001</v>
      </c>
      <c r="BK101" s="19">
        <v>0.63800000000000001</v>
      </c>
      <c r="BL101" s="19"/>
      <c r="BM101" s="19">
        <v>0.623</v>
      </c>
      <c r="BN101" s="19">
        <v>1.4810000000000001</v>
      </c>
      <c r="BO101" s="19">
        <v>1.5009999999999999</v>
      </c>
      <c r="BP101" s="19">
        <v>0.85299999999999998</v>
      </c>
      <c r="BQ101" s="19">
        <v>0.59499999999999997</v>
      </c>
      <c r="BR101" s="19">
        <v>0.39100000000000001</v>
      </c>
      <c r="BS101" s="19">
        <v>2.1739999999999999</v>
      </c>
      <c r="BT101" s="19">
        <v>1.556</v>
      </c>
      <c r="BU101" s="19">
        <v>1.548</v>
      </c>
      <c r="BV101" s="19">
        <v>0.51900000000000002</v>
      </c>
      <c r="BW101" s="19">
        <v>0.95099999999999996</v>
      </c>
      <c r="BX101" s="19">
        <v>0.36599999999999999</v>
      </c>
      <c r="BY101" s="19">
        <v>0.40600000000000003</v>
      </c>
      <c r="BZ101" s="19">
        <v>0.66300000000000003</v>
      </c>
      <c r="CA101" s="19">
        <v>1.2709999999999999</v>
      </c>
      <c r="CB101" s="19">
        <v>1.02</v>
      </c>
      <c r="CC101" s="19">
        <v>1.1539999999999999</v>
      </c>
      <c r="CD101" s="19">
        <v>0.47799999999999998</v>
      </c>
      <c r="CE101" s="19"/>
      <c r="CF101" s="19">
        <v>0.78200000000000003</v>
      </c>
      <c r="CG101" s="19">
        <v>0.82599999999999996</v>
      </c>
      <c r="CH101" s="19">
        <v>3.081</v>
      </c>
      <c r="CI101" s="19">
        <v>1.84</v>
      </c>
      <c r="CJ101" s="19">
        <v>0.64600000000000002</v>
      </c>
      <c r="CK101" s="19">
        <v>0.85199999999999998</v>
      </c>
      <c r="CL101" s="19">
        <v>0.63500000000000001</v>
      </c>
      <c r="CM101" s="19">
        <v>1.331</v>
      </c>
      <c r="CN101" s="19">
        <v>0.93799999999999994</v>
      </c>
      <c r="CO101" s="19">
        <v>0.93400000000000005</v>
      </c>
      <c r="CP101" s="19">
        <v>0.56699999999999995</v>
      </c>
      <c r="CQ101" s="19">
        <v>0.35099999999999998</v>
      </c>
      <c r="CR101" s="19">
        <v>0.73599999999999999</v>
      </c>
      <c r="CS101" s="19">
        <v>0.70799999999999996</v>
      </c>
      <c r="CT101" s="19">
        <v>1.177</v>
      </c>
      <c r="CU101" s="19">
        <v>0.48399999999999999</v>
      </c>
      <c r="CV101" s="19">
        <v>0.377</v>
      </c>
      <c r="CW101" s="19">
        <v>1.3029999999999999</v>
      </c>
    </row>
    <row r="102" spans="1:101" s="1" customFormat="1" ht="15" x14ac:dyDescent="0.2">
      <c r="A102" s="19">
        <v>158</v>
      </c>
      <c r="B102" s="19">
        <v>145.19999999999999</v>
      </c>
      <c r="C102" s="19">
        <v>264.39999999999998</v>
      </c>
      <c r="D102" s="19">
        <v>380.12759999999997</v>
      </c>
      <c r="E102" s="19">
        <v>382.13409999999999</v>
      </c>
      <c r="F102" s="19">
        <v>146.0692</v>
      </c>
      <c r="G102" s="20">
        <v>43439.433960000002</v>
      </c>
      <c r="H102" s="19">
        <v>1</v>
      </c>
      <c r="I102" s="19">
        <v>1</v>
      </c>
      <c r="J102" s="19" t="s">
        <v>131</v>
      </c>
      <c r="M102" s="10"/>
      <c r="N102" s="10"/>
      <c r="O102" s="19" t="s">
        <v>275</v>
      </c>
      <c r="P102" s="19" t="s">
        <v>427</v>
      </c>
      <c r="Q102" s="19">
        <v>0.17</v>
      </c>
      <c r="R102" s="19">
        <v>67.099999999999994</v>
      </c>
      <c r="S102" s="19" t="s">
        <v>133</v>
      </c>
      <c r="T102" s="19" t="s">
        <v>134</v>
      </c>
      <c r="X102" s="19">
        <v>3.3300000000000003E-2</v>
      </c>
      <c r="Y102" s="19">
        <v>1.0029999999999999</v>
      </c>
      <c r="Z102" s="19">
        <v>1.097</v>
      </c>
      <c r="AA102" s="19">
        <v>1.0169999999999999</v>
      </c>
      <c r="AB102" s="22">
        <f t="shared" si="16"/>
        <v>1.0483333333333333</v>
      </c>
      <c r="AC102" s="22">
        <f t="shared" si="17"/>
        <v>0.97499999999999987</v>
      </c>
      <c r="AD102" s="22">
        <f t="shared" si="18"/>
        <v>1.0055555555555555</v>
      </c>
      <c r="AE102" s="22">
        <f t="shared" si="19"/>
        <v>1.0752136752136754</v>
      </c>
      <c r="AF102" s="22">
        <f t="shared" si="20"/>
        <v>1.0425414364640884</v>
      </c>
      <c r="AG102" s="22">
        <f t="shared" si="21"/>
        <v>0.10462339240852256</v>
      </c>
      <c r="AH102" s="22">
        <f t="shared" si="22"/>
        <v>6.0104725629877627E-2</v>
      </c>
      <c r="AI102" s="22">
        <f t="shared" si="23"/>
        <v>-0.85597905466078861</v>
      </c>
      <c r="AJ102" s="22">
        <f t="shared" si="24"/>
        <v>-0.50374301432349766</v>
      </c>
      <c r="AK102" s="22" t="str">
        <f t="shared" si="29"/>
        <v>Isoglutamine</v>
      </c>
      <c r="AL102" s="22" t="str">
        <f t="shared" si="25"/>
        <v>Lowering</v>
      </c>
      <c r="AM102" s="24">
        <f t="shared" si="26"/>
        <v>0.13932239943251054</v>
      </c>
      <c r="AN102" s="24">
        <f t="shared" si="27"/>
        <v>0.31351403364876956</v>
      </c>
      <c r="AO102" s="25">
        <v>0.82297100000000001</v>
      </c>
      <c r="AP102" s="24">
        <f t="shared" si="28"/>
        <v>0.31351403364876956</v>
      </c>
      <c r="AQ102" s="25">
        <v>0.50140499999999999</v>
      </c>
      <c r="AR102" s="25">
        <v>0.64822900000000006</v>
      </c>
      <c r="AS102" s="19">
        <v>158</v>
      </c>
      <c r="AT102" s="19">
        <v>1.1930000000000001</v>
      </c>
      <c r="AU102" s="19">
        <v>1.0649999999999999</v>
      </c>
      <c r="AV102" s="19">
        <v>1.1879999999999999</v>
      </c>
      <c r="AW102" s="19">
        <v>0.90500000000000003</v>
      </c>
      <c r="AX102" s="19">
        <v>1.0660000000000001</v>
      </c>
      <c r="AY102" s="19">
        <v>1.022</v>
      </c>
      <c r="AZ102" s="19">
        <v>1.0669999999999999</v>
      </c>
      <c r="BA102" s="19">
        <v>1.3089999999999999</v>
      </c>
      <c r="BB102" s="19">
        <v>0.90300000000000002</v>
      </c>
      <c r="BC102" s="19">
        <v>0.90500000000000003</v>
      </c>
      <c r="BD102" s="19">
        <v>1.04</v>
      </c>
      <c r="BE102" s="19">
        <v>1.032</v>
      </c>
      <c r="BF102" s="19">
        <v>1.0760000000000001</v>
      </c>
      <c r="BG102" s="19">
        <v>0.98</v>
      </c>
      <c r="BH102" s="19">
        <v>0.88700000000000001</v>
      </c>
      <c r="BI102" s="19">
        <v>1.159</v>
      </c>
      <c r="BJ102" s="19">
        <v>1.1259999999999999</v>
      </c>
      <c r="BK102" s="19">
        <v>0.94699999999999995</v>
      </c>
      <c r="BL102" s="19"/>
      <c r="BM102" s="19">
        <v>1.075</v>
      </c>
      <c r="BN102" s="19">
        <v>1.0409999999999999</v>
      </c>
      <c r="BO102" s="19">
        <v>1.1950000000000001</v>
      </c>
      <c r="BP102" s="19">
        <v>0.86699999999999999</v>
      </c>
      <c r="BQ102" s="19">
        <v>0.875</v>
      </c>
      <c r="BR102" s="19">
        <v>0.70199999999999996</v>
      </c>
      <c r="BS102" s="19">
        <v>1.2190000000000001</v>
      </c>
      <c r="BT102" s="19">
        <v>1.21</v>
      </c>
      <c r="BU102" s="19">
        <v>0.995</v>
      </c>
      <c r="BV102" s="19">
        <v>0.72799999999999998</v>
      </c>
      <c r="BW102" s="19">
        <v>0.83</v>
      </c>
      <c r="BX102" s="19">
        <v>0.86499999999999999</v>
      </c>
      <c r="BY102" s="19">
        <v>0.88500000000000001</v>
      </c>
      <c r="BZ102" s="19">
        <v>0.78200000000000003</v>
      </c>
      <c r="CA102" s="19">
        <v>1.0489999999999999</v>
      </c>
      <c r="CB102" s="19">
        <v>1.036</v>
      </c>
      <c r="CC102" s="19">
        <v>1.2170000000000001</v>
      </c>
      <c r="CD102" s="19">
        <v>0.97899999999999998</v>
      </c>
      <c r="CE102" s="19"/>
      <c r="CF102" s="19">
        <v>1.139</v>
      </c>
      <c r="CG102" s="19">
        <v>1.1830000000000001</v>
      </c>
      <c r="CH102" s="19">
        <v>1.014</v>
      </c>
      <c r="CI102" s="19">
        <v>1.0669999999999999</v>
      </c>
      <c r="CJ102" s="19">
        <v>0.84799999999999998</v>
      </c>
      <c r="CK102" s="19">
        <v>1.218</v>
      </c>
      <c r="CL102" s="19">
        <v>1.01</v>
      </c>
      <c r="CM102" s="19">
        <v>0.874</v>
      </c>
      <c r="CN102" s="19">
        <v>1.016</v>
      </c>
      <c r="CO102" s="19">
        <v>1.0980000000000001</v>
      </c>
      <c r="CP102" s="19">
        <v>0.88300000000000001</v>
      </c>
      <c r="CQ102" s="19">
        <v>0.86299999999999999</v>
      </c>
      <c r="CR102" s="19">
        <v>1.0309999999999999</v>
      </c>
      <c r="CS102" s="19">
        <v>1.0049999999999999</v>
      </c>
      <c r="CT102" s="19">
        <v>0.97699999999999998</v>
      </c>
      <c r="CU102" s="19">
        <v>0.95799999999999996</v>
      </c>
      <c r="CV102" s="19">
        <v>0.72399999999999998</v>
      </c>
      <c r="CW102" s="19">
        <v>1.1919999999999999</v>
      </c>
    </row>
    <row r="103" spans="1:101" s="1" customFormat="1" ht="15" x14ac:dyDescent="0.2">
      <c r="A103" s="19">
        <v>159</v>
      </c>
      <c r="B103" s="19">
        <v>148.30000000000001</v>
      </c>
      <c r="C103" s="19">
        <v>264.5</v>
      </c>
      <c r="D103" s="19">
        <v>591.31500000000005</v>
      </c>
      <c r="E103" s="19">
        <v>593.32749999999999</v>
      </c>
      <c r="F103" s="19">
        <v>357.25659999999999</v>
      </c>
      <c r="G103" s="20">
        <v>4714</v>
      </c>
      <c r="H103" s="19">
        <v>1</v>
      </c>
      <c r="I103" s="19">
        <v>1</v>
      </c>
      <c r="J103" s="19" t="s">
        <v>117</v>
      </c>
      <c r="M103" s="10"/>
      <c r="N103" s="10"/>
      <c r="U103" s="21">
        <v>0</v>
      </c>
      <c r="V103" s="21">
        <v>0</v>
      </c>
      <c r="W103" s="21">
        <v>9</v>
      </c>
      <c r="X103" s="19">
        <v>0.1</v>
      </c>
      <c r="Y103" s="19">
        <v>1.714</v>
      </c>
      <c r="Z103" s="19">
        <v>1.478</v>
      </c>
      <c r="AA103" s="19">
        <v>1.6080000000000001</v>
      </c>
      <c r="AB103" s="22">
        <f t="shared" si="16"/>
        <v>1.298661111111111</v>
      </c>
      <c r="AC103" s="22">
        <f t="shared" si="17"/>
        <v>1.4568888888888887</v>
      </c>
      <c r="AD103" s="22">
        <f t="shared" si="18"/>
        <v>1.4787222222222223</v>
      </c>
      <c r="AE103" s="22">
        <f t="shared" si="19"/>
        <v>0.89139338010982316</v>
      </c>
      <c r="AF103" s="22">
        <f t="shared" si="20"/>
        <v>0.87823195701994961</v>
      </c>
      <c r="AG103" s="22">
        <f t="shared" si="21"/>
        <v>-0.1658658480025258</v>
      </c>
      <c r="AH103" s="22">
        <f t="shared" si="22"/>
        <v>-0.18732606281942979</v>
      </c>
      <c r="AI103" s="22">
        <f t="shared" si="23"/>
        <v>-0.29347162400335247</v>
      </c>
      <c r="AJ103" s="22">
        <f t="shared" si="24"/>
        <v>-0.27744025682028017</v>
      </c>
      <c r="AK103" s="22">
        <f t="shared" si="29"/>
        <v>0</v>
      </c>
      <c r="AL103" s="22" t="str">
        <f t="shared" si="25"/>
        <v>Increase</v>
      </c>
      <c r="AM103" s="24">
        <f t="shared" si="26"/>
        <v>0.50877806117439917</v>
      </c>
      <c r="AN103" s="24">
        <f t="shared" si="27"/>
        <v>0.52790982304435508</v>
      </c>
      <c r="AO103" s="25">
        <v>0.49127900000000002</v>
      </c>
      <c r="AP103" s="24">
        <f t="shared" si="28"/>
        <v>0.52790982304435508</v>
      </c>
      <c r="AQ103" s="25">
        <v>0.732124</v>
      </c>
      <c r="AR103" s="25">
        <v>0.82746799999999998</v>
      </c>
      <c r="AS103" s="19">
        <v>159</v>
      </c>
      <c r="AT103" s="19">
        <v>1.069</v>
      </c>
      <c r="AU103" s="19">
        <v>1.137</v>
      </c>
      <c r="AV103" s="19">
        <v>0.80300000000000005</v>
      </c>
      <c r="AW103" s="19">
        <v>2.786</v>
      </c>
      <c r="AX103" s="19">
        <v>1.599</v>
      </c>
      <c r="AY103" s="19">
        <v>1.1879999999999999</v>
      </c>
      <c r="AZ103" s="19">
        <v>0.85399999999999998</v>
      </c>
      <c r="BA103" s="19">
        <v>1.427</v>
      </c>
      <c r="BB103" s="19">
        <v>1.6819999999999999</v>
      </c>
      <c r="BC103" s="19">
        <v>2.23</v>
      </c>
      <c r="BD103" s="19">
        <v>0.43569999999999998</v>
      </c>
      <c r="BE103" s="19">
        <v>1.5629999999999999</v>
      </c>
      <c r="BF103" s="19">
        <v>1.36</v>
      </c>
      <c r="BG103" s="19">
        <v>1.1659999999999999</v>
      </c>
      <c r="BH103" s="19">
        <v>1.0129999999999999</v>
      </c>
      <c r="BI103" s="19">
        <v>1.3169999999999999</v>
      </c>
      <c r="BJ103" s="19">
        <v>0.47320000000000001</v>
      </c>
      <c r="BK103" s="19">
        <v>1.2729999999999999</v>
      </c>
      <c r="BL103" s="19"/>
      <c r="BM103" s="19">
        <v>0.625</v>
      </c>
      <c r="BN103" s="19">
        <v>1.014</v>
      </c>
      <c r="BO103" s="19">
        <v>1.486</v>
      </c>
      <c r="BP103" s="19">
        <v>1.1759999999999999</v>
      </c>
      <c r="BQ103" s="19">
        <v>0.754</v>
      </c>
      <c r="BR103" s="19">
        <v>0.56299999999999994</v>
      </c>
      <c r="BS103" s="19">
        <v>2.2949999999999999</v>
      </c>
      <c r="BT103" s="19">
        <v>1.792</v>
      </c>
      <c r="BU103" s="19">
        <v>0.874</v>
      </c>
      <c r="BV103" s="19">
        <v>3.2160000000000002</v>
      </c>
      <c r="BW103" s="19">
        <v>0.89600000000000002</v>
      </c>
      <c r="BX103" s="19">
        <v>0.88700000000000001</v>
      </c>
      <c r="BY103" s="19">
        <v>0.71699999999999997</v>
      </c>
      <c r="BZ103" s="19">
        <v>0.76500000000000001</v>
      </c>
      <c r="CA103" s="19">
        <v>2.0099999999999998</v>
      </c>
      <c r="CB103" s="19">
        <v>2.5129999999999999</v>
      </c>
      <c r="CC103" s="19">
        <v>1.784</v>
      </c>
      <c r="CD103" s="19">
        <v>2.8570000000000002</v>
      </c>
      <c r="CE103" s="19"/>
      <c r="CF103" s="19">
        <v>1.1859999999999999</v>
      </c>
      <c r="CG103" s="19">
        <v>0.66100000000000003</v>
      </c>
      <c r="CH103" s="19">
        <v>1.087</v>
      </c>
      <c r="CI103" s="19">
        <v>1.58</v>
      </c>
      <c r="CJ103" s="19">
        <v>1.0029999999999999</v>
      </c>
      <c r="CK103" s="19">
        <v>1.835</v>
      </c>
      <c r="CL103" s="19">
        <v>0.995</v>
      </c>
      <c r="CM103" s="19">
        <v>0.626</v>
      </c>
      <c r="CN103" s="19">
        <v>1.66</v>
      </c>
      <c r="CO103" s="19">
        <v>0.84</v>
      </c>
      <c r="CP103" s="19">
        <v>5.0309999999999997</v>
      </c>
      <c r="CQ103" s="19">
        <v>1.35</v>
      </c>
      <c r="CR103" s="19">
        <v>2.5720000000000001</v>
      </c>
      <c r="CS103" s="19">
        <v>1.2230000000000001</v>
      </c>
      <c r="CT103" s="19">
        <v>0.73099999999999998</v>
      </c>
      <c r="CU103" s="19">
        <v>1.478</v>
      </c>
      <c r="CV103" s="19">
        <v>2.2810000000000001</v>
      </c>
      <c r="CW103" s="19">
        <v>0.47799999999999998</v>
      </c>
    </row>
    <row r="104" spans="1:101" s="1" customFormat="1" ht="15" x14ac:dyDescent="0.2">
      <c r="A104" s="19">
        <v>161</v>
      </c>
      <c r="B104" s="19">
        <v>146.1</v>
      </c>
      <c r="C104" s="19">
        <v>264.8</v>
      </c>
      <c r="D104" s="19">
        <v>511.09410000000003</v>
      </c>
      <c r="E104" s="19">
        <v>513.10299999999995</v>
      </c>
      <c r="F104" s="19">
        <v>554.07150000000001</v>
      </c>
      <c r="G104" s="20">
        <v>14091.5</v>
      </c>
      <c r="H104" s="19">
        <v>2</v>
      </c>
      <c r="I104" s="19">
        <v>2</v>
      </c>
      <c r="J104" s="19" t="s">
        <v>117</v>
      </c>
      <c r="M104" s="10"/>
      <c r="N104" s="10"/>
      <c r="U104" s="21">
        <v>0</v>
      </c>
      <c r="V104" s="21">
        <v>0</v>
      </c>
      <c r="W104" s="21">
        <v>84</v>
      </c>
      <c r="X104" s="19">
        <v>0.05</v>
      </c>
      <c r="Y104" s="19">
        <v>0.53500000000000003</v>
      </c>
      <c r="Z104" s="19">
        <v>0.495</v>
      </c>
      <c r="AA104" s="19">
        <v>0.52500000000000002</v>
      </c>
      <c r="AB104" s="22">
        <f t="shared" si="16"/>
        <v>0.54583333333333328</v>
      </c>
      <c r="AC104" s="22">
        <f t="shared" si="17"/>
        <v>0.52455555555555555</v>
      </c>
      <c r="AD104" s="22">
        <f t="shared" si="18"/>
        <v>0.49533333333333335</v>
      </c>
      <c r="AE104" s="22">
        <f t="shared" si="19"/>
        <v>1.0405634399491632</v>
      </c>
      <c r="AF104" s="22">
        <f t="shared" si="20"/>
        <v>1.1019515477792732</v>
      </c>
      <c r="AG104" s="22">
        <f t="shared" si="21"/>
        <v>5.7364924429337834E-2</v>
      </c>
      <c r="AH104" s="22">
        <f t="shared" si="22"/>
        <v>0.14006079077357869</v>
      </c>
      <c r="AI104" s="22">
        <f t="shared" si="23"/>
        <v>-0.51004444203612209</v>
      </c>
      <c r="AJ104" s="22">
        <f t="shared" si="24"/>
        <v>-2.2213516173573411</v>
      </c>
      <c r="AK104" s="22">
        <f t="shared" si="29"/>
        <v>0</v>
      </c>
      <c r="AL104" s="22" t="str">
        <f t="shared" si="25"/>
        <v>Lowering</v>
      </c>
      <c r="AM104" s="24">
        <f t="shared" si="26"/>
        <v>0.30899792139104459</v>
      </c>
      <c r="AN104" s="24">
        <f t="shared" si="27"/>
        <v>6.0068720684144329E-3</v>
      </c>
      <c r="AO104" s="25">
        <v>0.77023799999999998</v>
      </c>
      <c r="AP104" s="24">
        <f t="shared" si="28"/>
        <v>6.0068720684144329E-3</v>
      </c>
      <c r="AQ104" s="25">
        <v>1.31372</v>
      </c>
      <c r="AR104" s="25">
        <v>1.1765399999999999</v>
      </c>
      <c r="AS104" s="19">
        <v>161</v>
      </c>
      <c r="AT104" s="19">
        <v>0.54100000000000004</v>
      </c>
      <c r="AU104" s="19">
        <v>0.53</v>
      </c>
      <c r="AV104" s="19">
        <v>0.57199999999999995</v>
      </c>
      <c r="AW104" s="19">
        <v>0.45200000000000001</v>
      </c>
      <c r="AX104" s="19">
        <v>0.55600000000000005</v>
      </c>
      <c r="AY104" s="19">
        <v>0.504</v>
      </c>
      <c r="AZ104" s="19">
        <v>0.48499999999999999</v>
      </c>
      <c r="BA104" s="19">
        <v>0.51700000000000002</v>
      </c>
      <c r="BB104" s="19">
        <v>0.57699999999999996</v>
      </c>
      <c r="BC104" s="19">
        <v>0.56100000000000005</v>
      </c>
      <c r="BD104" s="19">
        <v>0.56699999999999995</v>
      </c>
      <c r="BE104" s="19">
        <v>0.65300000000000002</v>
      </c>
      <c r="BF104" s="19">
        <v>0.56599999999999995</v>
      </c>
      <c r="BG104" s="19">
        <v>0.504</v>
      </c>
      <c r="BH104" s="19">
        <v>0.51900000000000002</v>
      </c>
      <c r="BI104" s="19">
        <v>0.60599999999999998</v>
      </c>
      <c r="BJ104" s="19">
        <v>0.56899999999999995</v>
      </c>
      <c r="BK104" s="19">
        <v>0.54600000000000004</v>
      </c>
      <c r="BL104" s="19"/>
      <c r="BM104" s="19">
        <v>0.43</v>
      </c>
      <c r="BN104" s="19">
        <v>0.54800000000000004</v>
      </c>
      <c r="BO104" s="19">
        <v>0.55900000000000005</v>
      </c>
      <c r="BP104" s="19">
        <v>0.54900000000000004</v>
      </c>
      <c r="BQ104" s="19">
        <v>0.43</v>
      </c>
      <c r="BR104" s="19">
        <v>0.379</v>
      </c>
      <c r="BS104" s="19">
        <v>0.55300000000000005</v>
      </c>
      <c r="BT104" s="19">
        <v>0.54600000000000004</v>
      </c>
      <c r="BU104" s="19">
        <v>0.52900000000000003</v>
      </c>
      <c r="BV104" s="19">
        <v>0.47899999999999998</v>
      </c>
      <c r="BW104" s="19">
        <v>0.47299999999999998</v>
      </c>
      <c r="BX104" s="19">
        <v>0.58899999999999997</v>
      </c>
      <c r="BY104" s="19">
        <v>0.66900000000000004</v>
      </c>
      <c r="BZ104" s="19">
        <v>0.52400000000000002</v>
      </c>
      <c r="CA104" s="19">
        <v>0.57899999999999996</v>
      </c>
      <c r="CB104" s="19">
        <v>0.64100000000000001</v>
      </c>
      <c r="CC104" s="19">
        <v>0.47</v>
      </c>
      <c r="CD104" s="19">
        <v>0.495</v>
      </c>
      <c r="CE104" s="19"/>
      <c r="CF104" s="19">
        <v>0.42199999999999999</v>
      </c>
      <c r="CG104" s="19">
        <v>0.39600000000000002</v>
      </c>
      <c r="CH104" s="19">
        <v>0.52</v>
      </c>
      <c r="CI104" s="19">
        <v>0.41599999999999998</v>
      </c>
      <c r="CJ104" s="19">
        <v>0.434</v>
      </c>
      <c r="CK104" s="19">
        <v>0.44600000000000001</v>
      </c>
      <c r="CL104" s="19">
        <v>0.48099999999999998</v>
      </c>
      <c r="CM104" s="19">
        <v>0.55300000000000005</v>
      </c>
      <c r="CN104" s="19">
        <v>0.498</v>
      </c>
      <c r="CO104" s="19">
        <v>0.52800000000000002</v>
      </c>
      <c r="CP104" s="19">
        <v>0.57999999999999996</v>
      </c>
      <c r="CQ104" s="19">
        <v>0.54500000000000004</v>
      </c>
      <c r="CR104" s="19">
        <v>0.57999999999999996</v>
      </c>
      <c r="CS104" s="19">
        <v>0.51500000000000001</v>
      </c>
      <c r="CT104" s="19">
        <v>0.54800000000000004</v>
      </c>
      <c r="CU104" s="19">
        <v>0.50800000000000001</v>
      </c>
      <c r="CV104" s="19">
        <v>0.47499999999999998</v>
      </c>
      <c r="CW104" s="19">
        <v>0.47099999999999997</v>
      </c>
    </row>
    <row r="105" spans="1:101" s="1" customFormat="1" ht="15" x14ac:dyDescent="0.2">
      <c r="A105" s="19">
        <v>164</v>
      </c>
      <c r="B105" s="19">
        <v>149.30000000000001</v>
      </c>
      <c r="C105" s="19">
        <v>269</v>
      </c>
      <c r="D105" s="19">
        <v>339.68979999999999</v>
      </c>
      <c r="E105" s="19">
        <v>341.69830000000002</v>
      </c>
      <c r="F105" s="19">
        <v>105.6315</v>
      </c>
      <c r="G105" s="20">
        <v>15966.5</v>
      </c>
      <c r="H105" s="19">
        <v>1</v>
      </c>
      <c r="I105" s="19">
        <v>1</v>
      </c>
      <c r="J105" s="19" t="s">
        <v>112</v>
      </c>
      <c r="M105" s="10"/>
      <c r="N105" s="10"/>
      <c r="X105" s="19">
        <v>0.05</v>
      </c>
      <c r="Y105" s="19">
        <v>0.96699999999999997</v>
      </c>
      <c r="Z105" s="19">
        <v>1.327</v>
      </c>
      <c r="AA105" s="19">
        <v>0.97199999999999998</v>
      </c>
      <c r="AB105" s="22">
        <f t="shared" si="16"/>
        <v>1.5348888888888892</v>
      </c>
      <c r="AC105" s="22">
        <f t="shared" si="17"/>
        <v>1.2229999999999999</v>
      </c>
      <c r="AD105" s="22">
        <f t="shared" si="18"/>
        <v>1.2088888888888887</v>
      </c>
      <c r="AE105" s="22">
        <f t="shared" si="19"/>
        <v>1.2550195330244394</v>
      </c>
      <c r="AF105" s="22">
        <f t="shared" si="20"/>
        <v>1.2696691176470594</v>
      </c>
      <c r="AG105" s="22">
        <f t="shared" si="21"/>
        <v>0.32770981834193885</v>
      </c>
      <c r="AH105" s="22">
        <f t="shared" si="22"/>
        <v>0.34445257217393632</v>
      </c>
      <c r="AI105" s="22">
        <f t="shared" si="23"/>
        <v>-0.40377076771295611</v>
      </c>
      <c r="AJ105" s="22">
        <f t="shared" si="24"/>
        <v>-0.41100058197863465</v>
      </c>
      <c r="AK105" s="22">
        <f t="shared" si="29"/>
        <v>0</v>
      </c>
      <c r="AL105" s="22" t="str">
        <f t="shared" si="25"/>
        <v>Lowering</v>
      </c>
      <c r="AM105" s="24">
        <f t="shared" si="26"/>
        <v>0.39466556218710502</v>
      </c>
      <c r="AN105" s="24">
        <f t="shared" si="27"/>
        <v>0.38814984584803047</v>
      </c>
      <c r="AO105" s="25">
        <v>0.62510699999999997</v>
      </c>
      <c r="AP105" s="24">
        <f t="shared" si="28"/>
        <v>0.38814984584803047</v>
      </c>
      <c r="AQ105" s="25">
        <v>0.57570900000000003</v>
      </c>
      <c r="AR105" s="25">
        <v>0.709754</v>
      </c>
      <c r="AS105" s="19">
        <v>164</v>
      </c>
      <c r="AT105" s="19">
        <v>1.337</v>
      </c>
      <c r="AU105" s="19">
        <v>0.53500000000000003</v>
      </c>
      <c r="AV105" s="19">
        <v>2.4590000000000001</v>
      </c>
      <c r="AW105" s="19">
        <v>0.76700000000000002</v>
      </c>
      <c r="AX105" s="19">
        <v>0.96199999999999997</v>
      </c>
      <c r="AY105" s="19">
        <v>5.3159999999999998</v>
      </c>
      <c r="AZ105" s="19">
        <v>0.72299999999999998</v>
      </c>
      <c r="BA105" s="19">
        <v>1.587</v>
      </c>
      <c r="BB105" s="19">
        <v>1.335</v>
      </c>
      <c r="BC105" s="19">
        <v>0.77400000000000002</v>
      </c>
      <c r="BD105" s="19">
        <v>3.42</v>
      </c>
      <c r="BE105" s="19">
        <v>0.61</v>
      </c>
      <c r="BF105" s="19">
        <v>1.0940000000000001</v>
      </c>
      <c r="BG105" s="19">
        <v>1.4870000000000001</v>
      </c>
      <c r="BH105" s="19">
        <v>0.57599999999999996</v>
      </c>
      <c r="BI105" s="19">
        <v>1.9</v>
      </c>
      <c r="BJ105" s="19">
        <v>2.1949999999999998</v>
      </c>
      <c r="BK105" s="19">
        <v>0.55100000000000005</v>
      </c>
      <c r="BL105" s="19"/>
      <c r="BM105" s="19">
        <v>0.60399999999999998</v>
      </c>
      <c r="BN105" s="19">
        <v>1.6639999999999999</v>
      </c>
      <c r="BO105" s="19">
        <v>1.532</v>
      </c>
      <c r="BP105" s="19">
        <v>1.175</v>
      </c>
      <c r="BQ105" s="19">
        <v>0.64700000000000002</v>
      </c>
      <c r="BR105" s="19">
        <v>0.45800000000000002</v>
      </c>
      <c r="BS105" s="19">
        <v>3.4790000000000001</v>
      </c>
      <c r="BT105" s="19">
        <v>2.831</v>
      </c>
      <c r="BU105" s="19">
        <v>2.6619999999999999</v>
      </c>
      <c r="BV105" s="19">
        <v>0.439</v>
      </c>
      <c r="BW105" s="19">
        <v>1.079</v>
      </c>
      <c r="BX105" s="19">
        <v>0.27200000000000002</v>
      </c>
      <c r="BY105" s="19">
        <v>0.40100000000000002</v>
      </c>
      <c r="BZ105" s="19">
        <v>0.75600000000000001</v>
      </c>
      <c r="CA105" s="19">
        <v>1.397</v>
      </c>
      <c r="CB105" s="19">
        <v>1.1000000000000001</v>
      </c>
      <c r="CC105" s="19">
        <v>1.129</v>
      </c>
      <c r="CD105" s="19">
        <v>0.38900000000000001</v>
      </c>
      <c r="CE105" s="19"/>
      <c r="CF105" s="19">
        <v>1.018</v>
      </c>
      <c r="CG105" s="19">
        <v>1.1970000000000001</v>
      </c>
      <c r="CH105" s="19">
        <v>4.6029999999999998</v>
      </c>
      <c r="CI105" s="19">
        <v>2.343</v>
      </c>
      <c r="CJ105" s="19">
        <v>0.76200000000000001</v>
      </c>
      <c r="CK105" s="19">
        <v>1.117</v>
      </c>
      <c r="CL105" s="19">
        <v>0.83699999999999997</v>
      </c>
      <c r="CM105" s="19">
        <v>1.2629999999999999</v>
      </c>
      <c r="CN105" s="19">
        <v>0.86399999999999999</v>
      </c>
      <c r="CO105" s="19">
        <v>0.85599999999999998</v>
      </c>
      <c r="CP105" s="19">
        <v>0.54</v>
      </c>
      <c r="CQ105" s="19">
        <v>0.41099999999999998</v>
      </c>
      <c r="CR105" s="19">
        <v>0.57299999999999995</v>
      </c>
      <c r="CS105" s="19">
        <v>0.61299999999999999</v>
      </c>
      <c r="CT105" s="19">
        <v>1.78</v>
      </c>
      <c r="CU105" s="19">
        <v>0.73899999999999999</v>
      </c>
      <c r="CV105" s="19">
        <v>0.34100000000000003</v>
      </c>
      <c r="CW105" s="19">
        <v>1.903</v>
      </c>
    </row>
    <row r="106" spans="1:101" s="1" customFormat="1" ht="15" x14ac:dyDescent="0.2">
      <c r="A106" s="19">
        <v>165</v>
      </c>
      <c r="B106" s="19">
        <v>149.19999999999999</v>
      </c>
      <c r="C106" s="19">
        <v>269.60000000000002</v>
      </c>
      <c r="D106" s="19">
        <v>339.10070000000002</v>
      </c>
      <c r="E106" s="19">
        <v>341.10739999999998</v>
      </c>
      <c r="F106" s="19">
        <v>105.0424</v>
      </c>
      <c r="G106" s="20">
        <v>13091876.470000001</v>
      </c>
      <c r="H106" s="19">
        <v>1</v>
      </c>
      <c r="I106" s="19">
        <v>1</v>
      </c>
      <c r="J106" s="19" t="s">
        <v>105</v>
      </c>
      <c r="K106" s="19" t="s">
        <v>477</v>
      </c>
      <c r="L106" s="19" t="s">
        <v>478</v>
      </c>
      <c r="M106" s="19">
        <v>0.49</v>
      </c>
      <c r="N106" s="19">
        <v>5.6</v>
      </c>
      <c r="X106" s="19">
        <v>0</v>
      </c>
      <c r="Y106" s="19">
        <v>1.1080000000000001</v>
      </c>
      <c r="Z106" s="19">
        <v>1.0129999999999999</v>
      </c>
      <c r="AA106" s="19">
        <v>1.0660000000000001</v>
      </c>
      <c r="AB106" s="22">
        <f t="shared" si="16"/>
        <v>1.0582222222222224</v>
      </c>
      <c r="AC106" s="22">
        <f t="shared" si="17"/>
        <v>0.95499999999999985</v>
      </c>
      <c r="AD106" s="22">
        <f t="shared" si="18"/>
        <v>0.95811111111111102</v>
      </c>
      <c r="AE106" s="22">
        <f t="shared" si="19"/>
        <v>1.1080860965677723</v>
      </c>
      <c r="AF106" s="22">
        <f t="shared" si="20"/>
        <v>1.1044879972167463</v>
      </c>
      <c r="AG106" s="22">
        <f t="shared" si="21"/>
        <v>0.14806998090491116</v>
      </c>
      <c r="AH106" s="22">
        <f t="shared" si="22"/>
        <v>0.1433777406035838</v>
      </c>
      <c r="AI106" s="22">
        <f t="shared" si="23"/>
        <v>-0.68060253649798474</v>
      </c>
      <c r="AJ106" s="22">
        <f t="shared" si="24"/>
        <v>-0.62579078139245359</v>
      </c>
      <c r="AK106" s="22" t="str">
        <f>L106</f>
        <v>Serine</v>
      </c>
      <c r="AL106" s="22" t="str">
        <f t="shared" si="25"/>
        <v>Lowering</v>
      </c>
      <c r="AM106" s="24">
        <f t="shared" si="26"/>
        <v>0.20863994689062237</v>
      </c>
      <c r="AN106" s="24">
        <f t="shared" si="27"/>
        <v>0.23670597388509235</v>
      </c>
      <c r="AO106" s="25">
        <v>0.83494000000000002</v>
      </c>
      <c r="AP106" s="24">
        <f t="shared" si="28"/>
        <v>0.23670597388509235</v>
      </c>
      <c r="AQ106" s="25">
        <v>0.656416</v>
      </c>
      <c r="AR106" s="25">
        <v>0.76716399999999996</v>
      </c>
      <c r="AS106" s="19">
        <v>165</v>
      </c>
      <c r="AT106" s="19">
        <v>1.02</v>
      </c>
      <c r="AU106" s="19">
        <v>0.88400000000000001</v>
      </c>
      <c r="AV106" s="19">
        <v>1.359</v>
      </c>
      <c r="AW106" s="19">
        <v>0.84299999999999997</v>
      </c>
      <c r="AX106" s="19">
        <v>1.002</v>
      </c>
      <c r="AY106" s="19">
        <v>1.762</v>
      </c>
      <c r="AZ106" s="19">
        <v>0.78500000000000003</v>
      </c>
      <c r="BA106" s="19">
        <v>1.0669999999999999</v>
      </c>
      <c r="BB106" s="19">
        <v>0.96399999999999997</v>
      </c>
      <c r="BC106" s="19">
        <v>0.80300000000000005</v>
      </c>
      <c r="BD106" s="19">
        <v>1.236</v>
      </c>
      <c r="BE106" s="19">
        <v>0.90300000000000002</v>
      </c>
      <c r="BF106" s="19">
        <v>1.0289999999999999</v>
      </c>
      <c r="BG106" s="19">
        <v>1.1080000000000001</v>
      </c>
      <c r="BH106" s="19">
        <v>0.77100000000000002</v>
      </c>
      <c r="BI106" s="19">
        <v>1.252</v>
      </c>
      <c r="BJ106" s="19">
        <v>1.395</v>
      </c>
      <c r="BK106" s="19">
        <v>0.86499999999999999</v>
      </c>
      <c r="BL106" s="19"/>
      <c r="BM106" s="19">
        <v>0.751</v>
      </c>
      <c r="BN106" s="19">
        <v>1.125</v>
      </c>
      <c r="BO106" s="19">
        <v>1.2270000000000001</v>
      </c>
      <c r="BP106" s="19">
        <v>0.98899999999999999</v>
      </c>
      <c r="BQ106" s="19">
        <v>0.76800000000000002</v>
      </c>
      <c r="BR106" s="19">
        <v>0.66</v>
      </c>
      <c r="BS106" s="19">
        <v>1.337</v>
      </c>
      <c r="BT106" s="19">
        <v>1.2390000000000001</v>
      </c>
      <c r="BU106" s="19">
        <v>1.1739999999999999</v>
      </c>
      <c r="BV106" s="19">
        <v>0.73199999999999998</v>
      </c>
      <c r="BW106" s="19">
        <v>0.86899999999999999</v>
      </c>
      <c r="BX106" s="19">
        <v>0.66600000000000004</v>
      </c>
      <c r="BY106" s="19">
        <v>0.75600000000000001</v>
      </c>
      <c r="BZ106" s="19">
        <v>0.82099999999999995</v>
      </c>
      <c r="CA106" s="19">
        <v>1.155</v>
      </c>
      <c r="CB106" s="19">
        <v>1.0900000000000001</v>
      </c>
      <c r="CC106" s="19">
        <v>1.0489999999999999</v>
      </c>
      <c r="CD106" s="19">
        <v>0.78200000000000003</v>
      </c>
      <c r="CE106" s="19"/>
      <c r="CF106" s="19">
        <v>0.89600000000000002</v>
      </c>
      <c r="CG106" s="19">
        <v>0.94</v>
      </c>
      <c r="CH106" s="19">
        <v>1.6459999999999999</v>
      </c>
      <c r="CI106" s="19">
        <v>1.333</v>
      </c>
      <c r="CJ106" s="19">
        <v>0.79700000000000004</v>
      </c>
      <c r="CK106" s="19">
        <v>0.91300000000000003</v>
      </c>
      <c r="CL106" s="19">
        <v>0.83599999999999997</v>
      </c>
      <c r="CM106" s="19">
        <v>1.105</v>
      </c>
      <c r="CN106" s="19">
        <v>1.0109999999999999</v>
      </c>
      <c r="CO106" s="19">
        <v>0.94</v>
      </c>
      <c r="CP106" s="19">
        <v>0.82799999999999996</v>
      </c>
      <c r="CQ106" s="19">
        <v>0.68</v>
      </c>
      <c r="CR106" s="19">
        <v>0.91</v>
      </c>
      <c r="CS106" s="19">
        <v>0.83</v>
      </c>
      <c r="CT106" s="19">
        <v>1.0089999999999999</v>
      </c>
      <c r="CU106" s="19">
        <v>0.73299999999999998</v>
      </c>
      <c r="CV106" s="19">
        <v>0.68200000000000005</v>
      </c>
      <c r="CW106" s="19">
        <v>1.157</v>
      </c>
    </row>
    <row r="107" spans="1:101" s="1" customFormat="1" ht="15" x14ac:dyDescent="0.2">
      <c r="A107" s="19">
        <v>168</v>
      </c>
      <c r="B107" s="19">
        <v>150.19999999999999</v>
      </c>
      <c r="C107" s="19">
        <v>276.2</v>
      </c>
      <c r="D107" s="19">
        <v>516.15309999999999</v>
      </c>
      <c r="E107" s="19">
        <v>518.15989999999999</v>
      </c>
      <c r="F107" s="19">
        <v>282.09469999999999</v>
      </c>
      <c r="G107" s="20">
        <v>14715.36</v>
      </c>
      <c r="H107" s="19">
        <v>1</v>
      </c>
      <c r="I107" s="19">
        <v>1</v>
      </c>
      <c r="J107" s="19" t="s">
        <v>109</v>
      </c>
      <c r="M107" s="10"/>
      <c r="N107" s="10"/>
      <c r="U107" s="21">
        <v>1</v>
      </c>
      <c r="V107" s="21">
        <v>31</v>
      </c>
      <c r="W107" s="21">
        <v>581</v>
      </c>
      <c r="X107" s="19">
        <v>0.05</v>
      </c>
      <c r="Y107" s="19">
        <v>0.95399999999999996</v>
      </c>
      <c r="Z107" s="19">
        <v>1.026</v>
      </c>
      <c r="AA107" s="19">
        <v>1.038</v>
      </c>
      <c r="AB107" s="22">
        <f t="shared" si="16"/>
        <v>0.97677777777777763</v>
      </c>
      <c r="AC107" s="22">
        <f t="shared" si="17"/>
        <v>0.88729411764705879</v>
      </c>
      <c r="AD107" s="22">
        <f t="shared" si="18"/>
        <v>1.0011111111111113</v>
      </c>
      <c r="AE107" s="22">
        <f t="shared" si="19"/>
        <v>1.1008500545095612</v>
      </c>
      <c r="AF107" s="22">
        <f t="shared" si="20"/>
        <v>0.9756936736958931</v>
      </c>
      <c r="AG107" s="22">
        <f t="shared" si="21"/>
        <v>0.13861797449036581</v>
      </c>
      <c r="AH107" s="22">
        <f t="shared" si="22"/>
        <v>-3.5499820876898618E-2</v>
      </c>
      <c r="AI107" s="22">
        <f t="shared" si="23"/>
        <v>-0.72991034336580474</v>
      </c>
      <c r="AJ107" s="22">
        <f t="shared" si="24"/>
        <v>-0.16116255118700357</v>
      </c>
      <c r="AK107" s="22">
        <f t="shared" ref="AK107:AK124" si="30">P107</f>
        <v>0</v>
      </c>
      <c r="AL107" s="22" t="str">
        <f t="shared" si="25"/>
        <v>Lowering</v>
      </c>
      <c r="AM107" s="24">
        <f t="shared" si="26"/>
        <v>0.18624715893924887</v>
      </c>
      <c r="AN107" s="24">
        <f t="shared" si="27"/>
        <v>0.68998150374824707</v>
      </c>
      <c r="AO107" s="25">
        <v>0.79521799999999998</v>
      </c>
      <c r="AP107" s="24">
        <f t="shared" si="28"/>
        <v>0.68998150374824707</v>
      </c>
      <c r="AQ107" s="25">
        <v>0.60210799999999998</v>
      </c>
      <c r="AR107" s="25">
        <v>0.721244</v>
      </c>
      <c r="AS107" s="19">
        <v>168</v>
      </c>
      <c r="AT107" s="19">
        <v>1.161</v>
      </c>
      <c r="AU107" s="19">
        <v>1.1200000000000001</v>
      </c>
      <c r="AV107" s="19">
        <v>1.0660000000000001</v>
      </c>
      <c r="AW107" s="19">
        <v>0.85599999999999998</v>
      </c>
      <c r="AX107" s="19">
        <v>0.85</v>
      </c>
      <c r="AY107" s="19">
        <v>0.871</v>
      </c>
      <c r="AZ107" s="19">
        <v>1.133</v>
      </c>
      <c r="BA107" s="19">
        <v>0.97399999999999998</v>
      </c>
      <c r="BB107" s="19">
        <v>1.1870000000000001</v>
      </c>
      <c r="BC107" s="19">
        <v>0.875</v>
      </c>
      <c r="BD107" s="19">
        <v>0.64800000000000002</v>
      </c>
      <c r="BE107" s="19">
        <v>0.80200000000000005</v>
      </c>
      <c r="BF107" s="19">
        <v>0.91300000000000003</v>
      </c>
      <c r="BG107" s="19">
        <v>0.628</v>
      </c>
      <c r="BH107" s="19">
        <v>1.085</v>
      </c>
      <c r="BI107" s="19">
        <v>0.94499999999999995</v>
      </c>
      <c r="BJ107" s="19">
        <v>0.998</v>
      </c>
      <c r="BK107" s="19">
        <v>1.47</v>
      </c>
      <c r="BL107" s="19"/>
      <c r="BM107" s="19">
        <v>1.2190000000000001</v>
      </c>
      <c r="BN107" s="19">
        <v>0.66500000000000004</v>
      </c>
      <c r="BO107" s="19">
        <v>0.78100000000000003</v>
      </c>
      <c r="BP107" s="19">
        <v>0.77900000000000003</v>
      </c>
      <c r="BQ107" s="19">
        <v>1.0469999999999999</v>
      </c>
      <c r="BR107" s="19">
        <v>0.995</v>
      </c>
      <c r="BS107" s="19">
        <v>0.55700000000000005</v>
      </c>
      <c r="BT107" s="19" t="s">
        <v>111</v>
      </c>
      <c r="BU107" s="19">
        <v>0.90700000000000003</v>
      </c>
      <c r="BV107" s="19">
        <v>0.80400000000000005</v>
      </c>
      <c r="BW107" s="19">
        <v>0.68899999999999995</v>
      </c>
      <c r="BX107" s="19">
        <v>0.97299999999999998</v>
      </c>
      <c r="BY107" s="19">
        <v>1.0660000000000001</v>
      </c>
      <c r="BZ107" s="19">
        <v>1.1679999999999999</v>
      </c>
      <c r="CA107" s="19">
        <v>0.82499999999999996</v>
      </c>
      <c r="CB107" s="19">
        <v>0.66500000000000004</v>
      </c>
      <c r="CC107" s="19">
        <v>1.0369999999999999</v>
      </c>
      <c r="CD107" s="19">
        <v>0.90700000000000003</v>
      </c>
      <c r="CE107" s="19"/>
      <c r="CF107" s="19">
        <v>1.1879999999999999</v>
      </c>
      <c r="CG107" s="19">
        <v>0.95799999999999996</v>
      </c>
      <c r="CH107" s="19">
        <v>0.78900000000000003</v>
      </c>
      <c r="CI107" s="19">
        <v>0.90500000000000003</v>
      </c>
      <c r="CJ107" s="19">
        <v>1.2430000000000001</v>
      </c>
      <c r="CK107" s="19">
        <v>1.028</v>
      </c>
      <c r="CL107" s="19">
        <v>1.22</v>
      </c>
      <c r="CM107" s="19">
        <v>0.78600000000000003</v>
      </c>
      <c r="CN107" s="19">
        <v>1.0189999999999999</v>
      </c>
      <c r="CO107" s="19">
        <v>0.89100000000000001</v>
      </c>
      <c r="CP107" s="19">
        <v>1.2589999999999999</v>
      </c>
      <c r="CQ107" s="19">
        <v>1.123</v>
      </c>
      <c r="CR107" s="19">
        <v>0.79</v>
      </c>
      <c r="CS107" s="19">
        <v>0.93899999999999995</v>
      </c>
      <c r="CT107" s="19">
        <v>1.0529999999999999</v>
      </c>
      <c r="CU107" s="19">
        <v>0.874</v>
      </c>
      <c r="CV107" s="19">
        <v>0.91600000000000004</v>
      </c>
      <c r="CW107" s="19">
        <v>1.0389999999999999</v>
      </c>
    </row>
    <row r="108" spans="1:101" s="1" customFormat="1" ht="15" x14ac:dyDescent="0.2">
      <c r="A108" s="19">
        <v>172</v>
      </c>
      <c r="B108" s="19">
        <v>150.5</v>
      </c>
      <c r="C108" s="19">
        <v>278.7</v>
      </c>
      <c r="D108" s="19">
        <v>422.13819999999998</v>
      </c>
      <c r="E108" s="19">
        <v>424.1447</v>
      </c>
      <c r="F108" s="19">
        <v>188.07990000000001</v>
      </c>
      <c r="G108" s="20">
        <v>11976.05882</v>
      </c>
      <c r="H108" s="19">
        <v>1</v>
      </c>
      <c r="I108" s="19">
        <v>1</v>
      </c>
      <c r="J108" s="19" t="s">
        <v>131</v>
      </c>
      <c r="M108" s="10"/>
      <c r="N108" s="10"/>
      <c r="O108" s="19" t="s">
        <v>631</v>
      </c>
      <c r="P108" s="19" t="s">
        <v>632</v>
      </c>
      <c r="Q108" s="19">
        <v>0.46</v>
      </c>
      <c r="R108" s="19">
        <v>75.7</v>
      </c>
      <c r="T108" s="19" t="s">
        <v>222</v>
      </c>
      <c r="X108" s="19">
        <v>0.05</v>
      </c>
      <c r="Y108" s="19">
        <v>1.0820000000000001</v>
      </c>
      <c r="Z108" s="19">
        <v>1.0009999999999999</v>
      </c>
      <c r="AA108" s="19">
        <v>1.026</v>
      </c>
      <c r="AB108" s="22">
        <f t="shared" si="16"/>
        <v>0.92888888888888888</v>
      </c>
      <c r="AC108" s="22">
        <f t="shared" si="17"/>
        <v>0.83483333333333332</v>
      </c>
      <c r="AD108" s="22">
        <f t="shared" si="18"/>
        <v>1.343388888888889</v>
      </c>
      <c r="AE108" s="22">
        <f t="shared" si="19"/>
        <v>1.1126638716976109</v>
      </c>
      <c r="AF108" s="22">
        <f t="shared" si="20"/>
        <v>0.69145196641991646</v>
      </c>
      <c r="AG108" s="22">
        <f t="shared" si="21"/>
        <v>0.1540178299891872</v>
      </c>
      <c r="AH108" s="22">
        <f t="shared" si="22"/>
        <v>-0.53229906074182676</v>
      </c>
      <c r="AI108" s="22">
        <f t="shared" si="23"/>
        <v>-0.2443681141764095</v>
      </c>
      <c r="AJ108" s="22">
        <f t="shared" si="24"/>
        <v>-0.93710773650098833</v>
      </c>
      <c r="AK108" s="22" t="str">
        <f t="shared" si="30"/>
        <v>Tabtoxinine-beta-lactam</v>
      </c>
      <c r="AL108" s="22" t="str">
        <f t="shared" si="25"/>
        <v>Lowering</v>
      </c>
      <c r="AM108" s="24">
        <f t="shared" si="26"/>
        <v>0.56968119769797232</v>
      </c>
      <c r="AN108" s="24">
        <f t="shared" si="27"/>
        <v>0.11558254781534166</v>
      </c>
      <c r="AO108" s="25">
        <v>0.52760600000000002</v>
      </c>
      <c r="AP108" s="24">
        <f t="shared" si="28"/>
        <v>0.11558254781534166</v>
      </c>
      <c r="AQ108" s="25">
        <v>1.55735</v>
      </c>
      <c r="AR108" s="25">
        <v>1.55423</v>
      </c>
      <c r="AS108" s="19">
        <v>172</v>
      </c>
      <c r="AT108" s="19">
        <v>2.2650000000000001</v>
      </c>
      <c r="AU108" s="19">
        <v>0.79300000000000004</v>
      </c>
      <c r="AV108" s="19">
        <v>0.56699999999999995</v>
      </c>
      <c r="AW108" s="19">
        <v>0.76600000000000001</v>
      </c>
      <c r="AX108" s="19">
        <v>1.139</v>
      </c>
      <c r="AY108" s="19">
        <v>0.70599999999999996</v>
      </c>
      <c r="AZ108" s="19">
        <v>0.55600000000000005</v>
      </c>
      <c r="BA108" s="19">
        <v>0.76600000000000001</v>
      </c>
      <c r="BB108" s="19">
        <v>1.5169999999999999</v>
      </c>
      <c r="BC108" s="19">
        <v>0.436</v>
      </c>
      <c r="BD108" s="19">
        <v>0.43</v>
      </c>
      <c r="BE108" s="19">
        <v>0.35799999999999998</v>
      </c>
      <c r="BF108" s="19">
        <v>0.42299999999999999</v>
      </c>
      <c r="BG108" s="19">
        <v>0.64200000000000002</v>
      </c>
      <c r="BH108" s="19">
        <v>1.17</v>
      </c>
      <c r="BI108" s="19">
        <v>1.3129999999999999</v>
      </c>
      <c r="BJ108" s="19">
        <v>2.2690000000000001</v>
      </c>
      <c r="BK108" s="19">
        <v>0.60399999999999998</v>
      </c>
      <c r="BL108" s="19"/>
      <c r="BM108" s="19">
        <v>1.8660000000000001</v>
      </c>
      <c r="BN108" s="19">
        <v>0.68899999999999995</v>
      </c>
      <c r="BO108" s="19">
        <v>0.754</v>
      </c>
      <c r="BP108" s="19">
        <v>0.56599999999999995</v>
      </c>
      <c r="BQ108" s="19">
        <v>1.33</v>
      </c>
      <c r="BR108" s="19">
        <v>0.91400000000000003</v>
      </c>
      <c r="BS108" s="19">
        <v>0.80600000000000005</v>
      </c>
      <c r="BT108" s="19">
        <v>0.69099999999999995</v>
      </c>
      <c r="BU108" s="19">
        <v>0.48499999999999999</v>
      </c>
      <c r="BV108" s="19">
        <v>0.73399999999999999</v>
      </c>
      <c r="BW108" s="19">
        <v>0.80400000000000005</v>
      </c>
      <c r="BX108" s="19">
        <v>0.81</v>
      </c>
      <c r="BY108" s="19">
        <v>0.45800000000000002</v>
      </c>
      <c r="BZ108" s="19">
        <v>0.55100000000000005</v>
      </c>
      <c r="CA108" s="19">
        <v>1.411</v>
      </c>
      <c r="CB108" s="19">
        <v>0.36499999999999999</v>
      </c>
      <c r="CC108" s="19">
        <v>0.92400000000000004</v>
      </c>
      <c r="CD108" s="19">
        <v>0.86899999999999999</v>
      </c>
      <c r="CE108" s="19"/>
      <c r="CF108" s="19">
        <v>3.5409999999999999</v>
      </c>
      <c r="CG108" s="19">
        <v>0.51300000000000001</v>
      </c>
      <c r="CH108" s="19">
        <v>1.369</v>
      </c>
      <c r="CI108" s="19">
        <v>0.70599999999999996</v>
      </c>
      <c r="CJ108" s="19">
        <v>0.55800000000000005</v>
      </c>
      <c r="CK108" s="19">
        <v>0.77900000000000003</v>
      </c>
      <c r="CL108" s="19">
        <v>0.58399999999999996</v>
      </c>
      <c r="CM108" s="19">
        <v>1.1970000000000001</v>
      </c>
      <c r="CN108" s="19">
        <v>1.1180000000000001</v>
      </c>
      <c r="CO108" s="19">
        <v>1.032</v>
      </c>
      <c r="CP108" s="19">
        <v>2.8780000000000001</v>
      </c>
      <c r="CQ108" s="19">
        <v>1.173</v>
      </c>
      <c r="CR108" s="19">
        <v>2.8239999999999998</v>
      </c>
      <c r="CS108" s="19">
        <v>1.8720000000000001</v>
      </c>
      <c r="CT108" s="19">
        <v>1.637</v>
      </c>
      <c r="CU108" s="19">
        <v>1.4870000000000001</v>
      </c>
      <c r="CV108" s="19">
        <v>0.40699999999999997</v>
      </c>
      <c r="CW108" s="19">
        <v>0.50600000000000001</v>
      </c>
    </row>
    <row r="109" spans="1:101" s="1" customFormat="1" ht="15" x14ac:dyDescent="0.2">
      <c r="A109" s="19">
        <v>173</v>
      </c>
      <c r="B109" s="19">
        <v>150.19999999999999</v>
      </c>
      <c r="C109" s="19">
        <v>278.89999999999998</v>
      </c>
      <c r="D109" s="19">
        <v>379.09609999999998</v>
      </c>
      <c r="E109" s="19">
        <v>381.10309999999998</v>
      </c>
      <c r="F109" s="19">
        <v>145.0377</v>
      </c>
      <c r="G109" s="20">
        <v>5859.3333329999996</v>
      </c>
      <c r="H109" s="19">
        <v>1</v>
      </c>
      <c r="I109" s="19">
        <v>1</v>
      </c>
      <c r="J109" s="19" t="s">
        <v>109</v>
      </c>
      <c r="M109" s="10"/>
      <c r="N109" s="10"/>
      <c r="U109" s="21">
        <v>1</v>
      </c>
      <c r="V109" s="21">
        <v>25</v>
      </c>
      <c r="W109" s="21">
        <v>405</v>
      </c>
      <c r="X109" s="19">
        <v>0.05</v>
      </c>
      <c r="Y109" s="19">
        <v>0.879</v>
      </c>
      <c r="Z109" s="19">
        <v>1.024</v>
      </c>
      <c r="AA109" s="19">
        <v>1.075</v>
      </c>
      <c r="AB109" s="22">
        <f t="shared" si="16"/>
        <v>1.2375555555555555</v>
      </c>
      <c r="AC109" s="22">
        <f t="shared" si="17"/>
        <v>1.1077222222222225</v>
      </c>
      <c r="AD109" s="22">
        <f t="shared" si="18"/>
        <v>1.2425555555555556</v>
      </c>
      <c r="AE109" s="22">
        <f t="shared" si="19"/>
        <v>1.1172074828226086</v>
      </c>
      <c r="AF109" s="22">
        <f t="shared" si="20"/>
        <v>0.99597603505320564</v>
      </c>
      <c r="AG109" s="22">
        <f t="shared" si="21"/>
        <v>0.15989714163321841</v>
      </c>
      <c r="AH109" s="22">
        <f t="shared" si="22"/>
        <v>-5.817065973372771E-3</v>
      </c>
      <c r="AI109" s="22">
        <f t="shared" si="23"/>
        <v>-0.25345593759428986</v>
      </c>
      <c r="AJ109" s="22">
        <f t="shared" si="24"/>
        <v>-8.0325752949377653E-3</v>
      </c>
      <c r="AK109" s="22">
        <f t="shared" si="30"/>
        <v>0</v>
      </c>
      <c r="AL109" s="22" t="str">
        <f t="shared" si="25"/>
        <v>Lowering</v>
      </c>
      <c r="AM109" s="24">
        <f t="shared" si="26"/>
        <v>0.55788420077199374</v>
      </c>
      <c r="AN109" s="24">
        <f t="shared" si="27"/>
        <v>0.98167430743223116</v>
      </c>
      <c r="AO109" s="25">
        <v>0.69310700000000003</v>
      </c>
      <c r="AP109" s="24">
        <f t="shared" si="28"/>
        <v>0.98167430743223116</v>
      </c>
      <c r="AQ109" s="25">
        <v>0.54595000000000005</v>
      </c>
      <c r="AR109" s="25">
        <v>0.680705</v>
      </c>
      <c r="AS109" s="19">
        <v>173</v>
      </c>
      <c r="AT109" s="19">
        <v>1.992</v>
      </c>
      <c r="AU109" s="19">
        <v>1.83</v>
      </c>
      <c r="AV109" s="19">
        <v>1.2490000000000001</v>
      </c>
      <c r="AW109" s="19">
        <v>1.292</v>
      </c>
      <c r="AX109" s="19">
        <v>0.71</v>
      </c>
      <c r="AY109" s="19">
        <v>1.3069999999999999</v>
      </c>
      <c r="AZ109" s="19">
        <v>0.91400000000000003</v>
      </c>
      <c r="BA109" s="19">
        <v>1.444</v>
      </c>
      <c r="BB109" s="19">
        <v>2.9729999999999999</v>
      </c>
      <c r="BC109" s="19">
        <v>0.69699999999999995</v>
      </c>
      <c r="BD109" s="19">
        <v>0.628</v>
      </c>
      <c r="BE109" s="19">
        <v>0.99199999999999999</v>
      </c>
      <c r="BF109" s="19">
        <v>1.0920000000000001</v>
      </c>
      <c r="BG109" s="19">
        <v>1.306</v>
      </c>
      <c r="BH109" s="19">
        <v>1.038</v>
      </c>
      <c r="BI109" s="19">
        <v>0.83499999999999996</v>
      </c>
      <c r="BJ109" s="19">
        <v>1.1559999999999999</v>
      </c>
      <c r="BK109" s="19">
        <v>0.82099999999999995</v>
      </c>
      <c r="BL109" s="19"/>
      <c r="BM109" s="19">
        <v>2.0379999999999998</v>
      </c>
      <c r="BN109" s="19">
        <v>1.262</v>
      </c>
      <c r="BO109" s="19">
        <v>1.627</v>
      </c>
      <c r="BP109" s="19">
        <v>0.54100000000000004</v>
      </c>
      <c r="BQ109" s="19">
        <v>3.556</v>
      </c>
      <c r="BR109" s="19">
        <v>1.0640000000000001</v>
      </c>
      <c r="BS109" s="19">
        <v>0.91700000000000004</v>
      </c>
      <c r="BT109" s="19">
        <v>0.67500000000000004</v>
      </c>
      <c r="BU109" s="19">
        <v>1.1919999999999999</v>
      </c>
      <c r="BV109" s="19">
        <v>0.69599999999999995</v>
      </c>
      <c r="BW109" s="19">
        <v>0.55800000000000005</v>
      </c>
      <c r="BX109" s="19">
        <v>1.355</v>
      </c>
      <c r="BY109" s="19">
        <v>0.47399999999999998</v>
      </c>
      <c r="BZ109" s="19">
        <v>0.73599999999999999</v>
      </c>
      <c r="CA109" s="19">
        <v>0.96299999999999997</v>
      </c>
      <c r="CB109" s="19">
        <v>0.63700000000000001</v>
      </c>
      <c r="CC109" s="19">
        <v>0.94199999999999995</v>
      </c>
      <c r="CD109" s="19">
        <v>0.70599999999999996</v>
      </c>
      <c r="CE109" s="19"/>
      <c r="CF109" s="19">
        <v>1.099</v>
      </c>
      <c r="CG109" s="19">
        <v>2.2189999999999999</v>
      </c>
      <c r="CH109" s="19">
        <v>0.70599999999999996</v>
      </c>
      <c r="CI109" s="19">
        <v>1.3420000000000001</v>
      </c>
      <c r="CJ109" s="19">
        <v>3.266</v>
      </c>
      <c r="CK109" s="19">
        <v>0.82599999999999996</v>
      </c>
      <c r="CL109" s="19">
        <v>2.2080000000000002</v>
      </c>
      <c r="CM109" s="19">
        <v>0.79600000000000004</v>
      </c>
      <c r="CN109" s="19">
        <v>0.79700000000000004</v>
      </c>
      <c r="CO109" s="19">
        <v>1.228</v>
      </c>
      <c r="CP109" s="19">
        <v>0.43</v>
      </c>
      <c r="CQ109" s="19">
        <v>0.78600000000000003</v>
      </c>
      <c r="CR109" s="19">
        <v>1.024</v>
      </c>
      <c r="CS109" s="19">
        <v>0.58399999999999996</v>
      </c>
      <c r="CT109" s="19">
        <v>1.3560000000000001</v>
      </c>
      <c r="CU109" s="19">
        <v>1.032</v>
      </c>
      <c r="CV109" s="19">
        <v>0.84099999999999997</v>
      </c>
      <c r="CW109" s="19">
        <v>1.8260000000000001</v>
      </c>
    </row>
    <row r="110" spans="1:101" s="1" customFormat="1" ht="15" x14ac:dyDescent="0.2">
      <c r="A110" s="19">
        <v>175</v>
      </c>
      <c r="B110" s="19">
        <v>151.6</v>
      </c>
      <c r="C110" s="19">
        <v>285.10000000000002</v>
      </c>
      <c r="D110" s="19">
        <v>376.18040000000002</v>
      </c>
      <c r="E110" s="19">
        <v>378.18680000000001</v>
      </c>
      <c r="F110" s="19">
        <v>142.12200000000001</v>
      </c>
      <c r="G110" s="20">
        <v>3922</v>
      </c>
      <c r="H110" s="19">
        <v>1</v>
      </c>
      <c r="I110" s="19">
        <v>1</v>
      </c>
      <c r="J110" s="19" t="s">
        <v>103</v>
      </c>
      <c r="M110" s="10"/>
      <c r="N110" s="10"/>
      <c r="U110" s="21">
        <v>0</v>
      </c>
      <c r="V110" s="21">
        <v>2</v>
      </c>
      <c r="W110" s="21">
        <v>35</v>
      </c>
      <c r="X110" s="19">
        <v>0.05</v>
      </c>
      <c r="Y110" s="19">
        <v>1.0529999999999999</v>
      </c>
      <c r="Z110" s="19">
        <v>0.84</v>
      </c>
      <c r="AA110" s="19">
        <v>0.879</v>
      </c>
      <c r="AB110" s="22">
        <f t="shared" si="16"/>
        <v>1.0169999999999999</v>
      </c>
      <c r="AC110" s="22">
        <f t="shared" si="17"/>
        <v>1.0807222222222221</v>
      </c>
      <c r="AD110" s="22">
        <f t="shared" si="18"/>
        <v>1.0956111111111109</v>
      </c>
      <c r="AE110" s="22">
        <f t="shared" si="19"/>
        <v>0.94103737212769234</v>
      </c>
      <c r="AF110" s="22">
        <f t="shared" si="20"/>
        <v>0.92824907459053807</v>
      </c>
      <c r="AG110" s="22">
        <f t="shared" si="21"/>
        <v>-8.7676075958353639E-2</v>
      </c>
      <c r="AH110" s="22">
        <f t="shared" si="22"/>
        <v>-0.10741612308831311</v>
      </c>
      <c r="AI110" s="22">
        <f t="shared" si="23"/>
        <v>-0.49374960164248882</v>
      </c>
      <c r="AJ110" s="22">
        <f t="shared" si="24"/>
        <v>-0.50729075362418841</v>
      </c>
      <c r="AK110" s="22">
        <f t="shared" si="30"/>
        <v>0</v>
      </c>
      <c r="AL110" s="22" t="str">
        <f t="shared" si="25"/>
        <v>Increase</v>
      </c>
      <c r="AM110" s="24">
        <f t="shared" si="26"/>
        <v>0.32081184754755887</v>
      </c>
      <c r="AN110" s="24">
        <f t="shared" si="27"/>
        <v>0.31096337870118484</v>
      </c>
      <c r="AO110" s="25">
        <v>0.80332000000000003</v>
      </c>
      <c r="AP110" s="24">
        <f t="shared" si="28"/>
        <v>0.31096337870118484</v>
      </c>
      <c r="AQ110" s="25">
        <v>1.26407</v>
      </c>
      <c r="AR110" s="25">
        <v>1.1416599999999999</v>
      </c>
      <c r="AS110" s="19">
        <v>175</v>
      </c>
      <c r="AT110" s="19">
        <v>0.94699999999999995</v>
      </c>
      <c r="AU110" s="19">
        <v>1.0109999999999999</v>
      </c>
      <c r="AV110" s="19">
        <v>1.173</v>
      </c>
      <c r="AW110" s="19">
        <v>0.91100000000000003</v>
      </c>
      <c r="AX110" s="19">
        <v>0.86</v>
      </c>
      <c r="AY110" s="19">
        <v>0.93</v>
      </c>
      <c r="AZ110" s="19">
        <v>0.72899999999999998</v>
      </c>
      <c r="BA110" s="19">
        <v>0.85299999999999998</v>
      </c>
      <c r="BB110" s="19">
        <v>0.875</v>
      </c>
      <c r="BC110" s="19" t="s">
        <v>111</v>
      </c>
      <c r="BD110" s="19">
        <v>1.3180000000000001</v>
      </c>
      <c r="BE110" s="19">
        <v>0.83299999999999996</v>
      </c>
      <c r="BF110" s="19">
        <v>1.1910000000000001</v>
      </c>
      <c r="BG110" s="19">
        <v>1.0049999999999999</v>
      </c>
      <c r="BH110" s="19">
        <v>1.325</v>
      </c>
      <c r="BI110" s="19">
        <v>1.2010000000000001</v>
      </c>
      <c r="BJ110" s="19">
        <v>1.121</v>
      </c>
      <c r="BK110" s="19">
        <v>1.006</v>
      </c>
      <c r="BL110" s="19"/>
      <c r="BM110" s="19">
        <v>0.67</v>
      </c>
      <c r="BN110" s="19">
        <v>1.2370000000000001</v>
      </c>
      <c r="BO110" s="19">
        <v>1.095</v>
      </c>
      <c r="BP110" s="19">
        <v>1.3779999999999999</v>
      </c>
      <c r="BQ110" s="19">
        <v>0.78500000000000003</v>
      </c>
      <c r="BR110" s="19">
        <v>1.0960000000000001</v>
      </c>
      <c r="BS110" s="19">
        <v>0.94</v>
      </c>
      <c r="BT110" s="19">
        <v>1.1859999999999999</v>
      </c>
      <c r="BU110" s="19">
        <v>1.0409999999999999</v>
      </c>
      <c r="BV110" s="19">
        <v>0.89100000000000001</v>
      </c>
      <c r="BW110" s="19">
        <v>1.1459999999999999</v>
      </c>
      <c r="BX110" s="19">
        <v>1.0720000000000001</v>
      </c>
      <c r="BY110" s="19">
        <v>0.90800000000000003</v>
      </c>
      <c r="BZ110" s="19">
        <v>1.3080000000000001</v>
      </c>
      <c r="CA110" s="19">
        <v>1.1439999999999999</v>
      </c>
      <c r="CB110" s="19">
        <v>1.4359999999999999</v>
      </c>
      <c r="CC110" s="19">
        <v>1.1259999999999999</v>
      </c>
      <c r="CD110" s="19">
        <v>0.99399999999999999</v>
      </c>
      <c r="CE110" s="19"/>
      <c r="CF110" s="19">
        <v>1.4390000000000001</v>
      </c>
      <c r="CG110" s="19">
        <v>1.0780000000000001</v>
      </c>
      <c r="CH110" s="19">
        <v>1.075</v>
      </c>
      <c r="CI110" s="19">
        <v>0.90100000000000002</v>
      </c>
      <c r="CJ110" s="19">
        <v>0.91400000000000003</v>
      </c>
      <c r="CK110" s="19">
        <v>0.59699999999999998</v>
      </c>
      <c r="CL110" s="19">
        <v>1.2070000000000001</v>
      </c>
      <c r="CM110" s="19">
        <v>0.90900000000000003</v>
      </c>
      <c r="CN110" s="19">
        <v>1.04</v>
      </c>
      <c r="CO110" s="19">
        <v>1.726</v>
      </c>
      <c r="CP110" s="19">
        <v>1.506</v>
      </c>
      <c r="CQ110" s="19">
        <v>0.86199999999999999</v>
      </c>
      <c r="CR110" s="19">
        <v>0.94</v>
      </c>
      <c r="CS110" s="19">
        <v>1.044</v>
      </c>
      <c r="CT110" s="19">
        <v>1.0660000000000001</v>
      </c>
      <c r="CU110" s="19">
        <v>0.92100000000000004</v>
      </c>
      <c r="CV110" s="19">
        <v>1.1910000000000001</v>
      </c>
      <c r="CW110" s="19">
        <v>1.3049999999999999</v>
      </c>
    </row>
    <row r="111" spans="1:101" s="1" customFormat="1" ht="15" x14ac:dyDescent="0.2">
      <c r="A111" s="19">
        <v>176</v>
      </c>
      <c r="B111" s="19">
        <v>151.30000000000001</v>
      </c>
      <c r="C111" s="19">
        <v>287.7</v>
      </c>
      <c r="D111" s="19">
        <v>467.14800000000002</v>
      </c>
      <c r="E111" s="19">
        <v>469.15449999999998</v>
      </c>
      <c r="F111" s="19">
        <v>233.08969999999999</v>
      </c>
      <c r="G111" s="20">
        <v>14884.909089999999</v>
      </c>
      <c r="H111" s="19">
        <v>1</v>
      </c>
      <c r="I111" s="19">
        <v>1</v>
      </c>
      <c r="J111" s="19" t="s">
        <v>103</v>
      </c>
      <c r="M111" s="10"/>
      <c r="N111" s="10"/>
      <c r="U111" s="21">
        <v>0</v>
      </c>
      <c r="V111" s="21">
        <v>30</v>
      </c>
      <c r="W111" s="21">
        <v>602</v>
      </c>
      <c r="X111" s="19">
        <v>0.05</v>
      </c>
      <c r="Y111" s="19">
        <v>1.0509999999999999</v>
      </c>
      <c r="Z111" s="19">
        <v>1.0489999999999999</v>
      </c>
      <c r="AA111" s="19">
        <v>1.216</v>
      </c>
      <c r="AB111" s="22">
        <f t="shared" si="16"/>
        <v>0.83427777777777778</v>
      </c>
      <c r="AC111" s="22">
        <f t="shared" si="17"/>
        <v>1.1085000000000003</v>
      </c>
      <c r="AD111" s="22">
        <f t="shared" si="18"/>
        <v>1.0839444444444444</v>
      </c>
      <c r="AE111" s="22">
        <f t="shared" si="19"/>
        <v>0.75261865383651561</v>
      </c>
      <c r="AF111" s="22">
        <f t="shared" si="20"/>
        <v>0.76966839218902161</v>
      </c>
      <c r="AG111" s="22">
        <f t="shared" si="21"/>
        <v>-0.41000904749070427</v>
      </c>
      <c r="AH111" s="22">
        <f t="shared" si="22"/>
        <v>-0.37769109322226718</v>
      </c>
      <c r="AI111" s="22">
        <f t="shared" si="23"/>
        <v>-1.0712087706892239</v>
      </c>
      <c r="AJ111" s="22">
        <f t="shared" si="24"/>
        <v>-1.2296812358516473</v>
      </c>
      <c r="AK111" s="22">
        <f t="shared" si="30"/>
        <v>0</v>
      </c>
      <c r="AL111" s="22" t="str">
        <f t="shared" si="25"/>
        <v>Increase</v>
      </c>
      <c r="AM111" s="24">
        <f t="shared" si="26"/>
        <v>8.4877236165710801E-2</v>
      </c>
      <c r="AN111" s="24">
        <f t="shared" si="27"/>
        <v>5.8927601440224617E-2</v>
      </c>
      <c r="AO111" s="25">
        <v>1.13331</v>
      </c>
      <c r="AP111" s="24">
        <f t="shared" si="28"/>
        <v>5.8927601440224617E-2</v>
      </c>
      <c r="AQ111" s="25">
        <v>1.3895599999999999</v>
      </c>
      <c r="AR111" s="25">
        <v>1.2609900000000001</v>
      </c>
      <c r="AS111" s="19">
        <v>176</v>
      </c>
      <c r="AT111" s="19">
        <v>0.60899999999999999</v>
      </c>
      <c r="AU111" s="19">
        <v>1.2669999999999999</v>
      </c>
      <c r="AV111" s="19">
        <v>0.47799999999999998</v>
      </c>
      <c r="AW111" s="19">
        <v>1.2070000000000001</v>
      </c>
      <c r="AX111" s="19">
        <v>0.61399999999999999</v>
      </c>
      <c r="AY111" s="19">
        <v>0.24099999999999999</v>
      </c>
      <c r="AZ111" s="19">
        <v>1.6819999999999999</v>
      </c>
      <c r="BA111" s="19">
        <v>1.016</v>
      </c>
      <c r="BB111" s="19">
        <v>1.0309999999999999</v>
      </c>
      <c r="BC111" s="19">
        <v>1.202</v>
      </c>
      <c r="BD111" s="19">
        <v>0.64600000000000002</v>
      </c>
      <c r="BE111" s="19">
        <v>0.83699999999999997</v>
      </c>
      <c r="BF111" s="19">
        <v>0.54500000000000004</v>
      </c>
      <c r="BG111" s="19">
        <v>1.1200000000000001</v>
      </c>
      <c r="BH111" s="19">
        <v>0.66900000000000004</v>
      </c>
      <c r="BI111" s="19">
        <v>0.29599999999999999</v>
      </c>
      <c r="BJ111" s="19">
        <v>0.498</v>
      </c>
      <c r="BK111" s="19">
        <v>1.0589999999999999</v>
      </c>
      <c r="BL111" s="19"/>
      <c r="BM111" s="19">
        <v>1.5629999999999999</v>
      </c>
      <c r="BN111" s="19">
        <v>1.1220000000000001</v>
      </c>
      <c r="BO111" s="19">
        <v>0.54300000000000004</v>
      </c>
      <c r="BP111" s="19">
        <v>0.63700000000000001</v>
      </c>
      <c r="BQ111" s="19">
        <v>1.9730000000000001</v>
      </c>
      <c r="BR111" s="19">
        <v>1.712</v>
      </c>
      <c r="BS111" s="19">
        <v>1.1439999999999999</v>
      </c>
      <c r="BT111" s="19">
        <v>0.497</v>
      </c>
      <c r="BU111" s="19">
        <v>0.92300000000000004</v>
      </c>
      <c r="BV111" s="19">
        <v>1.4490000000000001</v>
      </c>
      <c r="BW111" s="19">
        <v>1.9750000000000001</v>
      </c>
      <c r="BX111" s="19">
        <v>0.86099999999999999</v>
      </c>
      <c r="BY111" s="19">
        <v>0.46</v>
      </c>
      <c r="BZ111" s="19">
        <v>0.755</v>
      </c>
      <c r="CA111" s="19">
        <v>1.1759999999999999</v>
      </c>
      <c r="CB111" s="19">
        <v>0.28899999999999998</v>
      </c>
      <c r="CC111" s="19">
        <v>1.196</v>
      </c>
      <c r="CD111" s="19">
        <v>1.6779999999999999</v>
      </c>
      <c r="CE111" s="19"/>
      <c r="CF111" s="19">
        <v>0.85399999999999998</v>
      </c>
      <c r="CG111" s="19">
        <v>1.0609999999999999</v>
      </c>
      <c r="CH111" s="19">
        <v>1.0389999999999999</v>
      </c>
      <c r="CI111" s="19">
        <v>0.96099999999999997</v>
      </c>
      <c r="CJ111" s="19">
        <v>1.097</v>
      </c>
      <c r="CK111" s="19">
        <v>1.607</v>
      </c>
      <c r="CL111" s="19">
        <v>1.5009999999999999</v>
      </c>
      <c r="CM111" s="19">
        <v>1.1279999999999999</v>
      </c>
      <c r="CN111" s="19">
        <v>0.48799999999999999</v>
      </c>
      <c r="CO111" s="19">
        <v>1.0429999999999999</v>
      </c>
      <c r="CP111" s="19">
        <v>0.41</v>
      </c>
      <c r="CQ111" s="19">
        <v>1.663</v>
      </c>
      <c r="CR111" s="19">
        <v>0.96799999999999997</v>
      </c>
      <c r="CS111" s="19">
        <v>1.518</v>
      </c>
      <c r="CT111" s="19">
        <v>0.84499999999999997</v>
      </c>
      <c r="CU111" s="19">
        <v>0.53</v>
      </c>
      <c r="CV111" s="19">
        <v>1.56</v>
      </c>
      <c r="CW111" s="19">
        <v>1.238</v>
      </c>
    </row>
    <row r="112" spans="1:101" s="1" customFormat="1" ht="15" x14ac:dyDescent="0.2">
      <c r="A112" s="19">
        <v>178</v>
      </c>
      <c r="B112" s="19">
        <v>153.30000000000001</v>
      </c>
      <c r="C112" s="19">
        <v>294</v>
      </c>
      <c r="D112" s="19">
        <v>497.15789999999998</v>
      </c>
      <c r="E112" s="19">
        <v>499.16539999999998</v>
      </c>
      <c r="F112" s="19">
        <v>263.09949999999998</v>
      </c>
      <c r="G112" s="20">
        <v>14263.309090000001</v>
      </c>
      <c r="H112" s="19">
        <v>1</v>
      </c>
      <c r="I112" s="19">
        <v>1</v>
      </c>
      <c r="J112" s="19" t="s">
        <v>103</v>
      </c>
      <c r="M112" s="10"/>
      <c r="N112" s="10"/>
      <c r="U112" s="21">
        <v>0</v>
      </c>
      <c r="V112" s="21">
        <v>44</v>
      </c>
      <c r="W112" s="21">
        <v>655</v>
      </c>
      <c r="X112" s="19">
        <v>0.05</v>
      </c>
      <c r="Y112" s="19">
        <v>0.93799999999999994</v>
      </c>
      <c r="Z112" s="19">
        <v>0.93</v>
      </c>
      <c r="AA112" s="19">
        <v>0.92800000000000005</v>
      </c>
      <c r="AB112" s="22">
        <f t="shared" si="16"/>
        <v>0.78355555555555556</v>
      </c>
      <c r="AC112" s="22">
        <f t="shared" si="17"/>
        <v>0.95322222222222208</v>
      </c>
      <c r="AD112" s="22">
        <f t="shared" si="18"/>
        <v>1.0002222222222223</v>
      </c>
      <c r="AE112" s="22">
        <f t="shared" si="19"/>
        <v>0.82200722694952799</v>
      </c>
      <c r="AF112" s="22">
        <f t="shared" si="20"/>
        <v>0.78338147078427012</v>
      </c>
      <c r="AG112" s="22">
        <f t="shared" si="21"/>
        <v>-0.28277701699206892</v>
      </c>
      <c r="AH112" s="22">
        <f t="shared" si="22"/>
        <v>-0.35221309006536988</v>
      </c>
      <c r="AI112" s="22">
        <f t="shared" si="23"/>
        <v>-0.92078706363698581</v>
      </c>
      <c r="AJ112" s="22">
        <f t="shared" si="24"/>
        <v>-1.7227033912050185</v>
      </c>
      <c r="AK112" s="22">
        <f t="shared" si="30"/>
        <v>0</v>
      </c>
      <c r="AL112" s="22" t="str">
        <f t="shared" si="25"/>
        <v>Increase</v>
      </c>
      <c r="AM112" s="24">
        <f t="shared" si="26"/>
        <v>0.12000875667721886</v>
      </c>
      <c r="AN112" s="24">
        <f t="shared" si="27"/>
        <v>1.8936364683063884E-2</v>
      </c>
      <c r="AO112" s="25">
        <v>1.0315000000000001</v>
      </c>
      <c r="AP112" s="24">
        <f t="shared" si="28"/>
        <v>1.8936364683063884E-2</v>
      </c>
      <c r="AQ112" s="25">
        <v>1.30897</v>
      </c>
      <c r="AR112" s="25">
        <v>1.17211</v>
      </c>
      <c r="AS112" s="19">
        <v>178</v>
      </c>
      <c r="AT112" s="19">
        <v>0.55200000000000005</v>
      </c>
      <c r="AU112" s="19">
        <v>0.82899999999999996</v>
      </c>
      <c r="AV112" s="19">
        <v>0.59599999999999997</v>
      </c>
      <c r="AW112" s="19">
        <v>0.76700000000000002</v>
      </c>
      <c r="AX112" s="19">
        <v>0.626</v>
      </c>
      <c r="AY112" s="19">
        <v>0.58099999999999996</v>
      </c>
      <c r="AZ112" s="19">
        <v>1.1579999999999999</v>
      </c>
      <c r="BA112" s="19">
        <v>0.90500000000000003</v>
      </c>
      <c r="BB112" s="19">
        <v>0.57799999999999996</v>
      </c>
      <c r="BC112" s="19">
        <v>0.94299999999999995</v>
      </c>
      <c r="BD112" s="19">
        <v>0.51100000000000001</v>
      </c>
      <c r="BE112" s="19">
        <v>0.879</v>
      </c>
      <c r="BF112" s="19">
        <v>0.75800000000000001</v>
      </c>
      <c r="BG112" s="19">
        <v>1.2629999999999999</v>
      </c>
      <c r="BH112" s="19">
        <v>1.038</v>
      </c>
      <c r="BI112" s="19">
        <v>0.52300000000000002</v>
      </c>
      <c r="BJ112" s="19">
        <v>0.89800000000000002</v>
      </c>
      <c r="BK112" s="19">
        <v>0.69899999999999995</v>
      </c>
      <c r="BL112" s="19"/>
      <c r="BM112" s="19">
        <v>0.83699999999999997</v>
      </c>
      <c r="BN112" s="19">
        <v>0.99399999999999999</v>
      </c>
      <c r="BO112" s="19">
        <v>0.68100000000000005</v>
      </c>
      <c r="BP112" s="19">
        <v>0.67600000000000005</v>
      </c>
      <c r="BQ112" s="19">
        <v>0.99299999999999999</v>
      </c>
      <c r="BR112" s="19">
        <v>1.744</v>
      </c>
      <c r="BS112" s="19">
        <v>1.042</v>
      </c>
      <c r="BT112" s="19">
        <v>0.70099999999999996</v>
      </c>
      <c r="BU112" s="19">
        <v>0.78500000000000003</v>
      </c>
      <c r="BV112" s="19">
        <v>0.65100000000000002</v>
      </c>
      <c r="BW112" s="19">
        <v>1.708</v>
      </c>
      <c r="BX112" s="19">
        <v>0.66800000000000004</v>
      </c>
      <c r="BY112" s="19">
        <v>0.64800000000000002</v>
      </c>
      <c r="BZ112" s="19">
        <v>0.54900000000000004</v>
      </c>
      <c r="CA112" s="19">
        <v>1.474</v>
      </c>
      <c r="CB112" s="19">
        <v>0.51700000000000002</v>
      </c>
      <c r="CC112" s="19">
        <v>1.4</v>
      </c>
      <c r="CD112" s="19">
        <v>1.0900000000000001</v>
      </c>
      <c r="CE112" s="19"/>
      <c r="CF112" s="19">
        <v>0.86</v>
      </c>
      <c r="CG112" s="19">
        <v>1.147</v>
      </c>
      <c r="CH112" s="19">
        <v>1.218</v>
      </c>
      <c r="CI112" s="19">
        <v>1.415</v>
      </c>
      <c r="CJ112" s="19">
        <v>0.69</v>
      </c>
      <c r="CK112" s="19">
        <v>1.552</v>
      </c>
      <c r="CL112" s="19">
        <v>0.86199999999999999</v>
      </c>
      <c r="CM112" s="19">
        <v>1.278</v>
      </c>
      <c r="CN112" s="19">
        <v>0.52500000000000002</v>
      </c>
      <c r="CO112" s="19">
        <v>0.94699999999999995</v>
      </c>
      <c r="CP112" s="19">
        <v>0.54300000000000004</v>
      </c>
      <c r="CQ112" s="19">
        <v>1.0469999999999999</v>
      </c>
      <c r="CR112" s="19">
        <v>1.1779999999999999</v>
      </c>
      <c r="CS112" s="19">
        <v>0.872</v>
      </c>
      <c r="CT112" s="19">
        <v>1.21</v>
      </c>
      <c r="CU112" s="19">
        <v>0.55100000000000005</v>
      </c>
      <c r="CV112" s="19">
        <v>1.095</v>
      </c>
      <c r="CW112" s="19">
        <v>1.014</v>
      </c>
    </row>
    <row r="113" spans="1:101" s="1" customFormat="1" ht="15" x14ac:dyDescent="0.2">
      <c r="A113" s="19">
        <v>179</v>
      </c>
      <c r="B113" s="19">
        <v>153.30000000000001</v>
      </c>
      <c r="C113" s="19">
        <v>295.2</v>
      </c>
      <c r="D113" s="19">
        <v>402.08690000000001</v>
      </c>
      <c r="E113" s="19">
        <v>404.09339999999997</v>
      </c>
      <c r="F113" s="19">
        <v>168.02850000000001</v>
      </c>
      <c r="G113" s="20">
        <v>63452.296300000002</v>
      </c>
      <c r="H113" s="19">
        <v>1</v>
      </c>
      <c r="I113" s="19">
        <v>1</v>
      </c>
      <c r="J113" s="19" t="s">
        <v>109</v>
      </c>
      <c r="M113" s="10"/>
      <c r="N113" s="10"/>
      <c r="U113" s="21">
        <v>1</v>
      </c>
      <c r="V113" s="21">
        <v>9</v>
      </c>
      <c r="W113" s="21">
        <v>231</v>
      </c>
      <c r="X113" s="19">
        <v>0</v>
      </c>
      <c r="Y113" s="19">
        <v>0.72</v>
      </c>
      <c r="Z113" s="19">
        <v>0.65500000000000003</v>
      </c>
      <c r="AA113" s="19">
        <v>0.63100000000000001</v>
      </c>
      <c r="AB113" s="22">
        <f t="shared" si="16"/>
        <v>0.75366666666666682</v>
      </c>
      <c r="AC113" s="22">
        <f t="shared" si="17"/>
        <v>0.71233333333333326</v>
      </c>
      <c r="AD113" s="22">
        <f t="shared" si="18"/>
        <v>0.79677777777777758</v>
      </c>
      <c r="AE113" s="22">
        <f t="shared" si="19"/>
        <v>1.0580252690687884</v>
      </c>
      <c r="AF113" s="22">
        <f t="shared" si="20"/>
        <v>0.94589318086738294</v>
      </c>
      <c r="AG113" s="22">
        <f t="shared" si="21"/>
        <v>8.1374084091718452E-2</v>
      </c>
      <c r="AH113" s="22">
        <f t="shared" si="22"/>
        <v>-8.0250824783790961E-2</v>
      </c>
      <c r="AI113" s="22">
        <f t="shared" si="23"/>
        <v>-0.45984005182117554</v>
      </c>
      <c r="AJ113" s="22">
        <f t="shared" si="24"/>
        <v>-0.54860365872162298</v>
      </c>
      <c r="AK113" s="22">
        <f t="shared" si="30"/>
        <v>0</v>
      </c>
      <c r="AL113" s="22" t="str">
        <f t="shared" si="25"/>
        <v>Lowering</v>
      </c>
      <c r="AM113" s="24">
        <f t="shared" si="26"/>
        <v>0.34686457517415237</v>
      </c>
      <c r="AN113" s="24">
        <f t="shared" si="27"/>
        <v>0.28274591639890195</v>
      </c>
      <c r="AO113" s="25">
        <v>0.75009599999999998</v>
      </c>
      <c r="AP113" s="24">
        <f t="shared" si="28"/>
        <v>0.28274591639890195</v>
      </c>
      <c r="AQ113" s="25">
        <v>0.72414000000000001</v>
      </c>
      <c r="AR113" s="25">
        <v>0.82295099999999999</v>
      </c>
      <c r="AS113" s="19">
        <v>179</v>
      </c>
      <c r="AT113" s="19">
        <v>0.79</v>
      </c>
      <c r="AU113" s="19">
        <v>0.69599999999999995</v>
      </c>
      <c r="AV113" s="19">
        <v>0.64</v>
      </c>
      <c r="AW113" s="19">
        <v>0.876</v>
      </c>
      <c r="AX113" s="19">
        <v>0.73899999999999999</v>
      </c>
      <c r="AY113" s="19">
        <v>0.71199999999999997</v>
      </c>
      <c r="AZ113" s="19">
        <v>1.0309999999999999</v>
      </c>
      <c r="BA113" s="19">
        <v>0.81299999999999994</v>
      </c>
      <c r="BB113" s="19">
        <v>0.90200000000000002</v>
      </c>
      <c r="BC113" s="19">
        <v>0.78600000000000003</v>
      </c>
      <c r="BD113" s="19">
        <v>0.82899999999999996</v>
      </c>
      <c r="BE113" s="19">
        <v>0.67600000000000005</v>
      </c>
      <c r="BF113" s="19">
        <v>0.81399999999999995</v>
      </c>
      <c r="BG113" s="19">
        <v>0.66700000000000004</v>
      </c>
      <c r="BH113" s="19">
        <v>0.79700000000000004</v>
      </c>
      <c r="BI113" s="19">
        <v>0.499</v>
      </c>
      <c r="BJ113" s="19">
        <v>0.71699999999999997</v>
      </c>
      <c r="BK113" s="19">
        <v>0.58199999999999996</v>
      </c>
      <c r="BL113" s="19"/>
      <c r="BM113" s="19">
        <v>0.79</v>
      </c>
      <c r="BN113" s="19">
        <v>0.56799999999999995</v>
      </c>
      <c r="BO113" s="19">
        <v>0.75</v>
      </c>
      <c r="BP113" s="19">
        <v>0.57199999999999995</v>
      </c>
      <c r="BQ113" s="19">
        <v>0.99</v>
      </c>
      <c r="BR113" s="19">
        <v>0.68799999999999994</v>
      </c>
      <c r="BS113" s="19">
        <v>0.61399999999999999</v>
      </c>
      <c r="BT113" s="19">
        <v>0.60599999999999998</v>
      </c>
      <c r="BU113" s="19">
        <v>0.69799999999999995</v>
      </c>
      <c r="BV113" s="19">
        <v>0.81399999999999995</v>
      </c>
      <c r="BW113" s="19">
        <v>0.94299999999999995</v>
      </c>
      <c r="BX113" s="19">
        <v>0.69499999999999995</v>
      </c>
      <c r="BY113" s="19">
        <v>0.84299999999999997</v>
      </c>
      <c r="BZ113" s="19">
        <v>0.66700000000000004</v>
      </c>
      <c r="CA113" s="19">
        <v>0.78300000000000003</v>
      </c>
      <c r="CB113" s="19">
        <v>0.55200000000000005</v>
      </c>
      <c r="CC113" s="19">
        <v>0.48299999999999998</v>
      </c>
      <c r="CD113" s="19">
        <v>0.76600000000000001</v>
      </c>
      <c r="CE113" s="19"/>
      <c r="CF113" s="19">
        <v>0.872</v>
      </c>
      <c r="CG113" s="19">
        <v>0.96</v>
      </c>
      <c r="CH113" s="19">
        <v>0.755</v>
      </c>
      <c r="CI113" s="19">
        <v>0.77800000000000002</v>
      </c>
      <c r="CJ113" s="19">
        <v>0.82299999999999995</v>
      </c>
      <c r="CK113" s="19">
        <v>0.59599999999999997</v>
      </c>
      <c r="CL113" s="19">
        <v>0.68</v>
      </c>
      <c r="CM113" s="19">
        <v>0.70599999999999996</v>
      </c>
      <c r="CN113" s="19">
        <v>0.61199999999999999</v>
      </c>
      <c r="CO113" s="19">
        <v>0.86899999999999999</v>
      </c>
      <c r="CP113" s="19">
        <v>0.76100000000000001</v>
      </c>
      <c r="CQ113" s="19">
        <v>0.97599999999999998</v>
      </c>
      <c r="CR113" s="19">
        <v>0.90100000000000002</v>
      </c>
      <c r="CS113" s="19">
        <v>0.86599999999999999</v>
      </c>
      <c r="CT113" s="19">
        <v>0.78300000000000003</v>
      </c>
      <c r="CU113" s="19">
        <v>0.747</v>
      </c>
      <c r="CV113" s="19">
        <v>0.94799999999999995</v>
      </c>
      <c r="CW113" s="19">
        <v>0.70899999999999996</v>
      </c>
    </row>
    <row r="114" spans="1:101" s="1" customFormat="1" ht="15" x14ac:dyDescent="0.2">
      <c r="A114" s="19">
        <v>181</v>
      </c>
      <c r="B114" s="19">
        <v>154.6</v>
      </c>
      <c r="C114" s="19">
        <v>297.2</v>
      </c>
      <c r="D114" s="19">
        <v>519.18830000000003</v>
      </c>
      <c r="E114" s="19">
        <v>521.19420000000002</v>
      </c>
      <c r="F114" s="19">
        <v>285.13</v>
      </c>
      <c r="G114" s="20">
        <v>6471.1666670000004</v>
      </c>
      <c r="H114" s="19">
        <v>1</v>
      </c>
      <c r="I114" s="19">
        <v>1</v>
      </c>
      <c r="J114" s="19" t="s">
        <v>109</v>
      </c>
      <c r="M114" s="10"/>
      <c r="N114" s="10"/>
      <c r="U114" s="21">
        <v>1</v>
      </c>
      <c r="V114" s="21">
        <v>7</v>
      </c>
      <c r="W114" s="21">
        <v>264</v>
      </c>
      <c r="X114" s="19">
        <v>0.05</v>
      </c>
      <c r="Y114" s="19">
        <v>1.145</v>
      </c>
      <c r="Z114" s="19">
        <v>1.071</v>
      </c>
      <c r="AA114" s="19">
        <v>1.131</v>
      </c>
      <c r="AB114" s="22">
        <f t="shared" si="16"/>
        <v>1.0766666666666669</v>
      </c>
      <c r="AC114" s="22">
        <f t="shared" si="17"/>
        <v>0.86655555555555563</v>
      </c>
      <c r="AD114" s="22">
        <f t="shared" si="18"/>
        <v>1.161888888888889</v>
      </c>
      <c r="AE114" s="22">
        <f t="shared" si="19"/>
        <v>1.2424669829465318</v>
      </c>
      <c r="AF114" s="22">
        <f t="shared" si="20"/>
        <v>0.92665200344267007</v>
      </c>
      <c r="AG114" s="22">
        <f t="shared" si="21"/>
        <v>0.31320751442563027</v>
      </c>
      <c r="AH114" s="22">
        <f t="shared" si="22"/>
        <v>-0.10990044661544826</v>
      </c>
      <c r="AI114" s="22">
        <f t="shared" si="23"/>
        <v>-1.8367182390786938</v>
      </c>
      <c r="AJ114" s="22">
        <f t="shared" si="24"/>
        <v>-0.3810969488104628</v>
      </c>
      <c r="AK114" s="22">
        <f t="shared" si="30"/>
        <v>0</v>
      </c>
      <c r="AL114" s="22" t="str">
        <f t="shared" si="25"/>
        <v>Lowering</v>
      </c>
      <c r="AM114" s="24">
        <f t="shared" si="26"/>
        <v>1.456403657514453E-2</v>
      </c>
      <c r="AN114" s="24">
        <f t="shared" si="27"/>
        <v>0.41581777593047453</v>
      </c>
      <c r="AO114" s="25">
        <v>1.23319</v>
      </c>
      <c r="AP114" s="24">
        <f t="shared" si="28"/>
        <v>0.41581777593047453</v>
      </c>
      <c r="AQ114" s="25">
        <v>0.45911800000000003</v>
      </c>
      <c r="AR114" s="25">
        <v>0.61131899999999995</v>
      </c>
      <c r="AS114" s="19">
        <v>181</v>
      </c>
      <c r="AT114" s="19">
        <v>0.89900000000000002</v>
      </c>
      <c r="AU114" s="19">
        <v>0.82699999999999996</v>
      </c>
      <c r="AV114" s="19">
        <v>1.2370000000000001</v>
      </c>
      <c r="AW114" s="19">
        <v>0.91700000000000004</v>
      </c>
      <c r="AX114" s="19">
        <v>0.95899999999999996</v>
      </c>
      <c r="AY114" s="19">
        <v>1.1120000000000001</v>
      </c>
      <c r="AZ114" s="19">
        <v>0.81399999999999995</v>
      </c>
      <c r="BA114" s="19">
        <v>0.92900000000000005</v>
      </c>
      <c r="BB114" s="19">
        <v>1.0680000000000001</v>
      </c>
      <c r="BC114" s="19">
        <v>1.198</v>
      </c>
      <c r="BD114" s="19">
        <v>1.3120000000000001</v>
      </c>
      <c r="BE114" s="19">
        <v>0.94199999999999995</v>
      </c>
      <c r="BF114" s="19">
        <v>0.92800000000000005</v>
      </c>
      <c r="BG114" s="19">
        <v>1.4790000000000001</v>
      </c>
      <c r="BH114" s="19">
        <v>0.93400000000000005</v>
      </c>
      <c r="BI114" s="19">
        <v>0.68500000000000005</v>
      </c>
      <c r="BJ114" s="19">
        <v>1.8540000000000001</v>
      </c>
      <c r="BK114" s="19">
        <v>1.286</v>
      </c>
      <c r="BL114" s="19"/>
      <c r="BM114" s="19">
        <v>0.76400000000000001</v>
      </c>
      <c r="BN114" s="19">
        <v>0.879</v>
      </c>
      <c r="BO114" s="19">
        <v>0.75900000000000001</v>
      </c>
      <c r="BP114" s="19">
        <v>0.79300000000000004</v>
      </c>
      <c r="BQ114" s="19">
        <v>1.0409999999999999</v>
      </c>
      <c r="BR114" s="19">
        <v>0.746</v>
      </c>
      <c r="BS114" s="19">
        <v>1.107</v>
      </c>
      <c r="BT114" s="19">
        <v>0.89300000000000002</v>
      </c>
      <c r="BU114" s="19">
        <v>0.65600000000000003</v>
      </c>
      <c r="BV114" s="19">
        <v>0.76600000000000001</v>
      </c>
      <c r="BW114" s="19">
        <v>1.1850000000000001</v>
      </c>
      <c r="BX114" s="19">
        <v>0.73699999999999999</v>
      </c>
      <c r="BY114" s="19">
        <v>0.63300000000000001</v>
      </c>
      <c r="BZ114" s="19">
        <v>1.1220000000000001</v>
      </c>
      <c r="CA114" s="19">
        <v>1.212</v>
      </c>
      <c r="CB114" s="19">
        <v>0.55400000000000005</v>
      </c>
      <c r="CC114" s="19">
        <v>0.75800000000000001</v>
      </c>
      <c r="CD114" s="19">
        <v>0.99299999999999999</v>
      </c>
      <c r="CE114" s="19"/>
      <c r="CF114" s="19">
        <v>0.97199999999999998</v>
      </c>
      <c r="CG114" s="19">
        <v>1.3109999999999999</v>
      </c>
      <c r="CH114" s="19">
        <v>1.4019999999999999</v>
      </c>
      <c r="CI114" s="19">
        <v>2.02</v>
      </c>
      <c r="CJ114" s="19">
        <v>1.181</v>
      </c>
      <c r="CK114" s="19">
        <v>0.749</v>
      </c>
      <c r="CL114" s="19">
        <v>0.79800000000000004</v>
      </c>
      <c r="CM114" s="19">
        <v>1.276</v>
      </c>
      <c r="CN114" s="19">
        <v>1.4570000000000001</v>
      </c>
      <c r="CO114" s="19">
        <v>1.117</v>
      </c>
      <c r="CP114" s="19">
        <v>0.94399999999999995</v>
      </c>
      <c r="CQ114" s="19">
        <v>0.89700000000000002</v>
      </c>
      <c r="CR114" s="19">
        <v>0.85699999999999998</v>
      </c>
      <c r="CS114" s="19">
        <v>1.212</v>
      </c>
      <c r="CT114" s="19">
        <v>1.6319999999999999</v>
      </c>
      <c r="CU114" s="19">
        <v>0.75</v>
      </c>
      <c r="CV114" s="19">
        <v>0.98799999999999999</v>
      </c>
      <c r="CW114" s="19">
        <v>1.351</v>
      </c>
    </row>
    <row r="115" spans="1:101" s="1" customFormat="1" ht="15" x14ac:dyDescent="0.2">
      <c r="A115" s="19">
        <v>182</v>
      </c>
      <c r="B115" s="19">
        <v>153.4</v>
      </c>
      <c r="C115" s="19">
        <v>297.89999999999998</v>
      </c>
      <c r="D115" s="19">
        <v>480.1798</v>
      </c>
      <c r="E115" s="19">
        <v>482.1857</v>
      </c>
      <c r="F115" s="19">
        <v>246.12139999999999</v>
      </c>
      <c r="G115" s="20">
        <v>8750.5</v>
      </c>
      <c r="H115" s="19">
        <v>1</v>
      </c>
      <c r="I115" s="19">
        <v>1</v>
      </c>
      <c r="J115" s="19" t="s">
        <v>109</v>
      </c>
      <c r="M115" s="10"/>
      <c r="N115" s="10"/>
      <c r="U115" s="21">
        <v>2</v>
      </c>
      <c r="V115" s="21">
        <v>19</v>
      </c>
      <c r="W115" s="21">
        <v>318</v>
      </c>
      <c r="X115" s="19">
        <v>0.05</v>
      </c>
      <c r="Y115" s="19">
        <v>1.167</v>
      </c>
      <c r="Z115" s="19">
        <v>1.325</v>
      </c>
      <c r="AA115" s="19">
        <v>1.37</v>
      </c>
      <c r="AB115" s="22">
        <f t="shared" si="16"/>
        <v>1.0809411764705883</v>
      </c>
      <c r="AC115" s="22">
        <f t="shared" si="17"/>
        <v>1.1407777777777777</v>
      </c>
      <c r="AD115" s="22">
        <f t="shared" si="18"/>
        <v>1.1373888888888892</v>
      </c>
      <c r="AE115" s="22">
        <f t="shared" si="19"/>
        <v>0.94754753951838855</v>
      </c>
      <c r="AF115" s="22">
        <f t="shared" si="20"/>
        <v>0.95037078964834576</v>
      </c>
      <c r="AG115" s="22">
        <f t="shared" si="21"/>
        <v>-7.7729768166268448E-2</v>
      </c>
      <c r="AH115" s="22">
        <f t="shared" si="22"/>
        <v>-7.3437600370205788E-2</v>
      </c>
      <c r="AI115" s="22">
        <f t="shared" si="23"/>
        <v>-0.23583224839362929</v>
      </c>
      <c r="AJ115" s="22">
        <f t="shared" si="24"/>
        <v>-0.26852688307842476</v>
      </c>
      <c r="AK115" s="22">
        <f t="shared" si="30"/>
        <v>0</v>
      </c>
      <c r="AL115" s="22" t="str">
        <f t="shared" si="25"/>
        <v>Increase</v>
      </c>
      <c r="AM115" s="24">
        <f t="shared" si="26"/>
        <v>0.58098878827914691</v>
      </c>
      <c r="AN115" s="24">
        <f t="shared" si="27"/>
        <v>0.53885648881406034</v>
      </c>
      <c r="AO115" s="25">
        <v>0.33126699999999998</v>
      </c>
      <c r="AP115" s="24">
        <f t="shared" si="28"/>
        <v>0.53885648881406034</v>
      </c>
      <c r="AQ115" s="25">
        <v>0.35303299999999999</v>
      </c>
      <c r="AR115" s="25">
        <v>0.48307</v>
      </c>
      <c r="AS115" s="19">
        <v>182</v>
      </c>
      <c r="AT115" s="19">
        <v>1.4950000000000001</v>
      </c>
      <c r="AU115" s="19">
        <v>1.228</v>
      </c>
      <c r="AV115" s="19">
        <v>1.292</v>
      </c>
      <c r="AW115" s="19">
        <v>1.3280000000000001</v>
      </c>
      <c r="AX115" s="19">
        <v>0.70199999999999996</v>
      </c>
      <c r="AY115" s="19">
        <v>0.999</v>
      </c>
      <c r="AZ115" s="19">
        <v>1.056</v>
      </c>
      <c r="BA115" s="19">
        <v>1.2909999999999999</v>
      </c>
      <c r="BB115" s="19">
        <v>1.1419999999999999</v>
      </c>
      <c r="BC115" s="19" t="s">
        <v>111</v>
      </c>
      <c r="BD115" s="19">
        <v>0.34599999999999997</v>
      </c>
      <c r="BE115" s="19">
        <v>0.997</v>
      </c>
      <c r="BF115" s="19">
        <v>0.997</v>
      </c>
      <c r="BG115" s="19">
        <v>1.482</v>
      </c>
      <c r="BH115" s="19">
        <v>1.0580000000000001</v>
      </c>
      <c r="BI115" s="19">
        <v>0.94899999999999995</v>
      </c>
      <c r="BJ115" s="19">
        <v>1.1990000000000001</v>
      </c>
      <c r="BK115" s="19">
        <v>0.81499999999999995</v>
      </c>
      <c r="BL115" s="19"/>
      <c r="BM115" s="19">
        <v>1.389</v>
      </c>
      <c r="BN115" s="19">
        <v>1.597</v>
      </c>
      <c r="BO115" s="19">
        <v>1.153</v>
      </c>
      <c r="BP115" s="19">
        <v>0.78800000000000003</v>
      </c>
      <c r="BQ115" s="19">
        <v>1.0049999999999999</v>
      </c>
      <c r="BR115" s="19">
        <v>0.90800000000000003</v>
      </c>
      <c r="BS115" s="19">
        <v>1.92</v>
      </c>
      <c r="BT115" s="19">
        <v>1.1000000000000001</v>
      </c>
      <c r="BU115" s="19">
        <v>1.1679999999999999</v>
      </c>
      <c r="BV115" s="19">
        <v>0.73199999999999998</v>
      </c>
      <c r="BW115" s="19">
        <v>1.2529999999999999</v>
      </c>
      <c r="BX115" s="19">
        <v>0.92200000000000004</v>
      </c>
      <c r="BY115" s="19">
        <v>0.63</v>
      </c>
      <c r="BZ115" s="19">
        <v>0.876</v>
      </c>
      <c r="CA115" s="19">
        <v>1.407</v>
      </c>
      <c r="CB115" s="19">
        <v>0.97899999999999998</v>
      </c>
      <c r="CC115" s="19">
        <v>1.02</v>
      </c>
      <c r="CD115" s="19">
        <v>1.6870000000000001</v>
      </c>
      <c r="CE115" s="19"/>
      <c r="CF115" s="19">
        <v>1.4370000000000001</v>
      </c>
      <c r="CG115" s="19">
        <v>0.84799999999999998</v>
      </c>
      <c r="CH115" s="19">
        <v>1.407</v>
      </c>
      <c r="CI115" s="19">
        <v>1.004</v>
      </c>
      <c r="CJ115" s="19">
        <v>1.2769999999999999</v>
      </c>
      <c r="CK115" s="19">
        <v>1.0740000000000001</v>
      </c>
      <c r="CL115" s="19">
        <v>1.6859999999999999</v>
      </c>
      <c r="CM115" s="19">
        <v>1.119</v>
      </c>
      <c r="CN115" s="19">
        <v>1.306</v>
      </c>
      <c r="CO115" s="19">
        <v>0.84799999999999998</v>
      </c>
      <c r="CP115" s="19">
        <v>0.65</v>
      </c>
      <c r="CQ115" s="19">
        <v>1.1200000000000001</v>
      </c>
      <c r="CR115" s="19">
        <v>1.0489999999999999</v>
      </c>
      <c r="CS115" s="19">
        <v>1.2889999999999999</v>
      </c>
      <c r="CT115" s="19">
        <v>1.2450000000000001</v>
      </c>
      <c r="CU115" s="19">
        <v>1.0680000000000001</v>
      </c>
      <c r="CV115" s="19">
        <v>1.1539999999999999</v>
      </c>
      <c r="CW115" s="19">
        <v>0.89200000000000002</v>
      </c>
    </row>
    <row r="116" spans="1:101" s="1" customFormat="1" ht="12" customHeight="1" x14ac:dyDescent="0.2">
      <c r="A116" s="19">
        <v>183</v>
      </c>
      <c r="B116" s="19">
        <v>155.30000000000001</v>
      </c>
      <c r="C116" s="19">
        <v>298.89999999999998</v>
      </c>
      <c r="D116" s="19">
        <v>311.08920000000001</v>
      </c>
      <c r="E116" s="19">
        <v>313.0967</v>
      </c>
      <c r="F116" s="19">
        <v>154.0617</v>
      </c>
      <c r="G116" s="20">
        <v>4594.6666670000004</v>
      </c>
      <c r="H116" s="19">
        <v>2</v>
      </c>
      <c r="I116" s="19">
        <v>2</v>
      </c>
      <c r="J116" s="19" t="s">
        <v>109</v>
      </c>
      <c r="M116" s="10"/>
      <c r="N116" s="10"/>
      <c r="U116" s="21">
        <v>1</v>
      </c>
      <c r="V116" s="21">
        <v>24</v>
      </c>
      <c r="W116" s="21">
        <v>424</v>
      </c>
      <c r="X116" s="19">
        <v>0.1167</v>
      </c>
      <c r="Y116" s="19">
        <v>1.099</v>
      </c>
      <c r="Z116" s="19">
        <v>1.3340000000000001</v>
      </c>
      <c r="AA116" s="19">
        <v>0.92569999999999997</v>
      </c>
      <c r="AB116" s="22">
        <f t="shared" si="16"/>
        <v>0.98487222222222215</v>
      </c>
      <c r="AC116" s="22">
        <f t="shared" si="17"/>
        <v>1.0046111111111111</v>
      </c>
      <c r="AD116" s="22">
        <f t="shared" si="18"/>
        <v>0.94483333333333319</v>
      </c>
      <c r="AE116" s="22">
        <f t="shared" si="19"/>
        <v>0.98035171155228662</v>
      </c>
      <c r="AF116" s="22">
        <f t="shared" si="20"/>
        <v>1.0423766684306464</v>
      </c>
      <c r="AG116" s="22">
        <f t="shared" si="21"/>
        <v>-2.8628670678275677E-2</v>
      </c>
      <c r="AH116" s="22">
        <f t="shared" si="22"/>
        <v>5.9876697464473314E-2</v>
      </c>
      <c r="AI116" s="22">
        <f t="shared" si="23"/>
        <v>-8.2735016668366426E-2</v>
      </c>
      <c r="AJ116" s="22">
        <f t="shared" si="24"/>
        <v>-0.24593698821339785</v>
      </c>
      <c r="AK116" s="22">
        <f t="shared" si="30"/>
        <v>0</v>
      </c>
      <c r="AL116" s="22" t="str">
        <f t="shared" si="25"/>
        <v>Increase</v>
      </c>
      <c r="AM116" s="24">
        <f t="shared" si="26"/>
        <v>0.82654210767038805</v>
      </c>
      <c r="AN116" s="24">
        <f t="shared" si="27"/>
        <v>0.56762695642964733</v>
      </c>
      <c r="AO116" s="25">
        <v>0.28121600000000002</v>
      </c>
      <c r="AP116" s="24">
        <f t="shared" si="28"/>
        <v>0.56762695642964733</v>
      </c>
      <c r="AQ116" s="25">
        <v>0.319054</v>
      </c>
      <c r="AR116" s="25">
        <v>0.42588300000000001</v>
      </c>
      <c r="AS116" s="19">
        <v>183</v>
      </c>
      <c r="AT116" s="19">
        <v>0.91400000000000003</v>
      </c>
      <c r="AU116" s="19">
        <v>0.92300000000000004</v>
      </c>
      <c r="AV116" s="19">
        <v>1.056</v>
      </c>
      <c r="AW116" s="19">
        <v>1.2110000000000001</v>
      </c>
      <c r="AX116" s="19">
        <v>1.07</v>
      </c>
      <c r="AY116" s="19">
        <v>1.4139999999999999</v>
      </c>
      <c r="AZ116" s="19">
        <v>1.085</v>
      </c>
      <c r="BA116" s="19">
        <v>1.5109999999999999</v>
      </c>
      <c r="BB116" s="19">
        <v>0.86070000000000002</v>
      </c>
      <c r="BC116" s="19">
        <v>0.94899999999999995</v>
      </c>
      <c r="BD116" s="19">
        <v>0.70699999999999996</v>
      </c>
      <c r="BE116" s="19">
        <v>0.79300000000000004</v>
      </c>
      <c r="BF116" s="19">
        <v>0.628</v>
      </c>
      <c r="BG116" s="19">
        <v>0.97399999999999998</v>
      </c>
      <c r="BH116" s="19">
        <v>0.64200000000000002</v>
      </c>
      <c r="BI116" s="19">
        <v>1.0489999999999999</v>
      </c>
      <c r="BJ116" s="19">
        <v>1.145</v>
      </c>
      <c r="BK116" s="19">
        <v>0.79600000000000004</v>
      </c>
      <c r="BL116" s="19"/>
      <c r="BM116" s="19">
        <v>0.88400000000000001</v>
      </c>
      <c r="BN116" s="19">
        <v>0.90500000000000003</v>
      </c>
      <c r="BO116" s="19">
        <v>1.468</v>
      </c>
      <c r="BP116" s="19">
        <v>0.94699999999999995</v>
      </c>
      <c r="BQ116" s="19">
        <v>1.77</v>
      </c>
      <c r="BR116" s="19">
        <v>0.623</v>
      </c>
      <c r="BS116" s="19">
        <v>0.92900000000000005</v>
      </c>
      <c r="BT116" s="19">
        <v>0.92300000000000004</v>
      </c>
      <c r="BU116" s="19">
        <v>0.95699999999999996</v>
      </c>
      <c r="BV116" s="19">
        <v>0.61799999999999999</v>
      </c>
      <c r="BW116" s="19">
        <v>0.91700000000000004</v>
      </c>
      <c r="BX116" s="19">
        <v>0.93400000000000005</v>
      </c>
      <c r="BY116" s="19">
        <v>0.59599999999999997</v>
      </c>
      <c r="BZ116" s="19">
        <v>1.014</v>
      </c>
      <c r="CA116" s="19">
        <v>1.218</v>
      </c>
      <c r="CB116" s="19">
        <v>0.96099999999999997</v>
      </c>
      <c r="CC116" s="19">
        <v>1.1399999999999999</v>
      </c>
      <c r="CD116" s="19">
        <v>1.2789999999999999</v>
      </c>
      <c r="CE116" s="19"/>
      <c r="CF116" s="19">
        <v>1.0429999999999999</v>
      </c>
      <c r="CG116" s="19">
        <v>0.97699999999999998</v>
      </c>
      <c r="CH116" s="19">
        <v>0.91700000000000004</v>
      </c>
      <c r="CI116" s="19">
        <v>0.98399999999999999</v>
      </c>
      <c r="CJ116" s="19">
        <v>0.78490000000000004</v>
      </c>
      <c r="CK116" s="19">
        <v>0.81299999999999994</v>
      </c>
      <c r="CL116" s="19">
        <v>1.1160000000000001</v>
      </c>
      <c r="CM116" s="19">
        <v>0.81200000000000006</v>
      </c>
      <c r="CN116" s="19">
        <v>0.89900000000000002</v>
      </c>
      <c r="CO116" s="19">
        <v>0.58609999999999995</v>
      </c>
      <c r="CP116" s="19">
        <v>0.83399999999999996</v>
      </c>
      <c r="CQ116" s="19">
        <v>0.81200000000000006</v>
      </c>
      <c r="CR116" s="19">
        <v>1.169</v>
      </c>
      <c r="CS116" s="19">
        <v>1.0680000000000001</v>
      </c>
      <c r="CT116" s="19">
        <v>0.82</v>
      </c>
      <c r="CU116" s="19">
        <v>1.2929999999999999</v>
      </c>
      <c r="CV116" s="19">
        <v>1.0620000000000001</v>
      </c>
      <c r="CW116" s="19">
        <v>1.0169999999999999</v>
      </c>
    </row>
    <row r="117" spans="1:101" s="1" customFormat="1" ht="15" x14ac:dyDescent="0.2">
      <c r="A117" s="19">
        <v>184</v>
      </c>
      <c r="B117" s="19">
        <v>152.5</v>
      </c>
      <c r="C117" s="19">
        <v>298.89999999999998</v>
      </c>
      <c r="D117" s="19">
        <v>322.12259999999998</v>
      </c>
      <c r="E117" s="19">
        <v>324.12869999999998</v>
      </c>
      <c r="F117" s="19">
        <v>88.064300000000003</v>
      </c>
      <c r="G117" s="20">
        <v>5126</v>
      </c>
      <c r="H117" s="19">
        <v>1</v>
      </c>
      <c r="I117" s="19">
        <v>1</v>
      </c>
      <c r="J117" s="19" t="s">
        <v>103</v>
      </c>
      <c r="M117" s="10"/>
      <c r="N117" s="10"/>
      <c r="U117" s="21">
        <v>0</v>
      </c>
      <c r="V117" s="21">
        <v>12</v>
      </c>
      <c r="W117" s="21">
        <v>186</v>
      </c>
      <c r="X117" s="19">
        <v>0.05</v>
      </c>
      <c r="Y117" s="19">
        <v>1.081</v>
      </c>
      <c r="Z117" s="19">
        <v>1.1479999999999999</v>
      </c>
      <c r="AA117" s="19">
        <v>1.2090000000000001</v>
      </c>
      <c r="AB117" s="22">
        <f t="shared" si="16"/>
        <v>0.99361111111111122</v>
      </c>
      <c r="AC117" s="22">
        <f t="shared" si="17"/>
        <v>1.0506111111111112</v>
      </c>
      <c r="AD117" s="22">
        <f t="shared" si="18"/>
        <v>1.0124444444444445</v>
      </c>
      <c r="AE117" s="22">
        <f t="shared" si="19"/>
        <v>0.94574586219660517</v>
      </c>
      <c r="AF117" s="22">
        <f t="shared" si="20"/>
        <v>0.98139815627743643</v>
      </c>
      <c r="AG117" s="22">
        <f t="shared" si="21"/>
        <v>-8.0475535641785167E-2</v>
      </c>
      <c r="AH117" s="22">
        <f t="shared" si="22"/>
        <v>-2.7089533825523933E-2</v>
      </c>
      <c r="AI117" s="22">
        <f t="shared" si="23"/>
        <v>-0.32416516076621538</v>
      </c>
      <c r="AJ117" s="22">
        <f t="shared" si="24"/>
        <v>-9.2851801334551815E-2</v>
      </c>
      <c r="AK117" s="22">
        <f t="shared" si="30"/>
        <v>0</v>
      </c>
      <c r="AL117" s="22" t="str">
        <f t="shared" si="25"/>
        <v>Increase</v>
      </c>
      <c r="AM117" s="24">
        <f t="shared" si="26"/>
        <v>0.47406166687901841</v>
      </c>
      <c r="AN117" s="24">
        <f t="shared" si="27"/>
        <v>0.8075105381656168</v>
      </c>
      <c r="AO117" s="25">
        <v>0.71439200000000003</v>
      </c>
      <c r="AP117" s="24">
        <f t="shared" si="28"/>
        <v>0.8075105381656168</v>
      </c>
      <c r="AQ117" s="25">
        <v>0.64261199999999996</v>
      </c>
      <c r="AR117" s="25">
        <v>0.76077300000000003</v>
      </c>
      <c r="AS117" s="19">
        <v>184</v>
      </c>
      <c r="AT117" s="19">
        <v>1.171</v>
      </c>
      <c r="AU117" s="19">
        <v>0.91400000000000003</v>
      </c>
      <c r="AV117" s="19">
        <v>1.113</v>
      </c>
      <c r="AW117" s="19">
        <v>0.72599999999999998</v>
      </c>
      <c r="AX117" s="19">
        <v>0.78800000000000003</v>
      </c>
      <c r="AY117" s="19">
        <v>0.90200000000000002</v>
      </c>
      <c r="AZ117" s="19">
        <v>0.91200000000000003</v>
      </c>
      <c r="BA117" s="19">
        <v>0.75</v>
      </c>
      <c r="BB117" s="19">
        <v>1.0680000000000001</v>
      </c>
      <c r="BC117" s="19">
        <v>0.90900000000000003</v>
      </c>
      <c r="BD117" s="19">
        <v>0.99299999999999999</v>
      </c>
      <c r="BE117" s="19">
        <v>0.83299999999999996</v>
      </c>
      <c r="BF117" s="19">
        <v>1.234</v>
      </c>
      <c r="BG117" s="19">
        <v>0.84399999999999997</v>
      </c>
      <c r="BH117" s="19">
        <v>1.1020000000000001</v>
      </c>
      <c r="BI117" s="19">
        <v>0.77100000000000002</v>
      </c>
      <c r="BJ117" s="19">
        <v>1.8859999999999999</v>
      </c>
      <c r="BK117" s="19">
        <v>0.96899999999999997</v>
      </c>
      <c r="BL117" s="19"/>
      <c r="BM117" s="19">
        <v>1.0629999999999999</v>
      </c>
      <c r="BN117" s="19">
        <v>0.70899999999999996</v>
      </c>
      <c r="BO117" s="19">
        <v>1.3380000000000001</v>
      </c>
      <c r="BP117" s="19">
        <v>0.83699999999999997</v>
      </c>
      <c r="BQ117" s="19">
        <v>1.044</v>
      </c>
      <c r="BR117" s="19">
        <v>0.85399999999999998</v>
      </c>
      <c r="BS117" s="19">
        <v>0.81599999999999995</v>
      </c>
      <c r="BT117" s="19">
        <v>1.22</v>
      </c>
      <c r="BU117" s="19">
        <v>1.3180000000000001</v>
      </c>
      <c r="BV117" s="19">
        <v>0.98</v>
      </c>
      <c r="BW117" s="19">
        <v>1.226</v>
      </c>
      <c r="BX117" s="19">
        <v>1.1160000000000001</v>
      </c>
      <c r="BY117" s="19">
        <v>1.079</v>
      </c>
      <c r="BZ117" s="19">
        <v>1.0920000000000001</v>
      </c>
      <c r="CA117" s="19">
        <v>1.34</v>
      </c>
      <c r="CB117" s="19">
        <v>0.75600000000000001</v>
      </c>
      <c r="CC117" s="19">
        <v>0.95199999999999996</v>
      </c>
      <c r="CD117" s="19">
        <v>1.171</v>
      </c>
      <c r="CE117" s="19"/>
      <c r="CF117" s="19">
        <v>1.07</v>
      </c>
      <c r="CG117" s="19">
        <v>0.83899999999999997</v>
      </c>
      <c r="CH117" s="19">
        <v>0.96499999999999997</v>
      </c>
      <c r="CI117" s="19">
        <v>1.1519999999999999</v>
      </c>
      <c r="CJ117" s="19">
        <v>1.085</v>
      </c>
      <c r="CK117" s="19">
        <v>0.70299999999999996</v>
      </c>
      <c r="CL117" s="19">
        <v>0.878</v>
      </c>
      <c r="CM117" s="19">
        <v>1.04</v>
      </c>
      <c r="CN117" s="19">
        <v>1.474</v>
      </c>
      <c r="CO117" s="19">
        <v>1.0189999999999999</v>
      </c>
      <c r="CP117" s="19">
        <v>1.0109999999999999</v>
      </c>
      <c r="CQ117" s="19">
        <v>1.034</v>
      </c>
      <c r="CR117" s="19">
        <v>0.86</v>
      </c>
      <c r="CS117" s="19">
        <v>0.9</v>
      </c>
      <c r="CT117" s="19">
        <v>1.361</v>
      </c>
      <c r="CU117" s="19">
        <v>0.90900000000000003</v>
      </c>
      <c r="CV117" s="19">
        <v>1.056</v>
      </c>
      <c r="CW117" s="19">
        <v>0.86799999999999999</v>
      </c>
    </row>
    <row r="118" spans="1:101" s="1" customFormat="1" ht="15" x14ac:dyDescent="0.2">
      <c r="A118" s="19">
        <v>185</v>
      </c>
      <c r="B118" s="19">
        <v>152.6</v>
      </c>
      <c r="C118" s="19">
        <v>300</v>
      </c>
      <c r="D118" s="19">
        <v>513.18979999999999</v>
      </c>
      <c r="E118" s="19">
        <v>515.1961</v>
      </c>
      <c r="F118" s="19">
        <v>279.13150000000002</v>
      </c>
      <c r="G118" s="20">
        <v>7910.8125</v>
      </c>
      <c r="H118" s="19">
        <v>1</v>
      </c>
      <c r="I118" s="19">
        <v>1</v>
      </c>
      <c r="J118" s="19" t="s">
        <v>103</v>
      </c>
      <c r="M118" s="10"/>
      <c r="N118" s="10"/>
      <c r="U118" s="21">
        <v>0</v>
      </c>
      <c r="V118" s="21">
        <v>15</v>
      </c>
      <c r="W118" s="21">
        <v>432</v>
      </c>
      <c r="X118" s="19">
        <v>1.67E-2</v>
      </c>
      <c r="Y118" s="19">
        <v>0.79800000000000004</v>
      </c>
      <c r="Z118" s="19">
        <v>0.68400000000000005</v>
      </c>
      <c r="AA118" s="19">
        <v>0.78600000000000003</v>
      </c>
      <c r="AB118" s="22">
        <f t="shared" si="16"/>
        <v>0.7757222222222222</v>
      </c>
      <c r="AC118" s="22">
        <f t="shared" si="17"/>
        <v>1.0466666666666664</v>
      </c>
      <c r="AD118" s="22">
        <f t="shared" si="18"/>
        <v>1.051277777777778</v>
      </c>
      <c r="AE118" s="22">
        <f t="shared" si="19"/>
        <v>0.74113588110403417</v>
      </c>
      <c r="AF118" s="22">
        <f t="shared" si="20"/>
        <v>0.73788511335411922</v>
      </c>
      <c r="AG118" s="22">
        <f t="shared" si="21"/>
        <v>-0.43219002196064088</v>
      </c>
      <c r="AH118" s="22">
        <f t="shared" si="22"/>
        <v>-0.43853188469482335</v>
      </c>
      <c r="AI118" s="22">
        <f t="shared" si="23"/>
        <v>-1.3120448016224353</v>
      </c>
      <c r="AJ118" s="22">
        <f t="shared" si="24"/>
        <v>-1.9116801799309155</v>
      </c>
      <c r="AK118" s="22">
        <f t="shared" si="30"/>
        <v>0</v>
      </c>
      <c r="AL118" s="22" t="str">
        <f t="shared" si="25"/>
        <v>Increase</v>
      </c>
      <c r="AM118" s="24">
        <f t="shared" si="26"/>
        <v>4.8747819947875248E-2</v>
      </c>
      <c r="AN118" s="24">
        <f t="shared" si="27"/>
        <v>1.2255183545991857E-2</v>
      </c>
      <c r="AO118" s="25">
        <v>1.2151099999999999</v>
      </c>
      <c r="AP118" s="24">
        <f t="shared" si="28"/>
        <v>1.2255183545991857E-2</v>
      </c>
      <c r="AQ118" s="25">
        <v>1.4972000000000001</v>
      </c>
      <c r="AR118" s="25">
        <v>1.4302900000000001</v>
      </c>
      <c r="AS118" s="19">
        <v>185</v>
      </c>
      <c r="AT118" s="19">
        <v>0.67900000000000005</v>
      </c>
      <c r="AU118" s="19">
        <v>1.04</v>
      </c>
      <c r="AV118" s="19">
        <v>0.50700000000000001</v>
      </c>
      <c r="AW118" s="19">
        <v>0.95</v>
      </c>
      <c r="AX118" s="19">
        <v>0.56200000000000006</v>
      </c>
      <c r="AY118" s="19">
        <v>0.46200000000000002</v>
      </c>
      <c r="AZ118" s="19">
        <v>1.589</v>
      </c>
      <c r="BA118" s="19">
        <v>0.99199999999999999</v>
      </c>
      <c r="BB118" s="19">
        <v>0.70099999999999996</v>
      </c>
      <c r="BC118" s="19">
        <v>0.84</v>
      </c>
      <c r="BD118" s="19">
        <v>0.68500000000000005</v>
      </c>
      <c r="BE118" s="19">
        <v>0.97899999999999998</v>
      </c>
      <c r="BF118" s="19">
        <v>0.57899999999999996</v>
      </c>
      <c r="BG118" s="19">
        <v>1.2450000000000001</v>
      </c>
      <c r="BH118" s="19">
        <v>0.65200000000000002</v>
      </c>
      <c r="BI118" s="19">
        <v>0.38300000000000001</v>
      </c>
      <c r="BJ118" s="19">
        <v>0.48099999999999998</v>
      </c>
      <c r="BK118" s="19">
        <v>0.63700000000000001</v>
      </c>
      <c r="BL118" s="19"/>
      <c r="BM118" s="19">
        <v>1.4650000000000001</v>
      </c>
      <c r="BN118" s="19">
        <v>1.0740000000000001</v>
      </c>
      <c r="BO118" s="19">
        <v>0.59799999999999998</v>
      </c>
      <c r="BP118" s="19">
        <v>0.72</v>
      </c>
      <c r="BQ118" s="19">
        <v>2.0529999999999999</v>
      </c>
      <c r="BR118" s="19">
        <v>1.6679999999999999</v>
      </c>
      <c r="BS118" s="19">
        <v>1.214</v>
      </c>
      <c r="BT118" s="19">
        <v>0.57499999999999996</v>
      </c>
      <c r="BU118" s="19">
        <v>0.69299999999999995</v>
      </c>
      <c r="BV118" s="19">
        <v>1.069</v>
      </c>
      <c r="BW118" s="19">
        <v>1.895</v>
      </c>
      <c r="BX118" s="19">
        <v>0.76900000000000002</v>
      </c>
      <c r="BY118" s="19">
        <v>0.65300000000000002</v>
      </c>
      <c r="BZ118" s="19">
        <v>0.67100000000000004</v>
      </c>
      <c r="CA118" s="19">
        <v>1.165</v>
      </c>
      <c r="CB118" s="19">
        <v>0.48199999999999998</v>
      </c>
      <c r="CC118" s="19">
        <v>1.0820000000000001</v>
      </c>
      <c r="CD118" s="19">
        <v>0.99399999999999999</v>
      </c>
      <c r="CE118" s="19"/>
      <c r="CF118" s="19">
        <v>0.88400000000000001</v>
      </c>
      <c r="CG118" s="19">
        <v>1.141</v>
      </c>
      <c r="CH118" s="19">
        <v>1.137</v>
      </c>
      <c r="CI118" s="19">
        <v>1.1859999999999999</v>
      </c>
      <c r="CJ118" s="19">
        <v>1.3009999999999999</v>
      </c>
      <c r="CK118" s="19">
        <v>1.395</v>
      </c>
      <c r="CL118" s="19">
        <v>1.3109999999999999</v>
      </c>
      <c r="CM118" s="19">
        <v>1.173</v>
      </c>
      <c r="CN118" s="19">
        <v>0.41899999999999998</v>
      </c>
      <c r="CO118" s="19">
        <v>0.92900000000000005</v>
      </c>
      <c r="CP118" s="19">
        <v>0.42199999999999999</v>
      </c>
      <c r="CQ118" s="19">
        <v>1.45</v>
      </c>
      <c r="CR118" s="19">
        <v>1.3240000000000001</v>
      </c>
      <c r="CS118" s="19">
        <v>0.94099999999999995</v>
      </c>
      <c r="CT118" s="19">
        <v>1.129</v>
      </c>
      <c r="CU118" s="19">
        <v>0.51200000000000001</v>
      </c>
      <c r="CV118" s="19">
        <v>1.129</v>
      </c>
      <c r="CW118" s="19">
        <v>1.1399999999999999</v>
      </c>
    </row>
    <row r="119" spans="1:101" s="1" customFormat="1" ht="15" x14ac:dyDescent="0.2">
      <c r="A119" s="19">
        <v>188</v>
      </c>
      <c r="B119" s="19">
        <v>154.30000000000001</v>
      </c>
      <c r="C119" s="19">
        <v>300.39999999999998</v>
      </c>
      <c r="D119" s="19">
        <v>519.14</v>
      </c>
      <c r="E119" s="19">
        <v>521.14689999999996</v>
      </c>
      <c r="F119" s="19">
        <v>285.08170000000001</v>
      </c>
      <c r="G119" s="20">
        <v>6715.3333329999996</v>
      </c>
      <c r="H119" s="19">
        <v>1</v>
      </c>
      <c r="I119" s="19">
        <v>1</v>
      </c>
      <c r="J119" s="19" t="s">
        <v>103</v>
      </c>
      <c r="M119" s="10"/>
      <c r="N119" s="10"/>
      <c r="U119" s="21">
        <v>0</v>
      </c>
      <c r="V119" s="21">
        <v>2</v>
      </c>
      <c r="W119" s="21">
        <v>52</v>
      </c>
      <c r="X119" s="19">
        <v>0.05</v>
      </c>
      <c r="Y119" s="19">
        <v>0.72099999999999997</v>
      </c>
      <c r="Z119" s="19">
        <v>0.751</v>
      </c>
      <c r="AA119" s="19">
        <v>0.83699999999999997</v>
      </c>
      <c r="AB119" s="22">
        <f t="shared" si="16"/>
        <v>0.80433333333333334</v>
      </c>
      <c r="AC119" s="22">
        <f t="shared" si="17"/>
        <v>0.93294444444444435</v>
      </c>
      <c r="AD119" s="22">
        <f t="shared" si="18"/>
        <v>1.0515555555555556</v>
      </c>
      <c r="AE119" s="22">
        <f t="shared" si="19"/>
        <v>0.86214494134460795</v>
      </c>
      <c r="AF119" s="22">
        <f t="shared" si="20"/>
        <v>0.76489856297548608</v>
      </c>
      <c r="AG119" s="22">
        <f t="shared" si="21"/>
        <v>-0.21399766341413098</v>
      </c>
      <c r="AH119" s="22">
        <f t="shared" si="22"/>
        <v>-0.38665965740288083</v>
      </c>
      <c r="AI119" s="22">
        <f t="shared" si="23"/>
        <v>-0.75415026031029397</v>
      </c>
      <c r="AJ119" s="22">
        <f t="shared" si="24"/>
        <v>-1.842943646781962</v>
      </c>
      <c r="AK119" s="22">
        <f t="shared" si="30"/>
        <v>0</v>
      </c>
      <c r="AL119" s="22" t="str">
        <f t="shared" si="25"/>
        <v>Increase</v>
      </c>
      <c r="AM119" s="24">
        <f t="shared" si="26"/>
        <v>0.1761366530788358</v>
      </c>
      <c r="AN119" s="24">
        <f t="shared" si="27"/>
        <v>1.4356757117914006E-2</v>
      </c>
      <c r="AO119" s="25">
        <v>0.98911300000000002</v>
      </c>
      <c r="AP119" s="24">
        <f t="shared" si="28"/>
        <v>1.4356757117914006E-2</v>
      </c>
      <c r="AQ119" s="25">
        <v>1.3085100000000001</v>
      </c>
      <c r="AR119" s="25">
        <v>1.1718</v>
      </c>
      <c r="AS119" s="19">
        <v>188</v>
      </c>
      <c r="AT119" s="19">
        <v>0.62</v>
      </c>
      <c r="AU119" s="19">
        <v>0.872</v>
      </c>
      <c r="AV119" s="19">
        <v>0.52400000000000002</v>
      </c>
      <c r="AW119" s="19">
        <v>0.746</v>
      </c>
      <c r="AX119" s="19">
        <v>0.65700000000000003</v>
      </c>
      <c r="AY119" s="19">
        <v>0.52100000000000002</v>
      </c>
      <c r="AZ119" s="19">
        <v>1.0529999999999999</v>
      </c>
      <c r="BA119" s="19">
        <v>0.90300000000000002</v>
      </c>
      <c r="BB119" s="19">
        <v>0.61899999999999999</v>
      </c>
      <c r="BC119" s="19">
        <v>1.0309999999999999</v>
      </c>
      <c r="BD119" s="19">
        <v>0.54700000000000004</v>
      </c>
      <c r="BE119" s="19">
        <v>1.048</v>
      </c>
      <c r="BF119" s="19">
        <v>0.75700000000000001</v>
      </c>
      <c r="BG119" s="19">
        <v>1.242</v>
      </c>
      <c r="BH119" s="19">
        <v>1.026</v>
      </c>
      <c r="BI119" s="19">
        <v>0.58699999999999997</v>
      </c>
      <c r="BJ119" s="19">
        <v>0.93300000000000005</v>
      </c>
      <c r="BK119" s="19">
        <v>0.79200000000000004</v>
      </c>
      <c r="BL119" s="19"/>
      <c r="BM119" s="19">
        <v>0.85799999999999998</v>
      </c>
      <c r="BN119" s="19">
        <v>0.751</v>
      </c>
      <c r="BO119" s="19">
        <v>0.80500000000000005</v>
      </c>
      <c r="BP119" s="19">
        <v>0.63900000000000001</v>
      </c>
      <c r="BQ119" s="19">
        <v>0.88</v>
      </c>
      <c r="BR119" s="19">
        <v>1.347</v>
      </c>
      <c r="BS119" s="19">
        <v>1.127</v>
      </c>
      <c r="BT119" s="19">
        <v>0.73899999999999999</v>
      </c>
      <c r="BU119" s="19">
        <v>0.78100000000000003</v>
      </c>
      <c r="BV119" s="19">
        <v>0.84499999999999997</v>
      </c>
      <c r="BW119" s="19">
        <v>1.6890000000000001</v>
      </c>
      <c r="BX119" s="19">
        <v>0.69699999999999995</v>
      </c>
      <c r="BY119" s="19">
        <v>0.68100000000000005</v>
      </c>
      <c r="BZ119" s="19">
        <v>0.51900000000000002</v>
      </c>
      <c r="CA119" s="19">
        <v>1.351</v>
      </c>
      <c r="CB119" s="19">
        <v>0.55500000000000005</v>
      </c>
      <c r="CC119" s="19">
        <v>1.294</v>
      </c>
      <c r="CD119" s="19">
        <v>1.2350000000000001</v>
      </c>
      <c r="CE119" s="19"/>
      <c r="CF119" s="19">
        <v>0.84399999999999997</v>
      </c>
      <c r="CG119" s="19">
        <v>1.1719999999999999</v>
      </c>
      <c r="CH119" s="19">
        <v>1.335</v>
      </c>
      <c r="CI119" s="19">
        <v>1.3640000000000001</v>
      </c>
      <c r="CJ119" s="19">
        <v>0.81</v>
      </c>
      <c r="CK119" s="19">
        <v>1.798</v>
      </c>
      <c r="CL119" s="19">
        <v>0.73499999999999999</v>
      </c>
      <c r="CM119" s="19">
        <v>1.2150000000000001</v>
      </c>
      <c r="CN119" s="19">
        <v>0.52900000000000003</v>
      </c>
      <c r="CO119" s="19">
        <v>1.07</v>
      </c>
      <c r="CP119" s="19">
        <v>0.54200000000000004</v>
      </c>
      <c r="CQ119" s="19">
        <v>1.29</v>
      </c>
      <c r="CR119" s="19">
        <v>1.3380000000000001</v>
      </c>
      <c r="CS119" s="19">
        <v>0.83899999999999997</v>
      </c>
      <c r="CT119" s="19">
        <v>1.335</v>
      </c>
      <c r="CU119" s="19">
        <v>0.64</v>
      </c>
      <c r="CV119" s="19">
        <v>1.026</v>
      </c>
      <c r="CW119" s="19">
        <v>1.046</v>
      </c>
    </row>
    <row r="120" spans="1:101" s="1" customFormat="1" ht="15" x14ac:dyDescent="0.2">
      <c r="A120" s="19">
        <v>191</v>
      </c>
      <c r="B120" s="19">
        <v>154.30000000000001</v>
      </c>
      <c r="C120" s="19">
        <v>302.8</v>
      </c>
      <c r="D120" s="19">
        <v>471.08859999999999</v>
      </c>
      <c r="E120" s="19">
        <v>473.0949</v>
      </c>
      <c r="F120" s="19">
        <v>237.03030000000001</v>
      </c>
      <c r="G120" s="20">
        <v>10189.59259</v>
      </c>
      <c r="H120" s="19">
        <v>1</v>
      </c>
      <c r="I120" s="19">
        <v>1</v>
      </c>
      <c r="J120" s="19" t="s">
        <v>103</v>
      </c>
      <c r="M120" s="10"/>
      <c r="N120" s="10"/>
      <c r="U120" s="21">
        <v>0</v>
      </c>
      <c r="V120" s="21">
        <v>16</v>
      </c>
      <c r="W120" s="21">
        <v>301</v>
      </c>
      <c r="X120" s="19">
        <v>1.67E-2</v>
      </c>
      <c r="Y120" s="19">
        <v>1.1180000000000001</v>
      </c>
      <c r="Z120" s="19">
        <v>1.004</v>
      </c>
      <c r="AA120" s="19">
        <v>1.0289999999999999</v>
      </c>
      <c r="AB120" s="22">
        <f t="shared" si="16"/>
        <v>1.0289444444444444</v>
      </c>
      <c r="AC120" s="22">
        <f t="shared" si="17"/>
        <v>0.94744444444444453</v>
      </c>
      <c r="AD120" s="22">
        <f t="shared" si="18"/>
        <v>1.0401111111111112</v>
      </c>
      <c r="AE120" s="22">
        <f t="shared" si="19"/>
        <v>1.086020874868066</v>
      </c>
      <c r="AF120" s="22">
        <f t="shared" si="20"/>
        <v>0.98926396752483703</v>
      </c>
      <c r="AG120" s="22">
        <f t="shared" si="21"/>
        <v>0.1190518340623475</v>
      </c>
      <c r="AH120" s="22">
        <f t="shared" si="22"/>
        <v>-1.5572564978434438E-2</v>
      </c>
      <c r="AI120" s="22">
        <f t="shared" si="23"/>
        <v>-0.60054331189750865</v>
      </c>
      <c r="AJ120" s="22">
        <f t="shared" si="24"/>
        <v>-5.4345990551719327E-2</v>
      </c>
      <c r="AK120" s="22">
        <f t="shared" si="30"/>
        <v>0</v>
      </c>
      <c r="AL120" s="22" t="str">
        <f t="shared" si="25"/>
        <v>Lowering</v>
      </c>
      <c r="AM120" s="24">
        <f t="shared" si="26"/>
        <v>0.25087459714353189</v>
      </c>
      <c r="AN120" s="24">
        <f t="shared" si="27"/>
        <v>0.88237665494714512</v>
      </c>
      <c r="AO120" s="25">
        <v>0.66437199999999996</v>
      </c>
      <c r="AP120" s="24">
        <f t="shared" si="28"/>
        <v>0.88237665494714512</v>
      </c>
      <c r="AQ120" s="25">
        <v>0.50664200000000004</v>
      </c>
      <c r="AR120" s="25">
        <v>0.65051000000000003</v>
      </c>
      <c r="AS120" s="19">
        <v>191</v>
      </c>
      <c r="AT120" s="19">
        <v>1.389</v>
      </c>
      <c r="AU120" s="19">
        <v>1.1639999999999999</v>
      </c>
      <c r="AV120" s="19">
        <v>1.0620000000000001</v>
      </c>
      <c r="AW120" s="19">
        <v>0.871</v>
      </c>
      <c r="AX120" s="19">
        <v>0.99</v>
      </c>
      <c r="AY120" s="19">
        <v>1.3089999999999999</v>
      </c>
      <c r="AZ120" s="19">
        <v>1.4510000000000001</v>
      </c>
      <c r="BA120" s="19">
        <v>1.0429999999999999</v>
      </c>
      <c r="BB120" s="19">
        <v>1.111</v>
      </c>
      <c r="BC120" s="19">
        <v>0.78800000000000003</v>
      </c>
      <c r="BD120" s="19">
        <v>0.995</v>
      </c>
      <c r="BE120" s="19">
        <v>0.84599999999999997</v>
      </c>
      <c r="BF120" s="19">
        <v>0.94899999999999995</v>
      </c>
      <c r="BG120" s="19">
        <v>0.498</v>
      </c>
      <c r="BH120" s="19">
        <v>1.0760000000000001</v>
      </c>
      <c r="BI120" s="19">
        <v>0.83099999999999996</v>
      </c>
      <c r="BJ120" s="19">
        <v>1.0209999999999999</v>
      </c>
      <c r="BK120" s="19">
        <v>1.127</v>
      </c>
      <c r="BL120" s="19"/>
      <c r="BM120" s="19">
        <v>1.254</v>
      </c>
      <c r="BN120" s="19">
        <v>0.871</v>
      </c>
      <c r="BO120" s="19">
        <v>0.96599999999999997</v>
      </c>
      <c r="BP120" s="19">
        <v>0.752</v>
      </c>
      <c r="BQ120" s="19">
        <v>0.98699999999999999</v>
      </c>
      <c r="BR120" s="19">
        <v>0.78400000000000003</v>
      </c>
      <c r="BS120" s="19">
        <v>0.71</v>
      </c>
      <c r="BT120" s="19">
        <v>1.0549999999999999</v>
      </c>
      <c r="BU120" s="19">
        <v>1.022</v>
      </c>
      <c r="BV120" s="19">
        <v>1.099</v>
      </c>
      <c r="BW120" s="19">
        <v>0.70599999999999996</v>
      </c>
      <c r="BX120" s="19">
        <v>1.1319999999999999</v>
      </c>
      <c r="BY120" s="19">
        <v>1.3149999999999999</v>
      </c>
      <c r="BZ120" s="19">
        <v>1.155</v>
      </c>
      <c r="CA120" s="19">
        <v>0.81299999999999994</v>
      </c>
      <c r="CB120" s="19">
        <v>0.73899999999999999</v>
      </c>
      <c r="CC120" s="19">
        <v>0.81799999999999995</v>
      </c>
      <c r="CD120" s="19">
        <v>0.876</v>
      </c>
      <c r="CE120" s="19"/>
      <c r="CF120" s="19">
        <v>1.3779999999999999</v>
      </c>
      <c r="CG120" s="19">
        <v>1.1759999999999999</v>
      </c>
      <c r="CH120" s="19">
        <v>1.2569999999999999</v>
      </c>
      <c r="CI120" s="19">
        <v>0.83299999999999996</v>
      </c>
      <c r="CJ120" s="19">
        <v>1.216</v>
      </c>
      <c r="CK120" s="19">
        <v>0.80500000000000005</v>
      </c>
      <c r="CL120" s="19">
        <v>1.1100000000000001</v>
      </c>
      <c r="CM120" s="19">
        <v>0.92500000000000004</v>
      </c>
      <c r="CN120" s="19">
        <v>1.069</v>
      </c>
      <c r="CO120" s="19">
        <v>1.0780000000000001</v>
      </c>
      <c r="CP120" s="19">
        <v>1.2330000000000001</v>
      </c>
      <c r="CQ120" s="19">
        <v>1.21</v>
      </c>
      <c r="CR120" s="19">
        <v>0.754</v>
      </c>
      <c r="CS120" s="19">
        <v>0.92400000000000004</v>
      </c>
      <c r="CT120" s="19">
        <v>0.76400000000000001</v>
      </c>
      <c r="CU120" s="19">
        <v>0.90400000000000003</v>
      </c>
      <c r="CV120" s="19">
        <v>0.68200000000000005</v>
      </c>
      <c r="CW120" s="19">
        <v>1.4039999999999999</v>
      </c>
    </row>
    <row r="121" spans="1:101" s="1" customFormat="1" ht="15" x14ac:dyDescent="0.2">
      <c r="A121" s="19">
        <v>196</v>
      </c>
      <c r="B121" s="19">
        <v>155.6</v>
      </c>
      <c r="C121" s="19">
        <v>305.7</v>
      </c>
      <c r="D121" s="19">
        <v>425.07499999999999</v>
      </c>
      <c r="E121" s="19">
        <v>427.08229999999998</v>
      </c>
      <c r="F121" s="19">
        <v>191.01669999999999</v>
      </c>
      <c r="G121" s="20">
        <v>5316</v>
      </c>
      <c r="H121" s="19">
        <v>1</v>
      </c>
      <c r="I121" s="19">
        <v>1</v>
      </c>
      <c r="J121" s="19" t="s">
        <v>117</v>
      </c>
      <c r="M121" s="10"/>
      <c r="N121" s="10"/>
      <c r="U121" s="21">
        <v>0</v>
      </c>
      <c r="V121" s="21">
        <v>0</v>
      </c>
      <c r="W121" s="21">
        <v>9</v>
      </c>
      <c r="X121" s="19">
        <v>0.05</v>
      </c>
      <c r="Y121" s="19">
        <v>1.113</v>
      </c>
      <c r="Z121" s="19">
        <v>1.177</v>
      </c>
      <c r="AA121" s="19">
        <v>1.1459999999999999</v>
      </c>
      <c r="AB121" s="22">
        <f t="shared" si="16"/>
        <v>0.9863333333333334</v>
      </c>
      <c r="AC121" s="22">
        <f t="shared" si="17"/>
        <v>1.044</v>
      </c>
      <c r="AD121" s="22">
        <f t="shared" si="18"/>
        <v>1.008</v>
      </c>
      <c r="AE121" s="22">
        <f t="shared" si="19"/>
        <v>0.94476372924648788</v>
      </c>
      <c r="AF121" s="22">
        <f t="shared" si="20"/>
        <v>0.97850529100529104</v>
      </c>
      <c r="AG121" s="22">
        <f t="shared" si="21"/>
        <v>-8.197451609711924E-2</v>
      </c>
      <c r="AH121" s="22">
        <f t="shared" si="22"/>
        <v>-3.1348443027151195E-2</v>
      </c>
      <c r="AI121" s="22">
        <f t="shared" si="23"/>
        <v>-0.20863389001089838</v>
      </c>
      <c r="AJ121" s="22">
        <f t="shared" si="24"/>
        <v>-6.5663727737866703E-2</v>
      </c>
      <c r="AK121" s="22">
        <f t="shared" si="30"/>
        <v>0</v>
      </c>
      <c r="AL121" s="22" t="str">
        <f t="shared" si="25"/>
        <v>Increase</v>
      </c>
      <c r="AM121" s="24">
        <f t="shared" si="26"/>
        <v>0.6185376072527401</v>
      </c>
      <c r="AN121" s="24">
        <f t="shared" si="27"/>
        <v>0.85967890937797098</v>
      </c>
      <c r="AO121" s="25">
        <v>0.37631599999999998</v>
      </c>
      <c r="AP121" s="24">
        <f t="shared" si="28"/>
        <v>0.85967890937797098</v>
      </c>
      <c r="AQ121" s="25">
        <v>0.23799600000000001</v>
      </c>
      <c r="AR121" s="25">
        <v>0.33676400000000001</v>
      </c>
      <c r="AS121" s="19">
        <v>196</v>
      </c>
      <c r="AT121" s="19">
        <v>1.1539999999999999</v>
      </c>
      <c r="AU121" s="19">
        <v>1.236</v>
      </c>
      <c r="AV121" s="19">
        <v>0.70699999999999996</v>
      </c>
      <c r="AW121" s="19">
        <v>0.97499999999999998</v>
      </c>
      <c r="AX121" s="19">
        <v>0.82799999999999996</v>
      </c>
      <c r="AY121" s="19">
        <v>0.65600000000000003</v>
      </c>
      <c r="AZ121" s="19">
        <v>1.175</v>
      </c>
      <c r="BA121" s="19">
        <v>0.79100000000000004</v>
      </c>
      <c r="BB121" s="19">
        <v>0.89500000000000002</v>
      </c>
      <c r="BC121" s="19">
        <v>1.3129999999999999</v>
      </c>
      <c r="BD121" s="19">
        <v>0.81599999999999995</v>
      </c>
      <c r="BE121" s="19">
        <v>1.546</v>
      </c>
      <c r="BF121" s="19">
        <v>0.57899999999999996</v>
      </c>
      <c r="BG121" s="19">
        <v>0.86299999999999999</v>
      </c>
      <c r="BH121" s="19">
        <v>0.628</v>
      </c>
      <c r="BI121" s="19">
        <v>1.2470000000000001</v>
      </c>
      <c r="BJ121" s="19">
        <v>0.78</v>
      </c>
      <c r="BK121" s="19">
        <v>1.5649999999999999</v>
      </c>
      <c r="BL121" s="19"/>
      <c r="BM121" s="19">
        <v>1.1040000000000001</v>
      </c>
      <c r="BN121" s="19">
        <v>1.0409999999999999</v>
      </c>
      <c r="BO121" s="19">
        <v>0.64200000000000002</v>
      </c>
      <c r="BP121" s="19">
        <v>1.698</v>
      </c>
      <c r="BQ121" s="19">
        <v>0.85599999999999998</v>
      </c>
      <c r="BR121" s="19">
        <v>1.212</v>
      </c>
      <c r="BS121" s="19">
        <v>1.2909999999999999</v>
      </c>
      <c r="BT121" s="19">
        <v>0.497</v>
      </c>
      <c r="BU121" s="19">
        <v>0.61299999999999999</v>
      </c>
      <c r="BV121" s="19">
        <v>1.7030000000000001</v>
      </c>
      <c r="BW121" s="19">
        <v>0.85599999999999998</v>
      </c>
      <c r="BX121" s="19">
        <v>1.169</v>
      </c>
      <c r="BY121" s="19">
        <v>0.96399999999999997</v>
      </c>
      <c r="BZ121" s="19">
        <v>1.595</v>
      </c>
      <c r="CA121" s="19">
        <v>0.56899999999999995</v>
      </c>
      <c r="CB121" s="19">
        <v>1.1890000000000001</v>
      </c>
      <c r="CC121" s="19">
        <v>0.623</v>
      </c>
      <c r="CD121" s="19">
        <v>1.17</v>
      </c>
      <c r="CE121" s="19"/>
      <c r="CF121" s="19">
        <v>0.84199999999999997</v>
      </c>
      <c r="CG121" s="19">
        <v>0.72099999999999997</v>
      </c>
      <c r="CH121" s="19">
        <v>0.60899999999999999</v>
      </c>
      <c r="CI121" s="19">
        <v>0.88300000000000001</v>
      </c>
      <c r="CJ121" s="19">
        <v>1.0009999999999999</v>
      </c>
      <c r="CK121" s="19">
        <v>0.747</v>
      </c>
      <c r="CL121" s="19">
        <v>1.5349999999999999</v>
      </c>
      <c r="CM121" s="19">
        <v>0.82899999999999996</v>
      </c>
      <c r="CN121" s="19">
        <v>1.079</v>
      </c>
      <c r="CO121" s="19">
        <v>0.875</v>
      </c>
      <c r="CP121" s="19">
        <v>1.3959999999999999</v>
      </c>
      <c r="CQ121" s="19">
        <v>1.1639999999999999</v>
      </c>
      <c r="CR121" s="19">
        <v>0.75800000000000001</v>
      </c>
      <c r="CS121" s="19">
        <v>2.3140000000000001</v>
      </c>
      <c r="CT121" s="19">
        <v>0.48699999999999999</v>
      </c>
      <c r="CU121" s="19">
        <v>1.0309999999999999</v>
      </c>
      <c r="CV121" s="19">
        <v>1.0409999999999999</v>
      </c>
      <c r="CW121" s="19">
        <v>0.83199999999999996</v>
      </c>
    </row>
    <row r="122" spans="1:101" s="1" customFormat="1" ht="15" x14ac:dyDescent="0.2">
      <c r="A122" s="19">
        <v>199</v>
      </c>
      <c r="B122" s="19">
        <v>155.30000000000001</v>
      </c>
      <c r="C122" s="19">
        <v>306</v>
      </c>
      <c r="D122" s="19">
        <v>437.0693</v>
      </c>
      <c r="E122" s="19">
        <v>439.07580000000002</v>
      </c>
      <c r="F122" s="19">
        <v>203.01089999999999</v>
      </c>
      <c r="G122" s="20">
        <v>5353.3333329999996</v>
      </c>
      <c r="H122" s="19">
        <v>1</v>
      </c>
      <c r="I122" s="19">
        <v>1</v>
      </c>
      <c r="J122" s="19" t="s">
        <v>103</v>
      </c>
      <c r="M122" s="10"/>
      <c r="N122" s="10"/>
      <c r="U122" s="21">
        <v>0</v>
      </c>
      <c r="V122" s="21">
        <v>1</v>
      </c>
      <c r="W122" s="21">
        <v>86</v>
      </c>
      <c r="X122" s="19">
        <v>0.05</v>
      </c>
      <c r="Y122" s="19">
        <v>1.117</v>
      </c>
      <c r="Z122" s="19">
        <v>0.98</v>
      </c>
      <c r="AA122" s="19">
        <v>1.0860000000000001</v>
      </c>
      <c r="AB122" s="22">
        <f t="shared" si="16"/>
        <v>0.95433333333333337</v>
      </c>
      <c r="AC122" s="22">
        <f t="shared" si="17"/>
        <v>1.0754444444444444</v>
      </c>
      <c r="AD122" s="22">
        <f t="shared" si="18"/>
        <v>1.0618333333333334</v>
      </c>
      <c r="AE122" s="22">
        <f t="shared" si="19"/>
        <v>0.88738506044012821</v>
      </c>
      <c r="AF122" s="22">
        <f t="shared" si="20"/>
        <v>0.89876000627844921</v>
      </c>
      <c r="AG122" s="22">
        <f t="shared" si="21"/>
        <v>-0.17236782999874165</v>
      </c>
      <c r="AH122" s="22">
        <f t="shared" si="22"/>
        <v>-0.15399216710684832</v>
      </c>
      <c r="AI122" s="22">
        <f t="shared" si="23"/>
        <v>-0.45931890565573402</v>
      </c>
      <c r="AJ122" s="22">
        <f t="shared" si="24"/>
        <v>-0.37784645884971707</v>
      </c>
      <c r="AK122" s="22">
        <f t="shared" si="30"/>
        <v>0</v>
      </c>
      <c r="AL122" s="22" t="str">
        <f t="shared" si="25"/>
        <v>Increase</v>
      </c>
      <c r="AM122" s="24">
        <f t="shared" si="26"/>
        <v>0.34728105673907494</v>
      </c>
      <c r="AN122" s="24">
        <f t="shared" si="27"/>
        <v>0.41894165222577195</v>
      </c>
      <c r="AO122" s="25">
        <v>0.52360099999999998</v>
      </c>
      <c r="AP122" s="24">
        <f t="shared" si="28"/>
        <v>0.41894165222577195</v>
      </c>
      <c r="AQ122" s="25">
        <v>0.44369999999999998</v>
      </c>
      <c r="AR122" s="25">
        <v>0.59092999999999996</v>
      </c>
      <c r="AS122" s="19">
        <v>199</v>
      </c>
      <c r="AT122" s="19">
        <v>1.397</v>
      </c>
      <c r="AU122" s="19">
        <v>1.4870000000000001</v>
      </c>
      <c r="AV122" s="19">
        <v>0.71199999999999997</v>
      </c>
      <c r="AW122" s="19">
        <v>0.91100000000000003</v>
      </c>
      <c r="AX122" s="19">
        <v>0.57099999999999995</v>
      </c>
      <c r="AY122" s="19">
        <v>0.52500000000000002</v>
      </c>
      <c r="AZ122" s="19">
        <v>1.1160000000000001</v>
      </c>
      <c r="BA122" s="19">
        <v>0.745</v>
      </c>
      <c r="BB122" s="19">
        <v>0.80500000000000005</v>
      </c>
      <c r="BC122" s="19">
        <v>1.526</v>
      </c>
      <c r="BD122" s="19">
        <v>0.90700000000000003</v>
      </c>
      <c r="BE122" s="19">
        <v>1.175</v>
      </c>
      <c r="BF122" s="19">
        <v>0.58599999999999997</v>
      </c>
      <c r="BG122" s="19">
        <v>0.76500000000000001</v>
      </c>
      <c r="BH122" s="19">
        <v>0.73699999999999999</v>
      </c>
      <c r="BI122" s="19">
        <v>1.21</v>
      </c>
      <c r="BJ122" s="19">
        <v>0.621</v>
      </c>
      <c r="BK122" s="19">
        <v>1.3819999999999999</v>
      </c>
      <c r="BL122" s="19"/>
      <c r="BM122" s="19">
        <v>0.97899999999999998</v>
      </c>
      <c r="BN122" s="19">
        <v>1.099</v>
      </c>
      <c r="BO122" s="19">
        <v>0.86799999999999999</v>
      </c>
      <c r="BP122" s="19">
        <v>1.9710000000000001</v>
      </c>
      <c r="BQ122" s="19">
        <v>0.66300000000000003</v>
      </c>
      <c r="BR122" s="19">
        <v>1.03</v>
      </c>
      <c r="BS122" s="19">
        <v>1.0409999999999999</v>
      </c>
      <c r="BT122" s="19">
        <v>0.68200000000000005</v>
      </c>
      <c r="BU122" s="19">
        <v>0.67900000000000005</v>
      </c>
      <c r="BV122" s="19">
        <v>1.492</v>
      </c>
      <c r="BW122" s="19">
        <v>0.85299999999999998</v>
      </c>
      <c r="BX122" s="19">
        <v>1.321</v>
      </c>
      <c r="BY122" s="19">
        <v>1.083</v>
      </c>
      <c r="BZ122" s="19">
        <v>2.0470000000000002</v>
      </c>
      <c r="CA122" s="19">
        <v>0.59099999999999997</v>
      </c>
      <c r="CB122" s="19">
        <v>1.06</v>
      </c>
      <c r="CC122" s="19">
        <v>0.64900000000000002</v>
      </c>
      <c r="CD122" s="19">
        <v>1.25</v>
      </c>
      <c r="CE122" s="19"/>
      <c r="CF122" s="19">
        <v>0.79400000000000004</v>
      </c>
      <c r="CG122" s="19">
        <v>0.70699999999999996</v>
      </c>
      <c r="CH122" s="19">
        <v>0.60399999999999998</v>
      </c>
      <c r="CI122" s="19">
        <v>1.024</v>
      </c>
      <c r="CJ122" s="19">
        <v>1.296</v>
      </c>
      <c r="CK122" s="19">
        <v>0.74</v>
      </c>
      <c r="CL122" s="19">
        <v>1.744</v>
      </c>
      <c r="CM122" s="19">
        <v>0.88500000000000001</v>
      </c>
      <c r="CN122" s="19">
        <v>1.0109999999999999</v>
      </c>
      <c r="CO122" s="19">
        <v>0.872</v>
      </c>
      <c r="CP122" s="19">
        <v>1.4710000000000001</v>
      </c>
      <c r="CQ122" s="19">
        <v>1.3280000000000001</v>
      </c>
      <c r="CR122" s="19">
        <v>0.82</v>
      </c>
      <c r="CS122" s="19">
        <v>2.3530000000000002</v>
      </c>
      <c r="CT122" s="19">
        <v>0.55800000000000005</v>
      </c>
      <c r="CU122" s="19">
        <v>1.008</v>
      </c>
      <c r="CV122" s="19">
        <v>0.90100000000000002</v>
      </c>
      <c r="CW122" s="19">
        <v>0.997</v>
      </c>
    </row>
    <row r="123" spans="1:101" s="1" customFormat="1" ht="15" x14ac:dyDescent="0.2">
      <c r="A123" s="19">
        <v>200</v>
      </c>
      <c r="B123" s="19">
        <v>155.30000000000001</v>
      </c>
      <c r="C123" s="19">
        <v>306.89999999999998</v>
      </c>
      <c r="D123" s="19">
        <v>524.20489999999995</v>
      </c>
      <c r="E123" s="19">
        <v>526.21130000000005</v>
      </c>
      <c r="F123" s="19">
        <v>290.14659999999998</v>
      </c>
      <c r="G123" s="20">
        <v>10255.22222</v>
      </c>
      <c r="H123" s="19">
        <v>1</v>
      </c>
      <c r="I123" s="19">
        <v>1</v>
      </c>
      <c r="J123" s="19" t="s">
        <v>103</v>
      </c>
      <c r="M123" s="10"/>
      <c r="N123" s="10"/>
      <c r="U123" s="21">
        <v>0</v>
      </c>
      <c r="V123" s="21">
        <v>14</v>
      </c>
      <c r="W123" s="21">
        <v>285</v>
      </c>
      <c r="X123" s="19">
        <v>0.05</v>
      </c>
      <c r="Y123" s="19">
        <v>1.0269999999999999</v>
      </c>
      <c r="Z123" s="19">
        <v>1.0249999999999999</v>
      </c>
      <c r="AA123" s="19">
        <v>1.1439999999999999</v>
      </c>
      <c r="AB123" s="22">
        <f t="shared" si="16"/>
        <v>1.0302777777777774</v>
      </c>
      <c r="AC123" s="22">
        <f t="shared" si="17"/>
        <v>1.0726666666666667</v>
      </c>
      <c r="AD123" s="22">
        <f t="shared" si="18"/>
        <v>1.3159444444444444</v>
      </c>
      <c r="AE123" s="22">
        <f t="shared" si="19"/>
        <v>0.96048270147089254</v>
      </c>
      <c r="AF123" s="22">
        <f t="shared" si="20"/>
        <v>0.78291890066281056</v>
      </c>
      <c r="AG123" s="22">
        <f t="shared" si="21"/>
        <v>-5.8168464054230949E-2</v>
      </c>
      <c r="AH123" s="22">
        <f t="shared" si="22"/>
        <v>-0.35306522245563177</v>
      </c>
      <c r="AI123" s="22">
        <f t="shared" si="23"/>
        <v>-0.12930948478270862</v>
      </c>
      <c r="AJ123" s="22">
        <f t="shared" si="24"/>
        <v>-1.2917400435409039</v>
      </c>
      <c r="AK123" s="22">
        <f t="shared" si="30"/>
        <v>0</v>
      </c>
      <c r="AL123" s="22" t="str">
        <f t="shared" si="25"/>
        <v>Increase</v>
      </c>
      <c r="AM123" s="24">
        <f t="shared" si="26"/>
        <v>0.742489839893958</v>
      </c>
      <c r="AN123" s="24">
        <f t="shared" si="27"/>
        <v>5.1081066537886036E-2</v>
      </c>
      <c r="AO123" s="25">
        <v>0.82995200000000002</v>
      </c>
      <c r="AP123" s="24">
        <f t="shared" si="28"/>
        <v>5.1081066537886036E-2</v>
      </c>
      <c r="AQ123" s="25">
        <v>1.20197</v>
      </c>
      <c r="AR123" s="25">
        <v>1.1011899999999999</v>
      </c>
      <c r="AS123" s="19">
        <v>200</v>
      </c>
      <c r="AT123" s="19">
        <v>0.76900000000000002</v>
      </c>
      <c r="AU123" s="19">
        <v>1.0469999999999999</v>
      </c>
      <c r="AV123" s="19">
        <v>0.495</v>
      </c>
      <c r="AW123" s="19">
        <v>1.198</v>
      </c>
      <c r="AX123" s="19">
        <v>0.66800000000000004</v>
      </c>
      <c r="AY123" s="19">
        <v>0.438</v>
      </c>
      <c r="AZ123" s="19">
        <v>1.0269999999999999</v>
      </c>
      <c r="BA123" s="19">
        <v>0.84299999999999997</v>
      </c>
      <c r="BB123" s="19">
        <v>1.258</v>
      </c>
      <c r="BC123" s="19">
        <v>1.496</v>
      </c>
      <c r="BD123" s="19">
        <v>1.6679999999999999</v>
      </c>
      <c r="BE123" s="19">
        <v>1.107</v>
      </c>
      <c r="BF123" s="19">
        <v>0.81100000000000005</v>
      </c>
      <c r="BG123" s="19">
        <v>1.7569999999999999</v>
      </c>
      <c r="BH123" s="19">
        <v>1.139</v>
      </c>
      <c r="BI123" s="19">
        <v>0.71799999999999997</v>
      </c>
      <c r="BJ123" s="19">
        <v>0.99099999999999999</v>
      </c>
      <c r="BK123" s="19">
        <v>1.115</v>
      </c>
      <c r="BL123" s="19"/>
      <c r="BM123" s="19">
        <v>1.103</v>
      </c>
      <c r="BN123" s="19">
        <v>0.80300000000000005</v>
      </c>
      <c r="BO123" s="19">
        <v>0.64700000000000002</v>
      </c>
      <c r="BP123" s="19">
        <v>0.89700000000000002</v>
      </c>
      <c r="BQ123" s="19">
        <v>1.395</v>
      </c>
      <c r="BR123" s="19">
        <v>1.6</v>
      </c>
      <c r="BS123" s="19">
        <v>1.1890000000000001</v>
      </c>
      <c r="BT123" s="19">
        <v>0.49</v>
      </c>
      <c r="BU123" s="19">
        <v>0.90900000000000003</v>
      </c>
      <c r="BV123" s="19">
        <v>1.92</v>
      </c>
      <c r="BW123" s="19">
        <v>1.629</v>
      </c>
      <c r="BX123" s="19">
        <v>0.84299999999999997</v>
      </c>
      <c r="BY123" s="19">
        <v>0.61899999999999999</v>
      </c>
      <c r="BZ123" s="19">
        <v>0.75</v>
      </c>
      <c r="CA123" s="19">
        <v>1.1020000000000001</v>
      </c>
      <c r="CB123" s="19">
        <v>0.70899999999999996</v>
      </c>
      <c r="CC123" s="19">
        <v>1.415</v>
      </c>
      <c r="CD123" s="19">
        <v>1.288</v>
      </c>
      <c r="CE123" s="19"/>
      <c r="CF123" s="19">
        <v>1.1100000000000001</v>
      </c>
      <c r="CG123" s="19">
        <v>1.7190000000000001</v>
      </c>
      <c r="CH123" s="19">
        <v>1.0449999999999999</v>
      </c>
      <c r="CI123" s="19">
        <v>2.1789999999999998</v>
      </c>
      <c r="CJ123" s="19">
        <v>1.8009999999999999</v>
      </c>
      <c r="CK123" s="19">
        <v>1.4710000000000001</v>
      </c>
      <c r="CL123" s="19">
        <v>0.88300000000000001</v>
      </c>
      <c r="CM123" s="19">
        <v>1.351</v>
      </c>
      <c r="CN123" s="19">
        <v>0.76500000000000001</v>
      </c>
      <c r="CO123" s="19">
        <v>1.206</v>
      </c>
      <c r="CP123" s="19">
        <v>0.53600000000000003</v>
      </c>
      <c r="CQ123" s="19">
        <v>1.115</v>
      </c>
      <c r="CR123" s="19">
        <v>1.3280000000000001</v>
      </c>
      <c r="CS123" s="19">
        <v>1.01</v>
      </c>
      <c r="CT123" s="19">
        <v>1.7090000000000001</v>
      </c>
      <c r="CU123" s="19">
        <v>0.65700000000000003</v>
      </c>
      <c r="CV123" s="19">
        <v>1.897</v>
      </c>
      <c r="CW123" s="19">
        <v>1.905</v>
      </c>
    </row>
    <row r="124" spans="1:101" s="1" customFormat="1" ht="15" x14ac:dyDescent="0.2">
      <c r="A124" s="19">
        <v>205</v>
      </c>
      <c r="B124" s="19">
        <v>156.6</v>
      </c>
      <c r="C124" s="19">
        <v>307.89999999999998</v>
      </c>
      <c r="D124" s="19">
        <v>471.14280000000002</v>
      </c>
      <c r="E124" s="19">
        <v>473.14920000000001</v>
      </c>
      <c r="F124" s="19">
        <v>237.08449999999999</v>
      </c>
      <c r="G124" s="20">
        <v>7106.0526319999999</v>
      </c>
      <c r="H124" s="19">
        <v>1</v>
      </c>
      <c r="I124" s="19">
        <v>1</v>
      </c>
      <c r="J124" s="19" t="s">
        <v>131</v>
      </c>
      <c r="M124" s="10"/>
      <c r="N124" s="10"/>
      <c r="O124" s="19" t="s">
        <v>569</v>
      </c>
      <c r="P124" s="19" t="s">
        <v>662</v>
      </c>
      <c r="Q124" s="19">
        <v>3.64</v>
      </c>
      <c r="R124" s="19">
        <v>53.9</v>
      </c>
      <c r="X124" s="19">
        <v>0.05</v>
      </c>
      <c r="Y124" s="19">
        <v>0.751</v>
      </c>
      <c r="Z124" s="19">
        <v>0.68700000000000006</v>
      </c>
      <c r="AA124" s="19">
        <v>0.73899999999999999</v>
      </c>
      <c r="AB124" s="22">
        <f t="shared" si="16"/>
        <v>0.85799999999999998</v>
      </c>
      <c r="AC124" s="22">
        <f t="shared" si="17"/>
        <v>0.8092222222222224</v>
      </c>
      <c r="AD124" s="22">
        <f t="shared" si="18"/>
        <v>0.98038888888888898</v>
      </c>
      <c r="AE124" s="22">
        <f t="shared" si="19"/>
        <v>1.0602773582314977</v>
      </c>
      <c r="AF124" s="22">
        <f t="shared" si="20"/>
        <v>0.87516291720972395</v>
      </c>
      <c r="AG124" s="22">
        <f t="shared" si="21"/>
        <v>8.444170913165007E-2</v>
      </c>
      <c r="AH124" s="22">
        <f t="shared" si="22"/>
        <v>-0.19237648597428605</v>
      </c>
      <c r="AI124" s="22">
        <f t="shared" si="23"/>
        <v>-0.18808578942427123</v>
      </c>
      <c r="AJ124" s="22">
        <f t="shared" si="24"/>
        <v>-0.56535310331523148</v>
      </c>
      <c r="AK124" s="22" t="str">
        <f t="shared" si="30"/>
        <v>Isomer 1 of Biopterin</v>
      </c>
      <c r="AL124" s="22" t="str">
        <f t="shared" si="25"/>
        <v>Lowering</v>
      </c>
      <c r="AM124" s="24">
        <f t="shared" si="26"/>
        <v>0.64850631661096414</v>
      </c>
      <c r="AN124" s="24">
        <f t="shared" si="27"/>
        <v>0.27204885142871538</v>
      </c>
      <c r="AO124" s="25">
        <v>0.36774299999999999</v>
      </c>
      <c r="AP124" s="24">
        <f t="shared" si="28"/>
        <v>0.27204885142871538</v>
      </c>
      <c r="AQ124" s="25">
        <v>0.73116599999999998</v>
      </c>
      <c r="AR124" s="25">
        <v>0.82620000000000005</v>
      </c>
      <c r="AS124" s="19">
        <v>205</v>
      </c>
      <c r="AT124" s="19">
        <v>0.96299999999999997</v>
      </c>
      <c r="AU124" s="19">
        <v>1.2</v>
      </c>
      <c r="AV124" s="19">
        <v>1.4610000000000001</v>
      </c>
      <c r="AW124" s="19">
        <v>0.89800000000000002</v>
      </c>
      <c r="AX124" s="19">
        <v>0.68799999999999994</v>
      </c>
      <c r="AY124" s="19">
        <v>0.93300000000000005</v>
      </c>
      <c r="AZ124" s="19">
        <v>1.173</v>
      </c>
      <c r="BA124" s="19">
        <v>1.351</v>
      </c>
      <c r="BB124" s="19">
        <v>0.57899999999999996</v>
      </c>
      <c r="BC124" s="19">
        <v>0.58699999999999997</v>
      </c>
      <c r="BD124" s="19">
        <v>0.36399999999999999</v>
      </c>
      <c r="BE124" s="19">
        <v>0.65700000000000003</v>
      </c>
      <c r="BF124" s="19">
        <v>0.56000000000000005</v>
      </c>
      <c r="BG124" s="19">
        <v>1.278</v>
      </c>
      <c r="BH124" s="19">
        <v>0.873</v>
      </c>
      <c r="BI124" s="19">
        <v>0.45200000000000001</v>
      </c>
      <c r="BJ124" s="19">
        <v>0.81699999999999995</v>
      </c>
      <c r="BK124" s="19">
        <v>0.61</v>
      </c>
      <c r="BL124" s="19"/>
      <c r="BM124" s="19">
        <v>0.89700000000000002</v>
      </c>
      <c r="BN124" s="19">
        <v>1.095</v>
      </c>
      <c r="BO124" s="19">
        <v>0.96099999999999997</v>
      </c>
      <c r="BP124" s="19">
        <v>0.56599999999999995</v>
      </c>
      <c r="BQ124" s="19">
        <v>0.76500000000000001</v>
      </c>
      <c r="BR124" s="19">
        <v>0.72799999999999998</v>
      </c>
      <c r="BS124" s="19">
        <v>1.53</v>
      </c>
      <c r="BT124" s="19">
        <v>1.073</v>
      </c>
      <c r="BU124" s="19">
        <v>0.76600000000000001</v>
      </c>
      <c r="BV124" s="19">
        <v>0.432</v>
      </c>
      <c r="BW124" s="19">
        <v>1.258</v>
      </c>
      <c r="BX124" s="19">
        <v>0.439</v>
      </c>
      <c r="BY124" s="19">
        <v>0.55000000000000004</v>
      </c>
      <c r="BZ124" s="19">
        <v>0.41399999999999998</v>
      </c>
      <c r="CA124" s="19">
        <v>1.0149999999999999</v>
      </c>
      <c r="CB124" s="19">
        <v>0.51300000000000001</v>
      </c>
      <c r="CC124" s="19">
        <v>0.64800000000000002</v>
      </c>
      <c r="CD124" s="19">
        <v>0.91600000000000004</v>
      </c>
      <c r="CE124" s="19"/>
      <c r="CF124" s="19">
        <v>1.0069999999999999</v>
      </c>
      <c r="CG124" s="19">
        <v>1.349</v>
      </c>
      <c r="CH124" s="19">
        <v>1.379</v>
      </c>
      <c r="CI124" s="19">
        <v>1.004</v>
      </c>
      <c r="CJ124" s="19">
        <v>0.89900000000000002</v>
      </c>
      <c r="CK124" s="19">
        <v>1.605</v>
      </c>
      <c r="CL124" s="19">
        <v>1.407</v>
      </c>
      <c r="CM124" s="19">
        <v>1.01</v>
      </c>
      <c r="CN124" s="19">
        <v>0.61199999999999999</v>
      </c>
      <c r="CO124" s="19">
        <v>0.88</v>
      </c>
      <c r="CP124" s="19">
        <v>0.41799999999999998</v>
      </c>
      <c r="CQ124" s="19">
        <v>1.181</v>
      </c>
      <c r="CR124" s="19">
        <v>0.72099999999999997</v>
      </c>
      <c r="CS124" s="19">
        <v>0.70899999999999996</v>
      </c>
      <c r="CT124" s="19">
        <v>1.175</v>
      </c>
      <c r="CU124" s="19">
        <v>0.52</v>
      </c>
      <c r="CV124" s="19">
        <v>0.67200000000000004</v>
      </c>
      <c r="CW124" s="19">
        <v>1.099</v>
      </c>
    </row>
    <row r="125" spans="1:101" s="1" customFormat="1" ht="15" x14ac:dyDescent="0.2">
      <c r="A125" s="19">
        <v>206</v>
      </c>
      <c r="B125" s="19">
        <v>157.4</v>
      </c>
      <c r="C125" s="19">
        <v>308</v>
      </c>
      <c r="D125" s="19">
        <v>381.11160000000001</v>
      </c>
      <c r="E125" s="19">
        <v>383.11810000000003</v>
      </c>
      <c r="F125" s="19">
        <v>147.0532</v>
      </c>
      <c r="G125" s="20">
        <v>4680027.0880000005</v>
      </c>
      <c r="H125" s="19">
        <v>1</v>
      </c>
      <c r="I125" s="19">
        <v>1</v>
      </c>
      <c r="J125" s="19" t="s">
        <v>105</v>
      </c>
      <c r="K125" s="19" t="s">
        <v>537</v>
      </c>
      <c r="L125" s="19" t="s">
        <v>578</v>
      </c>
      <c r="M125" s="19">
        <v>0.2</v>
      </c>
      <c r="N125" s="19">
        <v>5</v>
      </c>
      <c r="X125" s="19">
        <v>0</v>
      </c>
      <c r="Y125" s="19">
        <v>1.0669999999999999</v>
      </c>
      <c r="Z125" s="19">
        <v>1.038</v>
      </c>
      <c r="AA125" s="19">
        <v>1.1120000000000001</v>
      </c>
      <c r="AB125" s="22">
        <f t="shared" si="16"/>
        <v>0.92166666666666663</v>
      </c>
      <c r="AC125" s="22">
        <f t="shared" si="17"/>
        <v>1.0415000000000001</v>
      </c>
      <c r="AD125" s="22">
        <f t="shared" si="18"/>
        <v>1.0015555555555555</v>
      </c>
      <c r="AE125" s="22">
        <f t="shared" si="19"/>
        <v>0.88494159065450462</v>
      </c>
      <c r="AF125" s="22">
        <f t="shared" si="20"/>
        <v>0.92023518970490348</v>
      </c>
      <c r="AG125" s="22">
        <f t="shared" si="21"/>
        <v>-0.17634585963973379</v>
      </c>
      <c r="AH125" s="22">
        <f t="shared" si="22"/>
        <v>-0.11992546887213336</v>
      </c>
      <c r="AI125" s="22">
        <f t="shared" si="23"/>
        <v>-0.40940908814156268</v>
      </c>
      <c r="AJ125" s="22">
        <f t="shared" si="24"/>
        <v>-0.23600154775951293</v>
      </c>
      <c r="AK125" s="22" t="str">
        <f>L125</f>
        <v>Glutamic Acid</v>
      </c>
      <c r="AL125" s="22" t="str">
        <f t="shared" si="25"/>
        <v>Increase</v>
      </c>
      <c r="AM125" s="24">
        <f t="shared" si="26"/>
        <v>0.38957484976409662</v>
      </c>
      <c r="AN125" s="24">
        <f t="shared" si="27"/>
        <v>0.58076234776890279</v>
      </c>
      <c r="AO125" s="25">
        <v>0.46828799999999998</v>
      </c>
      <c r="AP125" s="24">
        <f t="shared" si="28"/>
        <v>0.58076234776890279</v>
      </c>
      <c r="AQ125" s="25">
        <v>0.38292500000000002</v>
      </c>
      <c r="AR125" s="25">
        <v>0.516544</v>
      </c>
      <c r="AS125" s="19">
        <v>206</v>
      </c>
      <c r="AT125" s="19">
        <v>1.0880000000000001</v>
      </c>
      <c r="AU125" s="19">
        <v>1.1259999999999999</v>
      </c>
      <c r="AV125" s="19">
        <v>0.54200000000000004</v>
      </c>
      <c r="AW125" s="19">
        <v>0.85399999999999998</v>
      </c>
      <c r="AX125" s="19">
        <v>0.69599999999999995</v>
      </c>
      <c r="AY125" s="19">
        <v>0.50900000000000001</v>
      </c>
      <c r="AZ125" s="19">
        <v>1.1659999999999999</v>
      </c>
      <c r="BA125" s="19">
        <v>0.63900000000000001</v>
      </c>
      <c r="BB125" s="19">
        <v>0.83499999999999996</v>
      </c>
      <c r="BC125" s="19">
        <v>1.506</v>
      </c>
      <c r="BD125" s="19">
        <v>0.74299999999999999</v>
      </c>
      <c r="BE125" s="19">
        <v>1.464</v>
      </c>
      <c r="BF125" s="19">
        <v>0.41399999999999998</v>
      </c>
      <c r="BG125" s="19">
        <v>0.81</v>
      </c>
      <c r="BH125" s="19">
        <v>0.70299999999999996</v>
      </c>
      <c r="BI125" s="19">
        <v>1.1379999999999999</v>
      </c>
      <c r="BJ125" s="19">
        <v>0.58499999999999996</v>
      </c>
      <c r="BK125" s="19">
        <v>1.772</v>
      </c>
      <c r="BL125" s="19"/>
      <c r="BM125" s="19">
        <v>1.143</v>
      </c>
      <c r="BN125" s="19">
        <v>1.216</v>
      </c>
      <c r="BO125" s="19">
        <v>0.59099999999999997</v>
      </c>
      <c r="BP125" s="19">
        <v>1.9019999999999999</v>
      </c>
      <c r="BQ125" s="19">
        <v>0.66100000000000003</v>
      </c>
      <c r="BR125" s="19">
        <v>1.0880000000000001</v>
      </c>
      <c r="BS125" s="19">
        <v>1.204</v>
      </c>
      <c r="BT125" s="19">
        <v>0.52100000000000002</v>
      </c>
      <c r="BU125" s="19">
        <v>0.46100000000000002</v>
      </c>
      <c r="BV125" s="19">
        <v>1.5469999999999999</v>
      </c>
      <c r="BW125" s="19">
        <v>0.76500000000000001</v>
      </c>
      <c r="BX125" s="19">
        <v>1.375</v>
      </c>
      <c r="BY125" s="19">
        <v>1.018</v>
      </c>
      <c r="BZ125" s="19">
        <v>1.8460000000000001</v>
      </c>
      <c r="CA125" s="19">
        <v>0.55800000000000005</v>
      </c>
      <c r="CB125" s="19">
        <v>1.133</v>
      </c>
      <c r="CC125" s="19">
        <v>0.57499999999999996</v>
      </c>
      <c r="CD125" s="19">
        <v>1.143</v>
      </c>
      <c r="CE125" s="19"/>
      <c r="CF125" s="19">
        <v>0.72</v>
      </c>
      <c r="CG125" s="19">
        <v>0.56799999999999995</v>
      </c>
      <c r="CH125" s="19">
        <v>0.495</v>
      </c>
      <c r="CI125" s="19">
        <v>0.89700000000000002</v>
      </c>
      <c r="CJ125" s="19">
        <v>1.0069999999999999</v>
      </c>
      <c r="CK125" s="19">
        <v>0.82199999999999995</v>
      </c>
      <c r="CL125" s="19">
        <v>1.609</v>
      </c>
      <c r="CM125" s="19">
        <v>0.81799999999999995</v>
      </c>
      <c r="CN125" s="19">
        <v>1.105</v>
      </c>
      <c r="CO125" s="19">
        <v>0.72199999999999998</v>
      </c>
      <c r="CP125" s="19">
        <v>1.6559999999999999</v>
      </c>
      <c r="CQ125" s="19">
        <v>1.294</v>
      </c>
      <c r="CR125" s="19">
        <v>0.67700000000000005</v>
      </c>
      <c r="CS125" s="19">
        <v>2.3250000000000002</v>
      </c>
      <c r="CT125" s="19">
        <v>0.45200000000000001</v>
      </c>
      <c r="CU125" s="19">
        <v>1.0760000000000001</v>
      </c>
      <c r="CV125" s="19">
        <v>1.0649999999999999</v>
      </c>
      <c r="CW125" s="19">
        <v>0.72</v>
      </c>
    </row>
    <row r="126" spans="1:101" s="1" customFormat="1" ht="15" x14ac:dyDescent="0.2">
      <c r="A126" s="19">
        <v>208</v>
      </c>
      <c r="B126" s="19">
        <v>157.4</v>
      </c>
      <c r="C126" s="19">
        <v>308.60000000000002</v>
      </c>
      <c r="D126" s="19">
        <v>404.1275</v>
      </c>
      <c r="E126" s="19">
        <v>406.13420000000002</v>
      </c>
      <c r="F126" s="19">
        <v>170.0692</v>
      </c>
      <c r="G126" s="20">
        <v>88989.88235</v>
      </c>
      <c r="H126" s="19">
        <v>1</v>
      </c>
      <c r="I126" s="19">
        <v>1</v>
      </c>
      <c r="J126" s="19" t="s">
        <v>103</v>
      </c>
      <c r="M126" s="10"/>
      <c r="N126" s="10"/>
      <c r="U126" s="21">
        <v>0</v>
      </c>
      <c r="V126" s="21">
        <v>17</v>
      </c>
      <c r="W126" s="21">
        <v>327</v>
      </c>
      <c r="X126" s="19">
        <v>0.05</v>
      </c>
      <c r="Y126" s="19">
        <v>0.98699999999999999</v>
      </c>
      <c r="Z126" s="19">
        <v>1.044</v>
      </c>
      <c r="AA126" s="19">
        <v>1.0029999999999999</v>
      </c>
      <c r="AB126" s="22">
        <f t="shared" si="16"/>
        <v>0.86283333333333334</v>
      </c>
      <c r="AC126" s="22">
        <f t="shared" si="17"/>
        <v>0.78061111111111114</v>
      </c>
      <c r="AD126" s="22">
        <f t="shared" si="18"/>
        <v>1.3756666666666668</v>
      </c>
      <c r="AE126" s="22">
        <f t="shared" si="19"/>
        <v>1.1053305814532772</v>
      </c>
      <c r="AF126" s="22">
        <f t="shared" si="20"/>
        <v>0.62721104918827231</v>
      </c>
      <c r="AG126" s="22">
        <f t="shared" si="21"/>
        <v>0.14447791431939605</v>
      </c>
      <c r="AH126" s="22">
        <f t="shared" si="22"/>
        <v>-0.67297712014610733</v>
      </c>
      <c r="AI126" s="22">
        <f t="shared" si="23"/>
        <v>-0.16729738669038277</v>
      </c>
      <c r="AJ126" s="22">
        <f t="shared" si="24"/>
        <v>-1.0464569383944471</v>
      </c>
      <c r="AK126" s="22">
        <f>P126</f>
        <v>0</v>
      </c>
      <c r="AL126" s="22" t="str">
        <f t="shared" si="25"/>
        <v>Lowering</v>
      </c>
      <c r="AM126" s="24">
        <f t="shared" si="26"/>
        <v>0.68030335588803004</v>
      </c>
      <c r="AN126" s="24">
        <f t="shared" si="27"/>
        <v>8.9855168225871584E-2</v>
      </c>
      <c r="AO126" s="25">
        <v>0.46642299999999998</v>
      </c>
      <c r="AP126" s="24">
        <f t="shared" si="28"/>
        <v>8.9855168225871584E-2</v>
      </c>
      <c r="AQ126" s="25">
        <v>1.5927800000000001</v>
      </c>
      <c r="AR126" s="25">
        <v>1.63504</v>
      </c>
      <c r="AS126" s="19">
        <v>208</v>
      </c>
      <c r="AT126" s="19">
        <v>2.6389999999999998</v>
      </c>
      <c r="AU126" s="19">
        <v>0.69799999999999995</v>
      </c>
      <c r="AV126" s="19">
        <v>0.36699999999999999</v>
      </c>
      <c r="AW126" s="19">
        <v>0.68700000000000006</v>
      </c>
      <c r="AX126" s="19">
        <v>1.105</v>
      </c>
      <c r="AY126" s="19">
        <v>0.48099999999999998</v>
      </c>
      <c r="AZ126" s="19">
        <v>0.3</v>
      </c>
      <c r="BA126" s="19">
        <v>0.68600000000000005</v>
      </c>
      <c r="BB126" s="19">
        <v>1.677</v>
      </c>
      <c r="BC126" s="19">
        <v>0.27800000000000002</v>
      </c>
      <c r="BD126" s="19">
        <v>0.312</v>
      </c>
      <c r="BE126" s="19">
        <v>0.30499999999999999</v>
      </c>
      <c r="BF126" s="19">
        <v>0.224</v>
      </c>
      <c r="BG126" s="19">
        <v>0.59899999999999998</v>
      </c>
      <c r="BH126" s="19">
        <v>1.0660000000000001</v>
      </c>
      <c r="BI126" s="19">
        <v>1.218</v>
      </c>
      <c r="BJ126" s="19">
        <v>2.3929999999999998</v>
      </c>
      <c r="BK126" s="19">
        <v>0.496</v>
      </c>
      <c r="BL126" s="19"/>
      <c r="BM126" s="19">
        <v>1.9830000000000001</v>
      </c>
      <c r="BN126" s="19">
        <v>0.61199999999999999</v>
      </c>
      <c r="BO126" s="19">
        <v>0.63700000000000001</v>
      </c>
      <c r="BP126" s="19">
        <v>0.51800000000000002</v>
      </c>
      <c r="BQ126" s="19">
        <v>1.288</v>
      </c>
      <c r="BR126" s="19">
        <v>0.95499999999999996</v>
      </c>
      <c r="BS126" s="19">
        <v>0.90400000000000003</v>
      </c>
      <c r="BT126" s="19">
        <v>0.68500000000000005</v>
      </c>
      <c r="BU126" s="19">
        <v>0.318</v>
      </c>
      <c r="BV126" s="19">
        <v>0.74299999999999999</v>
      </c>
      <c r="BW126" s="19">
        <v>0.70899999999999996</v>
      </c>
      <c r="BX126" s="19">
        <v>0.64900000000000002</v>
      </c>
      <c r="BY126" s="19">
        <v>0.22900000000000001</v>
      </c>
      <c r="BZ126" s="19">
        <v>0.40500000000000003</v>
      </c>
      <c r="CA126" s="19">
        <v>1.361</v>
      </c>
      <c r="CB126" s="19">
        <v>0.27200000000000002</v>
      </c>
      <c r="CC126" s="19">
        <v>0.89200000000000002</v>
      </c>
      <c r="CD126" s="19">
        <v>0.89100000000000001</v>
      </c>
      <c r="CE126" s="19"/>
      <c r="CF126" s="19">
        <v>3.952</v>
      </c>
      <c r="CG126" s="19">
        <v>0.46300000000000002</v>
      </c>
      <c r="CH126" s="19">
        <v>1.4790000000000001</v>
      </c>
      <c r="CI126" s="19">
        <v>0.67600000000000005</v>
      </c>
      <c r="CJ126" s="19">
        <v>0.45100000000000001</v>
      </c>
      <c r="CK126" s="19">
        <v>0.76200000000000001</v>
      </c>
      <c r="CL126" s="19">
        <v>0.51500000000000001</v>
      </c>
      <c r="CM126" s="19">
        <v>1.1459999999999999</v>
      </c>
      <c r="CN126" s="19">
        <v>1.0229999999999999</v>
      </c>
      <c r="CO126" s="19">
        <v>1.0960000000000001</v>
      </c>
      <c r="CP126" s="19">
        <v>2.6469999999999998</v>
      </c>
      <c r="CQ126" s="19">
        <v>1.2150000000000001</v>
      </c>
      <c r="CR126" s="19">
        <v>3.1040000000000001</v>
      </c>
      <c r="CS126" s="19">
        <v>2.0619999999999998</v>
      </c>
      <c r="CT126" s="19">
        <v>1.655</v>
      </c>
      <c r="CU126" s="19">
        <v>1.744</v>
      </c>
      <c r="CV126" s="19">
        <v>0.32700000000000001</v>
      </c>
      <c r="CW126" s="19">
        <v>0.44500000000000001</v>
      </c>
    </row>
    <row r="127" spans="1:101" s="1" customFormat="1" ht="15" x14ac:dyDescent="0.2">
      <c r="A127" s="19">
        <v>209</v>
      </c>
      <c r="B127" s="19">
        <v>157.4</v>
      </c>
      <c r="C127" s="19">
        <v>308.7</v>
      </c>
      <c r="D127" s="19">
        <v>367.09609999999998</v>
      </c>
      <c r="E127" s="19">
        <v>369.1026</v>
      </c>
      <c r="F127" s="19">
        <v>133.0377</v>
      </c>
      <c r="G127" s="20">
        <v>551983.01749999996</v>
      </c>
      <c r="H127" s="19">
        <v>1</v>
      </c>
      <c r="I127" s="19">
        <v>1</v>
      </c>
      <c r="J127" s="19" t="s">
        <v>105</v>
      </c>
      <c r="K127" s="19" t="s">
        <v>374</v>
      </c>
      <c r="L127" s="19" t="s">
        <v>626</v>
      </c>
      <c r="M127" s="19">
        <v>0.7</v>
      </c>
      <c r="N127" s="19">
        <v>0.9</v>
      </c>
      <c r="X127" s="19">
        <v>0</v>
      </c>
      <c r="Y127" s="19">
        <v>1.0720000000000001</v>
      </c>
      <c r="Z127" s="19">
        <v>1.0760000000000001</v>
      </c>
      <c r="AA127" s="19">
        <v>1.048</v>
      </c>
      <c r="AB127" s="22">
        <f t="shared" si="16"/>
        <v>0.99383333333333346</v>
      </c>
      <c r="AC127" s="22">
        <f t="shared" si="17"/>
        <v>1.0317777777777779</v>
      </c>
      <c r="AD127" s="22">
        <f t="shared" si="18"/>
        <v>0.94827777777777789</v>
      </c>
      <c r="AE127" s="22">
        <f t="shared" si="19"/>
        <v>0.96322420848589274</v>
      </c>
      <c r="AF127" s="22">
        <f t="shared" si="20"/>
        <v>1.0480403069892787</v>
      </c>
      <c r="AG127" s="22">
        <f t="shared" si="21"/>
        <v>-5.4056443421335268E-2</v>
      </c>
      <c r="AH127" s="22">
        <f t="shared" si="22"/>
        <v>6.7694203111347231E-2</v>
      </c>
      <c r="AI127" s="22">
        <f t="shared" si="23"/>
        <v>-0.262947943571466</v>
      </c>
      <c r="AJ127" s="22">
        <f t="shared" si="24"/>
        <v>-0.30589094399448041</v>
      </c>
      <c r="AK127" s="22" t="str">
        <f>L127</f>
        <v>Aspartic Acid</v>
      </c>
      <c r="AL127" s="22" t="str">
        <f t="shared" si="25"/>
        <v>Increase</v>
      </c>
      <c r="AM127" s="24">
        <f t="shared" si="26"/>
        <v>0.54582328192674123</v>
      </c>
      <c r="AN127" s="24">
        <f t="shared" si="27"/>
        <v>0.49443482929166227</v>
      </c>
      <c r="AO127" s="25">
        <v>0.38327</v>
      </c>
      <c r="AP127" s="24">
        <f t="shared" si="28"/>
        <v>0.49443482929166227</v>
      </c>
      <c r="AQ127" s="25">
        <v>0.55259199999999997</v>
      </c>
      <c r="AR127" s="25">
        <v>0.68664099999999995</v>
      </c>
      <c r="AS127" s="19">
        <v>209</v>
      </c>
      <c r="AT127" s="19">
        <v>0.91700000000000004</v>
      </c>
      <c r="AU127" s="19">
        <v>0.95899999999999996</v>
      </c>
      <c r="AV127" s="19">
        <v>0.90300000000000002</v>
      </c>
      <c r="AW127" s="19">
        <v>1.034</v>
      </c>
      <c r="AX127" s="19">
        <v>0.80900000000000005</v>
      </c>
      <c r="AY127" s="19">
        <v>0.89</v>
      </c>
      <c r="AZ127" s="19">
        <v>0.995</v>
      </c>
      <c r="BA127" s="19">
        <v>0.88800000000000001</v>
      </c>
      <c r="BB127" s="19">
        <v>0.99299999999999999</v>
      </c>
      <c r="BC127" s="19">
        <v>1.2390000000000001</v>
      </c>
      <c r="BD127" s="19">
        <v>0.65700000000000003</v>
      </c>
      <c r="BE127" s="19">
        <v>1.121</v>
      </c>
      <c r="BF127" s="19">
        <v>1.0169999999999999</v>
      </c>
      <c r="BG127" s="19">
        <v>0.95499999999999996</v>
      </c>
      <c r="BH127" s="19">
        <v>0.96099999999999997</v>
      </c>
      <c r="BI127" s="19">
        <v>1.1539999999999999</v>
      </c>
      <c r="BJ127" s="19">
        <v>0.91300000000000003</v>
      </c>
      <c r="BK127" s="19">
        <v>1.484</v>
      </c>
      <c r="BL127" s="19"/>
      <c r="BM127" s="19">
        <v>0.85599999999999998</v>
      </c>
      <c r="BN127" s="19">
        <v>1.1439999999999999</v>
      </c>
      <c r="BO127" s="19">
        <v>1.0640000000000001</v>
      </c>
      <c r="BP127" s="19">
        <v>1.4219999999999999</v>
      </c>
      <c r="BQ127" s="19">
        <v>0.82899999999999996</v>
      </c>
      <c r="BR127" s="19">
        <v>1.073</v>
      </c>
      <c r="BS127" s="19">
        <v>1.155</v>
      </c>
      <c r="BT127" s="19">
        <v>0.997</v>
      </c>
      <c r="BU127" s="19">
        <v>0.79200000000000004</v>
      </c>
      <c r="BV127" s="19">
        <v>1.2170000000000001</v>
      </c>
      <c r="BW127" s="19">
        <v>0.85199999999999998</v>
      </c>
      <c r="BX127" s="19">
        <v>1.087</v>
      </c>
      <c r="BY127" s="19">
        <v>0.92700000000000005</v>
      </c>
      <c r="BZ127" s="19">
        <v>1.387</v>
      </c>
      <c r="CA127" s="19">
        <v>0.79600000000000004</v>
      </c>
      <c r="CB127" s="19">
        <v>1.135</v>
      </c>
      <c r="CC127" s="19">
        <v>0.79100000000000004</v>
      </c>
      <c r="CD127" s="19">
        <v>1.048</v>
      </c>
      <c r="CE127" s="19"/>
      <c r="CF127" s="19">
        <v>0.78800000000000003</v>
      </c>
      <c r="CG127" s="19">
        <v>1.075</v>
      </c>
      <c r="CH127" s="19">
        <v>0.86199999999999999</v>
      </c>
      <c r="CI127" s="19">
        <v>0.93500000000000005</v>
      </c>
      <c r="CJ127" s="19">
        <v>0.89900000000000002</v>
      </c>
      <c r="CK127" s="19">
        <v>0.78600000000000003</v>
      </c>
      <c r="CL127" s="19">
        <v>1.179</v>
      </c>
      <c r="CM127" s="19">
        <v>0.747</v>
      </c>
      <c r="CN127" s="19">
        <v>1.014</v>
      </c>
      <c r="CO127" s="19">
        <v>0.76500000000000001</v>
      </c>
      <c r="CP127" s="19">
        <v>1.085</v>
      </c>
      <c r="CQ127" s="19">
        <v>0.91200000000000003</v>
      </c>
      <c r="CR127" s="19">
        <v>0.92200000000000004</v>
      </c>
      <c r="CS127" s="19">
        <v>1.577</v>
      </c>
      <c r="CT127" s="19">
        <v>0.56100000000000005</v>
      </c>
      <c r="CU127" s="19">
        <v>1.052</v>
      </c>
      <c r="CV127" s="19">
        <v>1.0049999999999999</v>
      </c>
      <c r="CW127" s="19">
        <v>0.90500000000000003</v>
      </c>
    </row>
    <row r="128" spans="1:101" s="1" customFormat="1" ht="15" x14ac:dyDescent="0.2">
      <c r="A128" s="19">
        <v>210</v>
      </c>
      <c r="B128" s="19">
        <v>157.19999999999999</v>
      </c>
      <c r="C128" s="19">
        <v>309.2</v>
      </c>
      <c r="D128" s="19">
        <v>328.11160000000001</v>
      </c>
      <c r="E128" s="19">
        <v>330.1189</v>
      </c>
      <c r="F128" s="19">
        <v>94.053299999999993</v>
      </c>
      <c r="G128" s="20">
        <v>3372</v>
      </c>
      <c r="H128" s="19">
        <v>1</v>
      </c>
      <c r="I128" s="19">
        <v>1</v>
      </c>
      <c r="J128" s="19" t="s">
        <v>103</v>
      </c>
      <c r="M128" s="10"/>
      <c r="N128" s="10"/>
      <c r="U128" s="21">
        <v>0</v>
      </c>
      <c r="V128" s="21">
        <v>4</v>
      </c>
      <c r="W128" s="21">
        <v>159</v>
      </c>
      <c r="X128" s="19">
        <v>0.1333</v>
      </c>
      <c r="Y128" s="19">
        <v>1.2909999999999999</v>
      </c>
      <c r="Z128" s="19">
        <v>1.1839999999999999</v>
      </c>
      <c r="AA128" s="19">
        <v>1.226</v>
      </c>
      <c r="AB128" s="22">
        <f t="shared" si="16"/>
        <v>0.82140000000000013</v>
      </c>
      <c r="AC128" s="22">
        <f t="shared" si="17"/>
        <v>0.76580555555555552</v>
      </c>
      <c r="AD128" s="22">
        <f t="shared" si="18"/>
        <v>0.60815000000000019</v>
      </c>
      <c r="AE128" s="22">
        <f t="shared" si="19"/>
        <v>1.0725960317748198</v>
      </c>
      <c r="AF128" s="22">
        <f t="shared" si="20"/>
        <v>1.3506536216393981</v>
      </c>
      <c r="AG128" s="22">
        <f t="shared" si="21"/>
        <v>0.10110682102367613</v>
      </c>
      <c r="AH128" s="22">
        <f t="shared" si="22"/>
        <v>0.43365773949363556</v>
      </c>
      <c r="AI128" s="22">
        <f t="shared" si="23"/>
        <v>-0.21754029895378488</v>
      </c>
      <c r="AJ128" s="22">
        <f t="shared" si="24"/>
        <v>-1.2461220686045862</v>
      </c>
      <c r="AK128" s="22">
        <f t="shared" ref="AK128:AK133" si="31">P128</f>
        <v>0</v>
      </c>
      <c r="AL128" s="22" t="str">
        <f t="shared" si="25"/>
        <v>Lowering</v>
      </c>
      <c r="AM128" s="24">
        <f t="shared" si="26"/>
        <v>0.6059819677786098</v>
      </c>
      <c r="AN128" s="24">
        <f t="shared" si="27"/>
        <v>5.6738510616200374E-2</v>
      </c>
      <c r="AO128" s="25">
        <v>0.36797800000000003</v>
      </c>
      <c r="AP128" s="24">
        <f t="shared" si="28"/>
        <v>5.6738510616200374E-2</v>
      </c>
      <c r="AQ128" s="25">
        <v>1.0164500000000001</v>
      </c>
      <c r="AR128" s="25">
        <v>0.99617599999999995</v>
      </c>
      <c r="AS128" s="19">
        <v>210</v>
      </c>
      <c r="AT128" s="19">
        <v>0.66100000000000003</v>
      </c>
      <c r="AU128" s="19">
        <v>0.58699999999999997</v>
      </c>
      <c r="AV128" s="19">
        <v>1.0529999999999999</v>
      </c>
      <c r="AW128" s="19">
        <v>0.52900000000000003</v>
      </c>
      <c r="AX128" s="19">
        <v>1.56</v>
      </c>
      <c r="AY128" s="19">
        <v>0.47499999999999998</v>
      </c>
      <c r="AZ128" s="19">
        <v>0.70899999999999996</v>
      </c>
      <c r="BA128" s="19">
        <v>0.71699999999999997</v>
      </c>
      <c r="BB128" s="19">
        <v>0.871</v>
      </c>
      <c r="BC128" s="19">
        <v>0.92900000000000005</v>
      </c>
      <c r="BD128" s="19">
        <v>0.19020000000000001</v>
      </c>
      <c r="BE128" s="19">
        <v>0.78100000000000003</v>
      </c>
      <c r="BF128" s="19">
        <v>0.67200000000000004</v>
      </c>
      <c r="BG128" s="19">
        <v>0.73299999999999998</v>
      </c>
      <c r="BH128" s="19">
        <v>1.131</v>
      </c>
      <c r="BI128" s="19">
        <v>0.88</v>
      </c>
      <c r="BJ128" s="19">
        <v>1.6559999999999999</v>
      </c>
      <c r="BK128" s="19">
        <v>0.65100000000000002</v>
      </c>
      <c r="BL128" s="19"/>
      <c r="BM128" s="19">
        <v>0.36699999999999999</v>
      </c>
      <c r="BN128" s="19">
        <v>0.94699999999999995</v>
      </c>
      <c r="BO128" s="19">
        <v>0.65800000000000003</v>
      </c>
      <c r="BP128" s="19">
        <v>0.71799999999999997</v>
      </c>
      <c r="BQ128" s="19">
        <v>0.69199999999999995</v>
      </c>
      <c r="BR128" s="19">
        <v>0.56200000000000006</v>
      </c>
      <c r="BS128" s="19">
        <v>0.65300000000000002</v>
      </c>
      <c r="BT128" s="19">
        <v>0.42799999999999999</v>
      </c>
      <c r="BU128" s="19">
        <v>0.94299999999999995</v>
      </c>
      <c r="BV128" s="19">
        <v>0.27250000000000002</v>
      </c>
      <c r="BW128" s="19">
        <v>0.68200000000000005</v>
      </c>
      <c r="BX128" s="19">
        <v>1.2050000000000001</v>
      </c>
      <c r="BY128" s="19">
        <v>0.76500000000000001</v>
      </c>
      <c r="BZ128" s="19">
        <v>0.86699999999999999</v>
      </c>
      <c r="CA128" s="19">
        <v>1.3360000000000001</v>
      </c>
      <c r="CB128" s="19">
        <v>0.70899999999999996</v>
      </c>
      <c r="CC128" s="19">
        <v>1.0720000000000001</v>
      </c>
      <c r="CD128" s="19">
        <v>0.90800000000000003</v>
      </c>
      <c r="CE128" s="19"/>
      <c r="CF128" s="19">
        <v>0.42199999999999999</v>
      </c>
      <c r="CG128" s="19">
        <v>0.19309999999999999</v>
      </c>
      <c r="CH128" s="19">
        <v>0.48299999999999998</v>
      </c>
      <c r="CI128" s="19">
        <v>0.22140000000000001</v>
      </c>
      <c r="CJ128" s="19">
        <v>0.24199999999999999</v>
      </c>
      <c r="CK128" s="19">
        <v>0.67100000000000004</v>
      </c>
      <c r="CL128" s="19">
        <v>0.58099999999999996</v>
      </c>
      <c r="CM128" s="19">
        <v>0.76100000000000001</v>
      </c>
      <c r="CN128" s="19">
        <v>0.96799999999999997</v>
      </c>
      <c r="CO128" s="19">
        <v>0.70499999999999996</v>
      </c>
      <c r="CP128" s="19">
        <v>1.278</v>
      </c>
      <c r="CQ128" s="19">
        <v>0.50600000000000001</v>
      </c>
      <c r="CR128" s="19">
        <v>0.98899999999999999</v>
      </c>
      <c r="CS128" s="19">
        <v>0.76200000000000001</v>
      </c>
      <c r="CT128" s="19">
        <v>0.66200000000000003</v>
      </c>
      <c r="CU128" s="19">
        <v>0.66900000000000004</v>
      </c>
      <c r="CV128" s="19">
        <v>0.46899999999999997</v>
      </c>
      <c r="CW128" s="19">
        <v>0.36420000000000002</v>
      </c>
    </row>
    <row r="129" spans="1:101" s="1" customFormat="1" ht="15" x14ac:dyDescent="0.2">
      <c r="A129" s="19">
        <v>211</v>
      </c>
      <c r="B129" s="19">
        <v>157.69999999999999</v>
      </c>
      <c r="C129" s="19">
        <v>310.39999999999998</v>
      </c>
      <c r="D129" s="19">
        <v>497.19400000000002</v>
      </c>
      <c r="E129" s="19">
        <v>499.20080000000002</v>
      </c>
      <c r="F129" s="19">
        <v>263.13560000000001</v>
      </c>
      <c r="G129" s="20">
        <v>8268.0714289999996</v>
      </c>
      <c r="H129" s="19">
        <v>1</v>
      </c>
      <c r="I129" s="19">
        <v>1</v>
      </c>
      <c r="J129" s="19" t="s">
        <v>103</v>
      </c>
      <c r="M129" s="10"/>
      <c r="N129" s="10"/>
      <c r="U129" s="21">
        <v>0</v>
      </c>
      <c r="V129" s="21">
        <v>20</v>
      </c>
      <c r="W129" s="21">
        <v>396</v>
      </c>
      <c r="X129" s="19">
        <v>0</v>
      </c>
      <c r="Y129" s="19">
        <v>1.1779999999999999</v>
      </c>
      <c r="Z129" s="19">
        <v>1.1499999999999999</v>
      </c>
      <c r="AA129" s="19">
        <v>1.1739999999999999</v>
      </c>
      <c r="AB129" s="22">
        <f t="shared" si="16"/>
        <v>0.97844444444444456</v>
      </c>
      <c r="AC129" s="22">
        <f t="shared" si="17"/>
        <v>1.1073333333333333</v>
      </c>
      <c r="AD129" s="22">
        <f t="shared" si="18"/>
        <v>1.3310555555555557</v>
      </c>
      <c r="AE129" s="22">
        <f t="shared" si="19"/>
        <v>0.88360425446518176</v>
      </c>
      <c r="AF129" s="22">
        <f t="shared" si="20"/>
        <v>0.73508911056388004</v>
      </c>
      <c r="AG129" s="22">
        <f t="shared" si="21"/>
        <v>-0.17852772974663883</v>
      </c>
      <c r="AH129" s="22">
        <f t="shared" si="22"/>
        <v>-0.44400894483491188</v>
      </c>
      <c r="AI129" s="22">
        <f t="shared" si="23"/>
        <v>-0.4622117904502443</v>
      </c>
      <c r="AJ129" s="22">
        <f t="shared" si="24"/>
        <v>-1.9504374204492174</v>
      </c>
      <c r="AK129" s="22">
        <f t="shared" si="31"/>
        <v>0</v>
      </c>
      <c r="AL129" s="22" t="str">
        <f t="shared" si="25"/>
        <v>Increase</v>
      </c>
      <c r="AM129" s="24">
        <f t="shared" si="26"/>
        <v>0.34497546566402415</v>
      </c>
      <c r="AN129" s="24">
        <f t="shared" si="27"/>
        <v>1.120888928700132E-2</v>
      </c>
      <c r="AO129" s="25">
        <v>0.91788999999999998</v>
      </c>
      <c r="AP129" s="24">
        <f t="shared" si="28"/>
        <v>1.120888928700132E-2</v>
      </c>
      <c r="AQ129" s="25">
        <v>1.4221999999999999</v>
      </c>
      <c r="AR129" s="25">
        <v>1.3021199999999999</v>
      </c>
      <c r="AS129" s="19">
        <v>211</v>
      </c>
      <c r="AT129" s="19">
        <v>0.77100000000000002</v>
      </c>
      <c r="AU129" s="19">
        <v>1.1180000000000001</v>
      </c>
      <c r="AV129" s="19">
        <v>0.58399999999999996</v>
      </c>
      <c r="AW129" s="19">
        <v>1.087</v>
      </c>
      <c r="AX129" s="19">
        <v>0.57899999999999996</v>
      </c>
      <c r="AY129" s="19">
        <v>0.46300000000000002</v>
      </c>
      <c r="AZ129" s="19">
        <v>1.1399999999999999</v>
      </c>
      <c r="BA129" s="19">
        <v>0.97399999999999998</v>
      </c>
      <c r="BB129" s="19">
        <v>0.98699999999999999</v>
      </c>
      <c r="BC129" s="19">
        <v>1.444</v>
      </c>
      <c r="BD129" s="19">
        <v>1.395</v>
      </c>
      <c r="BE129" s="19">
        <v>1.121</v>
      </c>
      <c r="BF129" s="19">
        <v>0.80400000000000005</v>
      </c>
      <c r="BG129" s="19">
        <v>1.5449999999999999</v>
      </c>
      <c r="BH129" s="19">
        <v>0.97599999999999998</v>
      </c>
      <c r="BI129" s="19">
        <v>0.60499999999999998</v>
      </c>
      <c r="BJ129" s="19">
        <v>0.82599999999999996</v>
      </c>
      <c r="BK129" s="19">
        <v>1.1930000000000001</v>
      </c>
      <c r="BL129" s="19"/>
      <c r="BM129" s="19">
        <v>1.085</v>
      </c>
      <c r="BN129" s="19">
        <v>0.871</v>
      </c>
      <c r="BO129" s="19">
        <v>0.64</v>
      </c>
      <c r="BP129" s="19">
        <v>0.72</v>
      </c>
      <c r="BQ129" s="19">
        <v>1.6220000000000001</v>
      </c>
      <c r="BR129" s="19">
        <v>1.5589999999999999</v>
      </c>
      <c r="BS129" s="19">
        <v>1.2330000000000001</v>
      </c>
      <c r="BT129" s="19">
        <v>0.56999999999999995</v>
      </c>
      <c r="BU129" s="19">
        <v>0.77600000000000002</v>
      </c>
      <c r="BV129" s="19">
        <v>1.9950000000000001</v>
      </c>
      <c r="BW129" s="19">
        <v>1.7909999999999999</v>
      </c>
      <c r="BX129" s="19">
        <v>0.86499999999999999</v>
      </c>
      <c r="BY129" s="19">
        <v>0.56100000000000005</v>
      </c>
      <c r="BZ129" s="19">
        <v>0.75</v>
      </c>
      <c r="CA129" s="19">
        <v>1.105</v>
      </c>
      <c r="CB129" s="19">
        <v>0.58599999999999997</v>
      </c>
      <c r="CC129" s="19">
        <v>1.77</v>
      </c>
      <c r="CD129" s="19">
        <v>1.4330000000000001</v>
      </c>
      <c r="CE129" s="19"/>
      <c r="CF129" s="19">
        <v>1.129</v>
      </c>
      <c r="CG129" s="19">
        <v>1.6870000000000001</v>
      </c>
      <c r="CH129" s="19">
        <v>1.016</v>
      </c>
      <c r="CI129" s="19">
        <v>2.0059999999999998</v>
      </c>
      <c r="CJ129" s="19">
        <v>1.7989999999999999</v>
      </c>
      <c r="CK129" s="19">
        <v>1.669</v>
      </c>
      <c r="CL129" s="19">
        <v>1.018</v>
      </c>
      <c r="CM129" s="19">
        <v>1.6970000000000001</v>
      </c>
      <c r="CN129" s="19">
        <v>0.77900000000000003</v>
      </c>
      <c r="CO129" s="19">
        <v>1.147</v>
      </c>
      <c r="CP129" s="19">
        <v>0.45</v>
      </c>
      <c r="CQ129" s="19">
        <v>1.256</v>
      </c>
      <c r="CR129" s="19">
        <v>1.3240000000000001</v>
      </c>
      <c r="CS129" s="19">
        <v>1.1319999999999999</v>
      </c>
      <c r="CT129" s="19">
        <v>1.4690000000000001</v>
      </c>
      <c r="CU129" s="19">
        <v>0.628</v>
      </c>
      <c r="CV129" s="19">
        <v>1.877</v>
      </c>
      <c r="CW129" s="19">
        <v>1.8759999999999999</v>
      </c>
    </row>
    <row r="130" spans="1:101" s="1" customFormat="1" ht="25.5" x14ac:dyDescent="0.2">
      <c r="A130" s="19">
        <v>217</v>
      </c>
      <c r="B130" s="19">
        <v>158.4</v>
      </c>
      <c r="C130" s="19">
        <v>312.5</v>
      </c>
      <c r="D130" s="19">
        <v>362.11709999999999</v>
      </c>
      <c r="E130" s="19">
        <v>364.12369999999999</v>
      </c>
      <c r="F130" s="19">
        <v>128.05879999999999</v>
      </c>
      <c r="G130" s="20">
        <v>198826.90909999999</v>
      </c>
      <c r="H130" s="19">
        <v>1</v>
      </c>
      <c r="I130" s="19">
        <v>1</v>
      </c>
      <c r="J130" s="19" t="s">
        <v>131</v>
      </c>
      <c r="M130" s="10"/>
      <c r="N130" s="10"/>
      <c r="O130" s="19" t="s">
        <v>733</v>
      </c>
      <c r="P130" s="19" t="s">
        <v>734</v>
      </c>
      <c r="Q130" s="19">
        <v>0.6</v>
      </c>
      <c r="R130" s="19">
        <v>160</v>
      </c>
      <c r="T130" s="19" t="s">
        <v>222</v>
      </c>
      <c r="X130" s="19">
        <v>0.05</v>
      </c>
      <c r="Y130" s="19">
        <v>1.028</v>
      </c>
      <c r="Z130" s="19">
        <v>0.97399999999999998</v>
      </c>
      <c r="AA130" s="19">
        <v>0.92300000000000004</v>
      </c>
      <c r="AB130" s="22">
        <f t="shared" si="16"/>
        <v>0.95466666666666677</v>
      </c>
      <c r="AC130" s="22">
        <f t="shared" si="17"/>
        <v>0.96405555555555567</v>
      </c>
      <c r="AD130" s="22">
        <f t="shared" si="18"/>
        <v>1.0063888888888888</v>
      </c>
      <c r="AE130" s="22">
        <f t="shared" si="19"/>
        <v>0.99026104996254249</v>
      </c>
      <c r="AF130" s="22">
        <f t="shared" si="20"/>
        <v>0.94860612751863116</v>
      </c>
      <c r="AG130" s="22">
        <f t="shared" si="21"/>
        <v>-1.4119200158913726E-2</v>
      </c>
      <c r="AH130" s="22">
        <f t="shared" si="22"/>
        <v>-7.6118907355236951E-2</v>
      </c>
      <c r="AI130" s="22">
        <f t="shared" si="23"/>
        <v>-2.7639942104244697E-2</v>
      </c>
      <c r="AJ130" s="22">
        <f t="shared" si="24"/>
        <v>-0.16015939335111928</v>
      </c>
      <c r="AK130" s="22" t="str">
        <f t="shared" si="31"/>
        <v>gamma-Amino-gamma-cyanobutanoate</v>
      </c>
      <c r="AL130" s="22" t="str">
        <f t="shared" si="25"/>
        <v>Increase</v>
      </c>
      <c r="AM130" s="24">
        <f t="shared" si="26"/>
        <v>0.93833962808479732</v>
      </c>
      <c r="AN130" s="24">
        <f t="shared" si="27"/>
        <v>0.69157710395109306</v>
      </c>
      <c r="AO130" s="25">
        <v>0.76781200000000005</v>
      </c>
      <c r="AP130" s="24">
        <f t="shared" si="28"/>
        <v>0.69157710395109306</v>
      </c>
      <c r="AQ130" s="25">
        <v>0.27027699999999999</v>
      </c>
      <c r="AR130" s="25">
        <v>0.355354</v>
      </c>
      <c r="AS130" s="19">
        <v>217</v>
      </c>
      <c r="AT130" s="19">
        <v>0.86799999999999999</v>
      </c>
      <c r="AU130" s="19">
        <v>1.2869999999999999</v>
      </c>
      <c r="AV130" s="19">
        <v>1.1459999999999999</v>
      </c>
      <c r="AW130" s="19">
        <v>0.54500000000000004</v>
      </c>
      <c r="AX130" s="19">
        <v>1.2949999999999999</v>
      </c>
      <c r="AY130" s="19">
        <v>0.495</v>
      </c>
      <c r="AZ130" s="19">
        <v>1.8169999999999999</v>
      </c>
      <c r="BA130" s="19">
        <v>0.90800000000000003</v>
      </c>
      <c r="BB130" s="19">
        <v>0.64300000000000002</v>
      </c>
      <c r="BC130" s="19">
        <v>0.49199999999999999</v>
      </c>
      <c r="BD130" s="19">
        <v>0.74399999999999999</v>
      </c>
      <c r="BE130" s="19">
        <v>1.536</v>
      </c>
      <c r="BF130" s="19">
        <v>1.077</v>
      </c>
      <c r="BG130" s="19">
        <v>0.69399999999999995</v>
      </c>
      <c r="BH130" s="19">
        <v>1.266</v>
      </c>
      <c r="BI130" s="19">
        <v>0.73599999999999999</v>
      </c>
      <c r="BJ130" s="19">
        <v>0.61699999999999999</v>
      </c>
      <c r="BK130" s="19">
        <v>1.018</v>
      </c>
      <c r="BL130" s="19"/>
      <c r="BM130" s="19">
        <v>0.97199999999999998</v>
      </c>
      <c r="BN130" s="19">
        <v>0.71699999999999997</v>
      </c>
      <c r="BO130" s="19">
        <v>1.452</v>
      </c>
      <c r="BP130" s="19">
        <v>0.54200000000000004</v>
      </c>
      <c r="BQ130" s="19">
        <v>0.75800000000000001</v>
      </c>
      <c r="BR130" s="19">
        <v>1.637</v>
      </c>
      <c r="BS130" s="19">
        <v>0.86499999999999999</v>
      </c>
      <c r="BT130" s="19">
        <v>1.2450000000000001</v>
      </c>
      <c r="BU130" s="19">
        <v>0.41199999999999998</v>
      </c>
      <c r="BV130" s="19">
        <v>0.47199999999999998</v>
      </c>
      <c r="BW130" s="19">
        <v>1.1060000000000001</v>
      </c>
      <c r="BX130" s="19">
        <v>1.157</v>
      </c>
      <c r="BY130" s="19">
        <v>1.117</v>
      </c>
      <c r="BZ130" s="19">
        <v>0.89600000000000002</v>
      </c>
      <c r="CA130" s="19">
        <v>0.61699999999999999</v>
      </c>
      <c r="CB130" s="19">
        <v>1.2050000000000001</v>
      </c>
      <c r="CC130" s="19">
        <v>0.86599999999999999</v>
      </c>
      <c r="CD130" s="19">
        <v>1.3169999999999999</v>
      </c>
      <c r="CE130" s="19"/>
      <c r="CF130" s="19">
        <v>0.91100000000000003</v>
      </c>
      <c r="CG130" s="19">
        <v>1.748</v>
      </c>
      <c r="CH130" s="19">
        <v>0.55800000000000005</v>
      </c>
      <c r="CI130" s="19">
        <v>1.0049999999999999</v>
      </c>
      <c r="CJ130" s="19">
        <v>0.89300000000000002</v>
      </c>
      <c r="CK130" s="19">
        <v>1.0720000000000001</v>
      </c>
      <c r="CL130" s="19">
        <v>1.0620000000000001</v>
      </c>
      <c r="CM130" s="19">
        <v>0.877</v>
      </c>
      <c r="CN130" s="19">
        <v>1.649</v>
      </c>
      <c r="CO130" s="19">
        <v>0.68</v>
      </c>
      <c r="CP130" s="19">
        <v>0.71</v>
      </c>
      <c r="CQ130" s="19">
        <v>1.5680000000000001</v>
      </c>
      <c r="CR130" s="19">
        <v>1.4970000000000001</v>
      </c>
      <c r="CS130" s="19">
        <v>0.44500000000000001</v>
      </c>
      <c r="CT130" s="19">
        <v>0.81299999999999994</v>
      </c>
      <c r="CU130" s="19">
        <v>1.0960000000000001</v>
      </c>
      <c r="CV130" s="19">
        <v>0.41799999999999998</v>
      </c>
      <c r="CW130" s="19">
        <v>1.113</v>
      </c>
    </row>
    <row r="131" spans="1:101" s="1" customFormat="1" ht="15" x14ac:dyDescent="0.2">
      <c r="A131" s="19">
        <v>218</v>
      </c>
      <c r="B131" s="19">
        <v>158.4</v>
      </c>
      <c r="C131" s="19">
        <v>312.60000000000002</v>
      </c>
      <c r="D131" s="19">
        <v>337.15640000000002</v>
      </c>
      <c r="E131" s="19">
        <v>339.16469999999998</v>
      </c>
      <c r="F131" s="19">
        <v>103.0981</v>
      </c>
      <c r="G131" s="20">
        <v>14972.347830000001</v>
      </c>
      <c r="H131" s="19">
        <v>1</v>
      </c>
      <c r="I131" s="19">
        <v>1</v>
      </c>
      <c r="J131" s="19" t="s">
        <v>112</v>
      </c>
      <c r="M131" s="10"/>
      <c r="N131" s="10"/>
      <c r="X131" s="19">
        <v>0.05</v>
      </c>
      <c r="Y131" s="19">
        <v>1.089</v>
      </c>
      <c r="Z131" s="19">
        <v>1.1859999999999999</v>
      </c>
      <c r="AA131" s="19">
        <v>1.1279999999999999</v>
      </c>
      <c r="AB131" s="22">
        <f t="shared" ref="AB131:AB194" si="32">AVERAGE(AT131:BK131)</f>
        <v>1.0653333333333335</v>
      </c>
      <c r="AC131" s="22">
        <f t="shared" ref="AC131:AC194" si="33">AVERAGE(BM131:CD131)</f>
        <v>1.2805</v>
      </c>
      <c r="AD131" s="22">
        <f t="shared" ref="AD131:AD194" si="34">AVERAGE(CF131:CW131)</f>
        <v>1.1146111111111108</v>
      </c>
      <c r="AE131" s="22">
        <f t="shared" ref="AE131:AE194" si="35">AB131/AC131</f>
        <v>0.83196667968241589</v>
      </c>
      <c r="AF131" s="22">
        <f t="shared" ref="AF131:AF194" si="36">AB131/AD131</f>
        <v>0.95578926381897067</v>
      </c>
      <c r="AG131" s="22">
        <f t="shared" ref="AG131:AG194" si="37">LOG(AE131,2)</f>
        <v>-0.26540234539064755</v>
      </c>
      <c r="AH131" s="22">
        <f t="shared" ref="AH131:AH194" si="38">LOG(AF131,2)</f>
        <v>-6.5235532703821791E-2</v>
      </c>
      <c r="AI131" s="22">
        <f t="shared" ref="AI131:AI194" si="39">LOG(AM131,10)</f>
        <v>-2.8443301179186111</v>
      </c>
      <c r="AJ131" s="22">
        <f t="shared" ref="AJ131:AJ194" si="40">LOG(AN131,10)</f>
        <v>-0.30901972061401106</v>
      </c>
      <c r="AK131" s="22">
        <f t="shared" si="31"/>
        <v>0</v>
      </c>
      <c r="AL131" s="22" t="str">
        <f t="shared" ref="AL131:AL194" si="41">+IF(AB131&lt;AC131,"Increase","Lowering")</f>
        <v>Increase</v>
      </c>
      <c r="AM131" s="24">
        <f t="shared" ref="AM131:AM194" si="42">_xlfn.T.TEST(AT131:BK131,BM131:CD131,2,3)</f>
        <v>1.4310996716685653E-3</v>
      </c>
      <c r="AN131" s="24">
        <f t="shared" ref="AN131:AN194" si="43">_xlfn.T.TEST(AT131:BK131,CF131:CW131,2,3)</f>
        <v>0.49088558532150139</v>
      </c>
      <c r="AO131" s="25">
        <v>1.55305</v>
      </c>
      <c r="AP131" s="24">
        <f t="shared" ref="AP131:AP194" si="44">_xlfn.T.TEST(AT131:BK131,CF131:CW131,2,3)</f>
        <v>0.49088558532150139</v>
      </c>
      <c r="AQ131" s="25">
        <v>0.37398399999999998</v>
      </c>
      <c r="AR131" s="25">
        <v>0.50462600000000002</v>
      </c>
      <c r="AS131" s="19">
        <v>218</v>
      </c>
      <c r="AT131" s="19">
        <v>1.373</v>
      </c>
      <c r="AU131" s="19">
        <v>0.91800000000000004</v>
      </c>
      <c r="AV131" s="19">
        <v>1.345</v>
      </c>
      <c r="AW131" s="19">
        <v>0.92200000000000004</v>
      </c>
      <c r="AX131" s="19">
        <v>0.879</v>
      </c>
      <c r="AY131" s="19">
        <v>1.022</v>
      </c>
      <c r="AZ131" s="19">
        <v>1.421</v>
      </c>
      <c r="BA131" s="19">
        <v>1.296</v>
      </c>
      <c r="BB131" s="19">
        <v>1.0369999999999999</v>
      </c>
      <c r="BC131" s="19">
        <v>0.72599999999999998</v>
      </c>
      <c r="BD131" s="19">
        <v>0.76500000000000001</v>
      </c>
      <c r="BE131" s="19">
        <v>1.0820000000000001</v>
      </c>
      <c r="BF131" s="19">
        <v>1.0049999999999999</v>
      </c>
      <c r="BG131" s="19">
        <v>0.98699999999999999</v>
      </c>
      <c r="BH131" s="19">
        <v>1.0529999999999999</v>
      </c>
      <c r="BI131" s="19">
        <v>1.0609999999999999</v>
      </c>
      <c r="BJ131" s="19">
        <v>1.071</v>
      </c>
      <c r="BK131" s="19">
        <v>1.2130000000000001</v>
      </c>
      <c r="BL131" s="19"/>
      <c r="BM131" s="19">
        <v>1.5960000000000001</v>
      </c>
      <c r="BN131" s="19">
        <v>1.2150000000000001</v>
      </c>
      <c r="BO131" s="19">
        <v>1.4790000000000001</v>
      </c>
      <c r="BP131" s="19">
        <v>1.234</v>
      </c>
      <c r="BQ131" s="19">
        <v>1.5329999999999999</v>
      </c>
      <c r="BR131" s="19">
        <v>1.4870000000000001</v>
      </c>
      <c r="BS131" s="19">
        <v>1.1739999999999999</v>
      </c>
      <c r="BT131" s="19">
        <v>1.4810000000000001</v>
      </c>
      <c r="BU131" s="19">
        <v>1.139</v>
      </c>
      <c r="BV131" s="19">
        <v>1.204</v>
      </c>
      <c r="BW131" s="19">
        <v>1.0469999999999999</v>
      </c>
      <c r="BX131" s="19">
        <v>1.224</v>
      </c>
      <c r="BY131" s="19">
        <v>1.387</v>
      </c>
      <c r="BZ131" s="19">
        <v>1.032</v>
      </c>
      <c r="CA131" s="19">
        <v>1.234</v>
      </c>
      <c r="CB131" s="19">
        <v>1.0920000000000001</v>
      </c>
      <c r="CC131" s="19">
        <v>1.2769999999999999</v>
      </c>
      <c r="CD131" s="19">
        <v>1.214</v>
      </c>
      <c r="CE131" s="19"/>
      <c r="CF131" s="19">
        <v>1.444</v>
      </c>
      <c r="CG131" s="19">
        <v>1.121</v>
      </c>
      <c r="CH131" s="19">
        <v>1.1910000000000001</v>
      </c>
      <c r="CI131" s="19">
        <v>1.236</v>
      </c>
      <c r="CJ131" s="19">
        <v>1.4319999999999999</v>
      </c>
      <c r="CK131" s="19">
        <v>0.97899999999999998</v>
      </c>
      <c r="CL131" s="19">
        <v>1.133</v>
      </c>
      <c r="CM131" s="19">
        <v>0.82799999999999996</v>
      </c>
      <c r="CN131" s="19">
        <v>0.81299999999999994</v>
      </c>
      <c r="CO131" s="19">
        <v>1.35</v>
      </c>
      <c r="CP131" s="19">
        <v>1.2769999999999999</v>
      </c>
      <c r="CQ131" s="19">
        <v>1.075</v>
      </c>
      <c r="CR131" s="19">
        <v>1.0920000000000001</v>
      </c>
      <c r="CS131" s="19">
        <v>0.73099999999999998</v>
      </c>
      <c r="CT131" s="19">
        <v>0.92600000000000005</v>
      </c>
      <c r="CU131" s="19">
        <v>0.90400000000000003</v>
      </c>
      <c r="CV131" s="19">
        <v>1.0609999999999999</v>
      </c>
      <c r="CW131" s="19">
        <v>1.47</v>
      </c>
    </row>
    <row r="132" spans="1:101" s="1" customFormat="1" ht="15" x14ac:dyDescent="0.2">
      <c r="A132" s="19">
        <v>224</v>
      </c>
      <c r="B132" s="19">
        <v>155.30000000000001</v>
      </c>
      <c r="C132" s="19">
        <v>315.60000000000002</v>
      </c>
      <c r="D132" s="19">
        <v>422.13810000000001</v>
      </c>
      <c r="E132" s="19">
        <v>424.14499999999998</v>
      </c>
      <c r="F132" s="19">
        <v>188.07980000000001</v>
      </c>
      <c r="G132" s="20">
        <v>47620.5</v>
      </c>
      <c r="H132" s="19">
        <v>1</v>
      </c>
      <c r="I132" s="19">
        <v>1</v>
      </c>
      <c r="J132" s="19" t="s">
        <v>131</v>
      </c>
      <c r="M132" s="10"/>
      <c r="N132" s="10"/>
      <c r="O132" s="19" t="s">
        <v>513</v>
      </c>
      <c r="P132" s="19" t="s">
        <v>514</v>
      </c>
      <c r="Q132" s="19">
        <v>0.28000000000000003</v>
      </c>
      <c r="R132" s="19">
        <v>188.8</v>
      </c>
      <c r="T132" s="19" t="s">
        <v>222</v>
      </c>
      <c r="X132" s="19">
        <v>3.3300000000000003E-2</v>
      </c>
      <c r="Y132" s="19">
        <v>0.97299999999999998</v>
      </c>
      <c r="Z132" s="19">
        <v>1.0780000000000001</v>
      </c>
      <c r="AA132" s="19">
        <v>1.0129999999999999</v>
      </c>
      <c r="AB132" s="22">
        <f t="shared" si="32"/>
        <v>1.025722222222222</v>
      </c>
      <c r="AC132" s="22">
        <f t="shared" si="33"/>
        <v>0.92111111111111099</v>
      </c>
      <c r="AD132" s="22">
        <f t="shared" si="34"/>
        <v>1.1263333333333334</v>
      </c>
      <c r="AE132" s="22">
        <f t="shared" si="35"/>
        <v>1.1135705669481302</v>
      </c>
      <c r="AF132" s="22">
        <f t="shared" si="36"/>
        <v>0.91067376935977085</v>
      </c>
      <c r="AG132" s="22">
        <f t="shared" si="37"/>
        <v>0.15519298458309744</v>
      </c>
      <c r="AH132" s="22">
        <f t="shared" si="38"/>
        <v>-0.1349937649187479</v>
      </c>
      <c r="AI132" s="22">
        <f t="shared" si="39"/>
        <v>-0.57431034435633355</v>
      </c>
      <c r="AJ132" s="22">
        <f t="shared" si="40"/>
        <v>-0.41280401270222883</v>
      </c>
      <c r="AK132" s="22" t="str">
        <f t="shared" si="31"/>
        <v>Tabtoxinine-delta-lactam</v>
      </c>
      <c r="AL132" s="22" t="str">
        <f t="shared" si="41"/>
        <v>Lowering</v>
      </c>
      <c r="AM132" s="24">
        <f t="shared" si="42"/>
        <v>0.26649536232981946</v>
      </c>
      <c r="AN132" s="24">
        <f t="shared" si="43"/>
        <v>0.38654137509860398</v>
      </c>
      <c r="AO132" s="25">
        <v>0.70310499999999998</v>
      </c>
      <c r="AP132" s="24">
        <f t="shared" si="44"/>
        <v>0.38654137509860398</v>
      </c>
      <c r="AQ132" s="25">
        <v>1.20906</v>
      </c>
      <c r="AR132" s="25">
        <v>1.10538</v>
      </c>
      <c r="AS132" s="19">
        <v>224</v>
      </c>
      <c r="AT132" s="19">
        <v>1.9410000000000001</v>
      </c>
      <c r="AU132" s="19">
        <v>1.141</v>
      </c>
      <c r="AV132" s="19">
        <v>0.94699999999999995</v>
      </c>
      <c r="AW132" s="19">
        <v>0.88300000000000001</v>
      </c>
      <c r="AX132" s="19">
        <v>1.0880000000000001</v>
      </c>
      <c r="AY132" s="19">
        <v>1.0589999999999999</v>
      </c>
      <c r="AZ132" s="19">
        <v>1.028</v>
      </c>
      <c r="BA132" s="19">
        <v>0.97599999999999998</v>
      </c>
      <c r="BB132" s="19">
        <v>1.3819999999999999</v>
      </c>
      <c r="BC132" s="19">
        <v>0.67500000000000004</v>
      </c>
      <c r="BD132" s="19">
        <v>0.69799999999999995</v>
      </c>
      <c r="BE132" s="19">
        <v>0.61599999999999999</v>
      </c>
      <c r="BF132" s="19">
        <v>0.68300000000000005</v>
      </c>
      <c r="BG132" s="19">
        <v>0.78100000000000003</v>
      </c>
      <c r="BH132" s="19">
        <v>1.1839999999999999</v>
      </c>
      <c r="BI132" s="19">
        <v>1.014</v>
      </c>
      <c r="BJ132" s="19">
        <v>1.49</v>
      </c>
      <c r="BK132" s="19">
        <v>0.877</v>
      </c>
      <c r="BL132" s="19"/>
      <c r="BM132" s="19">
        <v>1.61</v>
      </c>
      <c r="BN132" s="19">
        <v>0.86799999999999999</v>
      </c>
      <c r="BO132" s="19">
        <v>0.89200000000000002</v>
      </c>
      <c r="BP132" s="19">
        <v>0.82099999999999995</v>
      </c>
      <c r="BQ132" s="19">
        <v>1.1459999999999999</v>
      </c>
      <c r="BR132" s="19">
        <v>0.96299999999999997</v>
      </c>
      <c r="BS132" s="19">
        <v>0.98</v>
      </c>
      <c r="BT132" s="19">
        <v>0.94399999999999995</v>
      </c>
      <c r="BU132" s="19">
        <v>0.877</v>
      </c>
      <c r="BV132" s="19">
        <v>0.71399999999999997</v>
      </c>
      <c r="BW132" s="19">
        <v>0.86699999999999999</v>
      </c>
      <c r="BX132" s="19">
        <v>0.94</v>
      </c>
      <c r="BY132" s="19">
        <v>0.78600000000000003</v>
      </c>
      <c r="BZ132" s="19">
        <v>0.80200000000000005</v>
      </c>
      <c r="CA132" s="19">
        <v>0.97599999999999998</v>
      </c>
      <c r="CB132" s="19">
        <v>0.56100000000000005</v>
      </c>
      <c r="CC132" s="19">
        <v>0.92100000000000004</v>
      </c>
      <c r="CD132" s="19">
        <v>0.91200000000000003</v>
      </c>
      <c r="CE132" s="19"/>
      <c r="CF132" s="19">
        <v>2.1309999999999998</v>
      </c>
      <c r="CG132" s="19">
        <v>0.73599999999999999</v>
      </c>
      <c r="CH132" s="19">
        <v>1.2729999999999999</v>
      </c>
      <c r="CI132" s="19">
        <v>0.84699999999999998</v>
      </c>
      <c r="CJ132" s="19">
        <v>0.83899999999999997</v>
      </c>
      <c r="CK132" s="19">
        <v>0.97799999999999998</v>
      </c>
      <c r="CL132" s="19">
        <v>1.008</v>
      </c>
      <c r="CM132" s="19">
        <v>0.94399999999999995</v>
      </c>
      <c r="CN132" s="19">
        <v>1.3919999999999999</v>
      </c>
      <c r="CO132" s="19">
        <v>0.94799999999999995</v>
      </c>
      <c r="CP132" s="19">
        <v>1.472</v>
      </c>
      <c r="CQ132" s="19">
        <v>1.1319999999999999</v>
      </c>
      <c r="CR132" s="19">
        <v>1.581</v>
      </c>
      <c r="CS132" s="19">
        <v>1.1950000000000001</v>
      </c>
      <c r="CT132" s="19">
        <v>1.173</v>
      </c>
      <c r="CU132" s="19">
        <v>1.1739999999999999</v>
      </c>
      <c r="CV132" s="19">
        <v>0.69199999999999995</v>
      </c>
      <c r="CW132" s="19">
        <v>0.75900000000000001</v>
      </c>
    </row>
    <row r="133" spans="1:101" s="1" customFormat="1" ht="15" x14ac:dyDescent="0.2">
      <c r="A133" s="19">
        <v>225</v>
      </c>
      <c r="B133" s="19">
        <v>160.30000000000001</v>
      </c>
      <c r="C133" s="19">
        <v>316</v>
      </c>
      <c r="D133" s="19">
        <v>420.10950000000003</v>
      </c>
      <c r="E133" s="19">
        <v>422.11470000000003</v>
      </c>
      <c r="F133" s="19">
        <v>186.05119999999999</v>
      </c>
      <c r="G133" s="20">
        <v>9560</v>
      </c>
      <c r="H133" s="19">
        <v>1</v>
      </c>
      <c r="I133" s="19">
        <v>1</v>
      </c>
      <c r="J133" s="19" t="s">
        <v>103</v>
      </c>
      <c r="M133" s="10"/>
      <c r="N133" s="10"/>
      <c r="U133" s="21">
        <v>0</v>
      </c>
      <c r="V133" s="21">
        <v>15</v>
      </c>
      <c r="W133" s="21">
        <v>301</v>
      </c>
      <c r="X133" s="19">
        <v>0.05</v>
      </c>
      <c r="Y133" s="19">
        <v>0.55800000000000005</v>
      </c>
      <c r="Z133" s="19">
        <v>0.68100000000000005</v>
      </c>
      <c r="AA133" s="19">
        <v>0.67100000000000004</v>
      </c>
      <c r="AB133" s="22">
        <f t="shared" si="32"/>
        <v>1.0448888888888888</v>
      </c>
      <c r="AC133" s="22">
        <f t="shared" si="33"/>
        <v>1.1143888888888887</v>
      </c>
      <c r="AD133" s="22">
        <f t="shared" si="34"/>
        <v>1.1035555555555558</v>
      </c>
      <c r="AE133" s="22">
        <f t="shared" si="35"/>
        <v>0.93763397975970897</v>
      </c>
      <c r="AF133" s="22">
        <f t="shared" si="36"/>
        <v>0.94683850181232343</v>
      </c>
      <c r="AG133" s="22">
        <f t="shared" si="37"/>
        <v>-9.2903241058805569E-2</v>
      </c>
      <c r="AH133" s="22">
        <f t="shared" si="38"/>
        <v>-7.8809722523820069E-2</v>
      </c>
      <c r="AI133" s="22">
        <f t="shared" si="39"/>
        <v>-0.31762578245107975</v>
      </c>
      <c r="AJ133" s="22">
        <f t="shared" si="40"/>
        <v>-0.25462380983959476</v>
      </c>
      <c r="AK133" s="22">
        <f t="shared" si="31"/>
        <v>0</v>
      </c>
      <c r="AL133" s="22" t="str">
        <f t="shared" si="41"/>
        <v>Increase</v>
      </c>
      <c r="AM133" s="24">
        <f t="shared" si="42"/>
        <v>0.48125385076505733</v>
      </c>
      <c r="AN133" s="24">
        <f t="shared" si="43"/>
        <v>0.55638599562989044</v>
      </c>
      <c r="AO133" s="25">
        <v>0.44077</v>
      </c>
      <c r="AP133" s="24">
        <f t="shared" si="44"/>
        <v>0.55638599562989044</v>
      </c>
      <c r="AQ133" s="25">
        <v>0.73966299999999996</v>
      </c>
      <c r="AR133" s="25">
        <v>0.830206</v>
      </c>
      <c r="AS133" s="19">
        <v>225</v>
      </c>
      <c r="AT133" s="19">
        <v>0.66400000000000003</v>
      </c>
      <c r="AU133" s="19">
        <v>0.96599999999999997</v>
      </c>
      <c r="AV133" s="19">
        <v>1.0580000000000001</v>
      </c>
      <c r="AW133" s="19">
        <v>1.0349999999999999</v>
      </c>
      <c r="AX133" s="19">
        <v>0.82299999999999995</v>
      </c>
      <c r="AY133" s="19">
        <v>1.0860000000000001</v>
      </c>
      <c r="AZ133" s="19">
        <v>1.514</v>
      </c>
      <c r="BA133" s="19">
        <v>1.2809999999999999</v>
      </c>
      <c r="BB133" s="19">
        <v>1.012</v>
      </c>
      <c r="BC133" s="19">
        <v>0.79100000000000004</v>
      </c>
      <c r="BD133" s="19">
        <v>1.1259999999999999</v>
      </c>
      <c r="BE133" s="19">
        <v>0.72199999999999998</v>
      </c>
      <c r="BF133" s="19">
        <v>1.2909999999999999</v>
      </c>
      <c r="BG133" s="19">
        <v>1.6</v>
      </c>
      <c r="BH133" s="19">
        <v>1.0529999999999999</v>
      </c>
      <c r="BI133" s="19">
        <v>1.169</v>
      </c>
      <c r="BJ133" s="19">
        <v>0.86799999999999999</v>
      </c>
      <c r="BK133" s="19">
        <v>0.749</v>
      </c>
      <c r="BL133" s="19"/>
      <c r="BM133" s="19">
        <v>0.66200000000000003</v>
      </c>
      <c r="BN133" s="19">
        <v>1.222</v>
      </c>
      <c r="BO133" s="19">
        <v>1.3240000000000001</v>
      </c>
      <c r="BP133" s="19">
        <v>0.81699999999999995</v>
      </c>
      <c r="BQ133" s="19">
        <v>1.5369999999999999</v>
      </c>
      <c r="BR133" s="19">
        <v>1.4039999999999999</v>
      </c>
      <c r="BS133" s="19">
        <v>1.57</v>
      </c>
      <c r="BT133" s="19">
        <v>0.95899999999999996</v>
      </c>
      <c r="BU133" s="19">
        <v>0.94</v>
      </c>
      <c r="BV133" s="19">
        <v>1.008</v>
      </c>
      <c r="BW133" s="19">
        <v>1.494</v>
      </c>
      <c r="BX133" s="19">
        <v>0.96399999999999997</v>
      </c>
      <c r="BY133" s="19">
        <v>1.238</v>
      </c>
      <c r="BZ133" s="19">
        <v>1.2969999999999999</v>
      </c>
      <c r="CA133" s="19">
        <v>1.4730000000000001</v>
      </c>
      <c r="CB133" s="19">
        <v>0.75800000000000001</v>
      </c>
      <c r="CC133" s="19">
        <v>0.85199999999999998</v>
      </c>
      <c r="CD133" s="19">
        <v>0.54</v>
      </c>
      <c r="CE133" s="19"/>
      <c r="CF133" s="19">
        <v>0.623</v>
      </c>
      <c r="CG133" s="19">
        <v>1.3580000000000001</v>
      </c>
      <c r="CH133" s="19">
        <v>0.84399999999999997</v>
      </c>
      <c r="CI133" s="19">
        <v>1.4710000000000001</v>
      </c>
      <c r="CJ133" s="19">
        <v>1.4379999999999999</v>
      </c>
      <c r="CK133" s="19">
        <v>1.0920000000000001</v>
      </c>
      <c r="CL133" s="19">
        <v>1.151</v>
      </c>
      <c r="CM133" s="19">
        <v>0.91400000000000003</v>
      </c>
      <c r="CN133" s="19">
        <v>0.46100000000000002</v>
      </c>
      <c r="CO133" s="19">
        <v>1.488</v>
      </c>
      <c r="CP133" s="19">
        <v>1.264</v>
      </c>
      <c r="CQ133" s="19">
        <v>1.6060000000000001</v>
      </c>
      <c r="CR133" s="19">
        <v>0.81299999999999994</v>
      </c>
      <c r="CS133" s="19">
        <v>0.874</v>
      </c>
      <c r="CT133" s="19">
        <v>1.407</v>
      </c>
      <c r="CU133" s="19">
        <v>1.169</v>
      </c>
      <c r="CV133" s="19">
        <v>0.78300000000000003</v>
      </c>
      <c r="CW133" s="19">
        <v>1.1080000000000001</v>
      </c>
    </row>
    <row r="134" spans="1:101" s="1" customFormat="1" ht="15" x14ac:dyDescent="0.2">
      <c r="A134" s="19">
        <v>226</v>
      </c>
      <c r="B134" s="19">
        <v>160.69999999999999</v>
      </c>
      <c r="C134" s="19">
        <v>316.10000000000002</v>
      </c>
      <c r="D134" s="19">
        <v>492.17910000000001</v>
      </c>
      <c r="E134" s="19">
        <v>494.18560000000002</v>
      </c>
      <c r="F134" s="19">
        <v>258.12079999999997</v>
      </c>
      <c r="G134" s="20">
        <v>6082.1333329999998</v>
      </c>
      <c r="H134" s="19">
        <v>1</v>
      </c>
      <c r="I134" s="19">
        <v>1</v>
      </c>
      <c r="J134" s="19" t="s">
        <v>105</v>
      </c>
      <c r="K134" s="19" t="s">
        <v>211</v>
      </c>
      <c r="L134" s="19" t="s">
        <v>212</v>
      </c>
      <c r="M134" s="19">
        <v>1.58</v>
      </c>
      <c r="N134" s="19">
        <v>22.9</v>
      </c>
      <c r="X134" s="19">
        <v>0.05</v>
      </c>
      <c r="Y134" s="19">
        <v>1.175</v>
      </c>
      <c r="Z134" s="19">
        <v>1.27</v>
      </c>
      <c r="AA134" s="19">
        <v>1.3320000000000001</v>
      </c>
      <c r="AB134" s="22">
        <f t="shared" si="32"/>
        <v>0.81633333333333324</v>
      </c>
      <c r="AC134" s="22">
        <f t="shared" si="33"/>
        <v>1.1392222222222221</v>
      </c>
      <c r="AD134" s="22">
        <f t="shared" si="34"/>
        <v>0.99644444444444424</v>
      </c>
      <c r="AE134" s="22">
        <f t="shared" si="35"/>
        <v>0.71657075977762608</v>
      </c>
      <c r="AF134" s="22">
        <f t="shared" si="36"/>
        <v>0.81924620874219456</v>
      </c>
      <c r="AG134" s="22">
        <f t="shared" si="37"/>
        <v>-0.48081892042117447</v>
      </c>
      <c r="AH134" s="22">
        <f t="shared" si="38"/>
        <v>-0.28763100352029231</v>
      </c>
      <c r="AI134" s="22">
        <f t="shared" si="39"/>
        <v>-2.2740451700685744</v>
      </c>
      <c r="AJ134" s="22">
        <f t="shared" si="40"/>
        <v>-1.9113812583440712</v>
      </c>
      <c r="AK134" s="22" t="str">
        <f>L134</f>
        <v>Saccharopine - H2O</v>
      </c>
      <c r="AL134" s="22" t="str">
        <f t="shared" si="41"/>
        <v>Increase</v>
      </c>
      <c r="AM134" s="24">
        <f t="shared" si="42"/>
        <v>5.3205291866802833E-3</v>
      </c>
      <c r="AN134" s="24">
        <f t="shared" si="43"/>
        <v>1.2263621599153436E-2</v>
      </c>
      <c r="AO134" s="25">
        <v>1.42883</v>
      </c>
      <c r="AP134" s="24">
        <f t="shared" si="44"/>
        <v>1.2263621599153436E-2</v>
      </c>
      <c r="AQ134" s="25">
        <v>1.37134</v>
      </c>
      <c r="AR134" s="25">
        <v>1.24424</v>
      </c>
      <c r="AS134" s="19">
        <v>226</v>
      </c>
      <c r="AT134" s="19">
        <v>0.78400000000000003</v>
      </c>
      <c r="AU134" s="19">
        <v>0.90300000000000002</v>
      </c>
      <c r="AV134" s="19">
        <v>0.45900000000000002</v>
      </c>
      <c r="AW134" s="19">
        <v>0.74299999999999999</v>
      </c>
      <c r="AX134" s="19">
        <v>0.62</v>
      </c>
      <c r="AY134" s="19">
        <v>0.47</v>
      </c>
      <c r="AZ134" s="19">
        <v>1.147</v>
      </c>
      <c r="BA134" s="19">
        <v>0.78</v>
      </c>
      <c r="BB134" s="19">
        <v>0.91</v>
      </c>
      <c r="BC134" s="19">
        <v>1.1419999999999999</v>
      </c>
      <c r="BD134" s="19">
        <v>0.71399999999999997</v>
      </c>
      <c r="BE134" s="19">
        <v>0.91500000000000004</v>
      </c>
      <c r="BF134" s="19">
        <v>0.94499999999999995</v>
      </c>
      <c r="BG134" s="19">
        <v>0.99099999999999999</v>
      </c>
      <c r="BH134" s="19">
        <v>0.90100000000000002</v>
      </c>
      <c r="BI134" s="19">
        <v>0.498</v>
      </c>
      <c r="BJ134" s="19">
        <v>0.70799999999999996</v>
      </c>
      <c r="BK134" s="19">
        <v>1.0640000000000001</v>
      </c>
      <c r="BL134" s="19"/>
      <c r="BM134" s="19">
        <v>0.88</v>
      </c>
      <c r="BN134" s="19">
        <v>1.054</v>
      </c>
      <c r="BO134" s="19">
        <v>0.76500000000000001</v>
      </c>
      <c r="BP134" s="19">
        <v>0.79900000000000004</v>
      </c>
      <c r="BQ134" s="19">
        <v>1.2529999999999999</v>
      </c>
      <c r="BR134" s="19">
        <v>1.706</v>
      </c>
      <c r="BS134" s="19">
        <v>1.125</v>
      </c>
      <c r="BT134" s="19">
        <v>0.64800000000000002</v>
      </c>
      <c r="BU134" s="19">
        <v>1.155</v>
      </c>
      <c r="BV134" s="19">
        <v>1.4430000000000001</v>
      </c>
      <c r="BW134" s="19">
        <v>1.4830000000000001</v>
      </c>
      <c r="BX134" s="19">
        <v>0.879</v>
      </c>
      <c r="BY134" s="19">
        <v>0.96299999999999997</v>
      </c>
      <c r="BZ134" s="19">
        <v>0.81200000000000006</v>
      </c>
      <c r="CA134" s="19">
        <v>1.1759999999999999</v>
      </c>
      <c r="CB134" s="19">
        <v>0.79</v>
      </c>
      <c r="CC134" s="19">
        <v>1.3460000000000001</v>
      </c>
      <c r="CD134" s="19">
        <v>2.2290000000000001</v>
      </c>
      <c r="CE134" s="19"/>
      <c r="CF134" s="19">
        <v>0.92600000000000005</v>
      </c>
      <c r="CG134" s="19">
        <v>1.008</v>
      </c>
      <c r="CH134" s="19">
        <v>1.04</v>
      </c>
      <c r="CI134" s="19">
        <v>0.89400000000000002</v>
      </c>
      <c r="CJ134" s="19">
        <v>1.18</v>
      </c>
      <c r="CK134" s="19">
        <v>0.85699999999999998</v>
      </c>
      <c r="CL134" s="19">
        <v>0.98299999999999998</v>
      </c>
      <c r="CM134" s="19">
        <v>1.292</v>
      </c>
      <c r="CN134" s="19">
        <v>0.73799999999999999</v>
      </c>
      <c r="CO134" s="19">
        <v>0.86299999999999999</v>
      </c>
      <c r="CP134" s="19">
        <v>0.68400000000000005</v>
      </c>
      <c r="CQ134" s="19">
        <v>1.2150000000000001</v>
      </c>
      <c r="CR134" s="19">
        <v>0.95</v>
      </c>
      <c r="CS134" s="19">
        <v>1.1599999999999999</v>
      </c>
      <c r="CT134" s="19">
        <v>0.97699999999999998</v>
      </c>
      <c r="CU134" s="19">
        <v>0.74399999999999999</v>
      </c>
      <c r="CV134" s="19">
        <v>1.397</v>
      </c>
      <c r="CW134" s="19">
        <v>1.028</v>
      </c>
    </row>
    <row r="135" spans="1:101" s="1" customFormat="1" ht="15" x14ac:dyDescent="0.2">
      <c r="A135" s="19">
        <v>228</v>
      </c>
      <c r="B135" s="19">
        <v>160.4</v>
      </c>
      <c r="C135" s="19">
        <v>316.60000000000002</v>
      </c>
      <c r="D135" s="19">
        <v>562.23119999999994</v>
      </c>
      <c r="E135" s="19">
        <v>564.23760000000004</v>
      </c>
      <c r="F135" s="19">
        <v>328.17290000000003</v>
      </c>
      <c r="G135" s="20">
        <v>177593.92980000001</v>
      </c>
      <c r="H135" s="19">
        <v>1</v>
      </c>
      <c r="I135" s="19">
        <v>1</v>
      </c>
      <c r="J135" s="19" t="s">
        <v>103</v>
      </c>
      <c r="M135" s="10"/>
      <c r="N135" s="10"/>
      <c r="U135" s="21">
        <v>0</v>
      </c>
      <c r="V135" s="21">
        <v>3</v>
      </c>
      <c r="W135" s="21">
        <v>165</v>
      </c>
      <c r="X135" s="19">
        <v>0.05</v>
      </c>
      <c r="Y135" s="19">
        <v>1.1579999999999999</v>
      </c>
      <c r="Z135" s="19">
        <v>1.204</v>
      </c>
      <c r="AA135" s="19">
        <v>1.202</v>
      </c>
      <c r="AB135" s="22">
        <f t="shared" si="32"/>
        <v>0.86477777777777787</v>
      </c>
      <c r="AC135" s="22">
        <f t="shared" si="33"/>
        <v>0.92727777777777753</v>
      </c>
      <c r="AD135" s="22">
        <f t="shared" si="34"/>
        <v>1.0764444444444448</v>
      </c>
      <c r="AE135" s="22">
        <f t="shared" si="35"/>
        <v>0.93259840632676327</v>
      </c>
      <c r="AF135" s="22">
        <f t="shared" si="36"/>
        <v>0.80336498761354236</v>
      </c>
      <c r="AG135" s="22">
        <f t="shared" si="37"/>
        <v>-0.1006721305606592</v>
      </c>
      <c r="AH135" s="22">
        <f t="shared" si="38"/>
        <v>-0.31587250790902577</v>
      </c>
      <c r="AI135" s="22">
        <f t="shared" si="39"/>
        <v>-0.49073798299102417</v>
      </c>
      <c r="AJ135" s="22">
        <f t="shared" si="40"/>
        <v>-2.6634580173885936</v>
      </c>
      <c r="AK135" s="22">
        <f t="shared" ref="AK135:AK144" si="45">P135</f>
        <v>0</v>
      </c>
      <c r="AL135" s="22" t="str">
        <f t="shared" si="41"/>
        <v>Increase</v>
      </c>
      <c r="AM135" s="24">
        <f t="shared" si="42"/>
        <v>0.32304425130431591</v>
      </c>
      <c r="AN135" s="24">
        <f t="shared" si="43"/>
        <v>2.1704110038801476E-3</v>
      </c>
      <c r="AO135" s="25">
        <v>0.55348399999999998</v>
      </c>
      <c r="AP135" s="24">
        <f t="shared" si="44"/>
        <v>2.1704110038801476E-3</v>
      </c>
      <c r="AQ135" s="25">
        <v>1.7825</v>
      </c>
      <c r="AR135" s="25">
        <v>1.93672</v>
      </c>
      <c r="AS135" s="19">
        <v>228</v>
      </c>
      <c r="AT135" s="19">
        <v>0.66700000000000004</v>
      </c>
      <c r="AU135" s="19">
        <v>0.64200000000000002</v>
      </c>
      <c r="AV135" s="19">
        <v>0.89700000000000002</v>
      </c>
      <c r="AW135" s="19">
        <v>1.006</v>
      </c>
      <c r="AX135" s="19">
        <v>0.83199999999999996</v>
      </c>
      <c r="AY135" s="19">
        <v>0.76800000000000002</v>
      </c>
      <c r="AZ135" s="19">
        <v>0.68600000000000005</v>
      </c>
      <c r="BA135" s="19">
        <v>1.077</v>
      </c>
      <c r="BB135" s="19">
        <v>0.79600000000000004</v>
      </c>
      <c r="BC135" s="19">
        <v>0.84799999999999998</v>
      </c>
      <c r="BD135" s="19">
        <v>0.96399999999999997</v>
      </c>
      <c r="BE135" s="19">
        <v>0.82399999999999995</v>
      </c>
      <c r="BF135" s="19">
        <v>0.72799999999999998</v>
      </c>
      <c r="BG135" s="19">
        <v>0.81100000000000005</v>
      </c>
      <c r="BH135" s="19">
        <v>0.70899999999999996</v>
      </c>
      <c r="BI135" s="19">
        <v>1.071</v>
      </c>
      <c r="BJ135" s="19">
        <v>1.2310000000000001</v>
      </c>
      <c r="BK135" s="19">
        <v>1.0089999999999999</v>
      </c>
      <c r="BL135" s="19"/>
      <c r="BM135" s="19">
        <v>0.68899999999999995</v>
      </c>
      <c r="BN135" s="19">
        <v>0.97799999999999998</v>
      </c>
      <c r="BO135" s="19">
        <v>0.77500000000000002</v>
      </c>
      <c r="BP135" s="19">
        <v>1.1439999999999999</v>
      </c>
      <c r="BQ135" s="19">
        <v>0.875</v>
      </c>
      <c r="BR135" s="19">
        <v>0.56999999999999995</v>
      </c>
      <c r="BS135" s="19">
        <v>0.73299999999999998</v>
      </c>
      <c r="BT135" s="19">
        <v>0.92</v>
      </c>
      <c r="BU135" s="19">
        <v>0.78800000000000003</v>
      </c>
      <c r="BV135" s="19">
        <v>1.1000000000000001</v>
      </c>
      <c r="BW135" s="19">
        <v>1.1040000000000001</v>
      </c>
      <c r="BX135" s="19">
        <v>0.95599999999999996</v>
      </c>
      <c r="BY135" s="19">
        <v>0.70899999999999996</v>
      </c>
      <c r="BZ135" s="19">
        <v>0.79</v>
      </c>
      <c r="CA135" s="19">
        <v>1.052</v>
      </c>
      <c r="CB135" s="19">
        <v>0.92400000000000004</v>
      </c>
      <c r="CC135" s="19">
        <v>1.2549999999999999</v>
      </c>
      <c r="CD135" s="19">
        <v>1.329</v>
      </c>
      <c r="CE135" s="19"/>
      <c r="CF135" s="19">
        <v>0.84399999999999997</v>
      </c>
      <c r="CG135" s="19">
        <v>0.93600000000000005</v>
      </c>
      <c r="CH135" s="19">
        <v>0.86699999999999999</v>
      </c>
      <c r="CI135" s="19">
        <v>0.86399999999999999</v>
      </c>
      <c r="CJ135" s="19">
        <v>1.046</v>
      </c>
      <c r="CK135" s="19">
        <v>1.196</v>
      </c>
      <c r="CL135" s="19">
        <v>0.876</v>
      </c>
      <c r="CM135" s="19">
        <v>1.337</v>
      </c>
      <c r="CN135" s="19">
        <v>1.1970000000000001</v>
      </c>
      <c r="CO135" s="19">
        <v>1.306</v>
      </c>
      <c r="CP135" s="19">
        <v>1.1000000000000001</v>
      </c>
      <c r="CQ135" s="19">
        <v>0.85299999999999998</v>
      </c>
      <c r="CR135" s="19">
        <v>0.91300000000000003</v>
      </c>
      <c r="CS135" s="19">
        <v>1.611</v>
      </c>
      <c r="CT135" s="19">
        <v>0.94499999999999995</v>
      </c>
      <c r="CU135" s="19">
        <v>1.2330000000000001</v>
      </c>
      <c r="CV135" s="19">
        <v>1.204</v>
      </c>
      <c r="CW135" s="19">
        <v>1.048</v>
      </c>
    </row>
    <row r="136" spans="1:101" s="1" customFormat="1" ht="15" x14ac:dyDescent="0.2">
      <c r="A136" s="19">
        <v>229</v>
      </c>
      <c r="B136" s="19">
        <v>160.4</v>
      </c>
      <c r="C136" s="19">
        <v>316.7</v>
      </c>
      <c r="D136" s="19">
        <v>398.12529999999998</v>
      </c>
      <c r="E136" s="19">
        <v>400.13350000000003</v>
      </c>
      <c r="F136" s="19">
        <v>164.06700000000001</v>
      </c>
      <c r="G136" s="20">
        <v>113807.5088</v>
      </c>
      <c r="H136" s="19">
        <v>1</v>
      </c>
      <c r="I136" s="19">
        <v>1</v>
      </c>
      <c r="J136" s="19" t="s">
        <v>109</v>
      </c>
      <c r="M136" s="10"/>
      <c r="N136" s="10"/>
      <c r="U136" s="21">
        <v>6</v>
      </c>
      <c r="V136" s="21">
        <v>67</v>
      </c>
      <c r="W136" s="21">
        <v>613</v>
      </c>
      <c r="X136" s="19">
        <v>0.05</v>
      </c>
      <c r="Y136" s="19">
        <v>0.75700000000000001</v>
      </c>
      <c r="Z136" s="19">
        <v>0.749</v>
      </c>
      <c r="AA136" s="19">
        <v>0.749</v>
      </c>
      <c r="AB136" s="22">
        <f t="shared" si="32"/>
        <v>1.2404999999999999</v>
      </c>
      <c r="AC136" s="22">
        <f t="shared" si="33"/>
        <v>1.3183333333333334</v>
      </c>
      <c r="AD136" s="22">
        <f t="shared" si="34"/>
        <v>1.350888888888889</v>
      </c>
      <c r="AE136" s="22">
        <f t="shared" si="35"/>
        <v>0.94096080910240198</v>
      </c>
      <c r="AF136" s="22">
        <f t="shared" si="36"/>
        <v>0.91828425727915763</v>
      </c>
      <c r="AG136" s="22">
        <f t="shared" si="37"/>
        <v>-8.779345874656716E-2</v>
      </c>
      <c r="AH136" s="22">
        <f t="shared" si="38"/>
        <v>-0.12298728211189823</v>
      </c>
      <c r="AI136" s="22">
        <f t="shared" si="39"/>
        <v>-0.29462184040879474</v>
      </c>
      <c r="AJ136" s="22">
        <f t="shared" si="40"/>
        <v>-0.46124783719145818</v>
      </c>
      <c r="AK136" s="22">
        <f t="shared" si="45"/>
        <v>0</v>
      </c>
      <c r="AL136" s="22" t="str">
        <f t="shared" si="41"/>
        <v>Increase</v>
      </c>
      <c r="AM136" s="24">
        <f t="shared" si="42"/>
        <v>0.50743235997020553</v>
      </c>
      <c r="AN136" s="24">
        <f t="shared" si="43"/>
        <v>0.34574201822673423</v>
      </c>
      <c r="AO136" s="25">
        <v>0.54586400000000002</v>
      </c>
      <c r="AP136" s="24">
        <f t="shared" si="44"/>
        <v>0.34574201822673423</v>
      </c>
      <c r="AQ136" s="25">
        <v>0.74922999999999995</v>
      </c>
      <c r="AR136" s="25">
        <v>0.83518400000000004</v>
      </c>
      <c r="AS136" s="19">
        <v>229</v>
      </c>
      <c r="AT136" s="19">
        <v>0.63</v>
      </c>
      <c r="AU136" s="19">
        <v>1.2729999999999999</v>
      </c>
      <c r="AV136" s="19">
        <v>1.103</v>
      </c>
      <c r="AW136" s="19">
        <v>1.147</v>
      </c>
      <c r="AX136" s="19">
        <v>0.92100000000000004</v>
      </c>
      <c r="AY136" s="19">
        <v>1.077</v>
      </c>
      <c r="AZ136" s="19">
        <v>1.5409999999999999</v>
      </c>
      <c r="BA136" s="19">
        <v>1.4970000000000001</v>
      </c>
      <c r="BB136" s="19">
        <v>1.3480000000000001</v>
      </c>
      <c r="BC136" s="19">
        <v>0.93500000000000005</v>
      </c>
      <c r="BD136" s="19">
        <v>1.4590000000000001</v>
      </c>
      <c r="BE136" s="19">
        <v>0.999</v>
      </c>
      <c r="BF136" s="19">
        <v>1.4950000000000001</v>
      </c>
      <c r="BG136" s="19">
        <v>1.845</v>
      </c>
      <c r="BH136" s="19">
        <v>1.7529999999999999</v>
      </c>
      <c r="BI136" s="19">
        <v>1.36</v>
      </c>
      <c r="BJ136" s="19">
        <v>1.079</v>
      </c>
      <c r="BK136" s="19">
        <v>0.86699999999999999</v>
      </c>
      <c r="BL136" s="19"/>
      <c r="BM136" s="19">
        <v>0.76700000000000002</v>
      </c>
      <c r="BN136" s="19">
        <v>1.714</v>
      </c>
      <c r="BO136" s="19">
        <v>1.3919999999999999</v>
      </c>
      <c r="BP136" s="19">
        <v>0.83199999999999996</v>
      </c>
      <c r="BQ136" s="19">
        <v>1.798</v>
      </c>
      <c r="BR136" s="19">
        <v>1.155</v>
      </c>
      <c r="BS136" s="19">
        <v>1.571</v>
      </c>
      <c r="BT136" s="19">
        <v>0.98599999999999999</v>
      </c>
      <c r="BU136" s="19">
        <v>1.3049999999999999</v>
      </c>
      <c r="BV136" s="19">
        <v>1.1870000000000001</v>
      </c>
      <c r="BW136" s="19">
        <v>1.6759999999999999</v>
      </c>
      <c r="BX136" s="19">
        <v>1.171</v>
      </c>
      <c r="BY136" s="19">
        <v>1.458</v>
      </c>
      <c r="BZ136" s="19">
        <v>1.6040000000000001</v>
      </c>
      <c r="CA136" s="19">
        <v>1.8089999999999999</v>
      </c>
      <c r="CB136" s="19">
        <v>1.0429999999999999</v>
      </c>
      <c r="CC136" s="19">
        <v>1.665</v>
      </c>
      <c r="CD136" s="19">
        <v>0.59699999999999998</v>
      </c>
      <c r="CE136" s="19"/>
      <c r="CF136" s="19">
        <v>0.81299999999999994</v>
      </c>
      <c r="CG136" s="19">
        <v>1.579</v>
      </c>
      <c r="CH136" s="19">
        <v>0.96199999999999997</v>
      </c>
      <c r="CI136" s="19">
        <v>1.657</v>
      </c>
      <c r="CJ136" s="19">
        <v>1.55</v>
      </c>
      <c r="CK136" s="19">
        <v>1.119</v>
      </c>
      <c r="CL136" s="19">
        <v>1.407</v>
      </c>
      <c r="CM136" s="19">
        <v>1.349</v>
      </c>
      <c r="CN136" s="19">
        <v>0.80400000000000005</v>
      </c>
      <c r="CO136" s="19">
        <v>1.821</v>
      </c>
      <c r="CP136" s="19">
        <v>1.7</v>
      </c>
      <c r="CQ136" s="19">
        <v>2.1360000000000001</v>
      </c>
      <c r="CR136" s="19">
        <v>0.99399999999999999</v>
      </c>
      <c r="CS136" s="19">
        <v>1.19</v>
      </c>
      <c r="CT136" s="19">
        <v>1.5640000000000001</v>
      </c>
      <c r="CU136" s="19">
        <v>1.367</v>
      </c>
      <c r="CV136" s="19">
        <v>0.94299999999999995</v>
      </c>
      <c r="CW136" s="19">
        <v>1.361</v>
      </c>
    </row>
    <row r="137" spans="1:101" s="1" customFormat="1" ht="15" x14ac:dyDescent="0.2">
      <c r="A137" s="19">
        <v>230</v>
      </c>
      <c r="B137" s="19">
        <v>161.4</v>
      </c>
      <c r="C137" s="19">
        <v>317</v>
      </c>
      <c r="D137" s="19">
        <v>380.16399999999999</v>
      </c>
      <c r="E137" s="19">
        <v>382.17059999999998</v>
      </c>
      <c r="F137" s="19">
        <v>146.10570000000001</v>
      </c>
      <c r="G137" s="20">
        <v>23683.387760000001</v>
      </c>
      <c r="H137" s="19">
        <v>1</v>
      </c>
      <c r="I137" s="19">
        <v>1</v>
      </c>
      <c r="J137" s="19" t="s">
        <v>131</v>
      </c>
      <c r="M137" s="10"/>
      <c r="N137" s="10"/>
      <c r="O137" s="19" t="s">
        <v>628</v>
      </c>
      <c r="P137" s="19" t="s">
        <v>687</v>
      </c>
      <c r="Q137" s="19">
        <v>0.28000000000000003</v>
      </c>
      <c r="R137" s="19">
        <v>60.9</v>
      </c>
      <c r="S137" s="19" t="s">
        <v>133</v>
      </c>
      <c r="T137" s="19" t="s">
        <v>134</v>
      </c>
      <c r="X137" s="19">
        <v>0.05</v>
      </c>
      <c r="Y137" s="19">
        <v>1.1220000000000001</v>
      </c>
      <c r="Z137" s="19">
        <v>1.016</v>
      </c>
      <c r="AA137" s="19">
        <v>1.155</v>
      </c>
      <c r="AB137" s="22">
        <f t="shared" si="32"/>
        <v>0.85050000000000003</v>
      </c>
      <c r="AC137" s="22">
        <f t="shared" si="33"/>
        <v>0.86733333333333329</v>
      </c>
      <c r="AD137" s="22">
        <f t="shared" si="34"/>
        <v>1.041222222222222</v>
      </c>
      <c r="AE137" s="22">
        <f t="shared" si="35"/>
        <v>0.98059185242121449</v>
      </c>
      <c r="AF137" s="22">
        <f t="shared" si="36"/>
        <v>0.81682851349909313</v>
      </c>
      <c r="AG137" s="22">
        <f t="shared" si="37"/>
        <v>-2.8275320333254136E-2</v>
      </c>
      <c r="AH137" s="22">
        <f t="shared" si="38"/>
        <v>-0.29189486681348459</v>
      </c>
      <c r="AI137" s="22">
        <f t="shared" si="39"/>
        <v>-0.13512374125731691</v>
      </c>
      <c r="AJ137" s="22">
        <f t="shared" si="40"/>
        <v>-2.8318289855634995</v>
      </c>
      <c r="AK137" s="22" t="str">
        <f t="shared" si="45"/>
        <v>L-Lysine/D-Lysine</v>
      </c>
      <c r="AL137" s="22" t="str">
        <f t="shared" si="41"/>
        <v>Increase</v>
      </c>
      <c r="AM137" s="24">
        <f t="shared" si="42"/>
        <v>0.73261576301736375</v>
      </c>
      <c r="AN137" s="24">
        <f t="shared" si="43"/>
        <v>1.4728923768811556E-3</v>
      </c>
      <c r="AO137" s="25">
        <v>0.25848599999999999</v>
      </c>
      <c r="AP137" s="24">
        <f t="shared" si="44"/>
        <v>1.4728923768811556E-3</v>
      </c>
      <c r="AQ137" s="25">
        <v>1.70346</v>
      </c>
      <c r="AR137" s="25">
        <v>1.8348599999999999</v>
      </c>
      <c r="AS137" s="19">
        <v>230</v>
      </c>
      <c r="AT137" s="19">
        <v>0.69499999999999995</v>
      </c>
      <c r="AU137" s="19">
        <v>0.66600000000000004</v>
      </c>
      <c r="AV137" s="19">
        <v>0.81399999999999995</v>
      </c>
      <c r="AW137" s="19">
        <v>1.123</v>
      </c>
      <c r="AX137" s="19">
        <v>0.75</v>
      </c>
      <c r="AY137" s="19">
        <v>0.76400000000000001</v>
      </c>
      <c r="AZ137" s="19">
        <v>0.73599999999999999</v>
      </c>
      <c r="BA137" s="19">
        <v>1.1839999999999999</v>
      </c>
      <c r="BB137" s="19">
        <v>0.80100000000000005</v>
      </c>
      <c r="BC137" s="19">
        <v>0.83699999999999997</v>
      </c>
      <c r="BD137" s="19">
        <v>0.93</v>
      </c>
      <c r="BE137" s="19">
        <v>0.85799999999999998</v>
      </c>
      <c r="BF137" s="19">
        <v>0.73</v>
      </c>
      <c r="BG137" s="19">
        <v>0.76700000000000002</v>
      </c>
      <c r="BH137" s="19">
        <v>0.72199999999999998</v>
      </c>
      <c r="BI137" s="19">
        <v>0.91900000000000004</v>
      </c>
      <c r="BJ137" s="19">
        <v>1.1000000000000001</v>
      </c>
      <c r="BK137" s="19">
        <v>0.91300000000000003</v>
      </c>
      <c r="BL137" s="19"/>
      <c r="BM137" s="19">
        <v>0.68100000000000005</v>
      </c>
      <c r="BN137" s="19">
        <v>0.91900000000000004</v>
      </c>
      <c r="BO137" s="19">
        <v>0.76200000000000001</v>
      </c>
      <c r="BP137" s="19">
        <v>0.90300000000000002</v>
      </c>
      <c r="BQ137" s="19">
        <v>0.82299999999999995</v>
      </c>
      <c r="BR137" s="19">
        <v>0.61699999999999999</v>
      </c>
      <c r="BS137" s="19">
        <v>0.79600000000000004</v>
      </c>
      <c r="BT137" s="19">
        <v>0.94799999999999995</v>
      </c>
      <c r="BU137" s="19">
        <v>0.86099999999999999</v>
      </c>
      <c r="BV137" s="19">
        <v>0.85399999999999998</v>
      </c>
      <c r="BW137" s="19">
        <v>0.90200000000000002</v>
      </c>
      <c r="BX137" s="19">
        <v>1.0429999999999999</v>
      </c>
      <c r="BY137" s="19">
        <v>0.68799999999999994</v>
      </c>
      <c r="BZ137" s="19">
        <v>0.79400000000000004</v>
      </c>
      <c r="CA137" s="19">
        <v>0.90100000000000002</v>
      </c>
      <c r="CB137" s="19">
        <v>0.89600000000000002</v>
      </c>
      <c r="CC137" s="19">
        <v>1.0129999999999999</v>
      </c>
      <c r="CD137" s="19">
        <v>1.2110000000000001</v>
      </c>
      <c r="CE137" s="19"/>
      <c r="CF137" s="19">
        <v>0.876</v>
      </c>
      <c r="CG137" s="19">
        <v>0.85</v>
      </c>
      <c r="CH137" s="19">
        <v>0.84399999999999997</v>
      </c>
      <c r="CI137" s="19">
        <v>0.84199999999999997</v>
      </c>
      <c r="CJ137" s="19">
        <v>1.0509999999999999</v>
      </c>
      <c r="CK137" s="19">
        <v>1.204</v>
      </c>
      <c r="CL137" s="19">
        <v>0.83099999999999996</v>
      </c>
      <c r="CM137" s="19">
        <v>1.3049999999999999</v>
      </c>
      <c r="CN137" s="19">
        <v>1.2070000000000001</v>
      </c>
      <c r="CO137" s="19">
        <v>1.111</v>
      </c>
      <c r="CP137" s="19">
        <v>0.97499999999999998</v>
      </c>
      <c r="CQ137" s="19">
        <v>0.90200000000000002</v>
      </c>
      <c r="CR137" s="19">
        <v>0.89500000000000002</v>
      </c>
      <c r="CS137" s="19">
        <v>1.375</v>
      </c>
      <c r="CT137" s="19">
        <v>0.97899999999999998</v>
      </c>
      <c r="CU137" s="19">
        <v>1.105</v>
      </c>
      <c r="CV137" s="19">
        <v>1.143</v>
      </c>
      <c r="CW137" s="19">
        <v>1.2470000000000001</v>
      </c>
    </row>
    <row r="138" spans="1:101" s="1" customFormat="1" ht="15" x14ac:dyDescent="0.2">
      <c r="A138" s="19">
        <v>235</v>
      </c>
      <c r="B138" s="19">
        <v>161.69999999999999</v>
      </c>
      <c r="C138" s="19">
        <v>319</v>
      </c>
      <c r="D138" s="19">
        <v>566.13580000000002</v>
      </c>
      <c r="E138" s="19">
        <v>568.1422</v>
      </c>
      <c r="F138" s="19">
        <v>332.07740000000001</v>
      </c>
      <c r="G138" s="20">
        <v>4674.4444439999997</v>
      </c>
      <c r="H138" s="19">
        <v>1</v>
      </c>
      <c r="I138" s="19">
        <v>1</v>
      </c>
      <c r="J138" s="19" t="s">
        <v>103</v>
      </c>
      <c r="M138" s="10"/>
      <c r="N138" s="10"/>
      <c r="U138" s="21">
        <v>0</v>
      </c>
      <c r="V138" s="21">
        <v>10</v>
      </c>
      <c r="W138" s="21">
        <v>316</v>
      </c>
      <c r="X138" s="19">
        <v>0.05</v>
      </c>
      <c r="Y138" s="19">
        <v>0.78500000000000003</v>
      </c>
      <c r="Z138" s="19">
        <v>0.66</v>
      </c>
      <c r="AA138" s="19">
        <v>0.57099999999999995</v>
      </c>
      <c r="AB138" s="22">
        <f t="shared" si="32"/>
        <v>0.67027777777777775</v>
      </c>
      <c r="AC138" s="22">
        <f t="shared" si="33"/>
        <v>0.63511111111111107</v>
      </c>
      <c r="AD138" s="22">
        <f t="shared" si="34"/>
        <v>0.55038888888888893</v>
      </c>
      <c r="AE138" s="22">
        <f t="shared" si="35"/>
        <v>1.0553708887333799</v>
      </c>
      <c r="AF138" s="22">
        <f t="shared" si="36"/>
        <v>1.2178257797516905</v>
      </c>
      <c r="AG138" s="22">
        <f t="shared" si="37"/>
        <v>7.7750094007297141E-2</v>
      </c>
      <c r="AH138" s="22">
        <f t="shared" si="38"/>
        <v>0.28430775831318378</v>
      </c>
      <c r="AI138" s="22">
        <f t="shared" si="39"/>
        <v>-0.1547365498225288</v>
      </c>
      <c r="AJ138" s="22">
        <f t="shared" si="40"/>
        <v>-0.75927846889352024</v>
      </c>
      <c r="AK138" s="22">
        <f t="shared" si="45"/>
        <v>0</v>
      </c>
      <c r="AL138" s="22" t="str">
        <f t="shared" si="41"/>
        <v>Lowering</v>
      </c>
      <c r="AM138" s="24">
        <f t="shared" si="42"/>
        <v>0.70026666046162456</v>
      </c>
      <c r="AN138" s="24">
        <f t="shared" si="43"/>
        <v>0.1740690387727882</v>
      </c>
      <c r="AO138" s="25">
        <v>0.27287299999999998</v>
      </c>
      <c r="AP138" s="24">
        <f t="shared" si="44"/>
        <v>0.1740690387727882</v>
      </c>
      <c r="AQ138" s="25">
        <v>0.81177299999999997</v>
      </c>
      <c r="AR138" s="25">
        <v>0.86721599999999999</v>
      </c>
      <c r="AS138" s="19">
        <v>235</v>
      </c>
      <c r="AT138" s="19">
        <v>0.26600000000000001</v>
      </c>
      <c r="AU138" s="19">
        <v>0.44700000000000001</v>
      </c>
      <c r="AV138" s="19">
        <v>0.71699999999999997</v>
      </c>
      <c r="AW138" s="19">
        <v>0.436</v>
      </c>
      <c r="AX138" s="19">
        <v>0.58799999999999997</v>
      </c>
      <c r="AY138" s="19">
        <v>0.89700000000000002</v>
      </c>
      <c r="AZ138" s="19">
        <v>0.248</v>
      </c>
      <c r="BA138" s="19">
        <v>0.48299999999999998</v>
      </c>
      <c r="BB138" s="19">
        <v>0.61199999999999999</v>
      </c>
      <c r="BC138" s="19">
        <v>0.25800000000000001</v>
      </c>
      <c r="BD138" s="19">
        <v>1.004</v>
      </c>
      <c r="BE138" s="19">
        <v>0.57099999999999995</v>
      </c>
      <c r="BF138" s="19">
        <v>1.05</v>
      </c>
      <c r="BG138" s="19">
        <v>1.042</v>
      </c>
      <c r="BH138" s="19">
        <v>1.3180000000000001</v>
      </c>
      <c r="BI138" s="19">
        <v>0.876</v>
      </c>
      <c r="BJ138" s="19">
        <v>0.64900000000000002</v>
      </c>
      <c r="BK138" s="19">
        <v>0.60299999999999998</v>
      </c>
      <c r="BL138" s="19"/>
      <c r="BM138" s="19">
        <v>0.219</v>
      </c>
      <c r="BN138" s="19">
        <v>0.33300000000000002</v>
      </c>
      <c r="BO138" s="19">
        <v>0.88300000000000001</v>
      </c>
      <c r="BP138" s="19">
        <v>0.22500000000000001</v>
      </c>
      <c r="BQ138" s="19">
        <v>0.53500000000000003</v>
      </c>
      <c r="BR138" s="19">
        <v>1.1479999999999999</v>
      </c>
      <c r="BS138" s="19">
        <v>0.52</v>
      </c>
      <c r="BT138" s="19">
        <v>0.6</v>
      </c>
      <c r="BU138" s="19">
        <v>0.70699999999999996</v>
      </c>
      <c r="BV138" s="19">
        <v>0.45200000000000001</v>
      </c>
      <c r="BW138" s="19">
        <v>0.73099999999999998</v>
      </c>
      <c r="BX138" s="19">
        <v>0.63700000000000001</v>
      </c>
      <c r="BY138" s="19">
        <v>0.63300000000000001</v>
      </c>
      <c r="BZ138" s="19">
        <v>0.68300000000000005</v>
      </c>
      <c r="CA138" s="19">
        <v>0.77700000000000002</v>
      </c>
      <c r="CB138" s="19">
        <v>0.748</v>
      </c>
      <c r="CC138" s="19">
        <v>0.83699999999999997</v>
      </c>
      <c r="CD138" s="19">
        <v>0.76400000000000001</v>
      </c>
      <c r="CE138" s="19"/>
      <c r="CF138" s="19">
        <v>0.27700000000000002</v>
      </c>
      <c r="CG138" s="19">
        <v>0.624</v>
      </c>
      <c r="CH138" s="19">
        <v>0.51</v>
      </c>
      <c r="CI138" s="19">
        <v>0.63900000000000001</v>
      </c>
      <c r="CJ138" s="19">
        <v>0.46100000000000002</v>
      </c>
      <c r="CK138" s="19">
        <v>0.69</v>
      </c>
      <c r="CL138" s="19">
        <v>0.39800000000000002</v>
      </c>
      <c r="CM138" s="19">
        <v>0.74299999999999999</v>
      </c>
      <c r="CN138" s="19">
        <v>1.069</v>
      </c>
      <c r="CO138" s="19">
        <v>0.47399999999999998</v>
      </c>
      <c r="CP138" s="19">
        <v>0.60699999999999998</v>
      </c>
      <c r="CQ138" s="19">
        <v>0.28699999999999998</v>
      </c>
      <c r="CR138" s="19">
        <v>0.624</v>
      </c>
      <c r="CS138" s="19">
        <v>0.26800000000000002</v>
      </c>
      <c r="CT138" s="19">
        <v>0.55200000000000005</v>
      </c>
      <c r="CU138" s="19">
        <v>0.70399999999999996</v>
      </c>
      <c r="CV138" s="19">
        <v>0.34899999999999998</v>
      </c>
      <c r="CW138" s="19">
        <v>0.63100000000000001</v>
      </c>
    </row>
    <row r="139" spans="1:101" s="1" customFormat="1" ht="15" x14ac:dyDescent="0.2">
      <c r="A139" s="19">
        <v>237</v>
      </c>
      <c r="B139" s="19">
        <v>162.5</v>
      </c>
      <c r="C139" s="19">
        <v>319.8</v>
      </c>
      <c r="D139" s="19">
        <v>600.19920000000002</v>
      </c>
      <c r="E139" s="19">
        <v>602.20550000000003</v>
      </c>
      <c r="F139" s="19">
        <v>366.14080000000001</v>
      </c>
      <c r="G139" s="20">
        <v>5392.6315789999999</v>
      </c>
      <c r="H139" s="19">
        <v>1</v>
      </c>
      <c r="I139" s="19">
        <v>1</v>
      </c>
      <c r="J139" s="19" t="s">
        <v>103</v>
      </c>
      <c r="M139" s="10"/>
      <c r="N139" s="10"/>
      <c r="U139" s="21">
        <v>0</v>
      </c>
      <c r="V139" s="21">
        <v>11</v>
      </c>
      <c r="W139" s="21">
        <v>283</v>
      </c>
      <c r="X139" s="19">
        <v>0.05</v>
      </c>
      <c r="Y139" s="19">
        <v>1.1060000000000001</v>
      </c>
      <c r="Z139" s="19">
        <v>0.95399999999999996</v>
      </c>
      <c r="AA139" s="19">
        <v>1.1679999999999999</v>
      </c>
      <c r="AB139" s="22">
        <f t="shared" si="32"/>
        <v>0.95661111111111119</v>
      </c>
      <c r="AC139" s="22">
        <f t="shared" si="33"/>
        <v>0.85255555555555551</v>
      </c>
      <c r="AD139" s="22">
        <f t="shared" si="34"/>
        <v>0.96988235294117664</v>
      </c>
      <c r="AE139" s="22">
        <f t="shared" si="35"/>
        <v>1.1220513488857033</v>
      </c>
      <c r="AF139" s="22">
        <f t="shared" si="36"/>
        <v>0.98631664779772488</v>
      </c>
      <c r="AG139" s="22">
        <f t="shared" si="37"/>
        <v>0.16613870008898679</v>
      </c>
      <c r="AH139" s="22">
        <f t="shared" si="38"/>
        <v>-1.9877210079578815E-2</v>
      </c>
      <c r="AI139" s="22">
        <f t="shared" si="39"/>
        <v>-1.2531750203500882</v>
      </c>
      <c r="AJ139" s="22">
        <f t="shared" si="40"/>
        <v>-8.0052455636399233E-2</v>
      </c>
      <c r="AK139" s="22">
        <f t="shared" si="45"/>
        <v>0</v>
      </c>
      <c r="AL139" s="22" t="str">
        <f t="shared" si="41"/>
        <v>Lowering</v>
      </c>
      <c r="AM139" s="24">
        <f t="shared" si="42"/>
        <v>5.5824517701174851E-2</v>
      </c>
      <c r="AN139" s="24">
        <f t="shared" si="43"/>
        <v>0.83166331377490055</v>
      </c>
      <c r="AO139" s="25">
        <v>1.0683</v>
      </c>
      <c r="AP139" s="24">
        <f t="shared" si="44"/>
        <v>0.83166331377490055</v>
      </c>
      <c r="AQ139" s="25">
        <v>0.99021199999999998</v>
      </c>
      <c r="AR139" s="25">
        <v>0.98687800000000003</v>
      </c>
      <c r="AS139" s="19">
        <v>237</v>
      </c>
      <c r="AT139" s="19">
        <v>1.171</v>
      </c>
      <c r="AU139" s="19">
        <v>0.94199999999999995</v>
      </c>
      <c r="AV139" s="19">
        <v>1.171</v>
      </c>
      <c r="AW139" s="19">
        <v>0.77900000000000003</v>
      </c>
      <c r="AX139" s="19">
        <v>0.76200000000000001</v>
      </c>
      <c r="AY139" s="19">
        <v>0.878</v>
      </c>
      <c r="AZ139" s="19">
        <v>0.93500000000000005</v>
      </c>
      <c r="BA139" s="19">
        <v>0.99399999999999999</v>
      </c>
      <c r="BB139" s="19">
        <v>1.212</v>
      </c>
      <c r="BC139" s="19">
        <v>0.74199999999999999</v>
      </c>
      <c r="BD139" s="19">
        <v>0.80400000000000005</v>
      </c>
      <c r="BE139" s="19">
        <v>0.84899999999999998</v>
      </c>
      <c r="BF139" s="19">
        <v>0.85199999999999998</v>
      </c>
      <c r="BG139" s="19">
        <v>0.76400000000000001</v>
      </c>
      <c r="BH139" s="19">
        <v>0.88800000000000001</v>
      </c>
      <c r="BI139" s="19">
        <v>0.996</v>
      </c>
      <c r="BJ139" s="19">
        <v>1.246</v>
      </c>
      <c r="BK139" s="19">
        <v>1.234</v>
      </c>
      <c r="BL139" s="19"/>
      <c r="BM139" s="19">
        <v>0.94299999999999995</v>
      </c>
      <c r="BN139" s="19">
        <v>0.74299999999999999</v>
      </c>
      <c r="BO139" s="19">
        <v>0.97199999999999998</v>
      </c>
      <c r="BP139" s="19">
        <v>0.69699999999999995</v>
      </c>
      <c r="BQ139" s="19">
        <v>0.82699999999999996</v>
      </c>
      <c r="BR139" s="19">
        <v>0.72699999999999998</v>
      </c>
      <c r="BS139" s="19">
        <v>0.68700000000000006</v>
      </c>
      <c r="BT139" s="19">
        <v>1.093</v>
      </c>
      <c r="BU139" s="19">
        <v>0.74099999999999999</v>
      </c>
      <c r="BV139" s="19">
        <v>0.72699999999999998</v>
      </c>
      <c r="BW139" s="19">
        <v>0.64200000000000002</v>
      </c>
      <c r="BX139" s="19">
        <v>1.0189999999999999</v>
      </c>
      <c r="BY139" s="19">
        <v>0.93100000000000005</v>
      </c>
      <c r="BZ139" s="19">
        <v>0.96299999999999997</v>
      </c>
      <c r="CA139" s="19">
        <v>0.81100000000000005</v>
      </c>
      <c r="CB139" s="19">
        <v>0.94099999999999995</v>
      </c>
      <c r="CC139" s="19">
        <v>0.88600000000000001</v>
      </c>
      <c r="CD139" s="19">
        <v>0.996</v>
      </c>
      <c r="CE139" s="19"/>
      <c r="CF139" s="19">
        <v>1.206</v>
      </c>
      <c r="CG139" s="19">
        <v>0.97</v>
      </c>
      <c r="CH139" s="19">
        <v>0.80100000000000005</v>
      </c>
      <c r="CI139" s="19">
        <v>0.91400000000000003</v>
      </c>
      <c r="CJ139" s="19">
        <v>1.0489999999999999</v>
      </c>
      <c r="CK139" s="19">
        <v>0.79600000000000004</v>
      </c>
      <c r="CL139" s="19" t="s">
        <v>111</v>
      </c>
      <c r="CM139" s="19">
        <v>0.68200000000000005</v>
      </c>
      <c r="CN139" s="19">
        <v>1.413</v>
      </c>
      <c r="CO139" s="19">
        <v>0.93</v>
      </c>
      <c r="CP139" s="19">
        <v>1.0489999999999999</v>
      </c>
      <c r="CQ139" s="19">
        <v>0.91700000000000004</v>
      </c>
      <c r="CR139" s="19">
        <v>0.96599999999999997</v>
      </c>
      <c r="CS139" s="19">
        <v>0.82899999999999996</v>
      </c>
      <c r="CT139" s="19">
        <v>0.86099999999999999</v>
      </c>
      <c r="CU139" s="19">
        <v>1.1439999999999999</v>
      </c>
      <c r="CV139" s="19">
        <v>0.76200000000000001</v>
      </c>
      <c r="CW139" s="19">
        <v>1.1990000000000001</v>
      </c>
    </row>
    <row r="140" spans="1:101" s="1" customFormat="1" ht="15" x14ac:dyDescent="0.2">
      <c r="A140" s="19">
        <v>238</v>
      </c>
      <c r="B140" s="19">
        <v>162.30000000000001</v>
      </c>
      <c r="C140" s="19">
        <v>320.3</v>
      </c>
      <c r="D140" s="19">
        <v>278.09620000000001</v>
      </c>
      <c r="E140" s="19">
        <v>280.1028</v>
      </c>
      <c r="F140" s="19">
        <v>44.0379</v>
      </c>
      <c r="G140" s="20">
        <v>4910</v>
      </c>
      <c r="H140" s="19">
        <v>1</v>
      </c>
      <c r="I140" s="19">
        <v>1</v>
      </c>
      <c r="J140" s="19" t="s">
        <v>112</v>
      </c>
      <c r="M140" s="10"/>
      <c r="N140" s="10"/>
      <c r="X140" s="19">
        <v>3.3300000000000003E-2</v>
      </c>
      <c r="Y140" s="19">
        <v>1.2230000000000001</v>
      </c>
      <c r="Z140" s="19">
        <v>1.351</v>
      </c>
      <c r="AA140" s="19">
        <v>1.1659999999999999</v>
      </c>
      <c r="AB140" s="22">
        <f t="shared" si="32"/>
        <v>0.98255555555555552</v>
      </c>
      <c r="AC140" s="22">
        <f t="shared" si="33"/>
        <v>1.0847222222222221</v>
      </c>
      <c r="AD140" s="22">
        <f t="shared" si="34"/>
        <v>1.0300555555555555</v>
      </c>
      <c r="AE140" s="22">
        <f t="shared" si="35"/>
        <v>0.90581306017925745</v>
      </c>
      <c r="AF140" s="22">
        <f t="shared" si="36"/>
        <v>0.95388598241734535</v>
      </c>
      <c r="AG140" s="22">
        <f t="shared" si="37"/>
        <v>-0.14271475430700556</v>
      </c>
      <c r="AH140" s="22">
        <f t="shared" si="38"/>
        <v>-6.8111263071191225E-2</v>
      </c>
      <c r="AI140" s="22">
        <f t="shared" si="39"/>
        <v>-0.92949089667644014</v>
      </c>
      <c r="AJ140" s="22">
        <f t="shared" si="40"/>
        <v>-0.38458199994527942</v>
      </c>
      <c r="AK140" s="22">
        <f t="shared" si="45"/>
        <v>0</v>
      </c>
      <c r="AL140" s="22" t="str">
        <f t="shared" si="41"/>
        <v>Increase</v>
      </c>
      <c r="AM140" s="24">
        <f t="shared" si="42"/>
        <v>0.1176275640548364</v>
      </c>
      <c r="AN140" s="24">
        <f t="shared" si="43"/>
        <v>0.41249434594232004</v>
      </c>
      <c r="AO140" s="25">
        <v>0.79790000000000005</v>
      </c>
      <c r="AP140" s="24">
        <f t="shared" si="44"/>
        <v>0.41249434594232004</v>
      </c>
      <c r="AQ140" s="25">
        <v>0.77095199999999997</v>
      </c>
      <c r="AR140" s="25">
        <v>0.84539500000000001</v>
      </c>
      <c r="AS140" s="19">
        <v>238</v>
      </c>
      <c r="AT140" s="19">
        <v>0.94299999999999995</v>
      </c>
      <c r="AU140" s="19">
        <v>0.96399999999999997</v>
      </c>
      <c r="AV140" s="19">
        <v>0.60799999999999998</v>
      </c>
      <c r="AW140" s="19">
        <v>0.92100000000000004</v>
      </c>
      <c r="AX140" s="19">
        <v>0.84499999999999997</v>
      </c>
      <c r="AY140" s="19">
        <v>1.0249999999999999</v>
      </c>
      <c r="AZ140" s="19">
        <v>1.034</v>
      </c>
      <c r="BA140" s="19">
        <v>0.73</v>
      </c>
      <c r="BB140" s="19">
        <v>0.97299999999999998</v>
      </c>
      <c r="BC140" s="19">
        <v>1.1359999999999999</v>
      </c>
      <c r="BD140" s="19">
        <v>1.3819999999999999</v>
      </c>
      <c r="BE140" s="19">
        <v>1.002</v>
      </c>
      <c r="BF140" s="19">
        <v>1.0860000000000001</v>
      </c>
      <c r="BG140" s="19">
        <v>0.98299999999999998</v>
      </c>
      <c r="BH140" s="19">
        <v>0.92200000000000004</v>
      </c>
      <c r="BI140" s="19">
        <v>1.258</v>
      </c>
      <c r="BJ140" s="19">
        <v>0.99</v>
      </c>
      <c r="BK140" s="19">
        <v>0.88400000000000001</v>
      </c>
      <c r="BL140" s="19"/>
      <c r="BM140" s="19">
        <v>1.1950000000000001</v>
      </c>
      <c r="BN140" s="19">
        <v>0.73699999999999999</v>
      </c>
      <c r="BO140" s="19">
        <v>0.89100000000000001</v>
      </c>
      <c r="BP140" s="19">
        <v>1.0089999999999999</v>
      </c>
      <c r="BQ140" s="19">
        <v>0.83</v>
      </c>
      <c r="BR140" s="19">
        <v>1.048</v>
      </c>
      <c r="BS140" s="19">
        <v>0.872</v>
      </c>
      <c r="BT140" s="19">
        <v>0.98199999999999998</v>
      </c>
      <c r="BU140" s="19">
        <v>1.26</v>
      </c>
      <c r="BV140" s="19">
        <v>1.1779999999999999</v>
      </c>
      <c r="BW140" s="19">
        <v>1.468</v>
      </c>
      <c r="BX140" s="19">
        <v>1.1259999999999999</v>
      </c>
      <c r="BY140" s="19">
        <v>1.0009999999999999</v>
      </c>
      <c r="BZ140" s="19">
        <v>1.0740000000000001</v>
      </c>
      <c r="CA140" s="19">
        <v>0.96899999999999997</v>
      </c>
      <c r="CB140" s="19">
        <v>1.506</v>
      </c>
      <c r="CC140" s="19">
        <v>1.105</v>
      </c>
      <c r="CD140" s="19">
        <v>1.274</v>
      </c>
      <c r="CE140" s="19"/>
      <c r="CF140" s="19">
        <v>1.1020000000000001</v>
      </c>
      <c r="CG140" s="19">
        <v>0.80400000000000005</v>
      </c>
      <c r="CH140" s="19">
        <v>0.97399999999999998</v>
      </c>
      <c r="CI140" s="19">
        <v>1.0149999999999999</v>
      </c>
      <c r="CJ140" s="19">
        <v>1.123</v>
      </c>
      <c r="CK140" s="19">
        <v>0.97599999999999998</v>
      </c>
      <c r="CL140" s="19">
        <v>1.01</v>
      </c>
      <c r="CM140" s="19">
        <v>0.89100000000000001</v>
      </c>
      <c r="CN140" s="19">
        <v>1.2629999999999999</v>
      </c>
      <c r="CO140" s="19">
        <v>0.77600000000000002</v>
      </c>
      <c r="CP140" s="19">
        <v>1.004</v>
      </c>
      <c r="CQ140" s="19">
        <v>1.089</v>
      </c>
      <c r="CR140" s="19">
        <v>1.484</v>
      </c>
      <c r="CS140" s="19">
        <v>0.95</v>
      </c>
      <c r="CT140" s="19">
        <v>1.206</v>
      </c>
      <c r="CU140" s="19">
        <v>1.004</v>
      </c>
      <c r="CV140" s="19">
        <v>1.006</v>
      </c>
      <c r="CW140" s="19">
        <v>0.86399999999999999</v>
      </c>
    </row>
    <row r="141" spans="1:101" s="1" customFormat="1" ht="15" x14ac:dyDescent="0.2">
      <c r="A141" s="19">
        <v>240</v>
      </c>
      <c r="B141" s="19">
        <v>162.4</v>
      </c>
      <c r="C141" s="19">
        <v>322.3</v>
      </c>
      <c r="D141" s="19">
        <v>568.19479999999999</v>
      </c>
      <c r="E141" s="19">
        <v>570.20050000000003</v>
      </c>
      <c r="F141" s="19">
        <v>334.13639999999998</v>
      </c>
      <c r="G141" s="20">
        <v>4000.181818</v>
      </c>
      <c r="H141" s="19">
        <v>1</v>
      </c>
      <c r="I141" s="19">
        <v>1</v>
      </c>
      <c r="J141" s="19" t="s">
        <v>103</v>
      </c>
      <c r="M141" s="10"/>
      <c r="N141" s="10"/>
      <c r="U141" s="21">
        <v>0</v>
      </c>
      <c r="V141" s="21">
        <v>10</v>
      </c>
      <c r="W141" s="21">
        <v>306</v>
      </c>
      <c r="X141" s="19">
        <v>0.05</v>
      </c>
      <c r="Y141" s="19">
        <v>0.83599999999999997</v>
      </c>
      <c r="Z141" s="19">
        <v>0.98</v>
      </c>
      <c r="AA141" s="19">
        <v>0.98</v>
      </c>
      <c r="AB141" s="22">
        <f t="shared" si="32"/>
        <v>0.84127777777777768</v>
      </c>
      <c r="AC141" s="22">
        <f t="shared" si="33"/>
        <v>1.0035000000000003</v>
      </c>
      <c r="AD141" s="22">
        <f t="shared" si="34"/>
        <v>1.0505555555555555</v>
      </c>
      <c r="AE141" s="22">
        <f t="shared" si="35"/>
        <v>0.83834357526435221</v>
      </c>
      <c r="AF141" s="22">
        <f t="shared" si="36"/>
        <v>0.80079323109465894</v>
      </c>
      <c r="AG141" s="22">
        <f t="shared" si="37"/>
        <v>-0.25438647537087278</v>
      </c>
      <c r="AH141" s="22">
        <f t="shared" si="38"/>
        <v>-0.3204983154030665</v>
      </c>
      <c r="AI141" s="22">
        <f t="shared" si="39"/>
        <v>-0.78003800314890892</v>
      </c>
      <c r="AJ141" s="22">
        <f t="shared" si="40"/>
        <v>-1.6431314684376375</v>
      </c>
      <c r="AK141" s="22">
        <f t="shared" si="45"/>
        <v>0</v>
      </c>
      <c r="AL141" s="22" t="str">
        <f t="shared" si="41"/>
        <v>Increase</v>
      </c>
      <c r="AM141" s="24">
        <f t="shared" si="42"/>
        <v>0.16594416908354293</v>
      </c>
      <c r="AN141" s="24">
        <f t="shared" si="43"/>
        <v>2.2744088237327719E-2</v>
      </c>
      <c r="AO141" s="25">
        <v>0.94126699999999996</v>
      </c>
      <c r="AP141" s="24">
        <f t="shared" si="44"/>
        <v>2.2744088237327719E-2</v>
      </c>
      <c r="AQ141" s="25">
        <v>1.2922400000000001</v>
      </c>
      <c r="AR141" s="25">
        <v>1.15934</v>
      </c>
      <c r="AS141" s="19">
        <v>240</v>
      </c>
      <c r="AT141" s="19">
        <v>0.88500000000000001</v>
      </c>
      <c r="AU141" s="19">
        <v>1.2490000000000001</v>
      </c>
      <c r="AV141" s="19">
        <v>0.78</v>
      </c>
      <c r="AW141" s="19">
        <v>1.286</v>
      </c>
      <c r="AX141" s="19">
        <v>0.73599999999999999</v>
      </c>
      <c r="AY141" s="19">
        <v>0.496</v>
      </c>
      <c r="AZ141" s="19">
        <v>1.331</v>
      </c>
      <c r="BA141" s="19">
        <v>0.95099999999999996</v>
      </c>
      <c r="BB141" s="19">
        <v>0.75900000000000001</v>
      </c>
      <c r="BC141" s="19">
        <v>0.879</v>
      </c>
      <c r="BD141" s="19">
        <v>0.64500000000000002</v>
      </c>
      <c r="BE141" s="19">
        <v>0.83799999999999997</v>
      </c>
      <c r="BF141" s="19">
        <v>0.57599999999999996</v>
      </c>
      <c r="BG141" s="19">
        <v>1.1140000000000001</v>
      </c>
      <c r="BH141" s="19">
        <v>0.65600000000000003</v>
      </c>
      <c r="BI141" s="19">
        <v>0.40600000000000003</v>
      </c>
      <c r="BJ141" s="19">
        <v>0.71899999999999997</v>
      </c>
      <c r="BK141" s="19">
        <v>0.83699999999999997</v>
      </c>
      <c r="BL141" s="19"/>
      <c r="BM141" s="19">
        <v>1.621</v>
      </c>
      <c r="BN141" s="19">
        <v>1.151</v>
      </c>
      <c r="BO141" s="19">
        <v>0.54800000000000004</v>
      </c>
      <c r="BP141" s="19">
        <v>0.85199999999999998</v>
      </c>
      <c r="BQ141" s="19">
        <v>1.7170000000000001</v>
      </c>
      <c r="BR141" s="19">
        <v>1.508</v>
      </c>
      <c r="BS141" s="19">
        <v>1.5209999999999999</v>
      </c>
      <c r="BT141" s="19">
        <v>0.55400000000000005</v>
      </c>
      <c r="BU141" s="19">
        <v>0.75600000000000001</v>
      </c>
      <c r="BV141" s="19">
        <v>0.98599999999999999</v>
      </c>
      <c r="BW141" s="19">
        <v>1.0149999999999999</v>
      </c>
      <c r="BX141" s="19">
        <v>0.67200000000000004</v>
      </c>
      <c r="BY141" s="19">
        <v>0.48899999999999999</v>
      </c>
      <c r="BZ141" s="19">
        <v>0.66600000000000004</v>
      </c>
      <c r="CA141" s="19">
        <v>1.0820000000000001</v>
      </c>
      <c r="CB141" s="19">
        <v>0.53100000000000003</v>
      </c>
      <c r="CC141" s="19">
        <v>0.99099999999999999</v>
      </c>
      <c r="CD141" s="19">
        <v>1.403</v>
      </c>
      <c r="CE141" s="19"/>
      <c r="CF141" s="19">
        <v>1.0389999999999999</v>
      </c>
      <c r="CG141" s="19">
        <v>1.0629999999999999</v>
      </c>
      <c r="CH141" s="19">
        <v>1.0960000000000001</v>
      </c>
      <c r="CI141" s="19">
        <v>1.4319999999999999</v>
      </c>
      <c r="CJ141" s="19">
        <v>1.214</v>
      </c>
      <c r="CK141" s="19">
        <v>1.4910000000000001</v>
      </c>
      <c r="CL141" s="19">
        <v>1.34</v>
      </c>
      <c r="CM141" s="19">
        <v>1.006</v>
      </c>
      <c r="CN141" s="19">
        <v>0.66600000000000004</v>
      </c>
      <c r="CO141" s="19">
        <v>0.78500000000000003</v>
      </c>
      <c r="CP141" s="19">
        <v>0.59099999999999997</v>
      </c>
      <c r="CQ141" s="19">
        <v>0.88200000000000001</v>
      </c>
      <c r="CR141" s="19">
        <v>0.94299999999999995</v>
      </c>
      <c r="CS141" s="19">
        <v>0.95399999999999996</v>
      </c>
      <c r="CT141" s="19">
        <v>1.2490000000000001</v>
      </c>
      <c r="CU141" s="19">
        <v>0.69699999999999995</v>
      </c>
      <c r="CV141" s="19">
        <v>1.2989999999999999</v>
      </c>
      <c r="CW141" s="19">
        <v>1.163</v>
      </c>
    </row>
    <row r="142" spans="1:101" s="1" customFormat="1" ht="15" x14ac:dyDescent="0.2">
      <c r="A142" s="19">
        <v>241</v>
      </c>
      <c r="B142" s="19">
        <v>163.6</v>
      </c>
      <c r="C142" s="19">
        <v>322.7</v>
      </c>
      <c r="D142" s="19">
        <v>498.15140000000002</v>
      </c>
      <c r="E142" s="19">
        <v>502.16370000000001</v>
      </c>
      <c r="F142" s="19">
        <v>31.042000000000002</v>
      </c>
      <c r="G142" s="20">
        <v>11866.5</v>
      </c>
      <c r="H142" s="19">
        <v>1</v>
      </c>
      <c r="I142" s="19">
        <v>2</v>
      </c>
      <c r="J142" s="19" t="s">
        <v>109</v>
      </c>
      <c r="M142" s="10"/>
      <c r="N142" s="10"/>
      <c r="U142" s="21">
        <v>1</v>
      </c>
      <c r="V142" s="21">
        <v>7</v>
      </c>
      <c r="W142" s="21">
        <v>255</v>
      </c>
      <c r="X142" s="19">
        <v>0</v>
      </c>
      <c r="Y142" s="19">
        <v>4.4390000000000001</v>
      </c>
      <c r="Z142" s="19">
        <v>6.415</v>
      </c>
      <c r="AA142" s="19">
        <v>5.0019999999999998</v>
      </c>
      <c r="AB142" s="22">
        <f t="shared" si="32"/>
        <v>3.7391666666666672</v>
      </c>
      <c r="AC142" s="22">
        <f t="shared" si="33"/>
        <v>3.7137777777777785</v>
      </c>
      <c r="AD142" s="22">
        <f t="shared" si="34"/>
        <v>3.3594999999999993</v>
      </c>
      <c r="AE142" s="22">
        <f t="shared" si="35"/>
        <v>1.0068364049784586</v>
      </c>
      <c r="AF142" s="22">
        <f t="shared" si="36"/>
        <v>1.1130128491342961</v>
      </c>
      <c r="AG142" s="22">
        <f t="shared" si="37"/>
        <v>9.8292872177554429E-3</v>
      </c>
      <c r="AH142" s="22">
        <f t="shared" si="38"/>
        <v>0.15447024791376843</v>
      </c>
      <c r="AI142" s="22">
        <f t="shared" si="39"/>
        <v>-1.7552623380392426E-2</v>
      </c>
      <c r="AJ142" s="22">
        <f t="shared" si="40"/>
        <v>-0.30915679558784354</v>
      </c>
      <c r="AK142" s="22">
        <f t="shared" si="45"/>
        <v>0</v>
      </c>
      <c r="AL142" s="22" t="str">
        <f t="shared" si="41"/>
        <v>Lowering</v>
      </c>
      <c r="AM142" s="24">
        <f t="shared" si="42"/>
        <v>0.96038944112887459</v>
      </c>
      <c r="AN142" s="24">
        <f t="shared" si="43"/>
        <v>0.49073067312778229</v>
      </c>
      <c r="AO142" s="25">
        <v>0.15948200000000001</v>
      </c>
      <c r="AP142" s="24">
        <f t="shared" si="44"/>
        <v>0.49073067312778229</v>
      </c>
      <c r="AQ142" s="25">
        <v>0.811303</v>
      </c>
      <c r="AR142" s="25">
        <v>0.86518899999999999</v>
      </c>
      <c r="AS142" s="19">
        <v>241</v>
      </c>
      <c r="AT142" s="19">
        <v>4.2709999999999999</v>
      </c>
      <c r="AU142" s="19">
        <v>2.7149999999999999</v>
      </c>
      <c r="AV142" s="19">
        <v>3.1880000000000002</v>
      </c>
      <c r="AW142" s="19">
        <v>4.0010000000000003</v>
      </c>
      <c r="AX142" s="19">
        <v>3.2890000000000001</v>
      </c>
      <c r="AY142" s="19">
        <v>3.8319999999999999</v>
      </c>
      <c r="AZ142" s="19">
        <v>5.2610000000000001</v>
      </c>
      <c r="BA142" s="19">
        <v>0.92900000000000005</v>
      </c>
      <c r="BB142" s="19">
        <v>3.4239999999999999</v>
      </c>
      <c r="BC142" s="19">
        <v>7.3490000000000002</v>
      </c>
      <c r="BD142" s="19">
        <v>1.9059999999999999</v>
      </c>
      <c r="BE142" s="19">
        <v>4.6710000000000003</v>
      </c>
      <c r="BF142" s="19">
        <v>4.1820000000000004</v>
      </c>
      <c r="BG142" s="19">
        <v>4.75</v>
      </c>
      <c r="BH142" s="19">
        <v>2.8610000000000002</v>
      </c>
      <c r="BI142" s="19">
        <v>1.6479999999999999</v>
      </c>
      <c r="BJ142" s="19">
        <v>6.7350000000000003</v>
      </c>
      <c r="BK142" s="19">
        <v>2.2930000000000001</v>
      </c>
      <c r="BL142" s="19"/>
      <c r="BM142" s="19">
        <v>3.6720000000000002</v>
      </c>
      <c r="BN142" s="19">
        <v>4.8280000000000003</v>
      </c>
      <c r="BO142" s="19">
        <v>4.8040000000000003</v>
      </c>
      <c r="BP142" s="19">
        <v>4.6660000000000004</v>
      </c>
      <c r="BQ142" s="19">
        <v>3.2629999999999999</v>
      </c>
      <c r="BR142" s="19">
        <v>2.6240000000000001</v>
      </c>
      <c r="BS142" s="19">
        <v>1.419</v>
      </c>
      <c r="BT142" s="19">
        <v>4.6859999999999999</v>
      </c>
      <c r="BU142" s="19">
        <v>5.65</v>
      </c>
      <c r="BV142" s="19">
        <v>2.3130000000000002</v>
      </c>
      <c r="BW142" s="19">
        <v>2.7130000000000001</v>
      </c>
      <c r="BX142" s="19">
        <v>1.9530000000000001</v>
      </c>
      <c r="BY142" s="19">
        <v>2.8340000000000001</v>
      </c>
      <c r="BZ142" s="19">
        <v>1.956</v>
      </c>
      <c r="CA142" s="19">
        <v>5.5590000000000002</v>
      </c>
      <c r="CB142" s="19">
        <v>3.7730000000000001</v>
      </c>
      <c r="CC142" s="19">
        <v>4.7960000000000003</v>
      </c>
      <c r="CD142" s="19">
        <v>5.3390000000000004</v>
      </c>
      <c r="CE142" s="19"/>
      <c r="CF142" s="19">
        <v>2.1859999999999999</v>
      </c>
      <c r="CG142" s="19">
        <v>1.87</v>
      </c>
      <c r="CH142" s="19">
        <v>4.3869999999999996</v>
      </c>
      <c r="CI142" s="19">
        <v>5.093</v>
      </c>
      <c r="CJ142" s="19">
        <v>4.4539999999999997</v>
      </c>
      <c r="CK142" s="19">
        <v>3.9159999999999999</v>
      </c>
      <c r="CL142" s="19">
        <v>1.5960000000000001</v>
      </c>
      <c r="CM142" s="19">
        <v>1.6919999999999999</v>
      </c>
      <c r="CN142" s="19">
        <v>2.63</v>
      </c>
      <c r="CO142" s="19">
        <v>1.8979999999999999</v>
      </c>
      <c r="CP142" s="19">
        <v>0.90100000000000002</v>
      </c>
      <c r="CQ142" s="19">
        <v>1.9370000000000001</v>
      </c>
      <c r="CR142" s="19">
        <v>6.6310000000000002</v>
      </c>
      <c r="CS142" s="19">
        <v>4.306</v>
      </c>
      <c r="CT142" s="19">
        <v>5.4710000000000001</v>
      </c>
      <c r="CU142" s="19">
        <v>2.859</v>
      </c>
      <c r="CV142" s="19">
        <v>4.3760000000000003</v>
      </c>
      <c r="CW142" s="19">
        <v>4.2679999999999998</v>
      </c>
    </row>
    <row r="143" spans="1:101" s="1" customFormat="1" ht="15" x14ac:dyDescent="0.2">
      <c r="A143" s="19">
        <v>242</v>
      </c>
      <c r="B143" s="19">
        <v>163.4</v>
      </c>
      <c r="C143" s="19">
        <v>322.8</v>
      </c>
      <c r="D143" s="19">
        <v>490.12720000000002</v>
      </c>
      <c r="E143" s="19">
        <v>492.13200000000001</v>
      </c>
      <c r="F143" s="19">
        <v>256.06880000000001</v>
      </c>
      <c r="G143" s="20">
        <v>5880</v>
      </c>
      <c r="H143" s="19">
        <v>1</v>
      </c>
      <c r="I143" s="19">
        <v>1</v>
      </c>
      <c r="J143" s="19" t="s">
        <v>103</v>
      </c>
      <c r="M143" s="10"/>
      <c r="N143" s="10"/>
      <c r="U143" s="21">
        <v>0</v>
      </c>
      <c r="V143" s="21">
        <v>24</v>
      </c>
      <c r="W143" s="21">
        <v>410</v>
      </c>
      <c r="X143" s="19">
        <v>8.3299999999999999E-2</v>
      </c>
      <c r="Y143" s="19">
        <v>1.123</v>
      </c>
      <c r="Z143" s="19">
        <v>0.89200000000000002</v>
      </c>
      <c r="AA143" s="19">
        <v>1.0229999999999999</v>
      </c>
      <c r="AB143" s="22">
        <f t="shared" si="32"/>
        <v>1.0484666666666664</v>
      </c>
      <c r="AC143" s="22">
        <f t="shared" si="33"/>
        <v>0.98888888888888893</v>
      </c>
      <c r="AD143" s="22">
        <f t="shared" si="34"/>
        <v>1.0307333333333331</v>
      </c>
      <c r="AE143" s="22">
        <f t="shared" si="35"/>
        <v>1.0602471910112357</v>
      </c>
      <c r="AF143" s="22">
        <f t="shared" si="36"/>
        <v>1.0172045792639546</v>
      </c>
      <c r="AG143" s="22">
        <f t="shared" si="37"/>
        <v>8.4400660704186267E-2</v>
      </c>
      <c r="AH143" s="22">
        <f t="shared" si="38"/>
        <v>2.460986189736903E-2</v>
      </c>
      <c r="AI143" s="22">
        <f t="shared" si="39"/>
        <v>-0.23786755823027</v>
      </c>
      <c r="AJ143" s="22">
        <f t="shared" si="40"/>
        <v>-5.2396047831772395E-2</v>
      </c>
      <c r="AK143" s="22">
        <f t="shared" si="45"/>
        <v>0</v>
      </c>
      <c r="AL143" s="22" t="str">
        <f t="shared" si="41"/>
        <v>Lowering</v>
      </c>
      <c r="AM143" s="24">
        <f t="shared" si="42"/>
        <v>0.57827236956130346</v>
      </c>
      <c r="AN143" s="24">
        <f t="shared" si="43"/>
        <v>0.88634735323264846</v>
      </c>
      <c r="AO143" s="25">
        <v>0.51726899999999998</v>
      </c>
      <c r="AP143" s="24">
        <f t="shared" si="44"/>
        <v>0.88634735323264846</v>
      </c>
      <c r="AQ143" s="25">
        <v>0.38644400000000001</v>
      </c>
      <c r="AR143" s="25">
        <v>0.519177</v>
      </c>
      <c r="AS143" s="19">
        <v>242</v>
      </c>
      <c r="AT143" s="19">
        <v>1.3280000000000001</v>
      </c>
      <c r="AU143" s="19">
        <v>1.387</v>
      </c>
      <c r="AV143" s="19">
        <v>0.82399999999999995</v>
      </c>
      <c r="AW143" s="19">
        <v>1.042</v>
      </c>
      <c r="AX143" s="19">
        <v>0.999</v>
      </c>
      <c r="AY143" s="19">
        <v>1.2629999999999999</v>
      </c>
      <c r="AZ143" s="19">
        <v>1.1879999999999999</v>
      </c>
      <c r="BA143" s="19">
        <v>2.125</v>
      </c>
      <c r="BB143" s="19">
        <v>0.32140000000000002</v>
      </c>
      <c r="BC143" s="19">
        <v>1.1160000000000001</v>
      </c>
      <c r="BD143" s="19">
        <v>0.999</v>
      </c>
      <c r="BE143" s="19">
        <v>0.89200000000000002</v>
      </c>
      <c r="BF143" s="19">
        <v>0.83099999999999996</v>
      </c>
      <c r="BG143" s="19">
        <v>0.92100000000000004</v>
      </c>
      <c r="BH143" s="19">
        <v>1.056</v>
      </c>
      <c r="BI143" s="19">
        <v>0.95099999999999996</v>
      </c>
      <c r="BJ143" s="19">
        <v>0.51100000000000001</v>
      </c>
      <c r="BK143" s="19">
        <v>1.1180000000000001</v>
      </c>
      <c r="BL143" s="19"/>
      <c r="BM143" s="19">
        <v>1.234</v>
      </c>
      <c r="BN143" s="19">
        <v>1.448</v>
      </c>
      <c r="BO143" s="19">
        <v>1.248</v>
      </c>
      <c r="BP143" s="19">
        <v>1.1739999999999999</v>
      </c>
      <c r="BQ143" s="19">
        <v>0.873</v>
      </c>
      <c r="BR143" s="19">
        <v>1.1559999999999999</v>
      </c>
      <c r="BS143" s="19">
        <v>0.83299999999999996</v>
      </c>
      <c r="BT143" s="19">
        <v>0.93600000000000005</v>
      </c>
      <c r="BU143" s="19">
        <v>0.94799999999999995</v>
      </c>
      <c r="BV143" s="19">
        <v>0.69599999999999995</v>
      </c>
      <c r="BW143" s="19">
        <v>1.3979999999999999</v>
      </c>
      <c r="BX143" s="19">
        <v>0.92500000000000004</v>
      </c>
      <c r="BY143" s="19">
        <v>0.57799999999999996</v>
      </c>
      <c r="BZ143" s="19">
        <v>1.028</v>
      </c>
      <c r="CA143" s="19">
        <v>0.72299999999999998</v>
      </c>
      <c r="CB143" s="19">
        <v>0.74</v>
      </c>
      <c r="CC143" s="19">
        <v>1.0549999999999999</v>
      </c>
      <c r="CD143" s="19">
        <v>0.80700000000000005</v>
      </c>
      <c r="CE143" s="19"/>
      <c r="CF143" s="19">
        <v>1.744</v>
      </c>
      <c r="CG143" s="19">
        <v>1.2370000000000001</v>
      </c>
      <c r="CH143" s="19">
        <v>1.0640000000000001</v>
      </c>
      <c r="CI143" s="19">
        <v>0.96899999999999997</v>
      </c>
      <c r="CJ143" s="19">
        <v>0.84399999999999997</v>
      </c>
      <c r="CK143" s="19">
        <v>1.665</v>
      </c>
      <c r="CL143" s="19">
        <v>0.99099999999999999</v>
      </c>
      <c r="CM143" s="19">
        <v>0.69599999999999995</v>
      </c>
      <c r="CN143" s="19">
        <v>0.73799999999999999</v>
      </c>
      <c r="CO143" s="19">
        <v>1.2190000000000001</v>
      </c>
      <c r="CP143" s="19">
        <v>1.357</v>
      </c>
      <c r="CQ143" s="19">
        <v>0.86899999999999999</v>
      </c>
      <c r="CR143" s="19">
        <v>0.81499999999999995</v>
      </c>
      <c r="CS143" s="19">
        <v>1.47</v>
      </c>
      <c r="CT143" s="19">
        <v>0.29520000000000002</v>
      </c>
      <c r="CU143" s="19">
        <v>0.77600000000000002</v>
      </c>
      <c r="CV143" s="19">
        <v>0.94699999999999995</v>
      </c>
      <c r="CW143" s="19">
        <v>0.85699999999999998</v>
      </c>
    </row>
    <row r="144" spans="1:101" s="1" customFormat="1" ht="15" x14ac:dyDescent="0.2">
      <c r="A144" s="19">
        <v>243</v>
      </c>
      <c r="B144" s="19">
        <v>163.9</v>
      </c>
      <c r="C144" s="19">
        <v>323</v>
      </c>
      <c r="D144" s="19">
        <v>301.15449999999998</v>
      </c>
      <c r="E144" s="19">
        <v>303.16129999999998</v>
      </c>
      <c r="F144" s="19">
        <v>67.096199999999996</v>
      </c>
      <c r="G144" s="20">
        <v>5696.8571430000002</v>
      </c>
      <c r="H144" s="19">
        <v>1</v>
      </c>
      <c r="I144" s="19">
        <v>1</v>
      </c>
      <c r="J144" s="19" t="s">
        <v>112</v>
      </c>
      <c r="M144" s="10"/>
      <c r="N144" s="10"/>
      <c r="X144" s="19">
        <v>0.05</v>
      </c>
      <c r="Y144" s="19">
        <v>1.1839999999999999</v>
      </c>
      <c r="Z144" s="19">
        <v>1.08</v>
      </c>
      <c r="AA144" s="19">
        <v>1.0209999999999999</v>
      </c>
      <c r="AB144" s="22">
        <f t="shared" si="32"/>
        <v>1.080111111111111</v>
      </c>
      <c r="AC144" s="22">
        <f t="shared" si="33"/>
        <v>0.87650000000000006</v>
      </c>
      <c r="AD144" s="22">
        <f t="shared" si="34"/>
        <v>1.1823333333333337</v>
      </c>
      <c r="AE144" s="22">
        <f t="shared" si="35"/>
        <v>1.2323001838118779</v>
      </c>
      <c r="AF144" s="22">
        <f t="shared" si="36"/>
        <v>0.9135419603420728</v>
      </c>
      <c r="AG144" s="22">
        <f t="shared" si="37"/>
        <v>0.30135373407249333</v>
      </c>
      <c r="AH144" s="22">
        <f t="shared" si="38"/>
        <v>-0.13045709938200142</v>
      </c>
      <c r="AI144" s="22">
        <f t="shared" si="39"/>
        <v>-1.914305379439158</v>
      </c>
      <c r="AJ144" s="22">
        <f t="shared" si="40"/>
        <v>-0.50055666260695708</v>
      </c>
      <c r="AK144" s="22">
        <f t="shared" si="45"/>
        <v>0</v>
      </c>
      <c r="AL144" s="22" t="str">
        <f t="shared" si="41"/>
        <v>Lowering</v>
      </c>
      <c r="AM144" s="24">
        <f t="shared" si="42"/>
        <v>1.2181327528707505E-2</v>
      </c>
      <c r="AN144" s="24">
        <f t="shared" si="43"/>
        <v>0.31582269661721502</v>
      </c>
      <c r="AO144" s="25">
        <v>1.2781100000000001</v>
      </c>
      <c r="AP144" s="24">
        <f t="shared" si="44"/>
        <v>0.31582269661721502</v>
      </c>
      <c r="AQ144" s="25">
        <v>0.88931700000000002</v>
      </c>
      <c r="AR144" s="25">
        <v>0.91590099999999997</v>
      </c>
      <c r="AS144" s="19">
        <v>243</v>
      </c>
      <c r="AT144" s="19">
        <v>0.99299999999999999</v>
      </c>
      <c r="AU144" s="19">
        <v>0.71299999999999997</v>
      </c>
      <c r="AV144" s="19">
        <v>0.81499999999999995</v>
      </c>
      <c r="AW144" s="19">
        <v>0.85199999999999998</v>
      </c>
      <c r="AX144" s="19">
        <v>0.69399999999999995</v>
      </c>
      <c r="AY144" s="19">
        <v>1.4119999999999999</v>
      </c>
      <c r="AZ144" s="19">
        <v>1.1639999999999999</v>
      </c>
      <c r="BA144" s="19">
        <v>1.0669999999999999</v>
      </c>
      <c r="BB144" s="19">
        <v>1.415</v>
      </c>
      <c r="BC144" s="19">
        <v>1.506</v>
      </c>
      <c r="BD144" s="19">
        <v>1.238</v>
      </c>
      <c r="BE144" s="19">
        <v>0.82299999999999995</v>
      </c>
      <c r="BF144" s="19">
        <v>1.3260000000000001</v>
      </c>
      <c r="BG144" s="19">
        <v>0.92400000000000004</v>
      </c>
      <c r="BH144" s="19">
        <v>1.1379999999999999</v>
      </c>
      <c r="BI144" s="19">
        <v>1.1539999999999999</v>
      </c>
      <c r="BJ144" s="19">
        <v>1.0529999999999999</v>
      </c>
      <c r="BK144" s="19">
        <v>1.155</v>
      </c>
      <c r="BL144" s="19"/>
      <c r="BM144" s="19">
        <v>0.81699999999999995</v>
      </c>
      <c r="BN144" s="19">
        <v>0.83599999999999997</v>
      </c>
      <c r="BO144" s="19">
        <v>1.0680000000000001</v>
      </c>
      <c r="BP144" s="19">
        <v>1.1619999999999999</v>
      </c>
      <c r="BQ144" s="19">
        <v>1.2030000000000001</v>
      </c>
      <c r="BR144" s="19">
        <v>0.95</v>
      </c>
      <c r="BS144" s="19">
        <v>0.76100000000000001</v>
      </c>
      <c r="BT144" s="19">
        <v>0.71</v>
      </c>
      <c r="BU144" s="19">
        <v>1.1419999999999999</v>
      </c>
      <c r="BV144" s="19">
        <v>0.74399999999999999</v>
      </c>
      <c r="BW144" s="19">
        <v>0.94499999999999995</v>
      </c>
      <c r="BX144" s="19">
        <v>0.497</v>
      </c>
      <c r="BY144" s="19">
        <v>0.98499999999999999</v>
      </c>
      <c r="BZ144" s="19">
        <v>0.85099999999999998</v>
      </c>
      <c r="CA144" s="19">
        <v>1.018</v>
      </c>
      <c r="CB144" s="19">
        <v>0.55900000000000005</v>
      </c>
      <c r="CC144" s="19">
        <v>1.008</v>
      </c>
      <c r="CD144" s="19">
        <v>0.52100000000000002</v>
      </c>
      <c r="CE144" s="19"/>
      <c r="CF144" s="19">
        <v>1.76</v>
      </c>
      <c r="CG144" s="19">
        <v>0.90900000000000003</v>
      </c>
      <c r="CH144" s="19">
        <v>1.155</v>
      </c>
      <c r="CI144" s="19">
        <v>0.77800000000000002</v>
      </c>
      <c r="CJ144" s="19">
        <v>1.234</v>
      </c>
      <c r="CK144" s="19">
        <v>1.0129999999999999</v>
      </c>
      <c r="CL144" s="19">
        <v>0.872</v>
      </c>
      <c r="CM144" s="19">
        <v>1.556</v>
      </c>
      <c r="CN144" s="19">
        <v>1.4259999999999999</v>
      </c>
      <c r="CO144" s="19">
        <v>0.69099999999999995</v>
      </c>
      <c r="CP144" s="19">
        <v>1.925</v>
      </c>
      <c r="CQ144" s="19">
        <v>1.153</v>
      </c>
      <c r="CR144" s="19">
        <v>0.99</v>
      </c>
      <c r="CS144" s="19">
        <v>1.236</v>
      </c>
      <c r="CT144" s="19">
        <v>1.4830000000000001</v>
      </c>
      <c r="CU144" s="19">
        <v>0.85599999999999998</v>
      </c>
      <c r="CV144" s="19">
        <v>1.369</v>
      </c>
      <c r="CW144" s="19">
        <v>0.876</v>
      </c>
    </row>
    <row r="145" spans="1:101" s="1" customFormat="1" ht="15" x14ac:dyDescent="0.2">
      <c r="A145" s="19">
        <v>244</v>
      </c>
      <c r="B145" s="19">
        <v>163.5</v>
      </c>
      <c r="C145" s="19">
        <v>323.39999999999998</v>
      </c>
      <c r="D145" s="19">
        <v>365.11660000000001</v>
      </c>
      <c r="E145" s="19">
        <v>367.1232</v>
      </c>
      <c r="F145" s="19">
        <v>131.0583</v>
      </c>
      <c r="G145" s="20">
        <v>5214706.3159999996</v>
      </c>
      <c r="H145" s="19">
        <v>1</v>
      </c>
      <c r="I145" s="19">
        <v>1</v>
      </c>
      <c r="J145" s="19" t="s">
        <v>105</v>
      </c>
      <c r="K145" s="19" t="s">
        <v>202</v>
      </c>
      <c r="L145" s="19" t="s">
        <v>203</v>
      </c>
      <c r="M145" s="19">
        <v>0.1</v>
      </c>
      <c r="N145" s="19">
        <v>13.2</v>
      </c>
      <c r="X145" s="19">
        <v>0.05</v>
      </c>
      <c r="Y145" s="19">
        <v>1.0649999999999999</v>
      </c>
      <c r="Z145" s="19">
        <v>1.0289999999999999</v>
      </c>
      <c r="AA145" s="19">
        <v>1.0720000000000001</v>
      </c>
      <c r="AB145" s="22">
        <f t="shared" si="32"/>
        <v>1.0166666666666666</v>
      </c>
      <c r="AC145" s="22">
        <f t="shared" si="33"/>
        <v>0.80677777777777793</v>
      </c>
      <c r="AD145" s="22">
        <f t="shared" si="34"/>
        <v>1.1082222222222222</v>
      </c>
      <c r="AE145" s="22">
        <f t="shared" si="35"/>
        <v>1.2601570031676075</v>
      </c>
      <c r="AF145" s="22">
        <f t="shared" si="36"/>
        <v>0.9173852015239623</v>
      </c>
      <c r="AG145" s="22">
        <f t="shared" si="37"/>
        <v>0.33360349053504096</v>
      </c>
      <c r="AH145" s="22">
        <f t="shared" si="38"/>
        <v>-0.12440045960634712</v>
      </c>
      <c r="AI145" s="22">
        <f t="shared" si="39"/>
        <v>-2.4080040976309407</v>
      </c>
      <c r="AJ145" s="22">
        <f t="shared" si="40"/>
        <v>-0.36909417414423462</v>
      </c>
      <c r="AK145" s="22" t="str">
        <f>L145</f>
        <v>4-Hydroxyproline</v>
      </c>
      <c r="AL145" s="22" t="str">
        <f t="shared" si="41"/>
        <v>Lowering</v>
      </c>
      <c r="AM145" s="24">
        <f t="shared" si="42"/>
        <v>3.9083720816969671E-3</v>
      </c>
      <c r="AN145" s="24">
        <f t="shared" si="43"/>
        <v>0.4274701817649279</v>
      </c>
      <c r="AO145" s="25">
        <v>1.4449399999999999</v>
      </c>
      <c r="AP145" s="24">
        <f t="shared" si="44"/>
        <v>0.4274701817649279</v>
      </c>
      <c r="AQ145" s="25">
        <v>0.91884100000000002</v>
      </c>
      <c r="AR145" s="25">
        <v>0.93792600000000004</v>
      </c>
      <c r="AS145" s="19">
        <v>244</v>
      </c>
      <c r="AT145" s="19">
        <v>0.81699999999999995</v>
      </c>
      <c r="AU145" s="19">
        <v>0.82199999999999995</v>
      </c>
      <c r="AV145" s="19">
        <v>0.76100000000000001</v>
      </c>
      <c r="AW145" s="19">
        <v>0.76700000000000002</v>
      </c>
      <c r="AX145" s="19">
        <v>0.61</v>
      </c>
      <c r="AY145" s="19">
        <v>1.26</v>
      </c>
      <c r="AZ145" s="19">
        <v>1.0569999999999999</v>
      </c>
      <c r="BA145" s="19">
        <v>0.97499999999999998</v>
      </c>
      <c r="BB145" s="19">
        <v>1.3640000000000001</v>
      </c>
      <c r="BC145" s="19">
        <v>1.3919999999999999</v>
      </c>
      <c r="BD145" s="19">
        <v>1.23</v>
      </c>
      <c r="BE145" s="19">
        <v>0.72099999999999997</v>
      </c>
      <c r="BF145" s="19">
        <v>1.22</v>
      </c>
      <c r="BG145" s="19">
        <v>0.84599999999999997</v>
      </c>
      <c r="BH145" s="19">
        <v>1.256</v>
      </c>
      <c r="BI145" s="19">
        <v>1.0529999999999999</v>
      </c>
      <c r="BJ145" s="19">
        <v>1.1459999999999999</v>
      </c>
      <c r="BK145" s="19">
        <v>1.0029999999999999</v>
      </c>
      <c r="BL145" s="19"/>
      <c r="BM145" s="19">
        <v>0.65400000000000003</v>
      </c>
      <c r="BN145" s="19">
        <v>0.72499999999999998</v>
      </c>
      <c r="BO145" s="19">
        <v>1.032</v>
      </c>
      <c r="BP145" s="19">
        <v>1.0429999999999999</v>
      </c>
      <c r="BQ145" s="19">
        <v>0.99199999999999999</v>
      </c>
      <c r="BR145" s="19">
        <v>0.92</v>
      </c>
      <c r="BS145" s="19">
        <v>0.76100000000000001</v>
      </c>
      <c r="BT145" s="19">
        <v>0.69</v>
      </c>
      <c r="BU145" s="19">
        <v>0.88700000000000001</v>
      </c>
      <c r="BV145" s="19">
        <v>0.70099999999999996</v>
      </c>
      <c r="BW145" s="19">
        <v>0.95199999999999996</v>
      </c>
      <c r="BX145" s="19">
        <v>0.66</v>
      </c>
      <c r="BY145" s="19">
        <v>0.79900000000000004</v>
      </c>
      <c r="BZ145" s="19">
        <v>0.67900000000000005</v>
      </c>
      <c r="CA145" s="19">
        <v>0.90900000000000003</v>
      </c>
      <c r="CB145" s="19">
        <v>0.56299999999999994</v>
      </c>
      <c r="CC145" s="19">
        <v>0.93300000000000005</v>
      </c>
      <c r="CD145" s="19">
        <v>0.622</v>
      </c>
      <c r="CE145" s="19"/>
      <c r="CF145" s="19">
        <v>1.851</v>
      </c>
      <c r="CG145" s="19">
        <v>0.86699999999999999</v>
      </c>
      <c r="CH145" s="19">
        <v>1.0269999999999999</v>
      </c>
      <c r="CI145" s="19">
        <v>0.75600000000000001</v>
      </c>
      <c r="CJ145" s="19">
        <v>1.052</v>
      </c>
      <c r="CK145" s="19">
        <v>0.80200000000000005</v>
      </c>
      <c r="CL145" s="19">
        <v>0.59699999999999998</v>
      </c>
      <c r="CM145" s="19">
        <v>1.226</v>
      </c>
      <c r="CN145" s="19">
        <v>1.5720000000000001</v>
      </c>
      <c r="CO145" s="19">
        <v>0.67200000000000004</v>
      </c>
      <c r="CP145" s="19">
        <v>2.0590000000000002</v>
      </c>
      <c r="CQ145" s="19">
        <v>1.36</v>
      </c>
      <c r="CR145" s="19">
        <v>0.78500000000000003</v>
      </c>
      <c r="CS145" s="19">
        <v>0.95499999999999996</v>
      </c>
      <c r="CT145" s="19">
        <v>1.391</v>
      </c>
      <c r="CU145" s="19">
        <v>0.83699999999999997</v>
      </c>
      <c r="CV145" s="19">
        <v>1.3919999999999999</v>
      </c>
      <c r="CW145" s="19">
        <v>0.747</v>
      </c>
    </row>
    <row r="146" spans="1:101" s="1" customFormat="1" ht="25.5" x14ac:dyDescent="0.2">
      <c r="A146" s="19">
        <v>245</v>
      </c>
      <c r="B146" s="19">
        <v>163.9</v>
      </c>
      <c r="C146" s="19">
        <v>323.5</v>
      </c>
      <c r="D146" s="19">
        <v>468.14339999999999</v>
      </c>
      <c r="E146" s="19">
        <v>470.14980000000003</v>
      </c>
      <c r="F146" s="19">
        <v>234.08510000000001</v>
      </c>
      <c r="G146" s="20">
        <v>9442.6875</v>
      </c>
      <c r="H146" s="19">
        <v>1</v>
      </c>
      <c r="I146" s="19">
        <v>1</v>
      </c>
      <c r="J146" s="19" t="s">
        <v>131</v>
      </c>
      <c r="M146" s="10"/>
      <c r="N146" s="10"/>
      <c r="O146" s="19" t="s">
        <v>650</v>
      </c>
      <c r="P146" s="19" t="s">
        <v>651</v>
      </c>
      <c r="Q146" s="19">
        <v>0.11</v>
      </c>
      <c r="R146" s="19">
        <v>49.6</v>
      </c>
      <c r="T146" s="19" t="s">
        <v>185</v>
      </c>
      <c r="X146" s="19">
        <v>0.05</v>
      </c>
      <c r="Y146" s="19">
        <v>0.995</v>
      </c>
      <c r="Z146" s="19">
        <v>0.97599999999999998</v>
      </c>
      <c r="AA146" s="19">
        <v>1.0620000000000001</v>
      </c>
      <c r="AB146" s="22">
        <f t="shared" si="32"/>
        <v>0.99855555555555553</v>
      </c>
      <c r="AC146" s="22">
        <f t="shared" si="33"/>
        <v>0.94883333333333342</v>
      </c>
      <c r="AD146" s="22">
        <f t="shared" si="34"/>
        <v>1.0452222222222223</v>
      </c>
      <c r="AE146" s="22">
        <f t="shared" si="35"/>
        <v>1.0524035365068212</v>
      </c>
      <c r="AF146" s="22">
        <f t="shared" si="36"/>
        <v>0.95535239715105769</v>
      </c>
      <c r="AG146" s="22">
        <f t="shared" si="37"/>
        <v>7.3688001670678141E-2</v>
      </c>
      <c r="AH146" s="22">
        <f t="shared" si="38"/>
        <v>-6.5895102215781071E-2</v>
      </c>
      <c r="AI146" s="22">
        <f t="shared" si="39"/>
        <v>-0.20592307432572296</v>
      </c>
      <c r="AJ146" s="22">
        <f t="shared" si="40"/>
        <v>-0.1651202576177454</v>
      </c>
      <c r="AK146" s="22" t="str">
        <f t="shared" ref="AK146:AK157" si="46">P146</f>
        <v>2-[(2-Aminoethylcarbamoyl)methyl]-2-hydroxybutanedioate</v>
      </c>
      <c r="AL146" s="22" t="str">
        <f t="shared" si="41"/>
        <v>Lowering</v>
      </c>
      <c r="AM146" s="24">
        <f t="shared" si="42"/>
        <v>0.62241052168129163</v>
      </c>
      <c r="AN146" s="24">
        <f t="shared" si="43"/>
        <v>0.68372229603961765</v>
      </c>
      <c r="AO146" s="25">
        <v>0.44790099999999999</v>
      </c>
      <c r="AP146" s="24">
        <f t="shared" si="44"/>
        <v>0.68372229603961765</v>
      </c>
      <c r="AQ146" s="25">
        <v>0.225132</v>
      </c>
      <c r="AR146" s="25">
        <v>0.33096599999999998</v>
      </c>
      <c r="AS146" s="19">
        <v>245</v>
      </c>
      <c r="AT146" s="19">
        <v>1.2110000000000001</v>
      </c>
      <c r="AU146" s="19">
        <v>1.4039999999999999</v>
      </c>
      <c r="AV146" s="19">
        <v>0.79100000000000004</v>
      </c>
      <c r="AW146" s="19">
        <v>0.90700000000000003</v>
      </c>
      <c r="AX146" s="19">
        <v>0.92100000000000004</v>
      </c>
      <c r="AY146" s="19">
        <v>1.048</v>
      </c>
      <c r="AZ146" s="19">
        <v>1.085</v>
      </c>
      <c r="BA146" s="19">
        <v>1.8089999999999999</v>
      </c>
      <c r="BB146" s="19">
        <v>0.65900000000000003</v>
      </c>
      <c r="BC146" s="19">
        <v>1.0940000000000001</v>
      </c>
      <c r="BD146" s="19">
        <v>1.008</v>
      </c>
      <c r="BE146" s="19">
        <v>0.81499999999999995</v>
      </c>
      <c r="BF146" s="19">
        <v>0.995</v>
      </c>
      <c r="BG146" s="19">
        <v>0.65200000000000002</v>
      </c>
      <c r="BH146" s="19">
        <v>0.98199999999999998</v>
      </c>
      <c r="BI146" s="19">
        <v>0.88</v>
      </c>
      <c r="BJ146" s="19">
        <v>0.44600000000000001</v>
      </c>
      <c r="BK146" s="19">
        <v>1.2669999999999999</v>
      </c>
      <c r="BL146" s="19"/>
      <c r="BM146" s="19">
        <v>1.393</v>
      </c>
      <c r="BN146" s="19">
        <v>1.1399999999999999</v>
      </c>
      <c r="BO146" s="19">
        <v>1.2889999999999999</v>
      </c>
      <c r="BP146" s="19">
        <v>1.0509999999999999</v>
      </c>
      <c r="BQ146" s="19">
        <v>0.67100000000000004</v>
      </c>
      <c r="BR146" s="19">
        <v>1.0349999999999999</v>
      </c>
      <c r="BS146" s="19">
        <v>0.74299999999999999</v>
      </c>
      <c r="BT146" s="19">
        <v>0.67700000000000005</v>
      </c>
      <c r="BU146" s="19">
        <v>0.97</v>
      </c>
      <c r="BV146" s="19">
        <v>0.76900000000000002</v>
      </c>
      <c r="BW146" s="19">
        <v>1.6359999999999999</v>
      </c>
      <c r="BX146" s="19">
        <v>0.96899999999999997</v>
      </c>
      <c r="BY146" s="19">
        <v>0.68</v>
      </c>
      <c r="BZ146" s="19">
        <v>0.95</v>
      </c>
      <c r="CA146" s="19">
        <v>0.45600000000000002</v>
      </c>
      <c r="CB146" s="19">
        <v>0.72399999999999998</v>
      </c>
      <c r="CC146" s="19">
        <v>1.079</v>
      </c>
      <c r="CD146" s="19">
        <v>0.84699999999999998</v>
      </c>
      <c r="CE146" s="19"/>
      <c r="CF146" s="19">
        <v>1.93</v>
      </c>
      <c r="CG146" s="19">
        <v>0.98899999999999999</v>
      </c>
      <c r="CH146" s="19">
        <v>1.2629999999999999</v>
      </c>
      <c r="CI146" s="19">
        <v>0.72499999999999998</v>
      </c>
      <c r="CJ146" s="19">
        <v>0.84399999999999997</v>
      </c>
      <c r="CK146" s="19">
        <v>1.5960000000000001</v>
      </c>
      <c r="CL146" s="19">
        <v>1.087</v>
      </c>
      <c r="CM146" s="19">
        <v>0.749</v>
      </c>
      <c r="CN146" s="19">
        <v>0.64900000000000002</v>
      </c>
      <c r="CO146" s="19">
        <v>1.298</v>
      </c>
      <c r="CP146" s="19">
        <v>1.1619999999999999</v>
      </c>
      <c r="CQ146" s="19">
        <v>1.0289999999999999</v>
      </c>
      <c r="CR146" s="19">
        <v>0.76</v>
      </c>
      <c r="CS146" s="19">
        <v>1.5569999999999999</v>
      </c>
      <c r="CT146" s="19">
        <v>0.499</v>
      </c>
      <c r="CU146" s="19">
        <v>0.93300000000000005</v>
      </c>
      <c r="CV146" s="19">
        <v>0.76600000000000001</v>
      </c>
      <c r="CW146" s="19">
        <v>0.97799999999999998</v>
      </c>
    </row>
    <row r="147" spans="1:101" s="1" customFormat="1" ht="15" x14ac:dyDescent="0.2">
      <c r="A147" s="19">
        <v>246</v>
      </c>
      <c r="B147" s="19">
        <v>170.6</v>
      </c>
      <c r="C147" s="19">
        <v>323.89999999999998</v>
      </c>
      <c r="D147" s="19">
        <v>519.17600000000004</v>
      </c>
      <c r="E147" s="19">
        <v>521.18330000000003</v>
      </c>
      <c r="F147" s="19">
        <v>285.11770000000001</v>
      </c>
      <c r="G147" s="20">
        <v>9844</v>
      </c>
      <c r="H147" s="19">
        <v>1</v>
      </c>
      <c r="I147" s="19">
        <v>1</v>
      </c>
      <c r="J147" s="19" t="s">
        <v>103</v>
      </c>
      <c r="M147" s="10"/>
      <c r="N147" s="10"/>
      <c r="U147" s="21">
        <v>0</v>
      </c>
      <c r="V147" s="21">
        <v>1</v>
      </c>
      <c r="W147" s="21">
        <v>56</v>
      </c>
      <c r="X147" s="19">
        <v>0.05</v>
      </c>
      <c r="Y147" s="19">
        <v>1.0880000000000001</v>
      </c>
      <c r="Z147" s="19">
        <v>1.0469999999999999</v>
      </c>
      <c r="AA147" s="19">
        <v>1.028</v>
      </c>
      <c r="AB147" s="22">
        <f t="shared" si="32"/>
        <v>0.89205882352941168</v>
      </c>
      <c r="AC147" s="22">
        <f t="shared" si="33"/>
        <v>1.0160555555555557</v>
      </c>
      <c r="AD147" s="22">
        <f t="shared" si="34"/>
        <v>1.2167777777777777</v>
      </c>
      <c r="AE147" s="22">
        <f t="shared" si="35"/>
        <v>0.87796264549890135</v>
      </c>
      <c r="AF147" s="22">
        <f t="shared" si="36"/>
        <v>0.73313208033647204</v>
      </c>
      <c r="AG147" s="22">
        <f t="shared" si="37"/>
        <v>-0.18776853587834813</v>
      </c>
      <c r="AH147" s="22">
        <f t="shared" si="38"/>
        <v>-0.44785495862841157</v>
      </c>
      <c r="AI147" s="22">
        <f t="shared" si="39"/>
        <v>-0.41763637461945941</v>
      </c>
      <c r="AJ147" s="22">
        <f t="shared" si="40"/>
        <v>-1.711102075743393</v>
      </c>
      <c r="AK147" s="22">
        <f t="shared" si="46"/>
        <v>0</v>
      </c>
      <c r="AL147" s="22" t="str">
        <f t="shared" si="41"/>
        <v>Increase</v>
      </c>
      <c r="AM147" s="24">
        <f t="shared" si="42"/>
        <v>0.38226419843618031</v>
      </c>
      <c r="AN147" s="24">
        <f t="shared" si="43"/>
        <v>1.9449029016437198E-2</v>
      </c>
      <c r="AO147" s="25">
        <v>0.95210399999999995</v>
      </c>
      <c r="AP147" s="24">
        <f t="shared" si="44"/>
        <v>1.9449029016437198E-2</v>
      </c>
      <c r="AQ147" s="25">
        <v>1.45658</v>
      </c>
      <c r="AR147" s="25">
        <v>1.3668100000000001</v>
      </c>
      <c r="AS147" s="19">
        <v>246</v>
      </c>
      <c r="AT147" s="19">
        <v>0.79100000000000004</v>
      </c>
      <c r="AU147" s="19">
        <v>1.1359999999999999</v>
      </c>
      <c r="AV147" s="19">
        <v>0.499</v>
      </c>
      <c r="AW147" s="19">
        <v>1.2030000000000001</v>
      </c>
      <c r="AX147" s="19">
        <v>0.48399999999999999</v>
      </c>
      <c r="AY147" s="19">
        <v>0.35099999999999998</v>
      </c>
      <c r="AZ147" s="19">
        <v>1.2210000000000001</v>
      </c>
      <c r="BA147" s="19">
        <v>0.89400000000000002</v>
      </c>
      <c r="BB147" s="19">
        <v>0.95899999999999996</v>
      </c>
      <c r="BC147" s="19">
        <v>1.3380000000000001</v>
      </c>
      <c r="BD147" s="19">
        <v>1.0049999999999999</v>
      </c>
      <c r="BE147" s="19" t="s">
        <v>111</v>
      </c>
      <c r="BF147" s="19">
        <v>0.67800000000000005</v>
      </c>
      <c r="BG147" s="19">
        <v>1.597</v>
      </c>
      <c r="BH147" s="19">
        <v>0.89200000000000002</v>
      </c>
      <c r="BI147" s="19">
        <v>0.434</v>
      </c>
      <c r="BJ147" s="19">
        <v>0.70599999999999996</v>
      </c>
      <c r="BK147" s="19">
        <v>0.97699999999999998</v>
      </c>
      <c r="BL147" s="19"/>
      <c r="BM147" s="19">
        <v>1.163</v>
      </c>
      <c r="BN147" s="19">
        <v>0.85299999999999998</v>
      </c>
      <c r="BO147" s="19">
        <v>0.501</v>
      </c>
      <c r="BP147" s="19">
        <v>0.60699999999999998</v>
      </c>
      <c r="BQ147" s="19">
        <v>1.774</v>
      </c>
      <c r="BR147" s="19">
        <v>1.538</v>
      </c>
      <c r="BS147" s="19">
        <v>1.224</v>
      </c>
      <c r="BT147" s="19">
        <v>0.442</v>
      </c>
      <c r="BU147" s="19">
        <v>0.69799999999999995</v>
      </c>
      <c r="BV147" s="19">
        <v>1.677</v>
      </c>
      <c r="BW147" s="19">
        <v>1.5960000000000001</v>
      </c>
      <c r="BX147" s="19">
        <v>0.70699999999999996</v>
      </c>
      <c r="BY147" s="19">
        <v>0.46</v>
      </c>
      <c r="BZ147" s="19">
        <v>0.61199999999999999</v>
      </c>
      <c r="CA147" s="19">
        <v>1.1759999999999999</v>
      </c>
      <c r="CB147" s="19">
        <v>0.42899999999999999</v>
      </c>
      <c r="CC147" s="19">
        <v>1.5149999999999999</v>
      </c>
      <c r="CD147" s="19">
        <v>1.3169999999999999</v>
      </c>
      <c r="CE147" s="19"/>
      <c r="CF147" s="19">
        <v>0.98799999999999999</v>
      </c>
      <c r="CG147" s="19">
        <v>1.5169999999999999</v>
      </c>
      <c r="CH147" s="19">
        <v>1.1120000000000001</v>
      </c>
      <c r="CI147" s="19">
        <v>1.879</v>
      </c>
      <c r="CJ147" s="19">
        <v>1.468</v>
      </c>
      <c r="CK147" s="19">
        <v>1.6220000000000001</v>
      </c>
      <c r="CL147" s="19">
        <v>1.077</v>
      </c>
      <c r="CM147" s="19">
        <v>1.425</v>
      </c>
      <c r="CN147" s="19">
        <v>0.55200000000000005</v>
      </c>
      <c r="CO147" s="19">
        <v>1.034</v>
      </c>
      <c r="CP147" s="19">
        <v>0.314</v>
      </c>
      <c r="CQ147" s="19">
        <v>1.1599999999999999</v>
      </c>
      <c r="CR147" s="19">
        <v>1.242</v>
      </c>
      <c r="CS147" s="19">
        <v>1.1759999999999999</v>
      </c>
      <c r="CT147" s="19">
        <v>1.4059999999999999</v>
      </c>
      <c r="CU147" s="19">
        <v>0.52600000000000002</v>
      </c>
      <c r="CV147" s="19">
        <v>1.829</v>
      </c>
      <c r="CW147" s="19">
        <v>1.575</v>
      </c>
    </row>
    <row r="148" spans="1:101" s="1" customFormat="1" ht="15" x14ac:dyDescent="0.2">
      <c r="A148" s="19">
        <v>248</v>
      </c>
      <c r="B148" s="19">
        <v>165.4</v>
      </c>
      <c r="C148" s="19">
        <v>325.60000000000002</v>
      </c>
      <c r="D148" s="19">
        <v>409.08049999999997</v>
      </c>
      <c r="E148" s="19">
        <v>411.0874</v>
      </c>
      <c r="F148" s="19">
        <v>175.0222</v>
      </c>
      <c r="G148" s="20">
        <v>5694.4</v>
      </c>
      <c r="H148" s="19">
        <v>1</v>
      </c>
      <c r="I148" s="19">
        <v>1</v>
      </c>
      <c r="J148" s="19" t="s">
        <v>131</v>
      </c>
      <c r="M148" s="10"/>
      <c r="N148" s="10"/>
      <c r="O148" s="19" t="s">
        <v>186</v>
      </c>
      <c r="P148" s="19" t="s">
        <v>187</v>
      </c>
      <c r="Q148" s="19">
        <v>5.07</v>
      </c>
      <c r="R148" s="19">
        <v>72</v>
      </c>
      <c r="S148" s="19" t="s">
        <v>133</v>
      </c>
      <c r="T148" s="19" t="s">
        <v>188</v>
      </c>
      <c r="X148" s="19">
        <v>0.05</v>
      </c>
      <c r="Y148" s="19">
        <v>1.202</v>
      </c>
      <c r="Z148" s="19">
        <v>1.129</v>
      </c>
      <c r="AA148" s="19">
        <v>0.98899999999999999</v>
      </c>
      <c r="AB148" s="22">
        <f t="shared" si="32"/>
        <v>1.0296666666666667</v>
      </c>
      <c r="AC148" s="22">
        <f t="shared" si="33"/>
        <v>0.80411111111111122</v>
      </c>
      <c r="AD148" s="22">
        <f t="shared" si="34"/>
        <v>1.0700555555555553</v>
      </c>
      <c r="AE148" s="22">
        <f t="shared" si="35"/>
        <v>1.2805029708442723</v>
      </c>
      <c r="AF148" s="22">
        <f t="shared" si="36"/>
        <v>0.96225533461398705</v>
      </c>
      <c r="AG148" s="22">
        <f t="shared" si="37"/>
        <v>0.35671060007894018</v>
      </c>
      <c r="AH148" s="22">
        <f t="shared" si="38"/>
        <v>-5.5508330722060815E-2</v>
      </c>
      <c r="AI148" s="22">
        <f t="shared" si="39"/>
        <v>-2.6444287049286075</v>
      </c>
      <c r="AJ148" s="22">
        <f t="shared" si="40"/>
        <v>-0.16856351111120982</v>
      </c>
      <c r="AK148" s="22" t="str">
        <f t="shared" si="46"/>
        <v>Monodehydroascorbate</v>
      </c>
      <c r="AL148" s="22" t="str">
        <f t="shared" si="41"/>
        <v>Lowering</v>
      </c>
      <c r="AM148" s="24">
        <f t="shared" si="42"/>
        <v>2.2676253066931857E-3</v>
      </c>
      <c r="AN148" s="24">
        <f t="shared" si="43"/>
        <v>0.67832291547920021</v>
      </c>
      <c r="AO148" s="25">
        <v>1.51315</v>
      </c>
      <c r="AP148" s="24">
        <f t="shared" si="44"/>
        <v>0.67832291547920021</v>
      </c>
      <c r="AQ148" s="25">
        <v>0.56356600000000001</v>
      </c>
      <c r="AR148" s="25">
        <v>0.69541900000000001</v>
      </c>
      <c r="AS148" s="19">
        <v>248</v>
      </c>
      <c r="AT148" s="19">
        <v>0.82699999999999996</v>
      </c>
      <c r="AU148" s="19">
        <v>0.82699999999999996</v>
      </c>
      <c r="AV148" s="19">
        <v>0.76300000000000001</v>
      </c>
      <c r="AW148" s="19">
        <v>0.76100000000000001</v>
      </c>
      <c r="AX148" s="19">
        <v>0.72199999999999998</v>
      </c>
      <c r="AY148" s="19">
        <v>1.149</v>
      </c>
      <c r="AZ148" s="19">
        <v>1.272</v>
      </c>
      <c r="BA148" s="19">
        <v>0.95699999999999996</v>
      </c>
      <c r="BB148" s="19">
        <v>1.3879999999999999</v>
      </c>
      <c r="BC148" s="19">
        <v>1.341</v>
      </c>
      <c r="BD148" s="19">
        <v>1.232</v>
      </c>
      <c r="BE148" s="19">
        <v>0.65500000000000003</v>
      </c>
      <c r="BF148" s="19">
        <v>1.153</v>
      </c>
      <c r="BG148" s="19">
        <v>0.88400000000000001</v>
      </c>
      <c r="BH148" s="19">
        <v>1.258</v>
      </c>
      <c r="BI148" s="19">
        <v>1.004</v>
      </c>
      <c r="BJ148" s="19">
        <v>1.282</v>
      </c>
      <c r="BK148" s="19">
        <v>1.0589999999999999</v>
      </c>
      <c r="BL148" s="19"/>
      <c r="BM148" s="19">
        <v>0.73599999999999999</v>
      </c>
      <c r="BN148" s="19">
        <v>0.79100000000000004</v>
      </c>
      <c r="BO148" s="19">
        <v>0.85899999999999999</v>
      </c>
      <c r="BP148" s="19">
        <v>1.1599999999999999</v>
      </c>
      <c r="BQ148" s="19">
        <v>0.96099999999999997</v>
      </c>
      <c r="BR148" s="19">
        <v>0.86</v>
      </c>
      <c r="BS148" s="19">
        <v>0.86199999999999999</v>
      </c>
      <c r="BT148" s="19">
        <v>0.8</v>
      </c>
      <c r="BU148" s="19">
        <v>0.89900000000000002</v>
      </c>
      <c r="BV148" s="19">
        <v>0.71599999999999997</v>
      </c>
      <c r="BW148" s="19">
        <v>1.002</v>
      </c>
      <c r="BX148" s="19">
        <v>0.56699999999999995</v>
      </c>
      <c r="BY148" s="19">
        <v>0.63200000000000001</v>
      </c>
      <c r="BZ148" s="19">
        <v>0.64300000000000002</v>
      </c>
      <c r="CA148" s="19">
        <v>0.91900000000000004</v>
      </c>
      <c r="CB148" s="19">
        <v>0.54900000000000004</v>
      </c>
      <c r="CC148" s="19">
        <v>0.86399999999999999</v>
      </c>
      <c r="CD148" s="19">
        <v>0.65400000000000003</v>
      </c>
      <c r="CE148" s="19"/>
      <c r="CF148" s="19">
        <v>1.68</v>
      </c>
      <c r="CG148" s="19">
        <v>0.81699999999999995</v>
      </c>
      <c r="CH148" s="19">
        <v>0.90200000000000002</v>
      </c>
      <c r="CI148" s="19">
        <v>0.77</v>
      </c>
      <c r="CJ148" s="19">
        <v>1.0960000000000001</v>
      </c>
      <c r="CK148" s="19">
        <v>0.89700000000000002</v>
      </c>
      <c r="CL148" s="19">
        <v>0.74</v>
      </c>
      <c r="CM148" s="19">
        <v>1.2849999999999999</v>
      </c>
      <c r="CN148" s="19">
        <v>1.1619999999999999</v>
      </c>
      <c r="CO148" s="19">
        <v>0.81699999999999995</v>
      </c>
      <c r="CP148" s="19">
        <v>1.851</v>
      </c>
      <c r="CQ148" s="19">
        <v>1.3340000000000001</v>
      </c>
      <c r="CR148" s="19">
        <v>0.77800000000000002</v>
      </c>
      <c r="CS148" s="19">
        <v>0.83799999999999997</v>
      </c>
      <c r="CT148" s="19">
        <v>1.381</v>
      </c>
      <c r="CU148" s="19">
        <v>0.81399999999999995</v>
      </c>
      <c r="CV148" s="19">
        <v>1.266</v>
      </c>
      <c r="CW148" s="19">
        <v>0.83299999999999996</v>
      </c>
    </row>
    <row r="149" spans="1:101" s="1" customFormat="1" ht="15" x14ac:dyDescent="0.2">
      <c r="A149" s="19">
        <v>249</v>
      </c>
      <c r="B149" s="19">
        <v>164.8</v>
      </c>
      <c r="C149" s="19">
        <v>325.7</v>
      </c>
      <c r="D149" s="19">
        <v>447.16070000000002</v>
      </c>
      <c r="E149" s="19">
        <v>449.16719999999998</v>
      </c>
      <c r="F149" s="19">
        <v>213.10239999999999</v>
      </c>
      <c r="G149" s="20">
        <v>5059.4285710000004</v>
      </c>
      <c r="H149" s="19">
        <v>1</v>
      </c>
      <c r="I149" s="19">
        <v>1</v>
      </c>
      <c r="J149" s="19" t="s">
        <v>117</v>
      </c>
      <c r="M149" s="10"/>
      <c r="N149" s="10"/>
      <c r="U149" s="21">
        <v>0</v>
      </c>
      <c r="V149" s="21">
        <v>0</v>
      </c>
      <c r="W149" s="21">
        <v>70</v>
      </c>
      <c r="X149" s="19">
        <v>0.05</v>
      </c>
      <c r="Y149" s="19">
        <v>1.111</v>
      </c>
      <c r="Z149" s="19">
        <v>0.96099999999999997</v>
      </c>
      <c r="AA149" s="19">
        <v>0.998</v>
      </c>
      <c r="AB149" s="22">
        <f t="shared" si="32"/>
        <v>0.88033333333333319</v>
      </c>
      <c r="AC149" s="22">
        <f t="shared" si="33"/>
        <v>1.2436666666666665</v>
      </c>
      <c r="AD149" s="22">
        <f t="shared" si="34"/>
        <v>1.1871111111111112</v>
      </c>
      <c r="AE149" s="22">
        <f t="shared" si="35"/>
        <v>0.70785312248726884</v>
      </c>
      <c r="AF149" s="22">
        <f t="shared" si="36"/>
        <v>0.74157618869337305</v>
      </c>
      <c r="AG149" s="22">
        <f t="shared" si="37"/>
        <v>-0.49847805864968703</v>
      </c>
      <c r="AH149" s="22">
        <f t="shared" si="38"/>
        <v>-0.43133317374686125</v>
      </c>
      <c r="AI149" s="22">
        <f t="shared" si="39"/>
        <v>-2.250309171646979</v>
      </c>
      <c r="AJ149" s="22">
        <f t="shared" si="40"/>
        <v>-1.831898931942384</v>
      </c>
      <c r="AK149" s="22">
        <f t="shared" si="46"/>
        <v>0</v>
      </c>
      <c r="AL149" s="22" t="str">
        <f t="shared" si="41"/>
        <v>Increase</v>
      </c>
      <c r="AM149" s="24">
        <f t="shared" si="42"/>
        <v>5.619411402221928E-3</v>
      </c>
      <c r="AN149" s="24">
        <f t="shared" si="43"/>
        <v>1.4726551756349167E-2</v>
      </c>
      <c r="AO149" s="25">
        <v>1.42334</v>
      </c>
      <c r="AP149" s="24">
        <f t="shared" si="44"/>
        <v>1.4726551756349167E-2</v>
      </c>
      <c r="AQ149" s="25">
        <v>1.2049099999999999</v>
      </c>
      <c r="AR149" s="25">
        <v>1.1025100000000001</v>
      </c>
      <c r="AS149" s="19">
        <v>249</v>
      </c>
      <c r="AT149" s="19">
        <v>0.92</v>
      </c>
      <c r="AU149" s="19">
        <v>0.83799999999999997</v>
      </c>
      <c r="AV149" s="19">
        <v>0.90100000000000002</v>
      </c>
      <c r="AW149" s="19">
        <v>0.624</v>
      </c>
      <c r="AX149" s="19">
        <v>0.52400000000000002</v>
      </c>
      <c r="AY149" s="19">
        <v>0.55400000000000005</v>
      </c>
      <c r="AZ149" s="19">
        <v>1.109</v>
      </c>
      <c r="BA149" s="19">
        <v>1.012</v>
      </c>
      <c r="BB149" s="19">
        <v>0.78100000000000003</v>
      </c>
      <c r="BC149" s="19">
        <v>1.0680000000000001</v>
      </c>
      <c r="BD149" s="19">
        <v>1.107</v>
      </c>
      <c r="BE149" s="19">
        <v>1.1579999999999999</v>
      </c>
      <c r="BF149" s="19">
        <v>0.7</v>
      </c>
      <c r="BG149" s="19">
        <v>0.996</v>
      </c>
      <c r="BH149" s="19">
        <v>0.98399999999999999</v>
      </c>
      <c r="BI149" s="19">
        <v>0.7</v>
      </c>
      <c r="BJ149" s="19">
        <v>0.85699999999999998</v>
      </c>
      <c r="BK149" s="19">
        <v>1.0129999999999999</v>
      </c>
      <c r="BL149" s="19"/>
      <c r="BM149" s="19">
        <v>1.2729999999999999</v>
      </c>
      <c r="BN149" s="19">
        <v>1.1439999999999999</v>
      </c>
      <c r="BO149" s="19">
        <v>0.99</v>
      </c>
      <c r="BP149" s="19">
        <v>0.94299999999999995</v>
      </c>
      <c r="BQ149" s="19">
        <v>1.542</v>
      </c>
      <c r="BR149" s="19">
        <v>1.96</v>
      </c>
      <c r="BS149" s="19">
        <v>0.92100000000000004</v>
      </c>
      <c r="BT149" s="19">
        <v>0.57199999999999995</v>
      </c>
      <c r="BU149" s="19">
        <v>1.1020000000000001</v>
      </c>
      <c r="BV149" s="19">
        <v>2.1629999999999998</v>
      </c>
      <c r="BW149" s="19">
        <v>1.857</v>
      </c>
      <c r="BX149" s="19">
        <v>0.76700000000000002</v>
      </c>
      <c r="BY149" s="19">
        <v>0.71899999999999997</v>
      </c>
      <c r="BZ149" s="19">
        <v>0.88200000000000001</v>
      </c>
      <c r="CA149" s="19">
        <v>1.2</v>
      </c>
      <c r="CB149" s="19">
        <v>0.97299999999999998</v>
      </c>
      <c r="CC149" s="19">
        <v>1.6639999999999999</v>
      </c>
      <c r="CD149" s="19">
        <v>1.714</v>
      </c>
      <c r="CE149" s="19"/>
      <c r="CF149" s="19">
        <v>0.81799999999999995</v>
      </c>
      <c r="CG149" s="19">
        <v>2.3290000000000002</v>
      </c>
      <c r="CH149" s="19">
        <v>1.115</v>
      </c>
      <c r="CI149" s="19">
        <v>1.1319999999999999</v>
      </c>
      <c r="CJ149" s="19">
        <v>1.5820000000000001</v>
      </c>
      <c r="CK149" s="19">
        <v>1.206</v>
      </c>
      <c r="CL149" s="19">
        <v>1.101</v>
      </c>
      <c r="CM149" s="19">
        <v>1.1879999999999999</v>
      </c>
      <c r="CN149" s="19">
        <v>1.0740000000000001</v>
      </c>
      <c r="CO149" s="19">
        <v>0.94299999999999995</v>
      </c>
      <c r="CP149" s="19">
        <v>0.52700000000000002</v>
      </c>
      <c r="CQ149" s="19">
        <v>1.171</v>
      </c>
      <c r="CR149" s="19">
        <v>0.97099999999999997</v>
      </c>
      <c r="CS149" s="19">
        <v>0.86899999999999999</v>
      </c>
      <c r="CT149" s="19">
        <v>1.196</v>
      </c>
      <c r="CU149" s="19">
        <v>0.68700000000000006</v>
      </c>
      <c r="CV149" s="19">
        <v>1.2909999999999999</v>
      </c>
      <c r="CW149" s="19">
        <v>2.1680000000000001</v>
      </c>
    </row>
    <row r="150" spans="1:101" s="1" customFormat="1" ht="15" x14ac:dyDescent="0.2">
      <c r="A150" s="19">
        <v>250</v>
      </c>
      <c r="B150" s="19">
        <v>165.5</v>
      </c>
      <c r="C150" s="19">
        <v>327.2</v>
      </c>
      <c r="D150" s="19">
        <v>342.04629999999997</v>
      </c>
      <c r="E150" s="19">
        <v>344.053</v>
      </c>
      <c r="F150" s="19">
        <v>107.988</v>
      </c>
      <c r="G150" s="20">
        <v>21045.22222</v>
      </c>
      <c r="H150" s="19">
        <v>1</v>
      </c>
      <c r="I150" s="19">
        <v>1</v>
      </c>
      <c r="J150" s="19" t="s">
        <v>103</v>
      </c>
      <c r="M150" s="10"/>
      <c r="N150" s="10"/>
      <c r="U150" s="21">
        <v>0</v>
      </c>
      <c r="V150" s="21">
        <v>4</v>
      </c>
      <c r="W150" s="21">
        <v>10</v>
      </c>
      <c r="X150" s="19">
        <v>0.05</v>
      </c>
      <c r="Y150" s="19">
        <v>1.08</v>
      </c>
      <c r="Z150" s="19">
        <v>1.105</v>
      </c>
      <c r="AA150" s="19">
        <v>1.0189999999999999</v>
      </c>
      <c r="AB150" s="22">
        <f t="shared" si="32"/>
        <v>0.9535555555555556</v>
      </c>
      <c r="AC150" s="22">
        <f t="shared" si="33"/>
        <v>0.81172222222222234</v>
      </c>
      <c r="AD150" s="22">
        <f t="shared" si="34"/>
        <v>1.039722222222222</v>
      </c>
      <c r="AE150" s="22">
        <f t="shared" si="35"/>
        <v>1.1747313667784545</v>
      </c>
      <c r="AF150" s="22">
        <f t="shared" si="36"/>
        <v>0.91712530056104757</v>
      </c>
      <c r="AG150" s="22">
        <f t="shared" si="37"/>
        <v>0.23233088434297347</v>
      </c>
      <c r="AH150" s="22">
        <f t="shared" si="38"/>
        <v>-0.12480924203893806</v>
      </c>
      <c r="AI150" s="22">
        <f t="shared" si="39"/>
        <v>-5.0566488919194574</v>
      </c>
      <c r="AJ150" s="22">
        <f t="shared" si="40"/>
        <v>-2.3746064284989377</v>
      </c>
      <c r="AK150" s="22">
        <f t="shared" si="46"/>
        <v>0</v>
      </c>
      <c r="AL150" s="22" t="str">
        <f t="shared" si="41"/>
        <v>Lowering</v>
      </c>
      <c r="AM150" s="24">
        <f t="shared" si="42"/>
        <v>8.7771012460497664E-6</v>
      </c>
      <c r="AN150" s="24">
        <f t="shared" si="43"/>
        <v>4.2207883145279051E-3</v>
      </c>
      <c r="AO150" s="25">
        <v>1.9910000000000001</v>
      </c>
      <c r="AP150" s="24">
        <f t="shared" si="44"/>
        <v>4.2207883145279051E-3</v>
      </c>
      <c r="AQ150" s="25">
        <v>1.60934</v>
      </c>
      <c r="AR150" s="25">
        <v>1.6870700000000001</v>
      </c>
      <c r="AS150" s="19">
        <v>250</v>
      </c>
      <c r="AT150" s="19">
        <v>1.0920000000000001</v>
      </c>
      <c r="AU150" s="19">
        <v>0.878</v>
      </c>
      <c r="AV150" s="19">
        <v>0.998</v>
      </c>
      <c r="AW150" s="19">
        <v>0.88100000000000001</v>
      </c>
      <c r="AX150" s="19">
        <v>0.97099999999999997</v>
      </c>
      <c r="AY150" s="19">
        <v>0.86199999999999999</v>
      </c>
      <c r="AZ150" s="19">
        <v>0.97399999999999998</v>
      </c>
      <c r="BA150" s="19">
        <v>0.95</v>
      </c>
      <c r="BB150" s="19">
        <v>0.91700000000000004</v>
      </c>
      <c r="BC150" s="19">
        <v>0.91500000000000004</v>
      </c>
      <c r="BD150" s="19">
        <v>1.026</v>
      </c>
      <c r="BE150" s="19">
        <v>0.94299999999999995</v>
      </c>
      <c r="BF150" s="19">
        <v>0.97699999999999998</v>
      </c>
      <c r="BG150" s="19">
        <v>0.85799999999999998</v>
      </c>
      <c r="BH150" s="19">
        <v>0.94899999999999995</v>
      </c>
      <c r="BI150" s="19">
        <v>0.98899999999999999</v>
      </c>
      <c r="BJ150" s="19">
        <v>1.109</v>
      </c>
      <c r="BK150" s="19">
        <v>0.875</v>
      </c>
      <c r="BL150" s="19"/>
      <c r="BM150" s="19">
        <v>0.76700000000000002</v>
      </c>
      <c r="BN150" s="19">
        <v>0.7</v>
      </c>
      <c r="BO150" s="19">
        <v>0.77600000000000002</v>
      </c>
      <c r="BP150" s="19">
        <v>0.85</v>
      </c>
      <c r="BQ150" s="19">
        <v>0.76700000000000002</v>
      </c>
      <c r="BR150" s="19">
        <v>0.72699999999999998</v>
      </c>
      <c r="BS150" s="19">
        <v>0.73</v>
      </c>
      <c r="BT150" s="19">
        <v>0.76600000000000001</v>
      </c>
      <c r="BU150" s="19">
        <v>0.83799999999999997</v>
      </c>
      <c r="BV150" s="19">
        <v>1.052</v>
      </c>
      <c r="BW150" s="19">
        <v>0.82299999999999995</v>
      </c>
      <c r="BX150" s="19">
        <v>0.78700000000000003</v>
      </c>
      <c r="BY150" s="19">
        <v>0.89600000000000002</v>
      </c>
      <c r="BZ150" s="19">
        <v>0.82899999999999996</v>
      </c>
      <c r="CA150" s="19">
        <v>0.80100000000000005</v>
      </c>
      <c r="CB150" s="19">
        <v>0.72099999999999997</v>
      </c>
      <c r="CC150" s="19">
        <v>0.96</v>
      </c>
      <c r="CD150" s="19">
        <v>0.82099999999999995</v>
      </c>
      <c r="CE150" s="19"/>
      <c r="CF150" s="19">
        <v>1.143</v>
      </c>
      <c r="CG150" s="19">
        <v>1.1160000000000001</v>
      </c>
      <c r="CH150" s="19">
        <v>0.92300000000000004</v>
      </c>
      <c r="CI150" s="19">
        <v>1.1559999999999999</v>
      </c>
      <c r="CJ150" s="19">
        <v>1.056</v>
      </c>
      <c r="CK150" s="19">
        <v>0.998</v>
      </c>
      <c r="CL150" s="19">
        <v>0.96699999999999997</v>
      </c>
      <c r="CM150" s="19">
        <v>1.042</v>
      </c>
      <c r="CN150" s="19">
        <v>1.081</v>
      </c>
      <c r="CO150" s="19">
        <v>0.98499999999999999</v>
      </c>
      <c r="CP150" s="19">
        <v>1.002</v>
      </c>
      <c r="CQ150" s="19">
        <v>1.1679999999999999</v>
      </c>
      <c r="CR150" s="19">
        <v>0.99099999999999999</v>
      </c>
      <c r="CS150" s="19">
        <v>0.94699999999999995</v>
      </c>
      <c r="CT150" s="19">
        <v>0.96</v>
      </c>
      <c r="CU150" s="19">
        <v>0.94299999999999995</v>
      </c>
      <c r="CV150" s="19">
        <v>0.98399999999999999</v>
      </c>
      <c r="CW150" s="19">
        <v>1.2529999999999999</v>
      </c>
    </row>
    <row r="151" spans="1:101" s="1" customFormat="1" ht="15" x14ac:dyDescent="0.2">
      <c r="A151" s="19">
        <v>251</v>
      </c>
      <c r="B151" s="19">
        <v>166</v>
      </c>
      <c r="C151" s="19">
        <v>327.3</v>
      </c>
      <c r="D151" s="19">
        <v>560.21550000000002</v>
      </c>
      <c r="E151" s="19">
        <v>562.22490000000005</v>
      </c>
      <c r="F151" s="19">
        <v>326.15719999999999</v>
      </c>
      <c r="G151" s="20">
        <v>5983.5625</v>
      </c>
      <c r="H151" s="19">
        <v>1</v>
      </c>
      <c r="I151" s="19">
        <v>1</v>
      </c>
      <c r="J151" s="19" t="s">
        <v>103</v>
      </c>
      <c r="M151" s="10"/>
      <c r="N151" s="10"/>
      <c r="U151" s="21">
        <v>0</v>
      </c>
      <c r="V151" s="21">
        <v>2</v>
      </c>
      <c r="W151" s="21">
        <v>236</v>
      </c>
      <c r="X151" s="19">
        <v>0.05</v>
      </c>
      <c r="Y151" s="19">
        <v>0.71699999999999997</v>
      </c>
      <c r="Z151" s="19">
        <v>0.873</v>
      </c>
      <c r="AA151" s="19">
        <v>0.61499999999999999</v>
      </c>
      <c r="AB151" s="22">
        <f t="shared" si="32"/>
        <v>0.6653888888888887</v>
      </c>
      <c r="AC151" s="22">
        <f t="shared" si="33"/>
        <v>0.66083333333333338</v>
      </c>
      <c r="AD151" s="22">
        <f t="shared" si="34"/>
        <v>0.74327777777777793</v>
      </c>
      <c r="AE151" s="22">
        <f t="shared" si="35"/>
        <v>1.0068936527952919</v>
      </c>
      <c r="AF151" s="22">
        <f t="shared" si="36"/>
        <v>0.89520890948501342</v>
      </c>
      <c r="AG151" s="22">
        <f t="shared" si="37"/>
        <v>9.9113152345201207E-3</v>
      </c>
      <c r="AH151" s="22">
        <f t="shared" si="38"/>
        <v>-0.15970370021080899</v>
      </c>
      <c r="AI151" s="22">
        <f t="shared" si="39"/>
        <v>-4.3182844785406446E-2</v>
      </c>
      <c r="AJ151" s="22">
        <f t="shared" si="40"/>
        <v>-0.95259573688860677</v>
      </c>
      <c r="AK151" s="22">
        <f t="shared" si="46"/>
        <v>0</v>
      </c>
      <c r="AL151" s="22" t="str">
        <f t="shared" si="41"/>
        <v>Lowering</v>
      </c>
      <c r="AM151" s="24">
        <f t="shared" si="42"/>
        <v>0.90535135353505292</v>
      </c>
      <c r="AN151" s="24">
        <f t="shared" si="43"/>
        <v>0.11153322578046895</v>
      </c>
      <c r="AO151" s="25">
        <v>0.178975</v>
      </c>
      <c r="AP151" s="24">
        <f t="shared" si="44"/>
        <v>0.11153322578046895</v>
      </c>
      <c r="AQ151" s="25">
        <v>1.1565700000000001</v>
      </c>
      <c r="AR151" s="25">
        <v>1.07162</v>
      </c>
      <c r="AS151" s="19">
        <v>251</v>
      </c>
      <c r="AT151" s="19">
        <v>0.55400000000000005</v>
      </c>
      <c r="AU151" s="19">
        <v>0.434</v>
      </c>
      <c r="AV151" s="19">
        <v>0.69899999999999995</v>
      </c>
      <c r="AW151" s="19">
        <v>0.70599999999999996</v>
      </c>
      <c r="AX151" s="19">
        <v>0.621</v>
      </c>
      <c r="AY151" s="19">
        <v>0.59499999999999997</v>
      </c>
      <c r="AZ151" s="19">
        <v>0.54300000000000004</v>
      </c>
      <c r="BA151" s="19">
        <v>0.82799999999999996</v>
      </c>
      <c r="BB151" s="19">
        <v>0.57399999999999995</v>
      </c>
      <c r="BC151" s="19">
        <v>0.629</v>
      </c>
      <c r="BD151" s="19">
        <v>1.038</v>
      </c>
      <c r="BE151" s="19">
        <v>0.746</v>
      </c>
      <c r="BF151" s="19">
        <v>0.68100000000000005</v>
      </c>
      <c r="BG151" s="19">
        <v>0.64200000000000002</v>
      </c>
      <c r="BH151" s="19">
        <v>0.57499999999999996</v>
      </c>
      <c r="BI151" s="19">
        <v>0.66700000000000004</v>
      </c>
      <c r="BJ151" s="19">
        <v>0.67100000000000004</v>
      </c>
      <c r="BK151" s="19">
        <v>0.77400000000000002</v>
      </c>
      <c r="BL151" s="19"/>
      <c r="BM151" s="19">
        <v>0.47399999999999998</v>
      </c>
      <c r="BN151" s="19">
        <v>0.51100000000000001</v>
      </c>
      <c r="BO151" s="19">
        <v>0.621</v>
      </c>
      <c r="BP151" s="19">
        <v>0.753</v>
      </c>
      <c r="BQ151" s="19">
        <v>0.65600000000000003</v>
      </c>
      <c r="BR151" s="19">
        <v>0.49399999999999999</v>
      </c>
      <c r="BS151" s="19">
        <v>0.66500000000000004</v>
      </c>
      <c r="BT151" s="19">
        <v>0.625</v>
      </c>
      <c r="BU151" s="19">
        <v>0.68</v>
      </c>
      <c r="BV151" s="19">
        <v>0.70699999999999996</v>
      </c>
      <c r="BW151" s="19">
        <v>0.77600000000000002</v>
      </c>
      <c r="BX151" s="19">
        <v>0.7</v>
      </c>
      <c r="BY151" s="19">
        <v>0.59499999999999997</v>
      </c>
      <c r="BZ151" s="19">
        <v>0.70399999999999996</v>
      </c>
      <c r="CA151" s="19">
        <v>0.70499999999999996</v>
      </c>
      <c r="CB151" s="19">
        <v>0.69099999999999995</v>
      </c>
      <c r="CC151" s="19">
        <v>0.73299999999999998</v>
      </c>
      <c r="CD151" s="19">
        <v>0.80500000000000005</v>
      </c>
      <c r="CE151" s="19"/>
      <c r="CF151" s="19">
        <v>0.65200000000000002</v>
      </c>
      <c r="CG151" s="19">
        <v>0.68799999999999994</v>
      </c>
      <c r="CH151" s="19">
        <v>0.63300000000000001</v>
      </c>
      <c r="CI151" s="19">
        <v>0.46</v>
      </c>
      <c r="CJ151" s="19">
        <v>0.60299999999999998</v>
      </c>
      <c r="CK151" s="19">
        <v>0.80100000000000005</v>
      </c>
      <c r="CL151" s="19">
        <v>0.48899999999999999</v>
      </c>
      <c r="CM151" s="19">
        <v>0.88900000000000001</v>
      </c>
      <c r="CN151" s="19">
        <v>0.85899999999999999</v>
      </c>
      <c r="CO151" s="19">
        <v>0.90100000000000002</v>
      </c>
      <c r="CP151" s="19">
        <v>0.86099999999999999</v>
      </c>
      <c r="CQ151" s="19">
        <v>0.59</v>
      </c>
      <c r="CR151" s="19">
        <v>0.70399999999999996</v>
      </c>
      <c r="CS151" s="19">
        <v>1.0349999999999999</v>
      </c>
      <c r="CT151" s="19">
        <v>0.72699999999999998</v>
      </c>
      <c r="CU151" s="19">
        <v>0.79700000000000004</v>
      </c>
      <c r="CV151" s="19">
        <v>0.88300000000000001</v>
      </c>
      <c r="CW151" s="19">
        <v>0.80700000000000005</v>
      </c>
    </row>
    <row r="152" spans="1:101" s="1" customFormat="1" ht="15" x14ac:dyDescent="0.2">
      <c r="A152" s="19">
        <v>252</v>
      </c>
      <c r="B152" s="19">
        <v>165.5</v>
      </c>
      <c r="C152" s="19">
        <v>327.39999999999998</v>
      </c>
      <c r="D152" s="19">
        <v>430.1164</v>
      </c>
      <c r="E152" s="19">
        <v>432.12290000000002</v>
      </c>
      <c r="F152" s="19">
        <v>196.0581</v>
      </c>
      <c r="G152" s="20">
        <v>6201.0526319999999</v>
      </c>
      <c r="H152" s="19">
        <v>1</v>
      </c>
      <c r="I152" s="19">
        <v>1</v>
      </c>
      <c r="J152" s="19" t="s">
        <v>109</v>
      </c>
      <c r="M152" s="10"/>
      <c r="N152" s="10"/>
      <c r="U152" s="21">
        <v>8</v>
      </c>
      <c r="V152" s="21">
        <v>47</v>
      </c>
      <c r="W152" s="21">
        <v>528</v>
      </c>
      <c r="X152" s="19">
        <v>0.05</v>
      </c>
      <c r="Y152" s="19">
        <v>0.60399999999999998</v>
      </c>
      <c r="Z152" s="19">
        <v>0.64900000000000002</v>
      </c>
      <c r="AA152" s="19">
        <v>0.55800000000000005</v>
      </c>
      <c r="AB152" s="22">
        <f t="shared" si="32"/>
        <v>1.1153333333333333</v>
      </c>
      <c r="AC152" s="22">
        <f t="shared" si="33"/>
        <v>1.2677777777777779</v>
      </c>
      <c r="AD152" s="22">
        <f t="shared" si="34"/>
        <v>1.1481666666666666</v>
      </c>
      <c r="AE152" s="22">
        <f t="shared" si="35"/>
        <v>0.87975460122699378</v>
      </c>
      <c r="AF152" s="22">
        <f t="shared" si="36"/>
        <v>0.97140368703730595</v>
      </c>
      <c r="AG152" s="22">
        <f t="shared" si="37"/>
        <v>-0.1848269404165353</v>
      </c>
      <c r="AH152" s="22">
        <f t="shared" si="38"/>
        <v>-4.1857132655496697E-2</v>
      </c>
      <c r="AI152" s="22">
        <f t="shared" si="39"/>
        <v>-0.63076084470931082</v>
      </c>
      <c r="AJ152" s="22">
        <f t="shared" si="40"/>
        <v>-0.13436378864069815</v>
      </c>
      <c r="AK152" s="22">
        <f t="shared" si="46"/>
        <v>0</v>
      </c>
      <c r="AL152" s="22" t="str">
        <f t="shared" si="41"/>
        <v>Increase</v>
      </c>
      <c r="AM152" s="24">
        <f t="shared" si="42"/>
        <v>0.23401255334918336</v>
      </c>
      <c r="AN152" s="24">
        <f t="shared" si="43"/>
        <v>0.7338988570755558</v>
      </c>
      <c r="AO152" s="25">
        <v>0.624135</v>
      </c>
      <c r="AP152" s="24">
        <f t="shared" si="44"/>
        <v>0.7338988570755558</v>
      </c>
      <c r="AQ152" s="25">
        <v>0.32929599999999998</v>
      </c>
      <c r="AR152" s="25">
        <v>0.44447199999999998</v>
      </c>
      <c r="AS152" s="19">
        <v>252</v>
      </c>
      <c r="AT152" s="19">
        <v>0.85799999999999998</v>
      </c>
      <c r="AU152" s="19">
        <v>0.97799999999999998</v>
      </c>
      <c r="AV152" s="19">
        <v>0.92800000000000005</v>
      </c>
      <c r="AW152" s="19">
        <v>1.069</v>
      </c>
      <c r="AX152" s="19">
        <v>1.2549999999999999</v>
      </c>
      <c r="AY152" s="19">
        <v>1.0249999999999999</v>
      </c>
      <c r="AZ152" s="19">
        <v>1.024</v>
      </c>
      <c r="BA152" s="19">
        <v>1.1060000000000001</v>
      </c>
      <c r="BB152" s="19">
        <v>0.94299999999999995</v>
      </c>
      <c r="BC152" s="19">
        <v>0.92500000000000004</v>
      </c>
      <c r="BD152" s="19">
        <v>1.3480000000000001</v>
      </c>
      <c r="BE152" s="19">
        <v>1.2849999999999999</v>
      </c>
      <c r="BF152" s="19">
        <v>1.518</v>
      </c>
      <c r="BG152" s="19">
        <v>1.5609999999999999</v>
      </c>
      <c r="BH152" s="19">
        <v>1.3460000000000001</v>
      </c>
      <c r="BI152" s="19">
        <v>1.554</v>
      </c>
      <c r="BJ152" s="19">
        <v>0.80700000000000005</v>
      </c>
      <c r="BK152" s="19">
        <v>0.54600000000000004</v>
      </c>
      <c r="BL152" s="19"/>
      <c r="BM152" s="19">
        <v>0.65100000000000002</v>
      </c>
      <c r="BN152" s="19">
        <v>1.0740000000000001</v>
      </c>
      <c r="BO152" s="19">
        <v>0.91900000000000004</v>
      </c>
      <c r="BP152" s="19">
        <v>1.0900000000000001</v>
      </c>
      <c r="BQ152" s="19">
        <v>1.4</v>
      </c>
      <c r="BR152" s="19">
        <v>1.952</v>
      </c>
      <c r="BS152" s="19">
        <v>0.97399999999999998</v>
      </c>
      <c r="BT152" s="19">
        <v>1.248</v>
      </c>
      <c r="BU152" s="19">
        <v>0.86399999999999999</v>
      </c>
      <c r="BV152" s="19">
        <v>1.147</v>
      </c>
      <c r="BW152" s="19">
        <v>1.758</v>
      </c>
      <c r="BX152" s="19">
        <v>1.9319999999999999</v>
      </c>
      <c r="BY152" s="19">
        <v>1.4890000000000001</v>
      </c>
      <c r="BZ152" s="19">
        <v>2.0449999999999999</v>
      </c>
      <c r="CA152" s="19">
        <v>1.7070000000000001</v>
      </c>
      <c r="CB152" s="19">
        <v>1.109</v>
      </c>
      <c r="CC152" s="19">
        <v>0.84299999999999997</v>
      </c>
      <c r="CD152" s="19">
        <v>0.61799999999999999</v>
      </c>
      <c r="CE152" s="19"/>
      <c r="CF152" s="19">
        <v>0.85799999999999998</v>
      </c>
      <c r="CG152" s="19">
        <v>1.0269999999999999</v>
      </c>
      <c r="CH152" s="19">
        <v>0.79200000000000004</v>
      </c>
      <c r="CI152" s="19">
        <v>1.0289999999999999</v>
      </c>
      <c r="CJ152" s="19">
        <v>1.278</v>
      </c>
      <c r="CK152" s="19">
        <v>1.3620000000000001</v>
      </c>
      <c r="CL152" s="19">
        <v>0.997</v>
      </c>
      <c r="CM152" s="19">
        <v>0.98199999999999998</v>
      </c>
      <c r="CN152" s="19">
        <v>0.46400000000000002</v>
      </c>
      <c r="CO152" s="19">
        <v>1.6930000000000001</v>
      </c>
      <c r="CP152" s="19">
        <v>1.536</v>
      </c>
      <c r="CQ152" s="19">
        <v>1.47</v>
      </c>
      <c r="CR152" s="19">
        <v>1.427</v>
      </c>
      <c r="CS152" s="19">
        <v>1.286</v>
      </c>
      <c r="CT152" s="19">
        <v>1.1479999999999999</v>
      </c>
      <c r="CU152" s="19">
        <v>1.127</v>
      </c>
      <c r="CV152" s="19">
        <v>1.1100000000000001</v>
      </c>
      <c r="CW152" s="19">
        <v>1.081</v>
      </c>
    </row>
    <row r="153" spans="1:101" s="1" customFormat="1" ht="15" x14ac:dyDescent="0.2">
      <c r="A153" s="19">
        <v>253</v>
      </c>
      <c r="B153" s="19">
        <v>165.5</v>
      </c>
      <c r="C153" s="19">
        <v>327.5</v>
      </c>
      <c r="D153" s="19">
        <v>516.09169999999995</v>
      </c>
      <c r="E153" s="19">
        <v>518.09760000000006</v>
      </c>
      <c r="F153" s="19">
        <v>282.03339999999997</v>
      </c>
      <c r="G153" s="20">
        <v>7315.0181819999998</v>
      </c>
      <c r="H153" s="19">
        <v>1</v>
      </c>
      <c r="I153" s="19">
        <v>1</v>
      </c>
      <c r="J153" s="19" t="s">
        <v>103</v>
      </c>
      <c r="M153" s="10"/>
      <c r="N153" s="10"/>
      <c r="U153" s="21">
        <v>0</v>
      </c>
      <c r="V153" s="21">
        <v>5</v>
      </c>
      <c r="W153" s="21">
        <v>116</v>
      </c>
      <c r="X153" s="19">
        <v>0.05</v>
      </c>
      <c r="Y153" s="19">
        <v>1.08</v>
      </c>
      <c r="Z153" s="19">
        <v>1.0429999999999999</v>
      </c>
      <c r="AA153" s="19">
        <v>0.96499999999999997</v>
      </c>
      <c r="AB153" s="22">
        <f t="shared" si="32"/>
        <v>0.87999999999999989</v>
      </c>
      <c r="AC153" s="22">
        <f t="shared" si="33"/>
        <v>0.95705555555555555</v>
      </c>
      <c r="AD153" s="22">
        <f t="shared" si="34"/>
        <v>1.0743333333333331</v>
      </c>
      <c r="AE153" s="22">
        <f t="shared" si="35"/>
        <v>0.91948685203459679</v>
      </c>
      <c r="AF153" s="22">
        <f t="shared" si="36"/>
        <v>0.81911262798634821</v>
      </c>
      <c r="AG153" s="22">
        <f t="shared" si="37"/>
        <v>-0.12109914954879207</v>
      </c>
      <c r="AH153" s="22">
        <f t="shared" si="38"/>
        <v>-0.28786625881372918</v>
      </c>
      <c r="AI153" s="22">
        <f t="shared" si="39"/>
        <v>-0.54011397715755338</v>
      </c>
      <c r="AJ153" s="22">
        <f t="shared" si="40"/>
        <v>-1.7233059093230894</v>
      </c>
      <c r="AK153" s="22">
        <f t="shared" si="46"/>
        <v>0</v>
      </c>
      <c r="AL153" s="22" t="str">
        <f t="shared" si="41"/>
        <v>Increase</v>
      </c>
      <c r="AM153" s="24">
        <f t="shared" si="42"/>
        <v>0.28832747111425255</v>
      </c>
      <c r="AN153" s="24">
        <f t="shared" si="43"/>
        <v>1.8910111547315422E-2</v>
      </c>
      <c r="AO153" s="25">
        <v>0.54933200000000004</v>
      </c>
      <c r="AP153" s="24">
        <f t="shared" si="44"/>
        <v>1.8910111547315422E-2</v>
      </c>
      <c r="AQ153" s="25">
        <v>1.22116</v>
      </c>
      <c r="AR153" s="25">
        <v>1.1103099999999999</v>
      </c>
      <c r="AS153" s="19">
        <v>253</v>
      </c>
      <c r="AT153" s="19">
        <v>0.96199999999999997</v>
      </c>
      <c r="AU153" s="19">
        <v>0.878</v>
      </c>
      <c r="AV153" s="19">
        <v>0.99</v>
      </c>
      <c r="AW153" s="19">
        <v>0.81</v>
      </c>
      <c r="AX153" s="19">
        <v>0.73299999999999998</v>
      </c>
      <c r="AY153" s="19">
        <v>0.872</v>
      </c>
      <c r="AZ153" s="19">
        <v>1.093</v>
      </c>
      <c r="BA153" s="19">
        <v>0.89500000000000002</v>
      </c>
      <c r="BB153" s="19">
        <v>0.82799999999999996</v>
      </c>
      <c r="BC153" s="19">
        <v>0.82499999999999996</v>
      </c>
      <c r="BD153" s="19">
        <v>1.4019999999999999</v>
      </c>
      <c r="BE153" s="19">
        <v>0.83799999999999997</v>
      </c>
      <c r="BF153" s="19">
        <v>0.60799999999999998</v>
      </c>
      <c r="BG153" s="19">
        <v>0.63900000000000001</v>
      </c>
      <c r="BH153" s="19">
        <v>1.038</v>
      </c>
      <c r="BI153" s="19">
        <v>0.749</v>
      </c>
      <c r="BJ153" s="19">
        <v>0.82</v>
      </c>
      <c r="BK153" s="19">
        <v>0.86</v>
      </c>
      <c r="BL153" s="19"/>
      <c r="BM153" s="19">
        <v>0.96299999999999997</v>
      </c>
      <c r="BN153" s="19">
        <v>0.91700000000000004</v>
      </c>
      <c r="BO153" s="19">
        <v>0.99299999999999999</v>
      </c>
      <c r="BP153" s="19">
        <v>0.76100000000000001</v>
      </c>
      <c r="BQ153" s="19">
        <v>0.92600000000000005</v>
      </c>
      <c r="BR153" s="19">
        <v>1.2310000000000001</v>
      </c>
      <c r="BS153" s="19">
        <v>1.117</v>
      </c>
      <c r="BT153" s="19">
        <v>0.82599999999999996</v>
      </c>
      <c r="BU153" s="19">
        <v>0.94099999999999995</v>
      </c>
      <c r="BV153" s="19">
        <v>1.746</v>
      </c>
      <c r="BW153" s="19">
        <v>0.91500000000000004</v>
      </c>
      <c r="BX153" s="19">
        <v>0.73299999999999998</v>
      </c>
      <c r="BY153" s="19">
        <v>1.149</v>
      </c>
      <c r="BZ153" s="19">
        <v>0.77900000000000003</v>
      </c>
      <c r="CA153" s="19">
        <v>0.86799999999999999</v>
      </c>
      <c r="CB153" s="19">
        <v>0.78600000000000003</v>
      </c>
      <c r="CC153" s="19">
        <v>0.86</v>
      </c>
      <c r="CD153" s="19">
        <v>0.71599999999999997</v>
      </c>
      <c r="CE153" s="19"/>
      <c r="CF153" s="19">
        <v>1.284</v>
      </c>
      <c r="CG153" s="19">
        <v>1.444</v>
      </c>
      <c r="CH153" s="19">
        <v>0.90800000000000003</v>
      </c>
      <c r="CI153" s="19">
        <v>1.462</v>
      </c>
      <c r="CJ153" s="19">
        <v>1.4139999999999999</v>
      </c>
      <c r="CK153" s="19">
        <v>0.79300000000000004</v>
      </c>
      <c r="CL153" s="19">
        <v>0.88900000000000001</v>
      </c>
      <c r="CM153" s="19">
        <v>0.77200000000000002</v>
      </c>
      <c r="CN153" s="19">
        <v>1.113</v>
      </c>
      <c r="CO153" s="19">
        <v>0.91800000000000004</v>
      </c>
      <c r="CP153" s="19">
        <v>0.97799999999999998</v>
      </c>
      <c r="CQ153" s="19">
        <v>1.081</v>
      </c>
      <c r="CR153" s="19">
        <v>0.95099999999999996</v>
      </c>
      <c r="CS153" s="19">
        <v>0.92800000000000005</v>
      </c>
      <c r="CT153" s="19">
        <v>0.96699999999999997</v>
      </c>
      <c r="CU153" s="19">
        <v>0.73599999999999999</v>
      </c>
      <c r="CV153" s="19">
        <v>0.96799999999999997</v>
      </c>
      <c r="CW153" s="19">
        <v>1.732</v>
      </c>
    </row>
    <row r="154" spans="1:101" s="1" customFormat="1" ht="15" x14ac:dyDescent="0.2">
      <c r="A154" s="19">
        <v>256</v>
      </c>
      <c r="B154" s="19">
        <v>164.7</v>
      </c>
      <c r="C154" s="19">
        <v>328</v>
      </c>
      <c r="D154" s="19">
        <v>408.16899999999998</v>
      </c>
      <c r="E154" s="19">
        <v>410.17489999999998</v>
      </c>
      <c r="F154" s="19">
        <v>174.11070000000001</v>
      </c>
      <c r="G154" s="20">
        <v>19185.5</v>
      </c>
      <c r="H154" s="19">
        <v>1</v>
      </c>
      <c r="I154" s="19">
        <v>1</v>
      </c>
      <c r="J154" s="19" t="s">
        <v>131</v>
      </c>
      <c r="M154" s="10"/>
      <c r="N154" s="10"/>
      <c r="O154" s="19" t="s">
        <v>327</v>
      </c>
      <c r="P154" s="19" t="s">
        <v>378</v>
      </c>
      <c r="Q154" s="19">
        <v>2.38</v>
      </c>
      <c r="R154" s="19">
        <v>181.6</v>
      </c>
      <c r="S154" s="19" t="s">
        <v>133</v>
      </c>
      <c r="T154" s="19" t="s">
        <v>134</v>
      </c>
      <c r="X154" s="19">
        <v>0.05</v>
      </c>
      <c r="Y154" s="19">
        <v>1.409</v>
      </c>
      <c r="Z154" s="19">
        <v>1.216</v>
      </c>
      <c r="AA154" s="19">
        <v>1.4019999999999999</v>
      </c>
      <c r="AB154" s="22">
        <f t="shared" si="32"/>
        <v>1.374222222222222</v>
      </c>
      <c r="AC154" s="22">
        <f t="shared" si="33"/>
        <v>1.2282777777777776</v>
      </c>
      <c r="AD154" s="22">
        <f t="shared" si="34"/>
        <v>1.199888888888889</v>
      </c>
      <c r="AE154" s="22">
        <f t="shared" si="35"/>
        <v>1.1188203898864715</v>
      </c>
      <c r="AF154" s="22">
        <f t="shared" si="36"/>
        <v>1.1452912306695062</v>
      </c>
      <c r="AG154" s="22">
        <f t="shared" si="37"/>
        <v>0.16197845149024456</v>
      </c>
      <c r="AH154" s="22">
        <f t="shared" si="38"/>
        <v>0.19571450104558438</v>
      </c>
      <c r="AI154" s="22">
        <f t="shared" si="39"/>
        <v>-1.0650966437278508</v>
      </c>
      <c r="AJ154" s="22">
        <f t="shared" si="40"/>
        <v>-1.591368688968374</v>
      </c>
      <c r="AK154" s="22" t="str">
        <f t="shared" si="46"/>
        <v>Isomer 1 of L-Arginine/D-Arginine</v>
      </c>
      <c r="AL154" s="22" t="str">
        <f t="shared" si="41"/>
        <v>Lowering</v>
      </c>
      <c r="AM154" s="24">
        <f t="shared" si="42"/>
        <v>8.6080217621096328E-2</v>
      </c>
      <c r="AN154" s="24">
        <f t="shared" si="43"/>
        <v>2.5623078731245863E-2</v>
      </c>
      <c r="AO154" s="25">
        <v>1.0214799999999999</v>
      </c>
      <c r="AP154" s="24">
        <f t="shared" si="44"/>
        <v>2.5623078731245863E-2</v>
      </c>
      <c r="AQ154" s="25">
        <v>1.19495</v>
      </c>
      <c r="AR154" s="25">
        <v>1.09579</v>
      </c>
      <c r="AS154" s="19">
        <v>256</v>
      </c>
      <c r="AT154" s="19">
        <v>1.631</v>
      </c>
      <c r="AU154" s="19">
        <v>1.671</v>
      </c>
      <c r="AV154" s="19">
        <v>1.5249999999999999</v>
      </c>
      <c r="AW154" s="19">
        <v>1.353</v>
      </c>
      <c r="AX154" s="19">
        <v>1.379</v>
      </c>
      <c r="AY154" s="19">
        <v>1.6359999999999999</v>
      </c>
      <c r="AZ154" s="19">
        <v>1.0649999999999999</v>
      </c>
      <c r="BA154" s="19">
        <v>1.5640000000000001</v>
      </c>
      <c r="BB154" s="19">
        <v>1.3540000000000001</v>
      </c>
      <c r="BC154" s="19">
        <v>1.462</v>
      </c>
      <c r="BD154" s="19">
        <v>1.397</v>
      </c>
      <c r="BE154" s="19">
        <v>1.1080000000000001</v>
      </c>
      <c r="BF154" s="19">
        <v>1.0169999999999999</v>
      </c>
      <c r="BG154" s="19">
        <v>0.92200000000000004</v>
      </c>
      <c r="BH154" s="19">
        <v>1.4339999999999999</v>
      </c>
      <c r="BI154" s="19">
        <v>1.39</v>
      </c>
      <c r="BJ154" s="19">
        <v>1.514</v>
      </c>
      <c r="BK154" s="19">
        <v>1.3140000000000001</v>
      </c>
      <c r="BL154" s="19"/>
      <c r="BM154" s="19">
        <v>1.093</v>
      </c>
      <c r="BN154" s="19">
        <v>1.7350000000000001</v>
      </c>
      <c r="BO154" s="19">
        <v>1.4219999999999999</v>
      </c>
      <c r="BP154" s="19">
        <v>1.337</v>
      </c>
      <c r="BQ154" s="19">
        <v>0.84299999999999997</v>
      </c>
      <c r="BR154" s="19">
        <v>0.629</v>
      </c>
      <c r="BS154" s="19">
        <v>1.3959999999999999</v>
      </c>
      <c r="BT154" s="19">
        <v>1.198</v>
      </c>
      <c r="BU154" s="19">
        <v>1.3109999999999999</v>
      </c>
      <c r="BV154" s="19">
        <v>1.123</v>
      </c>
      <c r="BW154" s="19">
        <v>0.89300000000000002</v>
      </c>
      <c r="BX154" s="19">
        <v>1.5249999999999999</v>
      </c>
      <c r="BY154" s="19">
        <v>1.2290000000000001</v>
      </c>
      <c r="BZ154" s="19">
        <v>1.3109999999999999</v>
      </c>
      <c r="CA154" s="19">
        <v>1.395</v>
      </c>
      <c r="CB154" s="19">
        <v>1.375</v>
      </c>
      <c r="CC154" s="19">
        <v>0.90700000000000003</v>
      </c>
      <c r="CD154" s="19">
        <v>1.387</v>
      </c>
      <c r="CE154" s="19"/>
      <c r="CF154" s="19">
        <v>1.5149999999999999</v>
      </c>
      <c r="CG154" s="19">
        <v>1.151</v>
      </c>
      <c r="CH154" s="19">
        <v>1.448</v>
      </c>
      <c r="CI154" s="19">
        <v>0.92</v>
      </c>
      <c r="CJ154" s="19">
        <v>1.046</v>
      </c>
      <c r="CK154" s="19">
        <v>0.95299999999999996</v>
      </c>
      <c r="CL154" s="19">
        <v>1.2509999999999999</v>
      </c>
      <c r="CM154" s="19">
        <v>1.1399999999999999</v>
      </c>
      <c r="CN154" s="19">
        <v>1.637</v>
      </c>
      <c r="CO154" s="19">
        <v>1.4139999999999999</v>
      </c>
      <c r="CP154" s="19">
        <v>1.3620000000000001</v>
      </c>
      <c r="CQ154" s="19">
        <v>0.73299999999999998</v>
      </c>
      <c r="CR154" s="19">
        <v>1.0489999999999999</v>
      </c>
      <c r="CS154" s="19">
        <v>1.234</v>
      </c>
      <c r="CT154" s="19">
        <v>1.369</v>
      </c>
      <c r="CU154" s="19">
        <v>1.196</v>
      </c>
      <c r="CV154" s="19">
        <v>1.0820000000000001</v>
      </c>
      <c r="CW154" s="19">
        <v>1.0980000000000001</v>
      </c>
    </row>
    <row r="155" spans="1:101" s="1" customFormat="1" ht="15" x14ac:dyDescent="0.2">
      <c r="A155" s="19">
        <v>257</v>
      </c>
      <c r="B155" s="19">
        <v>166.5</v>
      </c>
      <c r="C155" s="19">
        <v>328.4</v>
      </c>
      <c r="D155" s="19">
        <v>349.09660000000002</v>
      </c>
      <c r="E155" s="19">
        <v>351.10320000000002</v>
      </c>
      <c r="F155" s="19">
        <v>115.0382</v>
      </c>
      <c r="G155" s="20">
        <v>58294.280700000003</v>
      </c>
      <c r="H155" s="19">
        <v>1</v>
      </c>
      <c r="I155" s="19">
        <v>1</v>
      </c>
      <c r="J155" s="19" t="s">
        <v>103</v>
      </c>
      <c r="M155" s="10"/>
      <c r="N155" s="10"/>
      <c r="U155" s="21">
        <v>0</v>
      </c>
      <c r="V155" s="21">
        <v>1</v>
      </c>
      <c r="W155" s="21">
        <v>130</v>
      </c>
      <c r="X155" s="19">
        <v>0.05</v>
      </c>
      <c r="Y155" s="19">
        <v>1.1879999999999999</v>
      </c>
      <c r="Z155" s="19">
        <v>1.107</v>
      </c>
      <c r="AA155" s="19">
        <v>1.07</v>
      </c>
      <c r="AB155" s="22">
        <f t="shared" si="32"/>
        <v>0.89766666666666672</v>
      </c>
      <c r="AC155" s="22">
        <f t="shared" si="33"/>
        <v>0.85766666666666658</v>
      </c>
      <c r="AD155" s="22">
        <f t="shared" si="34"/>
        <v>0.9341666666666667</v>
      </c>
      <c r="AE155" s="22">
        <f t="shared" si="35"/>
        <v>1.0466381655654879</v>
      </c>
      <c r="AF155" s="22">
        <f t="shared" si="36"/>
        <v>0.96092774308652995</v>
      </c>
      <c r="AG155" s="22">
        <f t="shared" si="37"/>
        <v>6.5762772767872124E-2</v>
      </c>
      <c r="AH155" s="22">
        <f t="shared" si="38"/>
        <v>-5.7500143191117167E-2</v>
      </c>
      <c r="AI155" s="22">
        <f t="shared" si="39"/>
        <v>-0.24445792916131648</v>
      </c>
      <c r="AJ155" s="22">
        <f t="shared" si="40"/>
        <v>-0.2248103982419731</v>
      </c>
      <c r="AK155" s="22">
        <f t="shared" si="46"/>
        <v>0</v>
      </c>
      <c r="AL155" s="22" t="str">
        <f t="shared" si="41"/>
        <v>Lowering</v>
      </c>
      <c r="AM155" s="24">
        <f t="shared" si="42"/>
        <v>0.5695633960220482</v>
      </c>
      <c r="AN155" s="24">
        <f t="shared" si="43"/>
        <v>0.59592225101582974</v>
      </c>
      <c r="AO155" s="25">
        <v>0.76545700000000005</v>
      </c>
      <c r="AP155" s="24">
        <f t="shared" si="44"/>
        <v>0.59592225101582974</v>
      </c>
      <c r="AQ155" s="25">
        <v>0.61569300000000005</v>
      </c>
      <c r="AR155" s="25">
        <v>0.73759799999999998</v>
      </c>
      <c r="AS155" s="19">
        <v>257</v>
      </c>
      <c r="AT155" s="19">
        <v>0.80600000000000005</v>
      </c>
      <c r="AU155" s="19">
        <v>0.66800000000000004</v>
      </c>
      <c r="AV155" s="19">
        <v>0.53200000000000003</v>
      </c>
      <c r="AW155" s="19">
        <v>0.82799999999999996</v>
      </c>
      <c r="AX155" s="19">
        <v>0.69799999999999995</v>
      </c>
      <c r="AY155" s="19">
        <v>0.60599999999999998</v>
      </c>
      <c r="AZ155" s="19">
        <v>1.077</v>
      </c>
      <c r="BA155" s="19">
        <v>0.80500000000000005</v>
      </c>
      <c r="BB155" s="19">
        <v>1.1220000000000001</v>
      </c>
      <c r="BC155" s="19">
        <v>1.0960000000000001</v>
      </c>
      <c r="BD155" s="19">
        <v>0.95099999999999996</v>
      </c>
      <c r="BE155" s="19">
        <v>0.84</v>
      </c>
      <c r="BF155" s="19">
        <v>1.0629999999999999</v>
      </c>
      <c r="BG155" s="19">
        <v>0.94899999999999995</v>
      </c>
      <c r="BH155" s="19">
        <v>1.214</v>
      </c>
      <c r="BI155" s="19">
        <v>0.64300000000000002</v>
      </c>
      <c r="BJ155" s="19">
        <v>1.046</v>
      </c>
      <c r="BK155" s="19">
        <v>1.214</v>
      </c>
      <c r="BL155" s="19"/>
      <c r="BM155" s="19">
        <v>0.79400000000000004</v>
      </c>
      <c r="BN155" s="19">
        <v>0.61699999999999999</v>
      </c>
      <c r="BO155" s="19">
        <v>0.66500000000000004</v>
      </c>
      <c r="BP155" s="19">
        <v>0.82699999999999996</v>
      </c>
      <c r="BQ155" s="19">
        <v>1.0029999999999999</v>
      </c>
      <c r="BR155" s="19">
        <v>1.1279999999999999</v>
      </c>
      <c r="BS155" s="19">
        <v>0.61499999999999999</v>
      </c>
      <c r="BT155" s="19">
        <v>0.53800000000000003</v>
      </c>
      <c r="BU155" s="19">
        <v>0.78300000000000003</v>
      </c>
      <c r="BV155" s="19">
        <v>0.92400000000000004</v>
      </c>
      <c r="BW155" s="19">
        <v>1.1379999999999999</v>
      </c>
      <c r="BX155" s="19">
        <v>1.0229999999999999</v>
      </c>
      <c r="BY155" s="19">
        <v>0.95</v>
      </c>
      <c r="BZ155" s="19">
        <v>0.83299999999999996</v>
      </c>
      <c r="CA155" s="19">
        <v>0.95299999999999996</v>
      </c>
      <c r="CB155" s="19">
        <v>0.63</v>
      </c>
      <c r="CC155" s="19">
        <v>0.76400000000000001</v>
      </c>
      <c r="CD155" s="19">
        <v>1.2529999999999999</v>
      </c>
      <c r="CE155" s="19"/>
      <c r="CF155" s="19">
        <v>0.85099999999999998</v>
      </c>
      <c r="CG155" s="19">
        <v>0.73799999999999999</v>
      </c>
      <c r="CH155" s="19">
        <v>0.77300000000000002</v>
      </c>
      <c r="CI155" s="19">
        <v>0.85399999999999998</v>
      </c>
      <c r="CJ155" s="19">
        <v>0.90600000000000003</v>
      </c>
      <c r="CK155" s="19">
        <v>0.60899999999999999</v>
      </c>
      <c r="CL155" s="19">
        <v>0.71599999999999997</v>
      </c>
      <c r="CM155" s="19">
        <v>1.2090000000000001</v>
      </c>
      <c r="CN155" s="19">
        <v>1.08</v>
      </c>
      <c r="CO155" s="19">
        <v>1.079</v>
      </c>
      <c r="CP155" s="19">
        <v>1.002</v>
      </c>
      <c r="CQ155" s="19">
        <v>1.2110000000000001</v>
      </c>
      <c r="CR155" s="19">
        <v>0.93200000000000005</v>
      </c>
      <c r="CS155" s="19">
        <v>1.087</v>
      </c>
      <c r="CT155" s="19">
        <v>0.74199999999999999</v>
      </c>
      <c r="CU155" s="19">
        <v>1.0680000000000001</v>
      </c>
      <c r="CV155" s="19">
        <v>1.2350000000000001</v>
      </c>
      <c r="CW155" s="19">
        <v>0.72299999999999998</v>
      </c>
    </row>
    <row r="156" spans="1:101" s="1" customFormat="1" ht="15" x14ac:dyDescent="0.2">
      <c r="A156" s="19">
        <v>258</v>
      </c>
      <c r="B156" s="19">
        <v>165.5</v>
      </c>
      <c r="C156" s="19">
        <v>328.7</v>
      </c>
      <c r="D156" s="19">
        <v>335.14890000000003</v>
      </c>
      <c r="E156" s="19">
        <v>337.15469999999999</v>
      </c>
      <c r="F156" s="19">
        <v>101.09059999999999</v>
      </c>
      <c r="G156" s="20">
        <v>11169</v>
      </c>
      <c r="H156" s="19">
        <v>1</v>
      </c>
      <c r="I156" s="19">
        <v>1</v>
      </c>
      <c r="J156" s="19" t="s">
        <v>112</v>
      </c>
      <c r="M156" s="10"/>
      <c r="N156" s="10"/>
      <c r="X156" s="19">
        <v>0.05</v>
      </c>
      <c r="Y156" s="19">
        <v>2.9670000000000001</v>
      </c>
      <c r="Z156" s="19">
        <v>2.3759999999999999</v>
      </c>
      <c r="AA156" s="19">
        <v>2.6659999999999999</v>
      </c>
      <c r="AB156" s="22">
        <f t="shared" si="32"/>
        <v>2.1612222222222219</v>
      </c>
      <c r="AC156" s="22">
        <f t="shared" si="33"/>
        <v>1.8341111111111108</v>
      </c>
      <c r="AD156" s="22">
        <f t="shared" si="34"/>
        <v>2.1914999999999996</v>
      </c>
      <c r="AE156" s="22">
        <f t="shared" si="35"/>
        <v>1.1783485793905617</v>
      </c>
      <c r="AF156" s="22">
        <f t="shared" si="36"/>
        <v>0.98618399371308341</v>
      </c>
      <c r="AG156" s="22">
        <f t="shared" si="37"/>
        <v>0.23676638073688042</v>
      </c>
      <c r="AH156" s="22">
        <f t="shared" si="38"/>
        <v>-2.0071257560554896E-2</v>
      </c>
      <c r="AI156" s="22">
        <f t="shared" si="39"/>
        <v>-0.9362331663525727</v>
      </c>
      <c r="AJ156" s="22">
        <f t="shared" si="40"/>
        <v>-5.4566480106109976E-2</v>
      </c>
      <c r="AK156" s="22">
        <f t="shared" si="46"/>
        <v>0</v>
      </c>
      <c r="AL156" s="22" t="str">
        <f t="shared" si="41"/>
        <v>Lowering</v>
      </c>
      <c r="AM156" s="24">
        <f t="shared" si="42"/>
        <v>0.11581553925248009</v>
      </c>
      <c r="AN156" s="24">
        <f t="shared" si="43"/>
        <v>0.88192878958259713</v>
      </c>
      <c r="AO156" s="25">
        <v>0.91876800000000003</v>
      </c>
      <c r="AP156" s="24">
        <f t="shared" si="44"/>
        <v>0.88192878958259713</v>
      </c>
      <c r="AQ156" s="25">
        <v>0.346252</v>
      </c>
      <c r="AR156" s="25">
        <v>0.46931200000000001</v>
      </c>
      <c r="AS156" s="19">
        <v>258</v>
      </c>
      <c r="AT156" s="19">
        <v>0.83199999999999996</v>
      </c>
      <c r="AU156" s="19">
        <v>2.3719999999999999</v>
      </c>
      <c r="AV156" s="19">
        <v>1.659</v>
      </c>
      <c r="AW156" s="19">
        <v>2.5409999999999999</v>
      </c>
      <c r="AX156" s="19">
        <v>2.1709999999999998</v>
      </c>
      <c r="AY156" s="19">
        <v>1.796</v>
      </c>
      <c r="AZ156" s="19">
        <v>1.714</v>
      </c>
      <c r="BA156" s="19">
        <v>2.012</v>
      </c>
      <c r="BB156" s="19">
        <v>4.601</v>
      </c>
      <c r="BC156" s="19">
        <v>1.996</v>
      </c>
      <c r="BD156" s="19">
        <v>2.2719999999999998</v>
      </c>
      <c r="BE156" s="19">
        <v>2.3519999999999999</v>
      </c>
      <c r="BF156" s="19">
        <v>2.0649999999999999</v>
      </c>
      <c r="BG156" s="19">
        <v>2.0830000000000002</v>
      </c>
      <c r="BH156" s="19">
        <v>1.9430000000000001</v>
      </c>
      <c r="BI156" s="19">
        <v>2.3359999999999999</v>
      </c>
      <c r="BJ156" s="19">
        <v>2.089</v>
      </c>
      <c r="BK156" s="19">
        <v>2.0680000000000001</v>
      </c>
      <c r="BL156" s="19"/>
      <c r="BM156" s="19">
        <v>0.81499999999999995</v>
      </c>
      <c r="BN156" s="19">
        <v>1.615</v>
      </c>
      <c r="BO156" s="19">
        <v>2.0030000000000001</v>
      </c>
      <c r="BP156" s="19">
        <v>1.546</v>
      </c>
      <c r="BQ156" s="19">
        <v>3.0329999999999999</v>
      </c>
      <c r="BR156" s="19">
        <v>1.32</v>
      </c>
      <c r="BS156" s="19">
        <v>1.8919999999999999</v>
      </c>
      <c r="BT156" s="19">
        <v>1.4970000000000001</v>
      </c>
      <c r="BU156" s="19">
        <v>1.9219999999999999</v>
      </c>
      <c r="BV156" s="19">
        <v>1.4379999999999999</v>
      </c>
      <c r="BW156" s="19">
        <v>1.8740000000000001</v>
      </c>
      <c r="BX156" s="19">
        <v>2.5510000000000002</v>
      </c>
      <c r="BY156" s="19">
        <v>1.845</v>
      </c>
      <c r="BZ156" s="19">
        <v>1.9950000000000001</v>
      </c>
      <c r="CA156" s="19">
        <v>1.897</v>
      </c>
      <c r="CB156" s="19">
        <v>1.9990000000000001</v>
      </c>
      <c r="CC156" s="19">
        <v>1.8129999999999999</v>
      </c>
      <c r="CD156" s="19">
        <v>1.9590000000000001</v>
      </c>
      <c r="CE156" s="19"/>
      <c r="CF156" s="19">
        <v>2.363</v>
      </c>
      <c r="CG156" s="19">
        <v>2.2789999999999999</v>
      </c>
      <c r="CH156" s="19">
        <v>1.635</v>
      </c>
      <c r="CI156" s="19">
        <v>1.853</v>
      </c>
      <c r="CJ156" s="19">
        <v>3.2730000000000001</v>
      </c>
      <c r="CK156" s="19">
        <v>2.008</v>
      </c>
      <c r="CL156" s="19">
        <v>2.367</v>
      </c>
      <c r="CM156" s="19">
        <v>1.708</v>
      </c>
      <c r="CN156" s="19">
        <v>1.919</v>
      </c>
      <c r="CO156" s="19">
        <v>2.629</v>
      </c>
      <c r="CP156" s="19">
        <v>1.5760000000000001</v>
      </c>
      <c r="CQ156" s="19">
        <v>2.2469999999999999</v>
      </c>
      <c r="CR156" s="19">
        <v>2.145</v>
      </c>
      <c r="CS156" s="19">
        <v>1.6850000000000001</v>
      </c>
      <c r="CT156" s="19">
        <v>3.1160000000000001</v>
      </c>
      <c r="CU156" s="19">
        <v>2.355</v>
      </c>
      <c r="CV156" s="19">
        <v>1.948</v>
      </c>
      <c r="CW156" s="19">
        <v>2.3410000000000002</v>
      </c>
    </row>
    <row r="157" spans="1:101" s="1" customFormat="1" ht="15" x14ac:dyDescent="0.2">
      <c r="A157" s="19">
        <v>260</v>
      </c>
      <c r="B157" s="19">
        <v>166.5</v>
      </c>
      <c r="C157" s="19">
        <v>329.8</v>
      </c>
      <c r="D157" s="19">
        <v>442.11669999999998</v>
      </c>
      <c r="E157" s="19">
        <v>444.12270000000001</v>
      </c>
      <c r="F157" s="19">
        <v>208.0583</v>
      </c>
      <c r="G157" s="20">
        <v>4614.5714289999996</v>
      </c>
      <c r="H157" s="19">
        <v>1</v>
      </c>
      <c r="I157" s="19">
        <v>1</v>
      </c>
      <c r="J157" s="19" t="s">
        <v>109</v>
      </c>
      <c r="M157" s="10"/>
      <c r="N157" s="10"/>
      <c r="U157" s="21">
        <v>1</v>
      </c>
      <c r="V157" s="21">
        <v>49</v>
      </c>
      <c r="W157" s="21">
        <v>625</v>
      </c>
      <c r="X157" s="19">
        <v>0.05</v>
      </c>
      <c r="Y157" s="19">
        <v>0.871</v>
      </c>
      <c r="Z157" s="19">
        <v>1.03</v>
      </c>
      <c r="AA157" s="19">
        <v>0.82599999999999996</v>
      </c>
      <c r="AB157" s="22">
        <f t="shared" si="32"/>
        <v>0.76827777777777773</v>
      </c>
      <c r="AC157" s="22">
        <f t="shared" si="33"/>
        <v>0.84288888888888891</v>
      </c>
      <c r="AD157" s="22">
        <f t="shared" si="34"/>
        <v>0.88533333333333331</v>
      </c>
      <c r="AE157" s="22">
        <f t="shared" si="35"/>
        <v>0.91148167677300285</v>
      </c>
      <c r="AF157" s="22">
        <f t="shared" si="36"/>
        <v>0.86778363453815255</v>
      </c>
      <c r="AG157" s="22">
        <f t="shared" si="37"/>
        <v>-0.13371444037218544</v>
      </c>
      <c r="AH157" s="22">
        <f t="shared" si="38"/>
        <v>-0.20459271614602897</v>
      </c>
      <c r="AI157" s="22">
        <f t="shared" si="39"/>
        <v>-0.7930365212266316</v>
      </c>
      <c r="AJ157" s="22">
        <f t="shared" si="40"/>
        <v>-1.7690826412444962</v>
      </c>
      <c r="AK157" s="22">
        <f t="shared" si="46"/>
        <v>0</v>
      </c>
      <c r="AL157" s="22" t="str">
        <f t="shared" si="41"/>
        <v>Increase</v>
      </c>
      <c r="AM157" s="24">
        <f t="shared" si="42"/>
        <v>0.16105101964759883</v>
      </c>
      <c r="AN157" s="24">
        <f t="shared" si="43"/>
        <v>1.7018346380250168E-2</v>
      </c>
      <c r="AO157" s="25">
        <v>0.71840499999999996</v>
      </c>
      <c r="AP157" s="24">
        <f t="shared" si="44"/>
        <v>1.7018346380250168E-2</v>
      </c>
      <c r="AQ157" s="25">
        <v>1.30698</v>
      </c>
      <c r="AR157" s="25">
        <v>1.17072</v>
      </c>
      <c r="AS157" s="19">
        <v>260</v>
      </c>
      <c r="AT157" s="19">
        <v>0.67300000000000004</v>
      </c>
      <c r="AU157" s="19">
        <v>0.93300000000000005</v>
      </c>
      <c r="AV157" s="19">
        <v>0.72</v>
      </c>
      <c r="AW157" s="19">
        <v>1.0880000000000001</v>
      </c>
      <c r="AX157" s="19">
        <v>0.93799999999999994</v>
      </c>
      <c r="AY157" s="19">
        <v>0.65600000000000003</v>
      </c>
      <c r="AZ157" s="19">
        <v>0.78900000000000003</v>
      </c>
      <c r="BA157" s="19">
        <v>0.79500000000000004</v>
      </c>
      <c r="BB157" s="19">
        <v>0.92</v>
      </c>
      <c r="BC157" s="19">
        <v>0.68200000000000005</v>
      </c>
      <c r="BD157" s="19">
        <v>0.70199999999999996</v>
      </c>
      <c r="BE157" s="19">
        <v>0.67600000000000005</v>
      </c>
      <c r="BF157" s="19">
        <v>0.77800000000000002</v>
      </c>
      <c r="BG157" s="19">
        <v>0.64900000000000002</v>
      </c>
      <c r="BH157" s="19">
        <v>0.73199999999999998</v>
      </c>
      <c r="BI157" s="19">
        <v>0.57899999999999996</v>
      </c>
      <c r="BJ157" s="19">
        <v>0.78400000000000003</v>
      </c>
      <c r="BK157" s="19">
        <v>0.73499999999999999</v>
      </c>
      <c r="BL157" s="19"/>
      <c r="BM157" s="19">
        <v>0.70099999999999996</v>
      </c>
      <c r="BN157" s="19">
        <v>0.627</v>
      </c>
      <c r="BO157" s="19">
        <v>0.76300000000000001</v>
      </c>
      <c r="BP157" s="19">
        <v>0.68100000000000005</v>
      </c>
      <c r="BQ157" s="19">
        <v>0.89500000000000002</v>
      </c>
      <c r="BR157" s="19">
        <v>1.143</v>
      </c>
      <c r="BS157" s="19">
        <v>0.59399999999999997</v>
      </c>
      <c r="BT157" s="19">
        <v>0.92300000000000004</v>
      </c>
      <c r="BU157" s="19">
        <v>0.81799999999999995</v>
      </c>
      <c r="BV157" s="19">
        <v>1.1839999999999999</v>
      </c>
      <c r="BW157" s="19">
        <v>0.66500000000000004</v>
      </c>
      <c r="BX157" s="19">
        <v>0.92200000000000004</v>
      </c>
      <c r="BY157" s="19">
        <v>0.91400000000000003</v>
      </c>
      <c r="BZ157" s="19">
        <v>0.70499999999999996</v>
      </c>
      <c r="CA157" s="19">
        <v>0.85</v>
      </c>
      <c r="CB157" s="19">
        <v>0.84199999999999997</v>
      </c>
      <c r="CC157" s="19">
        <v>0.78100000000000003</v>
      </c>
      <c r="CD157" s="19">
        <v>1.1639999999999999</v>
      </c>
      <c r="CE157" s="19"/>
      <c r="CF157" s="19">
        <v>0.627</v>
      </c>
      <c r="CG157" s="19">
        <v>0.72299999999999998</v>
      </c>
      <c r="CH157" s="19">
        <v>0.84199999999999997</v>
      </c>
      <c r="CI157" s="19">
        <v>1.0780000000000001</v>
      </c>
      <c r="CJ157" s="19">
        <v>0.77100000000000002</v>
      </c>
      <c r="CK157" s="19">
        <v>0.77600000000000002</v>
      </c>
      <c r="CL157" s="19">
        <v>1.139</v>
      </c>
      <c r="CM157" s="19">
        <v>0.73699999999999999</v>
      </c>
      <c r="CN157" s="19">
        <v>1.0760000000000001</v>
      </c>
      <c r="CO157" s="19">
        <v>0.79</v>
      </c>
      <c r="CP157" s="19">
        <v>0.78600000000000003</v>
      </c>
      <c r="CQ157" s="19">
        <v>1.008</v>
      </c>
      <c r="CR157" s="19">
        <v>0.85699999999999998</v>
      </c>
      <c r="CS157" s="19">
        <v>0.83399999999999996</v>
      </c>
      <c r="CT157" s="19">
        <v>0.82299999999999995</v>
      </c>
      <c r="CU157" s="19">
        <v>0.96</v>
      </c>
      <c r="CV157" s="19">
        <v>1.0720000000000001</v>
      </c>
      <c r="CW157" s="19">
        <v>1.0369999999999999</v>
      </c>
    </row>
    <row r="158" spans="1:101" s="1" customFormat="1" ht="15" x14ac:dyDescent="0.2">
      <c r="A158" s="19">
        <v>261</v>
      </c>
      <c r="B158" s="19">
        <v>166.3</v>
      </c>
      <c r="C158" s="19">
        <v>330.4</v>
      </c>
      <c r="D158" s="19">
        <v>381.11239999999998</v>
      </c>
      <c r="E158" s="19">
        <v>383.11900000000003</v>
      </c>
      <c r="F158" s="19">
        <v>147.05410000000001</v>
      </c>
      <c r="G158" s="20">
        <v>17090</v>
      </c>
      <c r="H158" s="19">
        <v>1</v>
      </c>
      <c r="I158" s="19">
        <v>1</v>
      </c>
      <c r="J158" s="19" t="s">
        <v>105</v>
      </c>
      <c r="K158" s="19" t="s">
        <v>537</v>
      </c>
      <c r="L158" s="19" t="s">
        <v>538</v>
      </c>
      <c r="M158" s="19">
        <v>2.36</v>
      </c>
      <c r="N158" s="19">
        <v>27.4</v>
      </c>
      <c r="X158" s="19">
        <v>0</v>
      </c>
      <c r="Y158" s="19">
        <v>1.097</v>
      </c>
      <c r="Z158" s="19">
        <v>1.0900000000000001</v>
      </c>
      <c r="AA158" s="19">
        <v>1.1870000000000001</v>
      </c>
      <c r="AB158" s="22">
        <f t="shared" si="32"/>
        <v>0.95061111111111096</v>
      </c>
      <c r="AC158" s="22">
        <f t="shared" si="33"/>
        <v>1.0794999999999999</v>
      </c>
      <c r="AD158" s="22">
        <f t="shared" si="34"/>
        <v>1.032888888888889</v>
      </c>
      <c r="AE158" s="22">
        <f t="shared" si="35"/>
        <v>0.88060315989913018</v>
      </c>
      <c r="AF158" s="22">
        <f t="shared" si="36"/>
        <v>0.92034208261617878</v>
      </c>
      <c r="AG158" s="22">
        <f t="shared" si="37"/>
        <v>-0.18343607373017409</v>
      </c>
      <c r="AH158" s="22">
        <f t="shared" si="38"/>
        <v>-0.11975789766988554</v>
      </c>
      <c r="AI158" s="22">
        <f t="shared" si="39"/>
        <v>-0.50838791031258557</v>
      </c>
      <c r="AJ158" s="22">
        <f t="shared" si="40"/>
        <v>-0.26667942830516478</v>
      </c>
      <c r="AK158" s="22" t="str">
        <f>L158</f>
        <v>Isomer 1 of Glutamic Acid</v>
      </c>
      <c r="AL158" s="22" t="str">
        <f t="shared" si="41"/>
        <v>Increase</v>
      </c>
      <c r="AM158" s="24">
        <f t="shared" si="42"/>
        <v>0.31017878444005081</v>
      </c>
      <c r="AN158" s="24">
        <f t="shared" si="43"/>
        <v>0.54115362464421968</v>
      </c>
      <c r="AO158" s="25">
        <v>0.53660099999999999</v>
      </c>
      <c r="AP158" s="24">
        <f t="shared" si="44"/>
        <v>0.54115362464421968</v>
      </c>
      <c r="AQ158" s="25">
        <v>0.40815400000000002</v>
      </c>
      <c r="AR158" s="25">
        <v>0.54262299999999997</v>
      </c>
      <c r="AS158" s="19">
        <v>261</v>
      </c>
      <c r="AT158" s="19">
        <v>1.101</v>
      </c>
      <c r="AU158" s="19">
        <v>1.1259999999999999</v>
      </c>
      <c r="AV158" s="19">
        <v>0.61899999999999999</v>
      </c>
      <c r="AW158" s="19">
        <v>0.94199999999999995</v>
      </c>
      <c r="AX158" s="19">
        <v>0.76300000000000001</v>
      </c>
      <c r="AY158" s="19">
        <v>0.54300000000000004</v>
      </c>
      <c r="AZ158" s="19">
        <v>1.163</v>
      </c>
      <c r="BA158" s="19">
        <v>0.69699999999999995</v>
      </c>
      <c r="BB158" s="19">
        <v>0.94199999999999995</v>
      </c>
      <c r="BC158" s="19">
        <v>1.427</v>
      </c>
      <c r="BD158" s="19">
        <v>0.74099999999999999</v>
      </c>
      <c r="BE158" s="19">
        <v>1.4670000000000001</v>
      </c>
      <c r="BF158" s="19">
        <v>0.48599999999999999</v>
      </c>
      <c r="BG158" s="19">
        <v>0.82799999999999996</v>
      </c>
      <c r="BH158" s="19">
        <v>0.76100000000000001</v>
      </c>
      <c r="BI158" s="19">
        <v>1.155</v>
      </c>
      <c r="BJ158" s="19">
        <v>0.61599999999999999</v>
      </c>
      <c r="BK158" s="19">
        <v>1.734</v>
      </c>
      <c r="BL158" s="19"/>
      <c r="BM158" s="19">
        <v>1.1619999999999999</v>
      </c>
      <c r="BN158" s="19">
        <v>1.292</v>
      </c>
      <c r="BO158" s="19">
        <v>0.63800000000000001</v>
      </c>
      <c r="BP158" s="19">
        <v>1.873</v>
      </c>
      <c r="BQ158" s="19">
        <v>0.76300000000000001</v>
      </c>
      <c r="BR158" s="19">
        <v>1.2190000000000001</v>
      </c>
      <c r="BS158" s="19">
        <v>1.22</v>
      </c>
      <c r="BT158" s="19">
        <v>0.60699999999999998</v>
      </c>
      <c r="BU158" s="19">
        <v>0.59399999999999997</v>
      </c>
      <c r="BV158" s="19">
        <v>1.4750000000000001</v>
      </c>
      <c r="BW158" s="19">
        <v>0.81</v>
      </c>
      <c r="BX158" s="19">
        <v>1.359</v>
      </c>
      <c r="BY158" s="19">
        <v>1.0529999999999999</v>
      </c>
      <c r="BZ158" s="19">
        <v>1.7989999999999999</v>
      </c>
      <c r="CA158" s="19">
        <v>0.59099999999999997</v>
      </c>
      <c r="CB158" s="19">
        <v>1.125</v>
      </c>
      <c r="CC158" s="19">
        <v>0.65</v>
      </c>
      <c r="CD158" s="19">
        <v>1.2010000000000001</v>
      </c>
      <c r="CE158" s="19"/>
      <c r="CF158" s="19">
        <v>0.80800000000000005</v>
      </c>
      <c r="CG158" s="19">
        <v>0.627</v>
      </c>
      <c r="CH158" s="19">
        <v>0.52400000000000002</v>
      </c>
      <c r="CI158" s="19">
        <v>0.93899999999999995</v>
      </c>
      <c r="CJ158" s="19">
        <v>1.0309999999999999</v>
      </c>
      <c r="CK158" s="19">
        <v>0.89200000000000002</v>
      </c>
      <c r="CL158" s="19">
        <v>1.5880000000000001</v>
      </c>
      <c r="CM158" s="19">
        <v>0.84599999999999997</v>
      </c>
      <c r="CN158" s="19">
        <v>1.133</v>
      </c>
      <c r="CO158" s="19">
        <v>0.751</v>
      </c>
      <c r="CP158" s="19">
        <v>1.6719999999999999</v>
      </c>
      <c r="CQ158" s="19">
        <v>1.31</v>
      </c>
      <c r="CR158" s="19">
        <v>0.73299999999999998</v>
      </c>
      <c r="CS158" s="19">
        <v>2.2599999999999998</v>
      </c>
      <c r="CT158" s="19">
        <v>0.49199999999999999</v>
      </c>
      <c r="CU158" s="19">
        <v>1.1020000000000001</v>
      </c>
      <c r="CV158" s="19">
        <v>1.105</v>
      </c>
      <c r="CW158" s="19">
        <v>0.77900000000000003</v>
      </c>
    </row>
    <row r="159" spans="1:101" s="1" customFormat="1" ht="15" x14ac:dyDescent="0.2">
      <c r="A159" s="19">
        <v>265</v>
      </c>
      <c r="B159" s="19">
        <v>167.5</v>
      </c>
      <c r="C159" s="19">
        <v>331.1</v>
      </c>
      <c r="D159" s="19">
        <v>450.13290000000001</v>
      </c>
      <c r="E159" s="19">
        <v>452.1395</v>
      </c>
      <c r="F159" s="19">
        <v>216.0746</v>
      </c>
      <c r="G159" s="20">
        <v>32827.370369999997</v>
      </c>
      <c r="H159" s="19">
        <v>1</v>
      </c>
      <c r="I159" s="19">
        <v>1</v>
      </c>
      <c r="J159" s="19" t="s">
        <v>103</v>
      </c>
      <c r="M159" s="10"/>
      <c r="N159" s="10"/>
      <c r="U159" s="21">
        <v>0</v>
      </c>
      <c r="V159" s="21">
        <v>14</v>
      </c>
      <c r="W159" s="21">
        <v>379</v>
      </c>
      <c r="X159" s="19">
        <v>0.05</v>
      </c>
      <c r="Y159" s="19">
        <v>0.96</v>
      </c>
      <c r="Z159" s="19">
        <v>0.94399999999999995</v>
      </c>
      <c r="AA159" s="19">
        <v>0.95</v>
      </c>
      <c r="AB159" s="22">
        <f t="shared" si="32"/>
        <v>1.0831111111111111</v>
      </c>
      <c r="AC159" s="22">
        <f t="shared" si="33"/>
        <v>0.9267777777777777</v>
      </c>
      <c r="AD159" s="22">
        <f t="shared" si="34"/>
        <v>1.0449444444444442</v>
      </c>
      <c r="AE159" s="22">
        <f t="shared" si="35"/>
        <v>1.1686848099748233</v>
      </c>
      <c r="AF159" s="22">
        <f t="shared" si="36"/>
        <v>1.0365250677866982</v>
      </c>
      <c r="AG159" s="22">
        <f t="shared" si="37"/>
        <v>0.22488589274439713</v>
      </c>
      <c r="AH159" s="22">
        <f t="shared" si="38"/>
        <v>5.175500765257092E-2</v>
      </c>
      <c r="AI159" s="22">
        <f t="shared" si="39"/>
        <v>-2.4154700821643087</v>
      </c>
      <c r="AJ159" s="22">
        <f t="shared" si="40"/>
        <v>-0.25719655667991376</v>
      </c>
      <c r="AK159" s="22">
        <f>P159</f>
        <v>0</v>
      </c>
      <c r="AL159" s="22" t="str">
        <f t="shared" si="41"/>
        <v>Lowering</v>
      </c>
      <c r="AM159" s="24">
        <f t="shared" si="42"/>
        <v>3.841757235037024E-3</v>
      </c>
      <c r="AN159" s="24">
        <f t="shared" si="43"/>
        <v>0.55309972599484614</v>
      </c>
      <c r="AO159" s="25">
        <v>1.40456</v>
      </c>
      <c r="AP159" s="24">
        <f t="shared" si="44"/>
        <v>0.55309972599484614</v>
      </c>
      <c r="AQ159" s="25">
        <v>0.70514600000000005</v>
      </c>
      <c r="AR159" s="25">
        <v>0.80404799999999998</v>
      </c>
      <c r="AS159" s="19">
        <v>265</v>
      </c>
      <c r="AT159" s="19">
        <v>1.046</v>
      </c>
      <c r="AU159" s="19">
        <v>1.111</v>
      </c>
      <c r="AV159" s="19">
        <v>1.482</v>
      </c>
      <c r="AW159" s="19">
        <v>1.052</v>
      </c>
      <c r="AX159" s="19">
        <v>1.157</v>
      </c>
      <c r="AY159" s="19">
        <v>1.298</v>
      </c>
      <c r="AZ159" s="19">
        <v>1.1519999999999999</v>
      </c>
      <c r="BA159" s="19">
        <v>0.93300000000000005</v>
      </c>
      <c r="BB159" s="19">
        <v>1.099</v>
      </c>
      <c r="BC159" s="19">
        <v>0.76800000000000002</v>
      </c>
      <c r="BD159" s="19">
        <v>1.1459999999999999</v>
      </c>
      <c r="BE159" s="19">
        <v>0.874</v>
      </c>
      <c r="BF159" s="19">
        <v>1.226</v>
      </c>
      <c r="BG159" s="19">
        <v>0.80200000000000005</v>
      </c>
      <c r="BH159" s="19">
        <v>1.1850000000000001</v>
      </c>
      <c r="BI159" s="19">
        <v>1.1539999999999999</v>
      </c>
      <c r="BJ159" s="19">
        <v>1.07</v>
      </c>
      <c r="BK159" s="19">
        <v>0.94099999999999995</v>
      </c>
      <c r="BL159" s="19"/>
      <c r="BM159" s="19">
        <v>0.84699999999999998</v>
      </c>
      <c r="BN159" s="19">
        <v>0.82799999999999996</v>
      </c>
      <c r="BO159" s="19">
        <v>1.2050000000000001</v>
      </c>
      <c r="BP159" s="19">
        <v>0.81799999999999995</v>
      </c>
      <c r="BQ159" s="19">
        <v>0.88900000000000001</v>
      </c>
      <c r="BR159" s="19">
        <v>0.83399999999999996</v>
      </c>
      <c r="BS159" s="19">
        <v>0.83299999999999996</v>
      </c>
      <c r="BT159" s="19">
        <v>1.085</v>
      </c>
      <c r="BU159" s="19">
        <v>0.94499999999999995</v>
      </c>
      <c r="BV159" s="19">
        <v>1.004</v>
      </c>
      <c r="BW159" s="19">
        <v>0.78800000000000003</v>
      </c>
      <c r="BX159" s="19">
        <v>0.85299999999999998</v>
      </c>
      <c r="BY159" s="19">
        <v>1.0589999999999999</v>
      </c>
      <c r="BZ159" s="19">
        <v>0.85299999999999998</v>
      </c>
      <c r="CA159" s="19">
        <v>0.88400000000000001</v>
      </c>
      <c r="CB159" s="19">
        <v>0.94</v>
      </c>
      <c r="CC159" s="19">
        <v>1.105</v>
      </c>
      <c r="CD159" s="19">
        <v>0.91200000000000003</v>
      </c>
      <c r="CE159" s="19"/>
      <c r="CF159" s="19">
        <v>1.03</v>
      </c>
      <c r="CG159" s="19">
        <v>1.373</v>
      </c>
      <c r="CH159" s="19">
        <v>1.157</v>
      </c>
      <c r="CI159" s="19">
        <v>1.0469999999999999</v>
      </c>
      <c r="CJ159" s="19">
        <v>1.123</v>
      </c>
      <c r="CK159" s="19">
        <v>1.117</v>
      </c>
      <c r="CL159" s="19">
        <v>1.2130000000000001</v>
      </c>
      <c r="CM159" s="19">
        <v>1.0029999999999999</v>
      </c>
      <c r="CN159" s="19">
        <v>1.5109999999999999</v>
      </c>
      <c r="CO159" s="19">
        <v>0.77600000000000002</v>
      </c>
      <c r="CP159" s="19">
        <v>0.95499999999999996</v>
      </c>
      <c r="CQ159" s="19">
        <v>0.86</v>
      </c>
      <c r="CR159" s="19">
        <v>0.93100000000000005</v>
      </c>
      <c r="CS159" s="19">
        <v>0.81299999999999994</v>
      </c>
      <c r="CT159" s="19">
        <v>0.84499999999999997</v>
      </c>
      <c r="CU159" s="19">
        <v>1.0309999999999999</v>
      </c>
      <c r="CV159" s="19">
        <v>0.77200000000000002</v>
      </c>
      <c r="CW159" s="19">
        <v>1.252</v>
      </c>
    </row>
    <row r="160" spans="1:101" s="1" customFormat="1" ht="15" x14ac:dyDescent="0.2">
      <c r="A160" s="19">
        <v>266</v>
      </c>
      <c r="B160" s="19">
        <v>168.6</v>
      </c>
      <c r="C160" s="19">
        <v>331.1</v>
      </c>
      <c r="D160" s="19">
        <v>339.10079999999999</v>
      </c>
      <c r="E160" s="19">
        <v>341.1069</v>
      </c>
      <c r="F160" s="19">
        <v>105.0425</v>
      </c>
      <c r="G160" s="20">
        <v>18260.85714</v>
      </c>
      <c r="H160" s="19">
        <v>1</v>
      </c>
      <c r="I160" s="19">
        <v>1</v>
      </c>
      <c r="J160" s="19" t="s">
        <v>131</v>
      </c>
      <c r="M160" s="10"/>
      <c r="N160" s="10"/>
      <c r="O160" s="19" t="s">
        <v>535</v>
      </c>
      <c r="P160" s="19" t="s">
        <v>555</v>
      </c>
      <c r="Q160" s="19">
        <v>0.22</v>
      </c>
      <c r="R160" s="19">
        <v>67.099999999999994</v>
      </c>
      <c r="S160" s="19" t="s">
        <v>133</v>
      </c>
      <c r="T160" s="19" t="s">
        <v>134</v>
      </c>
      <c r="X160" s="19">
        <v>0</v>
      </c>
      <c r="Y160" s="19">
        <v>1.056</v>
      </c>
      <c r="Z160" s="19">
        <v>1.054</v>
      </c>
      <c r="AA160" s="19">
        <v>1.073</v>
      </c>
      <c r="AB160" s="22">
        <f t="shared" si="32"/>
        <v>1.0595555555555558</v>
      </c>
      <c r="AC160" s="22">
        <f t="shared" si="33"/>
        <v>0.98522222222222233</v>
      </c>
      <c r="AD160" s="22">
        <f t="shared" si="34"/>
        <v>0.9722352941176472</v>
      </c>
      <c r="AE160" s="22">
        <f t="shared" si="35"/>
        <v>1.075448291417616</v>
      </c>
      <c r="AF160" s="22">
        <f t="shared" si="36"/>
        <v>1.0898139184683233</v>
      </c>
      <c r="AG160" s="22">
        <f t="shared" si="37"/>
        <v>0.10493816027119156</v>
      </c>
      <c r="AH160" s="22">
        <f t="shared" si="38"/>
        <v>0.12408182140512937</v>
      </c>
      <c r="AI160" s="22">
        <f t="shared" si="39"/>
        <v>-0.44974878013429409</v>
      </c>
      <c r="AJ160" s="22">
        <f t="shared" si="40"/>
        <v>-0.55487236759538672</v>
      </c>
      <c r="AK160" s="22" t="str">
        <f>P160</f>
        <v>Isomer 1 of L-Serine/D-Serine</v>
      </c>
      <c r="AL160" s="22" t="str">
        <f t="shared" si="41"/>
        <v>Lowering</v>
      </c>
      <c r="AM160" s="24">
        <f t="shared" si="42"/>
        <v>0.35501869222801441</v>
      </c>
      <c r="AN160" s="24">
        <f t="shared" si="43"/>
        <v>0.27869400867067839</v>
      </c>
      <c r="AO160" s="25">
        <v>0.74077599999999999</v>
      </c>
      <c r="AP160" s="24">
        <f t="shared" si="44"/>
        <v>0.27869400867067839</v>
      </c>
      <c r="AQ160" s="25">
        <v>0.61025499999999999</v>
      </c>
      <c r="AR160" s="25">
        <v>0.731321</v>
      </c>
      <c r="AS160" s="19">
        <v>266</v>
      </c>
      <c r="AT160" s="19">
        <v>1.0089999999999999</v>
      </c>
      <c r="AU160" s="19">
        <v>0.9</v>
      </c>
      <c r="AV160" s="19">
        <v>1.341</v>
      </c>
      <c r="AW160" s="19">
        <v>0.82499999999999996</v>
      </c>
      <c r="AX160" s="19">
        <v>0.997</v>
      </c>
      <c r="AY160" s="19">
        <v>1.635</v>
      </c>
      <c r="AZ160" s="19">
        <v>0.83599999999999997</v>
      </c>
      <c r="BA160" s="19">
        <v>1.119</v>
      </c>
      <c r="BB160" s="19">
        <v>0.93799999999999994</v>
      </c>
      <c r="BC160" s="19">
        <v>0.84899999999999998</v>
      </c>
      <c r="BD160" s="19">
        <v>1.252</v>
      </c>
      <c r="BE160" s="19">
        <v>0.88800000000000001</v>
      </c>
      <c r="BF160" s="19">
        <v>0.98199999999999998</v>
      </c>
      <c r="BG160" s="19">
        <v>1.1200000000000001</v>
      </c>
      <c r="BH160" s="19">
        <v>0.84099999999999997</v>
      </c>
      <c r="BI160" s="19">
        <v>1.244</v>
      </c>
      <c r="BJ160" s="19">
        <v>1.4219999999999999</v>
      </c>
      <c r="BK160" s="19">
        <v>0.874</v>
      </c>
      <c r="BL160" s="19"/>
      <c r="BM160" s="19">
        <v>0.751</v>
      </c>
      <c r="BN160" s="19">
        <v>1.2130000000000001</v>
      </c>
      <c r="BO160" s="19">
        <v>1.1950000000000001</v>
      </c>
      <c r="BP160" s="19">
        <v>1.0309999999999999</v>
      </c>
      <c r="BQ160" s="19">
        <v>0.71099999999999997</v>
      </c>
      <c r="BR160" s="19">
        <v>0.69599999999999995</v>
      </c>
      <c r="BS160" s="19">
        <v>1.403</v>
      </c>
      <c r="BT160" s="19">
        <v>1.276</v>
      </c>
      <c r="BU160" s="19">
        <v>1.2689999999999999</v>
      </c>
      <c r="BV160" s="19">
        <v>0.73299999999999998</v>
      </c>
      <c r="BW160" s="19">
        <v>0.91400000000000003</v>
      </c>
      <c r="BX160" s="19">
        <v>0.67800000000000005</v>
      </c>
      <c r="BY160" s="19">
        <v>0.80700000000000005</v>
      </c>
      <c r="BZ160" s="19">
        <v>0.83299999999999996</v>
      </c>
      <c r="CA160" s="19">
        <v>1.266</v>
      </c>
      <c r="CB160" s="19">
        <v>1.1140000000000001</v>
      </c>
      <c r="CC160" s="19">
        <v>1.0129999999999999</v>
      </c>
      <c r="CD160" s="19">
        <v>0.83099999999999996</v>
      </c>
      <c r="CE160" s="19"/>
      <c r="CF160" s="19">
        <v>0.88400000000000001</v>
      </c>
      <c r="CG160" s="19">
        <v>0.96799999999999997</v>
      </c>
      <c r="CH160" s="19">
        <v>1.66</v>
      </c>
      <c r="CI160" s="19">
        <v>1.3</v>
      </c>
      <c r="CJ160" s="19">
        <v>0.80800000000000005</v>
      </c>
      <c r="CK160" s="19">
        <v>0.93200000000000005</v>
      </c>
      <c r="CL160" s="19">
        <v>0.86199999999999999</v>
      </c>
      <c r="CM160" s="19">
        <v>1.1279999999999999</v>
      </c>
      <c r="CN160" s="19">
        <v>1.04</v>
      </c>
      <c r="CO160" s="19">
        <v>0.96699999999999997</v>
      </c>
      <c r="CP160" s="19">
        <v>0.84199999999999997</v>
      </c>
      <c r="CQ160" s="19">
        <v>0.73099999999999998</v>
      </c>
      <c r="CR160" s="19">
        <v>0.92800000000000005</v>
      </c>
      <c r="CS160" s="19">
        <v>0.84399999999999997</v>
      </c>
      <c r="CT160" s="19" t="s">
        <v>111</v>
      </c>
      <c r="CU160" s="19">
        <v>0.79</v>
      </c>
      <c r="CV160" s="19">
        <v>0.71</v>
      </c>
      <c r="CW160" s="19">
        <v>1.1339999999999999</v>
      </c>
    </row>
    <row r="161" spans="1:101" s="1" customFormat="1" ht="15" x14ac:dyDescent="0.2">
      <c r="A161" s="19">
        <v>267</v>
      </c>
      <c r="B161" s="19">
        <v>166.5</v>
      </c>
      <c r="C161" s="19">
        <v>331.2</v>
      </c>
      <c r="D161" s="19">
        <v>506.20609999999999</v>
      </c>
      <c r="E161" s="19">
        <v>508.21260000000001</v>
      </c>
      <c r="F161" s="19">
        <v>272.14780000000002</v>
      </c>
      <c r="G161" s="20">
        <v>4207.16129</v>
      </c>
      <c r="H161" s="19">
        <v>1</v>
      </c>
      <c r="I161" s="19">
        <v>1</v>
      </c>
      <c r="J161" s="19" t="s">
        <v>103</v>
      </c>
      <c r="M161" s="10"/>
      <c r="N161" s="10"/>
      <c r="U161" s="21">
        <v>0</v>
      </c>
      <c r="V161" s="21">
        <v>1</v>
      </c>
      <c r="W161" s="21">
        <v>90</v>
      </c>
      <c r="X161" s="19">
        <v>0.05</v>
      </c>
      <c r="Y161" s="19">
        <v>1.1020000000000001</v>
      </c>
      <c r="Z161" s="19">
        <v>1.012</v>
      </c>
      <c r="AA161" s="19">
        <v>1.34</v>
      </c>
      <c r="AB161" s="22">
        <f t="shared" si="32"/>
        <v>1.3757777777777775</v>
      </c>
      <c r="AC161" s="22">
        <f t="shared" si="33"/>
        <v>1.2802222222222222</v>
      </c>
      <c r="AD161" s="22">
        <f t="shared" si="34"/>
        <v>1.3385</v>
      </c>
      <c r="AE161" s="22">
        <f t="shared" si="35"/>
        <v>1.0746398194757854</v>
      </c>
      <c r="AF161" s="22">
        <f t="shared" si="36"/>
        <v>1.0278504129830239</v>
      </c>
      <c r="AG161" s="22">
        <f t="shared" si="37"/>
        <v>0.10385320146393269</v>
      </c>
      <c r="AH161" s="22">
        <f t="shared" si="38"/>
        <v>3.9630318860072219E-2</v>
      </c>
      <c r="AI161" s="22">
        <f t="shared" si="39"/>
        <v>-0.37906707305998694</v>
      </c>
      <c r="AJ161" s="22">
        <f t="shared" si="40"/>
        <v>-0.10779249719920145</v>
      </c>
      <c r="AK161" s="22">
        <f>P161</f>
        <v>0</v>
      </c>
      <c r="AL161" s="22" t="str">
        <f t="shared" si="41"/>
        <v>Lowering</v>
      </c>
      <c r="AM161" s="24">
        <f t="shared" si="42"/>
        <v>0.41776584131092764</v>
      </c>
      <c r="AN161" s="24">
        <f t="shared" si="43"/>
        <v>0.78020279680519311</v>
      </c>
      <c r="AO161" s="25">
        <v>0.57765999999999995</v>
      </c>
      <c r="AP161" s="24">
        <f t="shared" si="44"/>
        <v>0.78020279680519311</v>
      </c>
      <c r="AQ161" s="25">
        <v>0.576623</v>
      </c>
      <c r="AR161" s="25">
        <v>0.71038999999999997</v>
      </c>
      <c r="AS161" s="19">
        <v>267</v>
      </c>
      <c r="AT161" s="19">
        <v>1.3839999999999999</v>
      </c>
      <c r="AU161" s="19">
        <v>1.8660000000000001</v>
      </c>
      <c r="AV161" s="19">
        <v>1.6479999999999999</v>
      </c>
      <c r="AW161" s="19">
        <v>1.1279999999999999</v>
      </c>
      <c r="AX161" s="19">
        <v>1.2729999999999999</v>
      </c>
      <c r="AY161" s="19">
        <v>1.649</v>
      </c>
      <c r="AZ161" s="19">
        <v>1.2490000000000001</v>
      </c>
      <c r="BA161" s="19">
        <v>1.028</v>
      </c>
      <c r="BB161" s="19">
        <v>1.3759999999999999</v>
      </c>
      <c r="BC161" s="19">
        <v>1.708</v>
      </c>
      <c r="BD161" s="19">
        <v>0.998</v>
      </c>
      <c r="BE161" s="19">
        <v>1.302</v>
      </c>
      <c r="BF161" s="19">
        <v>1.9710000000000001</v>
      </c>
      <c r="BG161" s="19">
        <v>0.81399999999999995</v>
      </c>
      <c r="BH161" s="19">
        <v>1.49</v>
      </c>
      <c r="BI161" s="19">
        <v>0.97299999999999998</v>
      </c>
      <c r="BJ161" s="19">
        <v>0.86199999999999999</v>
      </c>
      <c r="BK161" s="19">
        <v>2.0449999999999999</v>
      </c>
      <c r="BL161" s="19"/>
      <c r="BM161" s="19">
        <v>1.23</v>
      </c>
      <c r="BN161" s="19">
        <v>1.599</v>
      </c>
      <c r="BO161" s="19">
        <v>1.5880000000000001</v>
      </c>
      <c r="BP161" s="19">
        <v>1.325</v>
      </c>
      <c r="BQ161" s="19">
        <v>1.0389999999999999</v>
      </c>
      <c r="BR161" s="19">
        <v>1.1000000000000001</v>
      </c>
      <c r="BS161" s="19">
        <v>1.115</v>
      </c>
      <c r="BT161" s="19">
        <v>1.5580000000000001</v>
      </c>
      <c r="BU161" s="19">
        <v>2.145</v>
      </c>
      <c r="BV161" s="19">
        <v>1.03</v>
      </c>
      <c r="BW161" s="19">
        <v>0.76300000000000001</v>
      </c>
      <c r="BX161" s="19">
        <v>1.2310000000000001</v>
      </c>
      <c r="BY161" s="19">
        <v>1.516</v>
      </c>
      <c r="BZ161" s="19">
        <v>1.419</v>
      </c>
      <c r="CA161" s="19">
        <v>0.93700000000000006</v>
      </c>
      <c r="CB161" s="19">
        <v>1.1870000000000001</v>
      </c>
      <c r="CC161" s="19">
        <v>1.214</v>
      </c>
      <c r="CD161" s="19">
        <v>1.048</v>
      </c>
      <c r="CE161" s="19"/>
      <c r="CF161" s="19">
        <v>1.609</v>
      </c>
      <c r="CG161" s="19">
        <v>1.736</v>
      </c>
      <c r="CH161" s="19">
        <v>1.982</v>
      </c>
      <c r="CI161" s="19">
        <v>0.629</v>
      </c>
      <c r="CJ161" s="19">
        <v>0.97799999999999998</v>
      </c>
      <c r="CK161" s="19">
        <v>1.0449999999999999</v>
      </c>
      <c r="CL161" s="19">
        <v>1.679</v>
      </c>
      <c r="CM161" s="19">
        <v>1.042</v>
      </c>
      <c r="CN161" s="19">
        <v>1.522</v>
      </c>
      <c r="CO161" s="19">
        <v>0.86099999999999999</v>
      </c>
      <c r="CP161" s="19">
        <v>2.2000000000000002</v>
      </c>
      <c r="CQ161" s="19">
        <v>1.494</v>
      </c>
      <c r="CR161" s="19">
        <v>1.125</v>
      </c>
      <c r="CS161" s="19">
        <v>1.4470000000000001</v>
      </c>
      <c r="CT161" s="19">
        <v>1.165</v>
      </c>
      <c r="CU161" s="19">
        <v>0.93700000000000006</v>
      </c>
      <c r="CV161" s="19">
        <v>1.0820000000000001</v>
      </c>
      <c r="CW161" s="19">
        <v>1.56</v>
      </c>
    </row>
    <row r="162" spans="1:101" s="1" customFormat="1" ht="15" x14ac:dyDescent="0.2">
      <c r="A162" s="19">
        <v>268</v>
      </c>
      <c r="B162" s="19">
        <v>167.5</v>
      </c>
      <c r="C162" s="19">
        <v>331.6</v>
      </c>
      <c r="D162" s="19">
        <v>475.06599999999997</v>
      </c>
      <c r="E162" s="19">
        <v>477.072</v>
      </c>
      <c r="F162" s="19">
        <v>241.0077</v>
      </c>
      <c r="G162" s="20">
        <v>23330.566040000002</v>
      </c>
      <c r="H162" s="19">
        <v>1</v>
      </c>
      <c r="I162" s="19">
        <v>1</v>
      </c>
      <c r="J162" s="19" t="s">
        <v>109</v>
      </c>
      <c r="M162" s="10"/>
      <c r="N162" s="10"/>
      <c r="U162" s="21">
        <v>1</v>
      </c>
      <c r="V162" s="21">
        <v>2</v>
      </c>
      <c r="W162" s="21">
        <v>53</v>
      </c>
      <c r="X162" s="19">
        <v>0.05</v>
      </c>
      <c r="Y162" s="19">
        <v>1.0049999999999999</v>
      </c>
      <c r="Z162" s="19">
        <v>1.038</v>
      </c>
      <c r="AA162" s="19">
        <v>1.0549999999999999</v>
      </c>
      <c r="AB162" s="22">
        <f t="shared" si="32"/>
        <v>1.0259444444444445</v>
      </c>
      <c r="AC162" s="22">
        <f t="shared" si="33"/>
        <v>0.82638888888888895</v>
      </c>
      <c r="AD162" s="22">
        <f t="shared" si="34"/>
        <v>0.99483333333333335</v>
      </c>
      <c r="AE162" s="22">
        <f t="shared" si="35"/>
        <v>1.2414789915966387</v>
      </c>
      <c r="AF162" s="22">
        <f t="shared" si="36"/>
        <v>1.0312726866588486</v>
      </c>
      <c r="AG162" s="22">
        <f t="shared" si="37"/>
        <v>0.31205984832442901</v>
      </c>
      <c r="AH162" s="22">
        <f t="shared" si="38"/>
        <v>4.4425857123500383E-2</v>
      </c>
      <c r="AI162" s="22">
        <f t="shared" si="39"/>
        <v>-2.17079075569178</v>
      </c>
      <c r="AJ162" s="22">
        <f t="shared" si="40"/>
        <v>-0.14659316851820861</v>
      </c>
      <c r="AK162" s="22">
        <f>P162</f>
        <v>0</v>
      </c>
      <c r="AL162" s="22" t="str">
        <f t="shared" si="41"/>
        <v>Lowering</v>
      </c>
      <c r="AM162" s="24">
        <f t="shared" si="42"/>
        <v>6.748530955101484E-3</v>
      </c>
      <c r="AN162" s="24">
        <f t="shared" si="43"/>
        <v>0.7135211181290948</v>
      </c>
      <c r="AO162" s="25">
        <v>1.3881399999999999</v>
      </c>
      <c r="AP162" s="24">
        <f t="shared" si="44"/>
        <v>0.7135211181290948</v>
      </c>
      <c r="AQ162" s="25">
        <v>0.55334099999999997</v>
      </c>
      <c r="AR162" s="25">
        <v>0.68886700000000001</v>
      </c>
      <c r="AS162" s="19">
        <v>268</v>
      </c>
      <c r="AT162" s="19">
        <v>0.85199999999999998</v>
      </c>
      <c r="AU162" s="19">
        <v>0.98699999999999999</v>
      </c>
      <c r="AV162" s="19">
        <v>1.2350000000000001</v>
      </c>
      <c r="AW162" s="19">
        <v>1.08</v>
      </c>
      <c r="AX162" s="19">
        <v>0.86099999999999999</v>
      </c>
      <c r="AY162" s="19">
        <v>1.052</v>
      </c>
      <c r="AZ162" s="19">
        <v>1.1619999999999999</v>
      </c>
      <c r="BA162" s="19">
        <v>1.355</v>
      </c>
      <c r="BB162" s="19">
        <v>1.284</v>
      </c>
      <c r="BC162" s="19">
        <v>1.3580000000000001</v>
      </c>
      <c r="BD162" s="19">
        <v>0.86199999999999999</v>
      </c>
      <c r="BE162" s="19">
        <v>0.63</v>
      </c>
      <c r="BF162" s="19">
        <v>1.153</v>
      </c>
      <c r="BG162" s="19">
        <v>0.76700000000000002</v>
      </c>
      <c r="BH162" s="19">
        <v>0.92800000000000005</v>
      </c>
      <c r="BI162" s="19">
        <v>0.90700000000000003</v>
      </c>
      <c r="BJ162" s="19">
        <v>1.145</v>
      </c>
      <c r="BK162" s="19">
        <v>0.84899999999999998</v>
      </c>
      <c r="BL162" s="19"/>
      <c r="BM162" s="19">
        <v>0.64700000000000002</v>
      </c>
      <c r="BN162" s="19">
        <v>1.07</v>
      </c>
      <c r="BO162" s="19">
        <v>1.212</v>
      </c>
      <c r="BP162" s="19">
        <v>1.0329999999999999</v>
      </c>
      <c r="BQ162" s="19">
        <v>0.74</v>
      </c>
      <c r="BR162" s="19">
        <v>0.60099999999999998</v>
      </c>
      <c r="BS162" s="19">
        <v>0.998</v>
      </c>
      <c r="BT162" s="19">
        <v>0.89600000000000002</v>
      </c>
      <c r="BU162" s="19">
        <v>0.754</v>
      </c>
      <c r="BV162" s="19">
        <v>0.82699999999999996</v>
      </c>
      <c r="BW162" s="19">
        <v>0.52600000000000002</v>
      </c>
      <c r="BX162" s="19">
        <v>0.81299999999999994</v>
      </c>
      <c r="BY162" s="19">
        <v>0.94099999999999995</v>
      </c>
      <c r="BZ162" s="19">
        <v>1.109</v>
      </c>
      <c r="CA162" s="19">
        <v>0.79700000000000004</v>
      </c>
      <c r="CB162" s="19">
        <v>0.80900000000000005</v>
      </c>
      <c r="CC162" s="19">
        <v>0.57299999999999995</v>
      </c>
      <c r="CD162" s="19">
        <v>0.52900000000000003</v>
      </c>
      <c r="CE162" s="19"/>
      <c r="CF162" s="19">
        <v>0.81899999999999995</v>
      </c>
      <c r="CG162" s="19">
        <v>1.226</v>
      </c>
      <c r="CH162" s="19">
        <v>0.86199999999999999</v>
      </c>
      <c r="CI162" s="19">
        <v>0.91500000000000004</v>
      </c>
      <c r="CJ162" s="19">
        <v>0.81299999999999994</v>
      </c>
      <c r="CK162" s="19">
        <v>0.69399999999999995</v>
      </c>
      <c r="CL162" s="19">
        <v>1.0640000000000001</v>
      </c>
      <c r="CM162" s="19">
        <v>1.0980000000000001</v>
      </c>
      <c r="CN162" s="19">
        <v>0.88400000000000001</v>
      </c>
      <c r="CO162" s="19">
        <v>1.296</v>
      </c>
      <c r="CP162" s="19">
        <v>0.76900000000000002</v>
      </c>
      <c r="CQ162" s="19">
        <v>1.181</v>
      </c>
      <c r="CR162" s="19">
        <v>0.50600000000000001</v>
      </c>
      <c r="CS162" s="19">
        <v>1.7250000000000001</v>
      </c>
      <c r="CT162" s="19">
        <v>0.94899999999999995</v>
      </c>
      <c r="CU162" s="19">
        <v>0.89</v>
      </c>
      <c r="CV162" s="19">
        <v>0.82099999999999995</v>
      </c>
      <c r="CW162" s="19">
        <v>1.395</v>
      </c>
    </row>
    <row r="163" spans="1:101" s="1" customFormat="1" ht="15" x14ac:dyDescent="0.2">
      <c r="A163" s="19">
        <v>269</v>
      </c>
      <c r="B163" s="19">
        <v>168.4</v>
      </c>
      <c r="C163" s="19">
        <v>332.7</v>
      </c>
      <c r="D163" s="19">
        <v>482.09829999999999</v>
      </c>
      <c r="E163" s="19">
        <v>484.10520000000002</v>
      </c>
      <c r="F163" s="19">
        <v>248.04</v>
      </c>
      <c r="G163" s="20">
        <v>4133</v>
      </c>
      <c r="H163" s="19">
        <v>1</v>
      </c>
      <c r="I163" s="19">
        <v>1</v>
      </c>
      <c r="J163" s="19" t="s">
        <v>117</v>
      </c>
      <c r="M163" s="10"/>
      <c r="N163" s="10"/>
      <c r="U163" s="21">
        <v>0</v>
      </c>
      <c r="V163" s="21">
        <v>0</v>
      </c>
      <c r="W163" s="21">
        <v>50</v>
      </c>
      <c r="X163" s="19">
        <v>0.05</v>
      </c>
      <c r="Y163" s="19">
        <v>1.242</v>
      </c>
      <c r="Z163" s="19">
        <v>0.99399999999999999</v>
      </c>
      <c r="AA163" s="19">
        <v>1.238</v>
      </c>
      <c r="AB163" s="22">
        <f t="shared" si="32"/>
        <v>1.0798888888888891</v>
      </c>
      <c r="AC163" s="22">
        <f t="shared" si="33"/>
        <v>0.64405555555555571</v>
      </c>
      <c r="AD163" s="22">
        <f t="shared" si="34"/>
        <v>1.163294117647059</v>
      </c>
      <c r="AE163" s="22">
        <f t="shared" si="35"/>
        <v>1.6767014577762442</v>
      </c>
      <c r="AF163" s="22">
        <f t="shared" si="36"/>
        <v>0.92830254404890333</v>
      </c>
      <c r="AG163" s="22">
        <f t="shared" si="37"/>
        <v>0.74562583515885439</v>
      </c>
      <c r="AH163" s="22">
        <f t="shared" si="38"/>
        <v>-0.10733302265450945</v>
      </c>
      <c r="AI163" s="22">
        <f t="shared" si="39"/>
        <v>-6.2928901763061553</v>
      </c>
      <c r="AJ163" s="22">
        <f t="shared" si="40"/>
        <v>-0.57612120645033349</v>
      </c>
      <c r="AK163" s="38" t="s">
        <v>114</v>
      </c>
      <c r="AL163" s="22" t="str">
        <f t="shared" si="41"/>
        <v>Lowering</v>
      </c>
      <c r="AM163" s="24">
        <f t="shared" si="42"/>
        <v>5.0945968611967997E-7</v>
      </c>
      <c r="AN163" s="24">
        <f t="shared" si="43"/>
        <v>0.26538647963528245</v>
      </c>
      <c r="AO163" s="25">
        <v>2.2134299999999998</v>
      </c>
      <c r="AP163" s="24">
        <f t="shared" si="44"/>
        <v>0.26538647963528245</v>
      </c>
      <c r="AQ163" s="25">
        <v>0.58532899999999999</v>
      </c>
      <c r="AR163" s="25">
        <v>0.71109699999999998</v>
      </c>
      <c r="AS163" s="19">
        <v>269</v>
      </c>
      <c r="AT163" s="19">
        <v>1.018</v>
      </c>
      <c r="AU163" s="19">
        <v>1.085</v>
      </c>
      <c r="AV163" s="19">
        <v>1.2589999999999999</v>
      </c>
      <c r="AW163" s="19">
        <v>1.2350000000000001</v>
      </c>
      <c r="AX163" s="19">
        <v>1.107</v>
      </c>
      <c r="AY163" s="19">
        <v>1.103</v>
      </c>
      <c r="AZ163" s="19">
        <v>1.1439999999999999</v>
      </c>
      <c r="BA163" s="19">
        <v>1.3320000000000001</v>
      </c>
      <c r="BB163" s="19">
        <v>1.383</v>
      </c>
      <c r="BC163" s="19">
        <v>1.302</v>
      </c>
      <c r="BD163" s="19">
        <v>0.89900000000000002</v>
      </c>
      <c r="BE163" s="19">
        <v>0.76200000000000001</v>
      </c>
      <c r="BF163" s="19">
        <v>0.84899999999999998</v>
      </c>
      <c r="BG163" s="19">
        <v>0.92600000000000005</v>
      </c>
      <c r="BH163" s="19">
        <v>0.83699999999999997</v>
      </c>
      <c r="BI163" s="19">
        <v>0.91800000000000004</v>
      </c>
      <c r="BJ163" s="19">
        <v>1.2070000000000001</v>
      </c>
      <c r="BK163" s="19">
        <v>1.0720000000000001</v>
      </c>
      <c r="BL163" s="19"/>
      <c r="BM163" s="19">
        <v>0.68200000000000005</v>
      </c>
      <c r="BN163" s="19">
        <v>0.85699999999999998</v>
      </c>
      <c r="BO163" s="19">
        <v>0.626</v>
      </c>
      <c r="BP163" s="19">
        <v>0.626</v>
      </c>
      <c r="BQ163" s="19">
        <v>1.1830000000000001</v>
      </c>
      <c r="BR163" s="19">
        <v>0.73199999999999998</v>
      </c>
      <c r="BS163" s="19">
        <v>0.69799999999999995</v>
      </c>
      <c r="BT163" s="19">
        <v>0.57299999999999995</v>
      </c>
      <c r="BU163" s="19">
        <v>0.502</v>
      </c>
      <c r="BV163" s="19">
        <v>0.55700000000000005</v>
      </c>
      <c r="BW163" s="19">
        <v>0.59599999999999997</v>
      </c>
      <c r="BX163" s="19">
        <v>0.59499999999999997</v>
      </c>
      <c r="BY163" s="19">
        <v>0.46</v>
      </c>
      <c r="BZ163" s="19">
        <v>0.96399999999999997</v>
      </c>
      <c r="CA163" s="19">
        <v>0.40899999999999997</v>
      </c>
      <c r="CB163" s="19">
        <v>0.26900000000000002</v>
      </c>
      <c r="CC163" s="19">
        <v>0.94099999999999995</v>
      </c>
      <c r="CD163" s="19">
        <v>0.32300000000000001</v>
      </c>
      <c r="CE163" s="19"/>
      <c r="CF163" s="19">
        <v>1.361</v>
      </c>
      <c r="CG163" s="19">
        <v>1.383</v>
      </c>
      <c r="CH163" s="19">
        <v>1.454</v>
      </c>
      <c r="CI163" s="19">
        <v>1.355</v>
      </c>
      <c r="CJ163" s="19">
        <v>1.3420000000000001</v>
      </c>
      <c r="CK163" s="19">
        <v>1.18</v>
      </c>
      <c r="CL163" s="19">
        <v>1.1499999999999999</v>
      </c>
      <c r="CM163" s="19">
        <v>1.123</v>
      </c>
      <c r="CN163" s="19">
        <v>1.05</v>
      </c>
      <c r="CO163" s="19">
        <v>1.2989999999999999</v>
      </c>
      <c r="CP163" s="19">
        <v>0.64800000000000002</v>
      </c>
      <c r="CQ163" s="19">
        <v>0.95399999999999996</v>
      </c>
      <c r="CR163" s="19">
        <v>0.81</v>
      </c>
      <c r="CS163" s="19">
        <v>1.0580000000000001</v>
      </c>
      <c r="CT163" s="19" t="s">
        <v>111</v>
      </c>
      <c r="CU163" s="19">
        <v>0.81499999999999995</v>
      </c>
      <c r="CV163" s="19">
        <v>1.371</v>
      </c>
      <c r="CW163" s="19">
        <v>1.423</v>
      </c>
    </row>
    <row r="164" spans="1:101" s="1" customFormat="1" ht="15" x14ac:dyDescent="0.2">
      <c r="A164" s="19">
        <v>270</v>
      </c>
      <c r="B164" s="19">
        <v>168.5</v>
      </c>
      <c r="C164" s="19">
        <v>332.8</v>
      </c>
      <c r="D164" s="19">
        <v>513.18880000000001</v>
      </c>
      <c r="E164" s="19">
        <v>515.19600000000003</v>
      </c>
      <c r="F164" s="19">
        <v>279.13040000000001</v>
      </c>
      <c r="G164" s="20">
        <v>7162.2666669999999</v>
      </c>
      <c r="H164" s="19">
        <v>1</v>
      </c>
      <c r="I164" s="19">
        <v>1</v>
      </c>
      <c r="J164" s="19" t="s">
        <v>103</v>
      </c>
      <c r="M164" s="10"/>
      <c r="N164" s="10"/>
      <c r="U164" s="21">
        <v>0</v>
      </c>
      <c r="V164" s="21">
        <v>16</v>
      </c>
      <c r="W164" s="21">
        <v>436</v>
      </c>
      <c r="X164" s="19">
        <v>3.3300000000000003E-2</v>
      </c>
      <c r="Y164" s="19">
        <v>1.1890000000000001</v>
      </c>
      <c r="Z164" s="19">
        <v>1.204</v>
      </c>
      <c r="AA164" s="19">
        <v>1.18</v>
      </c>
      <c r="AB164" s="22">
        <f t="shared" si="32"/>
        <v>1.0131111111111113</v>
      </c>
      <c r="AC164" s="22">
        <f t="shared" si="33"/>
        <v>1.245888888888889</v>
      </c>
      <c r="AD164" s="22">
        <f t="shared" si="34"/>
        <v>1.2719444444444445</v>
      </c>
      <c r="AE164" s="22">
        <f t="shared" si="35"/>
        <v>0.81316329260679576</v>
      </c>
      <c r="AF164" s="22">
        <f t="shared" si="36"/>
        <v>0.79650578728980137</v>
      </c>
      <c r="AG164" s="22">
        <f t="shared" si="37"/>
        <v>-0.29838300362185088</v>
      </c>
      <c r="AH164" s="22">
        <f t="shared" si="38"/>
        <v>-0.32824325069614424</v>
      </c>
      <c r="AI164" s="22">
        <f t="shared" si="39"/>
        <v>-1.3025821787993912</v>
      </c>
      <c r="AJ164" s="22">
        <f t="shared" si="40"/>
        <v>-1.8823374609429537</v>
      </c>
      <c r="AK164" s="22">
        <f>P164</f>
        <v>0</v>
      </c>
      <c r="AL164" s="22" t="str">
        <f t="shared" si="41"/>
        <v>Increase</v>
      </c>
      <c r="AM164" s="24">
        <f t="shared" si="42"/>
        <v>4.9821617275363626E-2</v>
      </c>
      <c r="AN164" s="24">
        <f t="shared" si="43"/>
        <v>1.31118067304015E-2</v>
      </c>
      <c r="AO164" s="25">
        <v>1.1936199999999999</v>
      </c>
      <c r="AP164" s="24">
        <f t="shared" si="44"/>
        <v>1.31118067304015E-2</v>
      </c>
      <c r="AQ164" s="25">
        <v>1.46465</v>
      </c>
      <c r="AR164" s="25">
        <v>1.3910800000000001</v>
      </c>
      <c r="AS164" s="19">
        <v>270</v>
      </c>
      <c r="AT164" s="19">
        <v>0.95099999999999996</v>
      </c>
      <c r="AU164" s="19">
        <v>1.236</v>
      </c>
      <c r="AV164" s="19">
        <v>0.79300000000000004</v>
      </c>
      <c r="AW164" s="19">
        <v>1.1579999999999999</v>
      </c>
      <c r="AX164" s="19">
        <v>0.93200000000000005</v>
      </c>
      <c r="AY164" s="19">
        <v>0.64900000000000002</v>
      </c>
      <c r="AZ164" s="19">
        <v>1.681</v>
      </c>
      <c r="BA164" s="19">
        <v>1.2270000000000001</v>
      </c>
      <c r="BB164" s="19">
        <v>0.96699999999999997</v>
      </c>
      <c r="BC164" s="19">
        <v>1.026</v>
      </c>
      <c r="BD164" s="19">
        <v>0.81</v>
      </c>
      <c r="BE164" s="19">
        <v>1.169</v>
      </c>
      <c r="BF164" s="19">
        <v>0.64700000000000002</v>
      </c>
      <c r="BG164" s="19">
        <v>1.363</v>
      </c>
      <c r="BH164" s="19">
        <v>0.80400000000000005</v>
      </c>
      <c r="BI164" s="19">
        <v>0.84799999999999998</v>
      </c>
      <c r="BJ164" s="19">
        <v>0.84</v>
      </c>
      <c r="BK164" s="19">
        <v>1.135</v>
      </c>
      <c r="BL164" s="19"/>
      <c r="BM164" s="19">
        <v>1.621</v>
      </c>
      <c r="BN164" s="19">
        <v>1.3620000000000001</v>
      </c>
      <c r="BO164" s="19">
        <v>0.97099999999999997</v>
      </c>
      <c r="BP164" s="19">
        <v>0.98</v>
      </c>
      <c r="BQ164" s="19">
        <v>1.9710000000000001</v>
      </c>
      <c r="BR164" s="19">
        <v>1.6419999999999999</v>
      </c>
      <c r="BS164" s="19">
        <v>1.506</v>
      </c>
      <c r="BT164" s="19">
        <v>0.69099999999999995</v>
      </c>
      <c r="BU164" s="19">
        <v>0.87</v>
      </c>
      <c r="BV164" s="19">
        <v>1.486</v>
      </c>
      <c r="BW164" s="19">
        <v>1.9279999999999999</v>
      </c>
      <c r="BX164" s="19">
        <v>0.93700000000000006</v>
      </c>
      <c r="BY164" s="19">
        <v>0.90600000000000003</v>
      </c>
      <c r="BZ164" s="19">
        <v>0.81599999999999995</v>
      </c>
      <c r="CA164" s="19">
        <v>1.093</v>
      </c>
      <c r="CB164" s="19">
        <v>0.75700000000000001</v>
      </c>
      <c r="CC164" s="19">
        <v>1.506</v>
      </c>
      <c r="CD164" s="19">
        <v>1.383</v>
      </c>
      <c r="CE164" s="19"/>
      <c r="CF164" s="19">
        <v>1.1080000000000001</v>
      </c>
      <c r="CG164" s="19">
        <v>1.4710000000000001</v>
      </c>
      <c r="CH164" s="19">
        <v>1.4079999999999999</v>
      </c>
      <c r="CI164" s="19">
        <v>1.6739999999999999</v>
      </c>
      <c r="CJ164" s="19">
        <v>1.7290000000000001</v>
      </c>
      <c r="CK164" s="19">
        <v>1.6240000000000001</v>
      </c>
      <c r="CL164" s="19">
        <v>1.2430000000000001</v>
      </c>
      <c r="CM164" s="19">
        <v>1.3240000000000001</v>
      </c>
      <c r="CN164" s="19">
        <v>0.754</v>
      </c>
      <c r="CO164" s="19">
        <v>1.0469999999999999</v>
      </c>
      <c r="CP164" s="19">
        <v>0.55300000000000005</v>
      </c>
      <c r="CQ164" s="19">
        <v>1.4039999999999999</v>
      </c>
      <c r="CR164" s="19">
        <v>1.4730000000000001</v>
      </c>
      <c r="CS164" s="19">
        <v>1.1830000000000001</v>
      </c>
      <c r="CT164" s="19">
        <v>1.2589999999999999</v>
      </c>
      <c r="CU164" s="19">
        <v>0.80800000000000005</v>
      </c>
      <c r="CV164" s="19">
        <v>1.2709999999999999</v>
      </c>
      <c r="CW164" s="19">
        <v>1.5620000000000001</v>
      </c>
    </row>
    <row r="165" spans="1:101" s="1" customFormat="1" ht="15" x14ac:dyDescent="0.2">
      <c r="A165" s="19">
        <v>272</v>
      </c>
      <c r="B165" s="19">
        <v>168.6</v>
      </c>
      <c r="C165" s="19">
        <v>333.7</v>
      </c>
      <c r="D165" s="19">
        <v>367.09660000000002</v>
      </c>
      <c r="E165" s="19">
        <v>369.10309999999998</v>
      </c>
      <c r="F165" s="19">
        <v>133.03829999999999</v>
      </c>
      <c r="G165" s="20">
        <v>9719.9599999999991</v>
      </c>
      <c r="H165" s="19">
        <v>1</v>
      </c>
      <c r="I165" s="19">
        <v>1</v>
      </c>
      <c r="J165" s="19" t="s">
        <v>105</v>
      </c>
      <c r="K165" s="19" t="s">
        <v>374</v>
      </c>
      <c r="L165" s="19" t="s">
        <v>375</v>
      </c>
      <c r="M165" s="19">
        <v>2.23</v>
      </c>
      <c r="N165" s="19">
        <v>24.1</v>
      </c>
      <c r="X165" s="19">
        <v>0</v>
      </c>
      <c r="Y165" s="19">
        <v>1.129</v>
      </c>
      <c r="Z165" s="19">
        <v>1.1359999999999999</v>
      </c>
      <c r="AA165" s="19">
        <v>1.044</v>
      </c>
      <c r="AB165" s="22">
        <f t="shared" si="32"/>
        <v>0.97038888888888897</v>
      </c>
      <c r="AC165" s="22">
        <f t="shared" si="33"/>
        <v>1.0460000000000003</v>
      </c>
      <c r="AD165" s="22">
        <f t="shared" si="34"/>
        <v>0.96405555555555544</v>
      </c>
      <c r="AE165" s="22">
        <f t="shared" si="35"/>
        <v>0.92771404291480752</v>
      </c>
      <c r="AF165" s="22">
        <f t="shared" si="36"/>
        <v>1.0065694692560365</v>
      </c>
      <c r="AG165" s="22">
        <f t="shared" si="37"/>
        <v>-0.10824791501283661</v>
      </c>
      <c r="AH165" s="22">
        <f t="shared" si="38"/>
        <v>9.446744532091279E-3</v>
      </c>
      <c r="AI165" s="22">
        <f t="shared" si="39"/>
        <v>-1.0826295825512056</v>
      </c>
      <c r="AJ165" s="22">
        <f t="shared" si="40"/>
        <v>-4.1969333580098758E-2</v>
      </c>
      <c r="AK165" s="22" t="str">
        <f>L165</f>
        <v>Isomer 1 of Aspartic Acid</v>
      </c>
      <c r="AL165" s="22" t="str">
        <f t="shared" si="41"/>
        <v>Increase</v>
      </c>
      <c r="AM165" s="24">
        <f t="shared" si="42"/>
        <v>8.2674279250553179E-2</v>
      </c>
      <c r="AN165" s="24">
        <f t="shared" si="43"/>
        <v>0.90788463550225118</v>
      </c>
      <c r="AO165" s="25">
        <v>1.0140100000000001</v>
      </c>
      <c r="AP165" s="24">
        <f t="shared" si="44"/>
        <v>0.90788463550225118</v>
      </c>
      <c r="AQ165" s="25">
        <v>0.32448500000000002</v>
      </c>
      <c r="AR165" s="25">
        <v>0.44203999999999999</v>
      </c>
      <c r="AS165" s="19">
        <v>272</v>
      </c>
      <c r="AT165" s="19">
        <v>1.0880000000000001</v>
      </c>
      <c r="AU165" s="19">
        <v>1.0449999999999999</v>
      </c>
      <c r="AV165" s="19">
        <v>0.93600000000000005</v>
      </c>
      <c r="AW165" s="19">
        <v>0.93899999999999995</v>
      </c>
      <c r="AX165" s="19">
        <v>0.75</v>
      </c>
      <c r="AY165" s="19">
        <v>1.151</v>
      </c>
      <c r="AZ165" s="19">
        <v>1.028</v>
      </c>
      <c r="BA165" s="19">
        <v>0.80800000000000005</v>
      </c>
      <c r="BB165" s="19">
        <v>0.90600000000000003</v>
      </c>
      <c r="BC165" s="19">
        <v>1.073</v>
      </c>
      <c r="BD165" s="19">
        <v>0.64200000000000002</v>
      </c>
      <c r="BE165" s="19">
        <v>0.99299999999999999</v>
      </c>
      <c r="BF165" s="19">
        <v>0.95199999999999996</v>
      </c>
      <c r="BG165" s="19">
        <v>0.97</v>
      </c>
      <c r="BH165" s="19">
        <v>1.0369999999999999</v>
      </c>
      <c r="BI165" s="19">
        <v>1.032</v>
      </c>
      <c r="BJ165" s="19">
        <v>0.88500000000000001</v>
      </c>
      <c r="BK165" s="19">
        <v>1.232</v>
      </c>
      <c r="BL165" s="19"/>
      <c r="BM165" s="19">
        <v>1.004</v>
      </c>
      <c r="BN165" s="19">
        <v>1.129</v>
      </c>
      <c r="BO165" s="19">
        <v>1.089</v>
      </c>
      <c r="BP165" s="19">
        <v>1.2509999999999999</v>
      </c>
      <c r="BQ165" s="19">
        <v>0.871</v>
      </c>
      <c r="BR165" s="19">
        <v>0.94899999999999995</v>
      </c>
      <c r="BS165" s="19">
        <v>1.1839999999999999</v>
      </c>
      <c r="BT165" s="19">
        <v>1.0149999999999999</v>
      </c>
      <c r="BU165" s="19">
        <v>0.98699999999999999</v>
      </c>
      <c r="BV165" s="19">
        <v>0.95399999999999996</v>
      </c>
      <c r="BW165" s="19">
        <v>1.0109999999999999</v>
      </c>
      <c r="BX165" s="19">
        <v>1.0640000000000001</v>
      </c>
      <c r="BY165" s="19">
        <v>0.878</v>
      </c>
      <c r="BZ165" s="19">
        <v>1.252</v>
      </c>
      <c r="CA165" s="19">
        <v>1.1120000000000001</v>
      </c>
      <c r="CB165" s="19">
        <v>0.98099999999999998</v>
      </c>
      <c r="CC165" s="19">
        <v>1.0529999999999999</v>
      </c>
      <c r="CD165" s="19">
        <v>1.044</v>
      </c>
      <c r="CE165" s="19"/>
      <c r="CF165" s="19">
        <v>0.90400000000000003</v>
      </c>
      <c r="CG165" s="19">
        <v>0.95</v>
      </c>
      <c r="CH165" s="19">
        <v>1.075</v>
      </c>
      <c r="CI165" s="19">
        <v>0.84499999999999997</v>
      </c>
      <c r="CJ165" s="19">
        <v>0.77800000000000002</v>
      </c>
      <c r="CK165" s="19">
        <v>0.89</v>
      </c>
      <c r="CL165" s="19">
        <v>1.3120000000000001</v>
      </c>
      <c r="CM165" s="19">
        <v>0.80800000000000005</v>
      </c>
      <c r="CN165" s="19">
        <v>1.1950000000000001</v>
      </c>
      <c r="CO165" s="19">
        <v>0.79400000000000004</v>
      </c>
      <c r="CP165" s="19">
        <v>0.98299999999999998</v>
      </c>
      <c r="CQ165" s="19">
        <v>0.89200000000000002</v>
      </c>
      <c r="CR165" s="19">
        <v>0.93500000000000005</v>
      </c>
      <c r="CS165" s="19">
        <v>1.423</v>
      </c>
      <c r="CT165" s="19">
        <v>0.79600000000000004</v>
      </c>
      <c r="CU165" s="19">
        <v>0.93799999999999994</v>
      </c>
      <c r="CV165" s="19">
        <v>1.002</v>
      </c>
      <c r="CW165" s="19">
        <v>0.83299999999999996</v>
      </c>
    </row>
    <row r="166" spans="1:101" s="1" customFormat="1" ht="15" x14ac:dyDescent="0.2">
      <c r="A166" s="19">
        <v>273</v>
      </c>
      <c r="B166" s="19">
        <v>168.6</v>
      </c>
      <c r="C166" s="19">
        <v>334.3</v>
      </c>
      <c r="D166" s="19">
        <v>395.12740000000002</v>
      </c>
      <c r="E166" s="19">
        <v>397.13389999999998</v>
      </c>
      <c r="F166" s="19">
        <v>161.06899999999999</v>
      </c>
      <c r="G166" s="20">
        <v>532826.13789999997</v>
      </c>
      <c r="H166" s="19">
        <v>1</v>
      </c>
      <c r="I166" s="19">
        <v>1</v>
      </c>
      <c r="J166" s="19" t="s">
        <v>105</v>
      </c>
      <c r="K166" s="19" t="s">
        <v>200</v>
      </c>
      <c r="L166" s="19" t="s">
        <v>210</v>
      </c>
      <c r="M166" s="19">
        <v>0.67</v>
      </c>
      <c r="N166" s="19">
        <v>23.9</v>
      </c>
      <c r="X166" s="19">
        <v>3.3300000000000003E-2</v>
      </c>
      <c r="Y166" s="19">
        <v>1.08</v>
      </c>
      <c r="Z166" s="19">
        <v>1.091</v>
      </c>
      <c r="AA166" s="19">
        <v>1.077</v>
      </c>
      <c r="AB166" s="22">
        <f t="shared" si="32"/>
        <v>0.79888888888888876</v>
      </c>
      <c r="AC166" s="22">
        <f t="shared" si="33"/>
        <v>1.0528333333333333</v>
      </c>
      <c r="AD166" s="22">
        <f t="shared" si="34"/>
        <v>1.0156111111111112</v>
      </c>
      <c r="AE166" s="22">
        <f t="shared" si="35"/>
        <v>0.75879900796791722</v>
      </c>
      <c r="AF166" s="22">
        <f t="shared" si="36"/>
        <v>0.78660904764509576</v>
      </c>
      <c r="AG166" s="22">
        <f t="shared" si="37"/>
        <v>-0.39821030227490284</v>
      </c>
      <c r="AH166" s="22">
        <f t="shared" si="38"/>
        <v>-0.34628131450834038</v>
      </c>
      <c r="AI166" s="22">
        <f t="shared" si="39"/>
        <v>-2.2748683037863251</v>
      </c>
      <c r="AJ166" s="22">
        <f t="shared" si="40"/>
        <v>-2.6117095412995672</v>
      </c>
      <c r="AK166" s="22" t="str">
        <f>L166</f>
        <v>Isomer 1 of Aminoadipic acid</v>
      </c>
      <c r="AL166" s="22" t="str">
        <f t="shared" si="41"/>
        <v>Increase</v>
      </c>
      <c r="AM166" s="24">
        <f t="shared" si="42"/>
        <v>5.3104545496410575E-3</v>
      </c>
      <c r="AN166" s="24">
        <f t="shared" si="43"/>
        <v>2.4450652799963813E-3</v>
      </c>
      <c r="AO166" s="25">
        <v>1.4575800000000001</v>
      </c>
      <c r="AP166" s="24">
        <f t="shared" si="44"/>
        <v>2.4450652799963813E-3</v>
      </c>
      <c r="AQ166" s="25">
        <v>1.58327</v>
      </c>
      <c r="AR166" s="25">
        <v>1.6018699999999999</v>
      </c>
      <c r="AS166" s="19">
        <v>273</v>
      </c>
      <c r="AT166" s="19">
        <v>0.7</v>
      </c>
      <c r="AU166" s="19">
        <v>1.0049999999999999</v>
      </c>
      <c r="AV166" s="19">
        <v>0.48699999999999999</v>
      </c>
      <c r="AW166" s="19">
        <v>0.995</v>
      </c>
      <c r="AX166" s="19">
        <v>0.68600000000000005</v>
      </c>
      <c r="AY166" s="19">
        <v>0.437</v>
      </c>
      <c r="AZ166" s="19">
        <v>1.1399999999999999</v>
      </c>
      <c r="BA166" s="19">
        <v>0.78500000000000003</v>
      </c>
      <c r="BB166" s="19">
        <v>0.85599999999999998</v>
      </c>
      <c r="BC166" s="19">
        <v>1.0289999999999999</v>
      </c>
      <c r="BD166" s="19">
        <v>0.66300000000000003</v>
      </c>
      <c r="BE166" s="19">
        <v>0.94499999999999995</v>
      </c>
      <c r="BF166" s="19">
        <v>0.60699999999999998</v>
      </c>
      <c r="BG166" s="19">
        <v>1.0329999999999999</v>
      </c>
      <c r="BH166" s="19">
        <v>0.74199999999999999</v>
      </c>
      <c r="BI166" s="19">
        <v>0.54600000000000004</v>
      </c>
      <c r="BJ166" s="19">
        <v>0.71299999999999997</v>
      </c>
      <c r="BK166" s="19">
        <v>1.0109999999999999</v>
      </c>
      <c r="BL166" s="19"/>
      <c r="BM166" s="19">
        <v>1.256</v>
      </c>
      <c r="BN166" s="19">
        <v>0.89900000000000002</v>
      </c>
      <c r="BO166" s="19">
        <v>0.68200000000000005</v>
      </c>
      <c r="BP166" s="19">
        <v>0.91600000000000004</v>
      </c>
      <c r="BQ166" s="19">
        <v>1.534</v>
      </c>
      <c r="BR166" s="19">
        <v>1.383</v>
      </c>
      <c r="BS166" s="19">
        <v>1.1859999999999999</v>
      </c>
      <c r="BT166" s="19">
        <v>0.64700000000000002</v>
      </c>
      <c r="BU166" s="19">
        <v>0.78</v>
      </c>
      <c r="BV166" s="19">
        <v>1.2809999999999999</v>
      </c>
      <c r="BW166" s="19">
        <v>1.3640000000000001</v>
      </c>
      <c r="BX166" s="19">
        <v>0.90500000000000003</v>
      </c>
      <c r="BY166" s="19">
        <v>0.752</v>
      </c>
      <c r="BZ166" s="19">
        <v>0.82199999999999995</v>
      </c>
      <c r="CA166" s="19">
        <v>0.98799999999999999</v>
      </c>
      <c r="CB166" s="19">
        <v>0.78700000000000003</v>
      </c>
      <c r="CC166" s="19">
        <v>1.3089999999999999</v>
      </c>
      <c r="CD166" s="19">
        <v>1.46</v>
      </c>
      <c r="CE166" s="19"/>
      <c r="CF166" s="19">
        <v>0.83399999999999996</v>
      </c>
      <c r="CG166" s="19">
        <v>1.054</v>
      </c>
      <c r="CH166" s="19">
        <v>1.016</v>
      </c>
      <c r="CI166" s="19">
        <v>1.1819999999999999</v>
      </c>
      <c r="CJ166" s="19">
        <v>1.319</v>
      </c>
      <c r="CK166" s="19">
        <v>1.1970000000000001</v>
      </c>
      <c r="CL166" s="19">
        <v>1.0029999999999999</v>
      </c>
      <c r="CM166" s="19">
        <v>1.1719999999999999</v>
      </c>
      <c r="CN166" s="19">
        <v>0.83299999999999996</v>
      </c>
      <c r="CO166" s="19">
        <v>0.84099999999999997</v>
      </c>
      <c r="CP166" s="19">
        <v>0.67700000000000005</v>
      </c>
      <c r="CQ166" s="19">
        <v>1.1220000000000001</v>
      </c>
      <c r="CR166" s="19">
        <v>1.0649999999999999</v>
      </c>
      <c r="CS166" s="19">
        <v>0.94599999999999995</v>
      </c>
      <c r="CT166" s="19">
        <v>0.96</v>
      </c>
      <c r="CU166" s="19">
        <v>0.70599999999999996</v>
      </c>
      <c r="CV166" s="19">
        <v>1.2829999999999999</v>
      </c>
      <c r="CW166" s="19">
        <v>1.071</v>
      </c>
    </row>
    <row r="167" spans="1:101" s="1" customFormat="1" ht="15" customHeight="1" x14ac:dyDescent="0.2">
      <c r="A167" s="19">
        <v>276</v>
      </c>
      <c r="B167" s="19">
        <v>168.6</v>
      </c>
      <c r="C167" s="19">
        <v>335</v>
      </c>
      <c r="D167" s="19">
        <v>463.16449999999998</v>
      </c>
      <c r="E167" s="19">
        <v>465.1712</v>
      </c>
      <c r="F167" s="19">
        <v>229.1062</v>
      </c>
      <c r="G167" s="20">
        <v>16438.91228</v>
      </c>
      <c r="H167" s="19">
        <v>1</v>
      </c>
      <c r="I167" s="19">
        <v>1</v>
      </c>
      <c r="J167" s="19" t="s">
        <v>105</v>
      </c>
      <c r="K167" s="19" t="s">
        <v>307</v>
      </c>
      <c r="L167" s="19" t="s">
        <v>308</v>
      </c>
      <c r="M167" s="19">
        <v>0.25</v>
      </c>
      <c r="N167" s="19">
        <v>2.2000000000000002</v>
      </c>
      <c r="X167" s="19">
        <v>1.67E-2</v>
      </c>
      <c r="Y167" s="19">
        <v>1.1259999999999999</v>
      </c>
      <c r="Z167" s="19">
        <v>1.111</v>
      </c>
      <c r="AA167" s="19">
        <v>1.0660000000000001</v>
      </c>
      <c r="AB167" s="22">
        <f t="shared" si="32"/>
        <v>1.1679444444444445</v>
      </c>
      <c r="AC167" s="22">
        <f t="shared" si="33"/>
        <v>1.3629444444444447</v>
      </c>
      <c r="AD167" s="22">
        <f t="shared" si="34"/>
        <v>1.0823888888888888</v>
      </c>
      <c r="AE167" s="22">
        <f t="shared" si="35"/>
        <v>0.85692740390494415</v>
      </c>
      <c r="AF167" s="22">
        <f t="shared" si="36"/>
        <v>1.0790432684904789</v>
      </c>
      <c r="AG167" s="22">
        <f t="shared" si="37"/>
        <v>-0.22275510579178356</v>
      </c>
      <c r="AH167" s="22">
        <f t="shared" si="38"/>
        <v>0.1097527165266446</v>
      </c>
      <c r="AI167" s="22">
        <f t="shared" si="39"/>
        <v>-1.3168980490525304</v>
      </c>
      <c r="AJ167" s="22">
        <f t="shared" si="40"/>
        <v>-0.59727262845125662</v>
      </c>
      <c r="AK167" s="22" t="str">
        <f>L167</f>
        <v>Prolyl-Asparagine</v>
      </c>
      <c r="AL167" s="22" t="str">
        <f t="shared" si="41"/>
        <v>Increase</v>
      </c>
      <c r="AM167" s="24">
        <f t="shared" si="42"/>
        <v>4.8206094850394413E-2</v>
      </c>
      <c r="AN167" s="24">
        <f t="shared" si="43"/>
        <v>0.25277107273596872</v>
      </c>
      <c r="AO167" s="25">
        <v>1.21143</v>
      </c>
      <c r="AP167" s="24">
        <f t="shared" si="44"/>
        <v>0.25277107273596872</v>
      </c>
      <c r="AQ167" s="25">
        <v>0.70376700000000003</v>
      </c>
      <c r="AR167" s="25">
        <v>0.80371899999999996</v>
      </c>
      <c r="AS167" s="19">
        <v>276</v>
      </c>
      <c r="AT167" s="19">
        <v>1.107</v>
      </c>
      <c r="AU167" s="19">
        <v>1.294</v>
      </c>
      <c r="AV167" s="19">
        <v>1.3280000000000001</v>
      </c>
      <c r="AW167" s="19">
        <v>1.381</v>
      </c>
      <c r="AX167" s="19">
        <v>1.2989999999999999</v>
      </c>
      <c r="AY167" s="19">
        <v>1.534</v>
      </c>
      <c r="AZ167" s="19">
        <v>1.0580000000000001</v>
      </c>
      <c r="BA167" s="19">
        <v>1.054</v>
      </c>
      <c r="BB167" s="19">
        <v>0.95</v>
      </c>
      <c r="BC167" s="19">
        <v>1.38</v>
      </c>
      <c r="BD167" s="19">
        <v>1.17</v>
      </c>
      <c r="BE167" s="19">
        <v>1.153</v>
      </c>
      <c r="BF167" s="19">
        <v>1.4430000000000001</v>
      </c>
      <c r="BG167" s="19">
        <v>0.86499999999999999</v>
      </c>
      <c r="BH167" s="19">
        <v>1.17</v>
      </c>
      <c r="BI167" s="19">
        <v>0.91200000000000003</v>
      </c>
      <c r="BJ167" s="19">
        <v>0.91600000000000004</v>
      </c>
      <c r="BK167" s="19">
        <v>1.0089999999999999</v>
      </c>
      <c r="BL167" s="19"/>
      <c r="BM167" s="19">
        <v>1.2809999999999999</v>
      </c>
      <c r="BN167" s="19">
        <v>1.38</v>
      </c>
      <c r="BO167" s="19">
        <v>2.1749999999999998</v>
      </c>
      <c r="BP167" s="19">
        <v>1.353</v>
      </c>
      <c r="BQ167" s="19">
        <v>0.82499999999999996</v>
      </c>
      <c r="BR167" s="19">
        <v>1.0529999999999999</v>
      </c>
      <c r="BS167" s="19">
        <v>1.6</v>
      </c>
      <c r="BT167" s="19">
        <v>1.9810000000000001</v>
      </c>
      <c r="BU167" s="19">
        <v>1.502</v>
      </c>
      <c r="BV167" s="19">
        <v>1.591</v>
      </c>
      <c r="BW167" s="19">
        <v>1.042</v>
      </c>
      <c r="BX167" s="19">
        <v>1.206</v>
      </c>
      <c r="BY167" s="19">
        <v>1.373</v>
      </c>
      <c r="BZ167" s="19">
        <v>0.96</v>
      </c>
      <c r="CA167" s="19">
        <v>1.3169999999999999</v>
      </c>
      <c r="CB167" s="19">
        <v>1.5529999999999999</v>
      </c>
      <c r="CC167" s="19">
        <v>0.97799999999999998</v>
      </c>
      <c r="CD167" s="19">
        <v>1.363</v>
      </c>
      <c r="CE167" s="19"/>
      <c r="CF167" s="19">
        <v>1.4179999999999999</v>
      </c>
      <c r="CG167" s="19">
        <v>1.609</v>
      </c>
      <c r="CH167" s="19">
        <v>1.2</v>
      </c>
      <c r="CI167" s="19">
        <v>0.92100000000000004</v>
      </c>
      <c r="CJ167" s="19">
        <v>0.86299999999999999</v>
      </c>
      <c r="CK167" s="19">
        <v>1.0169999999999999</v>
      </c>
      <c r="CL167" s="19">
        <v>0.997</v>
      </c>
      <c r="CM167" s="19">
        <v>0.90900000000000003</v>
      </c>
      <c r="CN167" s="19">
        <v>1.2</v>
      </c>
      <c r="CO167" s="19">
        <v>0.69499999999999995</v>
      </c>
      <c r="CP167" s="19">
        <v>1.075</v>
      </c>
      <c r="CQ167" s="19">
        <v>0.88400000000000001</v>
      </c>
      <c r="CR167" s="19">
        <v>0.755</v>
      </c>
      <c r="CS167" s="19">
        <v>1.284</v>
      </c>
      <c r="CT167" s="19">
        <v>0.98299999999999998</v>
      </c>
      <c r="CU167" s="19">
        <v>1.2609999999999999</v>
      </c>
      <c r="CV167" s="19">
        <v>1.0860000000000001</v>
      </c>
      <c r="CW167" s="19">
        <v>1.3260000000000001</v>
      </c>
    </row>
    <row r="168" spans="1:101" s="1" customFormat="1" ht="15" x14ac:dyDescent="0.2">
      <c r="A168" s="19">
        <v>282</v>
      </c>
      <c r="B168" s="19">
        <v>169.6</v>
      </c>
      <c r="C168" s="19">
        <v>336.3</v>
      </c>
      <c r="D168" s="19">
        <v>497.15839999999997</v>
      </c>
      <c r="E168" s="19">
        <v>499.16370000000001</v>
      </c>
      <c r="F168" s="19">
        <v>263.1001</v>
      </c>
      <c r="G168" s="20">
        <v>21722.70175</v>
      </c>
      <c r="H168" s="19">
        <v>1</v>
      </c>
      <c r="I168" s="19">
        <v>1</v>
      </c>
      <c r="J168" s="19" t="s">
        <v>103</v>
      </c>
      <c r="M168" s="10"/>
      <c r="N168" s="10"/>
      <c r="U168" s="21">
        <v>0</v>
      </c>
      <c r="V168" s="21">
        <v>44</v>
      </c>
      <c r="W168" s="21">
        <v>655</v>
      </c>
      <c r="X168" s="19">
        <v>0.05</v>
      </c>
      <c r="Y168" s="19">
        <v>0.76100000000000001</v>
      </c>
      <c r="Z168" s="19">
        <v>0.75700000000000001</v>
      </c>
      <c r="AA168" s="19">
        <v>0.74299999999999999</v>
      </c>
      <c r="AB168" s="22">
        <f t="shared" si="32"/>
        <v>0.64033333333333331</v>
      </c>
      <c r="AC168" s="22">
        <f t="shared" si="33"/>
        <v>0.75655555555555565</v>
      </c>
      <c r="AD168" s="22">
        <f t="shared" si="34"/>
        <v>0.84099999999999986</v>
      </c>
      <c r="AE168" s="22">
        <f t="shared" si="35"/>
        <v>0.84637979145248921</v>
      </c>
      <c r="AF168" s="22">
        <f t="shared" si="36"/>
        <v>0.76139516448672229</v>
      </c>
      <c r="AG168" s="22">
        <f t="shared" si="37"/>
        <v>-0.24062291346487888</v>
      </c>
      <c r="AH168" s="22">
        <f t="shared" si="38"/>
        <v>-0.39328268731077304</v>
      </c>
      <c r="AI168" s="22">
        <f t="shared" si="39"/>
        <v>-0.8911966808043843</v>
      </c>
      <c r="AJ168" s="22">
        <f t="shared" si="40"/>
        <v>-1.9300181403839463</v>
      </c>
      <c r="AK168" s="22">
        <f>P168</f>
        <v>0</v>
      </c>
      <c r="AL168" s="22" t="str">
        <f t="shared" si="41"/>
        <v>Increase</v>
      </c>
      <c r="AM168" s="24">
        <f t="shared" si="42"/>
        <v>0.12847047184454088</v>
      </c>
      <c r="AN168" s="24">
        <f t="shared" si="43"/>
        <v>1.1748484807548068E-2</v>
      </c>
      <c r="AO168" s="25">
        <v>1.01004</v>
      </c>
      <c r="AP168" s="24">
        <f t="shared" si="44"/>
        <v>1.1748484807548068E-2</v>
      </c>
      <c r="AQ168" s="25">
        <v>1.35216</v>
      </c>
      <c r="AR168" s="25">
        <v>1.2135199999999999</v>
      </c>
      <c r="AS168" s="19">
        <v>282</v>
      </c>
      <c r="AT168" s="19">
        <v>0.49</v>
      </c>
      <c r="AU168" s="19">
        <v>0.747</v>
      </c>
      <c r="AV168" s="19">
        <v>0.497</v>
      </c>
      <c r="AW168" s="19">
        <v>0.56999999999999995</v>
      </c>
      <c r="AX168" s="19">
        <v>0.438</v>
      </c>
      <c r="AY168" s="19">
        <v>0.48599999999999999</v>
      </c>
      <c r="AZ168" s="19">
        <v>0.92800000000000005</v>
      </c>
      <c r="BA168" s="19">
        <v>0.77800000000000002</v>
      </c>
      <c r="BB168" s="19">
        <v>0.57599999999999996</v>
      </c>
      <c r="BC168" s="19">
        <v>0.72499999999999998</v>
      </c>
      <c r="BD168" s="19">
        <v>0.45500000000000002</v>
      </c>
      <c r="BE168" s="19">
        <v>0.66300000000000003</v>
      </c>
      <c r="BF168" s="19">
        <v>0.57399999999999995</v>
      </c>
      <c r="BG168" s="19">
        <v>1.081</v>
      </c>
      <c r="BH168" s="19">
        <v>0.748</v>
      </c>
      <c r="BI168" s="19">
        <v>0.49399999999999999</v>
      </c>
      <c r="BJ168" s="19">
        <v>0.72</v>
      </c>
      <c r="BK168" s="19">
        <v>0.55600000000000005</v>
      </c>
      <c r="BL168" s="19"/>
      <c r="BM168" s="19">
        <v>0.73799999999999999</v>
      </c>
      <c r="BN168" s="19">
        <v>0.64200000000000002</v>
      </c>
      <c r="BO168" s="19">
        <v>0.53900000000000003</v>
      </c>
      <c r="BP168" s="19">
        <v>0.57599999999999996</v>
      </c>
      <c r="BQ168" s="19">
        <v>0.88500000000000001</v>
      </c>
      <c r="BR168" s="19">
        <v>1.1679999999999999</v>
      </c>
      <c r="BS168" s="19">
        <v>0.85199999999999998</v>
      </c>
      <c r="BT168" s="19">
        <v>0.54500000000000004</v>
      </c>
      <c r="BU168" s="19">
        <v>0.626</v>
      </c>
      <c r="BV168" s="19">
        <v>0.63300000000000001</v>
      </c>
      <c r="BW168" s="19">
        <v>1.345</v>
      </c>
      <c r="BX168" s="19">
        <v>0.54100000000000004</v>
      </c>
      <c r="BY168" s="19">
        <v>0.55800000000000005</v>
      </c>
      <c r="BZ168" s="19">
        <v>0.48899999999999999</v>
      </c>
      <c r="CA168" s="19">
        <v>0.96899999999999997</v>
      </c>
      <c r="CB168" s="19">
        <v>0.47699999999999998</v>
      </c>
      <c r="CC168" s="19">
        <v>1.1659999999999999</v>
      </c>
      <c r="CD168" s="19">
        <v>0.86899999999999999</v>
      </c>
      <c r="CE168" s="19"/>
      <c r="CF168" s="19">
        <v>0.65800000000000003</v>
      </c>
      <c r="CG168" s="19">
        <v>0.79500000000000004</v>
      </c>
      <c r="CH168" s="19">
        <v>1.0429999999999999</v>
      </c>
      <c r="CI168" s="19">
        <v>1.202</v>
      </c>
      <c r="CJ168" s="19">
        <v>0.7</v>
      </c>
      <c r="CK168" s="19">
        <v>1.42</v>
      </c>
      <c r="CL168" s="19">
        <v>0.71699999999999997</v>
      </c>
      <c r="CM168" s="19">
        <v>1.1220000000000001</v>
      </c>
      <c r="CN168" s="19">
        <v>0.54</v>
      </c>
      <c r="CO168" s="19">
        <v>0.72099999999999997</v>
      </c>
      <c r="CP168" s="19">
        <v>0.41</v>
      </c>
      <c r="CQ168" s="19">
        <v>0.876</v>
      </c>
      <c r="CR168" s="19">
        <v>1.0589999999999999</v>
      </c>
      <c r="CS168" s="19">
        <v>0.70399999999999996</v>
      </c>
      <c r="CT168" s="19">
        <v>0.99299999999999999</v>
      </c>
      <c r="CU168" s="19">
        <v>0.45300000000000001</v>
      </c>
      <c r="CV168" s="19">
        <v>0.84099999999999997</v>
      </c>
      <c r="CW168" s="19">
        <v>0.88400000000000001</v>
      </c>
    </row>
    <row r="169" spans="1:101" s="1" customFormat="1" ht="15" x14ac:dyDescent="0.2">
      <c r="A169" s="19">
        <v>283</v>
      </c>
      <c r="B169" s="19">
        <v>169.7</v>
      </c>
      <c r="C169" s="19">
        <v>336.4</v>
      </c>
      <c r="D169" s="19">
        <v>500.12990000000002</v>
      </c>
      <c r="E169" s="19">
        <v>504.14249999999998</v>
      </c>
      <c r="F169" s="19">
        <v>33.020499999999998</v>
      </c>
      <c r="G169" s="20">
        <v>3332</v>
      </c>
      <c r="H169" s="19">
        <v>1</v>
      </c>
      <c r="I169" s="19">
        <v>2</v>
      </c>
      <c r="J169" s="19" t="s">
        <v>112</v>
      </c>
      <c r="M169" s="10"/>
      <c r="N169" s="10"/>
      <c r="X169" s="19">
        <v>0.05</v>
      </c>
      <c r="Y169" s="19">
        <v>1.355</v>
      </c>
      <c r="Z169" s="19">
        <v>1.085</v>
      </c>
      <c r="AA169" s="19">
        <v>1.216</v>
      </c>
      <c r="AB169" s="22">
        <f t="shared" si="32"/>
        <v>1.0380588235294117</v>
      </c>
      <c r="AC169" s="22">
        <f t="shared" si="33"/>
        <v>0.92427777777777775</v>
      </c>
      <c r="AD169" s="22">
        <f t="shared" si="34"/>
        <v>1.0145555555555554</v>
      </c>
      <c r="AE169" s="22">
        <f t="shared" si="35"/>
        <v>1.1231026521325607</v>
      </c>
      <c r="AF169" s="22">
        <f t="shared" si="36"/>
        <v>1.0231660729125733</v>
      </c>
      <c r="AG169" s="22">
        <f t="shared" si="37"/>
        <v>0.16748979679850073</v>
      </c>
      <c r="AH169" s="22">
        <f t="shared" si="38"/>
        <v>3.3040331908146377E-2</v>
      </c>
      <c r="AI169" s="22">
        <f t="shared" si="39"/>
        <v>-1.1798506864221132</v>
      </c>
      <c r="AJ169" s="22">
        <f t="shared" si="40"/>
        <v>-0.12287143441905492</v>
      </c>
      <c r="AK169" s="22">
        <f>P169</f>
        <v>0</v>
      </c>
      <c r="AL169" s="22" t="str">
        <f t="shared" si="41"/>
        <v>Lowering</v>
      </c>
      <c r="AM169" s="24">
        <f t="shared" si="42"/>
        <v>6.6092063823690053E-2</v>
      </c>
      <c r="AN169" s="24">
        <f t="shared" si="43"/>
        <v>0.7535786149982312</v>
      </c>
      <c r="AO169" s="25">
        <v>0.99627399999999999</v>
      </c>
      <c r="AP169" s="24">
        <f t="shared" si="44"/>
        <v>0.7535786149982312</v>
      </c>
      <c r="AQ169" s="25">
        <v>0.34423599999999999</v>
      </c>
      <c r="AR169" s="25">
        <v>0.460949</v>
      </c>
      <c r="AS169" s="19">
        <v>283</v>
      </c>
      <c r="AT169" s="19">
        <v>0.95399999999999996</v>
      </c>
      <c r="AU169" s="19" t="s">
        <v>111</v>
      </c>
      <c r="AV169" s="19">
        <v>1.0529999999999999</v>
      </c>
      <c r="AW169" s="19">
        <v>0.8</v>
      </c>
      <c r="AX169" s="19">
        <v>0.72899999999999998</v>
      </c>
      <c r="AY169" s="19">
        <v>0.82799999999999996</v>
      </c>
      <c r="AZ169" s="19">
        <v>1.0649999999999999</v>
      </c>
      <c r="BA169" s="19">
        <v>0.94899999999999995</v>
      </c>
      <c r="BB169" s="19">
        <v>1.5289999999999999</v>
      </c>
      <c r="BC169" s="19">
        <v>1.1339999999999999</v>
      </c>
      <c r="BD169" s="19">
        <v>0.78600000000000003</v>
      </c>
      <c r="BE169" s="19">
        <v>1.181</v>
      </c>
      <c r="BF169" s="19">
        <v>1.1579999999999999</v>
      </c>
      <c r="BG169" s="19">
        <v>1.1080000000000001</v>
      </c>
      <c r="BH169" s="19">
        <v>1.206</v>
      </c>
      <c r="BI169" s="19">
        <v>0.90700000000000003</v>
      </c>
      <c r="BJ169" s="19">
        <v>0.995</v>
      </c>
      <c r="BK169" s="19">
        <v>1.2649999999999999</v>
      </c>
      <c r="BL169" s="19"/>
      <c r="BM169" s="19">
        <v>0.95899999999999996</v>
      </c>
      <c r="BN169" s="19">
        <v>0.84399999999999997</v>
      </c>
      <c r="BO169" s="19">
        <v>1.1619999999999999</v>
      </c>
      <c r="BP169" s="19">
        <v>0.86399999999999999</v>
      </c>
      <c r="BQ169" s="19">
        <v>0.94199999999999995</v>
      </c>
      <c r="BR169" s="19">
        <v>0.56599999999999995</v>
      </c>
      <c r="BS169" s="19">
        <v>0.90300000000000002</v>
      </c>
      <c r="BT169" s="19">
        <v>0.85299999999999998</v>
      </c>
      <c r="BU169" s="19">
        <v>0.93899999999999995</v>
      </c>
      <c r="BV169" s="19">
        <v>0.91</v>
      </c>
      <c r="BW169" s="19">
        <v>0.76500000000000001</v>
      </c>
      <c r="BX169" s="19">
        <v>0.96</v>
      </c>
      <c r="BY169" s="19">
        <v>0.93899999999999995</v>
      </c>
      <c r="BZ169" s="19">
        <v>0.96899999999999997</v>
      </c>
      <c r="CA169" s="19">
        <v>0.82199999999999995</v>
      </c>
      <c r="CB169" s="19">
        <v>1.0089999999999999</v>
      </c>
      <c r="CC169" s="19">
        <v>1.0309999999999999</v>
      </c>
      <c r="CD169" s="19">
        <v>1.2</v>
      </c>
      <c r="CE169" s="19"/>
      <c r="CF169" s="19">
        <v>0.97</v>
      </c>
      <c r="CG169" s="19">
        <v>0.93</v>
      </c>
      <c r="CH169" s="19">
        <v>0.85699999999999998</v>
      </c>
      <c r="CI169" s="19">
        <v>0.81399999999999995</v>
      </c>
      <c r="CJ169" s="19">
        <v>1.591</v>
      </c>
      <c r="CK169" s="19">
        <v>0.754</v>
      </c>
      <c r="CL169" s="19">
        <v>0.97299999999999998</v>
      </c>
      <c r="CM169" s="19">
        <v>0.79200000000000004</v>
      </c>
      <c r="CN169" s="19">
        <v>1.556</v>
      </c>
      <c r="CO169" s="19">
        <v>0.96499999999999997</v>
      </c>
      <c r="CP169" s="19">
        <v>1.056</v>
      </c>
      <c r="CQ169" s="19">
        <v>1.0169999999999999</v>
      </c>
      <c r="CR169" s="19">
        <v>1.0469999999999999</v>
      </c>
      <c r="CS169" s="19">
        <v>1.089</v>
      </c>
      <c r="CT169" s="19">
        <v>1.0289999999999999</v>
      </c>
      <c r="CU169" s="19">
        <v>1.1839999999999999</v>
      </c>
      <c r="CV169" s="19">
        <v>0.77300000000000002</v>
      </c>
      <c r="CW169" s="19">
        <v>0.86499999999999999</v>
      </c>
    </row>
    <row r="170" spans="1:101" s="1" customFormat="1" ht="15" x14ac:dyDescent="0.2">
      <c r="A170" s="19">
        <v>284</v>
      </c>
      <c r="B170" s="19">
        <v>169.6</v>
      </c>
      <c r="C170" s="19">
        <v>336.5</v>
      </c>
      <c r="D170" s="19">
        <v>491.19540000000001</v>
      </c>
      <c r="E170" s="19">
        <v>493.20190000000002</v>
      </c>
      <c r="F170" s="19">
        <v>257.13709999999998</v>
      </c>
      <c r="G170" s="20">
        <v>29309.263159999999</v>
      </c>
      <c r="H170" s="19">
        <v>1</v>
      </c>
      <c r="I170" s="19">
        <v>1</v>
      </c>
      <c r="J170" s="19" t="s">
        <v>103</v>
      </c>
      <c r="M170" s="10"/>
      <c r="N170" s="10"/>
      <c r="U170" s="21">
        <v>0</v>
      </c>
      <c r="V170" s="21">
        <v>6</v>
      </c>
      <c r="W170" s="21">
        <v>180</v>
      </c>
      <c r="X170" s="19">
        <v>1.67E-2</v>
      </c>
      <c r="Y170" s="19">
        <v>1.339</v>
      </c>
      <c r="Z170" s="19">
        <v>1.181</v>
      </c>
      <c r="AA170" s="19">
        <v>1.2130000000000001</v>
      </c>
      <c r="AB170" s="22">
        <f t="shared" si="32"/>
        <v>0.46100000000000002</v>
      </c>
      <c r="AC170" s="22">
        <f t="shared" si="33"/>
        <v>0.80549999999999988</v>
      </c>
      <c r="AD170" s="22">
        <f t="shared" si="34"/>
        <v>1.3727777777777774</v>
      </c>
      <c r="AE170" s="22">
        <f t="shared" si="35"/>
        <v>0.57231533209186847</v>
      </c>
      <c r="AF170" s="22">
        <f t="shared" si="36"/>
        <v>0.33581545932820728</v>
      </c>
      <c r="AG170" s="22">
        <f t="shared" si="37"/>
        <v>-0.8051178382772306</v>
      </c>
      <c r="AH170" s="22">
        <f t="shared" si="38"/>
        <v>-1.5742594483444963</v>
      </c>
      <c r="AI170" s="22">
        <f t="shared" si="39"/>
        <v>-4.4581253281313566</v>
      </c>
      <c r="AJ170" s="22">
        <f t="shared" si="40"/>
        <v>-6.4576817395864401</v>
      </c>
      <c r="AK170" s="35" t="s">
        <v>144</v>
      </c>
      <c r="AL170" s="22" t="str">
        <f t="shared" si="41"/>
        <v>Increase</v>
      </c>
      <c r="AM170" s="24">
        <f t="shared" si="42"/>
        <v>3.4823680681397032E-5</v>
      </c>
      <c r="AN170" s="24">
        <f t="shared" si="43"/>
        <v>3.4859267773003138E-7</v>
      </c>
      <c r="AO170" s="25">
        <v>1.9923</v>
      </c>
      <c r="AP170" s="24">
        <f t="shared" si="44"/>
        <v>3.4859267773003138E-7</v>
      </c>
      <c r="AQ170" s="25">
        <v>2.569</v>
      </c>
      <c r="AR170" s="25">
        <v>2.4275799999999998</v>
      </c>
      <c r="AS170" s="19">
        <v>284</v>
      </c>
      <c r="AT170" s="19">
        <v>0.374</v>
      </c>
      <c r="AU170" s="19">
        <v>0.46400000000000002</v>
      </c>
      <c r="AV170" s="19">
        <v>0.44600000000000001</v>
      </c>
      <c r="AW170" s="19">
        <v>0.40799999999999997</v>
      </c>
      <c r="AX170" s="19">
        <v>0.35199999999999998</v>
      </c>
      <c r="AY170" s="19">
        <v>0.35199999999999998</v>
      </c>
      <c r="AZ170" s="19">
        <v>0.75900000000000001</v>
      </c>
      <c r="BA170" s="19">
        <v>0.49299999999999999</v>
      </c>
      <c r="BB170" s="19">
        <v>0.435</v>
      </c>
      <c r="BC170" s="19">
        <v>0.51700000000000002</v>
      </c>
      <c r="BD170" s="19">
        <v>0.61299999999999999</v>
      </c>
      <c r="BE170" s="19">
        <v>0.48399999999999999</v>
      </c>
      <c r="BF170" s="19">
        <v>0.35499999999999998</v>
      </c>
      <c r="BG170" s="19">
        <v>0.33200000000000002</v>
      </c>
      <c r="BH170" s="19">
        <v>0.35699999999999998</v>
      </c>
      <c r="BI170" s="19">
        <v>0.56000000000000005</v>
      </c>
      <c r="BJ170" s="19">
        <v>0.53500000000000003</v>
      </c>
      <c r="BK170" s="19">
        <v>0.46200000000000002</v>
      </c>
      <c r="BL170" s="19"/>
      <c r="BM170" s="19">
        <v>0.67600000000000005</v>
      </c>
      <c r="BN170" s="19">
        <v>0.78800000000000003</v>
      </c>
      <c r="BO170" s="19">
        <v>0.70399999999999996</v>
      </c>
      <c r="BP170" s="19">
        <v>1.2</v>
      </c>
      <c r="BQ170" s="19">
        <v>0.82199999999999995</v>
      </c>
      <c r="BR170" s="19">
        <v>0.46500000000000002</v>
      </c>
      <c r="BS170" s="19">
        <v>0.57799999999999996</v>
      </c>
      <c r="BT170" s="19">
        <v>0.91300000000000003</v>
      </c>
      <c r="BU170" s="19">
        <v>0.504</v>
      </c>
      <c r="BV170" s="19">
        <v>0.95699999999999996</v>
      </c>
      <c r="BW170" s="19">
        <v>1.073</v>
      </c>
      <c r="BX170" s="19">
        <v>0.56999999999999995</v>
      </c>
      <c r="BY170" s="19">
        <v>1.452</v>
      </c>
      <c r="BZ170" s="19">
        <v>0.42899999999999999</v>
      </c>
      <c r="CA170" s="19">
        <v>0.876</v>
      </c>
      <c r="CB170" s="19">
        <v>0.86899999999999999</v>
      </c>
      <c r="CC170" s="19">
        <v>0.77700000000000002</v>
      </c>
      <c r="CD170" s="19">
        <v>0.84599999999999997</v>
      </c>
      <c r="CE170" s="19"/>
      <c r="CF170" s="19">
        <v>0.77300000000000002</v>
      </c>
      <c r="CG170" s="19">
        <v>0.88200000000000001</v>
      </c>
      <c r="CH170" s="19">
        <v>0.73199999999999998</v>
      </c>
      <c r="CI170" s="19">
        <v>1.45</v>
      </c>
      <c r="CJ170" s="19">
        <v>1.6339999999999999</v>
      </c>
      <c r="CK170" s="19">
        <v>0.95099999999999996</v>
      </c>
      <c r="CL170" s="19">
        <v>0.88600000000000001</v>
      </c>
      <c r="CM170" s="19">
        <v>1.7330000000000001</v>
      </c>
      <c r="CN170" s="19">
        <v>1.738</v>
      </c>
      <c r="CO170" s="19">
        <v>1.7649999999999999</v>
      </c>
      <c r="CP170" s="19">
        <v>0.98599999999999999</v>
      </c>
      <c r="CQ170" s="19">
        <v>2.5539999999999998</v>
      </c>
      <c r="CR170" s="19">
        <v>1.173</v>
      </c>
      <c r="CS170" s="19">
        <v>1.9710000000000001</v>
      </c>
      <c r="CT170" s="19">
        <v>1.351</v>
      </c>
      <c r="CU170" s="19">
        <v>1.3480000000000001</v>
      </c>
      <c r="CV170" s="19">
        <v>1.752</v>
      </c>
      <c r="CW170" s="19">
        <v>1.0309999999999999</v>
      </c>
    </row>
    <row r="171" spans="1:101" s="1" customFormat="1" ht="15" x14ac:dyDescent="0.2">
      <c r="A171" s="19">
        <v>285</v>
      </c>
      <c r="B171" s="19">
        <v>169.6</v>
      </c>
      <c r="C171" s="19">
        <v>337.5</v>
      </c>
      <c r="D171" s="19">
        <v>299.5994</v>
      </c>
      <c r="E171" s="19">
        <v>301.60610000000003</v>
      </c>
      <c r="F171" s="19">
        <v>131.0821</v>
      </c>
      <c r="G171" s="20">
        <v>12237.70213</v>
      </c>
      <c r="H171" s="19">
        <v>2</v>
      </c>
      <c r="I171" s="19">
        <v>2</v>
      </c>
      <c r="J171" s="19" t="s">
        <v>117</v>
      </c>
      <c r="M171" s="10"/>
      <c r="N171" s="10"/>
      <c r="U171" s="21">
        <v>0</v>
      </c>
      <c r="V171" s="21">
        <v>0</v>
      </c>
      <c r="W171" s="21">
        <v>4</v>
      </c>
      <c r="X171" s="19">
        <v>0.05</v>
      </c>
      <c r="Y171" s="19">
        <v>1.099</v>
      </c>
      <c r="Z171" s="19">
        <v>0.97399999999999998</v>
      </c>
      <c r="AA171" s="19">
        <v>0.92</v>
      </c>
      <c r="AB171" s="22">
        <f t="shared" si="32"/>
        <v>0.86783333333333335</v>
      </c>
      <c r="AC171" s="22">
        <f t="shared" si="33"/>
        <v>0.91977777777777781</v>
      </c>
      <c r="AD171" s="22">
        <f t="shared" si="34"/>
        <v>0.70472222222222214</v>
      </c>
      <c r="AE171" s="22">
        <f t="shared" si="35"/>
        <v>0.94352500604010625</v>
      </c>
      <c r="AF171" s="22">
        <f t="shared" si="36"/>
        <v>1.2314544737879387</v>
      </c>
      <c r="AG171" s="22">
        <f t="shared" si="37"/>
        <v>-8.3867341118885011E-2</v>
      </c>
      <c r="AH171" s="22">
        <f t="shared" si="38"/>
        <v>0.30036329316010441</v>
      </c>
      <c r="AI171" s="22">
        <f t="shared" si="39"/>
        <v>-0.23655883829972887</v>
      </c>
      <c r="AJ171" s="22">
        <f t="shared" si="40"/>
        <v>-1.1406281487183074</v>
      </c>
      <c r="AK171" s="22">
        <f>P171</f>
        <v>0</v>
      </c>
      <c r="AL171" s="22" t="str">
        <f t="shared" si="41"/>
        <v>Increase</v>
      </c>
      <c r="AM171" s="24">
        <f t="shared" si="42"/>
        <v>0.58001758630551559</v>
      </c>
      <c r="AN171" s="24">
        <f t="shared" si="43"/>
        <v>7.2338891800923386E-2</v>
      </c>
      <c r="AO171" s="25">
        <v>0.87531700000000001</v>
      </c>
      <c r="AP171" s="24">
        <f t="shared" si="44"/>
        <v>7.2338891800923386E-2</v>
      </c>
      <c r="AQ171" s="25">
        <v>1.15577</v>
      </c>
      <c r="AR171" s="25">
        <v>1.06978</v>
      </c>
      <c r="AS171" s="19">
        <v>285</v>
      </c>
      <c r="AT171" s="19">
        <v>1.0840000000000001</v>
      </c>
      <c r="AU171" s="19">
        <v>0.77200000000000002</v>
      </c>
      <c r="AV171" s="19">
        <v>1.3340000000000001</v>
      </c>
      <c r="AW171" s="19">
        <v>0.85799999999999998</v>
      </c>
      <c r="AX171" s="19">
        <v>1.244</v>
      </c>
      <c r="AY171" s="19">
        <v>0.93300000000000005</v>
      </c>
      <c r="AZ171" s="19">
        <v>0.75</v>
      </c>
      <c r="BA171" s="19">
        <v>0.59399999999999997</v>
      </c>
      <c r="BB171" s="19">
        <v>0.48199999999999998</v>
      </c>
      <c r="BC171" s="19">
        <v>0.53400000000000003</v>
      </c>
      <c r="BD171" s="19">
        <v>0.71599999999999997</v>
      </c>
      <c r="BE171" s="19">
        <v>0.76400000000000001</v>
      </c>
      <c r="BF171" s="19">
        <v>0.64200000000000002</v>
      </c>
      <c r="BG171" s="19">
        <v>0.502</v>
      </c>
      <c r="BH171" s="19">
        <v>0.77200000000000002</v>
      </c>
      <c r="BI171" s="19">
        <v>1.1639999999999999</v>
      </c>
      <c r="BJ171" s="19">
        <v>1.393</v>
      </c>
      <c r="BK171" s="19">
        <v>1.083</v>
      </c>
      <c r="BL171" s="19"/>
      <c r="BM171" s="19">
        <v>0.73799999999999999</v>
      </c>
      <c r="BN171" s="19">
        <v>0.99199999999999999</v>
      </c>
      <c r="BO171" s="19">
        <v>0.94099999999999995</v>
      </c>
      <c r="BP171" s="19">
        <v>1.224</v>
      </c>
      <c r="BQ171" s="19">
        <v>0.58499999999999996</v>
      </c>
      <c r="BR171" s="19">
        <v>0.71299999999999997</v>
      </c>
      <c r="BS171" s="19">
        <v>1.1279999999999999</v>
      </c>
      <c r="BT171" s="19">
        <v>1.637</v>
      </c>
      <c r="BU171" s="19">
        <v>0.98699999999999999</v>
      </c>
      <c r="BV171" s="19">
        <v>0.66300000000000003</v>
      </c>
      <c r="BW171" s="19">
        <v>0.52300000000000002</v>
      </c>
      <c r="BX171" s="19">
        <v>0.79400000000000004</v>
      </c>
      <c r="BY171" s="19">
        <v>0.95799999999999996</v>
      </c>
      <c r="BZ171" s="19">
        <v>0.86199999999999999</v>
      </c>
      <c r="CA171" s="19">
        <v>0.95399999999999996</v>
      </c>
      <c r="CB171" s="19">
        <v>1.2589999999999999</v>
      </c>
      <c r="CC171" s="19">
        <v>0.77600000000000002</v>
      </c>
      <c r="CD171" s="19">
        <v>0.82199999999999995</v>
      </c>
      <c r="CE171" s="19"/>
      <c r="CF171" s="19">
        <v>0.83499999999999996</v>
      </c>
      <c r="CG171" s="19">
        <v>0.69599999999999995</v>
      </c>
      <c r="CH171" s="19">
        <v>0.94099999999999995</v>
      </c>
      <c r="CI171" s="19">
        <v>0.505</v>
      </c>
      <c r="CJ171" s="19">
        <v>0.497</v>
      </c>
      <c r="CK171" s="19">
        <v>0.94799999999999995</v>
      </c>
      <c r="CL171" s="19">
        <v>0.73499999999999999</v>
      </c>
      <c r="CM171" s="19">
        <v>0.65900000000000003</v>
      </c>
      <c r="CN171" s="19">
        <v>1.375</v>
      </c>
      <c r="CO171" s="19">
        <v>0.379</v>
      </c>
      <c r="CP171" s="19">
        <v>0.94</v>
      </c>
      <c r="CQ171" s="19">
        <v>0.61599999999999999</v>
      </c>
      <c r="CR171" s="19">
        <v>0.47699999999999998</v>
      </c>
      <c r="CS171" s="19">
        <v>0.57199999999999995</v>
      </c>
      <c r="CT171" s="19">
        <v>0.53300000000000003</v>
      </c>
      <c r="CU171" s="19">
        <v>0.749</v>
      </c>
      <c r="CV171" s="19">
        <v>0.58799999999999997</v>
      </c>
      <c r="CW171" s="19">
        <v>0.64</v>
      </c>
    </row>
    <row r="172" spans="1:101" s="1" customFormat="1" ht="15" x14ac:dyDescent="0.2">
      <c r="A172" s="19">
        <v>290</v>
      </c>
      <c r="B172" s="19">
        <v>168.5</v>
      </c>
      <c r="C172" s="19">
        <v>339.4</v>
      </c>
      <c r="D172" s="19">
        <v>380.1277</v>
      </c>
      <c r="E172" s="19">
        <v>382.1343</v>
      </c>
      <c r="F172" s="19">
        <v>146.0694</v>
      </c>
      <c r="G172" s="20">
        <v>15558.666670000001</v>
      </c>
      <c r="H172" s="19">
        <v>1</v>
      </c>
      <c r="I172" s="19">
        <v>1</v>
      </c>
      <c r="J172" s="19" t="s">
        <v>105</v>
      </c>
      <c r="K172" s="19" t="s">
        <v>393</v>
      </c>
      <c r="L172" s="19" t="s">
        <v>394</v>
      </c>
      <c r="M172" s="19">
        <v>0.64</v>
      </c>
      <c r="N172" s="19">
        <v>8.1999999999999993</v>
      </c>
      <c r="X172" s="19">
        <v>3.3300000000000003E-2</v>
      </c>
      <c r="Y172" s="19">
        <v>1.0249999999999999</v>
      </c>
      <c r="Z172" s="19">
        <v>1.08</v>
      </c>
      <c r="AA172" s="19">
        <v>1.038</v>
      </c>
      <c r="AB172" s="22">
        <f t="shared" si="32"/>
        <v>1.0855555555555556</v>
      </c>
      <c r="AC172" s="22">
        <f t="shared" si="33"/>
        <v>1.0008888888888889</v>
      </c>
      <c r="AD172" s="22">
        <f t="shared" si="34"/>
        <v>1.0336666666666667</v>
      </c>
      <c r="AE172" s="22">
        <f t="shared" si="35"/>
        <v>1.0845914742451155</v>
      </c>
      <c r="AF172" s="22">
        <f t="shared" si="36"/>
        <v>1.0501988605826078</v>
      </c>
      <c r="AG172" s="22">
        <f t="shared" si="37"/>
        <v>0.11715173477551806</v>
      </c>
      <c r="AH172" s="22">
        <f t="shared" si="38"/>
        <v>7.0662535521969064E-2</v>
      </c>
      <c r="AI172" s="22">
        <f t="shared" si="39"/>
        <v>-1.016463789560027</v>
      </c>
      <c r="AJ172" s="22">
        <f t="shared" si="40"/>
        <v>-0.76858996776171695</v>
      </c>
      <c r="AK172" s="22" t="str">
        <f>L172</f>
        <v>Alanyl-Glycine</v>
      </c>
      <c r="AL172" s="22" t="str">
        <f t="shared" si="41"/>
        <v>Lowering</v>
      </c>
      <c r="AM172" s="24">
        <f t="shared" si="42"/>
        <v>9.6280028562247127E-2</v>
      </c>
      <c r="AN172" s="24">
        <f t="shared" si="43"/>
        <v>0.17037663332012487</v>
      </c>
      <c r="AO172" s="25">
        <v>0.91903199999999996</v>
      </c>
      <c r="AP172" s="24">
        <f t="shared" si="44"/>
        <v>0.17037663332012487</v>
      </c>
      <c r="AQ172" s="25">
        <v>0.67811100000000002</v>
      </c>
      <c r="AR172" s="25">
        <v>0.78266000000000002</v>
      </c>
      <c r="AS172" s="19">
        <v>290</v>
      </c>
      <c r="AT172" s="19">
        <v>1.194</v>
      </c>
      <c r="AU172" s="19">
        <v>1.1259999999999999</v>
      </c>
      <c r="AV172" s="19">
        <v>1.202</v>
      </c>
      <c r="AW172" s="19">
        <v>0.95799999999999996</v>
      </c>
      <c r="AX172" s="19">
        <v>1.0920000000000001</v>
      </c>
      <c r="AY172" s="19">
        <v>1.0720000000000001</v>
      </c>
      <c r="AZ172" s="19">
        <v>1.1080000000000001</v>
      </c>
      <c r="BA172" s="19">
        <v>1.3109999999999999</v>
      </c>
      <c r="BB172" s="19">
        <v>0.98299999999999998</v>
      </c>
      <c r="BC172" s="19">
        <v>0.92300000000000004</v>
      </c>
      <c r="BD172" s="19">
        <v>1.097</v>
      </c>
      <c r="BE172" s="19">
        <v>1.0820000000000001</v>
      </c>
      <c r="BF172" s="19">
        <v>1.155</v>
      </c>
      <c r="BG172" s="19">
        <v>0.99399999999999999</v>
      </c>
      <c r="BH172" s="19">
        <v>0.90100000000000002</v>
      </c>
      <c r="BI172" s="19">
        <v>1.204</v>
      </c>
      <c r="BJ172" s="19">
        <v>1.121</v>
      </c>
      <c r="BK172" s="19">
        <v>1.0169999999999999</v>
      </c>
      <c r="BL172" s="19"/>
      <c r="BM172" s="19">
        <v>1.129</v>
      </c>
      <c r="BN172" s="19">
        <v>1.022</v>
      </c>
      <c r="BO172" s="19">
        <v>1.252</v>
      </c>
      <c r="BP172" s="19">
        <v>0.94499999999999995</v>
      </c>
      <c r="BQ172" s="19">
        <v>0.91600000000000004</v>
      </c>
      <c r="BR172" s="19">
        <v>0.70099999999999996</v>
      </c>
      <c r="BS172" s="19">
        <v>1.246</v>
      </c>
      <c r="BT172" s="19">
        <v>1.26</v>
      </c>
      <c r="BU172" s="19">
        <v>1.004</v>
      </c>
      <c r="BV172" s="19">
        <v>0.77</v>
      </c>
      <c r="BW172" s="19">
        <v>0.77800000000000002</v>
      </c>
      <c r="BX172" s="19">
        <v>0.88700000000000001</v>
      </c>
      <c r="BY172" s="19">
        <v>0.92200000000000004</v>
      </c>
      <c r="BZ172" s="19">
        <v>0.77300000000000002</v>
      </c>
      <c r="CA172" s="19">
        <v>1.0980000000000001</v>
      </c>
      <c r="CB172" s="19">
        <v>1.105</v>
      </c>
      <c r="CC172" s="19">
        <v>1.2</v>
      </c>
      <c r="CD172" s="19">
        <v>1.008</v>
      </c>
      <c r="CE172" s="19"/>
      <c r="CF172" s="19">
        <v>1.1519999999999999</v>
      </c>
      <c r="CG172" s="19">
        <v>1.137</v>
      </c>
      <c r="CH172" s="19">
        <v>1.0620000000000001</v>
      </c>
      <c r="CI172" s="19">
        <v>1.0980000000000001</v>
      </c>
      <c r="CJ172" s="19">
        <v>0.90200000000000002</v>
      </c>
      <c r="CK172" s="19">
        <v>1.196</v>
      </c>
      <c r="CL172" s="19">
        <v>1.054</v>
      </c>
      <c r="CM172" s="19">
        <v>0.90600000000000003</v>
      </c>
      <c r="CN172" s="19">
        <v>1.006</v>
      </c>
      <c r="CO172" s="19">
        <v>1.0840000000000001</v>
      </c>
      <c r="CP172" s="19">
        <v>0.94299999999999995</v>
      </c>
      <c r="CQ172" s="19">
        <v>0.88100000000000001</v>
      </c>
      <c r="CR172" s="19">
        <v>1.105</v>
      </c>
      <c r="CS172" s="19">
        <v>1.0660000000000001</v>
      </c>
      <c r="CT172" s="19">
        <v>1.01</v>
      </c>
      <c r="CU172" s="19">
        <v>1.0009999999999999</v>
      </c>
      <c r="CV172" s="19">
        <v>0.79400000000000004</v>
      </c>
      <c r="CW172" s="19">
        <v>1.2090000000000001</v>
      </c>
    </row>
    <row r="173" spans="1:101" s="1" customFormat="1" ht="15" x14ac:dyDescent="0.2">
      <c r="A173" s="19">
        <v>293</v>
      </c>
      <c r="B173" s="19">
        <v>171.6</v>
      </c>
      <c r="C173" s="19">
        <v>340.8</v>
      </c>
      <c r="D173" s="19">
        <v>294.09070000000003</v>
      </c>
      <c r="E173" s="19">
        <v>296.09719999999999</v>
      </c>
      <c r="F173" s="19">
        <v>60.032400000000003</v>
      </c>
      <c r="G173" s="20">
        <v>27682.041669999999</v>
      </c>
      <c r="H173" s="19">
        <v>1</v>
      </c>
      <c r="I173" s="19">
        <v>1</v>
      </c>
      <c r="J173" s="19" t="s">
        <v>109</v>
      </c>
      <c r="M173" s="10"/>
      <c r="N173" s="10"/>
      <c r="U173" s="21">
        <v>1</v>
      </c>
      <c r="V173" s="21">
        <v>2</v>
      </c>
      <c r="W173" s="21">
        <v>140</v>
      </c>
      <c r="X173" s="19">
        <v>3.3300000000000003E-2</v>
      </c>
      <c r="Y173" s="19">
        <v>1.1459999999999999</v>
      </c>
      <c r="Z173" s="19">
        <v>1.1379999999999999</v>
      </c>
      <c r="AA173" s="19">
        <v>1.05</v>
      </c>
      <c r="AB173" s="22">
        <f t="shared" si="32"/>
        <v>0.95216666666666661</v>
      </c>
      <c r="AC173" s="22">
        <f t="shared" si="33"/>
        <v>0.91894444444444445</v>
      </c>
      <c r="AD173" s="22">
        <f t="shared" si="34"/>
        <v>0.99233333333333329</v>
      </c>
      <c r="AE173" s="22">
        <f t="shared" si="35"/>
        <v>1.0361525905326159</v>
      </c>
      <c r="AF173" s="22">
        <f t="shared" si="36"/>
        <v>0.9595230097413503</v>
      </c>
      <c r="AG173" s="22">
        <f t="shared" si="37"/>
        <v>5.1236479273653567E-2</v>
      </c>
      <c r="AH173" s="22">
        <f t="shared" si="38"/>
        <v>-5.9610691654087798E-2</v>
      </c>
      <c r="AI173" s="22">
        <f t="shared" si="39"/>
        <v>-0.35532466794035722</v>
      </c>
      <c r="AJ173" s="22">
        <f t="shared" si="40"/>
        <v>-0.41173383927185153</v>
      </c>
      <c r="AK173" s="22">
        <f>P173</f>
        <v>0</v>
      </c>
      <c r="AL173" s="22" t="str">
        <f t="shared" si="41"/>
        <v>Lowering</v>
      </c>
      <c r="AM173" s="24">
        <f t="shared" si="42"/>
        <v>0.44124046343833512</v>
      </c>
      <c r="AN173" s="24">
        <f t="shared" si="43"/>
        <v>0.38749505150166064</v>
      </c>
      <c r="AO173" s="25">
        <v>0.63958199999999998</v>
      </c>
      <c r="AP173" s="24">
        <f t="shared" si="44"/>
        <v>0.38749505150166064</v>
      </c>
      <c r="AQ173" s="25">
        <v>0.51229499999999994</v>
      </c>
      <c r="AR173" s="25">
        <v>0.65509399999999995</v>
      </c>
      <c r="AS173" s="19">
        <v>293</v>
      </c>
      <c r="AT173" s="19">
        <v>1.1339999999999999</v>
      </c>
      <c r="AU173" s="19">
        <v>1.0309999999999999</v>
      </c>
      <c r="AV173" s="19">
        <v>0.71899999999999997</v>
      </c>
      <c r="AW173" s="19">
        <v>0.74199999999999999</v>
      </c>
      <c r="AX173" s="19">
        <v>0.80900000000000005</v>
      </c>
      <c r="AY173" s="19">
        <v>0.98599999999999999</v>
      </c>
      <c r="AZ173" s="19">
        <v>0.93700000000000006</v>
      </c>
      <c r="BA173" s="19">
        <v>1.046</v>
      </c>
      <c r="BB173" s="19">
        <v>1.048</v>
      </c>
      <c r="BC173" s="19">
        <v>0.82599999999999996</v>
      </c>
      <c r="BD173" s="19">
        <v>0.876</v>
      </c>
      <c r="BE173" s="19">
        <v>1.2070000000000001</v>
      </c>
      <c r="BF173" s="19">
        <v>1.008</v>
      </c>
      <c r="BG173" s="19">
        <v>0.90900000000000003</v>
      </c>
      <c r="BH173" s="19">
        <v>0.98199999999999998</v>
      </c>
      <c r="BI173" s="19">
        <v>0.86399999999999999</v>
      </c>
      <c r="BJ173" s="19">
        <v>1.004</v>
      </c>
      <c r="BK173" s="19">
        <v>1.0109999999999999</v>
      </c>
      <c r="BL173" s="19"/>
      <c r="BM173" s="19">
        <v>1.139</v>
      </c>
      <c r="BN173" s="19">
        <v>0.70699999999999996</v>
      </c>
      <c r="BO173" s="19">
        <v>0.94299999999999995</v>
      </c>
      <c r="BP173" s="19">
        <v>0.76100000000000001</v>
      </c>
      <c r="BQ173" s="19">
        <v>1.1519999999999999</v>
      </c>
      <c r="BR173" s="19">
        <v>1.028</v>
      </c>
      <c r="BS173" s="19">
        <v>0.85399999999999998</v>
      </c>
      <c r="BT173" s="19">
        <v>0.86899999999999999</v>
      </c>
      <c r="BU173" s="19">
        <v>0.95599999999999996</v>
      </c>
      <c r="BV173" s="19">
        <v>0.81499999999999995</v>
      </c>
      <c r="BW173" s="19">
        <v>1.01</v>
      </c>
      <c r="BX173" s="19">
        <v>0.97499999999999998</v>
      </c>
      <c r="BY173" s="19">
        <v>0.77500000000000002</v>
      </c>
      <c r="BZ173" s="19">
        <v>0.81599999999999995</v>
      </c>
      <c r="CA173" s="19">
        <v>0.80300000000000005</v>
      </c>
      <c r="CB173" s="19">
        <v>0.96899999999999997</v>
      </c>
      <c r="CC173" s="19">
        <v>1.0049999999999999</v>
      </c>
      <c r="CD173" s="19">
        <v>0.96399999999999997</v>
      </c>
      <c r="CE173" s="19"/>
      <c r="CF173" s="19">
        <v>1.355</v>
      </c>
      <c r="CG173" s="19">
        <v>0.98699999999999999</v>
      </c>
      <c r="CH173" s="19">
        <v>1.052</v>
      </c>
      <c r="CI173" s="19">
        <v>0.9</v>
      </c>
      <c r="CJ173" s="19">
        <v>1.0409999999999999</v>
      </c>
      <c r="CK173" s="19">
        <v>1.1379999999999999</v>
      </c>
      <c r="CL173" s="19">
        <v>0.81899999999999995</v>
      </c>
      <c r="CM173" s="19">
        <v>1.121</v>
      </c>
      <c r="CN173" s="19">
        <v>1.1619999999999999</v>
      </c>
      <c r="CO173" s="19">
        <v>0.98799999999999999</v>
      </c>
      <c r="CP173" s="19">
        <v>0.96599999999999997</v>
      </c>
      <c r="CQ173" s="19">
        <v>0.94299999999999995</v>
      </c>
      <c r="CR173" s="19">
        <v>1.04</v>
      </c>
      <c r="CS173" s="19">
        <v>0.75900000000000001</v>
      </c>
      <c r="CT173" s="19">
        <v>0.77500000000000002</v>
      </c>
      <c r="CU173" s="19">
        <v>0.95299999999999996</v>
      </c>
      <c r="CV173" s="19">
        <v>0.95599999999999996</v>
      </c>
      <c r="CW173" s="19">
        <v>0.90700000000000003</v>
      </c>
    </row>
    <row r="174" spans="1:101" s="1" customFormat="1" ht="15" x14ac:dyDescent="0.2">
      <c r="A174" s="19">
        <v>298</v>
      </c>
      <c r="B174" s="19">
        <v>172.6</v>
      </c>
      <c r="C174" s="19">
        <v>341.4</v>
      </c>
      <c r="D174" s="19">
        <v>353.56650000000002</v>
      </c>
      <c r="E174" s="19">
        <v>355.57310000000001</v>
      </c>
      <c r="F174" s="19">
        <v>239.0164</v>
      </c>
      <c r="G174" s="20">
        <v>8084.8275860000003</v>
      </c>
      <c r="H174" s="19">
        <v>2</v>
      </c>
      <c r="I174" s="19">
        <v>2</v>
      </c>
      <c r="J174" s="19" t="s">
        <v>103</v>
      </c>
      <c r="M174" s="10"/>
      <c r="N174" s="10"/>
      <c r="U174" s="21">
        <v>0</v>
      </c>
      <c r="V174" s="21">
        <v>1</v>
      </c>
      <c r="W174" s="21">
        <v>24</v>
      </c>
      <c r="X174" s="19">
        <v>0.05</v>
      </c>
      <c r="Y174" s="19">
        <v>1.0860000000000001</v>
      </c>
      <c r="Z174" s="19">
        <v>1.0449999999999999</v>
      </c>
      <c r="AA174" s="19">
        <v>1.113</v>
      </c>
      <c r="AB174" s="22">
        <f t="shared" si="32"/>
        <v>0.93611111111111101</v>
      </c>
      <c r="AC174" s="22">
        <f t="shared" si="33"/>
        <v>0.79827777777777775</v>
      </c>
      <c r="AD174" s="22">
        <f t="shared" si="34"/>
        <v>0.83594444444444427</v>
      </c>
      <c r="AE174" s="22">
        <f t="shared" si="35"/>
        <v>1.1726633725381028</v>
      </c>
      <c r="AF174" s="22">
        <f t="shared" si="36"/>
        <v>1.1198245497441353</v>
      </c>
      <c r="AG174" s="22">
        <f t="shared" si="37"/>
        <v>0.22978892941991325</v>
      </c>
      <c r="AH174" s="22">
        <f t="shared" si="38"/>
        <v>0.16327271349528699</v>
      </c>
      <c r="AI174" s="22">
        <f t="shared" si="39"/>
        <v>-1.1681019754780011</v>
      </c>
      <c r="AJ174" s="22">
        <f t="shared" si="40"/>
        <v>-0.663665481732158</v>
      </c>
      <c r="AK174" s="22">
        <f>P174</f>
        <v>0</v>
      </c>
      <c r="AL174" s="22" t="str">
        <f t="shared" si="41"/>
        <v>Lowering</v>
      </c>
      <c r="AM174" s="24">
        <f t="shared" si="42"/>
        <v>6.7904416942574139E-2</v>
      </c>
      <c r="AN174" s="24">
        <f t="shared" si="43"/>
        <v>0.21693744368063572</v>
      </c>
      <c r="AO174" s="25">
        <v>1.0701099999999999</v>
      </c>
      <c r="AP174" s="24">
        <f t="shared" si="44"/>
        <v>0.21693744368063572</v>
      </c>
      <c r="AQ174" s="25">
        <v>0.88603600000000005</v>
      </c>
      <c r="AR174" s="25">
        <v>0.91427499999999995</v>
      </c>
      <c r="AS174" s="19">
        <v>298</v>
      </c>
      <c r="AT174" s="19">
        <v>1.226</v>
      </c>
      <c r="AU174" s="19">
        <v>0.89</v>
      </c>
      <c r="AV174" s="19">
        <v>1.153</v>
      </c>
      <c r="AW174" s="19">
        <v>0.95699999999999996</v>
      </c>
      <c r="AX174" s="19">
        <v>1.262</v>
      </c>
      <c r="AY174" s="19">
        <v>1.095</v>
      </c>
      <c r="AZ174" s="19">
        <v>0.77400000000000002</v>
      </c>
      <c r="BA174" s="19">
        <v>0.79100000000000004</v>
      </c>
      <c r="BB174" s="19">
        <v>0.96899999999999997</v>
      </c>
      <c r="BC174" s="19">
        <v>0.52500000000000002</v>
      </c>
      <c r="BD174" s="19">
        <v>0.75700000000000001</v>
      </c>
      <c r="BE174" s="19">
        <v>0.91900000000000004</v>
      </c>
      <c r="BF174" s="19">
        <v>0.875</v>
      </c>
      <c r="BG174" s="19">
        <v>0.60899999999999999</v>
      </c>
      <c r="BH174" s="19">
        <v>0.92100000000000004</v>
      </c>
      <c r="BI174" s="19">
        <v>1.167</v>
      </c>
      <c r="BJ174" s="19">
        <v>1.153</v>
      </c>
      <c r="BK174" s="19">
        <v>0.80700000000000005</v>
      </c>
      <c r="BL174" s="19"/>
      <c r="BM174" s="19">
        <v>0.76300000000000001</v>
      </c>
      <c r="BN174" s="19">
        <v>0.90700000000000003</v>
      </c>
      <c r="BO174" s="19">
        <v>0.98499999999999999</v>
      </c>
      <c r="BP174" s="19">
        <v>1.0880000000000001</v>
      </c>
      <c r="BQ174" s="19">
        <v>0.434</v>
      </c>
      <c r="BR174" s="19">
        <v>0.50700000000000001</v>
      </c>
      <c r="BS174" s="19">
        <v>0.86499999999999999</v>
      </c>
      <c r="BT174" s="19">
        <v>1.1240000000000001</v>
      </c>
      <c r="BU174" s="19">
        <v>0.76600000000000001</v>
      </c>
      <c r="BV174" s="19">
        <v>1.0429999999999999</v>
      </c>
      <c r="BW174" s="19">
        <v>0.40200000000000002</v>
      </c>
      <c r="BX174" s="19">
        <v>0.80500000000000005</v>
      </c>
      <c r="BY174" s="19">
        <v>1.1220000000000001</v>
      </c>
      <c r="BZ174" s="19">
        <v>0.85699999999999998</v>
      </c>
      <c r="CA174" s="19">
        <v>0.58199999999999996</v>
      </c>
      <c r="CB174" s="19">
        <v>0.85299999999999998</v>
      </c>
      <c r="CC174" s="19">
        <v>0.61699999999999999</v>
      </c>
      <c r="CD174" s="19">
        <v>0.64900000000000002</v>
      </c>
      <c r="CE174" s="19"/>
      <c r="CF174" s="19">
        <v>0.89300000000000002</v>
      </c>
      <c r="CG174" s="19">
        <v>1.014</v>
      </c>
      <c r="CH174" s="19">
        <v>0.91500000000000004</v>
      </c>
      <c r="CI174" s="19">
        <v>0.95599999999999996</v>
      </c>
      <c r="CJ174" s="19">
        <v>0.86499999999999999</v>
      </c>
      <c r="CK174" s="19">
        <v>0.72599999999999998</v>
      </c>
      <c r="CL174" s="19">
        <v>0.94899999999999995</v>
      </c>
      <c r="CM174" s="19">
        <v>0.42799999999999999</v>
      </c>
      <c r="CN174" s="19">
        <v>1.1910000000000001</v>
      </c>
      <c r="CO174" s="19">
        <v>0.64300000000000002</v>
      </c>
      <c r="CP174" s="19">
        <v>0.85399999999999998</v>
      </c>
      <c r="CQ174" s="19">
        <v>0.65400000000000003</v>
      </c>
      <c r="CR174" s="19">
        <v>0.5</v>
      </c>
      <c r="CS174" s="19">
        <v>0.80500000000000005</v>
      </c>
      <c r="CT174" s="19">
        <v>0.64200000000000002</v>
      </c>
      <c r="CU174" s="19">
        <v>1.0329999999999999</v>
      </c>
      <c r="CV174" s="19">
        <v>0.48399999999999999</v>
      </c>
      <c r="CW174" s="19">
        <v>1.4950000000000001</v>
      </c>
    </row>
    <row r="175" spans="1:101" s="1" customFormat="1" ht="15" x14ac:dyDescent="0.2">
      <c r="A175" s="19">
        <v>299</v>
      </c>
      <c r="B175" s="19">
        <v>172.7</v>
      </c>
      <c r="C175" s="19">
        <v>343.1</v>
      </c>
      <c r="D175" s="19">
        <v>362.06709999999998</v>
      </c>
      <c r="E175" s="19">
        <v>364.07440000000003</v>
      </c>
      <c r="F175" s="19">
        <v>256.01749999999998</v>
      </c>
      <c r="G175" s="20">
        <v>4344</v>
      </c>
      <c r="H175" s="19">
        <v>2</v>
      </c>
      <c r="I175" s="19">
        <v>2</v>
      </c>
      <c r="J175" s="19" t="s">
        <v>103</v>
      </c>
      <c r="M175" s="10"/>
      <c r="N175" s="10"/>
      <c r="U175" s="21">
        <v>0</v>
      </c>
      <c r="V175" s="21">
        <v>2</v>
      </c>
      <c r="W175" s="21">
        <v>98</v>
      </c>
      <c r="X175" s="19">
        <v>0.1</v>
      </c>
      <c r="Y175" s="19">
        <v>0.67700000000000005</v>
      </c>
      <c r="Z175" s="19">
        <v>0.9</v>
      </c>
      <c r="AA175" s="19">
        <v>0.90300000000000002</v>
      </c>
      <c r="AB175" s="22">
        <f t="shared" si="32"/>
        <v>0.94738333333333324</v>
      </c>
      <c r="AC175" s="22">
        <f t="shared" si="33"/>
        <v>0.77571111111111102</v>
      </c>
      <c r="AD175" s="22">
        <f t="shared" si="34"/>
        <v>0.94988888888888878</v>
      </c>
      <c r="AE175" s="22">
        <f t="shared" si="35"/>
        <v>1.2213094794740311</v>
      </c>
      <c r="AF175" s="22">
        <f t="shared" si="36"/>
        <v>0.99736226459235</v>
      </c>
      <c r="AG175" s="22">
        <f t="shared" si="37"/>
        <v>0.28842882516408763</v>
      </c>
      <c r="AH175" s="22">
        <f t="shared" si="38"/>
        <v>-3.8104755171373128E-3</v>
      </c>
      <c r="AI175" s="22">
        <f t="shared" si="39"/>
        <v>-1.2416922110238522</v>
      </c>
      <c r="AJ175" s="22">
        <f t="shared" si="40"/>
        <v>-8.641986512467649E-3</v>
      </c>
      <c r="AK175" s="22">
        <f>P175</f>
        <v>0</v>
      </c>
      <c r="AL175" s="22" t="str">
        <f t="shared" si="41"/>
        <v>Lowering</v>
      </c>
      <c r="AM175" s="24">
        <f t="shared" si="42"/>
        <v>5.7320212132072862E-2</v>
      </c>
      <c r="AN175" s="24">
        <f t="shared" si="43"/>
        <v>0.98029776726831486</v>
      </c>
      <c r="AO175" s="25">
        <v>0.99828700000000004</v>
      </c>
      <c r="AP175" s="24">
        <f t="shared" si="44"/>
        <v>0.98029776726831486</v>
      </c>
      <c r="AQ175" s="25">
        <v>1.3803700000000001</v>
      </c>
      <c r="AR175" s="25">
        <v>1.2531699999999999</v>
      </c>
      <c r="AS175" s="19">
        <v>299</v>
      </c>
      <c r="AT175" s="19">
        <v>0.751</v>
      </c>
      <c r="AU175" s="19">
        <v>0.92900000000000005</v>
      </c>
      <c r="AV175" s="19">
        <v>1.1020000000000001</v>
      </c>
      <c r="AW175" s="19">
        <v>0.91300000000000003</v>
      </c>
      <c r="AX175" s="19">
        <v>0.95099999999999996</v>
      </c>
      <c r="AY175" s="19">
        <v>1.093</v>
      </c>
      <c r="AZ175" s="19">
        <v>0.68500000000000005</v>
      </c>
      <c r="BA175" s="19">
        <v>0.81399999999999995</v>
      </c>
      <c r="BB175" s="19">
        <v>0.74299999999999999</v>
      </c>
      <c r="BC175" s="19">
        <v>0.86899999999999999</v>
      </c>
      <c r="BD175" s="19">
        <v>1.1000000000000001</v>
      </c>
      <c r="BE175" s="19">
        <v>0.77900000000000003</v>
      </c>
      <c r="BF175" s="19">
        <v>1.716</v>
      </c>
      <c r="BG175" s="19">
        <v>0.43190000000000001</v>
      </c>
      <c r="BH175" s="19">
        <v>1.137</v>
      </c>
      <c r="BI175" s="19">
        <v>1.171</v>
      </c>
      <c r="BJ175" s="19">
        <v>1.33</v>
      </c>
      <c r="BK175" s="19">
        <v>0.53800000000000003</v>
      </c>
      <c r="BL175" s="19"/>
      <c r="BM175" s="19">
        <v>0.66</v>
      </c>
      <c r="BN175" s="19">
        <v>0.96</v>
      </c>
      <c r="BO175" s="19">
        <v>1.06</v>
      </c>
      <c r="BP175" s="19">
        <v>0.95899999999999996</v>
      </c>
      <c r="BQ175" s="19">
        <v>0.44290000000000002</v>
      </c>
      <c r="BR175" s="19">
        <v>0.45</v>
      </c>
      <c r="BS175" s="19">
        <v>0.66400000000000003</v>
      </c>
      <c r="BT175" s="19">
        <v>0.78</v>
      </c>
      <c r="BU175" s="19">
        <v>0.66900000000000004</v>
      </c>
      <c r="BV175" s="19">
        <v>1.0640000000000001</v>
      </c>
      <c r="BW175" s="19">
        <v>0.50790000000000002</v>
      </c>
      <c r="BX175" s="19">
        <v>0.75900000000000001</v>
      </c>
      <c r="BY175" s="19">
        <v>1.0109999999999999</v>
      </c>
      <c r="BZ175" s="19">
        <v>0.65700000000000003</v>
      </c>
      <c r="CA175" s="19">
        <v>0.52600000000000002</v>
      </c>
      <c r="CB175" s="19">
        <v>1.0549999999999999</v>
      </c>
      <c r="CC175" s="19">
        <v>0.86599999999999999</v>
      </c>
      <c r="CD175" s="19">
        <v>0.872</v>
      </c>
      <c r="CE175" s="19"/>
      <c r="CF175" s="19">
        <v>1.468</v>
      </c>
      <c r="CG175" s="19">
        <v>0.76</v>
      </c>
      <c r="CH175" s="19">
        <v>1.246</v>
      </c>
      <c r="CI175" s="19">
        <v>0.77100000000000002</v>
      </c>
      <c r="CJ175" s="19">
        <v>0.625</v>
      </c>
      <c r="CK175" s="19">
        <v>0.72699999999999998</v>
      </c>
      <c r="CL175" s="19">
        <v>0.67900000000000005</v>
      </c>
      <c r="CM175" s="19">
        <v>0.63300000000000001</v>
      </c>
      <c r="CN175" s="19">
        <v>1.228</v>
      </c>
      <c r="CO175" s="19">
        <v>1.1619999999999999</v>
      </c>
      <c r="CP175" s="19">
        <v>1.4530000000000001</v>
      </c>
      <c r="CQ175" s="19">
        <v>0.76600000000000001</v>
      </c>
      <c r="CR175" s="19">
        <v>0.60399999999999998</v>
      </c>
      <c r="CS175" s="19">
        <v>1.169</v>
      </c>
      <c r="CT175" s="19">
        <v>0.60599999999999998</v>
      </c>
      <c r="CU175" s="19">
        <v>1.3069999999999999</v>
      </c>
      <c r="CV175" s="19">
        <v>0.94199999999999995</v>
      </c>
      <c r="CW175" s="19">
        <v>0.95199999999999996</v>
      </c>
    </row>
    <row r="176" spans="1:101" s="1" customFormat="1" ht="15" x14ac:dyDescent="0.2">
      <c r="A176" s="19">
        <v>300</v>
      </c>
      <c r="B176" s="19">
        <v>173.6</v>
      </c>
      <c r="C176" s="19">
        <v>343.6</v>
      </c>
      <c r="D176" s="19">
        <v>395.12740000000002</v>
      </c>
      <c r="E176" s="19">
        <v>397.13389999999998</v>
      </c>
      <c r="F176" s="19">
        <v>161.06899999999999</v>
      </c>
      <c r="G176" s="20">
        <v>395392.15789999999</v>
      </c>
      <c r="H176" s="19">
        <v>1</v>
      </c>
      <c r="I176" s="19">
        <v>1</v>
      </c>
      <c r="J176" s="19" t="s">
        <v>105</v>
      </c>
      <c r="K176" s="19" t="s">
        <v>200</v>
      </c>
      <c r="L176" s="19" t="s">
        <v>201</v>
      </c>
      <c r="M176" s="19">
        <v>0.66</v>
      </c>
      <c r="N176" s="19">
        <v>14.6</v>
      </c>
      <c r="X176" s="19">
        <v>3.3300000000000003E-2</v>
      </c>
      <c r="Y176" s="19">
        <v>1.1100000000000001</v>
      </c>
      <c r="Z176" s="19">
        <v>1.0940000000000001</v>
      </c>
      <c r="AA176" s="19">
        <v>1.081</v>
      </c>
      <c r="AB176" s="22">
        <f t="shared" si="32"/>
        <v>0.8121666666666667</v>
      </c>
      <c r="AC176" s="22">
        <f t="shared" si="33"/>
        <v>1.048388888888889</v>
      </c>
      <c r="AD176" s="22">
        <f t="shared" si="34"/>
        <v>1.0027222222222223</v>
      </c>
      <c r="AE176" s="22">
        <f t="shared" si="35"/>
        <v>0.77468072704149216</v>
      </c>
      <c r="AF176" s="22">
        <f t="shared" si="36"/>
        <v>0.8099617707352208</v>
      </c>
      <c r="AG176" s="22">
        <f t="shared" si="37"/>
        <v>-0.36832624697576838</v>
      </c>
      <c r="AH176" s="22">
        <f t="shared" si="38"/>
        <v>-0.30407427883118199</v>
      </c>
      <c r="AI176" s="22">
        <f t="shared" si="39"/>
        <v>-2.408194150472355</v>
      </c>
      <c r="AJ176" s="22">
        <f t="shared" si="40"/>
        <v>-2.4523702912609018</v>
      </c>
      <c r="AK176" s="22" t="str">
        <f>L176</f>
        <v>Aminoadipic acid</v>
      </c>
      <c r="AL176" s="22" t="str">
        <f t="shared" si="41"/>
        <v>Increase</v>
      </c>
      <c r="AM176" s="24">
        <f t="shared" si="42"/>
        <v>3.9066621020741963E-3</v>
      </c>
      <c r="AN176" s="24">
        <f t="shared" si="43"/>
        <v>3.5288216457775518E-3</v>
      </c>
      <c r="AO176" s="25">
        <v>1.48092</v>
      </c>
      <c r="AP176" s="24">
        <f t="shared" si="44"/>
        <v>3.5288216457775518E-3</v>
      </c>
      <c r="AQ176" s="25">
        <v>1.5227200000000001</v>
      </c>
      <c r="AR176" s="25">
        <v>1.4756499999999999</v>
      </c>
      <c r="AS176" s="19">
        <v>300</v>
      </c>
      <c r="AT176" s="19">
        <v>0.71599999999999997</v>
      </c>
      <c r="AU176" s="19">
        <v>0.98499999999999999</v>
      </c>
      <c r="AV176" s="19">
        <v>0.51800000000000002</v>
      </c>
      <c r="AW176" s="19">
        <v>1.0249999999999999</v>
      </c>
      <c r="AX176" s="19">
        <v>0.73199999999999998</v>
      </c>
      <c r="AY176" s="19">
        <v>0.46500000000000002</v>
      </c>
      <c r="AZ176" s="19">
        <v>1.107</v>
      </c>
      <c r="BA176" s="19">
        <v>0.78700000000000003</v>
      </c>
      <c r="BB176" s="19">
        <v>0.86899999999999999</v>
      </c>
      <c r="BC176" s="19">
        <v>1.0349999999999999</v>
      </c>
      <c r="BD176" s="19">
        <v>0.69099999999999995</v>
      </c>
      <c r="BE176" s="19">
        <v>0.96199999999999997</v>
      </c>
      <c r="BF176" s="19">
        <v>0.60199999999999998</v>
      </c>
      <c r="BG176" s="19">
        <v>0.99399999999999999</v>
      </c>
      <c r="BH176" s="19">
        <v>0.73199999999999998</v>
      </c>
      <c r="BI176" s="19">
        <v>0.61499999999999999</v>
      </c>
      <c r="BJ176" s="19">
        <v>0.72299999999999998</v>
      </c>
      <c r="BK176" s="19">
        <v>1.0609999999999999</v>
      </c>
      <c r="BL176" s="19"/>
      <c r="BM176" s="19">
        <v>1.242</v>
      </c>
      <c r="BN176" s="19">
        <v>0.85699999999999998</v>
      </c>
      <c r="BO176" s="19">
        <v>0.70899999999999996</v>
      </c>
      <c r="BP176" s="19">
        <v>0.94799999999999995</v>
      </c>
      <c r="BQ176" s="19">
        <v>1.4179999999999999</v>
      </c>
      <c r="BR176" s="19">
        <v>1.38</v>
      </c>
      <c r="BS176" s="19">
        <v>1.198</v>
      </c>
      <c r="BT176" s="19">
        <v>0.68200000000000005</v>
      </c>
      <c r="BU176" s="19">
        <v>0.77</v>
      </c>
      <c r="BV176" s="19">
        <v>1.276</v>
      </c>
      <c r="BW176" s="19">
        <v>1.29</v>
      </c>
      <c r="BX176" s="19">
        <v>0.91900000000000004</v>
      </c>
      <c r="BY176" s="19">
        <v>0.80600000000000005</v>
      </c>
      <c r="BZ176" s="19">
        <v>0.86499999999999999</v>
      </c>
      <c r="CA176" s="19">
        <v>0.95499999999999996</v>
      </c>
      <c r="CB176" s="19">
        <v>0.89300000000000002</v>
      </c>
      <c r="CC176" s="19">
        <v>1.282</v>
      </c>
      <c r="CD176" s="19">
        <v>1.381</v>
      </c>
      <c r="CE176" s="19"/>
      <c r="CF176" s="19">
        <v>0.83499999999999996</v>
      </c>
      <c r="CG176" s="19">
        <v>1.0409999999999999</v>
      </c>
      <c r="CH176" s="19">
        <v>0.96499999999999997</v>
      </c>
      <c r="CI176" s="19">
        <v>1.147</v>
      </c>
      <c r="CJ176" s="19">
        <v>1.3260000000000001</v>
      </c>
      <c r="CK176" s="19">
        <v>1.133</v>
      </c>
      <c r="CL176" s="19">
        <v>1.0069999999999999</v>
      </c>
      <c r="CM176" s="19">
        <v>1.127</v>
      </c>
      <c r="CN176" s="19">
        <v>0.874</v>
      </c>
      <c r="CO176" s="19">
        <v>0.8</v>
      </c>
      <c r="CP176" s="19">
        <v>0.747</v>
      </c>
      <c r="CQ176" s="19">
        <v>1.085</v>
      </c>
      <c r="CR176" s="19">
        <v>1.032</v>
      </c>
      <c r="CS176" s="19">
        <v>0.93200000000000005</v>
      </c>
      <c r="CT176" s="19">
        <v>0.94199999999999995</v>
      </c>
      <c r="CU176" s="19">
        <v>0.75700000000000001</v>
      </c>
      <c r="CV176" s="19">
        <v>1.2609999999999999</v>
      </c>
      <c r="CW176" s="19">
        <v>1.038</v>
      </c>
    </row>
    <row r="177" spans="1:101" s="1" customFormat="1" ht="15" x14ac:dyDescent="0.2">
      <c r="A177" s="19">
        <v>301</v>
      </c>
      <c r="B177" s="19">
        <v>172.9</v>
      </c>
      <c r="C177" s="19">
        <v>343.7</v>
      </c>
      <c r="D177" s="19">
        <v>382.06229999999999</v>
      </c>
      <c r="E177" s="19">
        <v>384.0686</v>
      </c>
      <c r="F177" s="19">
        <v>148.00389999999999</v>
      </c>
      <c r="G177" s="20">
        <v>6753.2727269999996</v>
      </c>
      <c r="H177" s="19">
        <v>1</v>
      </c>
      <c r="I177" s="19">
        <v>1</v>
      </c>
      <c r="J177" s="19" t="s">
        <v>131</v>
      </c>
      <c r="M177" s="10"/>
      <c r="N177" s="10"/>
      <c r="O177" s="19" t="s">
        <v>529</v>
      </c>
      <c r="P177" s="19" t="s">
        <v>530</v>
      </c>
      <c r="Q177" s="19">
        <v>8.2899999999999991</v>
      </c>
      <c r="R177" s="19">
        <v>8.9</v>
      </c>
      <c r="S177" s="19" t="s">
        <v>133</v>
      </c>
      <c r="T177" s="19" t="s">
        <v>134</v>
      </c>
      <c r="X177" s="19">
        <v>0.05</v>
      </c>
      <c r="Y177" s="19">
        <v>0.95499999999999996</v>
      </c>
      <c r="Z177" s="19">
        <v>0.93100000000000005</v>
      </c>
      <c r="AA177" s="19">
        <v>1.018</v>
      </c>
      <c r="AB177" s="22">
        <f t="shared" si="32"/>
        <v>1.0945555555555555</v>
      </c>
      <c r="AC177" s="22">
        <f t="shared" si="33"/>
        <v>1.0414444444444442</v>
      </c>
      <c r="AD177" s="22">
        <f t="shared" si="34"/>
        <v>0.97399999999999998</v>
      </c>
      <c r="AE177" s="22">
        <f t="shared" si="35"/>
        <v>1.0509975461431775</v>
      </c>
      <c r="AF177" s="22">
        <f t="shared" si="36"/>
        <v>1.1237736710015971</v>
      </c>
      <c r="AG177" s="22">
        <f t="shared" si="37"/>
        <v>7.1759300916455215E-2</v>
      </c>
      <c r="AH177" s="22">
        <f t="shared" si="38"/>
        <v>0.16835150477371491</v>
      </c>
      <c r="AI177" s="22">
        <f t="shared" si="39"/>
        <v>-0.51476573912328116</v>
      </c>
      <c r="AJ177" s="22">
        <f t="shared" si="40"/>
        <v>-2.0879244388937717</v>
      </c>
      <c r="AK177" s="22" t="str">
        <f t="shared" ref="AK177:AK188" si="47">P177</f>
        <v>Dihydroxyfumarate</v>
      </c>
      <c r="AL177" s="22" t="str">
        <f t="shared" si="41"/>
        <v>Lowering</v>
      </c>
      <c r="AM177" s="24">
        <f t="shared" si="42"/>
        <v>0.3056569399286902</v>
      </c>
      <c r="AN177" s="24">
        <f t="shared" si="43"/>
        <v>8.1672445751859619E-3</v>
      </c>
      <c r="AO177" s="25">
        <v>0.62507500000000005</v>
      </c>
      <c r="AP177" s="24">
        <f t="shared" si="44"/>
        <v>8.1672445751859619E-3</v>
      </c>
      <c r="AQ177" s="25">
        <v>1.59721</v>
      </c>
      <c r="AR177" s="25">
        <v>1.6548700000000001</v>
      </c>
      <c r="AS177" s="19">
        <v>301</v>
      </c>
      <c r="AT177" s="19">
        <v>1.0269999999999999</v>
      </c>
      <c r="AU177" s="19">
        <v>1.2649999999999999</v>
      </c>
      <c r="AV177" s="19">
        <v>1.0649999999999999</v>
      </c>
      <c r="AW177" s="19">
        <v>0.96499999999999997</v>
      </c>
      <c r="AX177" s="19">
        <v>0.88600000000000001</v>
      </c>
      <c r="AY177" s="19">
        <v>1.0189999999999999</v>
      </c>
      <c r="AZ177" s="19">
        <v>1.0589999999999999</v>
      </c>
      <c r="BA177" s="19">
        <v>1.2310000000000001</v>
      </c>
      <c r="BB177" s="19">
        <v>1.048</v>
      </c>
      <c r="BC177" s="19">
        <v>1.264</v>
      </c>
      <c r="BD177" s="19">
        <v>1.3420000000000001</v>
      </c>
      <c r="BE177" s="19">
        <v>1.1100000000000001</v>
      </c>
      <c r="BF177" s="19">
        <v>1.258</v>
      </c>
      <c r="BG177" s="19">
        <v>1.018</v>
      </c>
      <c r="BH177" s="19">
        <v>0.97299999999999998</v>
      </c>
      <c r="BI177" s="19">
        <v>1.2609999999999999</v>
      </c>
      <c r="BJ177" s="19">
        <v>1.028</v>
      </c>
      <c r="BK177" s="19">
        <v>0.88300000000000001</v>
      </c>
      <c r="BL177" s="19"/>
      <c r="BM177" s="19">
        <v>0.84499999999999997</v>
      </c>
      <c r="BN177" s="19">
        <v>1.3240000000000001</v>
      </c>
      <c r="BO177" s="19">
        <v>1.32</v>
      </c>
      <c r="BP177" s="19">
        <v>1.2090000000000001</v>
      </c>
      <c r="BQ177" s="19">
        <v>0.84299999999999997</v>
      </c>
      <c r="BR177" s="19">
        <v>0.752</v>
      </c>
      <c r="BS177" s="19">
        <v>0.88300000000000001</v>
      </c>
      <c r="BT177" s="19">
        <v>1.175</v>
      </c>
      <c r="BU177" s="19">
        <v>1.153</v>
      </c>
      <c r="BV177" s="19">
        <v>1.008</v>
      </c>
      <c r="BW177" s="19">
        <v>0.95599999999999996</v>
      </c>
      <c r="BX177" s="19">
        <v>1.0069999999999999</v>
      </c>
      <c r="BY177" s="19">
        <v>1.0740000000000001</v>
      </c>
      <c r="BZ177" s="19">
        <v>0.874</v>
      </c>
      <c r="CA177" s="19">
        <v>1.1519999999999999</v>
      </c>
      <c r="CB177" s="19">
        <v>1.121</v>
      </c>
      <c r="CC177" s="19">
        <v>1.0249999999999999</v>
      </c>
      <c r="CD177" s="19">
        <v>1.0249999999999999</v>
      </c>
      <c r="CE177" s="19"/>
      <c r="CF177" s="19">
        <v>0.92</v>
      </c>
      <c r="CG177" s="19">
        <v>0.95899999999999996</v>
      </c>
      <c r="CH177" s="19">
        <v>1.014</v>
      </c>
      <c r="CI177" s="19">
        <v>0.93799999999999994</v>
      </c>
      <c r="CJ177" s="19">
        <v>0.96399999999999997</v>
      </c>
      <c r="CK177" s="19">
        <v>0.84499999999999997</v>
      </c>
      <c r="CL177" s="19">
        <v>0.86899999999999999</v>
      </c>
      <c r="CM177" s="19">
        <v>1.0449999999999999</v>
      </c>
      <c r="CN177" s="19">
        <v>0.79400000000000004</v>
      </c>
      <c r="CO177" s="19">
        <v>1.1140000000000001</v>
      </c>
      <c r="CP177" s="19">
        <v>0.85699999999999998</v>
      </c>
      <c r="CQ177" s="19">
        <v>0.995</v>
      </c>
      <c r="CR177" s="19">
        <v>1.1559999999999999</v>
      </c>
      <c r="CS177" s="19">
        <v>1.256</v>
      </c>
      <c r="CT177" s="19">
        <v>0.99399999999999999</v>
      </c>
      <c r="CU177" s="19">
        <v>0.91600000000000004</v>
      </c>
      <c r="CV177" s="19">
        <v>0.96899999999999997</v>
      </c>
      <c r="CW177" s="19">
        <v>0.92700000000000005</v>
      </c>
    </row>
    <row r="178" spans="1:101" s="1" customFormat="1" ht="15" x14ac:dyDescent="0.2">
      <c r="A178" s="19">
        <v>302</v>
      </c>
      <c r="B178" s="19">
        <v>173.1</v>
      </c>
      <c r="C178" s="19">
        <v>344.5</v>
      </c>
      <c r="D178" s="19">
        <v>366.08839999999998</v>
      </c>
      <c r="E178" s="19">
        <v>368.09500000000003</v>
      </c>
      <c r="F178" s="19">
        <v>132.0301</v>
      </c>
      <c r="G178" s="20">
        <v>94452.487800000003</v>
      </c>
      <c r="H178" s="19">
        <v>1</v>
      </c>
      <c r="I178" s="19">
        <v>1</v>
      </c>
      <c r="J178" s="19" t="s">
        <v>117</v>
      </c>
      <c r="M178" s="10"/>
      <c r="N178" s="10"/>
      <c r="U178" s="21">
        <v>0</v>
      </c>
      <c r="V178" s="21">
        <v>0</v>
      </c>
      <c r="W178" s="21">
        <v>10</v>
      </c>
      <c r="X178" s="19">
        <v>0.05</v>
      </c>
      <c r="Y178" s="19">
        <v>0.91900000000000004</v>
      </c>
      <c r="Z178" s="19">
        <v>1.0069999999999999</v>
      </c>
      <c r="AA178" s="19">
        <v>1.0029999999999999</v>
      </c>
      <c r="AB178" s="22">
        <f t="shared" si="32"/>
        <v>1.020777777777778</v>
      </c>
      <c r="AC178" s="22">
        <f t="shared" si="33"/>
        <v>1.0209999999999999</v>
      </c>
      <c r="AD178" s="22">
        <f t="shared" si="34"/>
        <v>0.93622222222222229</v>
      </c>
      <c r="AE178" s="22">
        <f t="shared" si="35"/>
        <v>0.99978234846011571</v>
      </c>
      <c r="AF178" s="22">
        <f t="shared" si="36"/>
        <v>1.0903156895324</v>
      </c>
      <c r="AG178" s="22">
        <f t="shared" si="37"/>
        <v>-3.1403897400590983E-4</v>
      </c>
      <c r="AH178" s="22">
        <f t="shared" si="38"/>
        <v>0.12474591278385345</v>
      </c>
      <c r="AI178" s="22">
        <f t="shared" si="39"/>
        <v>-2.0632799602785619E-3</v>
      </c>
      <c r="AJ178" s="22">
        <f t="shared" si="40"/>
        <v>-2.6070515827129586</v>
      </c>
      <c r="AK178" s="22">
        <f t="shared" si="47"/>
        <v>0</v>
      </c>
      <c r="AL178" s="22" t="str">
        <f t="shared" si="41"/>
        <v>Increase</v>
      </c>
      <c r="AM178" s="24">
        <f t="shared" si="42"/>
        <v>0.99526038988947496</v>
      </c>
      <c r="AN178" s="24">
        <f t="shared" si="43"/>
        <v>2.4714305869098516E-3</v>
      </c>
      <c r="AO178" s="25">
        <v>0.47056399999999998</v>
      </c>
      <c r="AP178" s="24">
        <f t="shared" si="44"/>
        <v>2.4714305869098516E-3</v>
      </c>
      <c r="AQ178" s="25">
        <v>1.56125</v>
      </c>
      <c r="AR178" s="25">
        <v>1.5753600000000001</v>
      </c>
      <c r="AS178" s="19">
        <v>302</v>
      </c>
      <c r="AT178" s="19">
        <v>0.99399999999999999</v>
      </c>
      <c r="AU178" s="19">
        <v>0.94699999999999995</v>
      </c>
      <c r="AV178" s="19">
        <v>0.98799999999999999</v>
      </c>
      <c r="AW178" s="19">
        <v>0.98</v>
      </c>
      <c r="AX178" s="19">
        <v>0.9</v>
      </c>
      <c r="AY178" s="19">
        <v>1.0740000000000001</v>
      </c>
      <c r="AZ178" s="19">
        <v>1.0129999999999999</v>
      </c>
      <c r="BA178" s="19">
        <v>1.147</v>
      </c>
      <c r="BB178" s="19">
        <v>0.996</v>
      </c>
      <c r="BC178" s="19">
        <v>1.079</v>
      </c>
      <c r="BD178" s="19">
        <v>1.1990000000000001</v>
      </c>
      <c r="BE178" s="19">
        <v>1.169</v>
      </c>
      <c r="BF178" s="19">
        <v>0.95399999999999996</v>
      </c>
      <c r="BG178" s="19">
        <v>0.99299999999999999</v>
      </c>
      <c r="BH178" s="19">
        <v>1.0389999999999999</v>
      </c>
      <c r="BI178" s="19">
        <v>1.0389999999999999</v>
      </c>
      <c r="BJ178" s="19">
        <v>0.98699999999999999</v>
      </c>
      <c r="BK178" s="19">
        <v>0.876</v>
      </c>
      <c r="BL178" s="19"/>
      <c r="BM178" s="19">
        <v>1.0329999999999999</v>
      </c>
      <c r="BN178" s="19">
        <v>1.0780000000000001</v>
      </c>
      <c r="BO178" s="19">
        <v>1.2549999999999999</v>
      </c>
      <c r="BP178" s="19">
        <v>1.1579999999999999</v>
      </c>
      <c r="BQ178" s="19">
        <v>0.81799999999999995</v>
      </c>
      <c r="BR178" s="19">
        <v>0.82</v>
      </c>
      <c r="BS178" s="19">
        <v>1.1299999999999999</v>
      </c>
      <c r="BT178" s="19">
        <v>1.1359999999999999</v>
      </c>
      <c r="BU178" s="19">
        <v>1.119</v>
      </c>
      <c r="BV178" s="19">
        <v>0.92100000000000004</v>
      </c>
      <c r="BW178" s="19">
        <v>1.1599999999999999</v>
      </c>
      <c r="BX178" s="19">
        <v>0.998</v>
      </c>
      <c r="BY178" s="19">
        <v>0.97899999999999998</v>
      </c>
      <c r="BZ178" s="19">
        <v>0.82899999999999996</v>
      </c>
      <c r="CA178" s="19">
        <v>0.89800000000000002</v>
      </c>
      <c r="CB178" s="19">
        <v>1.1180000000000001</v>
      </c>
      <c r="CC178" s="19">
        <v>0.95299999999999996</v>
      </c>
      <c r="CD178" s="19">
        <v>0.97499999999999998</v>
      </c>
      <c r="CE178" s="19"/>
      <c r="CF178" s="19">
        <v>0.92300000000000004</v>
      </c>
      <c r="CG178" s="19">
        <v>1.0049999999999999</v>
      </c>
      <c r="CH178" s="19">
        <v>0.99299999999999999</v>
      </c>
      <c r="CI178" s="19">
        <v>0.95899999999999996</v>
      </c>
      <c r="CJ178" s="19">
        <v>0.92100000000000004</v>
      </c>
      <c r="CK178" s="19">
        <v>0.90900000000000003</v>
      </c>
      <c r="CL178" s="19">
        <v>0.77200000000000002</v>
      </c>
      <c r="CM178" s="19">
        <v>0.90700000000000003</v>
      </c>
      <c r="CN178" s="19">
        <v>1.006</v>
      </c>
      <c r="CO178" s="19">
        <v>0.93899999999999995</v>
      </c>
      <c r="CP178" s="19">
        <v>0.86699999999999999</v>
      </c>
      <c r="CQ178" s="19">
        <v>0.84299999999999997</v>
      </c>
      <c r="CR178" s="19">
        <v>1.02</v>
      </c>
      <c r="CS178" s="19">
        <v>0.94899999999999995</v>
      </c>
      <c r="CT178" s="19">
        <v>0.997</v>
      </c>
      <c r="CU178" s="19">
        <v>0.997</v>
      </c>
      <c r="CV178" s="19">
        <v>0.88</v>
      </c>
      <c r="CW178" s="19">
        <v>0.96499999999999997</v>
      </c>
    </row>
    <row r="179" spans="1:101" s="1" customFormat="1" ht="15" x14ac:dyDescent="0.2">
      <c r="A179" s="19">
        <v>303</v>
      </c>
      <c r="B179" s="19">
        <v>173.6</v>
      </c>
      <c r="C179" s="19">
        <v>345.2</v>
      </c>
      <c r="D179" s="19">
        <v>305.08280000000002</v>
      </c>
      <c r="E179" s="19">
        <v>307.08920000000001</v>
      </c>
      <c r="F179" s="19">
        <v>142.0489</v>
      </c>
      <c r="G179" s="20">
        <v>3902</v>
      </c>
      <c r="H179" s="19">
        <v>2</v>
      </c>
      <c r="I179" s="19">
        <v>2</v>
      </c>
      <c r="J179" s="19" t="s">
        <v>103</v>
      </c>
      <c r="M179" s="10"/>
      <c r="N179" s="10"/>
      <c r="U179" s="21">
        <v>0</v>
      </c>
      <c r="V179" s="21">
        <v>3</v>
      </c>
      <c r="W179" s="21">
        <v>115</v>
      </c>
      <c r="X179" s="19">
        <v>0.05</v>
      </c>
      <c r="Y179" s="19">
        <v>1.2290000000000001</v>
      </c>
      <c r="Z179" s="19">
        <v>0.97299999999999998</v>
      </c>
      <c r="AA179" s="19">
        <v>1.137</v>
      </c>
      <c r="AB179" s="22">
        <f t="shared" si="32"/>
        <v>0.99422222222222223</v>
      </c>
      <c r="AC179" s="22">
        <f t="shared" si="33"/>
        <v>0.94633333333333325</v>
      </c>
      <c r="AD179" s="22">
        <f t="shared" si="34"/>
        <v>0.99977777777777765</v>
      </c>
      <c r="AE179" s="22">
        <f t="shared" si="35"/>
        <v>1.0506046730069274</v>
      </c>
      <c r="AF179" s="22">
        <f t="shared" si="36"/>
        <v>0.99444320960213395</v>
      </c>
      <c r="AG179" s="22">
        <f t="shared" si="37"/>
        <v>7.121990661357111E-2</v>
      </c>
      <c r="AH179" s="22">
        <f t="shared" si="38"/>
        <v>-8.0391105199270497E-3</v>
      </c>
      <c r="AI179" s="22">
        <f t="shared" si="39"/>
        <v>-0.26771022744055673</v>
      </c>
      <c r="AJ179" s="22">
        <f t="shared" si="40"/>
        <v>-2.5307259035548216E-2</v>
      </c>
      <c r="AK179" s="22">
        <f t="shared" si="47"/>
        <v>0</v>
      </c>
      <c r="AL179" s="22" t="str">
        <f t="shared" si="41"/>
        <v>Lowering</v>
      </c>
      <c r="AM179" s="24">
        <f t="shared" si="42"/>
        <v>0.53987071813587018</v>
      </c>
      <c r="AN179" s="24">
        <f t="shared" si="43"/>
        <v>0.94339319880125783</v>
      </c>
      <c r="AO179" s="25">
        <v>0.41170400000000001</v>
      </c>
      <c r="AP179" s="24">
        <f t="shared" si="44"/>
        <v>0.94339319880125783</v>
      </c>
      <c r="AQ179" s="25">
        <v>0.59447700000000003</v>
      </c>
      <c r="AR179" s="25">
        <v>0.71510499999999999</v>
      </c>
      <c r="AS179" s="19">
        <v>303</v>
      </c>
      <c r="AT179" s="19">
        <v>1.208</v>
      </c>
      <c r="AU179" s="19">
        <v>0.79400000000000004</v>
      </c>
      <c r="AV179" s="19">
        <v>1.097</v>
      </c>
      <c r="AW179" s="19">
        <v>1.359</v>
      </c>
      <c r="AX179" s="19">
        <v>1.08</v>
      </c>
      <c r="AY179" s="19">
        <v>0.92</v>
      </c>
      <c r="AZ179" s="19">
        <v>1.2310000000000001</v>
      </c>
      <c r="BA179" s="19">
        <v>0.68600000000000005</v>
      </c>
      <c r="BB179" s="19">
        <v>1.1950000000000001</v>
      </c>
      <c r="BC179" s="19">
        <v>1.054</v>
      </c>
      <c r="BD179" s="19">
        <v>0.89100000000000001</v>
      </c>
      <c r="BE179" s="19">
        <v>0.88700000000000001</v>
      </c>
      <c r="BF179" s="19">
        <v>0.84599999999999997</v>
      </c>
      <c r="BG179" s="19">
        <v>0.93899999999999995</v>
      </c>
      <c r="BH179" s="19">
        <v>1.29</v>
      </c>
      <c r="BI179" s="19">
        <v>0.46899999999999997</v>
      </c>
      <c r="BJ179" s="19">
        <v>0.81899999999999995</v>
      </c>
      <c r="BK179" s="19">
        <v>1.131</v>
      </c>
      <c r="BL179" s="19"/>
      <c r="BM179" s="19">
        <v>1.3839999999999999</v>
      </c>
      <c r="BN179" s="19">
        <v>1.0469999999999999</v>
      </c>
      <c r="BO179" s="19">
        <v>0.67900000000000005</v>
      </c>
      <c r="BP179" s="19">
        <v>1.3080000000000001</v>
      </c>
      <c r="BQ179" s="19">
        <v>1.1639999999999999</v>
      </c>
      <c r="BR179" s="19">
        <v>0.85299999999999998</v>
      </c>
      <c r="BS179" s="19">
        <v>0.65700000000000003</v>
      </c>
      <c r="BT179" s="19">
        <v>1.0149999999999999</v>
      </c>
      <c r="BU179" s="19">
        <v>0.83099999999999996</v>
      </c>
      <c r="BV179" s="19">
        <v>0.95699999999999996</v>
      </c>
      <c r="BW179" s="19">
        <v>1.03</v>
      </c>
      <c r="BX179" s="19">
        <v>0.65800000000000003</v>
      </c>
      <c r="BY179" s="19">
        <v>1.3280000000000001</v>
      </c>
      <c r="BZ179" s="19">
        <v>0.80700000000000005</v>
      </c>
      <c r="CA179" s="19">
        <v>0.79700000000000004</v>
      </c>
      <c r="CB179" s="19">
        <v>0.79400000000000004</v>
      </c>
      <c r="CC179" s="19">
        <v>0.69499999999999995</v>
      </c>
      <c r="CD179" s="19">
        <v>1.03</v>
      </c>
      <c r="CE179" s="19"/>
      <c r="CF179" s="19">
        <v>1.0089999999999999</v>
      </c>
      <c r="CG179" s="19">
        <v>1.127</v>
      </c>
      <c r="CH179" s="19">
        <v>0.86</v>
      </c>
      <c r="CI179" s="19">
        <v>1.288</v>
      </c>
      <c r="CJ179" s="19">
        <v>1.262</v>
      </c>
      <c r="CK179" s="19">
        <v>0.73099999999999998</v>
      </c>
      <c r="CL179" s="19">
        <v>0.79700000000000004</v>
      </c>
      <c r="CM179" s="19">
        <v>1.1359999999999999</v>
      </c>
      <c r="CN179" s="19">
        <v>1.105</v>
      </c>
      <c r="CO179" s="19">
        <v>0.56699999999999995</v>
      </c>
      <c r="CP179" s="19">
        <v>0.91400000000000003</v>
      </c>
      <c r="CQ179" s="19">
        <v>1.0820000000000001</v>
      </c>
      <c r="CR179" s="19">
        <v>1.0169999999999999</v>
      </c>
      <c r="CS179" s="19">
        <v>1.2609999999999999</v>
      </c>
      <c r="CT179" s="19">
        <v>0.73299999999999998</v>
      </c>
      <c r="CU179" s="19">
        <v>0.83499999999999996</v>
      </c>
      <c r="CV179" s="19">
        <v>1.462</v>
      </c>
      <c r="CW179" s="19">
        <v>0.81</v>
      </c>
    </row>
    <row r="180" spans="1:101" s="1" customFormat="1" ht="15" x14ac:dyDescent="0.2">
      <c r="A180" s="19">
        <v>304</v>
      </c>
      <c r="B180" s="19">
        <v>173.8</v>
      </c>
      <c r="C180" s="19">
        <v>345.6</v>
      </c>
      <c r="D180" s="19">
        <v>322.1225</v>
      </c>
      <c r="E180" s="19">
        <v>324.1284</v>
      </c>
      <c r="F180" s="19">
        <v>88.064099999999996</v>
      </c>
      <c r="G180" s="20">
        <v>4684.8</v>
      </c>
      <c r="H180" s="19">
        <v>1</v>
      </c>
      <c r="I180" s="19">
        <v>1</v>
      </c>
      <c r="J180" s="19" t="s">
        <v>103</v>
      </c>
      <c r="M180" s="10"/>
      <c r="N180" s="10"/>
      <c r="U180" s="21">
        <v>0</v>
      </c>
      <c r="V180" s="21">
        <v>12</v>
      </c>
      <c r="W180" s="21">
        <v>186</v>
      </c>
      <c r="X180" s="19">
        <v>0.05</v>
      </c>
      <c r="Y180" s="19">
        <v>1.1879999999999999</v>
      </c>
      <c r="Z180" s="19">
        <v>0.92200000000000004</v>
      </c>
      <c r="AA180" s="19">
        <v>1.0940000000000001</v>
      </c>
      <c r="AB180" s="22">
        <f t="shared" si="32"/>
        <v>1.3031111111111111</v>
      </c>
      <c r="AC180" s="22">
        <f t="shared" si="33"/>
        <v>1.1536111111111111</v>
      </c>
      <c r="AD180" s="22">
        <f t="shared" si="34"/>
        <v>1.1259444444444444</v>
      </c>
      <c r="AE180" s="22">
        <f t="shared" si="35"/>
        <v>1.1295930652540331</v>
      </c>
      <c r="AF180" s="22">
        <f t="shared" si="36"/>
        <v>1.1573493857008932</v>
      </c>
      <c r="AG180" s="22">
        <f t="shared" si="37"/>
        <v>0.17580313682165441</v>
      </c>
      <c r="AH180" s="22">
        <f t="shared" si="38"/>
        <v>0.21082445729493512</v>
      </c>
      <c r="AI180" s="22">
        <f t="shared" si="39"/>
        <v>-0.76216004840986917</v>
      </c>
      <c r="AJ180" s="22">
        <f t="shared" si="40"/>
        <v>-0.9970337472486992</v>
      </c>
      <c r="AK180" s="22">
        <f t="shared" si="47"/>
        <v>0</v>
      </c>
      <c r="AL180" s="22" t="str">
        <f t="shared" si="41"/>
        <v>Lowering</v>
      </c>
      <c r="AM180" s="24">
        <f t="shared" si="42"/>
        <v>0.17291789959476164</v>
      </c>
      <c r="AN180" s="24">
        <f t="shared" si="43"/>
        <v>0.10068534273483243</v>
      </c>
      <c r="AO180" s="25">
        <v>0.81049199999999999</v>
      </c>
      <c r="AP180" s="24">
        <f t="shared" si="44"/>
        <v>0.10068534273483243</v>
      </c>
      <c r="AQ180" s="25">
        <v>0.96013899999999996</v>
      </c>
      <c r="AR180" s="25">
        <v>0.96580299999999997</v>
      </c>
      <c r="AS180" s="19">
        <v>304</v>
      </c>
      <c r="AT180" s="19">
        <v>1.319</v>
      </c>
      <c r="AU180" s="19">
        <v>1.3759999999999999</v>
      </c>
      <c r="AV180" s="19">
        <v>1.915</v>
      </c>
      <c r="AW180" s="19">
        <v>1.353</v>
      </c>
      <c r="AX180" s="19">
        <v>1.6819999999999999</v>
      </c>
      <c r="AY180" s="19">
        <v>0.88700000000000001</v>
      </c>
      <c r="AZ180" s="19">
        <v>1.2829999999999999</v>
      </c>
      <c r="BA180" s="19">
        <v>1.0580000000000001</v>
      </c>
      <c r="BB180" s="19">
        <v>1.3380000000000001</v>
      </c>
      <c r="BC180" s="19">
        <v>1.4419999999999999</v>
      </c>
      <c r="BD180" s="19">
        <v>0.96899999999999997</v>
      </c>
      <c r="BE180" s="19">
        <v>1.351</v>
      </c>
      <c r="BF180" s="19">
        <v>1.385</v>
      </c>
      <c r="BG180" s="19">
        <v>0.876</v>
      </c>
      <c r="BH180" s="19">
        <v>1.081</v>
      </c>
      <c r="BI180" s="19">
        <v>1.2669999999999999</v>
      </c>
      <c r="BJ180" s="19">
        <v>1.49</v>
      </c>
      <c r="BK180" s="19">
        <v>1.3839999999999999</v>
      </c>
      <c r="BL180" s="19"/>
      <c r="BM180" s="19">
        <v>0.83599999999999997</v>
      </c>
      <c r="BN180" s="19">
        <v>0.89700000000000002</v>
      </c>
      <c r="BO180" s="19">
        <v>1.0489999999999999</v>
      </c>
      <c r="BP180" s="19">
        <v>1.351</v>
      </c>
      <c r="BQ180" s="19">
        <v>0.70499999999999996</v>
      </c>
      <c r="BR180" s="19">
        <v>0.48699999999999999</v>
      </c>
      <c r="BS180" s="19">
        <v>1.0129999999999999</v>
      </c>
      <c r="BT180" s="19">
        <v>1.9370000000000001</v>
      </c>
      <c r="BU180" s="19">
        <v>0.97699999999999998</v>
      </c>
      <c r="BV180" s="19">
        <v>1.1619999999999999</v>
      </c>
      <c r="BW180" s="19">
        <v>1.02</v>
      </c>
      <c r="BX180" s="19">
        <v>1.641</v>
      </c>
      <c r="BY180" s="19">
        <v>1.591</v>
      </c>
      <c r="BZ180" s="19">
        <v>1.071</v>
      </c>
      <c r="CA180" s="19">
        <v>1.63</v>
      </c>
      <c r="CB180" s="19">
        <v>1.407</v>
      </c>
      <c r="CC180" s="19">
        <v>1.083</v>
      </c>
      <c r="CD180" s="19">
        <v>0.90800000000000003</v>
      </c>
      <c r="CE180" s="19"/>
      <c r="CF180" s="19">
        <v>1.1990000000000001</v>
      </c>
      <c r="CG180" s="19">
        <v>0.59099999999999997</v>
      </c>
      <c r="CH180" s="19">
        <v>1.665</v>
      </c>
      <c r="CI180" s="19">
        <v>0.59199999999999997</v>
      </c>
      <c r="CJ180" s="19">
        <v>0.92800000000000005</v>
      </c>
      <c r="CK180" s="19">
        <v>0.996</v>
      </c>
      <c r="CL180" s="19">
        <v>1.0449999999999999</v>
      </c>
      <c r="CM180" s="19">
        <v>1.0149999999999999</v>
      </c>
      <c r="CN180" s="19">
        <v>1.2410000000000001</v>
      </c>
      <c r="CO180" s="19">
        <v>1.079</v>
      </c>
      <c r="CP180" s="19">
        <v>2.105</v>
      </c>
      <c r="CQ180" s="19">
        <v>1.145</v>
      </c>
      <c r="CR180" s="19">
        <v>0.82</v>
      </c>
      <c r="CS180" s="19">
        <v>1.4710000000000001</v>
      </c>
      <c r="CT180" s="19">
        <v>1.0349999999999999</v>
      </c>
      <c r="CU180" s="19">
        <v>1.282</v>
      </c>
      <c r="CV180" s="19">
        <v>1.046</v>
      </c>
      <c r="CW180" s="19">
        <v>1.012</v>
      </c>
    </row>
    <row r="181" spans="1:101" s="1" customFormat="1" ht="15" x14ac:dyDescent="0.2">
      <c r="A181" s="19">
        <v>305</v>
      </c>
      <c r="B181" s="19">
        <v>174.7</v>
      </c>
      <c r="C181" s="19">
        <v>346.1</v>
      </c>
      <c r="D181" s="19">
        <v>511.17360000000002</v>
      </c>
      <c r="E181" s="19">
        <v>513.18389999999999</v>
      </c>
      <c r="F181" s="19">
        <v>277.11529999999999</v>
      </c>
      <c r="G181" s="20">
        <v>52542.33898</v>
      </c>
      <c r="H181" s="19">
        <v>1</v>
      </c>
      <c r="I181" s="19">
        <v>1</v>
      </c>
      <c r="J181" s="19" t="s">
        <v>109</v>
      </c>
      <c r="M181" s="10"/>
      <c r="N181" s="10"/>
      <c r="U181" s="21">
        <v>2</v>
      </c>
      <c r="V181" s="21">
        <v>26</v>
      </c>
      <c r="W181" s="21">
        <v>549</v>
      </c>
      <c r="X181" s="19">
        <v>0.05</v>
      </c>
      <c r="Y181" s="19">
        <v>0.629</v>
      </c>
      <c r="Z181" s="19">
        <v>0.63600000000000001</v>
      </c>
      <c r="AA181" s="19">
        <v>0.63100000000000001</v>
      </c>
      <c r="AB181" s="22">
        <f t="shared" si="32"/>
        <v>0.6574444444444445</v>
      </c>
      <c r="AC181" s="22">
        <f t="shared" si="33"/>
        <v>0.84477777777777785</v>
      </c>
      <c r="AD181" s="22">
        <f t="shared" si="34"/>
        <v>0.63211111111111118</v>
      </c>
      <c r="AE181" s="22">
        <f t="shared" si="35"/>
        <v>0.77824542943574904</v>
      </c>
      <c r="AF181" s="22">
        <f t="shared" si="36"/>
        <v>1.0400773422394094</v>
      </c>
      <c r="AG181" s="22">
        <f t="shared" si="37"/>
        <v>-0.361702895984095</v>
      </c>
      <c r="AH181" s="22">
        <f t="shared" si="38"/>
        <v>5.6690814055252933E-2</v>
      </c>
      <c r="AI181" s="22">
        <f t="shared" si="39"/>
        <v>-1.9641528126079537</v>
      </c>
      <c r="AJ181" s="22">
        <f t="shared" si="40"/>
        <v>-0.18004731007048505</v>
      </c>
      <c r="AK181" s="22">
        <f t="shared" si="47"/>
        <v>0</v>
      </c>
      <c r="AL181" s="22" t="str">
        <f t="shared" si="41"/>
        <v>Increase</v>
      </c>
      <c r="AM181" s="24">
        <f t="shared" si="42"/>
        <v>1.0860434167618466E-2</v>
      </c>
      <c r="AN181" s="24">
        <f t="shared" si="43"/>
        <v>0.66062147898096568</v>
      </c>
      <c r="AO181" s="25">
        <v>1.35137</v>
      </c>
      <c r="AP181" s="24">
        <f t="shared" si="44"/>
        <v>0.66062147898096568</v>
      </c>
      <c r="AQ181" s="25">
        <v>1.0797399999999999</v>
      </c>
      <c r="AR181" s="25">
        <v>1.02929</v>
      </c>
      <c r="AS181" s="19">
        <v>305</v>
      </c>
      <c r="AT181" s="19">
        <v>0.61099999999999999</v>
      </c>
      <c r="AU181" s="19">
        <v>0.73599999999999999</v>
      </c>
      <c r="AV181" s="19">
        <v>0.61</v>
      </c>
      <c r="AW181" s="19">
        <v>0.73599999999999999</v>
      </c>
      <c r="AX181" s="19">
        <v>0.91400000000000003</v>
      </c>
      <c r="AY181" s="19">
        <v>0.82499999999999996</v>
      </c>
      <c r="AZ181" s="19">
        <v>0.67900000000000005</v>
      </c>
      <c r="BA181" s="19">
        <v>0.66100000000000003</v>
      </c>
      <c r="BB181" s="19">
        <v>0.47</v>
      </c>
      <c r="BC181" s="19">
        <v>0.61899999999999999</v>
      </c>
      <c r="BD181" s="19">
        <v>0.56100000000000005</v>
      </c>
      <c r="BE181" s="19">
        <v>0.59399999999999997</v>
      </c>
      <c r="BF181" s="19">
        <v>0.96699999999999997</v>
      </c>
      <c r="BG181" s="19">
        <v>0.45200000000000001</v>
      </c>
      <c r="BH181" s="19">
        <v>0.68200000000000005</v>
      </c>
      <c r="BI181" s="19">
        <v>0.67200000000000004</v>
      </c>
      <c r="BJ181" s="19">
        <v>0.42899999999999999</v>
      </c>
      <c r="BK181" s="19">
        <v>0.61599999999999999</v>
      </c>
      <c r="BL181" s="19"/>
      <c r="BM181" s="19">
        <v>0.95899999999999996</v>
      </c>
      <c r="BN181" s="19">
        <v>0.90900000000000003</v>
      </c>
      <c r="BO181" s="19">
        <v>1.391</v>
      </c>
      <c r="BP181" s="19">
        <v>0.99099999999999999</v>
      </c>
      <c r="BQ181" s="19">
        <v>0.62</v>
      </c>
      <c r="BR181" s="19">
        <v>1.0529999999999999</v>
      </c>
      <c r="BS181" s="19">
        <v>0.78800000000000003</v>
      </c>
      <c r="BT181" s="19">
        <v>0.95</v>
      </c>
      <c r="BU181" s="19">
        <v>0.93400000000000005</v>
      </c>
      <c r="BV181" s="19">
        <v>0.57399999999999995</v>
      </c>
      <c r="BW181" s="19">
        <v>0.46300000000000002</v>
      </c>
      <c r="BX181" s="19">
        <v>1.194</v>
      </c>
      <c r="BY181" s="19">
        <v>0.89600000000000002</v>
      </c>
      <c r="BZ181" s="19">
        <v>0.99</v>
      </c>
      <c r="CA181" s="19">
        <v>0.60299999999999998</v>
      </c>
      <c r="CB181" s="19">
        <v>0.73199999999999998</v>
      </c>
      <c r="CC181" s="19">
        <v>0.41899999999999998</v>
      </c>
      <c r="CD181" s="19">
        <v>0.74</v>
      </c>
      <c r="CE181" s="19"/>
      <c r="CF181" s="19">
        <v>0.86599999999999999</v>
      </c>
      <c r="CG181" s="19">
        <v>0.68600000000000005</v>
      </c>
      <c r="CH181" s="19">
        <v>0.72899999999999998</v>
      </c>
      <c r="CI181" s="19">
        <v>0.48099999999999998</v>
      </c>
      <c r="CJ181" s="19">
        <v>0.44700000000000001</v>
      </c>
      <c r="CK181" s="19">
        <v>0.47599999999999998</v>
      </c>
      <c r="CL181" s="19">
        <v>0.71099999999999997</v>
      </c>
      <c r="CM181" s="19">
        <v>0.41499999999999998</v>
      </c>
      <c r="CN181" s="19">
        <v>0.85899999999999999</v>
      </c>
      <c r="CO181" s="19">
        <v>0.56999999999999995</v>
      </c>
      <c r="CP181" s="19">
        <v>1.0529999999999999</v>
      </c>
      <c r="CQ181" s="19">
        <v>0.54100000000000004</v>
      </c>
      <c r="CR181" s="19">
        <v>0.36599999999999999</v>
      </c>
      <c r="CS181" s="19">
        <v>0.76200000000000001</v>
      </c>
      <c r="CT181" s="19">
        <v>0.40300000000000002</v>
      </c>
      <c r="CU181" s="19">
        <v>0.86799999999999999</v>
      </c>
      <c r="CV181" s="19">
        <v>0.58099999999999996</v>
      </c>
      <c r="CW181" s="19">
        <v>0.56399999999999995</v>
      </c>
    </row>
    <row r="182" spans="1:101" s="1" customFormat="1" ht="15" x14ac:dyDescent="0.2">
      <c r="A182" s="19">
        <v>307</v>
      </c>
      <c r="B182" s="19">
        <v>174.1</v>
      </c>
      <c r="C182" s="19">
        <v>346.5</v>
      </c>
      <c r="D182" s="19">
        <v>533.15520000000004</v>
      </c>
      <c r="E182" s="19">
        <v>535.1653</v>
      </c>
      <c r="F182" s="19">
        <v>299.09690000000001</v>
      </c>
      <c r="G182" s="20">
        <v>39668.875</v>
      </c>
      <c r="H182" s="19">
        <v>1</v>
      </c>
      <c r="I182" s="19">
        <v>1</v>
      </c>
      <c r="J182" s="19" t="s">
        <v>103</v>
      </c>
      <c r="M182" s="10"/>
      <c r="N182" s="10"/>
      <c r="U182" s="21">
        <v>0</v>
      </c>
      <c r="V182" s="21">
        <v>8</v>
      </c>
      <c r="W182" s="21">
        <v>160</v>
      </c>
      <c r="X182" s="19">
        <v>0.05</v>
      </c>
      <c r="Y182" s="19">
        <v>0.80700000000000005</v>
      </c>
      <c r="Z182" s="19">
        <v>0.75900000000000001</v>
      </c>
      <c r="AA182" s="19">
        <v>0.86299999999999999</v>
      </c>
      <c r="AB182" s="22">
        <f t="shared" si="32"/>
        <v>0.75283333333333324</v>
      </c>
      <c r="AC182" s="22">
        <f t="shared" si="33"/>
        <v>0.99344444444444457</v>
      </c>
      <c r="AD182" s="22">
        <f t="shared" si="34"/>
        <v>0.76427777777777761</v>
      </c>
      <c r="AE182" s="22">
        <f t="shared" si="35"/>
        <v>0.75780114081198957</v>
      </c>
      <c r="AF182" s="22">
        <f t="shared" si="36"/>
        <v>0.98502580504470461</v>
      </c>
      <c r="AG182" s="22">
        <f t="shared" si="37"/>
        <v>-0.40010878317143361</v>
      </c>
      <c r="AH182" s="22">
        <f t="shared" si="38"/>
        <v>-2.1766575067208013E-2</v>
      </c>
      <c r="AI182" s="22">
        <f t="shared" si="39"/>
        <v>-2.6665967280098877</v>
      </c>
      <c r="AJ182" s="22">
        <f t="shared" si="40"/>
        <v>-6.9518317701529081E-2</v>
      </c>
      <c r="AK182" s="22">
        <f t="shared" si="47"/>
        <v>0</v>
      </c>
      <c r="AL182" s="22" t="str">
        <f t="shared" si="41"/>
        <v>Increase</v>
      </c>
      <c r="AM182" s="24">
        <f t="shared" si="42"/>
        <v>2.1547816675042217E-3</v>
      </c>
      <c r="AN182" s="24">
        <f t="shared" si="43"/>
        <v>0.85208257142595334</v>
      </c>
      <c r="AO182" s="25">
        <v>1.5105599999999999</v>
      </c>
      <c r="AP182" s="24">
        <f t="shared" si="44"/>
        <v>0.85208257142595334</v>
      </c>
      <c r="AQ182" s="25">
        <v>0.95202900000000001</v>
      </c>
      <c r="AR182" s="25">
        <v>0.95867999999999998</v>
      </c>
      <c r="AS182" s="19">
        <v>307</v>
      </c>
      <c r="AT182" s="19">
        <v>0.755</v>
      </c>
      <c r="AU182" s="19">
        <v>0.88900000000000001</v>
      </c>
      <c r="AV182" s="19">
        <v>0.628</v>
      </c>
      <c r="AW182" s="19">
        <v>0.86</v>
      </c>
      <c r="AX182" s="19">
        <v>0.97699999999999998</v>
      </c>
      <c r="AY182" s="19">
        <v>0.88500000000000001</v>
      </c>
      <c r="AZ182" s="19">
        <v>0.90100000000000002</v>
      </c>
      <c r="BA182" s="19">
        <v>0.70199999999999996</v>
      </c>
      <c r="BB182" s="19">
        <v>0.58499999999999996</v>
      </c>
      <c r="BC182" s="19">
        <v>0.83499999999999996</v>
      </c>
      <c r="BD182" s="19">
        <v>0.69799999999999995</v>
      </c>
      <c r="BE182" s="19">
        <v>0.65100000000000002</v>
      </c>
      <c r="BF182" s="19">
        <v>1.0149999999999999</v>
      </c>
      <c r="BG182" s="19">
        <v>0.51700000000000002</v>
      </c>
      <c r="BH182" s="19">
        <v>0.748</v>
      </c>
      <c r="BI182" s="19">
        <v>0.67900000000000005</v>
      </c>
      <c r="BJ182" s="19">
        <v>0.46500000000000002</v>
      </c>
      <c r="BK182" s="19">
        <v>0.76100000000000001</v>
      </c>
      <c r="BL182" s="19"/>
      <c r="BM182" s="19">
        <v>1.0609999999999999</v>
      </c>
      <c r="BN182" s="19">
        <v>1.04</v>
      </c>
      <c r="BO182" s="19">
        <v>1.5089999999999999</v>
      </c>
      <c r="BP182" s="19">
        <v>1.099</v>
      </c>
      <c r="BQ182" s="19">
        <v>0.79300000000000004</v>
      </c>
      <c r="BR182" s="19">
        <v>1.3779999999999999</v>
      </c>
      <c r="BS182" s="19">
        <v>0.95399999999999996</v>
      </c>
      <c r="BT182" s="19">
        <v>0.94299999999999995</v>
      </c>
      <c r="BU182" s="19">
        <v>1.0429999999999999</v>
      </c>
      <c r="BV182" s="19">
        <v>0.79</v>
      </c>
      <c r="BW182" s="19">
        <v>0.66600000000000004</v>
      </c>
      <c r="BX182" s="19">
        <v>1.46</v>
      </c>
      <c r="BY182" s="19">
        <v>1.0349999999999999</v>
      </c>
      <c r="BZ182" s="19">
        <v>1.091</v>
      </c>
      <c r="CA182" s="19">
        <v>0.73699999999999999</v>
      </c>
      <c r="CB182" s="19">
        <v>0.78200000000000003</v>
      </c>
      <c r="CC182" s="19">
        <v>0.57299999999999995</v>
      </c>
      <c r="CD182" s="19">
        <v>0.92800000000000005</v>
      </c>
      <c r="CE182" s="19"/>
      <c r="CF182" s="19">
        <v>1.0629999999999999</v>
      </c>
      <c r="CG182" s="19">
        <v>0.94399999999999995</v>
      </c>
      <c r="CH182" s="19">
        <v>0.91900000000000004</v>
      </c>
      <c r="CI182" s="19">
        <v>0.56499999999999995</v>
      </c>
      <c r="CJ182" s="19">
        <v>0.59199999999999997</v>
      </c>
      <c r="CK182" s="19">
        <v>0.56899999999999995</v>
      </c>
      <c r="CL182" s="19">
        <v>0.74099999999999999</v>
      </c>
      <c r="CM182" s="19">
        <v>0.54900000000000004</v>
      </c>
      <c r="CN182" s="19">
        <v>0.97599999999999998</v>
      </c>
      <c r="CO182" s="19">
        <v>0.60799999999999998</v>
      </c>
      <c r="CP182" s="19">
        <v>1.1140000000000001</v>
      </c>
      <c r="CQ182" s="19">
        <v>0.72899999999999998</v>
      </c>
      <c r="CR182" s="19">
        <v>0.45800000000000002</v>
      </c>
      <c r="CS182" s="19">
        <v>0.95799999999999996</v>
      </c>
      <c r="CT182" s="19">
        <v>0.51300000000000001</v>
      </c>
      <c r="CU182" s="19">
        <v>0.97399999999999998</v>
      </c>
      <c r="CV182" s="19">
        <v>0.78</v>
      </c>
      <c r="CW182" s="19">
        <v>0.70499999999999996</v>
      </c>
    </row>
    <row r="183" spans="1:101" s="1" customFormat="1" ht="15" x14ac:dyDescent="0.2">
      <c r="A183" s="19">
        <v>308</v>
      </c>
      <c r="B183" s="19">
        <v>173.8</v>
      </c>
      <c r="C183" s="19">
        <v>346.7</v>
      </c>
      <c r="D183" s="19">
        <v>397.0806</v>
      </c>
      <c r="E183" s="19">
        <v>399.08749999999998</v>
      </c>
      <c r="F183" s="19">
        <v>163.0223</v>
      </c>
      <c r="G183" s="20">
        <v>5259.636364</v>
      </c>
      <c r="H183" s="19">
        <v>1</v>
      </c>
      <c r="I183" s="19">
        <v>1</v>
      </c>
      <c r="J183" s="19" t="s">
        <v>117</v>
      </c>
      <c r="M183" s="10"/>
      <c r="N183" s="10"/>
      <c r="U183" s="21">
        <v>0</v>
      </c>
      <c r="V183" s="21">
        <v>0</v>
      </c>
      <c r="W183" s="21">
        <v>16</v>
      </c>
      <c r="X183" s="19">
        <v>0.05</v>
      </c>
      <c r="Y183" s="19">
        <v>1.1080000000000001</v>
      </c>
      <c r="Z183" s="19">
        <v>1.0169999999999999</v>
      </c>
      <c r="AA183" s="19">
        <v>1.0249999999999999</v>
      </c>
      <c r="AB183" s="22">
        <f t="shared" si="32"/>
        <v>1.0055555555555555</v>
      </c>
      <c r="AC183" s="22">
        <f t="shared" si="33"/>
        <v>0.9498333333333332</v>
      </c>
      <c r="AD183" s="22">
        <f t="shared" si="34"/>
        <v>1.0169999999999999</v>
      </c>
      <c r="AE183" s="22">
        <f t="shared" si="35"/>
        <v>1.058665262911622</v>
      </c>
      <c r="AF183" s="22">
        <f t="shared" si="36"/>
        <v>0.98874685895334868</v>
      </c>
      <c r="AG183" s="22">
        <f t="shared" si="37"/>
        <v>8.2246498795182851E-2</v>
      </c>
      <c r="AH183" s="22">
        <f t="shared" si="38"/>
        <v>-1.6326888441882299E-2</v>
      </c>
      <c r="AI183" s="22">
        <f t="shared" si="39"/>
        <v>-0.55992617892484942</v>
      </c>
      <c r="AJ183" s="22">
        <f t="shared" si="40"/>
        <v>-8.0911064928348556E-2</v>
      </c>
      <c r="AK183" s="22">
        <f t="shared" si="47"/>
        <v>0</v>
      </c>
      <c r="AL183" s="22" t="str">
        <f t="shared" si="41"/>
        <v>Lowering</v>
      </c>
      <c r="AM183" s="24">
        <f t="shared" si="42"/>
        <v>0.27546969050161746</v>
      </c>
      <c r="AN183" s="24">
        <f t="shared" si="43"/>
        <v>0.83002072222891676</v>
      </c>
      <c r="AO183" s="25">
        <v>0.74694400000000005</v>
      </c>
      <c r="AP183" s="24">
        <f t="shared" si="44"/>
        <v>0.83002072222891676</v>
      </c>
      <c r="AQ183" s="25">
        <v>0.19129699999999999</v>
      </c>
      <c r="AR183" s="25">
        <v>0.29081200000000001</v>
      </c>
      <c r="AS183" s="19">
        <v>308</v>
      </c>
      <c r="AT183" s="19">
        <v>0.79700000000000004</v>
      </c>
      <c r="AU183" s="19">
        <v>1.008</v>
      </c>
      <c r="AV183" s="19">
        <v>1.145</v>
      </c>
      <c r="AW183" s="19">
        <v>0.93200000000000005</v>
      </c>
      <c r="AX183" s="19">
        <v>1.091</v>
      </c>
      <c r="AY183" s="19">
        <v>1.2230000000000001</v>
      </c>
      <c r="AZ183" s="19">
        <v>0.95199999999999996</v>
      </c>
      <c r="BA183" s="19">
        <v>1.0469999999999999</v>
      </c>
      <c r="BB183" s="19">
        <v>0.748</v>
      </c>
      <c r="BC183" s="19">
        <v>1.02</v>
      </c>
      <c r="BD183" s="19">
        <v>0.98599999999999999</v>
      </c>
      <c r="BE183" s="19">
        <v>1.02</v>
      </c>
      <c r="BF183" s="19">
        <v>0.92</v>
      </c>
      <c r="BG183" s="19">
        <v>0.91400000000000003</v>
      </c>
      <c r="BH183" s="19">
        <v>1.038</v>
      </c>
      <c r="BI183" s="19">
        <v>1.0369999999999999</v>
      </c>
      <c r="BJ183" s="19">
        <v>1.2929999999999999</v>
      </c>
      <c r="BK183" s="19">
        <v>0.92900000000000005</v>
      </c>
      <c r="BL183" s="19"/>
      <c r="BM183" s="19">
        <v>0.69799999999999995</v>
      </c>
      <c r="BN183" s="19">
        <v>0.95699999999999996</v>
      </c>
      <c r="BO183" s="19">
        <v>1.2370000000000001</v>
      </c>
      <c r="BP183" s="19">
        <v>1.2010000000000001</v>
      </c>
      <c r="BQ183" s="19">
        <v>0.81200000000000006</v>
      </c>
      <c r="BR183" s="19">
        <v>0.83099999999999996</v>
      </c>
      <c r="BS183" s="19">
        <v>1.1419999999999999</v>
      </c>
      <c r="BT183" s="19">
        <v>1.097</v>
      </c>
      <c r="BU183" s="19">
        <v>0.93600000000000005</v>
      </c>
      <c r="BV183" s="19">
        <v>0.84</v>
      </c>
      <c r="BW183" s="19">
        <v>0.76700000000000002</v>
      </c>
      <c r="BX183" s="19">
        <v>0.78</v>
      </c>
      <c r="BY183" s="19">
        <v>0.94699999999999995</v>
      </c>
      <c r="BZ183" s="19">
        <v>0.74099999999999999</v>
      </c>
      <c r="CA183" s="19">
        <v>1.0860000000000001</v>
      </c>
      <c r="CB183" s="19">
        <v>1.069</v>
      </c>
      <c r="CC183" s="19">
        <v>1.073</v>
      </c>
      <c r="CD183" s="19">
        <v>0.88300000000000001</v>
      </c>
      <c r="CE183" s="19"/>
      <c r="CF183" s="19">
        <v>0.93600000000000005</v>
      </c>
      <c r="CG183" s="19">
        <v>1.3640000000000001</v>
      </c>
      <c r="CH183" s="19">
        <v>1.2430000000000001</v>
      </c>
      <c r="CI183" s="19">
        <v>1.0629999999999999</v>
      </c>
      <c r="CJ183" s="19">
        <v>0.77100000000000002</v>
      </c>
      <c r="CK183" s="19">
        <v>1.389</v>
      </c>
      <c r="CL183" s="19">
        <v>0.93799999999999994</v>
      </c>
      <c r="CM183" s="19">
        <v>0.91300000000000003</v>
      </c>
      <c r="CN183" s="19">
        <v>0.93600000000000005</v>
      </c>
      <c r="CO183" s="19">
        <v>0.88400000000000001</v>
      </c>
      <c r="CP183" s="19">
        <v>0.89200000000000002</v>
      </c>
      <c r="CQ183" s="19">
        <v>0.96599999999999997</v>
      </c>
      <c r="CR183" s="19">
        <v>1.0249999999999999</v>
      </c>
      <c r="CS183" s="19">
        <v>0.92</v>
      </c>
      <c r="CT183" s="19">
        <v>1.002</v>
      </c>
      <c r="CU183" s="19">
        <v>0.89600000000000002</v>
      </c>
      <c r="CV183" s="19">
        <v>0.88100000000000001</v>
      </c>
      <c r="CW183" s="19">
        <v>1.2869999999999999</v>
      </c>
    </row>
    <row r="184" spans="1:101" s="1" customFormat="1" ht="15" customHeight="1" x14ac:dyDescent="0.2">
      <c r="A184" s="19">
        <v>309</v>
      </c>
      <c r="B184" s="19">
        <v>175.1</v>
      </c>
      <c r="C184" s="19">
        <v>346.9</v>
      </c>
      <c r="D184" s="19">
        <v>577.18330000000003</v>
      </c>
      <c r="E184" s="19">
        <v>579.18939999999998</v>
      </c>
      <c r="F184" s="19">
        <v>343.125</v>
      </c>
      <c r="G184" s="20">
        <v>5893</v>
      </c>
      <c r="H184" s="19">
        <v>1</v>
      </c>
      <c r="I184" s="19">
        <v>1</v>
      </c>
      <c r="J184" s="19" t="s">
        <v>103</v>
      </c>
      <c r="M184" s="10"/>
      <c r="N184" s="10"/>
      <c r="U184" s="21">
        <v>0</v>
      </c>
      <c r="V184" s="21">
        <v>19</v>
      </c>
      <c r="W184" s="21">
        <v>316</v>
      </c>
      <c r="X184" s="19">
        <v>0.05</v>
      </c>
      <c r="Y184" s="19">
        <v>0.98699999999999999</v>
      </c>
      <c r="Z184" s="19">
        <v>0.95</v>
      </c>
      <c r="AA184" s="19">
        <v>0.91400000000000003</v>
      </c>
      <c r="AB184" s="22">
        <f t="shared" si="32"/>
        <v>0.82661111111111107</v>
      </c>
      <c r="AC184" s="22">
        <f t="shared" si="33"/>
        <v>1.044888888888889</v>
      </c>
      <c r="AD184" s="22">
        <f t="shared" si="34"/>
        <v>1.1239444444444446</v>
      </c>
      <c r="AE184" s="22">
        <f t="shared" si="35"/>
        <v>0.79109953211399398</v>
      </c>
      <c r="AF184" s="22">
        <f t="shared" si="36"/>
        <v>0.73545548910088465</v>
      </c>
      <c r="AG184" s="22">
        <f t="shared" si="37"/>
        <v>-0.33806887622756843</v>
      </c>
      <c r="AH184" s="22">
        <f t="shared" si="38"/>
        <v>-0.44329006489141082</v>
      </c>
      <c r="AI184" s="22">
        <f t="shared" si="39"/>
        <v>-1.195550089716596</v>
      </c>
      <c r="AJ184" s="22">
        <f t="shared" si="40"/>
        <v>-1.8767658890088565</v>
      </c>
      <c r="AK184" s="22">
        <f t="shared" si="47"/>
        <v>0</v>
      </c>
      <c r="AL184" s="22" t="str">
        <f t="shared" si="41"/>
        <v>Increase</v>
      </c>
      <c r="AM184" s="24">
        <f t="shared" si="42"/>
        <v>6.3745555532632669E-2</v>
      </c>
      <c r="AN184" s="24">
        <f t="shared" si="43"/>
        <v>1.3281101965169467E-2</v>
      </c>
      <c r="AO184" s="25">
        <v>1.11677</v>
      </c>
      <c r="AP184" s="24">
        <f t="shared" si="44"/>
        <v>1.3281101965169467E-2</v>
      </c>
      <c r="AQ184" s="25">
        <v>1.4380999999999999</v>
      </c>
      <c r="AR184" s="25">
        <v>1.3312600000000001</v>
      </c>
      <c r="AS184" s="19">
        <v>309</v>
      </c>
      <c r="AT184" s="19">
        <v>0.77200000000000002</v>
      </c>
      <c r="AU184" s="19">
        <v>1.117</v>
      </c>
      <c r="AV184" s="19">
        <v>0.63200000000000001</v>
      </c>
      <c r="AW184" s="19">
        <v>1.044</v>
      </c>
      <c r="AX184" s="19">
        <v>0.72299999999999998</v>
      </c>
      <c r="AY184" s="19">
        <v>0.46899999999999997</v>
      </c>
      <c r="AZ184" s="19">
        <v>1.48</v>
      </c>
      <c r="BA184" s="19">
        <v>1.0720000000000001</v>
      </c>
      <c r="BB184" s="19">
        <v>0.76100000000000001</v>
      </c>
      <c r="BC184" s="19">
        <v>1.294</v>
      </c>
      <c r="BD184" s="19">
        <v>0.56899999999999995</v>
      </c>
      <c r="BE184" s="19">
        <v>1.0269999999999999</v>
      </c>
      <c r="BF184" s="19">
        <v>0.60499999999999998</v>
      </c>
      <c r="BG184" s="19">
        <v>0.93400000000000005</v>
      </c>
      <c r="BH184" s="19">
        <v>0.59899999999999998</v>
      </c>
      <c r="BI184" s="19">
        <v>0.39600000000000002</v>
      </c>
      <c r="BJ184" s="19">
        <v>0.503</v>
      </c>
      <c r="BK184" s="19">
        <v>0.88200000000000001</v>
      </c>
      <c r="BL184" s="19"/>
      <c r="BM184" s="19">
        <v>1.345</v>
      </c>
      <c r="BN184" s="19">
        <v>1.077</v>
      </c>
      <c r="BO184" s="19">
        <v>0.82899999999999996</v>
      </c>
      <c r="BP184" s="19">
        <v>0.90700000000000003</v>
      </c>
      <c r="BQ184" s="19">
        <v>1.8839999999999999</v>
      </c>
      <c r="BR184" s="19">
        <v>1.357</v>
      </c>
      <c r="BS184" s="19">
        <v>1.3320000000000001</v>
      </c>
      <c r="BT184" s="19">
        <v>0.52500000000000002</v>
      </c>
      <c r="BU184" s="19">
        <v>0.71699999999999997</v>
      </c>
      <c r="BV184" s="19">
        <v>1.1859999999999999</v>
      </c>
      <c r="BW184" s="19">
        <v>1.3839999999999999</v>
      </c>
      <c r="BX184" s="19">
        <v>0.77600000000000002</v>
      </c>
      <c r="BY184" s="19">
        <v>0.55600000000000005</v>
      </c>
      <c r="BZ184" s="19">
        <v>0.76100000000000001</v>
      </c>
      <c r="CA184" s="19">
        <v>0.83899999999999997</v>
      </c>
      <c r="CB184" s="19">
        <v>0.59099999999999997</v>
      </c>
      <c r="CC184" s="19">
        <v>1.462</v>
      </c>
      <c r="CD184" s="19">
        <v>1.28</v>
      </c>
      <c r="CE184" s="19"/>
      <c r="CF184" s="19">
        <v>0.94199999999999995</v>
      </c>
      <c r="CG184" s="19">
        <v>1.6759999999999999</v>
      </c>
      <c r="CH184" s="19">
        <v>1.171</v>
      </c>
      <c r="CI184" s="19">
        <v>1.649</v>
      </c>
      <c r="CJ184" s="19">
        <v>1.37</v>
      </c>
      <c r="CK184" s="19">
        <v>1.639</v>
      </c>
      <c r="CL184" s="19">
        <v>1.21</v>
      </c>
      <c r="CM184" s="19">
        <v>1.179</v>
      </c>
      <c r="CN184" s="19">
        <v>0.42899999999999999</v>
      </c>
      <c r="CO184" s="19">
        <v>1.0880000000000001</v>
      </c>
      <c r="CP184" s="19">
        <v>0.41</v>
      </c>
      <c r="CQ184" s="19">
        <v>1.125</v>
      </c>
      <c r="CR184" s="19">
        <v>1.155</v>
      </c>
      <c r="CS184" s="19">
        <v>0.97599999999999998</v>
      </c>
      <c r="CT184" s="19">
        <v>0.96299999999999997</v>
      </c>
      <c r="CU184" s="19">
        <v>0.56100000000000005</v>
      </c>
      <c r="CV184" s="19">
        <v>1.3480000000000001</v>
      </c>
      <c r="CW184" s="19">
        <v>1.34</v>
      </c>
    </row>
    <row r="185" spans="1:101" s="1" customFormat="1" ht="15" x14ac:dyDescent="0.2">
      <c r="A185" s="19">
        <v>310</v>
      </c>
      <c r="B185" s="19">
        <v>174.6</v>
      </c>
      <c r="C185" s="19">
        <v>347.3</v>
      </c>
      <c r="D185" s="19">
        <v>353.44290000000001</v>
      </c>
      <c r="E185" s="19">
        <v>355.44889999999998</v>
      </c>
      <c r="F185" s="19">
        <v>238.76920000000001</v>
      </c>
      <c r="G185" s="20">
        <v>8608</v>
      </c>
      <c r="H185" s="19">
        <v>2</v>
      </c>
      <c r="I185" s="19">
        <v>2</v>
      </c>
      <c r="J185" s="19" t="s">
        <v>112</v>
      </c>
      <c r="M185" s="10"/>
      <c r="N185" s="10"/>
      <c r="X185" s="19">
        <v>0.05</v>
      </c>
      <c r="Y185" s="19">
        <v>1.2470000000000001</v>
      </c>
      <c r="Z185" s="19">
        <v>1.4950000000000001</v>
      </c>
      <c r="AA185" s="19">
        <v>1.486</v>
      </c>
      <c r="AB185" s="22">
        <f t="shared" si="32"/>
        <v>1.5274999999999996</v>
      </c>
      <c r="AC185" s="22">
        <f t="shared" si="33"/>
        <v>1.1982777777777778</v>
      </c>
      <c r="AD185" s="22">
        <f t="shared" si="34"/>
        <v>1.5314444444444444</v>
      </c>
      <c r="AE185" s="22">
        <f t="shared" si="35"/>
        <v>1.2747461634753579</v>
      </c>
      <c r="AF185" s="22">
        <f t="shared" si="36"/>
        <v>0.99742436334615081</v>
      </c>
      <c r="AG185" s="22">
        <f t="shared" si="37"/>
        <v>0.35020999598302099</v>
      </c>
      <c r="AH185" s="22">
        <f t="shared" si="38"/>
        <v>-3.7206518107538986E-3</v>
      </c>
      <c r="AI185" s="22">
        <f t="shared" si="39"/>
        <v>-1.3716290221569718</v>
      </c>
      <c r="AJ185" s="22">
        <f t="shared" si="40"/>
        <v>-7.9340475169381829E-3</v>
      </c>
      <c r="AK185" s="22">
        <f t="shared" si="47"/>
        <v>0</v>
      </c>
      <c r="AL185" s="22" t="str">
        <f t="shared" si="41"/>
        <v>Lowering</v>
      </c>
      <c r="AM185" s="24">
        <f t="shared" si="42"/>
        <v>4.2498243235702199E-2</v>
      </c>
      <c r="AN185" s="24">
        <f t="shared" si="43"/>
        <v>0.98189704376599662</v>
      </c>
      <c r="AO185" s="25">
        <v>1.06925</v>
      </c>
      <c r="AP185" s="24">
        <f t="shared" si="44"/>
        <v>0.98189704376599662</v>
      </c>
      <c r="AQ185" s="25">
        <v>0.27735599999999999</v>
      </c>
      <c r="AR185" s="25">
        <v>0.36983500000000002</v>
      </c>
      <c r="AS185" s="19">
        <v>310</v>
      </c>
      <c r="AT185" s="19">
        <v>0.97</v>
      </c>
      <c r="AU185" s="19">
        <v>1.355</v>
      </c>
      <c r="AV185" s="19">
        <v>2.1419999999999999</v>
      </c>
      <c r="AW185" s="19">
        <v>1.256</v>
      </c>
      <c r="AX185" s="19">
        <v>1.75</v>
      </c>
      <c r="AY185" s="19">
        <v>2.5350000000000001</v>
      </c>
      <c r="AZ185" s="19">
        <v>1.536</v>
      </c>
      <c r="BA185" s="19">
        <v>1.8240000000000001</v>
      </c>
      <c r="BB185" s="19">
        <v>0.72499999999999998</v>
      </c>
      <c r="BC185" s="19">
        <v>1.514</v>
      </c>
      <c r="BD185" s="19">
        <v>1.5629999999999999</v>
      </c>
      <c r="BE185" s="19">
        <v>1.4419999999999999</v>
      </c>
      <c r="BF185" s="19">
        <v>1.121</v>
      </c>
      <c r="BG185" s="19">
        <v>1.1180000000000001</v>
      </c>
      <c r="BH185" s="19">
        <v>1.306</v>
      </c>
      <c r="BI185" s="19">
        <v>1.7549999999999999</v>
      </c>
      <c r="BJ185" s="19">
        <v>2.5259999999999998</v>
      </c>
      <c r="BK185" s="19">
        <v>1.0569999999999999</v>
      </c>
      <c r="BL185" s="19"/>
      <c r="BM185" s="19">
        <v>0.46300000000000002</v>
      </c>
      <c r="BN185" s="19">
        <v>1.6539999999999999</v>
      </c>
      <c r="BO185" s="19">
        <v>1.641</v>
      </c>
      <c r="BP185" s="19">
        <v>1.4590000000000001</v>
      </c>
      <c r="BQ185" s="19">
        <v>0.53</v>
      </c>
      <c r="BR185" s="19">
        <v>0.85599999999999998</v>
      </c>
      <c r="BS185" s="19">
        <v>1.5249999999999999</v>
      </c>
      <c r="BT185" s="19">
        <v>1.4570000000000001</v>
      </c>
      <c r="BU185" s="19">
        <v>1.3819999999999999</v>
      </c>
      <c r="BV185" s="19">
        <v>0.88600000000000001</v>
      </c>
      <c r="BW185" s="19">
        <v>1.222</v>
      </c>
      <c r="BX185" s="19">
        <v>0.63900000000000001</v>
      </c>
      <c r="BY185" s="19">
        <v>1.0309999999999999</v>
      </c>
      <c r="BZ185" s="19">
        <v>0.70199999999999996</v>
      </c>
      <c r="CA185" s="19">
        <v>1.927</v>
      </c>
      <c r="CB185" s="19">
        <v>1.5580000000000001</v>
      </c>
      <c r="CC185" s="19">
        <v>1.4710000000000001</v>
      </c>
      <c r="CD185" s="19">
        <v>1.1659999999999999</v>
      </c>
      <c r="CE185" s="19"/>
      <c r="CF185" s="19">
        <v>1.115</v>
      </c>
      <c r="CG185" s="19">
        <v>2.1150000000000002</v>
      </c>
      <c r="CH185" s="19">
        <v>1.9279999999999999</v>
      </c>
      <c r="CI185" s="19">
        <v>1.641</v>
      </c>
      <c r="CJ185" s="19">
        <v>0.85199999999999998</v>
      </c>
      <c r="CK185" s="19">
        <v>2.39</v>
      </c>
      <c r="CL185" s="19">
        <v>0.81399999999999995</v>
      </c>
      <c r="CM185" s="19">
        <v>1.595</v>
      </c>
      <c r="CN185" s="19">
        <v>1.1739999999999999</v>
      </c>
      <c r="CO185" s="19">
        <v>1.2310000000000001</v>
      </c>
      <c r="CP185" s="19">
        <v>1.3660000000000001</v>
      </c>
      <c r="CQ185" s="19">
        <v>1.327</v>
      </c>
      <c r="CR185" s="19">
        <v>1.452</v>
      </c>
      <c r="CS185" s="19">
        <v>1.115</v>
      </c>
      <c r="CT185" s="19">
        <v>2.202</v>
      </c>
      <c r="CU185" s="19">
        <v>1.4379999999999999</v>
      </c>
      <c r="CV185" s="19">
        <v>1.113</v>
      </c>
      <c r="CW185" s="19">
        <v>2.698</v>
      </c>
    </row>
    <row r="186" spans="1:101" s="1" customFormat="1" ht="15" x14ac:dyDescent="0.2">
      <c r="A186" s="19">
        <v>312</v>
      </c>
      <c r="B186" s="19">
        <v>174.8</v>
      </c>
      <c r="C186" s="19">
        <v>347.6</v>
      </c>
      <c r="D186" s="19">
        <v>353.36</v>
      </c>
      <c r="E186" s="19">
        <v>355.36840000000001</v>
      </c>
      <c r="F186" s="19">
        <v>119.30159999999999</v>
      </c>
      <c r="G186" s="20">
        <v>10922</v>
      </c>
      <c r="H186" s="19">
        <v>1</v>
      </c>
      <c r="I186" s="19">
        <v>1</v>
      </c>
      <c r="J186" s="19" t="s">
        <v>112</v>
      </c>
      <c r="M186" s="10"/>
      <c r="N186" s="10"/>
      <c r="X186" s="19">
        <v>0.05</v>
      </c>
      <c r="Y186" s="19">
        <v>1.8009999999999999</v>
      </c>
      <c r="Z186" s="19">
        <v>2.0640000000000001</v>
      </c>
      <c r="AA186" s="19">
        <v>2.3079999999999998</v>
      </c>
      <c r="AB186" s="22">
        <f t="shared" si="32"/>
        <v>2.0778888888888889</v>
      </c>
      <c r="AC186" s="22">
        <f t="shared" si="33"/>
        <v>1.7541666666666667</v>
      </c>
      <c r="AD186" s="22">
        <f t="shared" si="34"/>
        <v>2.0610555555555554</v>
      </c>
      <c r="AE186" s="22">
        <f t="shared" si="35"/>
        <v>1.1845447347585114</v>
      </c>
      <c r="AF186" s="22">
        <f t="shared" si="36"/>
        <v>1.0081673360467938</v>
      </c>
      <c r="AG186" s="22">
        <f t="shared" si="37"/>
        <v>0.24433268350476509</v>
      </c>
      <c r="AH186" s="22">
        <f t="shared" si="38"/>
        <v>1.173511785438666E-2</v>
      </c>
      <c r="AI186" s="22">
        <f t="shared" si="39"/>
        <v>-0.78717044203654829</v>
      </c>
      <c r="AJ186" s="22">
        <f t="shared" si="40"/>
        <v>-2.5058864833254493E-2</v>
      </c>
      <c r="AK186" s="22">
        <f t="shared" si="47"/>
        <v>0</v>
      </c>
      <c r="AL186" s="22" t="str">
        <f t="shared" si="41"/>
        <v>Lowering</v>
      </c>
      <c r="AM186" s="24">
        <f t="shared" si="42"/>
        <v>0.16324111704953342</v>
      </c>
      <c r="AN186" s="24">
        <f t="shared" si="43"/>
        <v>0.94393292573071019</v>
      </c>
      <c r="AO186" s="25">
        <v>0.83024100000000001</v>
      </c>
      <c r="AP186" s="24">
        <f t="shared" si="44"/>
        <v>0.94393292573071019</v>
      </c>
      <c r="AQ186" s="25">
        <v>0.355377</v>
      </c>
      <c r="AR186" s="25">
        <v>0.48641200000000001</v>
      </c>
      <c r="AS186" s="19">
        <v>312</v>
      </c>
      <c r="AT186" s="19">
        <v>1.2210000000000001</v>
      </c>
      <c r="AU186" s="19">
        <v>1.7849999999999999</v>
      </c>
      <c r="AV186" s="19">
        <v>2.3889999999999998</v>
      </c>
      <c r="AW186" s="19">
        <v>1.6539999999999999</v>
      </c>
      <c r="AX186" s="19">
        <v>2.3050000000000002</v>
      </c>
      <c r="AY186" s="19">
        <v>3.84</v>
      </c>
      <c r="AZ186" s="19">
        <v>1.899</v>
      </c>
      <c r="BA186" s="19">
        <v>2.3279999999999998</v>
      </c>
      <c r="BB186" s="19">
        <v>0.90800000000000003</v>
      </c>
      <c r="BC186" s="19">
        <v>2.0179999999999998</v>
      </c>
      <c r="BD186" s="19">
        <v>2.1669999999999998</v>
      </c>
      <c r="BE186" s="19">
        <v>1.7929999999999999</v>
      </c>
      <c r="BF186" s="19">
        <v>1.6990000000000001</v>
      </c>
      <c r="BG186" s="19">
        <v>1.67</v>
      </c>
      <c r="BH186" s="19">
        <v>1.915</v>
      </c>
      <c r="BI186" s="19">
        <v>2.6190000000000002</v>
      </c>
      <c r="BJ186" s="19">
        <v>3.613</v>
      </c>
      <c r="BK186" s="19">
        <v>1.579</v>
      </c>
      <c r="BL186" s="19"/>
      <c r="BM186" s="19">
        <v>0.74099999999999999</v>
      </c>
      <c r="BN186" s="19">
        <v>2.0920000000000001</v>
      </c>
      <c r="BO186" s="19">
        <v>2.3860000000000001</v>
      </c>
      <c r="BP186" s="19">
        <v>2.1539999999999999</v>
      </c>
      <c r="BQ186" s="19">
        <v>0.80900000000000005</v>
      </c>
      <c r="BR186" s="19">
        <v>1.266</v>
      </c>
      <c r="BS186" s="19">
        <v>2.528</v>
      </c>
      <c r="BT186" s="19">
        <v>2.4079999999999999</v>
      </c>
      <c r="BU186" s="19">
        <v>1.7150000000000001</v>
      </c>
      <c r="BV186" s="19">
        <v>1.1519999999999999</v>
      </c>
      <c r="BW186" s="19">
        <v>1.502</v>
      </c>
      <c r="BX186" s="19">
        <v>1.026</v>
      </c>
      <c r="BY186" s="19">
        <v>1.5009999999999999</v>
      </c>
      <c r="BZ186" s="19">
        <v>1.1739999999999999</v>
      </c>
      <c r="CA186" s="19">
        <v>2.778</v>
      </c>
      <c r="CB186" s="19">
        <v>2.3290000000000002</v>
      </c>
      <c r="CC186" s="19">
        <v>2.0699999999999998</v>
      </c>
      <c r="CD186" s="19">
        <v>1.944</v>
      </c>
      <c r="CE186" s="19"/>
      <c r="CF186" s="19">
        <v>1.629</v>
      </c>
      <c r="CG186" s="19">
        <v>2.9260000000000002</v>
      </c>
      <c r="CH186" s="19">
        <v>3.113</v>
      </c>
      <c r="CI186" s="19">
        <v>2.4020000000000001</v>
      </c>
      <c r="CJ186" s="19">
        <v>1.1140000000000001</v>
      </c>
      <c r="CK186" s="19">
        <v>3.2389999999999999</v>
      </c>
      <c r="CL186" s="19">
        <v>1.147</v>
      </c>
      <c r="CM186" s="19">
        <v>2.0619999999999998</v>
      </c>
      <c r="CN186" s="19">
        <v>1.806</v>
      </c>
      <c r="CO186" s="19">
        <v>1.6870000000000001</v>
      </c>
      <c r="CP186" s="19">
        <v>1.99</v>
      </c>
      <c r="CQ186" s="19">
        <v>1.8220000000000001</v>
      </c>
      <c r="CR186" s="19">
        <v>1.583</v>
      </c>
      <c r="CS186" s="19">
        <v>1.34</v>
      </c>
      <c r="CT186" s="19">
        <v>2.9470000000000001</v>
      </c>
      <c r="CU186" s="19">
        <v>1.7729999999999999</v>
      </c>
      <c r="CV186" s="19">
        <v>1.556</v>
      </c>
      <c r="CW186" s="19">
        <v>2.9630000000000001</v>
      </c>
    </row>
    <row r="187" spans="1:101" s="1" customFormat="1" ht="15" x14ac:dyDescent="0.2">
      <c r="A187" s="19">
        <v>314</v>
      </c>
      <c r="B187" s="19">
        <v>175.7</v>
      </c>
      <c r="C187" s="19">
        <v>350.6</v>
      </c>
      <c r="D187" s="19">
        <v>367.13130000000001</v>
      </c>
      <c r="E187" s="19">
        <v>369.1388</v>
      </c>
      <c r="F187" s="19">
        <v>133.07300000000001</v>
      </c>
      <c r="G187" s="20">
        <v>31747.291669999999</v>
      </c>
      <c r="H187" s="19">
        <v>1</v>
      </c>
      <c r="I187" s="19">
        <v>1</v>
      </c>
      <c r="J187" s="19" t="s">
        <v>103</v>
      </c>
      <c r="M187" s="10"/>
      <c r="N187" s="10"/>
      <c r="U187" s="21">
        <v>0</v>
      </c>
      <c r="V187" s="21">
        <v>40</v>
      </c>
      <c r="W187" s="21">
        <v>524</v>
      </c>
      <c r="X187" s="19">
        <v>0.05</v>
      </c>
      <c r="Y187" s="19">
        <v>1.2470000000000001</v>
      </c>
      <c r="Z187" s="19">
        <v>1.262</v>
      </c>
      <c r="AA187" s="19">
        <v>1.2649999999999999</v>
      </c>
      <c r="AB187" s="22">
        <f t="shared" si="32"/>
        <v>1.0435555555555558</v>
      </c>
      <c r="AC187" s="22">
        <f t="shared" si="33"/>
        <v>1.0117777777777779</v>
      </c>
      <c r="AD187" s="22">
        <f t="shared" si="34"/>
        <v>1.3401666666666665</v>
      </c>
      <c r="AE187" s="22">
        <f t="shared" si="35"/>
        <v>1.0314078629475072</v>
      </c>
      <c r="AF187" s="22">
        <f t="shared" si="36"/>
        <v>0.77867595241056276</v>
      </c>
      <c r="AG187" s="22">
        <f t="shared" si="37"/>
        <v>4.4614949090853132E-2</v>
      </c>
      <c r="AH187" s="22">
        <f t="shared" si="38"/>
        <v>-0.3609050222008382</v>
      </c>
      <c r="AI187" s="22">
        <f t="shared" si="39"/>
        <v>-0.13147550254787607</v>
      </c>
      <c r="AJ187" s="22">
        <f t="shared" si="40"/>
        <v>-1.3682627334434339</v>
      </c>
      <c r="AK187" s="22">
        <f t="shared" si="47"/>
        <v>0</v>
      </c>
      <c r="AL187" s="22" t="str">
        <f t="shared" si="41"/>
        <v>Lowering</v>
      </c>
      <c r="AM187" s="24">
        <f t="shared" si="42"/>
        <v>0.73879593542645006</v>
      </c>
      <c r="AN187" s="24">
        <f t="shared" si="43"/>
        <v>4.2828934147112557E-2</v>
      </c>
      <c r="AO187" s="25">
        <v>0.63428300000000004</v>
      </c>
      <c r="AP187" s="24">
        <f t="shared" si="44"/>
        <v>4.2828934147112557E-2</v>
      </c>
      <c r="AQ187" s="25">
        <v>1.19004</v>
      </c>
      <c r="AR187" s="25">
        <v>1.0891299999999999</v>
      </c>
      <c r="AS187" s="19">
        <v>314</v>
      </c>
      <c r="AT187" s="19">
        <v>1.01</v>
      </c>
      <c r="AU187" s="19">
        <v>0.85499999999999998</v>
      </c>
      <c r="AV187" s="19">
        <v>1.046</v>
      </c>
      <c r="AW187" s="19">
        <v>0.80800000000000005</v>
      </c>
      <c r="AX187" s="19">
        <v>0.77900000000000003</v>
      </c>
      <c r="AY187" s="19">
        <v>1.516</v>
      </c>
      <c r="AZ187" s="19">
        <v>1.3180000000000001</v>
      </c>
      <c r="BA187" s="19">
        <v>1.081</v>
      </c>
      <c r="BB187" s="19">
        <v>1.171</v>
      </c>
      <c r="BC187" s="19">
        <v>0.73399999999999999</v>
      </c>
      <c r="BD187" s="19">
        <v>0.81899999999999995</v>
      </c>
      <c r="BE187" s="19">
        <v>0.92600000000000005</v>
      </c>
      <c r="BF187" s="19">
        <v>0.98699999999999999</v>
      </c>
      <c r="BG187" s="19">
        <v>0.70799999999999996</v>
      </c>
      <c r="BH187" s="19">
        <v>0.97699999999999998</v>
      </c>
      <c r="BI187" s="19">
        <v>0.95899999999999996</v>
      </c>
      <c r="BJ187" s="19">
        <v>2.02</v>
      </c>
      <c r="BK187" s="19">
        <v>1.07</v>
      </c>
      <c r="BL187" s="19"/>
      <c r="BM187" s="19">
        <v>0.94499999999999995</v>
      </c>
      <c r="BN187" s="19">
        <v>1.0760000000000001</v>
      </c>
      <c r="BO187" s="19">
        <v>1.3520000000000001</v>
      </c>
      <c r="BP187" s="19">
        <v>0.83799999999999997</v>
      </c>
      <c r="BQ187" s="19">
        <v>1.0389999999999999</v>
      </c>
      <c r="BR187" s="19">
        <v>0.86799999999999999</v>
      </c>
      <c r="BS187" s="19">
        <v>0.93</v>
      </c>
      <c r="BT187" s="19">
        <v>1.1479999999999999</v>
      </c>
      <c r="BU187" s="19">
        <v>1.2969999999999999</v>
      </c>
      <c r="BV187" s="19">
        <v>0.627</v>
      </c>
      <c r="BW187" s="19">
        <v>0.78400000000000003</v>
      </c>
      <c r="BX187" s="19">
        <v>0.86499999999999999</v>
      </c>
      <c r="BY187" s="19">
        <v>1.2470000000000001</v>
      </c>
      <c r="BZ187" s="19">
        <v>0.98499999999999999</v>
      </c>
      <c r="CA187" s="19">
        <v>1.627</v>
      </c>
      <c r="CB187" s="19">
        <v>0.91700000000000004</v>
      </c>
      <c r="CC187" s="19">
        <v>0.83499999999999996</v>
      </c>
      <c r="CD187" s="19">
        <v>0.83199999999999996</v>
      </c>
      <c r="CE187" s="19"/>
      <c r="CF187" s="19">
        <v>1.0640000000000001</v>
      </c>
      <c r="CG187" s="19">
        <v>1.2430000000000001</v>
      </c>
      <c r="CH187" s="19">
        <v>2.0099999999999998</v>
      </c>
      <c r="CI187" s="19">
        <v>0.88</v>
      </c>
      <c r="CJ187" s="19">
        <v>1.417</v>
      </c>
      <c r="CK187" s="19">
        <v>0.88200000000000001</v>
      </c>
      <c r="CL187" s="19">
        <v>1.819</v>
      </c>
      <c r="CM187" s="19">
        <v>1.84</v>
      </c>
      <c r="CN187" s="19">
        <v>1.6659999999999999</v>
      </c>
      <c r="CO187" s="19">
        <v>1.552</v>
      </c>
      <c r="CP187" s="19">
        <v>0.94</v>
      </c>
      <c r="CQ187" s="19">
        <v>0.92200000000000004</v>
      </c>
      <c r="CR187" s="19">
        <v>2.5110000000000001</v>
      </c>
      <c r="CS187" s="19">
        <v>1.113</v>
      </c>
      <c r="CT187" s="19">
        <v>0.7</v>
      </c>
      <c r="CU187" s="19">
        <v>0.88500000000000001</v>
      </c>
      <c r="CV187" s="19">
        <v>0.94699999999999995</v>
      </c>
      <c r="CW187" s="19">
        <v>1.732</v>
      </c>
    </row>
    <row r="188" spans="1:101" s="1" customFormat="1" ht="15" x14ac:dyDescent="0.2">
      <c r="A188" s="19">
        <v>315</v>
      </c>
      <c r="B188" s="19">
        <v>176.7</v>
      </c>
      <c r="C188" s="19">
        <v>351.8</v>
      </c>
      <c r="D188" s="19">
        <v>415.09899999999999</v>
      </c>
      <c r="E188" s="19">
        <v>417.10570000000001</v>
      </c>
      <c r="F188" s="19">
        <v>181.04060000000001</v>
      </c>
      <c r="G188" s="20">
        <v>51883.543859999998</v>
      </c>
      <c r="H188" s="19">
        <v>1</v>
      </c>
      <c r="I188" s="19">
        <v>1</v>
      </c>
      <c r="J188" s="19" t="s">
        <v>103</v>
      </c>
      <c r="M188" s="10"/>
      <c r="N188" s="10"/>
      <c r="U188" s="21">
        <v>0</v>
      </c>
      <c r="V188" s="21">
        <v>9</v>
      </c>
      <c r="W188" s="21">
        <v>289</v>
      </c>
      <c r="X188" s="19">
        <v>0.05</v>
      </c>
      <c r="Y188" s="19">
        <v>1.0569999999999999</v>
      </c>
      <c r="Z188" s="19">
        <v>1.0620000000000001</v>
      </c>
      <c r="AA188" s="19">
        <v>1.014</v>
      </c>
      <c r="AB188" s="22">
        <f t="shared" si="32"/>
        <v>0.97405555555555545</v>
      </c>
      <c r="AC188" s="22">
        <f t="shared" si="33"/>
        <v>1.0158888888888891</v>
      </c>
      <c r="AD188" s="22">
        <f t="shared" si="34"/>
        <v>0.95533333333333326</v>
      </c>
      <c r="AE188" s="22">
        <f t="shared" si="35"/>
        <v>0.95882095592256344</v>
      </c>
      <c r="AF188" s="22">
        <f t="shared" si="36"/>
        <v>1.0195975808327518</v>
      </c>
      <c r="AG188" s="22">
        <f t="shared" si="37"/>
        <v>-6.066665411561481E-2</v>
      </c>
      <c r="AH188" s="22">
        <f t="shared" si="38"/>
        <v>2.7999855439472116E-2</v>
      </c>
      <c r="AI188" s="22">
        <f t="shared" si="39"/>
        <v>-0.22849295137763379</v>
      </c>
      <c r="AJ188" s="22">
        <f t="shared" si="40"/>
        <v>-9.2911526248071891E-2</v>
      </c>
      <c r="AK188" s="22">
        <f t="shared" si="47"/>
        <v>0</v>
      </c>
      <c r="AL188" s="22" t="str">
        <f t="shared" si="41"/>
        <v>Increase</v>
      </c>
      <c r="AM188" s="24">
        <f t="shared" si="42"/>
        <v>0.5908905556818671</v>
      </c>
      <c r="AN188" s="24">
        <f t="shared" si="43"/>
        <v>0.80739949558278956</v>
      </c>
      <c r="AO188" s="25">
        <v>0.79255200000000003</v>
      </c>
      <c r="AP188" s="24">
        <f t="shared" si="44"/>
        <v>0.80739949558278956</v>
      </c>
      <c r="AQ188" s="25">
        <v>0.74336000000000002</v>
      </c>
      <c r="AR188" s="25">
        <v>0.833395</v>
      </c>
      <c r="AS188" s="19">
        <v>315</v>
      </c>
      <c r="AT188" s="19">
        <v>1.181</v>
      </c>
      <c r="AU188" s="19">
        <v>1.0389999999999999</v>
      </c>
      <c r="AV188" s="19">
        <v>1.038</v>
      </c>
      <c r="AW188" s="19">
        <v>0.871</v>
      </c>
      <c r="AX188" s="19">
        <v>0.79100000000000004</v>
      </c>
      <c r="AY188" s="19">
        <v>1.7</v>
      </c>
      <c r="AZ188" s="19">
        <v>0.872</v>
      </c>
      <c r="BA188" s="19">
        <v>1.012</v>
      </c>
      <c r="BB188" s="19">
        <v>1.0649999999999999</v>
      </c>
      <c r="BC188" s="19">
        <v>0.81699999999999995</v>
      </c>
      <c r="BD188" s="19">
        <v>0.67</v>
      </c>
      <c r="BE188" s="19">
        <v>0.92200000000000004</v>
      </c>
      <c r="BF188" s="19">
        <v>0.70399999999999996</v>
      </c>
      <c r="BG188" s="19">
        <v>0.79800000000000004</v>
      </c>
      <c r="BH188" s="19">
        <v>1.3009999999999999</v>
      </c>
      <c r="BI188" s="19">
        <v>0.96799999999999997</v>
      </c>
      <c r="BJ188" s="19">
        <v>0.92200000000000004</v>
      </c>
      <c r="BK188" s="19">
        <v>0.86199999999999999</v>
      </c>
      <c r="BL188" s="19"/>
      <c r="BM188" s="19">
        <v>1.0129999999999999</v>
      </c>
      <c r="BN188" s="19">
        <v>0.94099999999999995</v>
      </c>
      <c r="BO188" s="19">
        <v>0.84699999999999998</v>
      </c>
      <c r="BP188" s="19">
        <v>1.139</v>
      </c>
      <c r="BQ188" s="19">
        <v>0.876</v>
      </c>
      <c r="BR188" s="19">
        <v>0.98799999999999999</v>
      </c>
      <c r="BS188" s="19">
        <v>1.0880000000000001</v>
      </c>
      <c r="BT188" s="19">
        <v>1.284</v>
      </c>
      <c r="BU188" s="19">
        <v>1.5569999999999999</v>
      </c>
      <c r="BV188" s="19">
        <v>1.089</v>
      </c>
      <c r="BW188" s="19">
        <v>0.48299999999999998</v>
      </c>
      <c r="BX188" s="19">
        <v>1.046</v>
      </c>
      <c r="BY188" s="19">
        <v>1.159</v>
      </c>
      <c r="BZ188" s="19">
        <v>0.95899999999999996</v>
      </c>
      <c r="CA188" s="19">
        <v>0.877</v>
      </c>
      <c r="CB188" s="19">
        <v>1.1679999999999999</v>
      </c>
      <c r="CC188" s="19">
        <v>0.89400000000000002</v>
      </c>
      <c r="CD188" s="19">
        <v>0.878</v>
      </c>
      <c r="CE188" s="19"/>
      <c r="CF188" s="19">
        <v>1.1779999999999999</v>
      </c>
      <c r="CG188" s="19">
        <v>0.59</v>
      </c>
      <c r="CH188" s="19">
        <v>1.214</v>
      </c>
      <c r="CI188" s="19">
        <v>0.90800000000000003</v>
      </c>
      <c r="CJ188" s="19">
        <v>0.93600000000000005</v>
      </c>
      <c r="CK188" s="19">
        <v>0.91600000000000004</v>
      </c>
      <c r="CL188" s="19">
        <v>1.0049999999999999</v>
      </c>
      <c r="CM188" s="19">
        <v>0.747</v>
      </c>
      <c r="CN188" s="19">
        <v>1.5660000000000001</v>
      </c>
      <c r="CO188" s="19">
        <v>1.0069999999999999</v>
      </c>
      <c r="CP188" s="19">
        <v>0.879</v>
      </c>
      <c r="CQ188" s="19">
        <v>0.85699999999999998</v>
      </c>
      <c r="CR188" s="19">
        <v>0.88200000000000001</v>
      </c>
      <c r="CS188" s="19">
        <v>0.997</v>
      </c>
      <c r="CT188" s="19">
        <v>0.71899999999999997</v>
      </c>
      <c r="CU188" s="19">
        <v>0.88900000000000001</v>
      </c>
      <c r="CV188" s="19">
        <v>0.83099999999999996</v>
      </c>
      <c r="CW188" s="19">
        <v>1.075</v>
      </c>
    </row>
    <row r="189" spans="1:101" s="1" customFormat="1" ht="15" x14ac:dyDescent="0.2">
      <c r="A189" s="19">
        <v>316</v>
      </c>
      <c r="B189" s="19">
        <v>176.7</v>
      </c>
      <c r="C189" s="19">
        <v>352.1</v>
      </c>
      <c r="D189" s="19">
        <v>462.16879999999998</v>
      </c>
      <c r="E189" s="19">
        <v>464.17540000000002</v>
      </c>
      <c r="F189" s="19">
        <v>228.1105</v>
      </c>
      <c r="G189" s="20">
        <v>232831.7193</v>
      </c>
      <c r="H189" s="19">
        <v>1</v>
      </c>
      <c r="I189" s="19">
        <v>1</v>
      </c>
      <c r="J189" s="19" t="s">
        <v>109</v>
      </c>
      <c r="M189" s="10"/>
      <c r="N189" s="10"/>
      <c r="U189" s="21">
        <v>1</v>
      </c>
      <c r="V189" s="21">
        <v>8</v>
      </c>
      <c r="W189" s="21">
        <v>297</v>
      </c>
      <c r="X189" s="19">
        <v>0</v>
      </c>
      <c r="Y189" s="19">
        <v>1.0529999999999999</v>
      </c>
      <c r="Z189" s="19">
        <v>0.96799999999999997</v>
      </c>
      <c r="AA189" s="19">
        <v>1.0549999999999999</v>
      </c>
      <c r="AB189" s="22">
        <f t="shared" si="32"/>
        <v>1.0575555555555556</v>
      </c>
      <c r="AC189" s="22">
        <f t="shared" si="33"/>
        <v>0.68283333333333329</v>
      </c>
      <c r="AD189" s="22">
        <f t="shared" si="34"/>
        <v>1.1395555555555554</v>
      </c>
      <c r="AE189" s="22">
        <f t="shared" si="35"/>
        <v>1.5487755268082337</v>
      </c>
      <c r="AF189" s="22">
        <f t="shared" si="36"/>
        <v>0.92804212168486755</v>
      </c>
      <c r="AG189" s="22">
        <f t="shared" si="37"/>
        <v>0.63112806095903484</v>
      </c>
      <c r="AH189" s="22">
        <f t="shared" si="38"/>
        <v>-0.10773780745824871</v>
      </c>
      <c r="AI189" s="22">
        <f t="shared" si="39"/>
        <v>-4.2008370185596249</v>
      </c>
      <c r="AJ189" s="22">
        <f t="shared" si="40"/>
        <v>-0.32962681602457811</v>
      </c>
      <c r="AK189" s="22" t="s">
        <v>146</v>
      </c>
      <c r="AL189" s="22" t="str">
        <f t="shared" si="41"/>
        <v>Lowering</v>
      </c>
      <c r="AM189" s="24">
        <f t="shared" si="42"/>
        <v>6.2974246741174974E-5</v>
      </c>
      <c r="AN189" s="24">
        <f t="shared" si="43"/>
        <v>0.46813723314680256</v>
      </c>
      <c r="AO189" s="25">
        <v>1.9098999999999999</v>
      </c>
      <c r="AP189" s="24">
        <f t="shared" si="44"/>
        <v>0.46813723314680256</v>
      </c>
      <c r="AQ189" s="25">
        <v>0.42119600000000001</v>
      </c>
      <c r="AR189" s="25">
        <v>0.56492500000000001</v>
      </c>
      <c r="AS189" s="19">
        <v>316</v>
      </c>
      <c r="AT189" s="19">
        <v>0.85099999999999998</v>
      </c>
      <c r="AU189" s="19">
        <v>0.80100000000000005</v>
      </c>
      <c r="AV189" s="19">
        <v>1.1000000000000001</v>
      </c>
      <c r="AW189" s="19">
        <v>0.96599999999999997</v>
      </c>
      <c r="AX189" s="19">
        <v>0.59499999999999997</v>
      </c>
      <c r="AY189" s="19">
        <v>1.181</v>
      </c>
      <c r="AZ189" s="19">
        <v>0.81699999999999995</v>
      </c>
      <c r="BA189" s="19">
        <v>0.97899999999999998</v>
      </c>
      <c r="BB189" s="19">
        <v>1.2030000000000001</v>
      </c>
      <c r="BC189" s="19">
        <v>1.5720000000000001</v>
      </c>
      <c r="BD189" s="19">
        <v>1.0109999999999999</v>
      </c>
      <c r="BE189" s="19">
        <v>0.81200000000000006</v>
      </c>
      <c r="BF189" s="19">
        <v>1.0580000000000001</v>
      </c>
      <c r="BG189" s="19">
        <v>1.4670000000000001</v>
      </c>
      <c r="BH189" s="19">
        <v>1.0009999999999999</v>
      </c>
      <c r="BI189" s="19">
        <v>0.78100000000000003</v>
      </c>
      <c r="BJ189" s="19">
        <v>1.7769999999999999</v>
      </c>
      <c r="BK189" s="19">
        <v>1.0640000000000001</v>
      </c>
      <c r="BL189" s="19"/>
      <c r="BM189" s="19">
        <v>0.57799999999999996</v>
      </c>
      <c r="BN189" s="19">
        <v>0.57999999999999996</v>
      </c>
      <c r="BO189" s="19">
        <v>0.72699999999999998</v>
      </c>
      <c r="BP189" s="19">
        <v>0.80700000000000005</v>
      </c>
      <c r="BQ189" s="19">
        <v>0.753</v>
      </c>
      <c r="BR189" s="19">
        <v>0.47799999999999998</v>
      </c>
      <c r="BS189" s="19">
        <v>0.84899999999999998</v>
      </c>
      <c r="BT189" s="19">
        <v>0.749</v>
      </c>
      <c r="BU189" s="19">
        <v>0.69799999999999995</v>
      </c>
      <c r="BV189" s="19">
        <v>0.63200000000000001</v>
      </c>
      <c r="BW189" s="19">
        <v>0.85099999999999998</v>
      </c>
      <c r="BX189" s="19">
        <v>0.63700000000000001</v>
      </c>
      <c r="BY189" s="19">
        <v>0.56499999999999995</v>
      </c>
      <c r="BZ189" s="19">
        <v>0.70299999999999996</v>
      </c>
      <c r="CA189" s="19">
        <v>0.92800000000000005</v>
      </c>
      <c r="CB189" s="19">
        <v>0.44900000000000001</v>
      </c>
      <c r="CC189" s="19">
        <v>0.68100000000000005</v>
      </c>
      <c r="CD189" s="19">
        <v>0.626</v>
      </c>
      <c r="CE189" s="19"/>
      <c r="CF189" s="19">
        <v>0.88100000000000001</v>
      </c>
      <c r="CG189" s="19">
        <v>1.1839999999999999</v>
      </c>
      <c r="CH189" s="19">
        <v>1.446</v>
      </c>
      <c r="CI189" s="19">
        <v>1.8620000000000001</v>
      </c>
      <c r="CJ189" s="19">
        <v>1.242</v>
      </c>
      <c r="CK189" s="19">
        <v>0.75</v>
      </c>
      <c r="CL189" s="19">
        <v>0.79300000000000004</v>
      </c>
      <c r="CM189" s="19">
        <v>1.0580000000000001</v>
      </c>
      <c r="CN189" s="19">
        <v>1.69</v>
      </c>
      <c r="CO189" s="19">
        <v>0.91900000000000004</v>
      </c>
      <c r="CP189" s="19">
        <v>1.05</v>
      </c>
      <c r="CQ189" s="19">
        <v>0.82799999999999996</v>
      </c>
      <c r="CR189" s="19">
        <v>0.81699999999999995</v>
      </c>
      <c r="CS189" s="19">
        <v>1.456</v>
      </c>
      <c r="CT189" s="19">
        <v>1.71</v>
      </c>
      <c r="CU189" s="19">
        <v>0.60699999999999998</v>
      </c>
      <c r="CV189" s="19">
        <v>0.95499999999999996</v>
      </c>
      <c r="CW189" s="19">
        <v>1.264</v>
      </c>
    </row>
    <row r="190" spans="1:101" s="1" customFormat="1" ht="15" x14ac:dyDescent="0.2">
      <c r="A190" s="19">
        <v>318</v>
      </c>
      <c r="B190" s="19">
        <v>176.6</v>
      </c>
      <c r="C190" s="19">
        <v>352.9</v>
      </c>
      <c r="D190" s="19">
        <v>353.26029999999997</v>
      </c>
      <c r="E190" s="19">
        <v>355.26580000000001</v>
      </c>
      <c r="F190" s="19">
        <v>119.20189999999999</v>
      </c>
      <c r="G190" s="20">
        <v>15893</v>
      </c>
      <c r="H190" s="19">
        <v>1</v>
      </c>
      <c r="I190" s="19">
        <v>1</v>
      </c>
      <c r="J190" s="19" t="s">
        <v>112</v>
      </c>
      <c r="M190" s="10"/>
      <c r="N190" s="10"/>
      <c r="X190" s="19">
        <v>8.3299999999999999E-2</v>
      </c>
      <c r="Y190" s="19">
        <v>2.6150000000000002</v>
      </c>
      <c r="Z190" s="19">
        <v>2.2330000000000001</v>
      </c>
      <c r="AA190" s="19">
        <v>2.843</v>
      </c>
      <c r="AB190" s="22">
        <f t="shared" si="32"/>
        <v>4.3403222222222224</v>
      </c>
      <c r="AC190" s="22">
        <f t="shared" si="33"/>
        <v>2.084888888888889</v>
      </c>
      <c r="AD190" s="22">
        <f t="shared" si="34"/>
        <v>2.7508111111111111</v>
      </c>
      <c r="AE190" s="22">
        <f t="shared" si="35"/>
        <v>2.0818002558089961</v>
      </c>
      <c r="AF190" s="22">
        <f t="shared" si="36"/>
        <v>1.5778336086729976</v>
      </c>
      <c r="AG190" s="22">
        <f t="shared" si="37"/>
        <v>1.0578316518371358</v>
      </c>
      <c r="AH190" s="22">
        <f t="shared" si="38"/>
        <v>0.65794507315918238</v>
      </c>
      <c r="AI190" s="22">
        <f t="shared" si="39"/>
        <v>-0.81026597331003036</v>
      </c>
      <c r="AJ190" s="22">
        <f t="shared" si="40"/>
        <v>-0.50460033639597424</v>
      </c>
      <c r="AK190" s="22">
        <f t="shared" ref="AK190:AK229" si="48">P190</f>
        <v>0</v>
      </c>
      <c r="AL190" s="22" t="str">
        <f t="shared" si="41"/>
        <v>Lowering</v>
      </c>
      <c r="AM190" s="24">
        <f t="shared" si="42"/>
        <v>0.15478683734636892</v>
      </c>
      <c r="AN190" s="24">
        <f t="shared" si="43"/>
        <v>0.31289574953336224</v>
      </c>
      <c r="AO190" s="25">
        <v>0.74804999999999999</v>
      </c>
      <c r="AP190" s="24">
        <f t="shared" si="44"/>
        <v>0.31289574953336224</v>
      </c>
      <c r="AQ190" s="25">
        <v>0.69760500000000003</v>
      </c>
      <c r="AR190" s="25">
        <v>0.79921699999999996</v>
      </c>
      <c r="AS190" s="19">
        <v>318</v>
      </c>
      <c r="AT190" s="19">
        <v>1.6140000000000001</v>
      </c>
      <c r="AU190" s="19">
        <v>2.3610000000000002</v>
      </c>
      <c r="AV190" s="19">
        <v>3.2130000000000001</v>
      </c>
      <c r="AW190" s="19">
        <v>1.8380000000000001</v>
      </c>
      <c r="AX190" s="19">
        <v>4.851</v>
      </c>
      <c r="AY190" s="19">
        <v>5.7569999999999997</v>
      </c>
      <c r="AZ190" s="19">
        <v>2.278</v>
      </c>
      <c r="BA190" s="19">
        <v>4.2009999999999996</v>
      </c>
      <c r="BB190" s="19">
        <v>1.254</v>
      </c>
      <c r="BC190" s="19">
        <v>3.0249999999999999</v>
      </c>
      <c r="BD190" s="19">
        <v>3.4910000000000001</v>
      </c>
      <c r="BE190" s="19">
        <v>2.33</v>
      </c>
      <c r="BF190" s="19">
        <v>2.556</v>
      </c>
      <c r="BG190" s="19">
        <v>1.9810000000000001</v>
      </c>
      <c r="BH190" s="19">
        <v>2.6320000000000001</v>
      </c>
      <c r="BI190" s="19">
        <v>3.72</v>
      </c>
      <c r="BJ190" s="19">
        <v>29.425799999999999</v>
      </c>
      <c r="BK190" s="19">
        <v>1.5980000000000001</v>
      </c>
      <c r="BL190" s="19"/>
      <c r="BM190" s="19">
        <v>0.82599999999999996</v>
      </c>
      <c r="BN190" s="19">
        <v>2.1869999999999998</v>
      </c>
      <c r="BO190" s="19">
        <v>3.0209999999999999</v>
      </c>
      <c r="BP190" s="19">
        <v>3.5790000000000002</v>
      </c>
      <c r="BQ190" s="19">
        <v>0.83799999999999997</v>
      </c>
      <c r="BR190" s="19">
        <v>1.839</v>
      </c>
      <c r="BS190" s="19">
        <v>4.0960000000000001</v>
      </c>
      <c r="BT190" s="19">
        <v>3.1920000000000002</v>
      </c>
      <c r="BU190" s="19">
        <v>2.3239999999999998</v>
      </c>
      <c r="BV190" s="19">
        <v>1.512</v>
      </c>
      <c r="BW190" s="19">
        <v>1.478</v>
      </c>
      <c r="BX190" s="19">
        <v>0.99399999999999999</v>
      </c>
      <c r="BY190" s="19">
        <v>1.927</v>
      </c>
      <c r="BZ190" s="19">
        <v>1.214</v>
      </c>
      <c r="CA190" s="19">
        <v>2.1110000000000002</v>
      </c>
      <c r="CB190" s="19">
        <v>2.089</v>
      </c>
      <c r="CC190" s="19">
        <v>2.081</v>
      </c>
      <c r="CD190" s="19">
        <v>2.2200000000000002</v>
      </c>
      <c r="CE190" s="19"/>
      <c r="CF190" s="19">
        <v>2.2509999999999999</v>
      </c>
      <c r="CG190" s="19">
        <v>4.056</v>
      </c>
      <c r="CH190" s="19">
        <v>4.4960000000000004</v>
      </c>
      <c r="CI190" s="19">
        <v>3.5739999999999998</v>
      </c>
      <c r="CJ190" s="19">
        <v>1.9930000000000001</v>
      </c>
      <c r="CK190" s="19">
        <v>5.4429999999999996</v>
      </c>
      <c r="CL190" s="19">
        <v>1.1859999999999999</v>
      </c>
      <c r="CM190" s="19">
        <v>0.56759999999999999</v>
      </c>
      <c r="CN190" s="19">
        <v>1.909</v>
      </c>
      <c r="CO190" s="19">
        <v>2.149</v>
      </c>
      <c r="CP190" s="19">
        <v>1.869</v>
      </c>
      <c r="CQ190" s="19">
        <v>2.7309999999999999</v>
      </c>
      <c r="CR190" s="19">
        <v>2.0099999999999998</v>
      </c>
      <c r="CS190" s="19">
        <v>2.3889999999999998</v>
      </c>
      <c r="CT190" s="19">
        <v>4.165</v>
      </c>
      <c r="CU190" s="19">
        <v>2.5310000000000001</v>
      </c>
      <c r="CV190" s="19">
        <v>2.0529999999999999</v>
      </c>
      <c r="CW190" s="19">
        <v>4.1420000000000003</v>
      </c>
    </row>
    <row r="191" spans="1:101" s="1" customFormat="1" ht="15" x14ac:dyDescent="0.2">
      <c r="A191" s="19">
        <v>319</v>
      </c>
      <c r="B191" s="19">
        <v>176.7</v>
      </c>
      <c r="C191" s="19">
        <v>353</v>
      </c>
      <c r="D191" s="19">
        <v>353.44400000000002</v>
      </c>
      <c r="E191" s="19">
        <v>355.45</v>
      </c>
      <c r="F191" s="19">
        <v>119.3857</v>
      </c>
      <c r="G191" s="20">
        <v>10250</v>
      </c>
      <c r="H191" s="19">
        <v>1</v>
      </c>
      <c r="I191" s="19">
        <v>1</v>
      </c>
      <c r="J191" s="19" t="s">
        <v>112</v>
      </c>
      <c r="M191" s="10"/>
      <c r="N191" s="10"/>
      <c r="X191" s="19">
        <v>0.05</v>
      </c>
      <c r="Y191" s="19">
        <v>1.2470000000000001</v>
      </c>
      <c r="Z191" s="19">
        <v>1.4950000000000001</v>
      </c>
      <c r="AA191" s="19">
        <v>1.486</v>
      </c>
      <c r="AB191" s="22">
        <f t="shared" si="32"/>
        <v>1.5307777777777776</v>
      </c>
      <c r="AC191" s="22">
        <f t="shared" si="33"/>
        <v>1.2071666666666667</v>
      </c>
      <c r="AD191" s="22">
        <f t="shared" si="34"/>
        <v>1.5448333333333333</v>
      </c>
      <c r="AE191" s="22">
        <f t="shared" si="35"/>
        <v>1.2680749229140778</v>
      </c>
      <c r="AF191" s="22">
        <f t="shared" si="36"/>
        <v>0.99090157154673275</v>
      </c>
      <c r="AG191" s="22">
        <f t="shared" si="37"/>
        <v>0.34263998816131491</v>
      </c>
      <c r="AH191" s="22">
        <f t="shared" si="38"/>
        <v>-1.3186336460338012E-2</v>
      </c>
      <c r="AI191" s="22">
        <f t="shared" si="39"/>
        <v>-1.3117209515795272</v>
      </c>
      <c r="AJ191" s="22">
        <f t="shared" si="40"/>
        <v>-2.8461011373802147E-2</v>
      </c>
      <c r="AK191" s="22">
        <f t="shared" si="48"/>
        <v>0</v>
      </c>
      <c r="AL191" s="22" t="str">
        <f t="shared" si="41"/>
        <v>Lowering</v>
      </c>
      <c r="AM191" s="24">
        <f t="shared" si="42"/>
        <v>4.8784184377586234E-2</v>
      </c>
      <c r="AN191" s="24">
        <f t="shared" si="43"/>
        <v>0.93656729610229927</v>
      </c>
      <c r="AO191" s="25">
        <v>1.0406599999999999</v>
      </c>
      <c r="AP191" s="24">
        <f t="shared" si="44"/>
        <v>0.93656729610229927</v>
      </c>
      <c r="AQ191" s="25">
        <v>0.27594099999999999</v>
      </c>
      <c r="AR191" s="25">
        <v>0.36862499999999998</v>
      </c>
      <c r="AS191" s="19">
        <v>319</v>
      </c>
      <c r="AT191" s="19">
        <v>0.97</v>
      </c>
      <c r="AU191" s="19">
        <v>1.355</v>
      </c>
      <c r="AV191" s="19">
        <v>2.1419999999999999</v>
      </c>
      <c r="AW191" s="19">
        <v>1.256</v>
      </c>
      <c r="AX191" s="19">
        <v>1.75</v>
      </c>
      <c r="AY191" s="19">
        <v>2.5350000000000001</v>
      </c>
      <c r="AZ191" s="19">
        <v>1.536</v>
      </c>
      <c r="BA191" s="19">
        <v>1.8240000000000001</v>
      </c>
      <c r="BB191" s="19">
        <v>0.72499999999999998</v>
      </c>
      <c r="BC191" s="19">
        <v>1.514</v>
      </c>
      <c r="BD191" s="19">
        <v>1.5629999999999999</v>
      </c>
      <c r="BE191" s="19">
        <v>1.4419999999999999</v>
      </c>
      <c r="BF191" s="19">
        <v>1.18</v>
      </c>
      <c r="BG191" s="19">
        <v>1.1180000000000001</v>
      </c>
      <c r="BH191" s="19">
        <v>1.306</v>
      </c>
      <c r="BI191" s="19">
        <v>1.7549999999999999</v>
      </c>
      <c r="BJ191" s="19">
        <v>2.5259999999999998</v>
      </c>
      <c r="BK191" s="19">
        <v>1.0569999999999999</v>
      </c>
      <c r="BL191" s="19"/>
      <c r="BM191" s="19">
        <v>0.46300000000000002</v>
      </c>
      <c r="BN191" s="19">
        <v>1.6539999999999999</v>
      </c>
      <c r="BO191" s="19">
        <v>1.641</v>
      </c>
      <c r="BP191" s="19">
        <v>1.4590000000000001</v>
      </c>
      <c r="BQ191" s="19">
        <v>0.53</v>
      </c>
      <c r="BR191" s="19">
        <v>0.85599999999999998</v>
      </c>
      <c r="BS191" s="19">
        <v>1.5249999999999999</v>
      </c>
      <c r="BT191" s="19">
        <v>1.4570000000000001</v>
      </c>
      <c r="BU191" s="19">
        <v>1.3819999999999999</v>
      </c>
      <c r="BV191" s="19">
        <v>0.88600000000000001</v>
      </c>
      <c r="BW191" s="19">
        <v>1.222</v>
      </c>
      <c r="BX191" s="19">
        <v>0.63900000000000001</v>
      </c>
      <c r="BY191" s="19">
        <v>1.0309999999999999</v>
      </c>
      <c r="BZ191" s="19">
        <v>0.70199999999999996</v>
      </c>
      <c r="CA191" s="19">
        <v>2.0870000000000002</v>
      </c>
      <c r="CB191" s="19">
        <v>1.5580000000000001</v>
      </c>
      <c r="CC191" s="19">
        <v>1.4710000000000001</v>
      </c>
      <c r="CD191" s="19">
        <v>1.1659999999999999</v>
      </c>
      <c r="CE191" s="19"/>
      <c r="CF191" s="19">
        <v>1.115</v>
      </c>
      <c r="CG191" s="19">
        <v>2.3559999999999999</v>
      </c>
      <c r="CH191" s="19">
        <v>1.9279999999999999</v>
      </c>
      <c r="CI191" s="19">
        <v>1.641</v>
      </c>
      <c r="CJ191" s="19">
        <v>0.85199999999999998</v>
      </c>
      <c r="CK191" s="19">
        <v>2.39</v>
      </c>
      <c r="CL191" s="19">
        <v>0.81399999999999995</v>
      </c>
      <c r="CM191" s="19">
        <v>1.595</v>
      </c>
      <c r="CN191" s="19">
        <v>1.1739999999999999</v>
      </c>
      <c r="CO191" s="19">
        <v>1.2310000000000001</v>
      </c>
      <c r="CP191" s="19">
        <v>1.3660000000000001</v>
      </c>
      <c r="CQ191" s="19">
        <v>1.327</v>
      </c>
      <c r="CR191" s="19">
        <v>1.452</v>
      </c>
      <c r="CS191" s="19">
        <v>1.115</v>
      </c>
      <c r="CT191" s="19">
        <v>2.202</v>
      </c>
      <c r="CU191" s="19">
        <v>1.4379999999999999</v>
      </c>
      <c r="CV191" s="19">
        <v>1.113</v>
      </c>
      <c r="CW191" s="19">
        <v>2.698</v>
      </c>
    </row>
    <row r="192" spans="1:101" s="1" customFormat="1" ht="15" x14ac:dyDescent="0.2">
      <c r="A192" s="19">
        <v>321</v>
      </c>
      <c r="B192" s="19">
        <v>176.7</v>
      </c>
      <c r="C192" s="19">
        <v>353.4</v>
      </c>
      <c r="D192" s="19">
        <v>515.16980000000001</v>
      </c>
      <c r="E192" s="19">
        <v>517.17589999999996</v>
      </c>
      <c r="F192" s="19">
        <v>281.11149999999998</v>
      </c>
      <c r="G192" s="20">
        <v>22123.52</v>
      </c>
      <c r="H192" s="19">
        <v>1</v>
      </c>
      <c r="I192" s="19">
        <v>1</v>
      </c>
      <c r="J192" s="19" t="s">
        <v>131</v>
      </c>
      <c r="M192" s="10"/>
      <c r="N192" s="10"/>
      <c r="O192" s="19" t="s">
        <v>506</v>
      </c>
      <c r="P192" s="19" t="s">
        <v>711</v>
      </c>
      <c r="Q192" s="19">
        <v>1.69</v>
      </c>
      <c r="R192" s="19">
        <v>82.6</v>
      </c>
      <c r="X192" s="19">
        <v>0.05</v>
      </c>
      <c r="Y192" s="19">
        <v>1.1060000000000001</v>
      </c>
      <c r="Z192" s="19">
        <v>1.0960000000000001</v>
      </c>
      <c r="AA192" s="19">
        <v>1.1639999999999999</v>
      </c>
      <c r="AB192" s="22">
        <f t="shared" si="32"/>
        <v>0.94866666666666655</v>
      </c>
      <c r="AC192" s="22">
        <f t="shared" si="33"/>
        <v>0.93594444444444436</v>
      </c>
      <c r="AD192" s="22">
        <f t="shared" si="34"/>
        <v>0.94599999999999995</v>
      </c>
      <c r="AE192" s="22">
        <f t="shared" si="35"/>
        <v>1.0135929245563009</v>
      </c>
      <c r="AF192" s="22">
        <f t="shared" si="36"/>
        <v>1.0028188865398167</v>
      </c>
      <c r="AG192" s="22">
        <f t="shared" si="37"/>
        <v>1.9478358810811103E-2</v>
      </c>
      <c r="AH192" s="22">
        <f t="shared" si="38"/>
        <v>4.0610724659308518E-3</v>
      </c>
      <c r="AI192" s="22">
        <f t="shared" si="39"/>
        <v>-7.3275208108726578E-2</v>
      </c>
      <c r="AJ192" s="22">
        <f t="shared" si="40"/>
        <v>-1.537292292414996E-2</v>
      </c>
      <c r="AK192" s="22" t="str">
        <f t="shared" si="48"/>
        <v>2'-O-Methyladenosine</v>
      </c>
      <c r="AL192" s="22" t="str">
        <f t="shared" si="41"/>
        <v>Lowering</v>
      </c>
      <c r="AM192" s="24">
        <f t="shared" si="42"/>
        <v>0.84474337001455269</v>
      </c>
      <c r="AN192" s="24">
        <f t="shared" si="43"/>
        <v>0.96522169993824636</v>
      </c>
      <c r="AO192" s="25">
        <v>0.36853399999999997</v>
      </c>
      <c r="AP192" s="24">
        <f t="shared" si="44"/>
        <v>0.96522169993824636</v>
      </c>
      <c r="AQ192" s="25">
        <v>0.46707599999999999</v>
      </c>
      <c r="AR192" s="25">
        <v>0.62075000000000002</v>
      </c>
      <c r="AS192" s="19">
        <v>321</v>
      </c>
      <c r="AT192" s="19">
        <v>1.2949999999999999</v>
      </c>
      <c r="AU192" s="19">
        <v>1.024</v>
      </c>
      <c r="AV192" s="19">
        <v>0.85</v>
      </c>
      <c r="AW192" s="19">
        <v>0.89100000000000001</v>
      </c>
      <c r="AX192" s="19">
        <v>0.96799999999999997</v>
      </c>
      <c r="AY192" s="19">
        <v>0.94699999999999995</v>
      </c>
      <c r="AZ192" s="19">
        <v>1.143</v>
      </c>
      <c r="BA192" s="19">
        <v>1.0209999999999999</v>
      </c>
      <c r="BB192" s="19">
        <v>0.93500000000000005</v>
      </c>
      <c r="BC192" s="19">
        <v>0.89800000000000002</v>
      </c>
      <c r="BD192" s="19">
        <v>0.36299999999999999</v>
      </c>
      <c r="BE192" s="19">
        <v>0.90500000000000003</v>
      </c>
      <c r="BF192" s="19">
        <v>0.96199999999999997</v>
      </c>
      <c r="BG192" s="19">
        <v>0.85399999999999998</v>
      </c>
      <c r="BH192" s="19">
        <v>0.93200000000000005</v>
      </c>
      <c r="BI192" s="19">
        <v>0.91100000000000003</v>
      </c>
      <c r="BJ192" s="19">
        <v>1.0049999999999999</v>
      </c>
      <c r="BK192" s="19">
        <v>1.1719999999999999</v>
      </c>
      <c r="BL192" s="19"/>
      <c r="BM192" s="19">
        <v>1.101</v>
      </c>
      <c r="BN192" s="19">
        <v>0.83299999999999996</v>
      </c>
      <c r="BO192" s="19">
        <v>0.84499999999999997</v>
      </c>
      <c r="BP192" s="19">
        <v>0.94</v>
      </c>
      <c r="BQ192" s="19">
        <v>1.1020000000000001</v>
      </c>
      <c r="BR192" s="19">
        <v>1.1319999999999999</v>
      </c>
      <c r="BS192" s="19">
        <v>0.81100000000000005</v>
      </c>
      <c r="BT192" s="19">
        <v>0.85099999999999998</v>
      </c>
      <c r="BU192" s="19">
        <v>1.1599999999999999</v>
      </c>
      <c r="BV192" s="19">
        <v>0.53500000000000003</v>
      </c>
      <c r="BW192" s="19">
        <v>0.57999999999999996</v>
      </c>
      <c r="BX192" s="19">
        <v>1.2569999999999999</v>
      </c>
      <c r="BY192" s="19">
        <v>0.73</v>
      </c>
      <c r="BZ192" s="19">
        <v>1.1020000000000001</v>
      </c>
      <c r="CA192" s="19">
        <v>0.97599999999999998</v>
      </c>
      <c r="CB192" s="19">
        <v>0.84399999999999997</v>
      </c>
      <c r="CC192" s="19">
        <v>1.083</v>
      </c>
      <c r="CD192" s="19">
        <v>0.96499999999999997</v>
      </c>
      <c r="CE192" s="19"/>
      <c r="CF192" s="19">
        <v>0.91</v>
      </c>
      <c r="CG192" s="19">
        <v>0.76700000000000002</v>
      </c>
      <c r="CH192" s="19">
        <v>1.046</v>
      </c>
      <c r="CI192" s="19">
        <v>0.72</v>
      </c>
      <c r="CJ192" s="19">
        <v>0.68200000000000005</v>
      </c>
      <c r="CK192" s="19">
        <v>1.0069999999999999</v>
      </c>
      <c r="CL192" s="19">
        <v>1.119</v>
      </c>
      <c r="CM192" s="19">
        <v>0.88</v>
      </c>
      <c r="CN192" s="19">
        <v>1.1599999999999999</v>
      </c>
      <c r="CO192" s="19">
        <v>0.874</v>
      </c>
      <c r="CP192" s="19">
        <v>1.147</v>
      </c>
      <c r="CQ192" s="19">
        <v>0.9</v>
      </c>
      <c r="CR192" s="19">
        <v>0.98</v>
      </c>
      <c r="CS192" s="19">
        <v>1.2529999999999999</v>
      </c>
      <c r="CT192" s="19">
        <v>0.95299999999999996</v>
      </c>
      <c r="CU192" s="19">
        <v>1.119</v>
      </c>
      <c r="CV192" s="19">
        <v>0.89800000000000002</v>
      </c>
      <c r="CW192" s="19">
        <v>0.61299999999999999</v>
      </c>
    </row>
    <row r="193" spans="1:101" s="1" customFormat="1" ht="15" x14ac:dyDescent="0.2">
      <c r="A193" s="19">
        <v>322</v>
      </c>
      <c r="B193" s="19">
        <v>177.6</v>
      </c>
      <c r="C193" s="19">
        <v>354.2</v>
      </c>
      <c r="D193" s="19">
        <v>353.71780000000001</v>
      </c>
      <c r="E193" s="19">
        <v>355.72629999999998</v>
      </c>
      <c r="F193" s="19">
        <v>119.65949999999999</v>
      </c>
      <c r="G193" s="20">
        <v>13414.8</v>
      </c>
      <c r="H193" s="19">
        <v>1</v>
      </c>
      <c r="I193" s="19">
        <v>1</v>
      </c>
      <c r="J193" s="19" t="s">
        <v>112</v>
      </c>
      <c r="M193" s="10"/>
      <c r="N193" s="10"/>
      <c r="X193" s="19">
        <v>0.05</v>
      </c>
      <c r="Y193" s="19">
        <v>1.018</v>
      </c>
      <c r="Z193" s="19">
        <v>1.224</v>
      </c>
      <c r="AA193" s="19">
        <v>1.35</v>
      </c>
      <c r="AB193" s="22">
        <f t="shared" si="32"/>
        <v>1.3666111111111112</v>
      </c>
      <c r="AC193" s="22">
        <f t="shared" si="33"/>
        <v>1.0457777777777777</v>
      </c>
      <c r="AD193" s="22">
        <f t="shared" si="34"/>
        <v>1.2725</v>
      </c>
      <c r="AE193" s="22">
        <f t="shared" si="35"/>
        <v>1.3067892052698684</v>
      </c>
      <c r="AF193" s="22">
        <f t="shared" si="36"/>
        <v>1.0739576511678675</v>
      </c>
      <c r="AG193" s="22">
        <f t="shared" si="37"/>
        <v>0.38602644255776669</v>
      </c>
      <c r="AH193" s="22">
        <f t="shared" si="38"/>
        <v>0.10293710537669425</v>
      </c>
      <c r="AI193" s="22">
        <f t="shared" si="39"/>
        <v>-1.1716608299004596</v>
      </c>
      <c r="AJ193" s="22">
        <f t="shared" si="40"/>
        <v>-0.22384720587979323</v>
      </c>
      <c r="AK193" s="22">
        <f t="shared" si="48"/>
        <v>0</v>
      </c>
      <c r="AL193" s="22" t="str">
        <f t="shared" si="41"/>
        <v>Lowering</v>
      </c>
      <c r="AM193" s="24">
        <f t="shared" si="42"/>
        <v>6.7350243480922833E-2</v>
      </c>
      <c r="AN193" s="24">
        <f t="shared" si="43"/>
        <v>0.59724537336646777</v>
      </c>
      <c r="AO193" s="25">
        <v>0.98105100000000001</v>
      </c>
      <c r="AP193" s="24">
        <f t="shared" si="44"/>
        <v>0.59724537336646777</v>
      </c>
      <c r="AQ193" s="25">
        <v>0.37741799999999998</v>
      </c>
      <c r="AR193" s="25">
        <v>0.51447699999999996</v>
      </c>
      <c r="AS193" s="19">
        <v>322</v>
      </c>
      <c r="AT193" s="19">
        <v>0.621</v>
      </c>
      <c r="AU193" s="19">
        <v>1.0289999999999999</v>
      </c>
      <c r="AV193" s="19">
        <v>1.504</v>
      </c>
      <c r="AW193" s="19">
        <v>0.97099999999999997</v>
      </c>
      <c r="AX193" s="19">
        <v>1.5189999999999999</v>
      </c>
      <c r="AY193" s="19">
        <v>2.351</v>
      </c>
      <c r="AZ193" s="19">
        <v>1.1599999999999999</v>
      </c>
      <c r="BA193" s="19">
        <v>1.5369999999999999</v>
      </c>
      <c r="BB193" s="19">
        <v>0.56399999999999995</v>
      </c>
      <c r="BC193" s="19">
        <v>1.387</v>
      </c>
      <c r="BD193" s="19">
        <v>1.7729999999999999</v>
      </c>
      <c r="BE193" s="19">
        <v>1.2869999999999999</v>
      </c>
      <c r="BF193" s="19">
        <v>1.1459999999999999</v>
      </c>
      <c r="BG193" s="19">
        <v>1.1000000000000001</v>
      </c>
      <c r="BH193" s="19">
        <v>1.161</v>
      </c>
      <c r="BI193" s="19">
        <v>1.6459999999999999</v>
      </c>
      <c r="BJ193" s="19">
        <v>2.9380000000000002</v>
      </c>
      <c r="BK193" s="19">
        <v>0.90500000000000003</v>
      </c>
      <c r="BL193" s="19"/>
      <c r="BM193" s="19">
        <v>0.37</v>
      </c>
      <c r="BN193" s="19">
        <v>1.1910000000000001</v>
      </c>
      <c r="BO193" s="19">
        <v>1.55</v>
      </c>
      <c r="BP193" s="19">
        <v>1.292</v>
      </c>
      <c r="BQ193" s="19">
        <v>0.45600000000000002</v>
      </c>
      <c r="BR193" s="19">
        <v>0.72199999999999998</v>
      </c>
      <c r="BS193" s="19">
        <v>1.5840000000000001</v>
      </c>
      <c r="BT193" s="19">
        <v>1.494</v>
      </c>
      <c r="BU193" s="19">
        <v>1.1439999999999999</v>
      </c>
      <c r="BV193" s="19">
        <v>0.58699999999999997</v>
      </c>
      <c r="BW193" s="19">
        <v>0.78200000000000003</v>
      </c>
      <c r="BX193" s="19">
        <v>0.59499999999999997</v>
      </c>
      <c r="BY193" s="19">
        <v>0.875</v>
      </c>
      <c r="BZ193" s="19">
        <v>0.64300000000000002</v>
      </c>
      <c r="CA193" s="19">
        <v>1.774</v>
      </c>
      <c r="CB193" s="19">
        <v>1.252</v>
      </c>
      <c r="CC193" s="19">
        <v>1.403</v>
      </c>
      <c r="CD193" s="19">
        <v>1.1100000000000001</v>
      </c>
      <c r="CE193" s="19"/>
      <c r="CF193" s="19">
        <v>0.92900000000000005</v>
      </c>
      <c r="CG193" s="19">
        <v>1.7869999999999999</v>
      </c>
      <c r="CH193" s="19">
        <v>1.788</v>
      </c>
      <c r="CI193" s="19">
        <v>1.385</v>
      </c>
      <c r="CJ193" s="19">
        <v>0.69699999999999995</v>
      </c>
      <c r="CK193" s="19">
        <v>2.266</v>
      </c>
      <c r="CL193" s="19">
        <v>0.64100000000000001</v>
      </c>
      <c r="CM193" s="19">
        <v>1.504</v>
      </c>
      <c r="CN193" s="19">
        <v>1.0609999999999999</v>
      </c>
      <c r="CO193" s="19">
        <v>1.048</v>
      </c>
      <c r="CP193" s="19">
        <v>1.131</v>
      </c>
      <c r="CQ193" s="19">
        <v>1.089</v>
      </c>
      <c r="CR193" s="19">
        <v>1.3720000000000001</v>
      </c>
      <c r="CS193" s="19">
        <v>0.751</v>
      </c>
      <c r="CT193" s="19">
        <v>1.764</v>
      </c>
      <c r="CU193" s="19">
        <v>1.1040000000000001</v>
      </c>
      <c r="CV193" s="19">
        <v>0.68600000000000005</v>
      </c>
      <c r="CW193" s="19">
        <v>1.9019999999999999</v>
      </c>
    </row>
    <row r="194" spans="1:101" s="1" customFormat="1" ht="15" x14ac:dyDescent="0.2">
      <c r="A194" s="19">
        <v>325</v>
      </c>
      <c r="B194" s="19">
        <v>177.5</v>
      </c>
      <c r="C194" s="19">
        <v>355.7</v>
      </c>
      <c r="D194" s="19">
        <v>354.56470000000002</v>
      </c>
      <c r="E194" s="19">
        <v>356.5711</v>
      </c>
      <c r="F194" s="19">
        <v>120.5064</v>
      </c>
      <c r="G194" s="20">
        <v>17164.400000000001</v>
      </c>
      <c r="H194" s="19">
        <v>1</v>
      </c>
      <c r="I194" s="19">
        <v>1</v>
      </c>
      <c r="J194" s="19" t="s">
        <v>112</v>
      </c>
      <c r="M194" s="10"/>
      <c r="N194" s="10"/>
      <c r="X194" s="19">
        <v>0</v>
      </c>
      <c r="Y194" s="19">
        <v>1.2130000000000001</v>
      </c>
      <c r="Z194" s="19">
        <v>1.0720000000000001</v>
      </c>
      <c r="AA194" s="19">
        <v>1.105</v>
      </c>
      <c r="AB194" s="22">
        <f t="shared" si="32"/>
        <v>1.0666111111111107</v>
      </c>
      <c r="AC194" s="22">
        <f t="shared" si="33"/>
        <v>1.0379444444444443</v>
      </c>
      <c r="AD194" s="22">
        <f t="shared" si="34"/>
        <v>1.0706111111111107</v>
      </c>
      <c r="AE194" s="22">
        <f t="shared" si="35"/>
        <v>1.0276186907884171</v>
      </c>
      <c r="AF194" s="22">
        <f t="shared" si="36"/>
        <v>0.99626381609672565</v>
      </c>
      <c r="AG194" s="22">
        <f t="shared" si="37"/>
        <v>3.9305035972748745E-2</v>
      </c>
      <c r="AH194" s="22">
        <f t="shared" si="38"/>
        <v>-5.4002684808457015E-3</v>
      </c>
      <c r="AI194" s="22">
        <f t="shared" si="39"/>
        <v>-0.37784966959734162</v>
      </c>
      <c r="AJ194" s="22">
        <f t="shared" si="40"/>
        <v>-4.0782588746761973E-2</v>
      </c>
      <c r="AK194" s="22">
        <f t="shared" si="48"/>
        <v>0</v>
      </c>
      <c r="AL194" s="22" t="str">
        <f t="shared" si="41"/>
        <v>Lowering</v>
      </c>
      <c r="AM194" s="24">
        <f t="shared" si="42"/>
        <v>0.41893855499336741</v>
      </c>
      <c r="AN194" s="24">
        <f t="shared" si="43"/>
        <v>0.91036889644956065</v>
      </c>
      <c r="AO194" s="25">
        <v>0.50415600000000005</v>
      </c>
      <c r="AP194" s="24">
        <f t="shared" si="44"/>
        <v>0.91036889644956065</v>
      </c>
      <c r="AQ194" s="25">
        <v>0.78347299999999997</v>
      </c>
      <c r="AR194" s="25">
        <v>0.85426000000000002</v>
      </c>
      <c r="AS194" s="19">
        <v>325</v>
      </c>
      <c r="AT194" s="19">
        <v>1.04</v>
      </c>
      <c r="AU194" s="19">
        <v>1.135</v>
      </c>
      <c r="AV194" s="19">
        <v>0.92700000000000005</v>
      </c>
      <c r="AW194" s="19">
        <v>1.008</v>
      </c>
      <c r="AX194" s="19">
        <v>0.97099999999999997</v>
      </c>
      <c r="AY194" s="19">
        <v>1.151</v>
      </c>
      <c r="AZ194" s="19">
        <v>0.98299999999999998</v>
      </c>
      <c r="BA194" s="19">
        <v>1.139</v>
      </c>
      <c r="BB194" s="19">
        <v>1.222</v>
      </c>
      <c r="BC194" s="19">
        <v>1.0169999999999999</v>
      </c>
      <c r="BD194" s="19">
        <v>0.92700000000000005</v>
      </c>
      <c r="BE194" s="19">
        <v>1.1639999999999999</v>
      </c>
      <c r="BF194" s="19">
        <v>1.137</v>
      </c>
      <c r="BG194" s="19">
        <v>1.147</v>
      </c>
      <c r="BH194" s="19">
        <v>1.1339999999999999</v>
      </c>
      <c r="BI194" s="19">
        <v>1.0109999999999999</v>
      </c>
      <c r="BJ194" s="19">
        <v>1.1040000000000001</v>
      </c>
      <c r="BK194" s="19">
        <v>0.98199999999999998</v>
      </c>
      <c r="BL194" s="19"/>
      <c r="BM194" s="19">
        <v>0.84499999999999997</v>
      </c>
      <c r="BN194" s="19">
        <v>0.97</v>
      </c>
      <c r="BO194" s="19">
        <v>1.1080000000000001</v>
      </c>
      <c r="BP194" s="19">
        <v>1.0289999999999999</v>
      </c>
      <c r="BQ194" s="19">
        <v>1.1779999999999999</v>
      </c>
      <c r="BR194" s="19">
        <v>1.149</v>
      </c>
      <c r="BS194" s="19">
        <v>0.97799999999999998</v>
      </c>
      <c r="BT194" s="19">
        <v>1.133</v>
      </c>
      <c r="BU194" s="19">
        <v>1.1859999999999999</v>
      </c>
      <c r="BV194" s="19">
        <v>1.0409999999999999</v>
      </c>
      <c r="BW194" s="19">
        <v>1.0669999999999999</v>
      </c>
      <c r="BX194" s="19">
        <v>1.224</v>
      </c>
      <c r="BY194" s="19">
        <v>0.93100000000000005</v>
      </c>
      <c r="BZ194" s="19">
        <v>0.94599999999999995</v>
      </c>
      <c r="CA194" s="19">
        <v>0.86399999999999999</v>
      </c>
      <c r="CB194" s="19">
        <v>1.07</v>
      </c>
      <c r="CC194" s="19">
        <v>1.1020000000000001</v>
      </c>
      <c r="CD194" s="19">
        <v>0.86199999999999999</v>
      </c>
      <c r="CE194" s="19"/>
      <c r="CF194" s="19">
        <v>1.1759999999999999</v>
      </c>
      <c r="CG194" s="19">
        <v>1.179</v>
      </c>
      <c r="CH194" s="19">
        <v>0.92900000000000005</v>
      </c>
      <c r="CI194" s="19">
        <v>1.2330000000000001</v>
      </c>
      <c r="CJ194" s="19">
        <v>1.1739999999999999</v>
      </c>
      <c r="CK194" s="19">
        <v>1.2190000000000001</v>
      </c>
      <c r="CL194" s="19">
        <v>1.1379999999999999</v>
      </c>
      <c r="CM194" s="19">
        <v>0.95599999999999996</v>
      </c>
      <c r="CN194" s="19">
        <v>0.995</v>
      </c>
      <c r="CO194" s="19">
        <v>1.03</v>
      </c>
      <c r="CP194" s="19">
        <v>1.03</v>
      </c>
      <c r="CQ194" s="19">
        <v>0.99</v>
      </c>
      <c r="CR194" s="19">
        <v>1.107</v>
      </c>
      <c r="CS194" s="19">
        <v>0.93600000000000005</v>
      </c>
      <c r="CT194" s="19">
        <v>0.95499999999999996</v>
      </c>
      <c r="CU194" s="19">
        <v>0.88400000000000001</v>
      </c>
      <c r="CV194" s="19">
        <v>1.0760000000000001</v>
      </c>
      <c r="CW194" s="19">
        <v>1.264</v>
      </c>
    </row>
    <row r="195" spans="1:101" s="1" customFormat="1" ht="15" x14ac:dyDescent="0.2">
      <c r="A195" s="19">
        <v>326</v>
      </c>
      <c r="B195" s="19">
        <v>177.8</v>
      </c>
      <c r="C195" s="19">
        <v>355.9</v>
      </c>
      <c r="D195" s="19">
        <v>527.20439999999996</v>
      </c>
      <c r="E195" s="19">
        <v>529.21029999999996</v>
      </c>
      <c r="F195" s="19">
        <v>293.14609999999999</v>
      </c>
      <c r="G195" s="20">
        <v>3998</v>
      </c>
      <c r="H195" s="19">
        <v>1</v>
      </c>
      <c r="I195" s="19">
        <v>1</v>
      </c>
      <c r="J195" s="19" t="s">
        <v>103</v>
      </c>
      <c r="M195" s="10"/>
      <c r="N195" s="10"/>
      <c r="U195" s="21">
        <v>0</v>
      </c>
      <c r="V195" s="21">
        <v>26</v>
      </c>
      <c r="W195" s="21">
        <v>341</v>
      </c>
      <c r="X195" s="19">
        <v>0.05</v>
      </c>
      <c r="Y195" s="19">
        <v>0.74299999999999999</v>
      </c>
      <c r="Z195" s="19">
        <v>0.91700000000000004</v>
      </c>
      <c r="AA195" s="19">
        <v>0.83399999999999996</v>
      </c>
      <c r="AB195" s="22">
        <f t="shared" ref="AB195:AB258" si="49">AVERAGE(AT195:BK195)</f>
        <v>0.89961111111111103</v>
      </c>
      <c r="AC195" s="22">
        <f t="shared" ref="AC195:AC258" si="50">AVERAGE(BM195:CD195)</f>
        <v>1.1742222222222223</v>
      </c>
      <c r="AD195" s="22">
        <f t="shared" ref="AD195:AD258" si="51">AVERAGE(CF195:CW195)</f>
        <v>1.1124444444444443</v>
      </c>
      <c r="AE195" s="22">
        <f t="shared" ref="AE195:AE258" si="52">AB195/AC195</f>
        <v>0.76613361090083254</v>
      </c>
      <c r="AF195" s="22">
        <f t="shared" ref="AF195:AF258" si="53">AB195/AD195</f>
        <v>0.80867958449860167</v>
      </c>
      <c r="AG195" s="22">
        <f t="shared" ref="AG195:AG258" si="54">LOG(AE195,2)</f>
        <v>-0.38433208005467334</v>
      </c>
      <c r="AH195" s="22">
        <f t="shared" ref="AH195:AH258" si="55">LOG(AF195,2)</f>
        <v>-0.30635990449617728</v>
      </c>
      <c r="AI195" s="22">
        <f t="shared" ref="AI195:AI258" si="56">LOG(AM195,10)</f>
        <v>-1.4039164610528443</v>
      </c>
      <c r="AJ195" s="22">
        <f t="shared" ref="AJ195:AJ258" si="57">LOG(AN195,10)</f>
        <v>-1.7108015269299341</v>
      </c>
      <c r="AK195" s="22">
        <f t="shared" si="48"/>
        <v>0</v>
      </c>
      <c r="AL195" s="22" t="str">
        <f t="shared" ref="AL195:AL258" si="58">+IF(AB195&lt;AC195,"Increase","Lowering")</f>
        <v>Increase</v>
      </c>
      <c r="AM195" s="24">
        <f t="shared" ref="AM195:AM258" si="59">_xlfn.T.TEST(AT195:BK195,BM195:CD195,2,3)</f>
        <v>3.945331854184754E-2</v>
      </c>
      <c r="AN195" s="24">
        <f t="shared" ref="AN195:AN258" si="60">_xlfn.T.TEST(AT195:BK195,CF195:CW195,2,3)</f>
        <v>1.9462493165582833E-2</v>
      </c>
      <c r="AO195" s="25">
        <v>1.2285600000000001</v>
      </c>
      <c r="AP195" s="24">
        <f t="shared" ref="AP195:AP258" si="61">_xlfn.T.TEST(AT195:BK195,CF195:CW195,2,3)</f>
        <v>1.9462493165582833E-2</v>
      </c>
      <c r="AQ195" s="25">
        <v>1.40265</v>
      </c>
      <c r="AR195" s="25">
        <v>1.2777099999999999</v>
      </c>
      <c r="AS195" s="19">
        <v>326</v>
      </c>
      <c r="AT195" s="19">
        <v>0.66800000000000004</v>
      </c>
      <c r="AU195" s="19">
        <v>1.131</v>
      </c>
      <c r="AV195" s="19">
        <v>0.76900000000000002</v>
      </c>
      <c r="AW195" s="19">
        <v>1.073</v>
      </c>
      <c r="AX195" s="19">
        <v>0.77300000000000002</v>
      </c>
      <c r="AY195" s="19">
        <v>0.45600000000000002</v>
      </c>
      <c r="AZ195" s="19">
        <v>1.33</v>
      </c>
      <c r="BA195" s="19">
        <v>1.046</v>
      </c>
      <c r="BB195" s="19">
        <v>1.026</v>
      </c>
      <c r="BC195" s="19">
        <v>1.085</v>
      </c>
      <c r="BD195" s="19">
        <v>0.61</v>
      </c>
      <c r="BE195" s="19">
        <v>1.1040000000000001</v>
      </c>
      <c r="BF195" s="19">
        <v>0.92700000000000005</v>
      </c>
      <c r="BG195" s="19">
        <v>1.3919999999999999</v>
      </c>
      <c r="BH195" s="19">
        <v>0.80400000000000005</v>
      </c>
      <c r="BI195" s="19">
        <v>0.49299999999999999</v>
      </c>
      <c r="BJ195" s="19">
        <v>0.58499999999999996</v>
      </c>
      <c r="BK195" s="19">
        <v>0.92100000000000004</v>
      </c>
      <c r="BL195" s="19"/>
      <c r="BM195" s="19">
        <v>1.393</v>
      </c>
      <c r="BN195" s="19">
        <v>1.357</v>
      </c>
      <c r="BO195" s="19">
        <v>0.82</v>
      </c>
      <c r="BP195" s="19">
        <v>0.68700000000000006</v>
      </c>
      <c r="BQ195" s="19">
        <v>2.1080000000000001</v>
      </c>
      <c r="BR195" s="19">
        <v>2.113</v>
      </c>
      <c r="BS195" s="19">
        <v>1.2470000000000001</v>
      </c>
      <c r="BT195" s="19">
        <v>0.67100000000000004</v>
      </c>
      <c r="BU195" s="19">
        <v>0.85799999999999998</v>
      </c>
      <c r="BV195" s="19">
        <v>1.238</v>
      </c>
      <c r="BW195" s="19">
        <v>1.84</v>
      </c>
      <c r="BX195" s="19">
        <v>0.73799999999999999</v>
      </c>
      <c r="BY195" s="19">
        <v>0.82599999999999996</v>
      </c>
      <c r="BZ195" s="19">
        <v>0.76600000000000001</v>
      </c>
      <c r="CA195" s="19">
        <v>1.4239999999999999</v>
      </c>
      <c r="CB195" s="19">
        <v>0.84</v>
      </c>
      <c r="CC195" s="19">
        <v>1.0640000000000001</v>
      </c>
      <c r="CD195" s="19">
        <v>1.1459999999999999</v>
      </c>
      <c r="CE195" s="19"/>
      <c r="CF195" s="19">
        <v>0.80900000000000005</v>
      </c>
      <c r="CG195" s="19">
        <v>1.1359999999999999</v>
      </c>
      <c r="CH195" s="19">
        <v>1.0329999999999999</v>
      </c>
      <c r="CI195" s="19">
        <v>1.228</v>
      </c>
      <c r="CJ195" s="19">
        <v>1.224</v>
      </c>
      <c r="CK195" s="19">
        <v>1.1559999999999999</v>
      </c>
      <c r="CL195" s="19">
        <v>1.4259999999999999</v>
      </c>
      <c r="CM195" s="19">
        <v>1.22</v>
      </c>
      <c r="CN195" s="19">
        <v>0.68200000000000005</v>
      </c>
      <c r="CO195" s="19">
        <v>1.2709999999999999</v>
      </c>
      <c r="CP195" s="19">
        <v>0.57499999999999996</v>
      </c>
      <c r="CQ195" s="19">
        <v>1.298</v>
      </c>
      <c r="CR195" s="19">
        <v>1.573</v>
      </c>
      <c r="CS195" s="19">
        <v>1.1339999999999999</v>
      </c>
      <c r="CT195" s="19">
        <v>1.0549999999999999</v>
      </c>
      <c r="CU195" s="19">
        <v>0.90900000000000003</v>
      </c>
      <c r="CV195" s="19">
        <v>1.1970000000000001</v>
      </c>
      <c r="CW195" s="19">
        <v>1.0980000000000001</v>
      </c>
    </row>
    <row r="196" spans="1:101" s="1" customFormat="1" ht="15" x14ac:dyDescent="0.2">
      <c r="A196" s="19">
        <v>327</v>
      </c>
      <c r="B196" s="19">
        <v>177.7</v>
      </c>
      <c r="C196" s="19">
        <v>356.1</v>
      </c>
      <c r="D196" s="19">
        <v>497.19420000000002</v>
      </c>
      <c r="E196" s="19">
        <v>499.20069999999998</v>
      </c>
      <c r="F196" s="19">
        <v>263.13589999999999</v>
      </c>
      <c r="G196" s="20">
        <v>67355.96226</v>
      </c>
      <c r="H196" s="19">
        <v>1</v>
      </c>
      <c r="I196" s="19">
        <v>1</v>
      </c>
      <c r="J196" s="19" t="s">
        <v>103</v>
      </c>
      <c r="M196" s="10"/>
      <c r="N196" s="10"/>
      <c r="U196" s="21">
        <v>0</v>
      </c>
      <c r="V196" s="21">
        <v>20</v>
      </c>
      <c r="W196" s="21">
        <v>393</v>
      </c>
      <c r="X196" s="19">
        <v>0</v>
      </c>
      <c r="Y196" s="19">
        <v>0.99199999999999999</v>
      </c>
      <c r="Z196" s="19">
        <v>0.96499999999999997</v>
      </c>
      <c r="AA196" s="19">
        <v>0.97499999999999998</v>
      </c>
      <c r="AB196" s="22">
        <f t="shared" si="49"/>
        <v>0.89083333333333337</v>
      </c>
      <c r="AC196" s="22">
        <f t="shared" si="50"/>
        <v>1.0280555555555553</v>
      </c>
      <c r="AD196" s="22">
        <f t="shared" si="51"/>
        <v>1.1604444444444444</v>
      </c>
      <c r="AE196" s="22">
        <f t="shared" si="52"/>
        <v>0.86652256146987328</v>
      </c>
      <c r="AF196" s="22">
        <f t="shared" si="53"/>
        <v>0.76766564534661053</v>
      </c>
      <c r="AG196" s="22">
        <f t="shared" si="54"/>
        <v>-0.20669078185857329</v>
      </c>
      <c r="AH196" s="22">
        <f t="shared" si="55"/>
        <v>-0.38145000898383269</v>
      </c>
      <c r="AI196" s="22">
        <f t="shared" si="56"/>
        <v>-0.43463987200215004</v>
      </c>
      <c r="AJ196" s="22">
        <f t="shared" si="57"/>
        <v>-1.3298018692863187</v>
      </c>
      <c r="AK196" s="22">
        <f t="shared" si="48"/>
        <v>0</v>
      </c>
      <c r="AL196" s="22" t="str">
        <f t="shared" si="58"/>
        <v>Increase</v>
      </c>
      <c r="AM196" s="24">
        <f t="shared" si="59"/>
        <v>0.36758698660498779</v>
      </c>
      <c r="AN196" s="24">
        <f t="shared" si="60"/>
        <v>4.6794857674095407E-2</v>
      </c>
      <c r="AO196" s="25">
        <v>0.94029700000000005</v>
      </c>
      <c r="AP196" s="24">
        <f t="shared" si="61"/>
        <v>4.6794857674095407E-2</v>
      </c>
      <c r="AQ196" s="25">
        <v>1.4323399999999999</v>
      </c>
      <c r="AR196" s="25">
        <v>1.3205</v>
      </c>
      <c r="AS196" s="19">
        <v>327</v>
      </c>
      <c r="AT196" s="19">
        <v>0.86199999999999999</v>
      </c>
      <c r="AU196" s="19">
        <v>1.294</v>
      </c>
      <c r="AV196" s="19">
        <v>0.53700000000000003</v>
      </c>
      <c r="AW196" s="19">
        <v>1.3069999999999999</v>
      </c>
      <c r="AX196" s="19">
        <v>0.56599999999999995</v>
      </c>
      <c r="AY196" s="19">
        <v>0.32400000000000001</v>
      </c>
      <c r="AZ196" s="19">
        <v>1.4670000000000001</v>
      </c>
      <c r="BA196" s="19">
        <v>1.056</v>
      </c>
      <c r="BB196" s="19">
        <v>0.96199999999999997</v>
      </c>
      <c r="BC196" s="19">
        <v>1.206</v>
      </c>
      <c r="BD196" s="19">
        <v>0.64500000000000002</v>
      </c>
      <c r="BE196" s="19">
        <v>0.94499999999999995</v>
      </c>
      <c r="BF196" s="19">
        <v>0.68300000000000005</v>
      </c>
      <c r="BG196" s="19">
        <v>1.579</v>
      </c>
      <c r="BH196" s="19">
        <v>0.74</v>
      </c>
      <c r="BI196" s="19">
        <v>0.32</v>
      </c>
      <c r="BJ196" s="19">
        <v>0.66200000000000003</v>
      </c>
      <c r="BK196" s="19">
        <v>0.88</v>
      </c>
      <c r="BL196" s="19"/>
      <c r="BM196" s="19">
        <v>1.4470000000000001</v>
      </c>
      <c r="BN196" s="19">
        <v>1.1259999999999999</v>
      </c>
      <c r="BO196" s="19">
        <v>0.45800000000000002</v>
      </c>
      <c r="BP196" s="19">
        <v>0.54100000000000004</v>
      </c>
      <c r="BQ196" s="19">
        <v>2.0369999999999999</v>
      </c>
      <c r="BR196" s="19">
        <v>1.637</v>
      </c>
      <c r="BS196" s="19">
        <v>1.421</v>
      </c>
      <c r="BT196" s="19">
        <v>0.39700000000000002</v>
      </c>
      <c r="BU196" s="19">
        <v>0.82499999999999996</v>
      </c>
      <c r="BV196" s="19">
        <v>1.2589999999999999</v>
      </c>
      <c r="BW196" s="19">
        <v>1.4770000000000001</v>
      </c>
      <c r="BX196" s="19">
        <v>0.59</v>
      </c>
      <c r="BY196" s="19">
        <v>0.38200000000000001</v>
      </c>
      <c r="BZ196" s="19">
        <v>0.55600000000000005</v>
      </c>
      <c r="CA196" s="19">
        <v>1.284</v>
      </c>
      <c r="CB196" s="19">
        <v>0.35299999999999998</v>
      </c>
      <c r="CC196" s="19">
        <v>1.327</v>
      </c>
      <c r="CD196" s="19">
        <v>1.3879999999999999</v>
      </c>
      <c r="CE196" s="19"/>
      <c r="CF196" s="19">
        <v>0.96099999999999997</v>
      </c>
      <c r="CG196" s="19">
        <v>1.3640000000000001</v>
      </c>
      <c r="CH196" s="19">
        <v>1.254</v>
      </c>
      <c r="CI196" s="19">
        <v>1.621</v>
      </c>
      <c r="CJ196" s="19">
        <v>1.3029999999999999</v>
      </c>
      <c r="CK196" s="19">
        <v>1.82</v>
      </c>
      <c r="CL196" s="19">
        <v>1.306</v>
      </c>
      <c r="CM196" s="19">
        <v>1.2410000000000001</v>
      </c>
      <c r="CN196" s="19">
        <v>0.47199999999999998</v>
      </c>
      <c r="CO196" s="19">
        <v>0.92200000000000004</v>
      </c>
      <c r="CP196" s="19">
        <v>0.28399999999999997</v>
      </c>
      <c r="CQ196" s="19">
        <v>1.0740000000000001</v>
      </c>
      <c r="CR196" s="19">
        <v>1.224</v>
      </c>
      <c r="CS196" s="19">
        <v>1.2070000000000001</v>
      </c>
      <c r="CT196" s="19">
        <v>1.4410000000000001</v>
      </c>
      <c r="CU196" s="19">
        <v>0.45500000000000002</v>
      </c>
      <c r="CV196" s="19">
        <v>1.575</v>
      </c>
      <c r="CW196" s="19">
        <v>1.3640000000000001</v>
      </c>
    </row>
    <row r="197" spans="1:101" s="1" customFormat="1" ht="15" x14ac:dyDescent="0.2">
      <c r="A197" s="19">
        <v>328</v>
      </c>
      <c r="B197" s="19">
        <v>178.2</v>
      </c>
      <c r="C197" s="19">
        <v>356.3</v>
      </c>
      <c r="D197" s="19">
        <v>473.05939999999998</v>
      </c>
      <c r="E197" s="19">
        <v>475.06529999999998</v>
      </c>
      <c r="F197" s="19">
        <v>239.00110000000001</v>
      </c>
      <c r="G197" s="20">
        <v>5285.3</v>
      </c>
      <c r="H197" s="19">
        <v>1</v>
      </c>
      <c r="I197" s="19">
        <v>1</v>
      </c>
      <c r="J197" s="19" t="s">
        <v>117</v>
      </c>
      <c r="M197" s="10"/>
      <c r="N197" s="10"/>
      <c r="U197" s="21">
        <v>0</v>
      </c>
      <c r="V197" s="21">
        <v>0</v>
      </c>
      <c r="W197" s="21">
        <v>3</v>
      </c>
      <c r="X197" s="19">
        <v>0</v>
      </c>
      <c r="Y197" s="19">
        <v>1.0029999999999999</v>
      </c>
      <c r="Z197" s="19">
        <v>1.0329999999999999</v>
      </c>
      <c r="AA197" s="19">
        <v>0.97799999999999998</v>
      </c>
      <c r="AB197" s="22">
        <f t="shared" si="49"/>
        <v>0.98977777777777776</v>
      </c>
      <c r="AC197" s="22">
        <f t="shared" si="50"/>
        <v>0.94399999999999984</v>
      </c>
      <c r="AD197" s="22">
        <f t="shared" si="51"/>
        <v>0.96233333333333326</v>
      </c>
      <c r="AE197" s="22">
        <f t="shared" si="52"/>
        <v>1.0484934086629003</v>
      </c>
      <c r="AF197" s="22">
        <f t="shared" si="53"/>
        <v>1.028518646807528</v>
      </c>
      <c r="AG197" s="22">
        <f t="shared" si="54"/>
        <v>6.8317791983636231E-2</v>
      </c>
      <c r="AH197" s="22">
        <f t="shared" si="55"/>
        <v>4.0567949830651623E-2</v>
      </c>
      <c r="AI197" s="22">
        <f t="shared" si="56"/>
        <v>-0.60035509833934964</v>
      </c>
      <c r="AJ197" s="22">
        <f t="shared" si="57"/>
        <v>-0.31745301561593287</v>
      </c>
      <c r="AK197" s="22">
        <f t="shared" si="48"/>
        <v>0</v>
      </c>
      <c r="AL197" s="22" t="str">
        <f t="shared" si="58"/>
        <v>Lowering</v>
      </c>
      <c r="AM197" s="24">
        <f t="shared" si="59"/>
        <v>0.25098334417035656</v>
      </c>
      <c r="AN197" s="24">
        <f t="shared" si="60"/>
        <v>0.4814453366076572</v>
      </c>
      <c r="AO197" s="25">
        <v>0.80714300000000005</v>
      </c>
      <c r="AP197" s="24">
        <f t="shared" si="61"/>
        <v>0.4814453366076572</v>
      </c>
      <c r="AQ197" s="25">
        <v>0.87757499999999999</v>
      </c>
      <c r="AR197" s="25">
        <v>0.90813999999999995</v>
      </c>
      <c r="AS197" s="19">
        <v>328</v>
      </c>
      <c r="AT197" s="19">
        <v>1.0820000000000001</v>
      </c>
      <c r="AU197" s="19">
        <v>1.0149999999999999</v>
      </c>
      <c r="AV197" s="19">
        <v>0.85</v>
      </c>
      <c r="AW197" s="19">
        <v>1.1180000000000001</v>
      </c>
      <c r="AX197" s="19">
        <v>0.91400000000000003</v>
      </c>
      <c r="AY197" s="19">
        <v>0.92</v>
      </c>
      <c r="AZ197" s="19">
        <v>0.96699999999999997</v>
      </c>
      <c r="BA197" s="19">
        <v>0.89700000000000002</v>
      </c>
      <c r="BB197" s="19">
        <v>1.31</v>
      </c>
      <c r="BC197" s="19">
        <v>0.97399999999999998</v>
      </c>
      <c r="BD197" s="19">
        <v>0.98699999999999999</v>
      </c>
      <c r="BE197" s="19">
        <v>0.93799999999999994</v>
      </c>
      <c r="BF197" s="19">
        <v>0.98199999999999998</v>
      </c>
      <c r="BG197" s="19">
        <v>1.143</v>
      </c>
      <c r="BH197" s="19">
        <v>1.01</v>
      </c>
      <c r="BI197" s="19">
        <v>0.91600000000000004</v>
      </c>
      <c r="BJ197" s="19">
        <v>0.86399999999999999</v>
      </c>
      <c r="BK197" s="19">
        <v>0.92900000000000005</v>
      </c>
      <c r="BL197" s="19"/>
      <c r="BM197" s="19">
        <v>0.755</v>
      </c>
      <c r="BN197" s="19">
        <v>0.86199999999999999</v>
      </c>
      <c r="BO197" s="19">
        <v>0.93100000000000005</v>
      </c>
      <c r="BP197" s="19">
        <v>0.86899999999999999</v>
      </c>
      <c r="BQ197" s="19">
        <v>1.143</v>
      </c>
      <c r="BR197" s="19">
        <v>1.23</v>
      </c>
      <c r="BS197" s="19">
        <v>1.034</v>
      </c>
      <c r="BT197" s="19">
        <v>0.92900000000000005</v>
      </c>
      <c r="BU197" s="19">
        <v>0.90200000000000002</v>
      </c>
      <c r="BV197" s="19">
        <v>0.86299999999999999</v>
      </c>
      <c r="BW197" s="19">
        <v>1.008</v>
      </c>
      <c r="BX197" s="19">
        <v>1.0089999999999999</v>
      </c>
      <c r="BY197" s="19">
        <v>0.94</v>
      </c>
      <c r="BZ197" s="19">
        <v>0.876</v>
      </c>
      <c r="CA197" s="19">
        <v>0.80900000000000005</v>
      </c>
      <c r="CB197" s="19">
        <v>0.88600000000000001</v>
      </c>
      <c r="CC197" s="19">
        <v>1.0920000000000001</v>
      </c>
      <c r="CD197" s="19">
        <v>0.85399999999999998</v>
      </c>
      <c r="CE197" s="19"/>
      <c r="CF197" s="19">
        <v>1.0549999999999999</v>
      </c>
      <c r="CG197" s="19">
        <v>0.9</v>
      </c>
      <c r="CH197" s="19">
        <v>0.84899999999999998</v>
      </c>
      <c r="CI197" s="19">
        <v>1.0640000000000001</v>
      </c>
      <c r="CJ197" s="19">
        <v>1.0669999999999999</v>
      </c>
      <c r="CK197" s="19">
        <v>1.0389999999999999</v>
      </c>
      <c r="CL197" s="19">
        <v>0.94899999999999995</v>
      </c>
      <c r="CM197" s="19">
        <v>0.93</v>
      </c>
      <c r="CN197" s="19">
        <v>0.94599999999999995</v>
      </c>
      <c r="CO197" s="19">
        <v>0.98399999999999999</v>
      </c>
      <c r="CP197" s="19">
        <v>0.91600000000000004</v>
      </c>
      <c r="CQ197" s="19">
        <v>0.75</v>
      </c>
      <c r="CR197" s="19">
        <v>1.0589999999999999</v>
      </c>
      <c r="CS197" s="19">
        <v>0.73299999999999998</v>
      </c>
      <c r="CT197" s="19">
        <v>1.071</v>
      </c>
      <c r="CU197" s="19">
        <v>0.83399999999999996</v>
      </c>
      <c r="CV197" s="19">
        <v>1.01</v>
      </c>
      <c r="CW197" s="19">
        <v>1.1659999999999999</v>
      </c>
    </row>
    <row r="198" spans="1:101" s="1" customFormat="1" ht="15" x14ac:dyDescent="0.2">
      <c r="A198" s="19">
        <v>330</v>
      </c>
      <c r="B198" s="19">
        <v>178.7</v>
      </c>
      <c r="C198" s="19">
        <v>357.2</v>
      </c>
      <c r="D198" s="19">
        <v>354.06319999999999</v>
      </c>
      <c r="E198" s="19">
        <v>356.06990000000002</v>
      </c>
      <c r="F198" s="19">
        <v>240.00970000000001</v>
      </c>
      <c r="G198" s="20">
        <v>42605.227270000003</v>
      </c>
      <c r="H198" s="19">
        <v>2</v>
      </c>
      <c r="I198" s="19">
        <v>2</v>
      </c>
      <c r="J198" s="19" t="s">
        <v>117</v>
      </c>
      <c r="M198" s="10"/>
      <c r="N198" s="10"/>
      <c r="U198" s="21">
        <v>0</v>
      </c>
      <c r="V198" s="21">
        <v>0</v>
      </c>
      <c r="W198" s="21">
        <v>53</v>
      </c>
      <c r="X198" s="19">
        <v>0</v>
      </c>
      <c r="Y198" s="19">
        <v>1.012</v>
      </c>
      <c r="Z198" s="19">
        <v>1.036</v>
      </c>
      <c r="AA198" s="19">
        <v>1.0209999999999999</v>
      </c>
      <c r="AB198" s="22">
        <f t="shared" si="49"/>
        <v>1.0286666666666666</v>
      </c>
      <c r="AC198" s="22">
        <f t="shared" si="50"/>
        <v>0.97716666666666674</v>
      </c>
      <c r="AD198" s="22">
        <f t="shared" si="51"/>
        <v>0.98664705882352943</v>
      </c>
      <c r="AE198" s="22">
        <f t="shared" si="52"/>
        <v>1.0527033941668087</v>
      </c>
      <c r="AF198" s="22">
        <f t="shared" si="53"/>
        <v>1.0425882867306584</v>
      </c>
      <c r="AG198" s="22">
        <f t="shared" si="54"/>
        <v>7.4099005174261656E-2</v>
      </c>
      <c r="AH198" s="22">
        <f t="shared" si="55"/>
        <v>6.0169556749499982E-2</v>
      </c>
      <c r="AI198" s="22">
        <f t="shared" si="56"/>
        <v>-0.81061081275981028</v>
      </c>
      <c r="AJ198" s="22">
        <f t="shared" si="57"/>
        <v>-0.57004467383611868</v>
      </c>
      <c r="AK198" s="22">
        <f t="shared" si="48"/>
        <v>0</v>
      </c>
      <c r="AL198" s="22" t="str">
        <f t="shared" si="58"/>
        <v>Lowering</v>
      </c>
      <c r="AM198" s="24">
        <f t="shared" si="59"/>
        <v>0.15466398194629027</v>
      </c>
      <c r="AN198" s="24">
        <f t="shared" si="60"/>
        <v>0.26912579526068153</v>
      </c>
      <c r="AO198" s="25">
        <v>0.99867499999999998</v>
      </c>
      <c r="AP198" s="24">
        <f t="shared" si="61"/>
        <v>0.26912579526068153</v>
      </c>
      <c r="AQ198" s="25">
        <v>1.48308</v>
      </c>
      <c r="AR198" s="25">
        <v>1.41204</v>
      </c>
      <c r="AS198" s="19">
        <v>330</v>
      </c>
      <c r="AT198" s="19">
        <v>1.036</v>
      </c>
      <c r="AU198" s="19">
        <v>1.1000000000000001</v>
      </c>
      <c r="AV198" s="19">
        <v>0.98399999999999999</v>
      </c>
      <c r="AW198" s="19">
        <v>0.93600000000000005</v>
      </c>
      <c r="AX198" s="19">
        <v>0.876</v>
      </c>
      <c r="AY198" s="19">
        <v>0.99399999999999999</v>
      </c>
      <c r="AZ198" s="19">
        <v>1.0369999999999999</v>
      </c>
      <c r="BA198" s="19">
        <v>1.099</v>
      </c>
      <c r="BB198" s="19">
        <v>1.3620000000000001</v>
      </c>
      <c r="BC198" s="19">
        <v>0.99</v>
      </c>
      <c r="BD198" s="19">
        <v>0.91700000000000004</v>
      </c>
      <c r="BE198" s="19">
        <v>1.006</v>
      </c>
      <c r="BF198" s="19">
        <v>1.07</v>
      </c>
      <c r="BG198" s="19">
        <v>1.0369999999999999</v>
      </c>
      <c r="BH198" s="19">
        <v>1.044</v>
      </c>
      <c r="BI198" s="19">
        <v>0.98</v>
      </c>
      <c r="BJ198" s="19">
        <v>1.1299999999999999</v>
      </c>
      <c r="BK198" s="19">
        <v>0.91800000000000004</v>
      </c>
      <c r="BL198" s="19"/>
      <c r="BM198" s="19">
        <v>0.9</v>
      </c>
      <c r="BN198" s="19">
        <v>0.89800000000000002</v>
      </c>
      <c r="BO198" s="19">
        <v>0.95299999999999996</v>
      </c>
      <c r="BP198" s="19">
        <v>0.82799999999999996</v>
      </c>
      <c r="BQ198" s="19">
        <v>1.2250000000000001</v>
      </c>
      <c r="BR198" s="19">
        <v>1.123</v>
      </c>
      <c r="BS198" s="19">
        <v>0.98199999999999998</v>
      </c>
      <c r="BT198" s="19">
        <v>0.95599999999999996</v>
      </c>
      <c r="BU198" s="19">
        <v>1.026</v>
      </c>
      <c r="BV198" s="19">
        <v>0.93200000000000005</v>
      </c>
      <c r="BW198" s="19">
        <v>1.046</v>
      </c>
      <c r="BX198" s="19">
        <v>0.98499999999999999</v>
      </c>
      <c r="BY198" s="19">
        <v>0.85099999999999998</v>
      </c>
      <c r="BZ198" s="19">
        <v>0.90700000000000003</v>
      </c>
      <c r="CA198" s="19">
        <v>1.024</v>
      </c>
      <c r="CB198" s="19">
        <v>0.874</v>
      </c>
      <c r="CC198" s="19">
        <v>1.1299999999999999</v>
      </c>
      <c r="CD198" s="19">
        <v>0.94899999999999995</v>
      </c>
      <c r="CE198" s="19"/>
      <c r="CF198" s="19">
        <v>0.997</v>
      </c>
      <c r="CG198" s="19">
        <v>1.1659999999999999</v>
      </c>
      <c r="CH198" s="19">
        <v>0.89200000000000002</v>
      </c>
      <c r="CI198" s="19" t="s">
        <v>111</v>
      </c>
      <c r="CJ198" s="19">
        <v>1.218</v>
      </c>
      <c r="CK198" s="19">
        <v>1.02</v>
      </c>
      <c r="CL198" s="19">
        <v>0.98699999999999999</v>
      </c>
      <c r="CM198" s="19">
        <v>1.0289999999999999</v>
      </c>
      <c r="CN198" s="19">
        <v>1.01</v>
      </c>
      <c r="CO198" s="19">
        <v>1.01</v>
      </c>
      <c r="CP198" s="19">
        <v>0.80300000000000005</v>
      </c>
      <c r="CQ198" s="19">
        <v>1.0289999999999999</v>
      </c>
      <c r="CR198" s="19">
        <v>0.98</v>
      </c>
      <c r="CS198" s="19">
        <v>0.89600000000000002</v>
      </c>
      <c r="CT198" s="19">
        <v>0.94699999999999995</v>
      </c>
      <c r="CU198" s="19">
        <v>0.77600000000000002</v>
      </c>
      <c r="CV198" s="19">
        <v>0.92</v>
      </c>
      <c r="CW198" s="19">
        <v>1.093</v>
      </c>
    </row>
    <row r="199" spans="1:101" s="1" customFormat="1" ht="15" x14ac:dyDescent="0.2">
      <c r="A199" s="19">
        <v>331</v>
      </c>
      <c r="B199" s="19">
        <v>178</v>
      </c>
      <c r="C199" s="19">
        <v>357.5</v>
      </c>
      <c r="D199" s="19">
        <v>402.55549999999999</v>
      </c>
      <c r="E199" s="19">
        <v>404.56150000000002</v>
      </c>
      <c r="F199" s="19">
        <v>336.99419999999998</v>
      </c>
      <c r="G199" s="20">
        <v>3283</v>
      </c>
      <c r="H199" s="19">
        <v>2</v>
      </c>
      <c r="I199" s="19">
        <v>2</v>
      </c>
      <c r="J199" s="19" t="s">
        <v>103</v>
      </c>
      <c r="M199" s="10"/>
      <c r="N199" s="10"/>
      <c r="U199" s="21">
        <v>0</v>
      </c>
      <c r="V199" s="21">
        <v>1</v>
      </c>
      <c r="W199" s="21">
        <v>68</v>
      </c>
      <c r="X199" s="19">
        <v>0.05</v>
      </c>
      <c r="Y199" s="19">
        <v>1.2430000000000001</v>
      </c>
      <c r="Z199" s="19">
        <v>1.153</v>
      </c>
      <c r="AA199" s="19">
        <v>1.3320000000000001</v>
      </c>
      <c r="AB199" s="22">
        <f t="shared" si="49"/>
        <v>1.1195555555555554</v>
      </c>
      <c r="AC199" s="22">
        <f t="shared" si="50"/>
        <v>1.077722222222222</v>
      </c>
      <c r="AD199" s="22">
        <f t="shared" si="51"/>
        <v>0.98555555555555552</v>
      </c>
      <c r="AE199" s="22">
        <f t="shared" si="52"/>
        <v>1.0388164338367958</v>
      </c>
      <c r="AF199" s="22">
        <f t="shared" si="53"/>
        <v>1.1359639233370913</v>
      </c>
      <c r="AG199" s="22">
        <f t="shared" si="54"/>
        <v>5.4940742412854314E-2</v>
      </c>
      <c r="AH199" s="22">
        <f t="shared" si="55"/>
        <v>0.18391701754581491</v>
      </c>
      <c r="AI199" s="22">
        <f t="shared" si="56"/>
        <v>-0.3101763217224508</v>
      </c>
      <c r="AJ199" s="22">
        <f t="shared" si="57"/>
        <v>-1.3848354637216975</v>
      </c>
      <c r="AK199" s="22">
        <f t="shared" si="48"/>
        <v>0</v>
      </c>
      <c r="AL199" s="22" t="str">
        <f t="shared" si="58"/>
        <v>Lowering</v>
      </c>
      <c r="AM199" s="24">
        <f t="shared" si="59"/>
        <v>0.48958001159998799</v>
      </c>
      <c r="AN199" s="24">
        <f t="shared" si="60"/>
        <v>4.1225367544007997E-2</v>
      </c>
      <c r="AO199" s="25">
        <v>0.41777199999999998</v>
      </c>
      <c r="AP199" s="24">
        <f t="shared" si="61"/>
        <v>4.1225367544007997E-2</v>
      </c>
      <c r="AQ199" s="25">
        <v>1.40581</v>
      </c>
      <c r="AR199" s="25">
        <v>1.28108</v>
      </c>
      <c r="AS199" s="19">
        <v>331</v>
      </c>
      <c r="AT199" s="19">
        <v>1.153</v>
      </c>
      <c r="AU199" s="19">
        <v>1.161</v>
      </c>
      <c r="AV199" s="19">
        <v>0.86299999999999999</v>
      </c>
      <c r="AW199" s="19">
        <v>1.1599999999999999</v>
      </c>
      <c r="AX199" s="19">
        <v>0.92500000000000004</v>
      </c>
      <c r="AY199" s="19">
        <v>1.2450000000000001</v>
      </c>
      <c r="AZ199" s="19">
        <v>0.95199999999999996</v>
      </c>
      <c r="BA199" s="19">
        <v>1.234</v>
      </c>
      <c r="BB199" s="19">
        <v>0.97399999999999998</v>
      </c>
      <c r="BC199" s="19">
        <v>1.393</v>
      </c>
      <c r="BD199" s="19">
        <v>0.748</v>
      </c>
      <c r="BE199" s="19">
        <v>1.135</v>
      </c>
      <c r="BF199" s="19">
        <v>1.268</v>
      </c>
      <c r="BG199" s="19">
        <v>1.4890000000000001</v>
      </c>
      <c r="BH199" s="19">
        <v>0.91300000000000003</v>
      </c>
      <c r="BI199" s="19">
        <v>1.1819999999999999</v>
      </c>
      <c r="BJ199" s="19">
        <v>1.4830000000000001</v>
      </c>
      <c r="BK199" s="19">
        <v>0.874</v>
      </c>
      <c r="BL199" s="19"/>
      <c r="BM199" s="19">
        <v>0.94299999999999995</v>
      </c>
      <c r="BN199" s="19">
        <v>1.046</v>
      </c>
      <c r="BO199" s="19">
        <v>1.0820000000000001</v>
      </c>
      <c r="BP199" s="19">
        <v>1.2729999999999999</v>
      </c>
      <c r="BQ199" s="19">
        <v>1.4430000000000001</v>
      </c>
      <c r="BR199" s="19">
        <v>0.98599999999999999</v>
      </c>
      <c r="BS199" s="19">
        <v>1.052</v>
      </c>
      <c r="BT199" s="19">
        <v>1.0720000000000001</v>
      </c>
      <c r="BU199" s="19">
        <v>0.871</v>
      </c>
      <c r="BV199" s="19">
        <v>0.96799999999999997</v>
      </c>
      <c r="BW199" s="19">
        <v>1.093</v>
      </c>
      <c r="BX199" s="19">
        <v>1.246</v>
      </c>
      <c r="BY199" s="19">
        <v>1.0429999999999999</v>
      </c>
      <c r="BZ199" s="19">
        <v>1.056</v>
      </c>
      <c r="CA199" s="19">
        <v>1.0580000000000001</v>
      </c>
      <c r="CB199" s="19">
        <v>0.99099999999999999</v>
      </c>
      <c r="CC199" s="19">
        <v>1.1240000000000001</v>
      </c>
      <c r="CD199" s="19">
        <v>1.052</v>
      </c>
      <c r="CE199" s="19"/>
      <c r="CF199" s="19">
        <v>0.92400000000000004</v>
      </c>
      <c r="CG199" s="19">
        <v>1.2330000000000001</v>
      </c>
      <c r="CH199" s="19">
        <v>1.103</v>
      </c>
      <c r="CI199" s="19">
        <v>0.93700000000000006</v>
      </c>
      <c r="CJ199" s="19">
        <v>1.1279999999999999</v>
      </c>
      <c r="CK199" s="19">
        <v>0.93</v>
      </c>
      <c r="CL199" s="19">
        <v>0.76900000000000002</v>
      </c>
      <c r="CM199" s="19">
        <v>0.98899999999999999</v>
      </c>
      <c r="CN199" s="19">
        <v>0.92700000000000005</v>
      </c>
      <c r="CO199" s="19">
        <v>0.879</v>
      </c>
      <c r="CP199" s="19">
        <v>0.71599999999999997</v>
      </c>
      <c r="CQ199" s="19">
        <v>1.0720000000000001</v>
      </c>
      <c r="CR199" s="19">
        <v>1.0409999999999999</v>
      </c>
      <c r="CS199" s="19">
        <v>0.86199999999999999</v>
      </c>
      <c r="CT199" s="19">
        <v>1.367</v>
      </c>
      <c r="CU199" s="19">
        <v>0.95899999999999996</v>
      </c>
      <c r="CV199" s="19">
        <v>0.93</v>
      </c>
      <c r="CW199" s="19">
        <v>0.97399999999999998</v>
      </c>
    </row>
    <row r="200" spans="1:101" s="1" customFormat="1" ht="15" x14ac:dyDescent="0.2">
      <c r="A200" s="19">
        <v>332</v>
      </c>
      <c r="B200" s="19">
        <v>178.7</v>
      </c>
      <c r="C200" s="19">
        <v>357.9</v>
      </c>
      <c r="D200" s="19">
        <v>411.56040000000002</v>
      </c>
      <c r="E200" s="19">
        <v>413.56689999999998</v>
      </c>
      <c r="F200" s="19">
        <v>355.00409999999999</v>
      </c>
      <c r="G200" s="20">
        <v>6489.578947</v>
      </c>
      <c r="H200" s="19">
        <v>2</v>
      </c>
      <c r="I200" s="19">
        <v>2</v>
      </c>
      <c r="J200" s="19" t="s">
        <v>103</v>
      </c>
      <c r="M200" s="10"/>
      <c r="N200" s="10"/>
      <c r="U200" s="21">
        <v>0</v>
      </c>
      <c r="V200" s="21">
        <v>7</v>
      </c>
      <c r="W200" s="21">
        <v>109</v>
      </c>
      <c r="X200" s="19">
        <v>0</v>
      </c>
      <c r="Y200" s="19">
        <v>1.19</v>
      </c>
      <c r="Z200" s="19">
        <v>1.052</v>
      </c>
      <c r="AA200" s="19">
        <v>1.1499999999999999</v>
      </c>
      <c r="AB200" s="22">
        <f t="shared" si="49"/>
        <v>1.0827777777777776</v>
      </c>
      <c r="AC200" s="22">
        <f t="shared" si="50"/>
        <v>1.0098888888888888</v>
      </c>
      <c r="AD200" s="22">
        <f t="shared" si="51"/>
        <v>1.0601666666666665</v>
      </c>
      <c r="AE200" s="22">
        <f t="shared" si="52"/>
        <v>1.0721751567829243</v>
      </c>
      <c r="AF200" s="22">
        <f t="shared" si="53"/>
        <v>1.0213278834564796</v>
      </c>
      <c r="AG200" s="22">
        <f t="shared" si="54"/>
        <v>0.10054061212020432</v>
      </c>
      <c r="AH200" s="22">
        <f t="shared" si="55"/>
        <v>3.0446098240844689E-2</v>
      </c>
      <c r="AI200" s="22">
        <f t="shared" si="56"/>
        <v>-0.93516843035033104</v>
      </c>
      <c r="AJ200" s="22">
        <f t="shared" si="57"/>
        <v>-0.18289846740201135</v>
      </c>
      <c r="AK200" s="22">
        <f t="shared" si="48"/>
        <v>0</v>
      </c>
      <c r="AL200" s="22" t="str">
        <f t="shared" si="58"/>
        <v>Lowering</v>
      </c>
      <c r="AM200" s="24">
        <f t="shared" si="59"/>
        <v>0.11609982621177904</v>
      </c>
      <c r="AN200" s="24">
        <f t="shared" si="60"/>
        <v>0.6562986827620233</v>
      </c>
      <c r="AO200" s="25">
        <v>0.93505099999999997</v>
      </c>
      <c r="AP200" s="24">
        <f t="shared" si="61"/>
        <v>0.6562986827620233</v>
      </c>
      <c r="AQ200" s="25">
        <v>1.1130800000000001</v>
      </c>
      <c r="AR200" s="25">
        <v>1.04823</v>
      </c>
      <c r="AS200" s="19">
        <v>332</v>
      </c>
      <c r="AT200" s="19">
        <v>1.1970000000000001</v>
      </c>
      <c r="AU200" s="19">
        <v>1.0069999999999999</v>
      </c>
      <c r="AV200" s="19">
        <v>0.97899999999999998</v>
      </c>
      <c r="AW200" s="19">
        <v>1.1759999999999999</v>
      </c>
      <c r="AX200" s="19">
        <v>0.80500000000000005</v>
      </c>
      <c r="AY200" s="19">
        <v>1.194</v>
      </c>
      <c r="AZ200" s="19">
        <v>1.0289999999999999</v>
      </c>
      <c r="BA200" s="19">
        <v>1.24</v>
      </c>
      <c r="BB200" s="19">
        <v>1.06</v>
      </c>
      <c r="BC200" s="19">
        <v>0.874</v>
      </c>
      <c r="BD200" s="19">
        <v>1.008</v>
      </c>
      <c r="BE200" s="19">
        <v>1.129</v>
      </c>
      <c r="BF200" s="19">
        <v>1.242</v>
      </c>
      <c r="BG200" s="19">
        <v>1.1950000000000001</v>
      </c>
      <c r="BH200" s="19">
        <v>1.2869999999999999</v>
      </c>
      <c r="BI200" s="19">
        <v>1.137</v>
      </c>
      <c r="BJ200" s="19">
        <v>0.96199999999999997</v>
      </c>
      <c r="BK200" s="19">
        <v>0.96899999999999997</v>
      </c>
      <c r="BL200" s="19"/>
      <c r="BM200" s="19">
        <v>0.96</v>
      </c>
      <c r="BN200" s="19">
        <v>0.89900000000000002</v>
      </c>
      <c r="BO200" s="19">
        <v>1.0580000000000001</v>
      </c>
      <c r="BP200" s="19">
        <v>0.80700000000000005</v>
      </c>
      <c r="BQ200" s="19">
        <v>1.35</v>
      </c>
      <c r="BR200" s="19">
        <v>1.224</v>
      </c>
      <c r="BS200" s="19">
        <v>1.0009999999999999</v>
      </c>
      <c r="BT200" s="19">
        <v>0.94199999999999995</v>
      </c>
      <c r="BU200" s="19">
        <v>1.105</v>
      </c>
      <c r="BV200" s="19">
        <v>0.97599999999999998</v>
      </c>
      <c r="BW200" s="19">
        <v>0.96899999999999997</v>
      </c>
      <c r="BX200" s="19">
        <v>0.98399999999999999</v>
      </c>
      <c r="BY200" s="19">
        <v>0.85799999999999998</v>
      </c>
      <c r="BZ200" s="19">
        <v>0.99299999999999999</v>
      </c>
      <c r="CA200" s="19">
        <v>0.85199999999999998</v>
      </c>
      <c r="CB200" s="19">
        <v>0.99399999999999999</v>
      </c>
      <c r="CC200" s="19">
        <v>1.153</v>
      </c>
      <c r="CD200" s="19">
        <v>1.0529999999999999</v>
      </c>
      <c r="CE200" s="19"/>
      <c r="CF200" s="19">
        <v>1.139</v>
      </c>
      <c r="CG200" s="19">
        <v>1.125</v>
      </c>
      <c r="CH200" s="19">
        <v>0.93300000000000005</v>
      </c>
      <c r="CI200" s="19">
        <v>1.133</v>
      </c>
      <c r="CJ200" s="19">
        <v>1.506</v>
      </c>
      <c r="CK200" s="19">
        <v>1.125</v>
      </c>
      <c r="CL200" s="19">
        <v>1.163</v>
      </c>
      <c r="CM200" s="19">
        <v>1.032</v>
      </c>
      <c r="CN200" s="19">
        <v>0.93500000000000005</v>
      </c>
      <c r="CO200" s="19">
        <v>0.91700000000000004</v>
      </c>
      <c r="CP200" s="19">
        <v>0.90600000000000003</v>
      </c>
      <c r="CQ200" s="19">
        <v>0.96899999999999997</v>
      </c>
      <c r="CR200" s="19">
        <v>0.98699999999999999</v>
      </c>
      <c r="CS200" s="19">
        <v>0.85499999999999998</v>
      </c>
      <c r="CT200" s="19">
        <v>1.06</v>
      </c>
      <c r="CU200" s="19">
        <v>0.85199999999999998</v>
      </c>
      <c r="CV200" s="19">
        <v>1.22</v>
      </c>
      <c r="CW200" s="19">
        <v>1.226</v>
      </c>
    </row>
    <row r="201" spans="1:101" s="1" customFormat="1" ht="15" x14ac:dyDescent="0.2">
      <c r="A201" s="19">
        <v>334</v>
      </c>
      <c r="B201" s="19">
        <v>178</v>
      </c>
      <c r="C201" s="19">
        <v>358</v>
      </c>
      <c r="D201" s="19">
        <v>423.06849999999997</v>
      </c>
      <c r="E201" s="19">
        <v>425.07470000000001</v>
      </c>
      <c r="F201" s="19">
        <v>378.02030000000002</v>
      </c>
      <c r="G201" s="20">
        <v>8213.1351350000004</v>
      </c>
      <c r="H201" s="19">
        <v>2</v>
      </c>
      <c r="I201" s="19">
        <v>2</v>
      </c>
      <c r="J201" s="19" t="s">
        <v>117</v>
      </c>
      <c r="M201" s="10"/>
      <c r="N201" s="10"/>
      <c r="U201" s="21">
        <v>0</v>
      </c>
      <c r="V201" s="21">
        <v>0</v>
      </c>
      <c r="W201" s="21">
        <v>87</v>
      </c>
      <c r="X201" s="19">
        <v>0</v>
      </c>
      <c r="Y201" s="19">
        <v>1.151</v>
      </c>
      <c r="Z201" s="19">
        <v>0.97399999999999998</v>
      </c>
      <c r="AA201" s="19">
        <v>1.018</v>
      </c>
      <c r="AB201" s="22">
        <f t="shared" si="49"/>
        <v>1.0133888888888889</v>
      </c>
      <c r="AC201" s="22">
        <f t="shared" si="50"/>
        <v>0.9772777777777778</v>
      </c>
      <c r="AD201" s="22">
        <f t="shared" si="51"/>
        <v>0.97516666666666652</v>
      </c>
      <c r="AE201" s="22">
        <f t="shared" si="52"/>
        <v>1.0369507134330056</v>
      </c>
      <c r="AF201" s="22">
        <f t="shared" si="53"/>
        <v>1.0391955791032874</v>
      </c>
      <c r="AG201" s="22">
        <f t="shared" si="54"/>
        <v>5.2347324068601868E-2</v>
      </c>
      <c r="AH201" s="22">
        <f t="shared" si="55"/>
        <v>5.546719846643592E-2</v>
      </c>
      <c r="AI201" s="22">
        <f t="shared" si="56"/>
        <v>-0.3570790794807453</v>
      </c>
      <c r="AJ201" s="22">
        <f t="shared" si="57"/>
        <v>-0.37681093325154741</v>
      </c>
      <c r="AK201" s="22">
        <f t="shared" si="48"/>
        <v>0</v>
      </c>
      <c r="AL201" s="22" t="str">
        <f t="shared" si="58"/>
        <v>Lowering</v>
      </c>
      <c r="AM201" s="24">
        <f t="shared" si="59"/>
        <v>0.43946158780727596</v>
      </c>
      <c r="AN201" s="24">
        <f t="shared" si="60"/>
        <v>0.41994176260545024</v>
      </c>
      <c r="AO201" s="25">
        <v>0.67303299999999999</v>
      </c>
      <c r="AP201" s="24">
        <f t="shared" si="61"/>
        <v>0.41994176260545024</v>
      </c>
      <c r="AQ201" s="25">
        <v>0.80496999999999996</v>
      </c>
      <c r="AR201" s="25">
        <v>0.86213499999999998</v>
      </c>
      <c r="AS201" s="19">
        <v>334</v>
      </c>
      <c r="AT201" s="19">
        <v>1.157</v>
      </c>
      <c r="AU201" s="19">
        <v>1.0680000000000001</v>
      </c>
      <c r="AV201" s="19">
        <v>0.90400000000000003</v>
      </c>
      <c r="AW201" s="19">
        <v>0.96099999999999997</v>
      </c>
      <c r="AX201" s="19">
        <v>0.77800000000000002</v>
      </c>
      <c r="AY201" s="19">
        <v>1.3049999999999999</v>
      </c>
      <c r="AZ201" s="19">
        <v>0.82799999999999996</v>
      </c>
      <c r="BA201" s="19">
        <v>1.048</v>
      </c>
      <c r="BB201" s="19">
        <v>1.2509999999999999</v>
      </c>
      <c r="BC201" s="19">
        <v>1.0349999999999999</v>
      </c>
      <c r="BD201" s="19">
        <v>0.80700000000000005</v>
      </c>
      <c r="BE201" s="19">
        <v>0.96599999999999997</v>
      </c>
      <c r="BF201" s="19">
        <v>1.19</v>
      </c>
      <c r="BG201" s="19">
        <v>1.0269999999999999</v>
      </c>
      <c r="BH201" s="19">
        <v>1.006</v>
      </c>
      <c r="BI201" s="19">
        <v>0.96499999999999997</v>
      </c>
      <c r="BJ201" s="19">
        <v>1.002</v>
      </c>
      <c r="BK201" s="19">
        <v>0.94299999999999995</v>
      </c>
      <c r="BL201" s="19"/>
      <c r="BM201" s="19">
        <v>0.88400000000000001</v>
      </c>
      <c r="BN201" s="19">
        <v>0.88700000000000001</v>
      </c>
      <c r="BO201" s="19">
        <v>0.94399999999999995</v>
      </c>
      <c r="BP201" s="19">
        <v>0.88300000000000001</v>
      </c>
      <c r="BQ201" s="19">
        <v>1.343</v>
      </c>
      <c r="BR201" s="19">
        <v>1.097</v>
      </c>
      <c r="BS201" s="19">
        <v>0.83199999999999996</v>
      </c>
      <c r="BT201" s="19">
        <v>1.032</v>
      </c>
      <c r="BU201" s="19">
        <v>1.04</v>
      </c>
      <c r="BV201" s="19">
        <v>0.90700000000000003</v>
      </c>
      <c r="BW201" s="19">
        <v>0.93400000000000005</v>
      </c>
      <c r="BX201" s="19">
        <v>1.022</v>
      </c>
      <c r="BY201" s="19">
        <v>0.85599999999999998</v>
      </c>
      <c r="BZ201" s="19">
        <v>0.9</v>
      </c>
      <c r="CA201" s="19">
        <v>0.89800000000000002</v>
      </c>
      <c r="CB201" s="19">
        <v>0.91900000000000004</v>
      </c>
      <c r="CC201" s="19">
        <v>1.21</v>
      </c>
      <c r="CD201" s="19">
        <v>1.0029999999999999</v>
      </c>
      <c r="CE201" s="19"/>
      <c r="CF201" s="19">
        <v>0.89500000000000002</v>
      </c>
      <c r="CG201" s="19">
        <v>1.1459999999999999</v>
      </c>
      <c r="CH201" s="19">
        <v>1.252</v>
      </c>
      <c r="CI201" s="19">
        <v>1.024</v>
      </c>
      <c r="CJ201" s="19">
        <v>1.238</v>
      </c>
      <c r="CK201" s="19">
        <v>0.95199999999999996</v>
      </c>
      <c r="CL201" s="19">
        <v>0.95399999999999996</v>
      </c>
      <c r="CM201" s="19">
        <v>0.91800000000000004</v>
      </c>
      <c r="CN201" s="19">
        <v>0.86399999999999999</v>
      </c>
      <c r="CO201" s="19">
        <v>1.0169999999999999</v>
      </c>
      <c r="CP201" s="19">
        <v>0.82199999999999995</v>
      </c>
      <c r="CQ201" s="19">
        <v>0.99099999999999999</v>
      </c>
      <c r="CR201" s="19">
        <v>0.89100000000000001</v>
      </c>
      <c r="CS201" s="19">
        <v>0.88600000000000001</v>
      </c>
      <c r="CT201" s="19">
        <v>0.95599999999999996</v>
      </c>
      <c r="CU201" s="19">
        <v>0.72299999999999998</v>
      </c>
      <c r="CV201" s="19">
        <v>0.94799999999999995</v>
      </c>
      <c r="CW201" s="19">
        <v>1.0760000000000001</v>
      </c>
    </row>
    <row r="202" spans="1:101" s="1" customFormat="1" ht="15" x14ac:dyDescent="0.2">
      <c r="A202" s="19">
        <v>335</v>
      </c>
      <c r="B202" s="19">
        <v>178.7</v>
      </c>
      <c r="C202" s="19">
        <v>358</v>
      </c>
      <c r="D202" s="19">
        <v>478.12740000000002</v>
      </c>
      <c r="E202" s="19">
        <v>480.13389999999998</v>
      </c>
      <c r="F202" s="19">
        <v>244.06909999999999</v>
      </c>
      <c r="G202" s="20">
        <v>294846.79249999998</v>
      </c>
      <c r="H202" s="19">
        <v>1</v>
      </c>
      <c r="I202" s="19">
        <v>1</v>
      </c>
      <c r="J202" s="19" t="s">
        <v>109</v>
      </c>
      <c r="M202" s="10"/>
      <c r="N202" s="10"/>
      <c r="U202" s="21">
        <v>2</v>
      </c>
      <c r="V202" s="21">
        <v>29</v>
      </c>
      <c r="W202" s="21">
        <v>476</v>
      </c>
      <c r="X202" s="19">
        <v>0</v>
      </c>
      <c r="Y202" s="19">
        <v>1.0580000000000001</v>
      </c>
      <c r="Z202" s="19">
        <v>1.0109999999999999</v>
      </c>
      <c r="AA202" s="19">
        <v>1.038</v>
      </c>
      <c r="AB202" s="22">
        <f t="shared" si="49"/>
        <v>1.0185</v>
      </c>
      <c r="AC202" s="22">
        <f t="shared" si="50"/>
        <v>0.9264444444444444</v>
      </c>
      <c r="AD202" s="22">
        <f t="shared" si="51"/>
        <v>1.0532222222222223</v>
      </c>
      <c r="AE202" s="22">
        <f t="shared" si="52"/>
        <v>1.0993643559606621</v>
      </c>
      <c r="AF202" s="22">
        <f t="shared" si="53"/>
        <v>0.96703238738263519</v>
      </c>
      <c r="AG202" s="22">
        <f t="shared" si="54"/>
        <v>0.13666960959981142</v>
      </c>
      <c r="AH202" s="22">
        <f t="shared" si="55"/>
        <v>-4.8363886329135311E-2</v>
      </c>
      <c r="AI202" s="22">
        <f t="shared" si="56"/>
        <v>-1.1731798381222982</v>
      </c>
      <c r="AJ202" s="22">
        <f t="shared" si="57"/>
        <v>-0.33453361914299684</v>
      </c>
      <c r="AK202" s="22">
        <f t="shared" si="48"/>
        <v>0</v>
      </c>
      <c r="AL202" s="22" t="str">
        <f t="shared" si="58"/>
        <v>Lowering</v>
      </c>
      <c r="AM202" s="24">
        <f t="shared" si="59"/>
        <v>6.7115087677815821E-2</v>
      </c>
      <c r="AN202" s="24">
        <f t="shared" si="60"/>
        <v>0.46287783058386744</v>
      </c>
      <c r="AO202" s="25">
        <v>1.0055700000000001</v>
      </c>
      <c r="AP202" s="24">
        <f t="shared" si="61"/>
        <v>0.46287783058386744</v>
      </c>
      <c r="AQ202" s="25">
        <v>0.44123000000000001</v>
      </c>
      <c r="AR202" s="25">
        <v>0.587808</v>
      </c>
      <c r="AS202" s="19">
        <v>335</v>
      </c>
      <c r="AT202" s="19">
        <v>1.2569999999999999</v>
      </c>
      <c r="AU202" s="19">
        <v>1.335</v>
      </c>
      <c r="AV202" s="19">
        <v>1.056</v>
      </c>
      <c r="AW202" s="19">
        <v>0.88100000000000001</v>
      </c>
      <c r="AX202" s="19">
        <v>0.96699999999999997</v>
      </c>
      <c r="AY202" s="19">
        <v>0.995</v>
      </c>
      <c r="AZ202" s="19">
        <v>1.276</v>
      </c>
      <c r="BA202" s="19">
        <v>1.0269999999999999</v>
      </c>
      <c r="BB202" s="19">
        <v>1.081</v>
      </c>
      <c r="BC202" s="19">
        <v>0.92900000000000005</v>
      </c>
      <c r="BD202" s="19">
        <v>0.80200000000000005</v>
      </c>
      <c r="BE202" s="19">
        <v>0.96499999999999997</v>
      </c>
      <c r="BF202" s="19">
        <v>0.94799999999999995</v>
      </c>
      <c r="BG202" s="19">
        <v>0.82</v>
      </c>
      <c r="BH202" s="19">
        <v>1.0680000000000001</v>
      </c>
      <c r="BI202" s="19">
        <v>0.83699999999999997</v>
      </c>
      <c r="BJ202" s="19">
        <v>1.014</v>
      </c>
      <c r="BK202" s="19">
        <v>1.075</v>
      </c>
      <c r="BL202" s="19"/>
      <c r="BM202" s="19">
        <v>1.2</v>
      </c>
      <c r="BN202" s="19">
        <v>0.85</v>
      </c>
      <c r="BO202" s="19">
        <v>0.92200000000000004</v>
      </c>
      <c r="BP202" s="19">
        <v>0.77700000000000002</v>
      </c>
      <c r="BQ202" s="19">
        <v>1.1850000000000001</v>
      </c>
      <c r="BR202" s="19">
        <v>1.0209999999999999</v>
      </c>
      <c r="BS202" s="19">
        <v>0.79500000000000004</v>
      </c>
      <c r="BT202" s="19">
        <v>0.95799999999999996</v>
      </c>
      <c r="BU202" s="19">
        <v>0.92400000000000004</v>
      </c>
      <c r="BV202" s="19">
        <v>0.751</v>
      </c>
      <c r="BW202" s="19">
        <v>0.79700000000000004</v>
      </c>
      <c r="BX202" s="19">
        <v>1.1319999999999999</v>
      </c>
      <c r="BY202" s="19">
        <v>0.88600000000000001</v>
      </c>
      <c r="BZ202" s="19">
        <v>1.0129999999999999</v>
      </c>
      <c r="CA202" s="19">
        <v>0.86</v>
      </c>
      <c r="CB202" s="19">
        <v>0.748</v>
      </c>
      <c r="CC202" s="19">
        <v>0.91</v>
      </c>
      <c r="CD202" s="19">
        <v>0.94699999999999995</v>
      </c>
      <c r="CE202" s="19"/>
      <c r="CF202" s="19">
        <v>1.2909999999999999</v>
      </c>
      <c r="CG202" s="19">
        <v>1.141</v>
      </c>
      <c r="CH202" s="19">
        <v>1.0429999999999999</v>
      </c>
      <c r="CI202" s="19">
        <v>0.98799999999999999</v>
      </c>
      <c r="CJ202" s="19">
        <v>1.173</v>
      </c>
      <c r="CK202" s="19">
        <v>0.98799999999999999</v>
      </c>
      <c r="CL202" s="19">
        <v>1.302</v>
      </c>
      <c r="CM202" s="19">
        <v>0.92800000000000005</v>
      </c>
      <c r="CN202" s="19">
        <v>1.028</v>
      </c>
      <c r="CO202" s="19">
        <v>1.034</v>
      </c>
      <c r="CP202" s="19">
        <v>0.92</v>
      </c>
      <c r="CQ202" s="19">
        <v>1.111</v>
      </c>
      <c r="CR202" s="19">
        <v>0.91700000000000004</v>
      </c>
      <c r="CS202" s="19">
        <v>1.028</v>
      </c>
      <c r="CT202" s="19">
        <v>0.996</v>
      </c>
      <c r="CU202" s="19">
        <v>0.94299999999999995</v>
      </c>
      <c r="CV202" s="19">
        <v>0.89700000000000002</v>
      </c>
      <c r="CW202" s="19">
        <v>1.23</v>
      </c>
    </row>
    <row r="203" spans="1:101" s="1" customFormat="1" ht="15" x14ac:dyDescent="0.2">
      <c r="A203" s="19">
        <v>336</v>
      </c>
      <c r="B203" s="19">
        <v>178.7</v>
      </c>
      <c r="C203" s="19">
        <v>358.3</v>
      </c>
      <c r="D203" s="19">
        <v>381.11169999999998</v>
      </c>
      <c r="E203" s="19">
        <v>383.11799999999999</v>
      </c>
      <c r="F203" s="19">
        <v>147.05340000000001</v>
      </c>
      <c r="G203" s="20">
        <v>16736.0625</v>
      </c>
      <c r="H203" s="19">
        <v>1</v>
      </c>
      <c r="I203" s="19">
        <v>1</v>
      </c>
      <c r="J203" s="19" t="s">
        <v>131</v>
      </c>
      <c r="M203" s="10"/>
      <c r="N203" s="10"/>
      <c r="O203" s="19" t="s">
        <v>444</v>
      </c>
      <c r="P203" s="19" t="s">
        <v>445</v>
      </c>
      <c r="Q203" s="19">
        <v>0.55000000000000004</v>
      </c>
      <c r="R203" s="19">
        <v>0.1</v>
      </c>
      <c r="S203" s="19" t="s">
        <v>133</v>
      </c>
      <c r="T203" s="19" t="s">
        <v>134</v>
      </c>
      <c r="X203" s="19">
        <v>0</v>
      </c>
      <c r="Y203" s="19">
        <v>1.149</v>
      </c>
      <c r="Z203" s="19">
        <v>1.099</v>
      </c>
      <c r="AA203" s="19">
        <v>1.17</v>
      </c>
      <c r="AB203" s="22">
        <f t="shared" si="49"/>
        <v>0.98155555555555529</v>
      </c>
      <c r="AC203" s="22">
        <f t="shared" si="50"/>
        <v>1.1245555555555555</v>
      </c>
      <c r="AD203" s="22">
        <f t="shared" si="51"/>
        <v>1.0445000000000002</v>
      </c>
      <c r="AE203" s="22">
        <f t="shared" si="52"/>
        <v>0.87283865230708402</v>
      </c>
      <c r="AF203" s="22">
        <f t="shared" si="53"/>
        <v>0.93973724801872194</v>
      </c>
      <c r="AG203" s="22">
        <f t="shared" si="54"/>
        <v>-0.19621310429707167</v>
      </c>
      <c r="AH203" s="22">
        <f t="shared" si="55"/>
        <v>-8.967066146926822E-2</v>
      </c>
      <c r="AI203" s="22">
        <f t="shared" si="56"/>
        <v>-0.80858756852012303</v>
      </c>
      <c r="AJ203" s="22">
        <f t="shared" si="57"/>
        <v>-0.25126566621774393</v>
      </c>
      <c r="AK203" s="22" t="str">
        <f t="shared" si="48"/>
        <v>2-Oxo-4-hydroxy-5-aminovalerate</v>
      </c>
      <c r="AL203" s="22" t="str">
        <f t="shared" si="58"/>
        <v>Increase</v>
      </c>
      <c r="AM203" s="24">
        <f t="shared" si="59"/>
        <v>0.15538619478304577</v>
      </c>
      <c r="AN203" s="24">
        <f t="shared" si="60"/>
        <v>0.5607048772355756</v>
      </c>
      <c r="AO203" s="25">
        <v>0.73260700000000001</v>
      </c>
      <c r="AP203" s="24">
        <f t="shared" si="61"/>
        <v>0.5607048772355756</v>
      </c>
      <c r="AQ203" s="25">
        <v>0.368809</v>
      </c>
      <c r="AR203" s="25">
        <v>0.49724000000000002</v>
      </c>
      <c r="AS203" s="19">
        <v>336</v>
      </c>
      <c r="AT203" s="19">
        <v>1.228</v>
      </c>
      <c r="AU203" s="19">
        <v>1.319</v>
      </c>
      <c r="AV203" s="19">
        <v>0.73599999999999999</v>
      </c>
      <c r="AW203" s="19">
        <v>1.014</v>
      </c>
      <c r="AX203" s="19">
        <v>0.755</v>
      </c>
      <c r="AY203" s="19">
        <v>0.70799999999999996</v>
      </c>
      <c r="AZ203" s="19">
        <v>1.3380000000000001</v>
      </c>
      <c r="BA203" s="19">
        <v>0.89500000000000002</v>
      </c>
      <c r="BB203" s="19">
        <v>0.99199999999999999</v>
      </c>
      <c r="BC203" s="19">
        <v>1.353</v>
      </c>
      <c r="BD203" s="19">
        <v>0.71799999999999997</v>
      </c>
      <c r="BE203" s="19">
        <v>1.3280000000000001</v>
      </c>
      <c r="BF203" s="19">
        <v>0.53</v>
      </c>
      <c r="BG203" s="19">
        <v>0.81299999999999994</v>
      </c>
      <c r="BH203" s="19">
        <v>0.84399999999999997</v>
      </c>
      <c r="BI203" s="19">
        <v>0.96699999999999997</v>
      </c>
      <c r="BJ203" s="19">
        <v>0.66</v>
      </c>
      <c r="BK203" s="19">
        <v>1.47</v>
      </c>
      <c r="BL203" s="19"/>
      <c r="BM203" s="19">
        <v>1.482</v>
      </c>
      <c r="BN203" s="19">
        <v>1.3939999999999999</v>
      </c>
      <c r="BO203" s="19">
        <v>0.73799999999999999</v>
      </c>
      <c r="BP203" s="19">
        <v>1.653</v>
      </c>
      <c r="BQ203" s="19">
        <v>1.0660000000000001</v>
      </c>
      <c r="BR203" s="19">
        <v>1.26</v>
      </c>
      <c r="BS203" s="19">
        <v>1.234</v>
      </c>
      <c r="BT203" s="19">
        <v>0.73599999999999999</v>
      </c>
      <c r="BU203" s="19">
        <v>0.75900000000000001</v>
      </c>
      <c r="BV203" s="19">
        <v>1.169</v>
      </c>
      <c r="BW203" s="19">
        <v>0.90400000000000003</v>
      </c>
      <c r="BX203" s="19">
        <v>1.23</v>
      </c>
      <c r="BY203" s="19">
        <v>0.94299999999999995</v>
      </c>
      <c r="BZ203" s="19">
        <v>1.673</v>
      </c>
      <c r="CA203" s="19">
        <v>0.89800000000000002</v>
      </c>
      <c r="CB203" s="19">
        <v>1.081</v>
      </c>
      <c r="CC203" s="19">
        <v>0.76200000000000001</v>
      </c>
      <c r="CD203" s="19">
        <v>1.26</v>
      </c>
      <c r="CE203" s="19"/>
      <c r="CF203" s="19">
        <v>1.052</v>
      </c>
      <c r="CG203" s="19">
        <v>0.65900000000000003</v>
      </c>
      <c r="CH203" s="19">
        <v>0.88</v>
      </c>
      <c r="CI203" s="19">
        <v>0.81100000000000005</v>
      </c>
      <c r="CJ203" s="19">
        <v>0.99199999999999999</v>
      </c>
      <c r="CK203" s="19">
        <v>1.024</v>
      </c>
      <c r="CL203" s="19">
        <v>1.7130000000000001</v>
      </c>
      <c r="CM203" s="19">
        <v>0.85599999999999998</v>
      </c>
      <c r="CN203" s="19">
        <v>1.0169999999999999</v>
      </c>
      <c r="CO203" s="19">
        <v>0.78</v>
      </c>
      <c r="CP203" s="19">
        <v>1.41</v>
      </c>
      <c r="CQ203" s="19">
        <v>1.234</v>
      </c>
      <c r="CR203" s="19">
        <v>0.81</v>
      </c>
      <c r="CS203" s="19">
        <v>1.988</v>
      </c>
      <c r="CT203" s="19">
        <v>0.65300000000000002</v>
      </c>
      <c r="CU203" s="19">
        <v>0.998</v>
      </c>
      <c r="CV203" s="19">
        <v>1.0649999999999999</v>
      </c>
      <c r="CW203" s="19">
        <v>0.85899999999999999</v>
      </c>
    </row>
    <row r="204" spans="1:101" s="1" customFormat="1" ht="15" x14ac:dyDescent="0.2">
      <c r="A204" s="19">
        <v>338</v>
      </c>
      <c r="B204" s="19">
        <v>178.7</v>
      </c>
      <c r="C204" s="19">
        <v>358.4</v>
      </c>
      <c r="D204" s="19">
        <v>388.09620000000001</v>
      </c>
      <c r="E204" s="19">
        <v>390.10270000000003</v>
      </c>
      <c r="F204" s="19">
        <v>154.03790000000001</v>
      </c>
      <c r="G204" s="20">
        <v>7732.8</v>
      </c>
      <c r="H204" s="19">
        <v>1</v>
      </c>
      <c r="I204" s="19">
        <v>1</v>
      </c>
      <c r="J204" s="19" t="s">
        <v>103</v>
      </c>
      <c r="M204" s="10"/>
      <c r="N204" s="10"/>
      <c r="U204" s="21">
        <v>0</v>
      </c>
      <c r="V204" s="21">
        <v>15</v>
      </c>
      <c r="W204" s="21">
        <v>230</v>
      </c>
      <c r="X204" s="19">
        <v>0.05</v>
      </c>
      <c r="Y204" s="19">
        <v>1.2050000000000001</v>
      </c>
      <c r="Z204" s="19">
        <v>1.1000000000000001</v>
      </c>
      <c r="AA204" s="19">
        <v>1.0609999999999999</v>
      </c>
      <c r="AB204" s="22">
        <f t="shared" si="49"/>
        <v>1.0754444444444442</v>
      </c>
      <c r="AC204" s="22">
        <f t="shared" si="50"/>
        <v>1.0311764705882354</v>
      </c>
      <c r="AD204" s="22">
        <f t="shared" si="51"/>
        <v>1.1135555555555556</v>
      </c>
      <c r="AE204" s="22">
        <f t="shared" si="52"/>
        <v>1.0429295810356844</v>
      </c>
      <c r="AF204" s="22">
        <f t="shared" si="53"/>
        <v>0.96577529435242437</v>
      </c>
      <c r="AG204" s="22">
        <f t="shared" si="54"/>
        <v>6.0641749880376988E-2</v>
      </c>
      <c r="AH204" s="22">
        <f t="shared" si="55"/>
        <v>-5.0240536710327126E-2</v>
      </c>
      <c r="AI204" s="22">
        <f t="shared" si="56"/>
        <v>-0.31860409672364448</v>
      </c>
      <c r="AJ204" s="22">
        <f t="shared" si="57"/>
        <v>-0.24882258511313576</v>
      </c>
      <c r="AK204" s="22">
        <f t="shared" si="48"/>
        <v>0</v>
      </c>
      <c r="AL204" s="22" t="str">
        <f t="shared" si="58"/>
        <v>Lowering</v>
      </c>
      <c r="AM204" s="24">
        <f t="shared" si="59"/>
        <v>0.48017097351351279</v>
      </c>
      <c r="AN204" s="24">
        <f t="shared" si="60"/>
        <v>0.56386795610161111</v>
      </c>
      <c r="AO204" s="25">
        <v>0.439031</v>
      </c>
      <c r="AP204" s="24">
        <f t="shared" si="61"/>
        <v>0.56386795610161111</v>
      </c>
      <c r="AQ204" s="25">
        <v>0.40206599999999998</v>
      </c>
      <c r="AR204" s="25">
        <v>0.54009300000000005</v>
      </c>
      <c r="AS204" s="19">
        <v>338</v>
      </c>
      <c r="AT204" s="19">
        <v>1.347</v>
      </c>
      <c r="AU204" s="19">
        <v>1.4990000000000001</v>
      </c>
      <c r="AV204" s="19">
        <v>1.298</v>
      </c>
      <c r="AW204" s="19">
        <v>0.93500000000000005</v>
      </c>
      <c r="AX204" s="19">
        <v>1.292</v>
      </c>
      <c r="AY204" s="19">
        <v>0.99</v>
      </c>
      <c r="AZ204" s="19">
        <v>1.292</v>
      </c>
      <c r="BA204" s="19">
        <v>1.0349999999999999</v>
      </c>
      <c r="BB204" s="19">
        <v>1.1120000000000001</v>
      </c>
      <c r="BC204" s="19">
        <v>0.91500000000000004</v>
      </c>
      <c r="BD204" s="19">
        <v>0.85899999999999999</v>
      </c>
      <c r="BE204" s="19">
        <v>1.034</v>
      </c>
      <c r="BF204" s="19">
        <v>1.0369999999999999</v>
      </c>
      <c r="BG204" s="19">
        <v>0.79500000000000004</v>
      </c>
      <c r="BH204" s="19">
        <v>1.0609999999999999</v>
      </c>
      <c r="BI204" s="19">
        <v>0.93500000000000005</v>
      </c>
      <c r="BJ204" s="19">
        <v>0.83699999999999997</v>
      </c>
      <c r="BK204" s="19">
        <v>1.085</v>
      </c>
      <c r="BL204" s="19"/>
      <c r="BM204" s="19">
        <v>1.5</v>
      </c>
      <c r="BN204" s="19" t="s">
        <v>111</v>
      </c>
      <c r="BO204" s="19">
        <v>1.1160000000000001</v>
      </c>
      <c r="BP204" s="19">
        <v>0.96399999999999997</v>
      </c>
      <c r="BQ204" s="19">
        <v>1.31</v>
      </c>
      <c r="BR204" s="19">
        <v>1.0680000000000001</v>
      </c>
      <c r="BS204" s="19">
        <v>0.85599999999999998</v>
      </c>
      <c r="BT204" s="19">
        <v>1.0369999999999999</v>
      </c>
      <c r="BU204" s="19">
        <v>0.99299999999999999</v>
      </c>
      <c r="BV204" s="19">
        <v>0.89800000000000002</v>
      </c>
      <c r="BW204" s="19">
        <v>0.83199999999999996</v>
      </c>
      <c r="BX204" s="19">
        <v>1.081</v>
      </c>
      <c r="BY204" s="19">
        <v>0.92600000000000005</v>
      </c>
      <c r="BZ204" s="19">
        <v>1.06</v>
      </c>
      <c r="CA204" s="19">
        <v>1.028</v>
      </c>
      <c r="CB204" s="19">
        <v>0.86399999999999999</v>
      </c>
      <c r="CC204" s="19">
        <v>0.91</v>
      </c>
      <c r="CD204" s="19">
        <v>1.087</v>
      </c>
      <c r="CE204" s="19"/>
      <c r="CF204" s="19">
        <v>1.3320000000000001</v>
      </c>
      <c r="CG204" s="19">
        <v>1.1459999999999999</v>
      </c>
      <c r="CH204" s="19">
        <v>1.294</v>
      </c>
      <c r="CI204" s="19">
        <v>1.1279999999999999</v>
      </c>
      <c r="CJ204" s="19">
        <v>1.35</v>
      </c>
      <c r="CK204" s="19">
        <v>1.01</v>
      </c>
      <c r="CL204" s="19">
        <v>1.643</v>
      </c>
      <c r="CM204" s="19">
        <v>0.9</v>
      </c>
      <c r="CN204" s="19">
        <v>1.0069999999999999</v>
      </c>
      <c r="CO204" s="19">
        <v>1.0760000000000001</v>
      </c>
      <c r="CP204" s="19">
        <v>0.80300000000000005</v>
      </c>
      <c r="CQ204" s="19">
        <v>1.0669999999999999</v>
      </c>
      <c r="CR204" s="19">
        <v>0.96399999999999997</v>
      </c>
      <c r="CS204" s="19">
        <v>1.0920000000000001</v>
      </c>
      <c r="CT204" s="19">
        <v>1.05</v>
      </c>
      <c r="CU204" s="19">
        <v>0.94799999999999995</v>
      </c>
      <c r="CV204" s="19">
        <v>1.0429999999999999</v>
      </c>
      <c r="CW204" s="19">
        <v>1.1910000000000001</v>
      </c>
    </row>
    <row r="205" spans="1:101" s="1" customFormat="1" ht="15" x14ac:dyDescent="0.2">
      <c r="A205" s="19">
        <v>341</v>
      </c>
      <c r="B205" s="19">
        <v>179.7</v>
      </c>
      <c r="C205" s="19">
        <v>358.7</v>
      </c>
      <c r="D205" s="19">
        <v>303.11630000000002</v>
      </c>
      <c r="E205" s="19">
        <v>305.12290000000002</v>
      </c>
      <c r="F205" s="19">
        <v>69.057900000000004</v>
      </c>
      <c r="G205" s="20">
        <v>31476.03571</v>
      </c>
      <c r="H205" s="19">
        <v>1</v>
      </c>
      <c r="I205" s="19">
        <v>1</v>
      </c>
      <c r="J205" s="19" t="s">
        <v>103</v>
      </c>
      <c r="M205" s="10"/>
      <c r="N205" s="10"/>
      <c r="U205" s="21">
        <v>0</v>
      </c>
      <c r="V205" s="21">
        <v>2</v>
      </c>
      <c r="W205" s="21">
        <v>183</v>
      </c>
      <c r="X205" s="19">
        <v>0</v>
      </c>
      <c r="Y205" s="19">
        <v>0.99299999999999999</v>
      </c>
      <c r="Z205" s="19">
        <v>1.0189999999999999</v>
      </c>
      <c r="AA205" s="19">
        <v>1.0589999999999999</v>
      </c>
      <c r="AB205" s="22">
        <f t="shared" si="49"/>
        <v>1.1236111111111111</v>
      </c>
      <c r="AC205" s="22">
        <f t="shared" si="50"/>
        <v>1.247722222222222</v>
      </c>
      <c r="AD205" s="22">
        <f t="shared" si="51"/>
        <v>1.1852777777777779</v>
      </c>
      <c r="AE205" s="22">
        <f t="shared" si="52"/>
        <v>0.9005298544013538</v>
      </c>
      <c r="AF205" s="22">
        <f t="shared" si="53"/>
        <v>0.94797281462385741</v>
      </c>
      <c r="AG205" s="22">
        <f t="shared" si="54"/>
        <v>-0.15115398967992924</v>
      </c>
      <c r="AH205" s="22">
        <f t="shared" si="55"/>
        <v>-7.7082407883771645E-2</v>
      </c>
      <c r="AI205" s="22">
        <f t="shared" si="56"/>
        <v>-0.80804975162677695</v>
      </c>
      <c r="AJ205" s="22">
        <f t="shared" si="57"/>
        <v>-0.28004343457240105</v>
      </c>
      <c r="AK205" s="22">
        <f t="shared" si="48"/>
        <v>0</v>
      </c>
      <c r="AL205" s="22" t="str">
        <f t="shared" si="58"/>
        <v>Increase</v>
      </c>
      <c r="AM205" s="24">
        <f t="shared" si="59"/>
        <v>0.15557873945085199</v>
      </c>
      <c r="AN205" s="24">
        <f t="shared" si="60"/>
        <v>0.5247549759361495</v>
      </c>
      <c r="AO205" s="25">
        <v>0.94011699999999998</v>
      </c>
      <c r="AP205" s="24">
        <f t="shared" si="61"/>
        <v>0.5247549759361495</v>
      </c>
      <c r="AQ205" s="25">
        <v>1.2664599999999999</v>
      </c>
      <c r="AR205" s="25">
        <v>1.14225</v>
      </c>
      <c r="AS205" s="19">
        <v>341</v>
      </c>
      <c r="AT205" s="19">
        <v>1.405</v>
      </c>
      <c r="AU205" s="19">
        <v>1.1000000000000001</v>
      </c>
      <c r="AV205" s="19">
        <v>0.74099999999999999</v>
      </c>
      <c r="AW205" s="19">
        <v>0.93400000000000005</v>
      </c>
      <c r="AX205" s="19">
        <v>0.90600000000000003</v>
      </c>
      <c r="AY205" s="19">
        <v>1.3340000000000001</v>
      </c>
      <c r="AZ205" s="19">
        <v>1.0529999999999999</v>
      </c>
      <c r="BA205" s="19">
        <v>1.0629999999999999</v>
      </c>
      <c r="BB205" s="19">
        <v>1.115</v>
      </c>
      <c r="BC205" s="19">
        <v>1.071</v>
      </c>
      <c r="BD205" s="19">
        <v>1.1220000000000001</v>
      </c>
      <c r="BE205" s="19">
        <v>1.1319999999999999</v>
      </c>
      <c r="BF205" s="19">
        <v>1.238</v>
      </c>
      <c r="BG205" s="19">
        <v>0.94199999999999995</v>
      </c>
      <c r="BH205" s="19">
        <v>1.2250000000000001</v>
      </c>
      <c r="BI205" s="19">
        <v>1.1539999999999999</v>
      </c>
      <c r="BJ205" s="19">
        <v>1.41</v>
      </c>
      <c r="BK205" s="19">
        <v>1.28</v>
      </c>
      <c r="BL205" s="19"/>
      <c r="BM205" s="19">
        <v>1.458</v>
      </c>
      <c r="BN205" s="19">
        <v>1.3260000000000001</v>
      </c>
      <c r="BO205" s="19">
        <v>1.5149999999999999</v>
      </c>
      <c r="BP205" s="19">
        <v>1.165</v>
      </c>
      <c r="BQ205" s="19">
        <v>0.89600000000000002</v>
      </c>
      <c r="BR205" s="19">
        <v>0.876</v>
      </c>
      <c r="BS205" s="19">
        <v>1.516</v>
      </c>
      <c r="BT205" s="19">
        <v>0.94099999999999995</v>
      </c>
      <c r="BU205" s="19">
        <v>2.0089999999999999</v>
      </c>
      <c r="BV205" s="19">
        <v>1.202</v>
      </c>
      <c r="BW205" s="19">
        <v>1.028</v>
      </c>
      <c r="BX205" s="19">
        <v>0.96</v>
      </c>
      <c r="BY205" s="19">
        <v>0.747</v>
      </c>
      <c r="BZ205" s="19">
        <v>1.125</v>
      </c>
      <c r="CA205" s="19">
        <v>1.4259999999999999</v>
      </c>
      <c r="CB205" s="19">
        <v>1.494</v>
      </c>
      <c r="CC205" s="19">
        <v>1.3109999999999999</v>
      </c>
      <c r="CD205" s="19">
        <v>1.464</v>
      </c>
      <c r="CE205" s="19"/>
      <c r="CF205" s="19">
        <v>1.714</v>
      </c>
      <c r="CG205" s="19">
        <v>1.504</v>
      </c>
      <c r="CH205" s="19">
        <v>1.643</v>
      </c>
      <c r="CI205" s="19">
        <v>0.81699999999999995</v>
      </c>
      <c r="CJ205" s="19">
        <v>1.0940000000000001</v>
      </c>
      <c r="CK205" s="19">
        <v>1.0229999999999999</v>
      </c>
      <c r="CL205" s="19">
        <v>0.85199999999999998</v>
      </c>
      <c r="CM205" s="19">
        <v>1.0369999999999999</v>
      </c>
      <c r="CN205" s="19">
        <v>2.1389999999999998</v>
      </c>
      <c r="CO205" s="19">
        <v>0.83599999999999997</v>
      </c>
      <c r="CP205" s="19">
        <v>1.399</v>
      </c>
      <c r="CQ205" s="19">
        <v>0.8</v>
      </c>
      <c r="CR205" s="19">
        <v>0.999</v>
      </c>
      <c r="CS205" s="19">
        <v>1.044</v>
      </c>
      <c r="CT205" s="19">
        <v>1.089</v>
      </c>
      <c r="CU205" s="19">
        <v>1.327</v>
      </c>
      <c r="CV205" s="19">
        <v>1.006</v>
      </c>
      <c r="CW205" s="19">
        <v>1.012</v>
      </c>
    </row>
    <row r="206" spans="1:101" s="1" customFormat="1" ht="15" customHeight="1" x14ac:dyDescent="0.2">
      <c r="A206" s="19">
        <v>342</v>
      </c>
      <c r="B206" s="19">
        <v>177.7</v>
      </c>
      <c r="C206" s="19">
        <v>358.8</v>
      </c>
      <c r="D206" s="19">
        <v>411.56040000000002</v>
      </c>
      <c r="E206" s="19">
        <v>413.56659999999999</v>
      </c>
      <c r="F206" s="19">
        <v>177.50200000000001</v>
      </c>
      <c r="G206" s="20">
        <v>5510</v>
      </c>
      <c r="H206" s="19">
        <v>1</v>
      </c>
      <c r="I206" s="19">
        <v>1</v>
      </c>
      <c r="J206" s="19" t="s">
        <v>112</v>
      </c>
      <c r="M206" s="10"/>
      <c r="N206" s="10"/>
      <c r="X206" s="19">
        <v>0</v>
      </c>
      <c r="Y206" s="19">
        <v>1.19</v>
      </c>
      <c r="Z206" s="19">
        <v>1.052</v>
      </c>
      <c r="AA206" s="19">
        <v>1.1499999999999999</v>
      </c>
      <c r="AB206" s="22">
        <f t="shared" si="49"/>
        <v>1.0827777777777776</v>
      </c>
      <c r="AC206" s="22">
        <f t="shared" si="50"/>
        <v>1.0098888888888888</v>
      </c>
      <c r="AD206" s="22">
        <f t="shared" si="51"/>
        <v>1.0601666666666665</v>
      </c>
      <c r="AE206" s="22">
        <f t="shared" si="52"/>
        <v>1.0721751567829243</v>
      </c>
      <c r="AF206" s="22">
        <f t="shared" si="53"/>
        <v>1.0213278834564796</v>
      </c>
      <c r="AG206" s="22">
        <f t="shared" si="54"/>
        <v>0.10054061212020432</v>
      </c>
      <c r="AH206" s="22">
        <f t="shared" si="55"/>
        <v>3.0446098240844689E-2</v>
      </c>
      <c r="AI206" s="22">
        <f t="shared" si="56"/>
        <v>-0.93516843035033104</v>
      </c>
      <c r="AJ206" s="22">
        <f t="shared" si="57"/>
        <v>-0.18289846740201135</v>
      </c>
      <c r="AK206" s="22">
        <f t="shared" si="48"/>
        <v>0</v>
      </c>
      <c r="AL206" s="22" t="str">
        <f t="shared" si="58"/>
        <v>Lowering</v>
      </c>
      <c r="AM206" s="24">
        <f t="shared" si="59"/>
        <v>0.11609982621177904</v>
      </c>
      <c r="AN206" s="24">
        <f t="shared" si="60"/>
        <v>0.6562986827620233</v>
      </c>
      <c r="AO206" s="25">
        <v>0.93505099999999997</v>
      </c>
      <c r="AP206" s="24">
        <f t="shared" si="61"/>
        <v>0.6562986827620233</v>
      </c>
      <c r="AQ206" s="25">
        <v>1.1130800000000001</v>
      </c>
      <c r="AR206" s="25">
        <v>1.0481100000000001</v>
      </c>
      <c r="AS206" s="19">
        <v>342</v>
      </c>
      <c r="AT206" s="19">
        <v>1.1970000000000001</v>
      </c>
      <c r="AU206" s="19">
        <v>1.0069999999999999</v>
      </c>
      <c r="AV206" s="19">
        <v>0.97899999999999998</v>
      </c>
      <c r="AW206" s="19">
        <v>1.1759999999999999</v>
      </c>
      <c r="AX206" s="19">
        <v>0.80500000000000005</v>
      </c>
      <c r="AY206" s="19">
        <v>1.194</v>
      </c>
      <c r="AZ206" s="19">
        <v>1.0289999999999999</v>
      </c>
      <c r="BA206" s="19">
        <v>1.24</v>
      </c>
      <c r="BB206" s="19">
        <v>1.06</v>
      </c>
      <c r="BC206" s="19">
        <v>0.874</v>
      </c>
      <c r="BD206" s="19">
        <v>1.008</v>
      </c>
      <c r="BE206" s="19">
        <v>1.129</v>
      </c>
      <c r="BF206" s="19">
        <v>1.242</v>
      </c>
      <c r="BG206" s="19">
        <v>1.1950000000000001</v>
      </c>
      <c r="BH206" s="19">
        <v>1.2869999999999999</v>
      </c>
      <c r="BI206" s="19">
        <v>1.137</v>
      </c>
      <c r="BJ206" s="19">
        <v>0.96199999999999997</v>
      </c>
      <c r="BK206" s="19">
        <v>0.96899999999999997</v>
      </c>
      <c r="BL206" s="19"/>
      <c r="BM206" s="19">
        <v>0.96</v>
      </c>
      <c r="BN206" s="19">
        <v>0.89900000000000002</v>
      </c>
      <c r="BO206" s="19">
        <v>1.0580000000000001</v>
      </c>
      <c r="BP206" s="19">
        <v>0.80700000000000005</v>
      </c>
      <c r="BQ206" s="19">
        <v>1.35</v>
      </c>
      <c r="BR206" s="19">
        <v>1.224</v>
      </c>
      <c r="BS206" s="19">
        <v>1.0009999999999999</v>
      </c>
      <c r="BT206" s="19">
        <v>0.94199999999999995</v>
      </c>
      <c r="BU206" s="19">
        <v>1.105</v>
      </c>
      <c r="BV206" s="19">
        <v>0.97599999999999998</v>
      </c>
      <c r="BW206" s="19">
        <v>0.96899999999999997</v>
      </c>
      <c r="BX206" s="19">
        <v>0.98399999999999999</v>
      </c>
      <c r="BY206" s="19">
        <v>0.85799999999999998</v>
      </c>
      <c r="BZ206" s="19">
        <v>0.99299999999999999</v>
      </c>
      <c r="CA206" s="19">
        <v>0.85199999999999998</v>
      </c>
      <c r="CB206" s="19">
        <v>0.99399999999999999</v>
      </c>
      <c r="CC206" s="19">
        <v>1.153</v>
      </c>
      <c r="CD206" s="19">
        <v>1.0529999999999999</v>
      </c>
      <c r="CE206" s="19"/>
      <c r="CF206" s="19">
        <v>1.139</v>
      </c>
      <c r="CG206" s="19">
        <v>1.125</v>
      </c>
      <c r="CH206" s="19">
        <v>0.93300000000000005</v>
      </c>
      <c r="CI206" s="19">
        <v>1.133</v>
      </c>
      <c r="CJ206" s="19">
        <v>1.506</v>
      </c>
      <c r="CK206" s="19">
        <v>1.125</v>
      </c>
      <c r="CL206" s="19">
        <v>1.163</v>
      </c>
      <c r="CM206" s="19">
        <v>1.032</v>
      </c>
      <c r="CN206" s="19">
        <v>0.93500000000000005</v>
      </c>
      <c r="CO206" s="19">
        <v>0.91700000000000004</v>
      </c>
      <c r="CP206" s="19">
        <v>0.90600000000000003</v>
      </c>
      <c r="CQ206" s="19">
        <v>0.96899999999999997</v>
      </c>
      <c r="CR206" s="19">
        <v>0.98699999999999999</v>
      </c>
      <c r="CS206" s="19">
        <v>0.85499999999999998</v>
      </c>
      <c r="CT206" s="19">
        <v>1.06</v>
      </c>
      <c r="CU206" s="19">
        <v>0.85199999999999998</v>
      </c>
      <c r="CV206" s="19">
        <v>1.22</v>
      </c>
      <c r="CW206" s="19">
        <v>1.226</v>
      </c>
    </row>
    <row r="207" spans="1:101" s="1" customFormat="1" ht="15" x14ac:dyDescent="0.2">
      <c r="A207" s="19">
        <v>344</v>
      </c>
      <c r="B207" s="19">
        <v>179.2</v>
      </c>
      <c r="C207" s="19">
        <v>359.2</v>
      </c>
      <c r="D207" s="19">
        <v>709.11540000000002</v>
      </c>
      <c r="E207" s="19">
        <v>713.12919999999997</v>
      </c>
      <c r="F207" s="19">
        <v>242.006</v>
      </c>
      <c r="G207" s="20">
        <v>3938</v>
      </c>
      <c r="H207" s="19">
        <v>1</v>
      </c>
      <c r="I207" s="19">
        <v>2</v>
      </c>
      <c r="J207" s="19" t="s">
        <v>117</v>
      </c>
      <c r="M207" s="10"/>
      <c r="N207" s="10"/>
      <c r="U207" s="21">
        <v>0</v>
      </c>
      <c r="V207" s="21">
        <v>0</v>
      </c>
      <c r="W207" s="21">
        <v>52</v>
      </c>
      <c r="X207" s="19">
        <v>1.67E-2</v>
      </c>
      <c r="Y207" s="19">
        <v>1.3129999999999999</v>
      </c>
      <c r="Z207" s="19">
        <v>1.147</v>
      </c>
      <c r="AA207" s="19">
        <v>1.254</v>
      </c>
      <c r="AB207" s="22">
        <f t="shared" si="49"/>
        <v>1.1784444444444446</v>
      </c>
      <c r="AC207" s="22">
        <f t="shared" si="50"/>
        <v>1.1144117647058824</v>
      </c>
      <c r="AD207" s="22">
        <f t="shared" si="51"/>
        <v>1.132166666666667</v>
      </c>
      <c r="AE207" s="22">
        <f t="shared" si="52"/>
        <v>1.0574587255505705</v>
      </c>
      <c r="AF207" s="22">
        <f t="shared" si="53"/>
        <v>1.0408754109622649</v>
      </c>
      <c r="AG207" s="22">
        <f t="shared" si="54"/>
        <v>8.0601353552702371E-2</v>
      </c>
      <c r="AH207" s="22">
        <f t="shared" si="55"/>
        <v>5.7797393571225993E-2</v>
      </c>
      <c r="AI207" s="22">
        <f t="shared" si="56"/>
        <v>-0.63749196171064759</v>
      </c>
      <c r="AJ207" s="22">
        <f t="shared" si="57"/>
        <v>-0.45319602207885057</v>
      </c>
      <c r="AK207" s="22">
        <f t="shared" si="48"/>
        <v>0</v>
      </c>
      <c r="AL207" s="22" t="str">
        <f t="shared" si="58"/>
        <v>Lowering</v>
      </c>
      <c r="AM207" s="24">
        <f t="shared" si="59"/>
        <v>0.23041356225508161</v>
      </c>
      <c r="AN207" s="24">
        <f t="shared" si="60"/>
        <v>0.35221186168892338</v>
      </c>
      <c r="AO207" s="25">
        <v>0.89876500000000004</v>
      </c>
      <c r="AP207" s="24">
        <f t="shared" si="61"/>
        <v>0.35221186168892338</v>
      </c>
      <c r="AQ207" s="25">
        <v>1.2075499999999999</v>
      </c>
      <c r="AR207" s="25">
        <v>1.1046400000000001</v>
      </c>
      <c r="AS207" s="19">
        <v>344</v>
      </c>
      <c r="AT207" s="19">
        <v>1.244</v>
      </c>
      <c r="AU207" s="19">
        <v>1.2450000000000001</v>
      </c>
      <c r="AV207" s="19">
        <v>1.0549999999999999</v>
      </c>
      <c r="AW207" s="19">
        <v>1.077</v>
      </c>
      <c r="AX207" s="19">
        <v>0.95</v>
      </c>
      <c r="AY207" s="19">
        <v>1.353</v>
      </c>
      <c r="AZ207" s="19">
        <v>0.94</v>
      </c>
      <c r="BA207" s="19">
        <v>1.1240000000000001</v>
      </c>
      <c r="BB207" s="19">
        <v>1.405</v>
      </c>
      <c r="BC207" s="19">
        <v>1.129</v>
      </c>
      <c r="BD207" s="19">
        <v>1.236</v>
      </c>
      <c r="BE207" s="19">
        <v>1.1319999999999999</v>
      </c>
      <c r="BF207" s="19">
        <v>1.1970000000000001</v>
      </c>
      <c r="BG207" s="19">
        <v>1.4239999999999999</v>
      </c>
      <c r="BH207" s="19">
        <v>1.155</v>
      </c>
      <c r="BI207" s="19">
        <v>1.071</v>
      </c>
      <c r="BJ207" s="19">
        <v>1.2889999999999999</v>
      </c>
      <c r="BK207" s="19">
        <v>1.1859999999999999</v>
      </c>
      <c r="BL207" s="19"/>
      <c r="BM207" s="19">
        <v>1.139</v>
      </c>
      <c r="BN207" s="19">
        <v>1.0169999999999999</v>
      </c>
      <c r="BO207" s="19">
        <v>0.97599999999999998</v>
      </c>
      <c r="BP207" s="19">
        <v>0.96399999999999997</v>
      </c>
      <c r="BQ207" s="19">
        <v>1.4810000000000001</v>
      </c>
      <c r="BR207" s="19">
        <v>1.2270000000000001</v>
      </c>
      <c r="BS207" s="19">
        <v>1.0669999999999999</v>
      </c>
      <c r="BT207" s="19">
        <v>1.0489999999999999</v>
      </c>
      <c r="BU207" s="19">
        <v>1.173</v>
      </c>
      <c r="BV207" s="19">
        <v>1.173</v>
      </c>
      <c r="BW207" s="19">
        <v>1.1200000000000001</v>
      </c>
      <c r="BX207" s="19">
        <v>0.94399999999999995</v>
      </c>
      <c r="BY207" s="19">
        <v>0.80700000000000005</v>
      </c>
      <c r="BZ207" s="19" t="s">
        <v>111</v>
      </c>
      <c r="CA207" s="19">
        <v>1.343</v>
      </c>
      <c r="CB207" s="19">
        <v>0.97299999999999998</v>
      </c>
      <c r="CC207" s="19">
        <v>1.3380000000000001</v>
      </c>
      <c r="CD207" s="19">
        <v>1.1539999999999999</v>
      </c>
      <c r="CE207" s="19"/>
      <c r="CF207" s="19">
        <v>1.1819999999999999</v>
      </c>
      <c r="CG207" s="19">
        <v>1.0640000000000001</v>
      </c>
      <c r="CH207" s="19">
        <v>1.03</v>
      </c>
      <c r="CI207" s="19">
        <v>1.228</v>
      </c>
      <c r="CJ207" s="19">
        <v>1.5940000000000001</v>
      </c>
      <c r="CK207" s="19">
        <v>1.1870000000000001</v>
      </c>
      <c r="CL207" s="19">
        <v>1.3680000000000001</v>
      </c>
      <c r="CM207" s="19">
        <v>1.175</v>
      </c>
      <c r="CN207" s="19">
        <v>0.995</v>
      </c>
      <c r="CO207" s="19">
        <v>1.105</v>
      </c>
      <c r="CP207" s="19">
        <v>0.88400000000000001</v>
      </c>
      <c r="CQ207" s="19">
        <v>1.145</v>
      </c>
      <c r="CR207" s="19">
        <v>1.0880000000000001</v>
      </c>
      <c r="CS207" s="19">
        <v>1.0349999999999999</v>
      </c>
      <c r="CT207" s="19">
        <v>1.05</v>
      </c>
      <c r="CU207" s="19">
        <v>1.01</v>
      </c>
      <c r="CV207" s="19">
        <v>1.1140000000000001</v>
      </c>
      <c r="CW207" s="19">
        <v>1.125</v>
      </c>
    </row>
    <row r="208" spans="1:101" s="1" customFormat="1" ht="15" x14ac:dyDescent="0.2">
      <c r="A208" s="19">
        <v>345</v>
      </c>
      <c r="B208" s="19">
        <v>179.7</v>
      </c>
      <c r="C208" s="19">
        <v>360.2</v>
      </c>
      <c r="D208" s="19">
        <v>363.17380000000003</v>
      </c>
      <c r="E208" s="19">
        <v>365.18029999999999</v>
      </c>
      <c r="F208" s="19">
        <v>129.11539999999999</v>
      </c>
      <c r="G208" s="20">
        <v>324560.98249999998</v>
      </c>
      <c r="H208" s="19">
        <v>1</v>
      </c>
      <c r="I208" s="19">
        <v>1</v>
      </c>
      <c r="J208" s="19" t="s">
        <v>103</v>
      </c>
      <c r="M208" s="10"/>
      <c r="N208" s="10"/>
      <c r="U208" s="21">
        <v>0</v>
      </c>
      <c r="V208" s="21">
        <v>10</v>
      </c>
      <c r="W208" s="21">
        <v>194</v>
      </c>
      <c r="X208" s="19">
        <v>0.05</v>
      </c>
      <c r="Y208" s="19">
        <v>1.0900000000000001</v>
      </c>
      <c r="Z208" s="19">
        <v>1.135</v>
      </c>
      <c r="AA208" s="19">
        <v>1.1339999999999999</v>
      </c>
      <c r="AB208" s="22">
        <f t="shared" si="49"/>
        <v>0.98116666666666652</v>
      </c>
      <c r="AC208" s="22">
        <f t="shared" si="50"/>
        <v>1.0018888888888891</v>
      </c>
      <c r="AD208" s="22">
        <f t="shared" si="51"/>
        <v>0.99022222222222234</v>
      </c>
      <c r="AE208" s="22">
        <f t="shared" si="52"/>
        <v>0.97931684595763524</v>
      </c>
      <c r="AF208" s="22">
        <f t="shared" si="53"/>
        <v>0.99085502692998173</v>
      </c>
      <c r="AG208" s="22">
        <f t="shared" si="54"/>
        <v>-3.015239324294388E-2</v>
      </c>
      <c r="AH208" s="22">
        <f t="shared" si="55"/>
        <v>-1.3254104306127688E-2</v>
      </c>
      <c r="AI208" s="22">
        <f t="shared" si="56"/>
        <v>-4.8614884167115541E-2</v>
      </c>
      <c r="AJ208" s="22">
        <f t="shared" si="57"/>
        <v>-1.9642198405967665E-2</v>
      </c>
      <c r="AK208" s="22">
        <f t="shared" si="48"/>
        <v>0</v>
      </c>
      <c r="AL208" s="22" t="str">
        <f t="shared" si="58"/>
        <v>Increase</v>
      </c>
      <c r="AM208" s="24">
        <f t="shared" si="59"/>
        <v>0.89409798439690669</v>
      </c>
      <c r="AN208" s="24">
        <f t="shared" si="60"/>
        <v>0.9557796986363789</v>
      </c>
      <c r="AO208" s="25">
        <v>0.44000800000000001</v>
      </c>
      <c r="AP208" s="24">
        <f t="shared" si="61"/>
        <v>0.9557796986363789</v>
      </c>
      <c r="AQ208" s="25">
        <v>0.43729800000000002</v>
      </c>
      <c r="AR208" s="25">
        <v>0.58643999999999996</v>
      </c>
      <c r="AS208" s="19">
        <v>345</v>
      </c>
      <c r="AT208" s="19">
        <v>0.877</v>
      </c>
      <c r="AU208" s="19">
        <v>0.61499999999999999</v>
      </c>
      <c r="AV208" s="19">
        <v>0.95599999999999996</v>
      </c>
      <c r="AW208" s="19">
        <v>1.4039999999999999</v>
      </c>
      <c r="AX208" s="19">
        <v>0.67600000000000005</v>
      </c>
      <c r="AY208" s="19">
        <v>0.54700000000000004</v>
      </c>
      <c r="AZ208" s="19">
        <v>0.61</v>
      </c>
      <c r="BA208" s="19">
        <v>1.954</v>
      </c>
      <c r="BB208" s="19">
        <v>0.90200000000000002</v>
      </c>
      <c r="BC208" s="19">
        <v>1.379</v>
      </c>
      <c r="BD208" s="19">
        <v>0.504</v>
      </c>
      <c r="BE208" s="19">
        <v>0.67</v>
      </c>
      <c r="BF208" s="19">
        <v>0.65700000000000003</v>
      </c>
      <c r="BG208" s="19">
        <v>0.625</v>
      </c>
      <c r="BH208" s="19">
        <v>1.3580000000000001</v>
      </c>
      <c r="BI208" s="19">
        <v>0.879</v>
      </c>
      <c r="BJ208" s="19">
        <v>0.753</v>
      </c>
      <c r="BK208" s="19">
        <v>2.2949999999999999</v>
      </c>
      <c r="BL208" s="19"/>
      <c r="BM208" s="19">
        <v>0.97499999999999998</v>
      </c>
      <c r="BN208" s="19">
        <v>1.712</v>
      </c>
      <c r="BO208" s="19">
        <v>0.73199999999999998</v>
      </c>
      <c r="BP208" s="19">
        <v>1.534</v>
      </c>
      <c r="BQ208" s="19">
        <v>0.81499999999999995</v>
      </c>
      <c r="BR208" s="19">
        <v>1.1499999999999999</v>
      </c>
      <c r="BS208" s="19">
        <v>0.69799999999999995</v>
      </c>
      <c r="BT208" s="19">
        <v>1.1819999999999999</v>
      </c>
      <c r="BU208" s="19">
        <v>0.70799999999999996</v>
      </c>
      <c r="BV208" s="19">
        <v>1.3919999999999999</v>
      </c>
      <c r="BW208" s="19">
        <v>0.61799999999999999</v>
      </c>
      <c r="BX208" s="19">
        <v>0.81899999999999995</v>
      </c>
      <c r="BY208" s="19">
        <v>0.65</v>
      </c>
      <c r="BZ208" s="19">
        <v>2.0419999999999998</v>
      </c>
      <c r="CA208" s="19">
        <v>0.68500000000000005</v>
      </c>
      <c r="CB208" s="19">
        <v>0.63300000000000001</v>
      </c>
      <c r="CC208" s="19">
        <v>0.79300000000000004</v>
      </c>
      <c r="CD208" s="19">
        <v>0.89600000000000002</v>
      </c>
      <c r="CE208" s="19"/>
      <c r="CF208" s="19">
        <v>0.95099999999999996</v>
      </c>
      <c r="CG208" s="19">
        <v>0.54800000000000004</v>
      </c>
      <c r="CH208" s="19">
        <v>0.627</v>
      </c>
      <c r="CI208" s="19">
        <v>0.69799999999999995</v>
      </c>
      <c r="CJ208" s="19">
        <v>0.85599999999999998</v>
      </c>
      <c r="CK208" s="19">
        <v>0.78500000000000003</v>
      </c>
      <c r="CL208" s="19">
        <v>0.68500000000000005</v>
      </c>
      <c r="CM208" s="19">
        <v>0.56200000000000006</v>
      </c>
      <c r="CN208" s="19">
        <v>1.355</v>
      </c>
      <c r="CO208" s="19">
        <v>1.96</v>
      </c>
      <c r="CP208" s="19">
        <v>2.0510000000000002</v>
      </c>
      <c r="CQ208" s="19">
        <v>0.60099999999999998</v>
      </c>
      <c r="CR208" s="19">
        <v>0.74199999999999999</v>
      </c>
      <c r="CS208" s="19">
        <v>1.5640000000000001</v>
      </c>
      <c r="CT208" s="19">
        <v>0.79100000000000004</v>
      </c>
      <c r="CU208" s="19">
        <v>0.749</v>
      </c>
      <c r="CV208" s="19">
        <v>1.32</v>
      </c>
      <c r="CW208" s="19">
        <v>0.97899999999999998</v>
      </c>
    </row>
    <row r="209" spans="1:101" s="1" customFormat="1" ht="15" x14ac:dyDescent="0.2">
      <c r="A209" s="19">
        <v>346</v>
      </c>
      <c r="B209" s="19">
        <v>178.8</v>
      </c>
      <c r="C209" s="19">
        <v>360.7</v>
      </c>
      <c r="D209" s="19">
        <v>574.18140000000005</v>
      </c>
      <c r="E209" s="19">
        <v>576.18849999999998</v>
      </c>
      <c r="F209" s="19">
        <v>340.12299999999999</v>
      </c>
      <c r="G209" s="20">
        <v>5110.6666670000004</v>
      </c>
      <c r="H209" s="19">
        <v>1</v>
      </c>
      <c r="I209" s="19">
        <v>1</v>
      </c>
      <c r="J209" s="19" t="s">
        <v>103</v>
      </c>
      <c r="M209" s="10"/>
      <c r="N209" s="10"/>
      <c r="U209" s="21">
        <v>0</v>
      </c>
      <c r="V209" s="21">
        <v>2</v>
      </c>
      <c r="W209" s="21">
        <v>79</v>
      </c>
      <c r="X209" s="19">
        <v>0.05</v>
      </c>
      <c r="Y209" s="19">
        <v>1.1419999999999999</v>
      </c>
      <c r="Z209" s="19">
        <v>1.0629999999999999</v>
      </c>
      <c r="AA209" s="19">
        <v>1.18</v>
      </c>
      <c r="AB209" s="22">
        <f t="shared" si="49"/>
        <v>0.83205555555555555</v>
      </c>
      <c r="AC209" s="22">
        <f t="shared" si="50"/>
        <v>1.2147222222222223</v>
      </c>
      <c r="AD209" s="22">
        <f t="shared" si="51"/>
        <v>0.87783333333333335</v>
      </c>
      <c r="AE209" s="22">
        <f t="shared" si="52"/>
        <v>0.68497598902355361</v>
      </c>
      <c r="AF209" s="22">
        <f t="shared" si="53"/>
        <v>0.94785140181001204</v>
      </c>
      <c r="AG209" s="22">
        <f t="shared" si="54"/>
        <v>-0.54587467779781707</v>
      </c>
      <c r="AH209" s="22">
        <f t="shared" si="55"/>
        <v>-7.7267194704359943E-2</v>
      </c>
      <c r="AI209" s="22">
        <f t="shared" si="56"/>
        <v>-2.7221939382248048</v>
      </c>
      <c r="AJ209" s="22">
        <f t="shared" si="57"/>
        <v>-0.30460919555862881</v>
      </c>
      <c r="AK209" s="22">
        <f t="shared" si="48"/>
        <v>0</v>
      </c>
      <c r="AL209" s="22" t="str">
        <f t="shared" si="58"/>
        <v>Increase</v>
      </c>
      <c r="AM209" s="24">
        <f t="shared" si="59"/>
        <v>1.8958591186961208E-3</v>
      </c>
      <c r="AN209" s="24">
        <f t="shared" si="60"/>
        <v>0.49589622750709061</v>
      </c>
      <c r="AO209" s="25">
        <v>1.53102</v>
      </c>
      <c r="AP209" s="24">
        <f t="shared" si="61"/>
        <v>0.49589622750709061</v>
      </c>
      <c r="AQ209" s="25">
        <v>0.96262999999999999</v>
      </c>
      <c r="AR209" s="25">
        <v>0.96765400000000001</v>
      </c>
      <c r="AS209" s="19">
        <v>346</v>
      </c>
      <c r="AT209" s="19">
        <v>0.63</v>
      </c>
      <c r="AU209" s="19">
        <v>0.86499999999999999</v>
      </c>
      <c r="AV209" s="19">
        <v>0.52600000000000002</v>
      </c>
      <c r="AW209" s="19">
        <v>0.79300000000000004</v>
      </c>
      <c r="AX209" s="19">
        <v>0.88400000000000001</v>
      </c>
      <c r="AY209" s="19">
        <v>1.042</v>
      </c>
      <c r="AZ209" s="19">
        <v>0.69799999999999995</v>
      </c>
      <c r="BA209" s="19">
        <v>0.71699999999999997</v>
      </c>
      <c r="BB209" s="19">
        <v>0.56200000000000006</v>
      </c>
      <c r="BC209" s="19">
        <v>1.0089999999999999</v>
      </c>
      <c r="BD209" s="19">
        <v>0.80500000000000005</v>
      </c>
      <c r="BE209" s="19">
        <v>0.93600000000000005</v>
      </c>
      <c r="BF209" s="19">
        <v>1.206</v>
      </c>
      <c r="BG209" s="19">
        <v>0.77</v>
      </c>
      <c r="BH209" s="19">
        <v>1.1160000000000001</v>
      </c>
      <c r="BI209" s="19">
        <v>0.98899999999999999</v>
      </c>
      <c r="BJ209" s="19">
        <v>0.65100000000000002</v>
      </c>
      <c r="BK209" s="19">
        <v>0.77800000000000002</v>
      </c>
      <c r="BL209" s="19"/>
      <c r="BM209" s="19">
        <v>0.82499999999999996</v>
      </c>
      <c r="BN209" s="19">
        <v>1.0209999999999999</v>
      </c>
      <c r="BO209" s="19">
        <v>1.427</v>
      </c>
      <c r="BP209" s="19">
        <v>1.2909999999999999</v>
      </c>
      <c r="BQ209" s="19">
        <v>0.98899999999999999</v>
      </c>
      <c r="BR209" s="19">
        <v>1.843</v>
      </c>
      <c r="BS209" s="19">
        <v>0.90900000000000003</v>
      </c>
      <c r="BT209" s="19">
        <v>0.82299999999999995</v>
      </c>
      <c r="BU209" s="19">
        <v>1.401</v>
      </c>
      <c r="BV209" s="19">
        <v>0.996</v>
      </c>
      <c r="BW209" s="19">
        <v>0.95799999999999996</v>
      </c>
      <c r="BX209" s="19">
        <v>2.5249999999999999</v>
      </c>
      <c r="BY209" s="19">
        <v>1.2589999999999999</v>
      </c>
      <c r="BZ209" s="19">
        <v>1.268</v>
      </c>
      <c r="CA209" s="19">
        <v>0.93200000000000005</v>
      </c>
      <c r="CB209" s="19">
        <v>1.323</v>
      </c>
      <c r="CC209" s="19">
        <v>0.82099999999999995</v>
      </c>
      <c r="CD209" s="19">
        <v>1.254</v>
      </c>
      <c r="CE209" s="19"/>
      <c r="CF209" s="19">
        <v>0.85899999999999999</v>
      </c>
      <c r="CG209" s="19">
        <v>0.9</v>
      </c>
      <c r="CH209" s="19">
        <v>0.879</v>
      </c>
      <c r="CI209" s="19">
        <v>0.70599999999999996</v>
      </c>
      <c r="CJ209" s="19">
        <v>0.59099999999999997</v>
      </c>
      <c r="CK209" s="19">
        <v>0.64200000000000002</v>
      </c>
      <c r="CL209" s="19">
        <v>0.69399999999999995</v>
      </c>
      <c r="CM209" s="19">
        <v>0.91500000000000004</v>
      </c>
      <c r="CN209" s="19">
        <v>1.163</v>
      </c>
      <c r="CO209" s="19">
        <v>0.82199999999999995</v>
      </c>
      <c r="CP209" s="19">
        <v>1.083</v>
      </c>
      <c r="CQ209" s="19">
        <v>1.1100000000000001</v>
      </c>
      <c r="CR209" s="19">
        <v>0.56399999999999995</v>
      </c>
      <c r="CS209" s="19">
        <v>1.06</v>
      </c>
      <c r="CT209" s="19">
        <v>0.92900000000000005</v>
      </c>
      <c r="CU209" s="19">
        <v>1.19</v>
      </c>
      <c r="CV209" s="19">
        <v>1.0920000000000001</v>
      </c>
      <c r="CW209" s="19">
        <v>0.60199999999999998</v>
      </c>
    </row>
    <row r="210" spans="1:101" s="1" customFormat="1" ht="15" x14ac:dyDescent="0.2">
      <c r="A210" s="19">
        <v>349</v>
      </c>
      <c r="B210" s="19">
        <v>179.7</v>
      </c>
      <c r="C210" s="19">
        <v>362.3</v>
      </c>
      <c r="D210" s="19">
        <v>490.09179999999998</v>
      </c>
      <c r="E210" s="19">
        <v>494.10520000000002</v>
      </c>
      <c r="F210" s="19">
        <v>22.982399999999998</v>
      </c>
      <c r="G210" s="20">
        <v>12008.32727</v>
      </c>
      <c r="H210" s="19">
        <v>1</v>
      </c>
      <c r="I210" s="19">
        <v>2</v>
      </c>
      <c r="J210" s="19" t="s">
        <v>112</v>
      </c>
      <c r="M210" s="10"/>
      <c r="N210" s="10"/>
      <c r="X210" s="19">
        <v>3.3300000000000003E-2</v>
      </c>
      <c r="Y210" s="19">
        <v>0.83299999999999996</v>
      </c>
      <c r="Z210" s="19">
        <v>0.90300000000000002</v>
      </c>
      <c r="AA210" s="19">
        <v>0.76800000000000002</v>
      </c>
      <c r="AB210" s="22">
        <f t="shared" si="49"/>
        <v>0.87350000000000005</v>
      </c>
      <c r="AC210" s="22">
        <f t="shared" si="50"/>
        <v>0.8410000000000003</v>
      </c>
      <c r="AD210" s="22">
        <f t="shared" si="51"/>
        <v>0.80655555555555569</v>
      </c>
      <c r="AE210" s="22">
        <f t="shared" si="52"/>
        <v>1.038644470868014</v>
      </c>
      <c r="AF210" s="22">
        <f t="shared" si="53"/>
        <v>1.0830004132800659</v>
      </c>
      <c r="AG210" s="22">
        <f t="shared" si="54"/>
        <v>5.4701902661614961E-2</v>
      </c>
      <c r="AH210" s="22">
        <f t="shared" si="55"/>
        <v>0.11503379348824182</v>
      </c>
      <c r="AI210" s="22">
        <f t="shared" si="56"/>
        <v>-0.48543522895441066</v>
      </c>
      <c r="AJ210" s="22">
        <f t="shared" si="57"/>
        <v>-1.1956817307876295</v>
      </c>
      <c r="AK210" s="22">
        <f t="shared" si="48"/>
        <v>0</v>
      </c>
      <c r="AL210" s="22" t="str">
        <f t="shared" si="58"/>
        <v>Lowering</v>
      </c>
      <c r="AM210" s="24">
        <f t="shared" si="59"/>
        <v>0.32701281416472816</v>
      </c>
      <c r="AN210" s="24">
        <f t="shared" si="60"/>
        <v>6.3726236241499049E-2</v>
      </c>
      <c r="AO210" s="25">
        <v>0.56699500000000003</v>
      </c>
      <c r="AP210" s="24">
        <f t="shared" si="61"/>
        <v>6.3726236241499049E-2</v>
      </c>
      <c r="AQ210" s="25">
        <v>0.91187799999999997</v>
      </c>
      <c r="AR210" s="25">
        <v>0.92865600000000004</v>
      </c>
      <c r="AS210" s="19">
        <v>349</v>
      </c>
      <c r="AT210" s="19">
        <v>0.78800000000000003</v>
      </c>
      <c r="AU210" s="19">
        <v>0.73099999999999998</v>
      </c>
      <c r="AV210" s="19">
        <v>0.72299999999999998</v>
      </c>
      <c r="AW210" s="19">
        <v>0.83599999999999997</v>
      </c>
      <c r="AX210" s="19">
        <v>0.87</v>
      </c>
      <c r="AY210" s="19">
        <v>0.85399999999999998</v>
      </c>
      <c r="AZ210" s="19">
        <v>0.873</v>
      </c>
      <c r="BA210" s="19">
        <v>0.79</v>
      </c>
      <c r="BB210" s="19">
        <v>0.84699999999999998</v>
      </c>
      <c r="BC210" s="19">
        <v>1.054</v>
      </c>
      <c r="BD210" s="19">
        <v>0.86899999999999999</v>
      </c>
      <c r="BE210" s="19">
        <v>1.0309999999999999</v>
      </c>
      <c r="BF210" s="19">
        <v>0.96699999999999997</v>
      </c>
      <c r="BG210" s="19">
        <v>0.77800000000000002</v>
      </c>
      <c r="BH210" s="19">
        <v>0.876</v>
      </c>
      <c r="BI210" s="19">
        <v>0.99299999999999999</v>
      </c>
      <c r="BJ210" s="19">
        <v>0.86899999999999999</v>
      </c>
      <c r="BK210" s="19">
        <v>0.97399999999999998</v>
      </c>
      <c r="BL210" s="19"/>
      <c r="BM210" s="19">
        <v>0.76600000000000001</v>
      </c>
      <c r="BN210" s="19">
        <v>0.86599999999999999</v>
      </c>
      <c r="BO210" s="19">
        <v>0.78400000000000003</v>
      </c>
      <c r="BP210" s="19">
        <v>0.93700000000000006</v>
      </c>
      <c r="BQ210" s="19">
        <v>0.72699999999999998</v>
      </c>
      <c r="BR210" s="19">
        <v>0.65600000000000003</v>
      </c>
      <c r="BS210" s="19">
        <v>0.85699999999999998</v>
      </c>
      <c r="BT210" s="19">
        <v>0.80900000000000005</v>
      </c>
      <c r="BU210" s="19">
        <v>0.82399999999999995</v>
      </c>
      <c r="BV210" s="19">
        <v>0.84199999999999997</v>
      </c>
      <c r="BW210" s="19">
        <v>0.74199999999999999</v>
      </c>
      <c r="BX210" s="19">
        <v>0.81599999999999995</v>
      </c>
      <c r="BY210" s="19">
        <v>0.88300000000000001</v>
      </c>
      <c r="BZ210" s="19">
        <v>0.82099999999999995</v>
      </c>
      <c r="CA210" s="19">
        <v>0.92800000000000005</v>
      </c>
      <c r="CB210" s="19">
        <v>1.05</v>
      </c>
      <c r="CC210" s="19">
        <v>1.0269999999999999</v>
      </c>
      <c r="CD210" s="19">
        <v>0.80300000000000005</v>
      </c>
      <c r="CE210" s="19"/>
      <c r="CF210" s="19">
        <v>0.92300000000000004</v>
      </c>
      <c r="CG210" s="19">
        <v>0.621</v>
      </c>
      <c r="CH210" s="19">
        <v>0.80600000000000005</v>
      </c>
      <c r="CI210" s="19">
        <v>0.57699999999999996</v>
      </c>
      <c r="CJ210" s="19">
        <v>0.71799999999999997</v>
      </c>
      <c r="CK210" s="19">
        <v>0.85299999999999998</v>
      </c>
      <c r="CL210" s="19">
        <v>0.71099999999999997</v>
      </c>
      <c r="CM210" s="19">
        <v>0.82599999999999996</v>
      </c>
      <c r="CN210" s="19">
        <v>0.84799999999999998</v>
      </c>
      <c r="CO210" s="19">
        <v>0.94099999999999995</v>
      </c>
      <c r="CP210" s="19">
        <v>0.88900000000000001</v>
      </c>
      <c r="CQ210" s="19">
        <v>0.94099999999999995</v>
      </c>
      <c r="CR210" s="19">
        <v>0.95099999999999996</v>
      </c>
      <c r="CS210" s="19">
        <v>0.82</v>
      </c>
      <c r="CT210" s="19">
        <v>0.85799999999999998</v>
      </c>
      <c r="CU210" s="19">
        <v>0.83199999999999996</v>
      </c>
      <c r="CV210" s="19">
        <v>0.73399999999999999</v>
      </c>
      <c r="CW210" s="19">
        <v>0.66900000000000004</v>
      </c>
    </row>
    <row r="211" spans="1:101" s="1" customFormat="1" ht="15" x14ac:dyDescent="0.2">
      <c r="A211" s="19">
        <v>350</v>
      </c>
      <c r="B211" s="19">
        <v>180.8</v>
      </c>
      <c r="C211" s="19">
        <v>362.7</v>
      </c>
      <c r="D211" s="19">
        <v>497.1583</v>
      </c>
      <c r="E211" s="19">
        <v>499.16520000000003</v>
      </c>
      <c r="F211" s="19">
        <v>263.09989999999999</v>
      </c>
      <c r="G211" s="20">
        <v>10893.19231</v>
      </c>
      <c r="H211" s="19">
        <v>1</v>
      </c>
      <c r="I211" s="19">
        <v>1</v>
      </c>
      <c r="J211" s="19" t="s">
        <v>103</v>
      </c>
      <c r="M211" s="10"/>
      <c r="N211" s="10"/>
      <c r="U211" s="21">
        <v>0</v>
      </c>
      <c r="V211" s="21">
        <v>44</v>
      </c>
      <c r="W211" s="21">
        <v>655</v>
      </c>
      <c r="X211" s="19">
        <v>0.05</v>
      </c>
      <c r="Y211" s="19">
        <v>0.82</v>
      </c>
      <c r="Z211" s="19">
        <v>0.82499999999999996</v>
      </c>
      <c r="AA211" s="19">
        <v>0.83099999999999996</v>
      </c>
      <c r="AB211" s="22">
        <f t="shared" si="49"/>
        <v>0.7372777777777777</v>
      </c>
      <c r="AC211" s="22">
        <f t="shared" si="50"/>
        <v>0.89822222222222237</v>
      </c>
      <c r="AD211" s="22">
        <f t="shared" si="51"/>
        <v>0.97944444444444434</v>
      </c>
      <c r="AE211" s="22">
        <f t="shared" si="52"/>
        <v>0.82081890153389392</v>
      </c>
      <c r="AF211" s="22">
        <f t="shared" si="53"/>
        <v>0.75275099262620537</v>
      </c>
      <c r="AG211" s="22">
        <f t="shared" si="54"/>
        <v>-0.28486414167724028</v>
      </c>
      <c r="AH211" s="22">
        <f t="shared" si="55"/>
        <v>-0.40975538950504853</v>
      </c>
      <c r="AI211" s="22">
        <f t="shared" si="56"/>
        <v>-0.98377535174614095</v>
      </c>
      <c r="AJ211" s="22">
        <f t="shared" si="57"/>
        <v>-1.9632883192602772</v>
      </c>
      <c r="AK211" s="22">
        <f t="shared" si="48"/>
        <v>0</v>
      </c>
      <c r="AL211" s="22" t="str">
        <f t="shared" si="58"/>
        <v>Increase</v>
      </c>
      <c r="AM211" s="24">
        <f t="shared" si="59"/>
        <v>0.10380652387564261</v>
      </c>
      <c r="AN211" s="24">
        <f t="shared" si="60"/>
        <v>1.088207414737514E-2</v>
      </c>
      <c r="AO211" s="25">
        <v>1.0508500000000001</v>
      </c>
      <c r="AP211" s="24">
        <f t="shared" si="61"/>
        <v>1.088207414737514E-2</v>
      </c>
      <c r="AQ211" s="25">
        <v>1.33127</v>
      </c>
      <c r="AR211" s="25">
        <v>1.19371</v>
      </c>
      <c r="AS211" s="19">
        <v>350</v>
      </c>
      <c r="AT211" s="19">
        <v>0.54100000000000004</v>
      </c>
      <c r="AU211" s="19">
        <v>0.91400000000000003</v>
      </c>
      <c r="AV211" s="19">
        <v>0.52</v>
      </c>
      <c r="AW211" s="19">
        <v>0.67900000000000005</v>
      </c>
      <c r="AX211" s="19">
        <v>0.52100000000000002</v>
      </c>
      <c r="AY211" s="19">
        <v>0.59099999999999997</v>
      </c>
      <c r="AZ211" s="19">
        <v>1.0900000000000001</v>
      </c>
      <c r="BA211" s="19">
        <v>0.81899999999999995</v>
      </c>
      <c r="BB211" s="19">
        <v>0.60799999999999998</v>
      </c>
      <c r="BC211" s="19">
        <v>0.85</v>
      </c>
      <c r="BD211" s="19">
        <v>0.53100000000000003</v>
      </c>
      <c r="BE211" s="19">
        <v>0.80600000000000005</v>
      </c>
      <c r="BF211" s="19">
        <v>0.68899999999999995</v>
      </c>
      <c r="BG211" s="19">
        <v>1.2569999999999999</v>
      </c>
      <c r="BH211" s="19">
        <v>0.96399999999999997</v>
      </c>
      <c r="BI211" s="19">
        <v>0.52300000000000002</v>
      </c>
      <c r="BJ211" s="19">
        <v>0.80600000000000005</v>
      </c>
      <c r="BK211" s="19">
        <v>0.56200000000000006</v>
      </c>
      <c r="BL211" s="19"/>
      <c r="BM211" s="19">
        <v>0.93200000000000005</v>
      </c>
      <c r="BN211" s="19">
        <v>0.79800000000000004</v>
      </c>
      <c r="BO211" s="19">
        <v>0.61099999999999999</v>
      </c>
      <c r="BP211" s="19">
        <v>0.624</v>
      </c>
      <c r="BQ211" s="19">
        <v>0.98899999999999999</v>
      </c>
      <c r="BR211" s="19">
        <v>1.425</v>
      </c>
      <c r="BS211" s="19">
        <v>1.117</v>
      </c>
      <c r="BT211" s="19">
        <v>0.60199999999999998</v>
      </c>
      <c r="BU211" s="19">
        <v>0.72599999999999998</v>
      </c>
      <c r="BV211" s="19">
        <v>0.71299999999999997</v>
      </c>
      <c r="BW211" s="19">
        <v>1.754</v>
      </c>
      <c r="BX211" s="19">
        <v>0.64800000000000002</v>
      </c>
      <c r="BY211" s="19">
        <v>0.66200000000000003</v>
      </c>
      <c r="BZ211" s="19">
        <v>0.56999999999999995</v>
      </c>
      <c r="CA211" s="19">
        <v>1.1599999999999999</v>
      </c>
      <c r="CB211" s="19">
        <v>0.53800000000000003</v>
      </c>
      <c r="CC211" s="19">
        <v>1.3360000000000001</v>
      </c>
      <c r="CD211" s="19">
        <v>0.96299999999999997</v>
      </c>
      <c r="CE211" s="19"/>
      <c r="CF211" s="19">
        <v>0.76</v>
      </c>
      <c r="CG211" s="19">
        <v>1.044</v>
      </c>
      <c r="CH211" s="19">
        <v>1.143</v>
      </c>
      <c r="CI211" s="19">
        <v>1.373</v>
      </c>
      <c r="CJ211" s="19">
        <v>0.71899999999999997</v>
      </c>
      <c r="CK211" s="19">
        <v>1.68</v>
      </c>
      <c r="CL211" s="19">
        <v>0.79</v>
      </c>
      <c r="CM211" s="19">
        <v>1.3169999999999999</v>
      </c>
      <c r="CN211" s="19">
        <v>0.58399999999999996</v>
      </c>
      <c r="CO211" s="19">
        <v>0.88600000000000001</v>
      </c>
      <c r="CP211" s="19">
        <v>0.54100000000000004</v>
      </c>
      <c r="CQ211" s="19">
        <v>1.03</v>
      </c>
      <c r="CR211" s="19">
        <v>1.1839999999999999</v>
      </c>
      <c r="CS211" s="19">
        <v>0.80600000000000005</v>
      </c>
      <c r="CT211" s="19">
        <v>1.3</v>
      </c>
      <c r="CU211" s="19">
        <v>0.58199999999999996</v>
      </c>
      <c r="CV211" s="19">
        <v>0.93799999999999994</v>
      </c>
      <c r="CW211" s="19">
        <v>0.95299999999999996</v>
      </c>
    </row>
    <row r="212" spans="1:101" s="1" customFormat="1" ht="15" x14ac:dyDescent="0.2">
      <c r="A212" s="19">
        <v>351</v>
      </c>
      <c r="B212" s="19">
        <v>180.8</v>
      </c>
      <c r="C212" s="19">
        <v>363.2</v>
      </c>
      <c r="D212" s="19">
        <v>339.10050000000001</v>
      </c>
      <c r="E212" s="19">
        <v>341.10750000000002</v>
      </c>
      <c r="F212" s="19">
        <v>105.0421</v>
      </c>
      <c r="G212" s="20">
        <v>7020</v>
      </c>
      <c r="H212" s="19">
        <v>1</v>
      </c>
      <c r="I212" s="19">
        <v>1</v>
      </c>
      <c r="J212" s="19" t="s">
        <v>131</v>
      </c>
      <c r="M212" s="10"/>
      <c r="N212" s="10"/>
      <c r="O212" s="19" t="s">
        <v>535</v>
      </c>
      <c r="P212" s="19" t="s">
        <v>536</v>
      </c>
      <c r="Q212" s="19">
        <v>1.3</v>
      </c>
      <c r="R212" s="19">
        <v>99.2</v>
      </c>
      <c r="S212" s="19" t="s">
        <v>133</v>
      </c>
      <c r="T212" s="19" t="s">
        <v>134</v>
      </c>
      <c r="X212" s="19">
        <v>1.67E-2</v>
      </c>
      <c r="Y212" s="19">
        <v>1.397</v>
      </c>
      <c r="Z212" s="19">
        <v>1.097</v>
      </c>
      <c r="AA212" s="19">
        <v>1.2569999999999999</v>
      </c>
      <c r="AB212" s="22">
        <f t="shared" si="49"/>
        <v>1.1655555555555557</v>
      </c>
      <c r="AC212" s="22">
        <f t="shared" si="50"/>
        <v>1.0843888888888891</v>
      </c>
      <c r="AD212" s="22">
        <f t="shared" si="51"/>
        <v>1.0877222222222223</v>
      </c>
      <c r="AE212" s="22">
        <f t="shared" si="52"/>
        <v>1.0748501460115785</v>
      </c>
      <c r="AF212" s="22">
        <f t="shared" si="53"/>
        <v>1.0715562592573677</v>
      </c>
      <c r="AG212" s="22">
        <f t="shared" si="54"/>
        <v>0.10413553546501809</v>
      </c>
      <c r="AH212" s="22">
        <f t="shared" si="55"/>
        <v>9.970759693083435E-2</v>
      </c>
      <c r="AI212" s="22">
        <f t="shared" si="56"/>
        <v>-0.5085207277814594</v>
      </c>
      <c r="AJ212" s="22">
        <f t="shared" si="57"/>
        <v>-0.52749096973029241</v>
      </c>
      <c r="AK212" s="22" t="str">
        <f t="shared" si="48"/>
        <v>Isomer 2 of L-Serine/D-Serine</v>
      </c>
      <c r="AL212" s="22" t="str">
        <f t="shared" si="58"/>
        <v>Lowering</v>
      </c>
      <c r="AM212" s="24">
        <f t="shared" si="59"/>
        <v>0.31008393897487518</v>
      </c>
      <c r="AN212" s="24">
        <f t="shared" si="60"/>
        <v>0.29683084627538125</v>
      </c>
      <c r="AO212" s="25">
        <v>0.78114799999999995</v>
      </c>
      <c r="AP212" s="24">
        <f t="shared" si="61"/>
        <v>0.29683084627538125</v>
      </c>
      <c r="AQ212" s="25">
        <v>0.55898599999999998</v>
      </c>
      <c r="AR212" s="25">
        <v>0.69038200000000005</v>
      </c>
      <c r="AS212" s="19">
        <v>351</v>
      </c>
      <c r="AT212" s="19">
        <v>1.0940000000000001</v>
      </c>
      <c r="AU212" s="19">
        <v>1.0149999999999999</v>
      </c>
      <c r="AV212" s="19">
        <v>1.4510000000000001</v>
      </c>
      <c r="AW212" s="19">
        <v>0.96099999999999997</v>
      </c>
      <c r="AX212" s="19">
        <v>1.042</v>
      </c>
      <c r="AY212" s="19">
        <v>1.7310000000000001</v>
      </c>
      <c r="AZ212" s="19">
        <v>1.0529999999999999</v>
      </c>
      <c r="BA212" s="19">
        <v>1.1579999999999999</v>
      </c>
      <c r="BB212" s="19">
        <v>1.1200000000000001</v>
      </c>
      <c r="BC212" s="19">
        <v>0.95499999999999996</v>
      </c>
      <c r="BD212" s="19">
        <v>1.333</v>
      </c>
      <c r="BE212" s="19">
        <v>0.93700000000000006</v>
      </c>
      <c r="BF212" s="19">
        <v>1.171</v>
      </c>
      <c r="BG212" s="19">
        <v>1.2330000000000001</v>
      </c>
      <c r="BH212" s="19">
        <v>0.91100000000000003</v>
      </c>
      <c r="BI212" s="19">
        <v>1.3260000000000001</v>
      </c>
      <c r="BJ212" s="19">
        <v>1.3959999999999999</v>
      </c>
      <c r="BK212" s="19">
        <v>1.093</v>
      </c>
      <c r="BL212" s="19"/>
      <c r="BM212" s="19">
        <v>0.89800000000000002</v>
      </c>
      <c r="BN212" s="19">
        <v>1.232</v>
      </c>
      <c r="BO212" s="19">
        <v>1.3169999999999999</v>
      </c>
      <c r="BP212" s="19">
        <v>1.111</v>
      </c>
      <c r="BQ212" s="19">
        <v>0.86399999999999999</v>
      </c>
      <c r="BR212" s="19">
        <v>0.71399999999999997</v>
      </c>
      <c r="BS212" s="19">
        <v>1.476</v>
      </c>
      <c r="BT212" s="19">
        <v>1.4019999999999999</v>
      </c>
      <c r="BU212" s="19">
        <v>1.4390000000000001</v>
      </c>
      <c r="BV212" s="19">
        <v>0.81599999999999995</v>
      </c>
      <c r="BW212" s="19">
        <v>0.97099999999999997</v>
      </c>
      <c r="BX212" s="19">
        <v>0.79200000000000004</v>
      </c>
      <c r="BY212" s="19">
        <v>0.93200000000000005</v>
      </c>
      <c r="BZ212" s="19">
        <v>0.85699999999999998</v>
      </c>
      <c r="CA212" s="19">
        <v>1.4239999999999999</v>
      </c>
      <c r="CB212" s="19">
        <v>1.2709999999999999</v>
      </c>
      <c r="CC212" s="19">
        <v>1.127</v>
      </c>
      <c r="CD212" s="19">
        <v>0.876</v>
      </c>
      <c r="CE212" s="19"/>
      <c r="CF212" s="19">
        <v>1.0620000000000001</v>
      </c>
      <c r="CG212" s="19">
        <v>1.125</v>
      </c>
      <c r="CH212" s="19">
        <v>1.726</v>
      </c>
      <c r="CI212" s="19">
        <v>1.3640000000000001</v>
      </c>
      <c r="CJ212" s="19">
        <v>0.91700000000000004</v>
      </c>
      <c r="CK212" s="19">
        <v>1.05</v>
      </c>
      <c r="CL212" s="19">
        <v>1.0660000000000001</v>
      </c>
      <c r="CM212" s="19">
        <v>1.105</v>
      </c>
      <c r="CN212" s="19">
        <v>1.103</v>
      </c>
      <c r="CO212" s="19">
        <v>1.1220000000000001</v>
      </c>
      <c r="CP212" s="19">
        <v>0.89400000000000002</v>
      </c>
      <c r="CQ212" s="19">
        <v>0.90800000000000003</v>
      </c>
      <c r="CR212" s="19">
        <v>1.0169999999999999</v>
      </c>
      <c r="CS212" s="19">
        <v>0.94</v>
      </c>
      <c r="CT212" s="19">
        <v>1.123</v>
      </c>
      <c r="CU212" s="19">
        <v>0.88800000000000001</v>
      </c>
      <c r="CV212" s="19">
        <v>0.75600000000000001</v>
      </c>
      <c r="CW212" s="19">
        <v>1.413</v>
      </c>
    </row>
    <row r="213" spans="1:101" s="1" customFormat="1" ht="15" x14ac:dyDescent="0.2">
      <c r="A213" s="19">
        <v>352</v>
      </c>
      <c r="B213" s="19">
        <v>180.7</v>
      </c>
      <c r="C213" s="19">
        <v>363.6</v>
      </c>
      <c r="D213" s="19">
        <v>522.15319999999997</v>
      </c>
      <c r="E213" s="19">
        <v>524.16060000000004</v>
      </c>
      <c r="F213" s="19">
        <v>288.0949</v>
      </c>
      <c r="G213" s="20">
        <v>3681.666667</v>
      </c>
      <c r="H213" s="19">
        <v>1</v>
      </c>
      <c r="I213" s="19">
        <v>1</v>
      </c>
      <c r="J213" s="19" t="s">
        <v>103</v>
      </c>
      <c r="M213" s="10"/>
      <c r="N213" s="10"/>
      <c r="U213" s="21">
        <v>0</v>
      </c>
      <c r="V213" s="21">
        <v>30</v>
      </c>
      <c r="W213" s="21">
        <v>510</v>
      </c>
      <c r="X213" s="19">
        <v>0.05</v>
      </c>
      <c r="Y213" s="19">
        <v>1.47</v>
      </c>
      <c r="Z213" s="19">
        <v>1.0580000000000001</v>
      </c>
      <c r="AA213" s="19">
        <v>1.069</v>
      </c>
      <c r="AB213" s="22">
        <f t="shared" si="49"/>
        <v>0.97177777777777785</v>
      </c>
      <c r="AC213" s="22">
        <f t="shared" si="50"/>
        <v>1.1085555555555557</v>
      </c>
      <c r="AD213" s="22">
        <f t="shared" si="51"/>
        <v>1.1332777777777776</v>
      </c>
      <c r="AE213" s="22">
        <f t="shared" si="52"/>
        <v>0.87661621729978945</v>
      </c>
      <c r="AF213" s="22">
        <f t="shared" si="53"/>
        <v>0.85749301436344938</v>
      </c>
      <c r="AG213" s="22">
        <f t="shared" si="54"/>
        <v>-0.1899827260846122</v>
      </c>
      <c r="AH213" s="22">
        <f t="shared" si="55"/>
        <v>-0.22180317658647231</v>
      </c>
      <c r="AI213" s="22">
        <f t="shared" si="56"/>
        <v>-0.57210168954322693</v>
      </c>
      <c r="AJ213" s="22">
        <f t="shared" si="57"/>
        <v>-0.88991527955712213</v>
      </c>
      <c r="AK213" s="22">
        <f t="shared" si="48"/>
        <v>0</v>
      </c>
      <c r="AL213" s="22" t="str">
        <f t="shared" si="58"/>
        <v>Increase</v>
      </c>
      <c r="AM213" s="24">
        <f t="shared" si="59"/>
        <v>0.26785410741380589</v>
      </c>
      <c r="AN213" s="24">
        <f t="shared" si="60"/>
        <v>0.1288500882813377</v>
      </c>
      <c r="AO213" s="25">
        <v>0.83372100000000005</v>
      </c>
      <c r="AP213" s="24">
        <f t="shared" si="61"/>
        <v>0.1288500882813377</v>
      </c>
      <c r="AQ213" s="25">
        <v>1.18855</v>
      </c>
      <c r="AR213" s="25">
        <v>1.08745</v>
      </c>
      <c r="AS213" s="19">
        <v>352</v>
      </c>
      <c r="AT213" s="19">
        <v>0.66700000000000004</v>
      </c>
      <c r="AU213" s="19">
        <v>0.80300000000000005</v>
      </c>
      <c r="AV213" s="19">
        <v>0.71899999999999997</v>
      </c>
      <c r="AW213" s="19">
        <v>0.85899999999999999</v>
      </c>
      <c r="AX213" s="19">
        <v>0.59799999999999998</v>
      </c>
      <c r="AY213" s="19">
        <v>0.64</v>
      </c>
      <c r="AZ213" s="19">
        <v>1.196</v>
      </c>
      <c r="BA213" s="19">
        <v>0.91900000000000004</v>
      </c>
      <c r="BB213" s="19">
        <v>1.3360000000000001</v>
      </c>
      <c r="BC213" s="19">
        <v>1.103</v>
      </c>
      <c r="BD213" s="19">
        <v>0.78800000000000003</v>
      </c>
      <c r="BE213" s="19">
        <v>0.91200000000000003</v>
      </c>
      <c r="BF213" s="19">
        <v>0.88200000000000001</v>
      </c>
      <c r="BG213" s="19">
        <v>1.5489999999999999</v>
      </c>
      <c r="BH213" s="19">
        <v>0.89500000000000002</v>
      </c>
      <c r="BI213" s="19">
        <v>1.2509999999999999</v>
      </c>
      <c r="BJ213" s="19">
        <v>0.89800000000000002</v>
      </c>
      <c r="BK213" s="19">
        <v>1.4770000000000001</v>
      </c>
      <c r="BL213" s="19"/>
      <c r="BM213" s="19">
        <v>1.0069999999999999</v>
      </c>
      <c r="BN213" s="19">
        <v>0.83</v>
      </c>
      <c r="BO213" s="19">
        <v>0.78500000000000003</v>
      </c>
      <c r="BP213" s="19">
        <v>0.94899999999999995</v>
      </c>
      <c r="BQ213" s="19">
        <v>1.54</v>
      </c>
      <c r="BR213" s="19">
        <v>1.639</v>
      </c>
      <c r="BS213" s="19">
        <v>1.087</v>
      </c>
      <c r="BT213" s="19">
        <v>0.68100000000000005</v>
      </c>
      <c r="BU213" s="19">
        <v>0.88700000000000001</v>
      </c>
      <c r="BV213" s="19">
        <v>1.5469999999999999</v>
      </c>
      <c r="BW213" s="19">
        <v>1.8129999999999999</v>
      </c>
      <c r="BX213" s="19">
        <v>1.1559999999999999</v>
      </c>
      <c r="BY213" s="19">
        <v>0.51300000000000001</v>
      </c>
      <c r="BZ213" s="19">
        <v>0.93700000000000006</v>
      </c>
      <c r="CA213" s="19">
        <v>0.64600000000000002</v>
      </c>
      <c r="CB213" s="19">
        <v>0.59399999999999997</v>
      </c>
      <c r="CC213" s="19">
        <v>1.7410000000000001</v>
      </c>
      <c r="CD213" s="19">
        <v>1.6020000000000001</v>
      </c>
      <c r="CE213" s="19"/>
      <c r="CF213" s="19">
        <v>0.95499999999999996</v>
      </c>
      <c r="CG213" s="19">
        <v>1.474</v>
      </c>
      <c r="CH213" s="19">
        <v>1.177</v>
      </c>
      <c r="CI213" s="19">
        <v>1.54</v>
      </c>
      <c r="CJ213" s="19">
        <v>1.1779999999999999</v>
      </c>
      <c r="CK213" s="19">
        <v>1.3160000000000001</v>
      </c>
      <c r="CL213" s="19">
        <v>0.86599999999999999</v>
      </c>
      <c r="CM213" s="19">
        <v>1.5549999999999999</v>
      </c>
      <c r="CN213" s="19">
        <v>0.58799999999999997</v>
      </c>
      <c r="CO213" s="19">
        <v>1.3180000000000001</v>
      </c>
      <c r="CP213" s="19">
        <v>0.45300000000000001</v>
      </c>
      <c r="CQ213" s="19">
        <v>0.93799999999999994</v>
      </c>
      <c r="CR213" s="19">
        <v>1.1739999999999999</v>
      </c>
      <c r="CS213" s="19">
        <v>1.079</v>
      </c>
      <c r="CT213" s="19">
        <v>0.91600000000000004</v>
      </c>
      <c r="CU213" s="19">
        <v>0.80300000000000005</v>
      </c>
      <c r="CV213" s="19">
        <v>1.5129999999999999</v>
      </c>
      <c r="CW213" s="19">
        <v>1.556</v>
      </c>
    </row>
    <row r="214" spans="1:101" s="1" customFormat="1" ht="15" x14ac:dyDescent="0.2">
      <c r="A214" s="19">
        <v>353</v>
      </c>
      <c r="B214" s="19">
        <v>180.7</v>
      </c>
      <c r="C214" s="19">
        <v>364.1</v>
      </c>
      <c r="D214" s="19">
        <v>442.108</v>
      </c>
      <c r="E214" s="19">
        <v>444.11419999999998</v>
      </c>
      <c r="F214" s="19">
        <v>208.0497</v>
      </c>
      <c r="G214" s="20">
        <v>5536</v>
      </c>
      <c r="H214" s="19">
        <v>1</v>
      </c>
      <c r="I214" s="19">
        <v>1</v>
      </c>
      <c r="J214" s="19" t="s">
        <v>103</v>
      </c>
      <c r="M214" s="10"/>
      <c r="N214" s="10"/>
      <c r="U214" s="21">
        <v>0</v>
      </c>
      <c r="V214" s="21">
        <v>5</v>
      </c>
      <c r="W214" s="21">
        <v>242</v>
      </c>
      <c r="X214" s="19">
        <v>0.05</v>
      </c>
      <c r="Y214" s="19">
        <v>1.1339999999999999</v>
      </c>
      <c r="Z214" s="19">
        <v>1.012</v>
      </c>
      <c r="AA214" s="19">
        <v>0.92200000000000004</v>
      </c>
      <c r="AB214" s="22">
        <f t="shared" si="49"/>
        <v>1.1056666666666668</v>
      </c>
      <c r="AC214" s="22">
        <f t="shared" si="50"/>
        <v>0.98683333333333323</v>
      </c>
      <c r="AD214" s="22">
        <f t="shared" si="51"/>
        <v>1.1418888888888885</v>
      </c>
      <c r="AE214" s="22">
        <f t="shared" si="52"/>
        <v>1.1204188481675394</v>
      </c>
      <c r="AF214" s="22">
        <f t="shared" si="53"/>
        <v>0.96827868054879873</v>
      </c>
      <c r="AG214" s="22">
        <f t="shared" si="54"/>
        <v>0.16403815836539851</v>
      </c>
      <c r="AH214" s="22">
        <f t="shared" si="55"/>
        <v>-4.6505765173667495E-2</v>
      </c>
      <c r="AI214" s="22">
        <f t="shared" si="56"/>
        <v>-1.0626464085263077</v>
      </c>
      <c r="AJ214" s="22">
        <f t="shared" si="57"/>
        <v>-0.22375960403383213</v>
      </c>
      <c r="AK214" s="22">
        <f t="shared" si="48"/>
        <v>0</v>
      </c>
      <c r="AL214" s="22" t="str">
        <f t="shared" si="58"/>
        <v>Lowering</v>
      </c>
      <c r="AM214" s="24">
        <f t="shared" si="59"/>
        <v>8.656724403235147E-2</v>
      </c>
      <c r="AN214" s="24">
        <f t="shared" si="60"/>
        <v>0.59736585630250627</v>
      </c>
      <c r="AO214" s="25">
        <v>0.92035100000000003</v>
      </c>
      <c r="AP214" s="24">
        <f t="shared" si="61"/>
        <v>0.59736585630250627</v>
      </c>
      <c r="AQ214" s="25">
        <v>0.39099899999999999</v>
      </c>
      <c r="AR214" s="25">
        <v>0.53046599999999999</v>
      </c>
      <c r="AS214" s="19">
        <v>353</v>
      </c>
      <c r="AT214" s="19">
        <v>1.359</v>
      </c>
      <c r="AU214" s="19">
        <v>1.633</v>
      </c>
      <c r="AV214" s="19">
        <v>1.2010000000000001</v>
      </c>
      <c r="AW214" s="19">
        <v>0.98299999999999998</v>
      </c>
      <c r="AX214" s="19">
        <v>1.0680000000000001</v>
      </c>
      <c r="AY214" s="19">
        <v>1.175</v>
      </c>
      <c r="AZ214" s="19">
        <v>1.5069999999999999</v>
      </c>
      <c r="BA214" s="19">
        <v>1.1319999999999999</v>
      </c>
      <c r="BB214" s="19">
        <v>1.137</v>
      </c>
      <c r="BC214" s="19">
        <v>0.98</v>
      </c>
      <c r="BD214" s="19">
        <v>0.94399999999999995</v>
      </c>
      <c r="BE214" s="19">
        <v>1.026</v>
      </c>
      <c r="BF214" s="19">
        <v>0.93100000000000005</v>
      </c>
      <c r="BG214" s="19">
        <v>0.85899999999999999</v>
      </c>
      <c r="BH214" s="19">
        <v>1.0529999999999999</v>
      </c>
      <c r="BI214" s="19">
        <v>0.8</v>
      </c>
      <c r="BJ214" s="19">
        <v>0.88</v>
      </c>
      <c r="BK214" s="19">
        <v>1.234</v>
      </c>
      <c r="BL214" s="19"/>
      <c r="BM214" s="19">
        <v>1.403</v>
      </c>
      <c r="BN214" s="19">
        <v>0.875</v>
      </c>
      <c r="BO214" s="19">
        <v>1.1220000000000001</v>
      </c>
      <c r="BP214" s="19">
        <v>0.85799999999999998</v>
      </c>
      <c r="BQ214" s="19">
        <v>1.2829999999999999</v>
      </c>
      <c r="BR214" s="19">
        <v>1.0589999999999999</v>
      </c>
      <c r="BS214" s="19">
        <v>0.98</v>
      </c>
      <c r="BT214" s="19">
        <v>0.96199999999999997</v>
      </c>
      <c r="BU214" s="19">
        <v>0.94899999999999995</v>
      </c>
      <c r="BV214" s="19">
        <v>0.71299999999999997</v>
      </c>
      <c r="BW214" s="19">
        <v>0.83299999999999996</v>
      </c>
      <c r="BX214" s="19">
        <v>1.121</v>
      </c>
      <c r="BY214" s="19">
        <v>0.98399999999999999</v>
      </c>
      <c r="BZ214" s="19">
        <v>1.139</v>
      </c>
      <c r="CA214" s="19">
        <v>0.77700000000000002</v>
      </c>
      <c r="CB214" s="19">
        <v>0.77600000000000002</v>
      </c>
      <c r="CC214" s="19">
        <v>0.95699999999999996</v>
      </c>
      <c r="CD214" s="19">
        <v>0.97199999999999998</v>
      </c>
      <c r="CE214" s="19"/>
      <c r="CF214" s="19">
        <v>1.446</v>
      </c>
      <c r="CG214" s="19">
        <v>1.304</v>
      </c>
      <c r="CH214" s="19">
        <v>1.1339999999999999</v>
      </c>
      <c r="CI214" s="19">
        <v>1.091</v>
      </c>
      <c r="CJ214" s="19">
        <v>1.254</v>
      </c>
      <c r="CK214" s="19">
        <v>1.0620000000000001</v>
      </c>
      <c r="CL214" s="19">
        <v>1.589</v>
      </c>
      <c r="CM214" s="19">
        <v>1.008</v>
      </c>
      <c r="CN214" s="19">
        <v>1.0580000000000001</v>
      </c>
      <c r="CO214" s="19">
        <v>1.1679999999999999</v>
      </c>
      <c r="CP214" s="19">
        <v>1.02</v>
      </c>
      <c r="CQ214" s="19">
        <v>1.115</v>
      </c>
      <c r="CR214" s="19">
        <v>0.97199999999999998</v>
      </c>
      <c r="CS214" s="19">
        <v>1.087</v>
      </c>
      <c r="CT214" s="19">
        <v>0.93</v>
      </c>
      <c r="CU214" s="19">
        <v>0.92500000000000004</v>
      </c>
      <c r="CV214" s="19">
        <v>1.02</v>
      </c>
      <c r="CW214" s="19">
        <v>1.371</v>
      </c>
    </row>
    <row r="215" spans="1:101" s="1" customFormat="1" ht="15" x14ac:dyDescent="0.2">
      <c r="A215" s="19">
        <v>355</v>
      </c>
      <c r="B215" s="19">
        <v>180.8</v>
      </c>
      <c r="C215" s="19">
        <v>364.2</v>
      </c>
      <c r="D215" s="19">
        <v>345.09070000000003</v>
      </c>
      <c r="E215" s="19">
        <v>347.09699999999998</v>
      </c>
      <c r="F215" s="19">
        <v>111.03230000000001</v>
      </c>
      <c r="G215" s="20">
        <v>5456</v>
      </c>
      <c r="H215" s="19">
        <v>1</v>
      </c>
      <c r="I215" s="19">
        <v>1</v>
      </c>
      <c r="J215" s="19" t="s">
        <v>109</v>
      </c>
      <c r="M215" s="10"/>
      <c r="N215" s="10"/>
      <c r="U215" s="21">
        <v>1</v>
      </c>
      <c r="V215" s="21">
        <v>8</v>
      </c>
      <c r="W215" s="21">
        <v>248</v>
      </c>
      <c r="X215" s="19">
        <v>1.67E-2</v>
      </c>
      <c r="Y215" s="19">
        <v>1.198</v>
      </c>
      <c r="Z215" s="19">
        <v>0.94</v>
      </c>
      <c r="AA215" s="19">
        <v>1.0529999999999999</v>
      </c>
      <c r="AB215" s="22">
        <f t="shared" si="49"/>
        <v>1.1111111111111112</v>
      </c>
      <c r="AC215" s="22">
        <f t="shared" si="50"/>
        <v>0.93622222222222207</v>
      </c>
      <c r="AD215" s="22">
        <f t="shared" si="51"/>
        <v>0.85894444444444451</v>
      </c>
      <c r="AE215" s="22">
        <f t="shared" si="52"/>
        <v>1.1868027533823882</v>
      </c>
      <c r="AF215" s="22">
        <f t="shared" si="53"/>
        <v>1.293577388267253</v>
      </c>
      <c r="AG215" s="22">
        <f t="shared" si="54"/>
        <v>0.24708017898719545</v>
      </c>
      <c r="AH215" s="22">
        <f t="shared" si="55"/>
        <v>0.37136636583530291</v>
      </c>
      <c r="AI215" s="22">
        <f t="shared" si="56"/>
        <v>-0.71255538546863328</v>
      </c>
      <c r="AJ215" s="22">
        <f t="shared" si="57"/>
        <v>-1.2218830234131395</v>
      </c>
      <c r="AK215" s="22">
        <f t="shared" si="48"/>
        <v>0</v>
      </c>
      <c r="AL215" s="22" t="str">
        <f t="shared" si="58"/>
        <v>Lowering</v>
      </c>
      <c r="AM215" s="24">
        <f t="shared" si="59"/>
        <v>0.19384054158218891</v>
      </c>
      <c r="AN215" s="24">
        <f t="shared" si="60"/>
        <v>5.9995265086824991E-2</v>
      </c>
      <c r="AO215" s="25">
        <v>0.66337999999999997</v>
      </c>
      <c r="AP215" s="24">
        <f t="shared" si="61"/>
        <v>5.9995265086824991E-2</v>
      </c>
      <c r="AQ215" s="25">
        <v>0.93767199999999995</v>
      </c>
      <c r="AR215" s="25">
        <v>0.94949899999999998</v>
      </c>
      <c r="AS215" s="19">
        <v>355</v>
      </c>
      <c r="AT215" s="19">
        <v>1.32</v>
      </c>
      <c r="AU215" s="19">
        <v>1.038</v>
      </c>
      <c r="AV215" s="19">
        <v>1.6990000000000001</v>
      </c>
      <c r="AW215" s="19">
        <v>1.006</v>
      </c>
      <c r="AX215" s="19">
        <v>2.7869999999999999</v>
      </c>
      <c r="AY215" s="19">
        <v>0.879</v>
      </c>
      <c r="AZ215" s="19">
        <v>1.0049999999999999</v>
      </c>
      <c r="BA215" s="19">
        <v>1.224</v>
      </c>
      <c r="BB215" s="19">
        <v>0.96099999999999997</v>
      </c>
      <c r="BC215" s="19">
        <v>0.85899999999999999</v>
      </c>
      <c r="BD215" s="19">
        <v>0.38700000000000001</v>
      </c>
      <c r="BE215" s="19">
        <v>0.79200000000000004</v>
      </c>
      <c r="BF215" s="19">
        <v>0.93899999999999995</v>
      </c>
      <c r="BG215" s="19">
        <v>0.98199999999999998</v>
      </c>
      <c r="BH215" s="19">
        <v>1.169</v>
      </c>
      <c r="BI215" s="19">
        <v>0.85699999999999998</v>
      </c>
      <c r="BJ215" s="19">
        <v>1.3839999999999999</v>
      </c>
      <c r="BK215" s="19">
        <v>0.71199999999999997</v>
      </c>
      <c r="BL215" s="19"/>
      <c r="BM215" s="19">
        <v>1.0249999999999999</v>
      </c>
      <c r="BN215" s="19">
        <v>1.282</v>
      </c>
      <c r="BO215" s="19">
        <v>0.97199999999999998</v>
      </c>
      <c r="BP215" s="19">
        <v>1.1419999999999999</v>
      </c>
      <c r="BQ215" s="19">
        <v>1.113</v>
      </c>
      <c r="BR215" s="19">
        <v>0.97799999999999998</v>
      </c>
      <c r="BS215" s="19">
        <v>1.222</v>
      </c>
      <c r="BT215" s="19">
        <v>0.60499999999999998</v>
      </c>
      <c r="BU215" s="19">
        <v>1.0289999999999999</v>
      </c>
      <c r="BV215" s="19">
        <v>0.46600000000000003</v>
      </c>
      <c r="BW215" s="19">
        <v>0.746</v>
      </c>
      <c r="BX215" s="19">
        <v>1.1299999999999999</v>
      </c>
      <c r="BY215" s="19">
        <v>0.66100000000000003</v>
      </c>
      <c r="BZ215" s="19">
        <v>0.95399999999999996</v>
      </c>
      <c r="CA215" s="19">
        <v>0.96599999999999997</v>
      </c>
      <c r="CB215" s="19">
        <v>0.626</v>
      </c>
      <c r="CC215" s="19">
        <v>1.024</v>
      </c>
      <c r="CD215" s="19">
        <v>0.91100000000000003</v>
      </c>
      <c r="CE215" s="19"/>
      <c r="CF215" s="19">
        <v>1.1459999999999999</v>
      </c>
      <c r="CG215" s="19">
        <v>0.54300000000000004</v>
      </c>
      <c r="CH215" s="19">
        <v>0.96</v>
      </c>
      <c r="CI215" s="19">
        <v>0.64800000000000002</v>
      </c>
      <c r="CJ215" s="19">
        <v>0.91800000000000004</v>
      </c>
      <c r="CK215" s="19">
        <v>0.85799999999999998</v>
      </c>
      <c r="CL215" s="19">
        <v>0.95899999999999996</v>
      </c>
      <c r="CM215" s="19">
        <v>0.76600000000000001</v>
      </c>
      <c r="CN215" s="19">
        <v>0.80900000000000005</v>
      </c>
      <c r="CO215" s="19">
        <v>1.095</v>
      </c>
      <c r="CP215" s="19">
        <v>0.77200000000000002</v>
      </c>
      <c r="CQ215" s="19">
        <v>0.626</v>
      </c>
      <c r="CR215" s="19">
        <v>1.089</v>
      </c>
      <c r="CS215" s="19">
        <v>1.1399999999999999</v>
      </c>
      <c r="CT215" s="19">
        <v>0.746</v>
      </c>
      <c r="CU215" s="19">
        <v>0.95499999999999996</v>
      </c>
      <c r="CV215" s="19">
        <v>0.78200000000000003</v>
      </c>
      <c r="CW215" s="19">
        <v>0.64900000000000002</v>
      </c>
    </row>
    <row r="216" spans="1:101" s="1" customFormat="1" ht="15" x14ac:dyDescent="0.2">
      <c r="A216" s="19">
        <v>356</v>
      </c>
      <c r="B216" s="19">
        <v>179.7</v>
      </c>
      <c r="C216" s="19">
        <v>364.3</v>
      </c>
      <c r="D216" s="19">
        <v>511.1739</v>
      </c>
      <c r="E216" s="19">
        <v>513.18449999999996</v>
      </c>
      <c r="F216" s="19">
        <v>277.1155</v>
      </c>
      <c r="G216" s="20">
        <v>54302.25</v>
      </c>
      <c r="H216" s="19">
        <v>1</v>
      </c>
      <c r="I216" s="19">
        <v>1</v>
      </c>
      <c r="J216" s="19" t="s">
        <v>109</v>
      </c>
      <c r="M216" s="10"/>
      <c r="N216" s="10"/>
      <c r="U216" s="21">
        <v>2</v>
      </c>
      <c r="V216" s="21">
        <v>26</v>
      </c>
      <c r="W216" s="21">
        <v>549</v>
      </c>
      <c r="X216" s="19">
        <v>0.05</v>
      </c>
      <c r="Y216" s="19">
        <v>0.621</v>
      </c>
      <c r="Z216" s="19">
        <v>0.61</v>
      </c>
      <c r="AA216" s="19">
        <v>0.61199999999999999</v>
      </c>
      <c r="AB216" s="22">
        <f t="shared" si="49"/>
        <v>0.62105555555555547</v>
      </c>
      <c r="AC216" s="22">
        <f t="shared" si="50"/>
        <v>0.78783333333333327</v>
      </c>
      <c r="AD216" s="22">
        <f t="shared" si="51"/>
        <v>0.59077777777777785</v>
      </c>
      <c r="AE216" s="22">
        <f t="shared" si="52"/>
        <v>0.78830829983781114</v>
      </c>
      <c r="AF216" s="22">
        <f t="shared" si="53"/>
        <v>1.0512507052849349</v>
      </c>
      <c r="AG216" s="22">
        <f t="shared" si="54"/>
        <v>-0.34316813061096912</v>
      </c>
      <c r="AH216" s="22">
        <f t="shared" si="55"/>
        <v>7.2106768385995473E-2</v>
      </c>
      <c r="AI216" s="22">
        <f t="shared" si="56"/>
        <v>-1.8824565584142263</v>
      </c>
      <c r="AJ216" s="22">
        <f t="shared" si="57"/>
        <v>-0.22620649058992742</v>
      </c>
      <c r="AK216" s="22">
        <f t="shared" si="48"/>
        <v>0</v>
      </c>
      <c r="AL216" s="22" t="str">
        <f t="shared" si="58"/>
        <v>Increase</v>
      </c>
      <c r="AM216" s="24">
        <f t="shared" si="59"/>
        <v>1.3108211545585724E-2</v>
      </c>
      <c r="AN216" s="24">
        <f t="shared" si="60"/>
        <v>0.59400966234907049</v>
      </c>
      <c r="AO216" s="25">
        <v>1.35015</v>
      </c>
      <c r="AP216" s="24">
        <f t="shared" si="61"/>
        <v>0.59400966234907049</v>
      </c>
      <c r="AQ216" s="25">
        <v>1.0717000000000001</v>
      </c>
      <c r="AR216" s="25">
        <v>1.0195799999999999</v>
      </c>
      <c r="AS216" s="19">
        <v>356</v>
      </c>
      <c r="AT216" s="19">
        <v>0.56000000000000005</v>
      </c>
      <c r="AU216" s="19">
        <v>0.71199999999999997</v>
      </c>
      <c r="AV216" s="19">
        <v>0.61799999999999999</v>
      </c>
      <c r="AW216" s="19">
        <v>0.67900000000000005</v>
      </c>
      <c r="AX216" s="19">
        <v>0.86799999999999999</v>
      </c>
      <c r="AY216" s="19">
        <v>0.8</v>
      </c>
      <c r="AZ216" s="19">
        <v>0.69799999999999995</v>
      </c>
      <c r="BA216" s="19">
        <v>0.628</v>
      </c>
      <c r="BB216" s="19">
        <v>0.439</v>
      </c>
      <c r="BC216" s="19">
        <v>0.65600000000000003</v>
      </c>
      <c r="BD216" s="19">
        <v>0.55100000000000005</v>
      </c>
      <c r="BE216" s="19">
        <v>0.52500000000000002</v>
      </c>
      <c r="BF216" s="19">
        <v>0.879</v>
      </c>
      <c r="BG216" s="19">
        <v>0.36299999999999999</v>
      </c>
      <c r="BH216" s="19">
        <v>0.54900000000000004</v>
      </c>
      <c r="BI216" s="19">
        <v>0.61299999999999999</v>
      </c>
      <c r="BJ216" s="19">
        <v>0.45</v>
      </c>
      <c r="BK216" s="19">
        <v>0.59099999999999997</v>
      </c>
      <c r="BL216" s="19"/>
      <c r="BM216" s="19">
        <v>0.83399999999999996</v>
      </c>
      <c r="BN216" s="19">
        <v>0.84199999999999997</v>
      </c>
      <c r="BO216" s="19">
        <v>1.298</v>
      </c>
      <c r="BP216" s="19">
        <v>0.92300000000000004</v>
      </c>
      <c r="BQ216" s="19">
        <v>0.57099999999999995</v>
      </c>
      <c r="BR216" s="19">
        <v>0.88900000000000001</v>
      </c>
      <c r="BS216" s="19">
        <v>0.77</v>
      </c>
      <c r="BT216" s="19">
        <v>0.93600000000000005</v>
      </c>
      <c r="BU216" s="19">
        <v>0.89600000000000002</v>
      </c>
      <c r="BV216" s="19">
        <v>0.52400000000000002</v>
      </c>
      <c r="BW216" s="19">
        <v>0.44</v>
      </c>
      <c r="BX216" s="19">
        <v>1.0840000000000001</v>
      </c>
      <c r="BY216" s="19">
        <v>0.84599999999999997</v>
      </c>
      <c r="BZ216" s="19">
        <v>0.92400000000000004</v>
      </c>
      <c r="CA216" s="19">
        <v>0.59299999999999997</v>
      </c>
      <c r="CB216" s="19">
        <v>0.69599999999999995</v>
      </c>
      <c r="CC216" s="19">
        <v>0.39200000000000002</v>
      </c>
      <c r="CD216" s="19">
        <v>0.72299999999999998</v>
      </c>
      <c r="CE216" s="19"/>
      <c r="CF216" s="19">
        <v>0.83099999999999996</v>
      </c>
      <c r="CG216" s="19">
        <v>0.65800000000000003</v>
      </c>
      <c r="CH216" s="19">
        <v>0.65100000000000002</v>
      </c>
      <c r="CI216" s="19">
        <v>0.39500000000000002</v>
      </c>
      <c r="CJ216" s="19">
        <v>0.36699999999999999</v>
      </c>
      <c r="CK216" s="19">
        <v>0.52600000000000002</v>
      </c>
      <c r="CL216" s="19">
        <v>0.65100000000000002</v>
      </c>
      <c r="CM216" s="19">
        <v>0.36699999999999999</v>
      </c>
      <c r="CN216" s="19">
        <v>0.79600000000000004</v>
      </c>
      <c r="CO216" s="19">
        <v>0.52300000000000002</v>
      </c>
      <c r="CP216" s="19">
        <v>1.0149999999999999</v>
      </c>
      <c r="CQ216" s="19">
        <v>0.54300000000000004</v>
      </c>
      <c r="CR216" s="19">
        <v>0.32300000000000001</v>
      </c>
      <c r="CS216" s="19">
        <v>0.74</v>
      </c>
      <c r="CT216" s="19">
        <v>0.43099999999999999</v>
      </c>
      <c r="CU216" s="19">
        <v>0.81899999999999995</v>
      </c>
      <c r="CV216" s="19">
        <v>0.55400000000000005</v>
      </c>
      <c r="CW216" s="19">
        <v>0.44400000000000001</v>
      </c>
    </row>
    <row r="217" spans="1:101" s="1" customFormat="1" ht="15" x14ac:dyDescent="0.2">
      <c r="A217" s="19">
        <v>358</v>
      </c>
      <c r="B217" s="19">
        <v>180.8</v>
      </c>
      <c r="C217" s="19">
        <v>364.8</v>
      </c>
      <c r="D217" s="19">
        <v>459.13319999999999</v>
      </c>
      <c r="E217" s="19">
        <v>461.13920000000002</v>
      </c>
      <c r="F217" s="19">
        <v>225.07490000000001</v>
      </c>
      <c r="G217" s="20">
        <v>7652</v>
      </c>
      <c r="H217" s="19">
        <v>1</v>
      </c>
      <c r="I217" s="19">
        <v>1</v>
      </c>
      <c r="J217" s="19" t="s">
        <v>103</v>
      </c>
      <c r="M217" s="10"/>
      <c r="N217" s="10"/>
      <c r="U217" s="21">
        <v>0</v>
      </c>
      <c r="V217" s="21">
        <v>21</v>
      </c>
      <c r="W217" s="21">
        <v>415</v>
      </c>
      <c r="X217" s="19">
        <v>0.05</v>
      </c>
      <c r="Y217" s="19">
        <v>0.76600000000000001</v>
      </c>
      <c r="Z217" s="19">
        <v>0.83</v>
      </c>
      <c r="AA217" s="19">
        <v>0.81</v>
      </c>
      <c r="AB217" s="22">
        <f t="shared" si="49"/>
        <v>1.0377222222222222</v>
      </c>
      <c r="AC217" s="22">
        <f t="shared" si="50"/>
        <v>0.85788888888888892</v>
      </c>
      <c r="AD217" s="22">
        <f t="shared" si="51"/>
        <v>0.96133333333333326</v>
      </c>
      <c r="AE217" s="22">
        <f t="shared" si="52"/>
        <v>1.2096231058153089</v>
      </c>
      <c r="AF217" s="22">
        <f t="shared" si="53"/>
        <v>1.0794613962089692</v>
      </c>
      <c r="AG217" s="22">
        <f t="shared" si="54"/>
        <v>0.27455760281215413</v>
      </c>
      <c r="AH217" s="22">
        <f t="shared" si="55"/>
        <v>0.11031165049916244</v>
      </c>
      <c r="AI217" s="22">
        <f t="shared" si="56"/>
        <v>-1.0211648342497672</v>
      </c>
      <c r="AJ217" s="22">
        <f t="shared" si="57"/>
        <v>-0.34113294664589472</v>
      </c>
      <c r="AK217" s="37">
        <f t="shared" si="48"/>
        <v>0</v>
      </c>
      <c r="AL217" s="22" t="str">
        <f t="shared" si="58"/>
        <v>Lowering</v>
      </c>
      <c r="AM217" s="24">
        <f t="shared" si="59"/>
        <v>9.5243460373040364E-2</v>
      </c>
      <c r="AN217" s="24">
        <f t="shared" si="60"/>
        <v>0.45589733485594897</v>
      </c>
      <c r="AO217" s="25">
        <v>0.86444399999999999</v>
      </c>
      <c r="AP217" s="24">
        <f t="shared" si="61"/>
        <v>0.45589733485594897</v>
      </c>
      <c r="AQ217" s="25">
        <v>0.45987699999999998</v>
      </c>
      <c r="AR217" s="25">
        <v>0.61149900000000001</v>
      </c>
      <c r="AS217" s="19">
        <v>358</v>
      </c>
      <c r="AT217" s="19">
        <v>1.1639999999999999</v>
      </c>
      <c r="AU217" s="19">
        <v>1.76</v>
      </c>
      <c r="AV217" s="19">
        <v>1.1120000000000001</v>
      </c>
      <c r="AW217" s="19">
        <v>0.98899999999999999</v>
      </c>
      <c r="AX217" s="19">
        <v>0.96899999999999997</v>
      </c>
      <c r="AY217" s="19">
        <v>0.98199999999999998</v>
      </c>
      <c r="AZ217" s="19">
        <v>1.234</v>
      </c>
      <c r="BA217" s="19">
        <v>1.3340000000000001</v>
      </c>
      <c r="BB217" s="19">
        <v>0.94</v>
      </c>
      <c r="BC217" s="19">
        <v>0.67400000000000004</v>
      </c>
      <c r="BD217" s="19">
        <v>0.33</v>
      </c>
      <c r="BE217" s="19">
        <v>0.95399999999999996</v>
      </c>
      <c r="BF217" s="19">
        <v>1.0429999999999999</v>
      </c>
      <c r="BG217" s="19">
        <v>0.71699999999999997</v>
      </c>
      <c r="BH217" s="19">
        <v>1.8660000000000001</v>
      </c>
      <c r="BI217" s="19">
        <v>0.84199999999999997</v>
      </c>
      <c r="BJ217" s="19">
        <v>1.0609999999999999</v>
      </c>
      <c r="BK217" s="19">
        <v>0.70799999999999996</v>
      </c>
      <c r="BL217" s="19"/>
      <c r="BM217" s="19">
        <v>0.85</v>
      </c>
      <c r="BN217" s="19">
        <v>0.80800000000000005</v>
      </c>
      <c r="BO217" s="19">
        <v>0.72099999999999997</v>
      </c>
      <c r="BP217" s="19">
        <v>0.95899999999999996</v>
      </c>
      <c r="BQ217" s="19">
        <v>1.0529999999999999</v>
      </c>
      <c r="BR217" s="19">
        <v>1.0780000000000001</v>
      </c>
      <c r="BS217" s="19">
        <v>0.73099999999999998</v>
      </c>
      <c r="BT217" s="19">
        <v>0.98799999999999999</v>
      </c>
      <c r="BU217" s="19">
        <v>0.83699999999999997</v>
      </c>
      <c r="BV217" s="19">
        <v>0.47599999999999998</v>
      </c>
      <c r="BW217" s="19">
        <v>0.70899999999999996</v>
      </c>
      <c r="BX217" s="19">
        <v>1.425</v>
      </c>
      <c r="BY217" s="19">
        <v>1.105</v>
      </c>
      <c r="BZ217" s="19">
        <v>0.86299999999999999</v>
      </c>
      <c r="CA217" s="19">
        <v>1.1220000000000001</v>
      </c>
      <c r="CB217" s="19">
        <v>0.76</v>
      </c>
      <c r="CC217" s="19">
        <v>0.49099999999999999</v>
      </c>
      <c r="CD217" s="19">
        <v>0.46600000000000003</v>
      </c>
      <c r="CE217" s="19"/>
      <c r="CF217" s="19">
        <v>1.478</v>
      </c>
      <c r="CG217" s="19">
        <v>1.264</v>
      </c>
      <c r="CH217" s="19">
        <v>0.93700000000000006</v>
      </c>
      <c r="CI217" s="19">
        <v>0.76300000000000001</v>
      </c>
      <c r="CJ217" s="19">
        <v>0.754</v>
      </c>
      <c r="CK217" s="19">
        <v>0.752</v>
      </c>
      <c r="CL217" s="19">
        <v>1.175</v>
      </c>
      <c r="CM217" s="19">
        <v>0.754</v>
      </c>
      <c r="CN217" s="19">
        <v>0.79500000000000004</v>
      </c>
      <c r="CO217" s="19">
        <v>1.0649999999999999</v>
      </c>
      <c r="CP217" s="19">
        <v>1.048</v>
      </c>
      <c r="CQ217" s="19">
        <v>1.046</v>
      </c>
      <c r="CR217" s="19">
        <v>0.95499999999999996</v>
      </c>
      <c r="CS217" s="19">
        <v>0.64</v>
      </c>
      <c r="CT217" s="19">
        <v>1.226</v>
      </c>
      <c r="CU217" s="19">
        <v>0.995</v>
      </c>
      <c r="CV217" s="19">
        <v>0.93200000000000005</v>
      </c>
      <c r="CW217" s="19">
        <v>0.72499999999999998</v>
      </c>
    </row>
    <row r="218" spans="1:101" s="1" customFormat="1" ht="15" x14ac:dyDescent="0.2">
      <c r="A218" s="19">
        <v>359</v>
      </c>
      <c r="B218" s="19">
        <v>181.7</v>
      </c>
      <c r="C218" s="19">
        <v>365.1</v>
      </c>
      <c r="D218" s="19">
        <v>442.15320000000003</v>
      </c>
      <c r="E218" s="19">
        <v>444.15949999999998</v>
      </c>
      <c r="F218" s="19">
        <v>208.09479999999999</v>
      </c>
      <c r="G218" s="20">
        <v>3822</v>
      </c>
      <c r="H218" s="19">
        <v>1</v>
      </c>
      <c r="I218" s="19">
        <v>1</v>
      </c>
      <c r="J218" s="19" t="s">
        <v>103</v>
      </c>
      <c r="M218" s="10"/>
      <c r="N218" s="10"/>
      <c r="U218" s="21">
        <v>0</v>
      </c>
      <c r="V218" s="21">
        <v>26</v>
      </c>
      <c r="W218" s="21">
        <v>508</v>
      </c>
      <c r="X218" s="19">
        <v>6.6699999999999995E-2</v>
      </c>
      <c r="Y218" s="19">
        <v>0.64200000000000002</v>
      </c>
      <c r="Z218" s="19">
        <v>0.78900000000000003</v>
      </c>
      <c r="AA218" s="19">
        <v>0.89800000000000002</v>
      </c>
      <c r="AB218" s="22">
        <f t="shared" si="49"/>
        <v>0.91435000000000011</v>
      </c>
      <c r="AC218" s="22">
        <f t="shared" si="50"/>
        <v>0.88005555555555548</v>
      </c>
      <c r="AD218" s="22">
        <f t="shared" si="51"/>
        <v>0.97877777777777786</v>
      </c>
      <c r="AE218" s="22">
        <f t="shared" si="52"/>
        <v>1.0389684994634178</v>
      </c>
      <c r="AF218" s="22">
        <f t="shared" si="53"/>
        <v>0.93417527528663868</v>
      </c>
      <c r="AG218" s="22">
        <f t="shared" si="54"/>
        <v>5.5151913763934017E-2</v>
      </c>
      <c r="AH218" s="22">
        <f t="shared" si="55"/>
        <v>-9.823483289353957E-2</v>
      </c>
      <c r="AI218" s="22">
        <f t="shared" si="56"/>
        <v>-5.0699388714720559E-2</v>
      </c>
      <c r="AJ218" s="22">
        <f t="shared" si="57"/>
        <v>-0.10909415121593485</v>
      </c>
      <c r="AK218" s="22">
        <f t="shared" si="48"/>
        <v>0</v>
      </c>
      <c r="AL218" s="22" t="str">
        <f t="shared" si="58"/>
        <v>Lowering</v>
      </c>
      <c r="AM218" s="24">
        <f t="shared" si="59"/>
        <v>0.88981682087747838</v>
      </c>
      <c r="AN218" s="24">
        <f t="shared" si="60"/>
        <v>0.77786789785484278</v>
      </c>
      <c r="AO218" s="25">
        <v>0.303649</v>
      </c>
      <c r="AP218" s="24">
        <f t="shared" si="61"/>
        <v>0.77786789785484278</v>
      </c>
      <c r="AQ218" s="25">
        <v>0.287331</v>
      </c>
      <c r="AR218" s="25">
        <v>0.38448100000000002</v>
      </c>
      <c r="AS218" s="19">
        <v>359</v>
      </c>
      <c r="AT218" s="19">
        <v>1.454</v>
      </c>
      <c r="AU218" s="19">
        <v>0.84</v>
      </c>
      <c r="AV218" s="19">
        <v>0.41399999999999998</v>
      </c>
      <c r="AW218" s="19">
        <v>1.502</v>
      </c>
      <c r="AX218" s="19">
        <v>0.65300000000000002</v>
      </c>
      <c r="AY218" s="19">
        <v>0.82199999999999995</v>
      </c>
      <c r="AZ218" s="19">
        <v>0.58499999999999996</v>
      </c>
      <c r="BA218" s="19">
        <v>0.90100000000000002</v>
      </c>
      <c r="BB218" s="19">
        <v>0.23</v>
      </c>
      <c r="BC218" s="19">
        <v>0.39300000000000002</v>
      </c>
      <c r="BD218" s="19">
        <v>0.52600000000000002</v>
      </c>
      <c r="BE218" s="19">
        <v>0.52800000000000002</v>
      </c>
      <c r="BF218" s="19">
        <v>2.6349999999999998</v>
      </c>
      <c r="BG218" s="19">
        <v>0.17130000000000001</v>
      </c>
      <c r="BH218" s="19">
        <v>2.8690000000000002</v>
      </c>
      <c r="BI218" s="19">
        <v>0.80100000000000005</v>
      </c>
      <c r="BJ218" s="19">
        <v>0.31</v>
      </c>
      <c r="BK218" s="19">
        <v>0.82399999999999995</v>
      </c>
      <c r="BL218" s="19"/>
      <c r="BM218" s="19">
        <v>1.131</v>
      </c>
      <c r="BN218" s="19">
        <v>0.88300000000000001</v>
      </c>
      <c r="BO218" s="19">
        <v>2.2839999999999998</v>
      </c>
      <c r="BP218" s="19">
        <v>0.38700000000000001</v>
      </c>
      <c r="BQ218" s="19">
        <v>0.57499999999999996</v>
      </c>
      <c r="BR218" s="19">
        <v>3.1579999999999999</v>
      </c>
      <c r="BS218" s="19">
        <v>0.48</v>
      </c>
      <c r="BT218" s="19">
        <v>0.501</v>
      </c>
      <c r="BU218" s="19">
        <v>0.81200000000000006</v>
      </c>
      <c r="BV218" s="19">
        <v>0.84899999999999998</v>
      </c>
      <c r="BW218" s="19">
        <v>0.63200000000000001</v>
      </c>
      <c r="BX218" s="19">
        <v>0.55800000000000005</v>
      </c>
      <c r="BY218" s="19">
        <v>0.85399999999999998</v>
      </c>
      <c r="BZ218" s="19">
        <v>0.67300000000000004</v>
      </c>
      <c r="CA218" s="19">
        <v>0.60399999999999998</v>
      </c>
      <c r="CB218" s="19">
        <v>0.438</v>
      </c>
      <c r="CC218" s="19">
        <v>0.59</v>
      </c>
      <c r="CD218" s="19">
        <v>0.432</v>
      </c>
      <c r="CE218" s="19"/>
      <c r="CF218" s="19">
        <v>1.9630000000000001</v>
      </c>
      <c r="CG218" s="19">
        <v>1.2290000000000001</v>
      </c>
      <c r="CH218" s="19">
        <v>0.56999999999999995</v>
      </c>
      <c r="CI218" s="19">
        <v>0.56599999999999995</v>
      </c>
      <c r="CJ218" s="19">
        <v>1.4450000000000001</v>
      </c>
      <c r="CK218" s="19">
        <v>0.65</v>
      </c>
      <c r="CL218" s="19">
        <v>2.0939999999999999</v>
      </c>
      <c r="CM218" s="19">
        <v>1.159</v>
      </c>
      <c r="CN218" s="19">
        <v>0.42899999999999999</v>
      </c>
      <c r="CO218" s="19">
        <v>1.0980000000000001</v>
      </c>
      <c r="CP218" s="19">
        <v>0.78300000000000003</v>
      </c>
      <c r="CQ218" s="19">
        <v>0.38300000000000001</v>
      </c>
      <c r="CR218" s="19">
        <v>0.47899999999999998</v>
      </c>
      <c r="CS218" s="19">
        <v>0.76</v>
      </c>
      <c r="CT218" s="19">
        <v>0.65900000000000003</v>
      </c>
      <c r="CU218" s="19">
        <v>0.81599999999999995</v>
      </c>
      <c r="CV218" s="19">
        <v>0.378</v>
      </c>
      <c r="CW218" s="19">
        <v>2.157</v>
      </c>
    </row>
    <row r="219" spans="1:101" s="1" customFormat="1" ht="15" x14ac:dyDescent="0.2">
      <c r="A219" s="19">
        <v>360</v>
      </c>
      <c r="B219" s="19">
        <v>181.8</v>
      </c>
      <c r="C219" s="19">
        <v>365.8</v>
      </c>
      <c r="D219" s="19">
        <v>363.14859999999999</v>
      </c>
      <c r="E219" s="19">
        <v>365.15519999999998</v>
      </c>
      <c r="F219" s="19">
        <v>129.09030000000001</v>
      </c>
      <c r="G219" s="20">
        <v>726923.5</v>
      </c>
      <c r="H219" s="19">
        <v>1</v>
      </c>
      <c r="I219" s="19">
        <v>1</v>
      </c>
      <c r="J219" s="19" t="s">
        <v>131</v>
      </c>
      <c r="M219" s="10"/>
      <c r="N219" s="10"/>
      <c r="O219" s="19" t="s">
        <v>311</v>
      </c>
      <c r="P219" s="19" t="s">
        <v>312</v>
      </c>
      <c r="Q219" s="19">
        <v>0.34</v>
      </c>
      <c r="R219" s="19">
        <v>42.8</v>
      </c>
      <c r="S219" s="19" t="s">
        <v>133</v>
      </c>
      <c r="T219" s="19" t="s">
        <v>134</v>
      </c>
      <c r="X219" s="19">
        <v>0.05</v>
      </c>
      <c r="Y219" s="19">
        <v>1.2889999999999999</v>
      </c>
      <c r="Z219" s="19">
        <v>1.1879999999999999</v>
      </c>
      <c r="AA219" s="19">
        <v>1.2170000000000001</v>
      </c>
      <c r="AB219" s="22">
        <f t="shared" si="49"/>
        <v>1.021611111111111</v>
      </c>
      <c r="AC219" s="22">
        <f t="shared" si="50"/>
        <v>0.89411111111111097</v>
      </c>
      <c r="AD219" s="22">
        <f t="shared" si="51"/>
        <v>0.98338888888888876</v>
      </c>
      <c r="AE219" s="22">
        <f t="shared" si="52"/>
        <v>1.1425997266061887</v>
      </c>
      <c r="AF219" s="22">
        <f t="shared" si="53"/>
        <v>1.038867860572849</v>
      </c>
      <c r="AG219" s="22">
        <f t="shared" si="54"/>
        <v>0.19232008983587923</v>
      </c>
      <c r="AH219" s="22">
        <f t="shared" si="55"/>
        <v>5.5012161441517916E-2</v>
      </c>
      <c r="AI219" s="22">
        <f t="shared" si="56"/>
        <v>-1.2710949122371533</v>
      </c>
      <c r="AJ219" s="22">
        <f t="shared" si="57"/>
        <v>-0.26176639098421839</v>
      </c>
      <c r="AK219" s="22" t="str">
        <f t="shared" si="48"/>
        <v>4-Guanidinobutanal</v>
      </c>
      <c r="AL219" s="22" t="str">
        <f t="shared" si="58"/>
        <v>Lowering</v>
      </c>
      <c r="AM219" s="24">
        <f t="shared" si="59"/>
        <v>5.3567957542945813E-2</v>
      </c>
      <c r="AN219" s="24">
        <f t="shared" si="60"/>
        <v>0.54731028446847785</v>
      </c>
      <c r="AO219" s="25">
        <v>0.98383799999999999</v>
      </c>
      <c r="AP219" s="24">
        <f t="shared" si="61"/>
        <v>0.54731028446847785</v>
      </c>
      <c r="AQ219" s="25">
        <v>0.50944900000000004</v>
      </c>
      <c r="AR219" s="25">
        <v>0.65163300000000002</v>
      </c>
      <c r="AS219" s="19">
        <v>360</v>
      </c>
      <c r="AT219" s="19">
        <v>0.83</v>
      </c>
      <c r="AU219" s="19">
        <v>1.139</v>
      </c>
      <c r="AV219" s="19">
        <v>0.879</v>
      </c>
      <c r="AW219" s="19">
        <v>0.91100000000000003</v>
      </c>
      <c r="AX219" s="19">
        <v>0.91900000000000004</v>
      </c>
      <c r="AY219" s="19">
        <v>1.232</v>
      </c>
      <c r="AZ219" s="19">
        <v>0.60799999999999998</v>
      </c>
      <c r="BA219" s="19">
        <v>1.099</v>
      </c>
      <c r="BB219" s="19">
        <v>1.08</v>
      </c>
      <c r="BC219" s="19">
        <v>1.36</v>
      </c>
      <c r="BD219" s="19">
        <v>1.0089999999999999</v>
      </c>
      <c r="BE219" s="19">
        <v>0.81699999999999995</v>
      </c>
      <c r="BF219" s="19">
        <v>0.94699999999999995</v>
      </c>
      <c r="BG219" s="19">
        <v>0.90400000000000003</v>
      </c>
      <c r="BH219" s="19">
        <v>1.095</v>
      </c>
      <c r="BI219" s="19">
        <v>1.0049999999999999</v>
      </c>
      <c r="BJ219" s="19">
        <v>1.4690000000000001</v>
      </c>
      <c r="BK219" s="19">
        <v>1.0860000000000001</v>
      </c>
      <c r="BL219" s="19"/>
      <c r="BM219" s="19">
        <v>0.61899999999999999</v>
      </c>
      <c r="BN219" s="19">
        <v>0.91800000000000004</v>
      </c>
      <c r="BO219" s="19">
        <v>0.92300000000000004</v>
      </c>
      <c r="BP219" s="19">
        <v>1.0940000000000001</v>
      </c>
      <c r="BQ219" s="19">
        <v>0.76900000000000002</v>
      </c>
      <c r="BR219" s="19">
        <v>0.70499999999999996</v>
      </c>
      <c r="BS219" s="19">
        <v>0.84699999999999998</v>
      </c>
      <c r="BT219" s="19">
        <v>0.74099999999999999</v>
      </c>
      <c r="BU219" s="19">
        <v>1.1679999999999999</v>
      </c>
      <c r="BV219" s="19">
        <v>0.74</v>
      </c>
      <c r="BW219" s="19">
        <v>0.85099999999999998</v>
      </c>
      <c r="BX219" s="19">
        <v>1.099</v>
      </c>
      <c r="BY219" s="19">
        <v>0.71199999999999997</v>
      </c>
      <c r="BZ219" s="19">
        <v>0.83099999999999996</v>
      </c>
      <c r="CA219" s="19">
        <v>1.1519999999999999</v>
      </c>
      <c r="CB219" s="19">
        <v>0.79600000000000004</v>
      </c>
      <c r="CC219" s="19">
        <v>0.94199999999999995</v>
      </c>
      <c r="CD219" s="19">
        <v>1.1870000000000001</v>
      </c>
      <c r="CE219" s="19"/>
      <c r="CF219" s="19">
        <v>0.93100000000000005</v>
      </c>
      <c r="CG219" s="19">
        <v>0.88600000000000001</v>
      </c>
      <c r="CH219" s="19">
        <v>1.2390000000000001</v>
      </c>
      <c r="CI219" s="19">
        <v>0.876</v>
      </c>
      <c r="CJ219" s="19">
        <v>0.92800000000000005</v>
      </c>
      <c r="CK219" s="19">
        <v>0.873</v>
      </c>
      <c r="CL219" s="19">
        <v>0.94599999999999995</v>
      </c>
      <c r="CM219" s="19">
        <v>1.081</v>
      </c>
      <c r="CN219" s="19">
        <v>1.3959999999999999</v>
      </c>
      <c r="CO219" s="19">
        <v>1.0109999999999999</v>
      </c>
      <c r="CP219" s="19">
        <v>0.92400000000000004</v>
      </c>
      <c r="CQ219" s="19">
        <v>0.69599999999999995</v>
      </c>
      <c r="CR219" s="19">
        <v>0.872</v>
      </c>
      <c r="CS219" s="19">
        <v>0.93200000000000005</v>
      </c>
      <c r="CT219" s="19">
        <v>1.268</v>
      </c>
      <c r="CU219" s="19">
        <v>0.84699999999999998</v>
      </c>
      <c r="CV219" s="19">
        <v>1.091</v>
      </c>
      <c r="CW219" s="19">
        <v>0.90400000000000003</v>
      </c>
    </row>
    <row r="220" spans="1:101" s="1" customFormat="1" ht="15" x14ac:dyDescent="0.2">
      <c r="A220" s="19">
        <v>363</v>
      </c>
      <c r="B220" s="19">
        <v>181.8</v>
      </c>
      <c r="C220" s="19">
        <v>367.1</v>
      </c>
      <c r="D220" s="19">
        <v>621.18320000000006</v>
      </c>
      <c r="E220" s="19">
        <v>625.1961</v>
      </c>
      <c r="F220" s="19">
        <v>154.07380000000001</v>
      </c>
      <c r="G220" s="20">
        <v>8642.5</v>
      </c>
      <c r="H220" s="19">
        <v>1</v>
      </c>
      <c r="I220" s="19">
        <v>2</v>
      </c>
      <c r="J220" s="19" t="s">
        <v>103</v>
      </c>
      <c r="M220" s="10"/>
      <c r="N220" s="10"/>
      <c r="U220" s="21">
        <v>0</v>
      </c>
      <c r="V220" s="21">
        <v>23</v>
      </c>
      <c r="W220" s="21">
        <v>300</v>
      </c>
      <c r="X220" s="19">
        <v>0.05</v>
      </c>
      <c r="Y220" s="19">
        <v>0.35299999999999998</v>
      </c>
      <c r="Z220" s="19">
        <v>0.29699999999999999</v>
      </c>
      <c r="AA220" s="19">
        <v>0.25900000000000001</v>
      </c>
      <c r="AB220" s="22">
        <f t="shared" si="49"/>
        <v>0.31783333333333336</v>
      </c>
      <c r="AC220" s="22">
        <f t="shared" si="50"/>
        <v>0.31955555555555559</v>
      </c>
      <c r="AD220" s="22">
        <f t="shared" si="51"/>
        <v>0.30944444444444452</v>
      </c>
      <c r="AE220" s="22">
        <f t="shared" si="52"/>
        <v>0.99461057023643951</v>
      </c>
      <c r="AF220" s="22">
        <f t="shared" si="53"/>
        <v>1.0271095152603229</v>
      </c>
      <c r="AG220" s="22">
        <f t="shared" si="54"/>
        <v>-7.7963314053854085E-3</v>
      </c>
      <c r="AH220" s="22">
        <f t="shared" si="55"/>
        <v>3.859001680651792E-2</v>
      </c>
      <c r="AI220" s="22">
        <f t="shared" si="56"/>
        <v>-2.7300923278033198E-2</v>
      </c>
      <c r="AJ220" s="22">
        <f t="shared" si="57"/>
        <v>-0.14626053130339242</v>
      </c>
      <c r="AK220" s="22">
        <f t="shared" si="48"/>
        <v>0</v>
      </c>
      <c r="AL220" s="22" t="str">
        <f t="shared" si="58"/>
        <v>Increase</v>
      </c>
      <c r="AM220" s="24">
        <f t="shared" si="59"/>
        <v>0.9390724004505886</v>
      </c>
      <c r="AN220" s="24">
        <f t="shared" si="60"/>
        <v>0.7140678314868224</v>
      </c>
      <c r="AO220" s="25">
        <v>0.435612</v>
      </c>
      <c r="AP220" s="24">
        <f t="shared" si="61"/>
        <v>0.7140678314868224</v>
      </c>
      <c r="AQ220" s="25">
        <v>0.52859800000000001</v>
      </c>
      <c r="AR220" s="25">
        <v>0.670825</v>
      </c>
      <c r="AS220" s="19">
        <v>363</v>
      </c>
      <c r="AT220" s="19">
        <v>0.34</v>
      </c>
      <c r="AU220" s="19">
        <v>0.216</v>
      </c>
      <c r="AV220" s="19">
        <v>0.19900000000000001</v>
      </c>
      <c r="AW220" s="19">
        <v>0.32800000000000001</v>
      </c>
      <c r="AX220" s="19">
        <v>0.27300000000000002</v>
      </c>
      <c r="AY220" s="19">
        <v>0.20599999999999999</v>
      </c>
      <c r="AZ220" s="19">
        <v>0.40300000000000002</v>
      </c>
      <c r="BA220" s="19">
        <v>0.39600000000000002</v>
      </c>
      <c r="BB220" s="19">
        <v>0.43</v>
      </c>
      <c r="BC220" s="19">
        <v>0.22</v>
      </c>
      <c r="BD220" s="19">
        <v>0.3</v>
      </c>
      <c r="BE220" s="19">
        <v>0.44700000000000001</v>
      </c>
      <c r="BF220" s="19">
        <v>0.34100000000000003</v>
      </c>
      <c r="BG220" s="19">
        <v>0.311</v>
      </c>
      <c r="BH220" s="19">
        <v>0.36299999999999999</v>
      </c>
      <c r="BI220" s="19">
        <v>0.35199999999999998</v>
      </c>
      <c r="BJ220" s="19">
        <v>0.32900000000000001</v>
      </c>
      <c r="BK220" s="19">
        <v>0.26700000000000002</v>
      </c>
      <c r="BL220" s="19"/>
      <c r="BM220" s="19">
        <v>0.26500000000000001</v>
      </c>
      <c r="BN220" s="19">
        <v>0.33300000000000002</v>
      </c>
      <c r="BO220" s="19">
        <v>0.26500000000000001</v>
      </c>
      <c r="BP220" s="19">
        <v>0.251</v>
      </c>
      <c r="BQ220" s="19">
        <v>0.377</v>
      </c>
      <c r="BR220" s="19">
        <v>0.45100000000000001</v>
      </c>
      <c r="BS220" s="19">
        <v>0.308</v>
      </c>
      <c r="BT220" s="19">
        <v>0.33700000000000002</v>
      </c>
      <c r="BU220" s="19">
        <v>0.25</v>
      </c>
      <c r="BV220" s="19">
        <v>0.32800000000000001</v>
      </c>
      <c r="BW220" s="19">
        <v>0.33600000000000002</v>
      </c>
      <c r="BX220" s="19">
        <v>0.30299999999999999</v>
      </c>
      <c r="BY220" s="19">
        <v>0.26400000000000001</v>
      </c>
      <c r="BZ220" s="19">
        <v>0.33100000000000002</v>
      </c>
      <c r="CA220" s="19">
        <v>0.41499999999999998</v>
      </c>
      <c r="CB220" s="19">
        <v>0.32300000000000001</v>
      </c>
      <c r="CC220" s="19">
        <v>0.26100000000000001</v>
      </c>
      <c r="CD220" s="19">
        <v>0.35399999999999998</v>
      </c>
      <c r="CE220" s="19"/>
      <c r="CF220" s="19">
        <v>0.307</v>
      </c>
      <c r="CG220" s="19">
        <v>0.26900000000000002</v>
      </c>
      <c r="CH220" s="19">
        <v>0.30199999999999999</v>
      </c>
      <c r="CI220" s="19">
        <v>0.318</v>
      </c>
      <c r="CJ220" s="19">
        <v>0.17299999999999999</v>
      </c>
      <c r="CK220" s="19">
        <v>0.35099999999999998</v>
      </c>
      <c r="CL220" s="19">
        <v>0.316</v>
      </c>
      <c r="CM220" s="19">
        <v>0.29399999999999998</v>
      </c>
      <c r="CN220" s="19">
        <v>0.22700000000000001</v>
      </c>
      <c r="CO220" s="19">
        <v>0.40600000000000003</v>
      </c>
      <c r="CP220" s="19">
        <v>0.40400000000000003</v>
      </c>
      <c r="CQ220" s="19">
        <v>0.29199999999999998</v>
      </c>
      <c r="CR220" s="19">
        <v>0.35199999999999998</v>
      </c>
      <c r="CS220" s="19">
        <v>0.376</v>
      </c>
      <c r="CT220" s="19">
        <v>0.28100000000000003</v>
      </c>
      <c r="CU220" s="19">
        <v>0.251</v>
      </c>
      <c r="CV220" s="19">
        <v>0.33600000000000002</v>
      </c>
      <c r="CW220" s="19">
        <v>0.315</v>
      </c>
    </row>
    <row r="221" spans="1:101" s="1" customFormat="1" ht="15" x14ac:dyDescent="0.2">
      <c r="A221" s="19">
        <v>364</v>
      </c>
      <c r="B221" s="19">
        <v>182.8</v>
      </c>
      <c r="C221" s="19">
        <v>369.1</v>
      </c>
      <c r="D221" s="19">
        <v>524.20489999999995</v>
      </c>
      <c r="E221" s="19">
        <v>526.21159999999998</v>
      </c>
      <c r="F221" s="19">
        <v>290.1465</v>
      </c>
      <c r="G221" s="20">
        <v>5654.0869570000004</v>
      </c>
      <c r="H221" s="19">
        <v>1</v>
      </c>
      <c r="I221" s="19">
        <v>1</v>
      </c>
      <c r="J221" s="19" t="s">
        <v>103</v>
      </c>
      <c r="M221" s="10"/>
      <c r="N221" s="10"/>
      <c r="U221" s="21">
        <v>0</v>
      </c>
      <c r="V221" s="21">
        <v>14</v>
      </c>
      <c r="W221" s="21">
        <v>284</v>
      </c>
      <c r="X221" s="19">
        <v>3.3300000000000003E-2</v>
      </c>
      <c r="Y221" s="19">
        <v>1.1160000000000001</v>
      </c>
      <c r="Z221" s="19">
        <v>1.3180000000000001</v>
      </c>
      <c r="AA221" s="19">
        <v>1.3879999999999999</v>
      </c>
      <c r="AB221" s="22">
        <f t="shared" si="49"/>
        <v>0.92005555555555552</v>
      </c>
      <c r="AC221" s="22">
        <f t="shared" si="50"/>
        <v>0.9856111111111111</v>
      </c>
      <c r="AD221" s="22">
        <f t="shared" si="51"/>
        <v>1.0989444444444443</v>
      </c>
      <c r="AE221" s="22">
        <f t="shared" si="52"/>
        <v>0.93348740206301783</v>
      </c>
      <c r="AF221" s="22">
        <f t="shared" si="53"/>
        <v>0.83721753197512772</v>
      </c>
      <c r="AG221" s="22">
        <f t="shared" si="54"/>
        <v>-9.9297542284679741E-2</v>
      </c>
      <c r="AH221" s="22">
        <f t="shared" si="55"/>
        <v>-0.25632557184039401</v>
      </c>
      <c r="AI221" s="22">
        <f t="shared" si="56"/>
        <v>-0.25470202056775032</v>
      </c>
      <c r="AJ221" s="22">
        <f t="shared" si="57"/>
        <v>-1.03013558750002</v>
      </c>
      <c r="AK221" s="22">
        <f t="shared" si="48"/>
        <v>0</v>
      </c>
      <c r="AL221" s="22" t="str">
        <f t="shared" si="58"/>
        <v>Increase</v>
      </c>
      <c r="AM221" s="24">
        <f t="shared" si="59"/>
        <v>0.55628580684640272</v>
      </c>
      <c r="AN221" s="24">
        <f t="shared" si="60"/>
        <v>9.3296298264255367E-2</v>
      </c>
      <c r="AO221" s="25">
        <v>0.89193900000000004</v>
      </c>
      <c r="AP221" s="24">
        <f t="shared" si="61"/>
        <v>9.3296298264255367E-2</v>
      </c>
      <c r="AQ221" s="25">
        <v>1.4157999999999999</v>
      </c>
      <c r="AR221" s="25">
        <v>1.28868</v>
      </c>
      <c r="AS221" s="19">
        <v>364</v>
      </c>
      <c r="AT221" s="19">
        <v>0.84699999999999998</v>
      </c>
      <c r="AU221" s="19">
        <v>1.2509999999999999</v>
      </c>
      <c r="AV221" s="19">
        <v>0.68300000000000005</v>
      </c>
      <c r="AW221" s="19">
        <v>1.08</v>
      </c>
      <c r="AX221" s="19">
        <v>0.53400000000000003</v>
      </c>
      <c r="AY221" s="19">
        <v>0.40200000000000002</v>
      </c>
      <c r="AZ221" s="19">
        <v>1.2549999999999999</v>
      </c>
      <c r="BA221" s="19">
        <v>0.85</v>
      </c>
      <c r="BB221" s="19">
        <v>0.96</v>
      </c>
      <c r="BC221" s="19">
        <v>1.232</v>
      </c>
      <c r="BD221" s="19">
        <v>0.90100000000000002</v>
      </c>
      <c r="BE221" s="19">
        <v>1.1779999999999999</v>
      </c>
      <c r="BF221" s="19">
        <v>0.76900000000000002</v>
      </c>
      <c r="BG221" s="19">
        <v>1.409</v>
      </c>
      <c r="BH221" s="19">
        <v>0.90600000000000003</v>
      </c>
      <c r="BI221" s="19">
        <v>0.36799999999999999</v>
      </c>
      <c r="BJ221" s="19">
        <v>0.86699999999999999</v>
      </c>
      <c r="BK221" s="19">
        <v>1.069</v>
      </c>
      <c r="BL221" s="19"/>
      <c r="BM221" s="19">
        <v>1.0209999999999999</v>
      </c>
      <c r="BN221" s="19">
        <v>0.91400000000000003</v>
      </c>
      <c r="BO221" s="19">
        <v>0.55600000000000005</v>
      </c>
      <c r="BP221" s="19">
        <v>0.52600000000000002</v>
      </c>
      <c r="BQ221" s="19">
        <v>1.4790000000000001</v>
      </c>
      <c r="BR221" s="19">
        <v>1.423</v>
      </c>
      <c r="BS221" s="19">
        <v>1.1479999999999999</v>
      </c>
      <c r="BT221" s="19">
        <v>0.61099999999999999</v>
      </c>
      <c r="BU221" s="19">
        <v>0.77500000000000002</v>
      </c>
      <c r="BV221" s="19">
        <v>1.24</v>
      </c>
      <c r="BW221" s="19">
        <v>1.452</v>
      </c>
      <c r="BX221" s="19">
        <v>0.64100000000000001</v>
      </c>
      <c r="BY221" s="19">
        <v>0.56799999999999995</v>
      </c>
      <c r="BZ221" s="19">
        <v>0.81699999999999995</v>
      </c>
      <c r="CA221" s="19">
        <v>1.3</v>
      </c>
      <c r="CB221" s="19">
        <v>0.54900000000000004</v>
      </c>
      <c r="CC221" s="19">
        <v>1.431</v>
      </c>
      <c r="CD221" s="19">
        <v>1.29</v>
      </c>
      <c r="CE221" s="19"/>
      <c r="CF221" s="19">
        <v>1.022</v>
      </c>
      <c r="CG221" s="19">
        <v>1.0369999999999999</v>
      </c>
      <c r="CH221" s="19">
        <v>0.93</v>
      </c>
      <c r="CI221" s="19">
        <v>1.2490000000000001</v>
      </c>
      <c r="CJ221" s="19">
        <v>1.325</v>
      </c>
      <c r="CK221" s="19">
        <v>1.35</v>
      </c>
      <c r="CL221" s="19">
        <v>1.2410000000000001</v>
      </c>
      <c r="CM221" s="19">
        <v>1.728</v>
      </c>
      <c r="CN221" s="19">
        <v>0.626</v>
      </c>
      <c r="CO221" s="19">
        <v>1.1180000000000001</v>
      </c>
      <c r="CP221" s="19">
        <v>0.36199999999999999</v>
      </c>
      <c r="CQ221" s="19">
        <v>1.0529999999999999</v>
      </c>
      <c r="CR221" s="19">
        <v>1.2849999999999999</v>
      </c>
      <c r="CS221" s="19">
        <v>1.1399999999999999</v>
      </c>
      <c r="CT221" s="19">
        <v>1.236</v>
      </c>
      <c r="CU221" s="19">
        <v>0.56000000000000005</v>
      </c>
      <c r="CV221" s="19">
        <v>1.395</v>
      </c>
      <c r="CW221" s="19">
        <v>1.1240000000000001</v>
      </c>
    </row>
    <row r="222" spans="1:101" s="1" customFormat="1" ht="15" x14ac:dyDescent="0.2">
      <c r="A222" s="19">
        <v>365</v>
      </c>
      <c r="B222" s="19">
        <v>182.8</v>
      </c>
      <c r="C222" s="19">
        <v>369.3</v>
      </c>
      <c r="D222" s="19">
        <v>577.18399999999997</v>
      </c>
      <c r="E222" s="19">
        <v>579.19039999999995</v>
      </c>
      <c r="F222" s="19">
        <v>343.12569999999999</v>
      </c>
      <c r="G222" s="20">
        <v>12181.04545</v>
      </c>
      <c r="H222" s="19">
        <v>1</v>
      </c>
      <c r="I222" s="19">
        <v>1</v>
      </c>
      <c r="J222" s="19" t="s">
        <v>103</v>
      </c>
      <c r="M222" s="10"/>
      <c r="N222" s="10"/>
      <c r="U222" s="21">
        <v>0</v>
      </c>
      <c r="V222" s="21">
        <v>19</v>
      </c>
      <c r="W222" s="21">
        <v>312</v>
      </c>
      <c r="X222" s="19">
        <v>0.05</v>
      </c>
      <c r="Y222" s="19">
        <v>1.028</v>
      </c>
      <c r="Z222" s="19">
        <v>1.006</v>
      </c>
      <c r="AA222" s="19">
        <v>1.089</v>
      </c>
      <c r="AB222" s="22">
        <f t="shared" si="49"/>
        <v>0.75855555555555565</v>
      </c>
      <c r="AC222" s="22">
        <f t="shared" si="50"/>
        <v>1.0733888888888889</v>
      </c>
      <c r="AD222" s="22">
        <f t="shared" si="51"/>
        <v>1.0458888888888886</v>
      </c>
      <c r="AE222" s="22">
        <f t="shared" si="52"/>
        <v>0.70669220019667722</v>
      </c>
      <c r="AF222" s="22">
        <f t="shared" si="53"/>
        <v>0.72527355784553305</v>
      </c>
      <c r="AG222" s="22">
        <f t="shared" si="54"/>
        <v>-0.50084610890678583</v>
      </c>
      <c r="AH222" s="22">
        <f t="shared" si="55"/>
        <v>-0.46340284305774615</v>
      </c>
      <c r="AI222" s="22">
        <f t="shared" si="56"/>
        <v>-1.8685667061491174</v>
      </c>
      <c r="AJ222" s="22">
        <f t="shared" si="57"/>
        <v>-2.1818015472112271</v>
      </c>
      <c r="AK222" s="22">
        <f t="shared" si="48"/>
        <v>0</v>
      </c>
      <c r="AL222" s="22" t="str">
        <f t="shared" si="58"/>
        <v>Increase</v>
      </c>
      <c r="AM222" s="24">
        <f t="shared" si="59"/>
        <v>1.3534221936793003E-2</v>
      </c>
      <c r="AN222" s="24">
        <f t="shared" si="60"/>
        <v>6.5795842569201348E-3</v>
      </c>
      <c r="AO222" s="25">
        <v>1.34745</v>
      </c>
      <c r="AP222" s="24">
        <f t="shared" si="61"/>
        <v>6.5795842569201348E-3</v>
      </c>
      <c r="AQ222" s="25">
        <v>1.48373</v>
      </c>
      <c r="AR222" s="25">
        <v>1.4192</v>
      </c>
      <c r="AS222" s="19">
        <v>365</v>
      </c>
      <c r="AT222" s="19">
        <v>0.63200000000000001</v>
      </c>
      <c r="AU222" s="19">
        <v>1.028</v>
      </c>
      <c r="AV222" s="19">
        <v>0.48799999999999999</v>
      </c>
      <c r="AW222" s="19">
        <v>1.0109999999999999</v>
      </c>
      <c r="AX222" s="19">
        <v>0.69299999999999995</v>
      </c>
      <c r="AY222" s="19">
        <v>0.372</v>
      </c>
      <c r="AZ222" s="19">
        <v>1.452</v>
      </c>
      <c r="BA222" s="19">
        <v>0.84799999999999998</v>
      </c>
      <c r="BB222" s="19">
        <v>0.72799999999999998</v>
      </c>
      <c r="BC222" s="19">
        <v>1.0429999999999999</v>
      </c>
      <c r="BD222" s="19">
        <v>0.501</v>
      </c>
      <c r="BE222" s="19">
        <v>0.92500000000000004</v>
      </c>
      <c r="BF222" s="19">
        <v>0.57899999999999996</v>
      </c>
      <c r="BG222" s="19">
        <v>1.042</v>
      </c>
      <c r="BH222" s="19">
        <v>0.55700000000000005</v>
      </c>
      <c r="BI222" s="19">
        <v>0.38</v>
      </c>
      <c r="BJ222" s="19">
        <v>0.52100000000000002</v>
      </c>
      <c r="BK222" s="19">
        <v>0.85399999999999998</v>
      </c>
      <c r="BL222" s="19"/>
      <c r="BM222" s="19">
        <v>1.298</v>
      </c>
      <c r="BN222" s="19">
        <v>1.198</v>
      </c>
      <c r="BO222" s="19">
        <v>0.63800000000000001</v>
      </c>
      <c r="BP222" s="19">
        <v>0.82099999999999995</v>
      </c>
      <c r="BQ222" s="19">
        <v>1.952</v>
      </c>
      <c r="BR222" s="19">
        <v>1.4470000000000001</v>
      </c>
      <c r="BS222" s="19">
        <v>1.238</v>
      </c>
      <c r="BT222" s="19">
        <v>0.48699999999999999</v>
      </c>
      <c r="BU222" s="19">
        <v>0.78800000000000003</v>
      </c>
      <c r="BV222" s="19">
        <v>1.375</v>
      </c>
      <c r="BW222" s="19">
        <v>1.351</v>
      </c>
      <c r="BX222" s="19">
        <v>0.77900000000000003</v>
      </c>
      <c r="BY222" s="19">
        <v>0.65400000000000003</v>
      </c>
      <c r="BZ222" s="19">
        <v>0.72299999999999998</v>
      </c>
      <c r="CA222" s="19">
        <v>0.95899999999999996</v>
      </c>
      <c r="CB222" s="19">
        <v>0.57299999999999995</v>
      </c>
      <c r="CC222" s="19">
        <v>1.2949999999999999</v>
      </c>
      <c r="CD222" s="19">
        <v>1.7450000000000001</v>
      </c>
      <c r="CE222" s="19"/>
      <c r="CF222" s="19">
        <v>0.79200000000000004</v>
      </c>
      <c r="CG222" s="19">
        <v>1.5249999999999999</v>
      </c>
      <c r="CH222" s="19">
        <v>1.1399999999999999</v>
      </c>
      <c r="CI222" s="19">
        <v>1.169</v>
      </c>
      <c r="CJ222" s="19">
        <v>1.0549999999999999</v>
      </c>
      <c r="CK222" s="19">
        <v>1.4950000000000001</v>
      </c>
      <c r="CL222" s="19">
        <v>1.264</v>
      </c>
      <c r="CM222" s="19">
        <v>1.06</v>
      </c>
      <c r="CN222" s="19">
        <v>0.51400000000000001</v>
      </c>
      <c r="CO222" s="19">
        <v>0.98099999999999998</v>
      </c>
      <c r="CP222" s="19">
        <v>0.41799999999999998</v>
      </c>
      <c r="CQ222" s="19">
        <v>1.1339999999999999</v>
      </c>
      <c r="CR222" s="19">
        <v>1.04</v>
      </c>
      <c r="CS222" s="19">
        <v>1.25</v>
      </c>
      <c r="CT222" s="19">
        <v>0.95399999999999996</v>
      </c>
      <c r="CU222" s="19">
        <v>0.58399999999999996</v>
      </c>
      <c r="CV222" s="19">
        <v>1.33</v>
      </c>
      <c r="CW222" s="19">
        <v>1.121</v>
      </c>
    </row>
    <row r="223" spans="1:101" s="1" customFormat="1" ht="15" x14ac:dyDescent="0.2">
      <c r="A223" s="19">
        <v>366</v>
      </c>
      <c r="B223" s="19">
        <v>181.8</v>
      </c>
      <c r="C223" s="19">
        <v>370.3</v>
      </c>
      <c r="D223" s="19">
        <v>497.19420000000002</v>
      </c>
      <c r="E223" s="19">
        <v>499.20139999999998</v>
      </c>
      <c r="F223" s="19">
        <v>263.13589999999999</v>
      </c>
      <c r="G223" s="20">
        <v>20176.888889999998</v>
      </c>
      <c r="H223" s="19">
        <v>1</v>
      </c>
      <c r="I223" s="19">
        <v>1</v>
      </c>
      <c r="J223" s="19" t="s">
        <v>103</v>
      </c>
      <c r="M223" s="10"/>
      <c r="N223" s="10"/>
      <c r="U223" s="21">
        <v>0</v>
      </c>
      <c r="V223" s="21">
        <v>20</v>
      </c>
      <c r="W223" s="21">
        <v>393</v>
      </c>
      <c r="X223" s="19">
        <v>1.67E-2</v>
      </c>
      <c r="Y223" s="19">
        <v>1.0049999999999999</v>
      </c>
      <c r="Z223" s="19">
        <v>0.94899999999999995</v>
      </c>
      <c r="AA223" s="19">
        <v>0.98899999999999999</v>
      </c>
      <c r="AB223" s="22">
        <f t="shared" si="49"/>
        <v>0.87911111111111107</v>
      </c>
      <c r="AC223" s="22">
        <f t="shared" si="50"/>
        <v>1.0216666666666667</v>
      </c>
      <c r="AD223" s="22">
        <f t="shared" si="51"/>
        <v>1.1613333333333333</v>
      </c>
      <c r="AE223" s="22">
        <f t="shared" si="52"/>
        <v>0.86046764545948873</v>
      </c>
      <c r="AF223" s="22">
        <f t="shared" si="53"/>
        <v>0.7569843092231151</v>
      </c>
      <c r="AG223" s="22">
        <f t="shared" si="54"/>
        <v>-0.21680714854018945</v>
      </c>
      <c r="AH223" s="22">
        <f t="shared" si="55"/>
        <v>-0.40166469856091014</v>
      </c>
      <c r="AI223" s="22">
        <f t="shared" si="56"/>
        <v>-0.46348827125934189</v>
      </c>
      <c r="AJ223" s="22">
        <f t="shared" si="57"/>
        <v>-1.4367261248542909</v>
      </c>
      <c r="AK223" s="37">
        <f t="shared" si="48"/>
        <v>0</v>
      </c>
      <c r="AL223" s="22" t="str">
        <f t="shared" si="58"/>
        <v>Increase</v>
      </c>
      <c r="AM223" s="24">
        <f t="shared" si="59"/>
        <v>0.34396300046563089</v>
      </c>
      <c r="AN223" s="24">
        <f t="shared" si="60"/>
        <v>3.6582541601390246E-2</v>
      </c>
      <c r="AO223" s="25">
        <v>0.95053900000000002</v>
      </c>
      <c r="AP223" s="24">
        <f t="shared" si="61"/>
        <v>3.6582541601390246E-2</v>
      </c>
      <c r="AQ223" s="25">
        <v>1.4459500000000001</v>
      </c>
      <c r="AR223" s="25">
        <v>1.34849</v>
      </c>
      <c r="AS223" s="19">
        <v>366</v>
      </c>
      <c r="AT223" s="19">
        <v>0.85199999999999998</v>
      </c>
      <c r="AU223" s="19">
        <v>1.262</v>
      </c>
      <c r="AV223" s="19">
        <v>0.52500000000000002</v>
      </c>
      <c r="AW223" s="19">
        <v>1.296</v>
      </c>
      <c r="AX223" s="19">
        <v>0.58799999999999997</v>
      </c>
      <c r="AY223" s="19">
        <v>0.32300000000000001</v>
      </c>
      <c r="AZ223" s="19">
        <v>1.4390000000000001</v>
      </c>
      <c r="BA223" s="19">
        <v>1.0269999999999999</v>
      </c>
      <c r="BB223" s="19">
        <v>0.92600000000000005</v>
      </c>
      <c r="BC223" s="19">
        <v>1.226</v>
      </c>
      <c r="BD223" s="19">
        <v>0.63300000000000001</v>
      </c>
      <c r="BE223" s="19">
        <v>0.93200000000000005</v>
      </c>
      <c r="BF223" s="19">
        <v>0.68500000000000005</v>
      </c>
      <c r="BG223" s="19">
        <v>1.5569999999999999</v>
      </c>
      <c r="BH223" s="19">
        <v>0.72599999999999998</v>
      </c>
      <c r="BI223" s="19">
        <v>0.312</v>
      </c>
      <c r="BJ223" s="19">
        <v>0.65600000000000003</v>
      </c>
      <c r="BK223" s="19">
        <v>0.85899999999999999</v>
      </c>
      <c r="BL223" s="19"/>
      <c r="BM223" s="19">
        <v>1.431</v>
      </c>
      <c r="BN223" s="19">
        <v>1.123</v>
      </c>
      <c r="BO223" s="19">
        <v>0.45400000000000001</v>
      </c>
      <c r="BP223" s="19">
        <v>0.56200000000000006</v>
      </c>
      <c r="BQ223" s="19">
        <v>2.0289999999999999</v>
      </c>
      <c r="BR223" s="19">
        <v>1.625</v>
      </c>
      <c r="BS223" s="19">
        <v>1.403</v>
      </c>
      <c r="BT223" s="19">
        <v>0.38700000000000001</v>
      </c>
      <c r="BU223" s="19">
        <v>0.79200000000000004</v>
      </c>
      <c r="BV223" s="19">
        <v>1.3129999999999999</v>
      </c>
      <c r="BW223" s="19">
        <v>1.4259999999999999</v>
      </c>
      <c r="BX223" s="19">
        <v>0.57899999999999996</v>
      </c>
      <c r="BY223" s="19">
        <v>0.373</v>
      </c>
      <c r="BZ223" s="19">
        <v>0.58199999999999996</v>
      </c>
      <c r="CA223" s="19">
        <v>1.24</v>
      </c>
      <c r="CB223" s="19">
        <v>0.35499999999999998</v>
      </c>
      <c r="CC223" s="19">
        <v>1.2929999999999999</v>
      </c>
      <c r="CD223" s="19">
        <v>1.423</v>
      </c>
      <c r="CE223" s="19"/>
      <c r="CF223" s="19">
        <v>0.96399999999999997</v>
      </c>
      <c r="CG223" s="19">
        <v>1.333</v>
      </c>
      <c r="CH223" s="19">
        <v>1.236</v>
      </c>
      <c r="CI223" s="19">
        <v>1.645</v>
      </c>
      <c r="CJ223" s="19">
        <v>1.341</v>
      </c>
      <c r="CK223" s="19">
        <v>1.7949999999999999</v>
      </c>
      <c r="CL223" s="19">
        <v>1.286</v>
      </c>
      <c r="CM223" s="19">
        <v>1.3029999999999999</v>
      </c>
      <c r="CN223" s="19">
        <v>0.45300000000000001</v>
      </c>
      <c r="CO223" s="19">
        <v>0.96</v>
      </c>
      <c r="CP223" s="19">
        <v>0.28399999999999997</v>
      </c>
      <c r="CQ223" s="19">
        <v>1.0209999999999999</v>
      </c>
      <c r="CR223" s="19">
        <v>1.228</v>
      </c>
      <c r="CS223" s="19">
        <v>1.2190000000000001</v>
      </c>
      <c r="CT223" s="19">
        <v>1.3759999999999999</v>
      </c>
      <c r="CU223" s="19">
        <v>0.47099999999999997</v>
      </c>
      <c r="CV223" s="19">
        <v>1.605</v>
      </c>
      <c r="CW223" s="19">
        <v>1.3839999999999999</v>
      </c>
    </row>
    <row r="224" spans="1:101" s="1" customFormat="1" ht="15" x14ac:dyDescent="0.2">
      <c r="A224" s="19">
        <v>368</v>
      </c>
      <c r="B224" s="19">
        <v>182.8</v>
      </c>
      <c r="C224" s="19">
        <v>371</v>
      </c>
      <c r="D224" s="19">
        <v>379.13240000000002</v>
      </c>
      <c r="E224" s="19">
        <v>381.13889999999998</v>
      </c>
      <c r="F224" s="19">
        <v>145.07409999999999</v>
      </c>
      <c r="G224" s="20">
        <v>183733.0545</v>
      </c>
      <c r="H224" s="19">
        <v>1</v>
      </c>
      <c r="I224" s="19">
        <v>1</v>
      </c>
      <c r="J224" s="19" t="s">
        <v>131</v>
      </c>
      <c r="M224" s="10"/>
      <c r="N224" s="10"/>
      <c r="O224" s="19" t="s">
        <v>454</v>
      </c>
      <c r="P224" s="19" t="s">
        <v>455</v>
      </c>
      <c r="Q224" s="19">
        <v>0.57999999999999996</v>
      </c>
      <c r="R224" s="19">
        <v>108.2</v>
      </c>
      <c r="S224" s="19" t="s">
        <v>133</v>
      </c>
      <c r="T224" s="19" t="s">
        <v>134</v>
      </c>
      <c r="X224" s="19">
        <v>0.05</v>
      </c>
      <c r="Y224" s="19">
        <v>1.153</v>
      </c>
      <c r="Z224" s="19">
        <v>1.105</v>
      </c>
      <c r="AA224" s="19">
        <v>1.046</v>
      </c>
      <c r="AB224" s="22">
        <f t="shared" si="49"/>
        <v>0.95200000000000018</v>
      </c>
      <c r="AC224" s="22">
        <f t="shared" si="50"/>
        <v>1.0085555555555556</v>
      </c>
      <c r="AD224" s="22">
        <f t="shared" si="51"/>
        <v>1.1244999999999998</v>
      </c>
      <c r="AE224" s="22">
        <f t="shared" si="52"/>
        <v>0.94392420403216926</v>
      </c>
      <c r="AF224" s="22">
        <f t="shared" si="53"/>
        <v>0.84659848821698558</v>
      </c>
      <c r="AG224" s="22">
        <f t="shared" si="54"/>
        <v>-8.3257077309934521E-2</v>
      </c>
      <c r="AH224" s="22">
        <f t="shared" si="55"/>
        <v>-0.24025018246987287</v>
      </c>
      <c r="AI224" s="22">
        <f t="shared" si="56"/>
        <v>-0.75764554715775445</v>
      </c>
      <c r="AJ224" s="22">
        <f t="shared" si="57"/>
        <v>-3.2806800296447896</v>
      </c>
      <c r="AK224" s="22" t="str">
        <f t="shared" si="48"/>
        <v>6-Amino-2-oxohexanoate</v>
      </c>
      <c r="AL224" s="22" t="str">
        <f t="shared" si="58"/>
        <v>Increase</v>
      </c>
      <c r="AM224" s="24">
        <f t="shared" si="59"/>
        <v>0.17472476009578239</v>
      </c>
      <c r="AN224" s="24">
        <f t="shared" si="60"/>
        <v>5.2398634604782922E-4</v>
      </c>
      <c r="AO224" s="25">
        <v>0.82793700000000003</v>
      </c>
      <c r="AP224" s="24">
        <f t="shared" si="61"/>
        <v>5.2398634604782922E-4</v>
      </c>
      <c r="AQ224" s="25">
        <v>1.6911400000000001</v>
      </c>
      <c r="AR224" s="25">
        <v>1.8249599999999999</v>
      </c>
      <c r="AS224" s="19">
        <v>368</v>
      </c>
      <c r="AT224" s="19">
        <v>1.0509999999999999</v>
      </c>
      <c r="AU224" s="19">
        <v>0.96799999999999997</v>
      </c>
      <c r="AV224" s="19">
        <v>0.84699999999999998</v>
      </c>
      <c r="AW224" s="19">
        <v>0.995</v>
      </c>
      <c r="AX224" s="19">
        <v>0.747</v>
      </c>
      <c r="AY224" s="19">
        <v>0.80400000000000005</v>
      </c>
      <c r="AZ224" s="19">
        <v>0.93200000000000005</v>
      </c>
      <c r="BA224" s="19">
        <v>0.82899999999999996</v>
      </c>
      <c r="BB224" s="19">
        <v>1.036</v>
      </c>
      <c r="BC224" s="19">
        <v>1.119</v>
      </c>
      <c r="BD224" s="19">
        <v>0.91</v>
      </c>
      <c r="BE224" s="19">
        <v>0.95399999999999996</v>
      </c>
      <c r="BF224" s="19">
        <v>0.92300000000000004</v>
      </c>
      <c r="BG224" s="19">
        <v>1.0640000000000001</v>
      </c>
      <c r="BH224" s="19">
        <v>1.0509999999999999</v>
      </c>
      <c r="BI224" s="19">
        <v>0.85899999999999999</v>
      </c>
      <c r="BJ224" s="19">
        <v>0.98899999999999999</v>
      </c>
      <c r="BK224" s="19">
        <v>1.0580000000000001</v>
      </c>
      <c r="BL224" s="19"/>
      <c r="BM224" s="19">
        <v>1.1499999999999999</v>
      </c>
      <c r="BN224" s="19">
        <v>0.88700000000000001</v>
      </c>
      <c r="BO224" s="19">
        <v>0.97699999999999998</v>
      </c>
      <c r="BP224" s="19">
        <v>1.0529999999999999</v>
      </c>
      <c r="BQ224" s="19">
        <v>1.0940000000000001</v>
      </c>
      <c r="BR224" s="19">
        <v>1.085</v>
      </c>
      <c r="BS224" s="19">
        <v>1.1339999999999999</v>
      </c>
      <c r="BT224" s="19">
        <v>0.82199999999999995</v>
      </c>
      <c r="BU224" s="19">
        <v>0.96799999999999997</v>
      </c>
      <c r="BV224" s="19">
        <v>1.143</v>
      </c>
      <c r="BW224" s="19">
        <v>1.1479999999999999</v>
      </c>
      <c r="BX224" s="19">
        <v>0.89800000000000002</v>
      </c>
      <c r="BY224" s="19">
        <v>0.72</v>
      </c>
      <c r="BZ224" s="19">
        <v>0.85399999999999998</v>
      </c>
      <c r="CA224" s="19">
        <v>1.17</v>
      </c>
      <c r="CB224" s="19">
        <v>0.86399999999999999</v>
      </c>
      <c r="CC224" s="19">
        <v>1.056</v>
      </c>
      <c r="CD224" s="19">
        <v>1.131</v>
      </c>
      <c r="CE224" s="19"/>
      <c r="CF224" s="19">
        <v>1.103</v>
      </c>
      <c r="CG224" s="19">
        <v>1.101</v>
      </c>
      <c r="CH224" s="19">
        <v>1.2210000000000001</v>
      </c>
      <c r="CI224" s="19">
        <v>1.2190000000000001</v>
      </c>
      <c r="CJ224" s="19">
        <v>1.1819999999999999</v>
      </c>
      <c r="CK224" s="19">
        <v>1.125</v>
      </c>
      <c r="CL224" s="19">
        <v>0.98799999999999999</v>
      </c>
      <c r="CM224" s="19">
        <v>1.151</v>
      </c>
      <c r="CN224" s="19">
        <v>1.248</v>
      </c>
      <c r="CO224" s="19">
        <v>0.98499999999999999</v>
      </c>
      <c r="CP224" s="19">
        <v>0.83499999999999996</v>
      </c>
      <c r="CQ224" s="19">
        <v>0.97899999999999998</v>
      </c>
      <c r="CR224" s="19">
        <v>1.0780000000000001</v>
      </c>
      <c r="CS224" s="19">
        <v>1.0109999999999999</v>
      </c>
      <c r="CT224" s="19">
        <v>1.304</v>
      </c>
      <c r="CU224" s="19">
        <v>0.96599999999999997</v>
      </c>
      <c r="CV224" s="19">
        <v>1.5149999999999999</v>
      </c>
      <c r="CW224" s="19">
        <v>1.23</v>
      </c>
    </row>
    <row r="225" spans="1:101" s="1" customFormat="1" ht="15" x14ac:dyDescent="0.2">
      <c r="A225" s="19">
        <v>373</v>
      </c>
      <c r="B225" s="19">
        <v>183.7</v>
      </c>
      <c r="C225" s="19">
        <v>372.7</v>
      </c>
      <c r="D225" s="19">
        <v>508.11360000000002</v>
      </c>
      <c r="E225" s="19">
        <v>510.1216</v>
      </c>
      <c r="F225" s="19">
        <v>274.05529999999999</v>
      </c>
      <c r="G225" s="20">
        <v>4397.3333329999996</v>
      </c>
      <c r="H225" s="19">
        <v>1</v>
      </c>
      <c r="I225" s="19">
        <v>1</v>
      </c>
      <c r="J225" s="19" t="s">
        <v>103</v>
      </c>
      <c r="M225" s="10"/>
      <c r="N225" s="10"/>
      <c r="U225" s="21">
        <v>0</v>
      </c>
      <c r="V225" s="21">
        <v>3</v>
      </c>
      <c r="W225" s="21">
        <v>109</v>
      </c>
      <c r="X225" s="19">
        <v>0.05</v>
      </c>
      <c r="Y225" s="19">
        <v>1.35</v>
      </c>
      <c r="Z225" s="19">
        <v>1.1379999999999999</v>
      </c>
      <c r="AA225" s="19">
        <v>1.147</v>
      </c>
      <c r="AB225" s="22">
        <f t="shared" si="49"/>
        <v>0.93049999999999988</v>
      </c>
      <c r="AC225" s="22">
        <f t="shared" si="50"/>
        <v>0.82222222222222241</v>
      </c>
      <c r="AD225" s="22">
        <f t="shared" si="51"/>
        <v>1.0040555555555555</v>
      </c>
      <c r="AE225" s="22">
        <f t="shared" si="52"/>
        <v>1.1316891891891887</v>
      </c>
      <c r="AF225" s="22">
        <f t="shared" si="53"/>
        <v>0.92674154816577214</v>
      </c>
      <c r="AG225" s="22">
        <f t="shared" si="54"/>
        <v>0.17847778609778878</v>
      </c>
      <c r="AH225" s="22">
        <f t="shared" si="55"/>
        <v>-0.1097610420859078</v>
      </c>
      <c r="AI225" s="22">
        <f t="shared" si="56"/>
        <v>-0.82618955050789278</v>
      </c>
      <c r="AJ225" s="22">
        <f t="shared" si="57"/>
        <v>-0.43069774518270371</v>
      </c>
      <c r="AK225" s="22">
        <f t="shared" si="48"/>
        <v>0</v>
      </c>
      <c r="AL225" s="22" t="str">
        <f t="shared" si="58"/>
        <v>Lowering</v>
      </c>
      <c r="AM225" s="24">
        <f t="shared" si="59"/>
        <v>0.14921430124061555</v>
      </c>
      <c r="AN225" s="24">
        <f t="shared" si="60"/>
        <v>0.37093879328857449</v>
      </c>
      <c r="AO225" s="25">
        <v>0.85453999999999997</v>
      </c>
      <c r="AP225" s="24">
        <f t="shared" si="61"/>
        <v>0.37093879328857449</v>
      </c>
      <c r="AQ225" s="25">
        <v>0.44723600000000002</v>
      </c>
      <c r="AR225" s="25">
        <v>0.59745199999999998</v>
      </c>
      <c r="AS225" s="19">
        <v>373</v>
      </c>
      <c r="AT225" s="19">
        <v>0.76800000000000002</v>
      </c>
      <c r="AU225" s="19">
        <v>1.0680000000000001</v>
      </c>
      <c r="AV225" s="19">
        <v>0.78900000000000003</v>
      </c>
      <c r="AW225" s="19">
        <v>1.0720000000000001</v>
      </c>
      <c r="AX225" s="19">
        <v>1.097</v>
      </c>
      <c r="AY225" s="19">
        <v>0.877</v>
      </c>
      <c r="AZ225" s="19">
        <v>0.92300000000000004</v>
      </c>
      <c r="BA225" s="19">
        <v>1.2589999999999999</v>
      </c>
      <c r="BB225" s="19">
        <v>1.0269999999999999</v>
      </c>
      <c r="BC225" s="19">
        <v>0.85199999999999998</v>
      </c>
      <c r="BD225" s="19">
        <v>0.64400000000000002</v>
      </c>
      <c r="BE225" s="19">
        <v>0.95899999999999996</v>
      </c>
      <c r="BF225" s="19">
        <v>1.014</v>
      </c>
      <c r="BG225" s="19">
        <v>0.746</v>
      </c>
      <c r="BH225" s="19">
        <v>0.79200000000000004</v>
      </c>
      <c r="BI225" s="19">
        <v>0.96699999999999997</v>
      </c>
      <c r="BJ225" s="19">
        <v>0.72199999999999998</v>
      </c>
      <c r="BK225" s="19">
        <v>1.173</v>
      </c>
      <c r="BL225" s="19"/>
      <c r="BM225" s="19">
        <v>0.69599999999999995</v>
      </c>
      <c r="BN225" s="19">
        <v>0.63200000000000001</v>
      </c>
      <c r="BO225" s="19">
        <v>0.63</v>
      </c>
      <c r="BP225" s="19">
        <v>0.53</v>
      </c>
      <c r="BQ225" s="19">
        <v>1.147</v>
      </c>
      <c r="BR225" s="19">
        <v>0.753</v>
      </c>
      <c r="BS225" s="19">
        <v>0.66300000000000003</v>
      </c>
      <c r="BT225" s="19">
        <v>0.78800000000000003</v>
      </c>
      <c r="BU225" s="19">
        <v>0.76500000000000001</v>
      </c>
      <c r="BV225" s="19">
        <v>0.64400000000000002</v>
      </c>
      <c r="BW225" s="19">
        <v>0.875</v>
      </c>
      <c r="BX225" s="19">
        <v>1.1399999999999999</v>
      </c>
      <c r="BY225" s="19">
        <v>0.874</v>
      </c>
      <c r="BZ225" s="19">
        <v>1.18</v>
      </c>
      <c r="CA225" s="19">
        <v>0.81399999999999995</v>
      </c>
      <c r="CB225" s="19">
        <v>0.307</v>
      </c>
      <c r="CC225" s="19">
        <v>1.0309999999999999</v>
      </c>
      <c r="CD225" s="19">
        <v>1.331</v>
      </c>
      <c r="CE225" s="19"/>
      <c r="CF225" s="19">
        <v>1.141</v>
      </c>
      <c r="CG225" s="19">
        <v>1.0780000000000001</v>
      </c>
      <c r="CH225" s="19">
        <v>0.79200000000000004</v>
      </c>
      <c r="CI225" s="19">
        <v>0.92800000000000005</v>
      </c>
      <c r="CJ225" s="19">
        <v>1.087</v>
      </c>
      <c r="CK225" s="19">
        <v>0.625</v>
      </c>
      <c r="CL225" s="19">
        <v>0.55200000000000005</v>
      </c>
      <c r="CM225" s="19">
        <v>1.2290000000000001</v>
      </c>
      <c r="CN225" s="19">
        <v>1.2549999999999999</v>
      </c>
      <c r="CO225" s="19">
        <v>1.4430000000000001</v>
      </c>
      <c r="CP225" s="19">
        <v>0.97099999999999997</v>
      </c>
      <c r="CQ225" s="19">
        <v>1.1830000000000001</v>
      </c>
      <c r="CR225" s="19">
        <v>0.90600000000000003</v>
      </c>
      <c r="CS225" s="19">
        <v>0.54900000000000004</v>
      </c>
      <c r="CT225" s="19">
        <v>1.28</v>
      </c>
      <c r="CU225" s="19">
        <v>0.47</v>
      </c>
      <c r="CV225" s="19">
        <v>1.2789999999999999</v>
      </c>
      <c r="CW225" s="19">
        <v>1.3049999999999999</v>
      </c>
    </row>
    <row r="226" spans="1:101" s="1" customFormat="1" ht="15" x14ac:dyDescent="0.2">
      <c r="A226" s="19">
        <v>375</v>
      </c>
      <c r="B226" s="19">
        <v>184.1</v>
      </c>
      <c r="C226" s="19">
        <v>373.1</v>
      </c>
      <c r="D226" s="19">
        <v>559.17359999999996</v>
      </c>
      <c r="E226" s="19">
        <v>561.17989999999998</v>
      </c>
      <c r="F226" s="19">
        <v>325.11529999999999</v>
      </c>
      <c r="G226" s="20">
        <v>3900.2222219999999</v>
      </c>
      <c r="H226" s="19">
        <v>1</v>
      </c>
      <c r="I226" s="19">
        <v>1</v>
      </c>
      <c r="J226" s="19" t="s">
        <v>103</v>
      </c>
      <c r="M226" s="10"/>
      <c r="N226" s="10"/>
      <c r="U226" s="21">
        <v>0</v>
      </c>
      <c r="V226" s="21">
        <v>10</v>
      </c>
      <c r="W226" s="21">
        <v>353</v>
      </c>
      <c r="X226" s="19">
        <v>0.05</v>
      </c>
      <c r="Y226" s="19">
        <v>1.0509999999999999</v>
      </c>
      <c r="Z226" s="19">
        <v>0.99399999999999999</v>
      </c>
      <c r="AA226" s="19">
        <v>0.95899999999999996</v>
      </c>
      <c r="AB226" s="22">
        <f t="shared" si="49"/>
        <v>0.80861111111111095</v>
      </c>
      <c r="AC226" s="22">
        <f t="shared" si="50"/>
        <v>1.0793888888888887</v>
      </c>
      <c r="AD226" s="22">
        <f t="shared" si="51"/>
        <v>1.0536666666666668</v>
      </c>
      <c r="AE226" s="22">
        <f t="shared" si="52"/>
        <v>0.74913788666426473</v>
      </c>
      <c r="AF226" s="22">
        <f t="shared" si="53"/>
        <v>0.767425920067489</v>
      </c>
      <c r="AG226" s="22">
        <f t="shared" si="54"/>
        <v>-0.41669680864901149</v>
      </c>
      <c r="AH226" s="22">
        <f t="shared" si="55"/>
        <v>-0.38190060161552691</v>
      </c>
      <c r="AI226" s="22">
        <f t="shared" si="56"/>
        <v>-1.4681483489315055</v>
      </c>
      <c r="AJ226" s="22">
        <f t="shared" si="57"/>
        <v>-1.8315332647518563</v>
      </c>
      <c r="AK226" s="22">
        <f t="shared" si="48"/>
        <v>0</v>
      </c>
      <c r="AL226" s="22" t="str">
        <f t="shared" si="58"/>
        <v>Increase</v>
      </c>
      <c r="AM226" s="24">
        <f t="shared" si="59"/>
        <v>3.4029193087342098E-2</v>
      </c>
      <c r="AN226" s="24">
        <f t="shared" si="60"/>
        <v>1.4738956437286949E-2</v>
      </c>
      <c r="AO226" s="25">
        <v>1.2452300000000001</v>
      </c>
      <c r="AP226" s="24">
        <f t="shared" si="61"/>
        <v>1.4738956437286949E-2</v>
      </c>
      <c r="AQ226" s="25">
        <v>1.4339999999999999</v>
      </c>
      <c r="AR226" s="25">
        <v>1.3222400000000001</v>
      </c>
      <c r="AS226" s="19">
        <v>375</v>
      </c>
      <c r="AT226" s="19">
        <v>0.70699999999999996</v>
      </c>
      <c r="AU226" s="19">
        <v>1.153</v>
      </c>
      <c r="AV226" s="19">
        <v>0.54</v>
      </c>
      <c r="AW226" s="19">
        <v>1.0409999999999999</v>
      </c>
      <c r="AX226" s="19">
        <v>0.73699999999999999</v>
      </c>
      <c r="AY226" s="19">
        <v>0.438</v>
      </c>
      <c r="AZ226" s="19">
        <v>1.419</v>
      </c>
      <c r="BA226" s="19">
        <v>0.97</v>
      </c>
      <c r="BB226" s="19">
        <v>0.76</v>
      </c>
      <c r="BC226" s="19">
        <v>1.0289999999999999</v>
      </c>
      <c r="BD226" s="19">
        <v>0.48499999999999999</v>
      </c>
      <c r="BE226" s="19">
        <v>0.95899999999999996</v>
      </c>
      <c r="BF226" s="19">
        <v>0.68400000000000005</v>
      </c>
      <c r="BG226" s="19">
        <v>1.26</v>
      </c>
      <c r="BH226" s="19">
        <v>0.59</v>
      </c>
      <c r="BI226" s="19">
        <v>0.38300000000000001</v>
      </c>
      <c r="BJ226" s="19">
        <v>0.57099999999999995</v>
      </c>
      <c r="BK226" s="19">
        <v>0.82899999999999996</v>
      </c>
      <c r="BL226" s="19"/>
      <c r="BM226" s="19">
        <v>1.177</v>
      </c>
      <c r="BN226" s="19">
        <v>1.0349999999999999</v>
      </c>
      <c r="BO226" s="19">
        <v>0.63300000000000001</v>
      </c>
      <c r="BP226" s="19">
        <v>0.81699999999999995</v>
      </c>
      <c r="BQ226" s="19">
        <v>1.8740000000000001</v>
      </c>
      <c r="BR226" s="19">
        <v>1.476</v>
      </c>
      <c r="BS226" s="19">
        <v>1.1859999999999999</v>
      </c>
      <c r="BT226" s="19">
        <v>0.47499999999999998</v>
      </c>
      <c r="BU226" s="19">
        <v>0.84699999999999998</v>
      </c>
      <c r="BV226" s="19">
        <v>1.3480000000000001</v>
      </c>
      <c r="BW226" s="19">
        <v>1.498</v>
      </c>
      <c r="BX226" s="19">
        <v>0.78</v>
      </c>
      <c r="BY226" s="19">
        <v>0.67900000000000005</v>
      </c>
      <c r="BZ226" s="19">
        <v>0.77300000000000002</v>
      </c>
      <c r="CA226" s="19">
        <v>1.026</v>
      </c>
      <c r="CB226" s="19">
        <v>0.53800000000000003</v>
      </c>
      <c r="CC226" s="19">
        <v>1.444</v>
      </c>
      <c r="CD226" s="19">
        <v>1.823</v>
      </c>
      <c r="CE226" s="19"/>
      <c r="CF226" s="19">
        <v>0.77300000000000002</v>
      </c>
      <c r="CG226" s="19">
        <v>1.242</v>
      </c>
      <c r="CH226" s="19">
        <v>1.0349999999999999</v>
      </c>
      <c r="CI226" s="19">
        <v>1.016</v>
      </c>
      <c r="CJ226" s="19">
        <v>1.111</v>
      </c>
      <c r="CK226" s="19">
        <v>1.498</v>
      </c>
      <c r="CL226" s="19">
        <v>1.4450000000000001</v>
      </c>
      <c r="CM226" s="19">
        <v>1.054</v>
      </c>
      <c r="CN226" s="19">
        <v>0.59699999999999998</v>
      </c>
      <c r="CO226" s="19">
        <v>1.0629999999999999</v>
      </c>
      <c r="CP226" s="19">
        <v>0.44</v>
      </c>
      <c r="CQ226" s="19">
        <v>1.1499999999999999</v>
      </c>
      <c r="CR226" s="19">
        <v>1.153</v>
      </c>
      <c r="CS226" s="19">
        <v>1.212</v>
      </c>
      <c r="CT226" s="19">
        <v>1.1220000000000001</v>
      </c>
      <c r="CU226" s="19">
        <v>0.67400000000000004</v>
      </c>
      <c r="CV226" s="19">
        <v>1.282</v>
      </c>
      <c r="CW226" s="19">
        <v>1.099</v>
      </c>
    </row>
    <row r="227" spans="1:101" s="1" customFormat="1" ht="15" x14ac:dyDescent="0.2">
      <c r="A227" s="19">
        <v>376</v>
      </c>
      <c r="B227" s="19">
        <v>184.8</v>
      </c>
      <c r="C227" s="19">
        <v>373.2</v>
      </c>
      <c r="D227" s="19">
        <v>306.60719999999998</v>
      </c>
      <c r="E227" s="19">
        <v>308.6139</v>
      </c>
      <c r="F227" s="19">
        <v>145.09780000000001</v>
      </c>
      <c r="G227" s="20">
        <v>21567.608700000001</v>
      </c>
      <c r="H227" s="19">
        <v>2</v>
      </c>
      <c r="I227" s="19">
        <v>2</v>
      </c>
      <c r="J227" s="19" t="s">
        <v>117</v>
      </c>
      <c r="M227" s="10"/>
      <c r="N227" s="10"/>
      <c r="U227" s="21">
        <v>0</v>
      </c>
      <c r="V227" s="21">
        <v>0</v>
      </c>
      <c r="W227" s="21">
        <v>9</v>
      </c>
      <c r="X227" s="19">
        <v>0.05</v>
      </c>
      <c r="Y227" s="19">
        <v>1.0109999999999999</v>
      </c>
      <c r="Z227" s="19">
        <v>1.0249999999999999</v>
      </c>
      <c r="AA227" s="19">
        <v>0.871</v>
      </c>
      <c r="AB227" s="22">
        <f t="shared" si="49"/>
        <v>0.83055555555555538</v>
      </c>
      <c r="AC227" s="22">
        <f t="shared" si="50"/>
        <v>0.79522222222222205</v>
      </c>
      <c r="AD227" s="22">
        <f t="shared" si="51"/>
        <v>0.73655555555555574</v>
      </c>
      <c r="AE227" s="22">
        <f t="shared" si="52"/>
        <v>1.0444320245913092</v>
      </c>
      <c r="AF227" s="22">
        <f t="shared" si="53"/>
        <v>1.1276210589832549</v>
      </c>
      <c r="AG227" s="22">
        <f t="shared" si="54"/>
        <v>6.271859965609429E-2</v>
      </c>
      <c r="AH227" s="22">
        <f t="shared" si="55"/>
        <v>0.17328232644684005</v>
      </c>
      <c r="AI227" s="22">
        <f t="shared" si="56"/>
        <v>-0.21021479825008058</v>
      </c>
      <c r="AJ227" s="22">
        <f t="shared" si="57"/>
        <v>-1.0306581167061819</v>
      </c>
      <c r="AK227" s="22">
        <f t="shared" si="48"/>
        <v>0</v>
      </c>
      <c r="AL227" s="22" t="str">
        <f t="shared" si="58"/>
        <v>Lowering</v>
      </c>
      <c r="AM227" s="24">
        <f t="shared" si="59"/>
        <v>0.61629011477306628</v>
      </c>
      <c r="AN227" s="24">
        <f t="shared" si="60"/>
        <v>9.3184114648725253E-2</v>
      </c>
      <c r="AO227" s="25">
        <v>0.547844</v>
      </c>
      <c r="AP227" s="24">
        <f t="shared" si="61"/>
        <v>9.3184114648725253E-2</v>
      </c>
      <c r="AQ227" s="25">
        <v>0.95345500000000005</v>
      </c>
      <c r="AR227" s="25">
        <v>0.96211400000000002</v>
      </c>
      <c r="AS227" s="19">
        <v>376</v>
      </c>
      <c r="AT227" s="19">
        <v>0.86799999999999999</v>
      </c>
      <c r="AU227" s="19">
        <v>1.044</v>
      </c>
      <c r="AV227" s="19">
        <v>1.002</v>
      </c>
      <c r="AW227" s="19">
        <v>1.0580000000000001</v>
      </c>
      <c r="AX227" s="19">
        <v>1.103</v>
      </c>
      <c r="AY227" s="19">
        <v>0.88300000000000001</v>
      </c>
      <c r="AZ227" s="19">
        <v>0.83099999999999996</v>
      </c>
      <c r="BA227" s="19">
        <v>0.82699999999999996</v>
      </c>
      <c r="BB227" s="19">
        <v>0.627</v>
      </c>
      <c r="BC227" s="19">
        <v>0.71199999999999997</v>
      </c>
      <c r="BD227" s="19">
        <v>0.58899999999999997</v>
      </c>
      <c r="BE227" s="19">
        <v>0.67700000000000005</v>
      </c>
      <c r="BF227" s="19">
        <v>0.53600000000000003</v>
      </c>
      <c r="BG227" s="19">
        <v>0.63600000000000001</v>
      </c>
      <c r="BH227" s="19">
        <v>0.66800000000000004</v>
      </c>
      <c r="BI227" s="19">
        <v>0.86699999999999999</v>
      </c>
      <c r="BJ227" s="19">
        <v>1.0820000000000001</v>
      </c>
      <c r="BK227" s="19">
        <v>0.94</v>
      </c>
      <c r="BL227" s="19"/>
      <c r="BM227" s="19">
        <v>0.79300000000000004</v>
      </c>
      <c r="BN227" s="19">
        <v>0.74199999999999999</v>
      </c>
      <c r="BO227" s="19">
        <v>1.0369999999999999</v>
      </c>
      <c r="BP227" s="19">
        <v>1.3</v>
      </c>
      <c r="BQ227" s="19">
        <v>0.57499999999999996</v>
      </c>
      <c r="BR227" s="19">
        <v>0.60899999999999999</v>
      </c>
      <c r="BS227" s="19">
        <v>1.228</v>
      </c>
      <c r="BT227" s="19">
        <v>1.087</v>
      </c>
      <c r="BU227" s="19">
        <v>0.55100000000000005</v>
      </c>
      <c r="BV227" s="19">
        <v>0.63500000000000001</v>
      </c>
      <c r="BW227" s="19">
        <v>0.57399999999999995</v>
      </c>
      <c r="BX227" s="19">
        <v>0.58799999999999997</v>
      </c>
      <c r="BY227" s="19">
        <v>0.7</v>
      </c>
      <c r="BZ227" s="19">
        <v>0.64400000000000002</v>
      </c>
      <c r="CA227" s="19">
        <v>0.69899999999999995</v>
      </c>
      <c r="CB227" s="19">
        <v>0.873</v>
      </c>
      <c r="CC227" s="19">
        <v>0.73499999999999999</v>
      </c>
      <c r="CD227" s="19">
        <v>0.94399999999999995</v>
      </c>
      <c r="CE227" s="19"/>
      <c r="CF227" s="19">
        <v>0.86099999999999999</v>
      </c>
      <c r="CG227" s="19">
        <v>0.67500000000000004</v>
      </c>
      <c r="CH227" s="19">
        <v>0.80800000000000005</v>
      </c>
      <c r="CI227" s="19">
        <v>0.93</v>
      </c>
      <c r="CJ227" s="19">
        <v>0.747</v>
      </c>
      <c r="CK227" s="19">
        <v>0.81399999999999995</v>
      </c>
      <c r="CL227" s="19">
        <v>0.8</v>
      </c>
      <c r="CM227" s="19">
        <v>0.73899999999999999</v>
      </c>
      <c r="CN227" s="19">
        <v>1.081</v>
      </c>
      <c r="CO227" s="19">
        <v>0.59799999999999998</v>
      </c>
      <c r="CP227" s="19">
        <v>0.66</v>
      </c>
      <c r="CQ227" s="19">
        <v>0.52100000000000002</v>
      </c>
      <c r="CR227" s="19">
        <v>0.58199999999999996</v>
      </c>
      <c r="CS227" s="19">
        <v>0.64</v>
      </c>
      <c r="CT227" s="19">
        <v>0.56399999999999995</v>
      </c>
      <c r="CU227" s="19">
        <v>0.71499999999999997</v>
      </c>
      <c r="CV227" s="19">
        <v>0.70799999999999996</v>
      </c>
      <c r="CW227" s="19">
        <v>0.81499999999999995</v>
      </c>
    </row>
    <row r="228" spans="1:101" s="1" customFormat="1" ht="15" x14ac:dyDescent="0.2">
      <c r="A228" s="19">
        <v>377</v>
      </c>
      <c r="B228" s="19">
        <v>183.8</v>
      </c>
      <c r="C228" s="19">
        <v>373.3</v>
      </c>
      <c r="D228" s="19">
        <v>441.13249999999999</v>
      </c>
      <c r="E228" s="19">
        <v>443.13920000000002</v>
      </c>
      <c r="F228" s="19">
        <v>207.07419999999999</v>
      </c>
      <c r="G228" s="20">
        <v>16117.46667</v>
      </c>
      <c r="H228" s="19">
        <v>1</v>
      </c>
      <c r="I228" s="19">
        <v>1</v>
      </c>
      <c r="J228" s="19" t="s">
        <v>109</v>
      </c>
      <c r="M228" s="10"/>
      <c r="N228" s="10"/>
      <c r="U228" s="21">
        <v>1</v>
      </c>
      <c r="V228" s="21">
        <v>49</v>
      </c>
      <c r="W228" s="21">
        <v>621</v>
      </c>
      <c r="X228" s="19">
        <v>0.05</v>
      </c>
      <c r="Y228" s="19">
        <v>0.84</v>
      </c>
      <c r="Z228" s="19">
        <v>0.80500000000000005</v>
      </c>
      <c r="AA228" s="19">
        <v>0.83199999999999996</v>
      </c>
      <c r="AB228" s="22">
        <f t="shared" si="49"/>
        <v>0.96133333333333326</v>
      </c>
      <c r="AC228" s="22">
        <f t="shared" si="50"/>
        <v>1.1920555555555554</v>
      </c>
      <c r="AD228" s="22">
        <f t="shared" si="51"/>
        <v>1.1534444444444445</v>
      </c>
      <c r="AE228" s="22">
        <f t="shared" si="52"/>
        <v>0.80645010952136831</v>
      </c>
      <c r="AF228" s="22">
        <f t="shared" si="53"/>
        <v>0.83344571813890755</v>
      </c>
      <c r="AG228" s="22">
        <f t="shared" si="54"/>
        <v>-0.31034281007737985</v>
      </c>
      <c r="AH228" s="22">
        <f t="shared" si="55"/>
        <v>-0.26283985455025605</v>
      </c>
      <c r="AI228" s="22">
        <f t="shared" si="56"/>
        <v>-0.79172617062704997</v>
      </c>
      <c r="AJ228" s="22">
        <f t="shared" si="57"/>
        <v>-0.6239033476500172</v>
      </c>
      <c r="AK228" s="22">
        <f t="shared" si="48"/>
        <v>0</v>
      </c>
      <c r="AL228" s="22" t="str">
        <f t="shared" si="58"/>
        <v>Increase</v>
      </c>
      <c r="AM228" s="24">
        <f t="shared" si="59"/>
        <v>0.16153767557709767</v>
      </c>
      <c r="AN228" s="24">
        <f t="shared" si="60"/>
        <v>0.2377369311914467</v>
      </c>
      <c r="AO228" s="25">
        <v>0.72458999999999996</v>
      </c>
      <c r="AP228" s="24">
        <f t="shared" si="61"/>
        <v>0.2377369311914467</v>
      </c>
      <c r="AQ228" s="25">
        <v>0.58604900000000004</v>
      </c>
      <c r="AR228" s="25">
        <v>0.71152000000000004</v>
      </c>
      <c r="AS228" s="19">
        <v>377</v>
      </c>
      <c r="AT228" s="19">
        <v>1.29</v>
      </c>
      <c r="AU228" s="19">
        <v>1.736</v>
      </c>
      <c r="AV228" s="19">
        <v>1.6140000000000001</v>
      </c>
      <c r="AW228" s="19">
        <v>1.458</v>
      </c>
      <c r="AX228" s="19">
        <v>0.75</v>
      </c>
      <c r="AY228" s="19">
        <v>1.0309999999999999</v>
      </c>
      <c r="AZ228" s="19">
        <v>1.337</v>
      </c>
      <c r="BA228" s="19">
        <v>1.538</v>
      </c>
      <c r="BB228" s="19">
        <v>0.77200000000000002</v>
      </c>
      <c r="BC228" s="19">
        <v>0.70799999999999996</v>
      </c>
      <c r="BD228" s="19">
        <v>0.27100000000000002</v>
      </c>
      <c r="BE228" s="19">
        <v>0.72099999999999997</v>
      </c>
      <c r="BF228" s="19">
        <v>0.67</v>
      </c>
      <c r="BG228" s="19">
        <v>1.0620000000000001</v>
      </c>
      <c r="BH228" s="19">
        <v>0.67500000000000004</v>
      </c>
      <c r="BI228" s="19">
        <v>0.503</v>
      </c>
      <c r="BJ228" s="19">
        <v>0.58799999999999997</v>
      </c>
      <c r="BK228" s="19">
        <v>0.57999999999999996</v>
      </c>
      <c r="BL228" s="19"/>
      <c r="BM228" s="19">
        <v>2.1459999999999999</v>
      </c>
      <c r="BN228" s="19">
        <v>2.327</v>
      </c>
      <c r="BO228" s="19">
        <v>1.671</v>
      </c>
      <c r="BP228" s="19">
        <v>0.85799999999999998</v>
      </c>
      <c r="BQ228" s="19">
        <v>0.89700000000000002</v>
      </c>
      <c r="BR228" s="19">
        <v>0.70799999999999996</v>
      </c>
      <c r="BS228" s="19">
        <v>1.9379999999999999</v>
      </c>
      <c r="BT228" s="19">
        <v>1.288</v>
      </c>
      <c r="BU228" s="19">
        <v>1.123</v>
      </c>
      <c r="BV228" s="19">
        <v>0.64400000000000002</v>
      </c>
      <c r="BW228" s="19">
        <v>1.2909999999999999</v>
      </c>
      <c r="BX228" s="19">
        <v>0.71299999999999997</v>
      </c>
      <c r="BY228" s="19">
        <v>0.82099999999999995</v>
      </c>
      <c r="BZ228" s="19">
        <v>0.86399999999999999</v>
      </c>
      <c r="CA228" s="19">
        <v>1.284</v>
      </c>
      <c r="CB228" s="19">
        <v>0.81100000000000005</v>
      </c>
      <c r="CC228" s="19">
        <v>0.64100000000000001</v>
      </c>
      <c r="CD228" s="19">
        <v>1.4319999999999999</v>
      </c>
      <c r="CE228" s="19"/>
      <c r="CF228" s="19">
        <v>1.5880000000000001</v>
      </c>
      <c r="CG228" s="19">
        <v>0.86899999999999999</v>
      </c>
      <c r="CH228" s="19">
        <v>1.304</v>
      </c>
      <c r="CI228" s="19">
        <v>0.64600000000000002</v>
      </c>
      <c r="CJ228" s="19">
        <v>1.1100000000000001</v>
      </c>
      <c r="CK228" s="19">
        <v>1.254</v>
      </c>
      <c r="CL228" s="19">
        <v>2.8559999999999999</v>
      </c>
      <c r="CM228" s="19">
        <v>0.99</v>
      </c>
      <c r="CN228" s="19">
        <v>0.83099999999999996</v>
      </c>
      <c r="CO228" s="19">
        <v>0.77400000000000002</v>
      </c>
      <c r="CP228" s="19">
        <v>0.86299999999999999</v>
      </c>
      <c r="CQ228" s="19">
        <v>1.8</v>
      </c>
      <c r="CR228" s="19">
        <v>0.79400000000000004</v>
      </c>
      <c r="CS228" s="19">
        <v>1.2969999999999999</v>
      </c>
      <c r="CT228" s="19">
        <v>0.93899999999999995</v>
      </c>
      <c r="CU228" s="19">
        <v>0.78400000000000003</v>
      </c>
      <c r="CV228" s="19">
        <v>1.022</v>
      </c>
      <c r="CW228" s="19">
        <v>1.0409999999999999</v>
      </c>
    </row>
    <row r="229" spans="1:101" s="1" customFormat="1" ht="15" x14ac:dyDescent="0.2">
      <c r="A229" s="19">
        <v>378</v>
      </c>
      <c r="B229" s="19">
        <v>183.8</v>
      </c>
      <c r="C229" s="19">
        <v>374</v>
      </c>
      <c r="D229" s="19">
        <v>428.10109999999997</v>
      </c>
      <c r="E229" s="19">
        <v>430.108</v>
      </c>
      <c r="F229" s="19">
        <v>194.0427</v>
      </c>
      <c r="G229" s="20">
        <v>9159.3333330000005</v>
      </c>
      <c r="H229" s="19">
        <v>1</v>
      </c>
      <c r="I229" s="19">
        <v>1</v>
      </c>
      <c r="J229" s="19" t="s">
        <v>131</v>
      </c>
      <c r="M229" s="10"/>
      <c r="N229" s="10"/>
      <c r="O229" s="19" t="s">
        <v>603</v>
      </c>
      <c r="P229" s="19" t="s">
        <v>604</v>
      </c>
      <c r="Q229" s="19">
        <v>2.91</v>
      </c>
      <c r="R229" s="19">
        <v>121.7</v>
      </c>
      <c r="S229" s="19" t="s">
        <v>133</v>
      </c>
      <c r="T229" s="19" t="s">
        <v>134</v>
      </c>
      <c r="X229" s="19">
        <v>0.05</v>
      </c>
      <c r="Y229" s="19">
        <v>0.752</v>
      </c>
      <c r="Z229" s="19">
        <v>0.8</v>
      </c>
      <c r="AA229" s="19">
        <v>0.73899999999999999</v>
      </c>
      <c r="AB229" s="22">
        <f t="shared" si="49"/>
        <v>1.0538333333333334</v>
      </c>
      <c r="AC229" s="22">
        <f t="shared" si="50"/>
        <v>1.1184444444444448</v>
      </c>
      <c r="AD229" s="22">
        <f t="shared" si="51"/>
        <v>1.0245555555555557</v>
      </c>
      <c r="AE229" s="22">
        <f t="shared" si="52"/>
        <v>0.9422312735942775</v>
      </c>
      <c r="AF229" s="22">
        <f t="shared" si="53"/>
        <v>1.0285760763474676</v>
      </c>
      <c r="AG229" s="22">
        <f t="shared" si="54"/>
        <v>-8.5846877601750388E-2</v>
      </c>
      <c r="AH229" s="22">
        <f t="shared" si="55"/>
        <v>4.0648503547075374E-2</v>
      </c>
      <c r="AI229" s="22">
        <f t="shared" si="56"/>
        <v>-0.33205611828626641</v>
      </c>
      <c r="AJ229" s="22">
        <f t="shared" si="57"/>
        <v>-0.17624368183767014</v>
      </c>
      <c r="AK229" s="22" t="str">
        <f t="shared" si="48"/>
        <v>7-Carboxy-7-carbaguanine</v>
      </c>
      <c r="AL229" s="22" t="str">
        <f t="shared" si="58"/>
        <v>Increase</v>
      </c>
      <c r="AM229" s="24">
        <f t="shared" si="59"/>
        <v>0.46552593571125822</v>
      </c>
      <c r="AN229" s="24">
        <f t="shared" si="60"/>
        <v>0.66643273010391402</v>
      </c>
      <c r="AO229" s="25">
        <v>0.624475</v>
      </c>
      <c r="AP229" s="24">
        <f t="shared" si="61"/>
        <v>0.66643273010391402</v>
      </c>
      <c r="AQ229" s="25">
        <v>0.34501100000000001</v>
      </c>
      <c r="AR229" s="25">
        <v>0.46481899999999998</v>
      </c>
      <c r="AS229" s="19">
        <v>378</v>
      </c>
      <c r="AT229" s="19">
        <v>1.1100000000000001</v>
      </c>
      <c r="AU229" s="19">
        <v>0.89500000000000002</v>
      </c>
      <c r="AV229" s="19">
        <v>1.0900000000000001</v>
      </c>
      <c r="AW229" s="19">
        <v>1.2789999999999999</v>
      </c>
      <c r="AX229" s="19">
        <v>1.478</v>
      </c>
      <c r="AY229" s="19">
        <v>1.1599999999999999</v>
      </c>
      <c r="AZ229" s="19">
        <v>1.292</v>
      </c>
      <c r="BA229" s="19">
        <v>1.34</v>
      </c>
      <c r="BB229" s="19">
        <v>0.64700000000000002</v>
      </c>
      <c r="BC229" s="19">
        <v>0.76900000000000002</v>
      </c>
      <c r="BD229" s="19">
        <v>0.99199999999999999</v>
      </c>
      <c r="BE229" s="19">
        <v>0.90500000000000003</v>
      </c>
      <c r="BF229" s="19">
        <v>1.1719999999999999</v>
      </c>
      <c r="BG229" s="19">
        <v>1.1220000000000001</v>
      </c>
      <c r="BH229" s="19">
        <v>1.0740000000000001</v>
      </c>
      <c r="BI229" s="19">
        <v>1.0369999999999999</v>
      </c>
      <c r="BJ229" s="19">
        <v>0.91700000000000004</v>
      </c>
      <c r="BK229" s="19">
        <v>0.69</v>
      </c>
      <c r="BL229" s="19"/>
      <c r="BM229" s="19">
        <v>1.3220000000000001</v>
      </c>
      <c r="BN229" s="19">
        <v>1.133</v>
      </c>
      <c r="BO229" s="19">
        <v>1.288</v>
      </c>
      <c r="BP229" s="19">
        <v>1.4339999999999999</v>
      </c>
      <c r="BQ229" s="19">
        <v>1.427</v>
      </c>
      <c r="BR229" s="19">
        <v>1.823</v>
      </c>
      <c r="BS229" s="19">
        <v>1.079</v>
      </c>
      <c r="BT229" s="19">
        <v>0.95</v>
      </c>
      <c r="BU229" s="19">
        <v>0.8</v>
      </c>
      <c r="BV229" s="19">
        <v>0.83099999999999996</v>
      </c>
      <c r="BW229" s="19">
        <v>1.1040000000000001</v>
      </c>
      <c r="BX229" s="19">
        <v>1.476</v>
      </c>
      <c r="BY229" s="19">
        <v>1.002</v>
      </c>
      <c r="BZ229" s="19">
        <v>1.052</v>
      </c>
      <c r="CA229" s="19">
        <v>1.046</v>
      </c>
      <c r="CB229" s="19">
        <v>0.72799999999999998</v>
      </c>
      <c r="CC229" s="19">
        <v>0.93799999999999994</v>
      </c>
      <c r="CD229" s="19">
        <v>0.69899999999999995</v>
      </c>
      <c r="CE229" s="19"/>
      <c r="CF229" s="19">
        <v>1.0660000000000001</v>
      </c>
      <c r="CG229" s="19">
        <v>1.0680000000000001</v>
      </c>
      <c r="CH229" s="19">
        <v>1.0780000000000001</v>
      </c>
      <c r="CI229" s="19">
        <v>1.3109999999999999</v>
      </c>
      <c r="CJ229" s="19">
        <v>1.0029999999999999</v>
      </c>
      <c r="CK229" s="19">
        <v>1.1950000000000001</v>
      </c>
      <c r="CL229" s="19">
        <v>1.101</v>
      </c>
      <c r="CM229" s="19">
        <v>0.91100000000000003</v>
      </c>
      <c r="CN229" s="19">
        <v>0.68799999999999994</v>
      </c>
      <c r="CO229" s="19">
        <v>1.2589999999999999</v>
      </c>
      <c r="CP229" s="19">
        <v>1.252</v>
      </c>
      <c r="CQ229" s="19">
        <v>0.86599999999999999</v>
      </c>
      <c r="CR229" s="19">
        <v>1.077</v>
      </c>
      <c r="CS229" s="19">
        <v>0.872</v>
      </c>
      <c r="CT229" s="19">
        <v>0.73499999999999999</v>
      </c>
      <c r="CU229" s="19">
        <v>0.92500000000000004</v>
      </c>
      <c r="CV229" s="19">
        <v>0.89300000000000002</v>
      </c>
      <c r="CW229" s="19">
        <v>1.1419999999999999</v>
      </c>
    </row>
    <row r="230" spans="1:101" s="1" customFormat="1" ht="15" x14ac:dyDescent="0.2">
      <c r="A230" s="19">
        <v>381</v>
      </c>
      <c r="B230" s="19">
        <v>184.9</v>
      </c>
      <c r="C230" s="19">
        <v>375.7</v>
      </c>
      <c r="D230" s="19">
        <v>471.14420000000001</v>
      </c>
      <c r="E230" s="19">
        <v>473.1508</v>
      </c>
      <c r="F230" s="19">
        <v>237.08590000000001</v>
      </c>
      <c r="G230" s="20">
        <v>3916</v>
      </c>
      <c r="H230" s="19">
        <v>1</v>
      </c>
      <c r="I230" s="19">
        <v>1</v>
      </c>
      <c r="J230" s="19" t="s">
        <v>105</v>
      </c>
      <c r="K230" s="19" t="s">
        <v>253</v>
      </c>
      <c r="L230" s="19" t="s">
        <v>254</v>
      </c>
      <c r="M230" s="19">
        <v>0.55000000000000004</v>
      </c>
      <c r="N230" s="19">
        <v>13.9</v>
      </c>
      <c r="X230" s="19">
        <v>8.3299999999999999E-2</v>
      </c>
      <c r="Y230" s="19">
        <v>1.2749999999999999</v>
      </c>
      <c r="Z230" s="19">
        <v>1.323</v>
      </c>
      <c r="AA230" s="19">
        <v>1.3129999999999999</v>
      </c>
      <c r="AB230" s="22">
        <f t="shared" si="49"/>
        <v>1.0013666666666667</v>
      </c>
      <c r="AC230" s="22">
        <f t="shared" si="50"/>
        <v>1.4848333333333334</v>
      </c>
      <c r="AD230" s="22">
        <f t="shared" si="51"/>
        <v>0.95273333333333332</v>
      </c>
      <c r="AE230" s="22">
        <f t="shared" si="52"/>
        <v>0.67439667751711752</v>
      </c>
      <c r="AF230" s="22">
        <f t="shared" si="53"/>
        <v>1.0510461129382129</v>
      </c>
      <c r="AG230" s="22">
        <f t="shared" si="54"/>
        <v>-0.56833066617169903</v>
      </c>
      <c r="AH230" s="22">
        <f t="shared" si="55"/>
        <v>7.1825966586370485E-2</v>
      </c>
      <c r="AI230" s="22">
        <f t="shared" si="56"/>
        <v>-1.6761147340019298</v>
      </c>
      <c r="AJ230" s="22">
        <f t="shared" si="57"/>
        <v>-0.1545012012232613</v>
      </c>
      <c r="AK230" s="22" t="str">
        <f>L230</f>
        <v>Biopterin</v>
      </c>
      <c r="AL230" s="22" t="str">
        <f t="shared" si="58"/>
        <v>Increase</v>
      </c>
      <c r="AM230" s="24">
        <f t="shared" si="59"/>
        <v>2.1080711559998518E-2</v>
      </c>
      <c r="AN230" s="24">
        <f t="shared" si="60"/>
        <v>0.70064624493212802</v>
      </c>
      <c r="AO230" s="25">
        <v>1.18926</v>
      </c>
      <c r="AP230" s="24">
        <f t="shared" si="61"/>
        <v>0.70064624493212802</v>
      </c>
      <c r="AQ230" s="25">
        <v>0.310473</v>
      </c>
      <c r="AR230" s="25">
        <v>0.41560000000000002</v>
      </c>
      <c r="AS230" s="19">
        <v>381</v>
      </c>
      <c r="AT230" s="19">
        <v>0.35260000000000002</v>
      </c>
      <c r="AU230" s="19">
        <v>0.89700000000000002</v>
      </c>
      <c r="AV230" s="19">
        <v>0.57199999999999995</v>
      </c>
      <c r="AW230" s="19">
        <v>1.639</v>
      </c>
      <c r="AX230" s="19">
        <v>0.45</v>
      </c>
      <c r="AY230" s="19">
        <v>1.03</v>
      </c>
      <c r="AZ230" s="19">
        <v>0.745</v>
      </c>
      <c r="BA230" s="19">
        <v>0.64500000000000002</v>
      </c>
      <c r="BB230" s="19">
        <v>1.359</v>
      </c>
      <c r="BC230" s="19">
        <v>2.1800000000000002</v>
      </c>
      <c r="BD230" s="19">
        <v>0.86699999999999999</v>
      </c>
      <c r="BE230" s="19">
        <v>0.873</v>
      </c>
      <c r="BF230" s="19">
        <v>0.73599999999999999</v>
      </c>
      <c r="BG230" s="19">
        <v>0.95199999999999996</v>
      </c>
      <c r="BH230" s="19">
        <v>0.86799999999999999</v>
      </c>
      <c r="BI230" s="19">
        <v>1.3</v>
      </c>
      <c r="BJ230" s="19">
        <v>1.256</v>
      </c>
      <c r="BK230" s="19">
        <v>1.3029999999999999</v>
      </c>
      <c r="BL230" s="19"/>
      <c r="BM230" s="19">
        <v>0.874</v>
      </c>
      <c r="BN230" s="19">
        <v>1.0289999999999999</v>
      </c>
      <c r="BO230" s="19">
        <v>1.2390000000000001</v>
      </c>
      <c r="BP230" s="19">
        <v>2.2149999999999999</v>
      </c>
      <c r="BQ230" s="19">
        <v>0.99199999999999999</v>
      </c>
      <c r="BR230" s="19">
        <v>1.0109999999999999</v>
      </c>
      <c r="BS230" s="19">
        <v>1.2889999999999999</v>
      </c>
      <c r="BT230" s="19">
        <v>1.407</v>
      </c>
      <c r="BU230" s="19">
        <v>1.2410000000000001</v>
      </c>
      <c r="BV230" s="19">
        <v>3.472</v>
      </c>
      <c r="BW230" s="19">
        <v>1.5309999999999999</v>
      </c>
      <c r="BX230" s="19">
        <v>3.01</v>
      </c>
      <c r="BY230" s="19">
        <v>0.92600000000000005</v>
      </c>
      <c r="BZ230" s="19">
        <v>1.292</v>
      </c>
      <c r="CA230" s="19">
        <v>1.343</v>
      </c>
      <c r="CB230" s="19">
        <v>1.365</v>
      </c>
      <c r="CC230" s="19">
        <v>1.0489999999999999</v>
      </c>
      <c r="CD230" s="19">
        <v>1.4419999999999999</v>
      </c>
      <c r="CE230" s="19"/>
      <c r="CF230" s="19">
        <v>0.71499999999999997</v>
      </c>
      <c r="CG230" s="19">
        <v>0.73399999999999999</v>
      </c>
      <c r="CH230" s="19">
        <v>1.0209999999999999</v>
      </c>
      <c r="CI230" s="19">
        <v>0.89</v>
      </c>
      <c r="CJ230" s="19">
        <v>1.2250000000000001</v>
      </c>
      <c r="CK230" s="19">
        <v>0.48099999999999998</v>
      </c>
      <c r="CL230" s="19">
        <v>0.95799999999999996</v>
      </c>
      <c r="CM230" s="19">
        <v>0.79020000000000001</v>
      </c>
      <c r="CN230" s="19">
        <v>1.1839999999999999</v>
      </c>
      <c r="CO230" s="19">
        <v>0.71099999999999997</v>
      </c>
      <c r="CP230" s="19">
        <v>1.0349999999999999</v>
      </c>
      <c r="CQ230" s="19">
        <v>0.76</v>
      </c>
      <c r="CR230" s="19">
        <v>0.72099999999999997</v>
      </c>
      <c r="CS230" s="19">
        <v>1.4470000000000001</v>
      </c>
      <c r="CT230" s="19">
        <v>1.393</v>
      </c>
      <c r="CU230" s="19">
        <v>0.72699999999999998</v>
      </c>
      <c r="CV230" s="19">
        <v>1.458</v>
      </c>
      <c r="CW230" s="19">
        <v>0.89900000000000002</v>
      </c>
    </row>
    <row r="231" spans="1:101" s="1" customFormat="1" ht="15" x14ac:dyDescent="0.2">
      <c r="A231" s="19">
        <v>383</v>
      </c>
      <c r="B231" s="19">
        <v>184.8</v>
      </c>
      <c r="C231" s="19">
        <v>376.5</v>
      </c>
      <c r="D231" s="19">
        <v>339.13729999999998</v>
      </c>
      <c r="E231" s="19">
        <v>341.14389999999997</v>
      </c>
      <c r="F231" s="19">
        <v>105.07899999999999</v>
      </c>
      <c r="G231" s="20">
        <v>235442.9474</v>
      </c>
      <c r="H231" s="19">
        <v>1</v>
      </c>
      <c r="I231" s="19">
        <v>1</v>
      </c>
      <c r="J231" s="19" t="s">
        <v>131</v>
      </c>
      <c r="M231" s="10"/>
      <c r="N231" s="10"/>
      <c r="O231" s="19" t="s">
        <v>132</v>
      </c>
      <c r="P231" s="19" t="s">
        <v>130</v>
      </c>
      <c r="Q231" s="19">
        <v>0.09</v>
      </c>
      <c r="R231" s="19">
        <v>47.1</v>
      </c>
      <c r="S231" s="19" t="s">
        <v>133</v>
      </c>
      <c r="T231" s="19" t="s">
        <v>134</v>
      </c>
      <c r="X231" s="19">
        <v>0</v>
      </c>
      <c r="Y231" s="19">
        <v>0.94799999999999995</v>
      </c>
      <c r="Z231" s="19">
        <v>0.97199999999999998</v>
      </c>
      <c r="AA231" s="19">
        <v>0.92700000000000005</v>
      </c>
      <c r="AB231" s="22">
        <f t="shared" si="49"/>
        <v>0.86711111111111117</v>
      </c>
      <c r="AC231" s="22">
        <f t="shared" si="50"/>
        <v>1.308111111111111</v>
      </c>
      <c r="AD231" s="22">
        <f t="shared" si="51"/>
        <v>1.0368888888888892</v>
      </c>
      <c r="AE231" s="22">
        <f t="shared" si="52"/>
        <v>0.66287267476429124</v>
      </c>
      <c r="AF231" s="22">
        <f t="shared" si="53"/>
        <v>0.83626232318902682</v>
      </c>
      <c r="AG231" s="22">
        <f t="shared" si="54"/>
        <v>-0.59319631222194025</v>
      </c>
      <c r="AH231" s="22">
        <f t="shared" si="55"/>
        <v>-0.25797252937517318</v>
      </c>
      <c r="AI231" s="22">
        <f t="shared" si="56"/>
        <v>-6.0805770131189094</v>
      </c>
      <c r="AJ231" s="22">
        <f t="shared" si="57"/>
        <v>-1.4854285458974037</v>
      </c>
      <c r="AK231" s="22" t="str">
        <f t="shared" ref="AK231:AK242" si="62">P231</f>
        <v>Diethanolamine</v>
      </c>
      <c r="AL231" s="22" t="str">
        <f t="shared" si="58"/>
        <v>Increase</v>
      </c>
      <c r="AM231" s="24">
        <f t="shared" si="59"/>
        <v>8.3065940542350638E-7</v>
      </c>
      <c r="AN231" s="24">
        <f t="shared" si="60"/>
        <v>3.2701784637716787E-2</v>
      </c>
      <c r="AO231" s="25">
        <v>2.2273200000000002</v>
      </c>
      <c r="AP231" s="24">
        <f t="shared" si="61"/>
        <v>3.2701784637716787E-2</v>
      </c>
      <c r="AQ231" s="25">
        <v>1.18161</v>
      </c>
      <c r="AR231" s="25">
        <v>1.0830599999999999</v>
      </c>
      <c r="AS231" s="19">
        <v>383</v>
      </c>
      <c r="AT231" s="19">
        <v>1.0329999999999999</v>
      </c>
      <c r="AU231" s="19">
        <v>0.80100000000000005</v>
      </c>
      <c r="AV231" s="19">
        <v>0.73299999999999998</v>
      </c>
      <c r="AW231" s="19">
        <v>0.68300000000000005</v>
      </c>
      <c r="AX231" s="19">
        <v>0.98</v>
      </c>
      <c r="AY231" s="19">
        <v>0.80100000000000005</v>
      </c>
      <c r="AZ231" s="19">
        <v>0.88100000000000001</v>
      </c>
      <c r="BA231" s="19">
        <v>0.85699999999999998</v>
      </c>
      <c r="BB231" s="19">
        <v>0.82299999999999995</v>
      </c>
      <c r="BC231" s="19">
        <v>0.73</v>
      </c>
      <c r="BD231" s="19">
        <v>0.73399999999999999</v>
      </c>
      <c r="BE231" s="19">
        <v>0.67500000000000004</v>
      </c>
      <c r="BF231" s="19">
        <v>1.3680000000000001</v>
      </c>
      <c r="BG231" s="19">
        <v>0.95599999999999996</v>
      </c>
      <c r="BH231" s="19">
        <v>0.81899999999999995</v>
      </c>
      <c r="BI231" s="19">
        <v>0.85</v>
      </c>
      <c r="BJ231" s="19">
        <v>1.1459999999999999</v>
      </c>
      <c r="BK231" s="19">
        <v>0.73799999999999999</v>
      </c>
      <c r="BL231" s="19"/>
      <c r="BM231" s="19">
        <v>1.2310000000000001</v>
      </c>
      <c r="BN231" s="19">
        <v>1.052</v>
      </c>
      <c r="BO231" s="19">
        <v>1.1870000000000001</v>
      </c>
      <c r="BP231" s="19">
        <v>1.151</v>
      </c>
      <c r="BQ231" s="19">
        <v>1.821</v>
      </c>
      <c r="BR231" s="19">
        <v>0.98399999999999999</v>
      </c>
      <c r="BS231" s="19">
        <v>1.1779999999999999</v>
      </c>
      <c r="BT231" s="19">
        <v>1.2929999999999999</v>
      </c>
      <c r="BU231" s="19">
        <v>1.581</v>
      </c>
      <c r="BV231" s="19">
        <v>1.5309999999999999</v>
      </c>
      <c r="BW231" s="19">
        <v>1.734</v>
      </c>
      <c r="BX231" s="19">
        <v>1.194</v>
      </c>
      <c r="BY231" s="19">
        <v>1.175</v>
      </c>
      <c r="BZ231" s="19">
        <v>1.2030000000000001</v>
      </c>
      <c r="CA231" s="19">
        <v>1.3360000000000001</v>
      </c>
      <c r="CB231" s="19">
        <v>1.105</v>
      </c>
      <c r="CC231" s="19">
        <v>1.661</v>
      </c>
      <c r="CD231" s="19">
        <v>1.129</v>
      </c>
      <c r="CE231" s="19"/>
      <c r="CF231" s="19">
        <v>0.98199999999999998</v>
      </c>
      <c r="CG231" s="19">
        <v>1.1859999999999999</v>
      </c>
      <c r="CH231" s="19">
        <v>0.95799999999999996</v>
      </c>
      <c r="CI231" s="19">
        <v>0.86499999999999999</v>
      </c>
      <c r="CJ231" s="19">
        <v>1.161</v>
      </c>
      <c r="CK231" s="19">
        <v>1.204</v>
      </c>
      <c r="CL231" s="19">
        <v>0.93300000000000005</v>
      </c>
      <c r="CM231" s="19">
        <v>0.68100000000000005</v>
      </c>
      <c r="CN231" s="19">
        <v>1.1279999999999999</v>
      </c>
      <c r="CO231" s="19">
        <v>1.099</v>
      </c>
      <c r="CP231" s="19">
        <v>0.75600000000000001</v>
      </c>
      <c r="CQ231" s="19">
        <v>1.788</v>
      </c>
      <c r="CR231" s="19">
        <v>1.458</v>
      </c>
      <c r="CS231" s="19">
        <v>0.86</v>
      </c>
      <c r="CT231" s="19">
        <v>1.0009999999999999</v>
      </c>
      <c r="CU231" s="19">
        <v>0.94799999999999995</v>
      </c>
      <c r="CV231" s="19">
        <v>0.72499999999999998</v>
      </c>
      <c r="CW231" s="19">
        <v>0.93100000000000005</v>
      </c>
    </row>
    <row r="232" spans="1:101" s="1" customFormat="1" ht="15" x14ac:dyDescent="0.2">
      <c r="A232" s="19">
        <v>384</v>
      </c>
      <c r="B232" s="19">
        <v>185.8</v>
      </c>
      <c r="C232" s="19">
        <v>376.5</v>
      </c>
      <c r="D232" s="19">
        <v>492.17950000000002</v>
      </c>
      <c r="E232" s="19">
        <v>494.18619999999999</v>
      </c>
      <c r="F232" s="19">
        <v>258.12110000000001</v>
      </c>
      <c r="G232" s="20">
        <v>9715.3529409999992</v>
      </c>
      <c r="H232" s="19">
        <v>1</v>
      </c>
      <c r="I232" s="19">
        <v>1</v>
      </c>
      <c r="J232" s="19" t="s">
        <v>103</v>
      </c>
      <c r="M232" s="10"/>
      <c r="N232" s="10"/>
      <c r="U232" s="21">
        <v>0</v>
      </c>
      <c r="V232" s="21">
        <v>8</v>
      </c>
      <c r="W232" s="21">
        <v>280</v>
      </c>
      <c r="X232" s="19">
        <v>0.05</v>
      </c>
      <c r="Y232" s="19">
        <v>0.84199999999999997</v>
      </c>
      <c r="Z232" s="19">
        <v>0.92300000000000004</v>
      </c>
      <c r="AA232" s="19">
        <v>0.84499999999999997</v>
      </c>
      <c r="AB232" s="22">
        <f t="shared" si="49"/>
        <v>0.68194444444444446</v>
      </c>
      <c r="AC232" s="22">
        <f t="shared" si="50"/>
        <v>0.85827777777777792</v>
      </c>
      <c r="AD232" s="22">
        <f t="shared" si="51"/>
        <v>0.9475555555555556</v>
      </c>
      <c r="AE232" s="22">
        <f t="shared" si="52"/>
        <v>0.79454980904912931</v>
      </c>
      <c r="AF232" s="22">
        <f t="shared" si="53"/>
        <v>0.71968808630393999</v>
      </c>
      <c r="AG232" s="22">
        <f t="shared" si="54"/>
        <v>-0.33179043224780053</v>
      </c>
      <c r="AH232" s="22">
        <f t="shared" si="55"/>
        <v>-0.47455631866975811</v>
      </c>
      <c r="AI232" s="22">
        <f t="shared" si="56"/>
        <v>-1.5459137020540938</v>
      </c>
      <c r="AJ232" s="22">
        <f t="shared" si="57"/>
        <v>-2.4364063458745715</v>
      </c>
      <c r="AK232" s="22">
        <f t="shared" si="62"/>
        <v>0</v>
      </c>
      <c r="AL232" s="22" t="str">
        <f t="shared" si="58"/>
        <v>Increase</v>
      </c>
      <c r="AM232" s="24">
        <f t="shared" si="59"/>
        <v>2.8450263818209802E-2</v>
      </c>
      <c r="AN232" s="24">
        <f t="shared" si="60"/>
        <v>3.6609487915976835E-3</v>
      </c>
      <c r="AO232" s="25">
        <v>1.1733</v>
      </c>
      <c r="AP232" s="24">
        <f t="shared" si="61"/>
        <v>3.6609487915976835E-3</v>
      </c>
      <c r="AQ232" s="25">
        <v>1.52803</v>
      </c>
      <c r="AR232" s="25">
        <v>1.4928699999999999</v>
      </c>
      <c r="AS232" s="19">
        <v>384</v>
      </c>
      <c r="AT232" s="19">
        <v>0.84199999999999997</v>
      </c>
      <c r="AU232" s="19">
        <v>0.622</v>
      </c>
      <c r="AV232" s="19">
        <v>0.434</v>
      </c>
      <c r="AW232" s="19">
        <v>0.67600000000000005</v>
      </c>
      <c r="AX232" s="19">
        <v>0.59899999999999998</v>
      </c>
      <c r="AY232" s="19">
        <v>0.26500000000000001</v>
      </c>
      <c r="AZ232" s="19">
        <v>0.71</v>
      </c>
      <c r="BA232" s="19">
        <v>0.64100000000000001</v>
      </c>
      <c r="BB232" s="19">
        <v>0.69799999999999995</v>
      </c>
      <c r="BC232" s="19">
        <v>0.69099999999999995</v>
      </c>
      <c r="BD232" s="19">
        <v>0.59299999999999997</v>
      </c>
      <c r="BE232" s="19">
        <v>0.78600000000000003</v>
      </c>
      <c r="BF232" s="19">
        <v>0.61699999999999999</v>
      </c>
      <c r="BG232" s="19">
        <v>0.84599999999999997</v>
      </c>
      <c r="BH232" s="19">
        <v>0.77400000000000002</v>
      </c>
      <c r="BI232" s="19">
        <v>0.71899999999999997</v>
      </c>
      <c r="BJ232" s="19">
        <v>0.98299999999999998</v>
      </c>
      <c r="BK232" s="19">
        <v>0.77900000000000003</v>
      </c>
      <c r="BL232" s="19"/>
      <c r="BM232" s="19">
        <v>1.127</v>
      </c>
      <c r="BN232" s="19">
        <v>0.66200000000000003</v>
      </c>
      <c r="BO232" s="19">
        <v>0.54200000000000004</v>
      </c>
      <c r="BP232" s="19">
        <v>0.627</v>
      </c>
      <c r="BQ232" s="19">
        <v>0.88400000000000001</v>
      </c>
      <c r="BR232" s="19">
        <v>1.4</v>
      </c>
      <c r="BS232" s="19">
        <v>0.81200000000000006</v>
      </c>
      <c r="BT232" s="19">
        <v>0.52300000000000002</v>
      </c>
      <c r="BU232" s="19">
        <v>0.72199999999999998</v>
      </c>
      <c r="BV232" s="19">
        <v>0.90600000000000003</v>
      </c>
      <c r="BW232" s="19">
        <v>1.18</v>
      </c>
      <c r="BX232" s="19">
        <v>0.75900000000000001</v>
      </c>
      <c r="BY232" s="19">
        <v>0.47499999999999998</v>
      </c>
      <c r="BZ232" s="19">
        <v>0.64600000000000002</v>
      </c>
      <c r="CA232" s="19">
        <v>1.2749999999999999</v>
      </c>
      <c r="CB232" s="19">
        <v>0.67600000000000005</v>
      </c>
      <c r="CC232" s="19">
        <v>1.145</v>
      </c>
      <c r="CD232" s="19">
        <v>1.0880000000000001</v>
      </c>
      <c r="CE232" s="19"/>
      <c r="CF232" s="19">
        <v>1.044</v>
      </c>
      <c r="CG232" s="19">
        <v>0.73399999999999999</v>
      </c>
      <c r="CH232" s="19">
        <v>1.0109999999999999</v>
      </c>
      <c r="CI232" s="19">
        <v>0.70399999999999996</v>
      </c>
      <c r="CJ232" s="19">
        <v>0.627</v>
      </c>
      <c r="CK232" s="19">
        <v>0.94699999999999995</v>
      </c>
      <c r="CL232" s="19">
        <v>0.61799999999999999</v>
      </c>
      <c r="CM232" s="19">
        <v>1.155</v>
      </c>
      <c r="CN232" s="19">
        <v>0.55100000000000005</v>
      </c>
      <c r="CO232" s="19">
        <v>0.92200000000000004</v>
      </c>
      <c r="CP232" s="19">
        <v>0.96099999999999997</v>
      </c>
      <c r="CQ232" s="19">
        <v>1.2450000000000001</v>
      </c>
      <c r="CR232" s="19">
        <v>1.8620000000000001</v>
      </c>
      <c r="CS232" s="19">
        <v>1.046</v>
      </c>
      <c r="CT232" s="19">
        <v>1.2410000000000001</v>
      </c>
      <c r="CU232" s="19">
        <v>0.68899999999999995</v>
      </c>
      <c r="CV232" s="19">
        <v>0.72</v>
      </c>
      <c r="CW232" s="19">
        <v>0.97899999999999998</v>
      </c>
    </row>
    <row r="233" spans="1:101" s="1" customFormat="1" ht="15" x14ac:dyDescent="0.2">
      <c r="A233" s="19">
        <v>385</v>
      </c>
      <c r="B233" s="19">
        <v>184.9</v>
      </c>
      <c r="C233" s="19">
        <v>377.1</v>
      </c>
      <c r="D233" s="19">
        <v>409.04169999999999</v>
      </c>
      <c r="E233" s="19">
        <v>411.04849999999999</v>
      </c>
      <c r="F233" s="19">
        <v>174.98339999999999</v>
      </c>
      <c r="G233" s="20">
        <v>5802</v>
      </c>
      <c r="H233" s="19">
        <v>1</v>
      </c>
      <c r="I233" s="19">
        <v>1</v>
      </c>
      <c r="J233" s="19" t="s">
        <v>103</v>
      </c>
      <c r="M233" s="10"/>
      <c r="N233" s="10"/>
      <c r="U233" s="21">
        <v>0</v>
      </c>
      <c r="V233" s="21">
        <v>1</v>
      </c>
      <c r="W233" s="21">
        <v>9</v>
      </c>
      <c r="X233" s="19">
        <v>0.05</v>
      </c>
      <c r="Y233" s="19">
        <v>1.1719999999999999</v>
      </c>
      <c r="Z233" s="19">
        <v>1.1180000000000001</v>
      </c>
      <c r="AA233" s="19">
        <v>1.3120000000000001</v>
      </c>
      <c r="AB233" s="22">
        <f t="shared" si="49"/>
        <v>0.99447058823529422</v>
      </c>
      <c r="AC233" s="22">
        <f t="shared" si="50"/>
        <v>1.0057222222222224</v>
      </c>
      <c r="AD233" s="22">
        <f t="shared" si="51"/>
        <v>0.98405555555555557</v>
      </c>
      <c r="AE233" s="22">
        <f t="shared" si="52"/>
        <v>0.98881238403774474</v>
      </c>
      <c r="AF233" s="22">
        <f t="shared" si="53"/>
        <v>1.0105837852557611</v>
      </c>
      <c r="AG233" s="22">
        <f t="shared" si="54"/>
        <v>-1.6231282998271281E-2</v>
      </c>
      <c r="AH233" s="22">
        <f t="shared" si="55"/>
        <v>1.5188937315910155E-2</v>
      </c>
      <c r="AI233" s="22">
        <f t="shared" si="56"/>
        <v>-0.11270944738053666</v>
      </c>
      <c r="AJ233" s="22">
        <f t="shared" si="57"/>
        <v>-0.12183700275412504</v>
      </c>
      <c r="AK233" s="22">
        <f t="shared" si="62"/>
        <v>0</v>
      </c>
      <c r="AL233" s="22" t="str">
        <f t="shared" si="58"/>
        <v>Increase</v>
      </c>
      <c r="AM233" s="24">
        <f t="shared" si="59"/>
        <v>0.77141939310862229</v>
      </c>
      <c r="AN233" s="24">
        <f t="shared" si="60"/>
        <v>0.75537567831473562</v>
      </c>
      <c r="AO233" s="25">
        <v>0.58286800000000005</v>
      </c>
      <c r="AP233" s="24">
        <f t="shared" si="61"/>
        <v>0.75537567831473562</v>
      </c>
      <c r="AQ233" s="25">
        <v>0.65162799999999999</v>
      </c>
      <c r="AR233" s="25">
        <v>0.766092</v>
      </c>
      <c r="AS233" s="19">
        <v>385</v>
      </c>
      <c r="AT233" s="19">
        <v>0.94199999999999995</v>
      </c>
      <c r="AU233" s="19">
        <v>0.98299999999999998</v>
      </c>
      <c r="AV233" s="19">
        <v>1.077</v>
      </c>
      <c r="AW233" s="19">
        <v>1.0549999999999999</v>
      </c>
      <c r="AX233" s="19">
        <v>1.07</v>
      </c>
      <c r="AY233" s="19">
        <v>0.998</v>
      </c>
      <c r="AZ233" s="19">
        <v>0.95299999999999996</v>
      </c>
      <c r="BA233" s="19">
        <v>1.0589999999999999</v>
      </c>
      <c r="BB233" s="19">
        <v>1.103</v>
      </c>
      <c r="BC233" s="19">
        <v>0.94499999999999995</v>
      </c>
      <c r="BD233" s="19">
        <v>0.91</v>
      </c>
      <c r="BE233" s="19">
        <v>0.94399999999999995</v>
      </c>
      <c r="BF233" s="19">
        <v>1.081</v>
      </c>
      <c r="BG233" s="19" t="s">
        <v>111</v>
      </c>
      <c r="BH233" s="19">
        <v>0.85499999999999998</v>
      </c>
      <c r="BI233" s="19">
        <v>0.87</v>
      </c>
      <c r="BJ233" s="19">
        <v>1.0249999999999999</v>
      </c>
      <c r="BK233" s="19">
        <v>1.036</v>
      </c>
      <c r="BL233" s="19"/>
      <c r="BM233" s="19">
        <v>1.091</v>
      </c>
      <c r="BN233" s="19">
        <v>1.169</v>
      </c>
      <c r="BO233" s="19">
        <v>1.0589999999999999</v>
      </c>
      <c r="BP233" s="19">
        <v>1.143</v>
      </c>
      <c r="BQ233" s="19">
        <v>0.92200000000000004</v>
      </c>
      <c r="BR233" s="19">
        <v>0.68899999999999995</v>
      </c>
      <c r="BS233" s="19">
        <v>1.0609999999999999</v>
      </c>
      <c r="BT233" s="19">
        <v>0.99399999999999999</v>
      </c>
      <c r="BU233" s="19">
        <v>1.1719999999999999</v>
      </c>
      <c r="BV233" s="19">
        <v>0.92500000000000004</v>
      </c>
      <c r="BW233" s="19">
        <v>0.79800000000000004</v>
      </c>
      <c r="BX233" s="19">
        <v>0.92200000000000004</v>
      </c>
      <c r="BY233" s="19">
        <v>1.006</v>
      </c>
      <c r="BZ233" s="19">
        <v>0.76600000000000001</v>
      </c>
      <c r="CA233" s="19">
        <v>1.069</v>
      </c>
      <c r="CB233" s="19">
        <v>1.139</v>
      </c>
      <c r="CC233" s="19">
        <v>1.103</v>
      </c>
      <c r="CD233" s="19">
        <v>1.075</v>
      </c>
      <c r="CE233" s="19"/>
      <c r="CF233" s="19">
        <v>0.99299999999999999</v>
      </c>
      <c r="CG233" s="19">
        <v>0.85399999999999998</v>
      </c>
      <c r="CH233" s="19">
        <v>1.1519999999999999</v>
      </c>
      <c r="CI233" s="19">
        <v>0.996</v>
      </c>
      <c r="CJ233" s="19">
        <v>0.89600000000000002</v>
      </c>
      <c r="CK233" s="19">
        <v>1.0509999999999999</v>
      </c>
      <c r="CL233" s="19">
        <v>0.84599999999999997</v>
      </c>
      <c r="CM233" s="19">
        <v>0.91100000000000003</v>
      </c>
      <c r="CN233" s="19">
        <v>1.1819999999999999</v>
      </c>
      <c r="CO233" s="19">
        <v>1.0920000000000001</v>
      </c>
      <c r="CP233" s="19">
        <v>0.80900000000000005</v>
      </c>
      <c r="CQ233" s="19">
        <v>0.83499999999999996</v>
      </c>
      <c r="CR233" s="19">
        <v>0.91700000000000004</v>
      </c>
      <c r="CS233" s="19">
        <v>1.0389999999999999</v>
      </c>
      <c r="CT233" s="19">
        <v>1.0960000000000001</v>
      </c>
      <c r="CU233" s="19">
        <v>1.119</v>
      </c>
      <c r="CV233" s="19">
        <v>0.91200000000000003</v>
      </c>
      <c r="CW233" s="19">
        <v>1.0129999999999999</v>
      </c>
    </row>
    <row r="234" spans="1:101" s="1" customFormat="1" ht="15" x14ac:dyDescent="0.2">
      <c r="A234" s="19">
        <v>386</v>
      </c>
      <c r="B234" s="19">
        <v>184.8</v>
      </c>
      <c r="C234" s="19">
        <v>377.5</v>
      </c>
      <c r="D234" s="19">
        <v>505.12439999999998</v>
      </c>
      <c r="E234" s="19">
        <v>507.1309</v>
      </c>
      <c r="F234" s="19">
        <v>271.06610000000001</v>
      </c>
      <c r="G234" s="20">
        <v>19675.14286</v>
      </c>
      <c r="H234" s="19">
        <v>1</v>
      </c>
      <c r="I234" s="19">
        <v>1</v>
      </c>
      <c r="J234" s="19" t="s">
        <v>103</v>
      </c>
      <c r="M234" s="10"/>
      <c r="N234" s="10"/>
      <c r="U234" s="21">
        <v>0</v>
      </c>
      <c r="V234" s="21">
        <v>1</v>
      </c>
      <c r="W234" s="21">
        <v>47</v>
      </c>
      <c r="X234" s="19">
        <v>0.05</v>
      </c>
      <c r="Y234" s="19">
        <v>0.73499999999999999</v>
      </c>
      <c r="Z234" s="19">
        <v>0.95299999999999996</v>
      </c>
      <c r="AA234" s="19">
        <v>0.751</v>
      </c>
      <c r="AB234" s="22">
        <f t="shared" si="49"/>
        <v>0.89983333333333326</v>
      </c>
      <c r="AC234" s="22">
        <f t="shared" si="50"/>
        <v>1.0155000000000001</v>
      </c>
      <c r="AD234" s="22">
        <f t="shared" si="51"/>
        <v>0.97238888888888886</v>
      </c>
      <c r="AE234" s="22">
        <f t="shared" si="52"/>
        <v>0.88609880190382395</v>
      </c>
      <c r="AF234" s="22">
        <f t="shared" si="53"/>
        <v>0.92538421984802599</v>
      </c>
      <c r="AG234" s="22">
        <f t="shared" si="54"/>
        <v>-0.17446052356805256</v>
      </c>
      <c r="AH234" s="22">
        <f t="shared" si="55"/>
        <v>-0.11187559739014549</v>
      </c>
      <c r="AI234" s="22">
        <f t="shared" si="56"/>
        <v>-0.81181483115466502</v>
      </c>
      <c r="AJ234" s="22">
        <f t="shared" si="57"/>
        <v>-0.81149713836338511</v>
      </c>
      <c r="AK234" s="22">
        <f t="shared" si="62"/>
        <v>0</v>
      </c>
      <c r="AL234" s="22" t="str">
        <f t="shared" si="58"/>
        <v>Increase</v>
      </c>
      <c r="AM234" s="24">
        <f t="shared" si="59"/>
        <v>0.15423579233338572</v>
      </c>
      <c r="AN234" s="24">
        <f t="shared" si="60"/>
        <v>0.15434865935739434</v>
      </c>
      <c r="AO234" s="25">
        <v>0.856016</v>
      </c>
      <c r="AP234" s="24">
        <f t="shared" si="61"/>
        <v>0.15434865935739434</v>
      </c>
      <c r="AQ234" s="25">
        <v>0.76524899999999996</v>
      </c>
      <c r="AR234" s="25">
        <v>0.84287299999999998</v>
      </c>
      <c r="AS234" s="19">
        <v>386</v>
      </c>
      <c r="AT234" s="19">
        <v>0.78300000000000003</v>
      </c>
      <c r="AU234" s="19">
        <v>0.81899999999999995</v>
      </c>
      <c r="AV234" s="19">
        <v>0.67300000000000004</v>
      </c>
      <c r="AW234" s="19">
        <v>0.96799999999999997</v>
      </c>
      <c r="AX234" s="19">
        <v>0.92900000000000005</v>
      </c>
      <c r="AY234" s="19">
        <v>0.86199999999999999</v>
      </c>
      <c r="AZ234" s="19">
        <v>0.88</v>
      </c>
      <c r="BA234" s="19">
        <v>0.79500000000000004</v>
      </c>
      <c r="BB234" s="19">
        <v>0.77200000000000002</v>
      </c>
      <c r="BC234" s="19">
        <v>0.89</v>
      </c>
      <c r="BD234" s="19">
        <v>1.0069999999999999</v>
      </c>
      <c r="BE234" s="19">
        <v>1.1040000000000001</v>
      </c>
      <c r="BF234" s="19">
        <v>0.97399999999999998</v>
      </c>
      <c r="BG234" s="19">
        <v>1.1379999999999999</v>
      </c>
      <c r="BH234" s="19">
        <v>0.90200000000000002</v>
      </c>
      <c r="BI234" s="19">
        <v>1.1180000000000001</v>
      </c>
      <c r="BJ234" s="19">
        <v>0.75900000000000001</v>
      </c>
      <c r="BK234" s="19">
        <v>0.82399999999999995</v>
      </c>
      <c r="BL234" s="19"/>
      <c r="BM234" s="19">
        <v>0.67400000000000004</v>
      </c>
      <c r="BN234" s="19">
        <v>0.88300000000000001</v>
      </c>
      <c r="BO234" s="19">
        <v>0.873</v>
      </c>
      <c r="BP234" s="19">
        <v>0.92700000000000005</v>
      </c>
      <c r="BQ234" s="19">
        <v>1.1599999999999999</v>
      </c>
      <c r="BR234" s="19">
        <v>1.734</v>
      </c>
      <c r="BS234" s="19">
        <v>0.78200000000000003</v>
      </c>
      <c r="BT234" s="19">
        <v>0.66700000000000004</v>
      </c>
      <c r="BU234" s="19">
        <v>0.94799999999999995</v>
      </c>
      <c r="BV234" s="19">
        <v>1.0960000000000001</v>
      </c>
      <c r="BW234" s="19">
        <v>1.3460000000000001</v>
      </c>
      <c r="BX234" s="19">
        <v>1.58</v>
      </c>
      <c r="BY234" s="19">
        <v>0.92600000000000005</v>
      </c>
      <c r="BZ234" s="19">
        <v>1.3280000000000001</v>
      </c>
      <c r="CA234" s="19">
        <v>1.024</v>
      </c>
      <c r="CB234" s="19">
        <v>0.79400000000000004</v>
      </c>
      <c r="CC234" s="19">
        <v>0.78500000000000003</v>
      </c>
      <c r="CD234" s="19">
        <v>0.752</v>
      </c>
      <c r="CE234" s="19"/>
      <c r="CF234" s="19">
        <v>0.78</v>
      </c>
      <c r="CG234" s="19">
        <v>1.0289999999999999</v>
      </c>
      <c r="CH234" s="19">
        <v>0.84799999999999998</v>
      </c>
      <c r="CI234" s="19">
        <v>1.1140000000000001</v>
      </c>
      <c r="CJ234" s="19">
        <v>1.099</v>
      </c>
      <c r="CK234" s="19">
        <v>0.96899999999999997</v>
      </c>
      <c r="CL234" s="19">
        <v>0.72599999999999998</v>
      </c>
      <c r="CM234" s="19">
        <v>1.054</v>
      </c>
      <c r="CN234" s="19">
        <v>0.61199999999999999</v>
      </c>
      <c r="CO234" s="19">
        <v>1.21</v>
      </c>
      <c r="CP234" s="19">
        <v>1.202</v>
      </c>
      <c r="CQ234" s="19">
        <v>1.101</v>
      </c>
      <c r="CR234" s="19">
        <v>1.1080000000000001</v>
      </c>
      <c r="CS234" s="19">
        <v>0.84799999999999998</v>
      </c>
      <c r="CT234" s="19">
        <v>0.90800000000000003</v>
      </c>
      <c r="CU234" s="19">
        <v>0.90700000000000003</v>
      </c>
      <c r="CV234" s="19">
        <v>1.0409999999999999</v>
      </c>
      <c r="CW234" s="19">
        <v>0.94699999999999995</v>
      </c>
    </row>
    <row r="235" spans="1:101" s="1" customFormat="1" ht="15" x14ac:dyDescent="0.2">
      <c r="A235" s="19">
        <v>387</v>
      </c>
      <c r="B235" s="19">
        <v>185.8</v>
      </c>
      <c r="C235" s="19">
        <v>378.1</v>
      </c>
      <c r="D235" s="19">
        <v>372.13510000000002</v>
      </c>
      <c r="E235" s="19">
        <v>374.14190000000002</v>
      </c>
      <c r="F235" s="19">
        <v>138.07679999999999</v>
      </c>
      <c r="G235" s="20">
        <v>13005.5625</v>
      </c>
      <c r="H235" s="19">
        <v>1</v>
      </c>
      <c r="I235" s="19">
        <v>1</v>
      </c>
      <c r="J235" s="19" t="s">
        <v>117</v>
      </c>
      <c r="M235" s="10"/>
      <c r="N235" s="10"/>
      <c r="U235" s="21">
        <v>0</v>
      </c>
      <c r="V235" s="21">
        <v>0</v>
      </c>
      <c r="W235" s="21">
        <v>5</v>
      </c>
      <c r="X235" s="19">
        <v>3.3300000000000003E-2</v>
      </c>
      <c r="Y235" s="19">
        <v>1.331</v>
      </c>
      <c r="Z235" s="19">
        <v>1.427</v>
      </c>
      <c r="AA235" s="19">
        <v>1.2010000000000001</v>
      </c>
      <c r="AB235" s="22">
        <f t="shared" si="49"/>
        <v>1.0351111111111111</v>
      </c>
      <c r="AC235" s="22">
        <f t="shared" si="50"/>
        <v>1.0834999999999999</v>
      </c>
      <c r="AD235" s="22">
        <f t="shared" si="51"/>
        <v>1.1879999999999999</v>
      </c>
      <c r="AE235" s="22">
        <f t="shared" si="52"/>
        <v>0.9553402040711686</v>
      </c>
      <c r="AF235" s="22">
        <f t="shared" si="53"/>
        <v>0.87130564908342689</v>
      </c>
      <c r="AG235" s="22">
        <f t="shared" si="54"/>
        <v>-6.5913515325119673E-2</v>
      </c>
      <c r="AH235" s="22">
        <f t="shared" si="55"/>
        <v>-0.198749198032212</v>
      </c>
      <c r="AI235" s="22">
        <f t="shared" si="56"/>
        <v>-0.42331241761413041</v>
      </c>
      <c r="AJ235" s="22">
        <f t="shared" si="57"/>
        <v>-1.6358890250706479</v>
      </c>
      <c r="AK235" s="22">
        <f t="shared" si="62"/>
        <v>0</v>
      </c>
      <c r="AL235" s="22" t="str">
        <f t="shared" si="58"/>
        <v>Increase</v>
      </c>
      <c r="AM235" s="24">
        <f t="shared" si="59"/>
        <v>0.37730067519189758</v>
      </c>
      <c r="AN235" s="24">
        <f t="shared" si="60"/>
        <v>2.3126556657732181E-2</v>
      </c>
      <c r="AO235" s="25">
        <v>0.66815100000000005</v>
      </c>
      <c r="AP235" s="24">
        <f t="shared" si="61"/>
        <v>2.3126556657732181E-2</v>
      </c>
      <c r="AQ235" s="25">
        <v>1.14808</v>
      </c>
      <c r="AR235" s="25">
        <v>1.06504</v>
      </c>
      <c r="AS235" s="19">
        <v>387</v>
      </c>
      <c r="AT235" s="19">
        <v>1.02</v>
      </c>
      <c r="AU235" s="19">
        <v>1.048</v>
      </c>
      <c r="AV235" s="19">
        <v>0.88100000000000001</v>
      </c>
      <c r="AW235" s="19">
        <v>1.1359999999999999</v>
      </c>
      <c r="AX235" s="19">
        <v>0.80200000000000005</v>
      </c>
      <c r="AY235" s="19">
        <v>0.92200000000000004</v>
      </c>
      <c r="AZ235" s="19">
        <v>1.0880000000000001</v>
      </c>
      <c r="BA235" s="19">
        <v>1.0169999999999999</v>
      </c>
      <c r="BB235" s="19">
        <v>0.89700000000000002</v>
      </c>
      <c r="BC235" s="19">
        <v>1.29</v>
      </c>
      <c r="BD235" s="19">
        <v>0.83699999999999997</v>
      </c>
      <c r="BE235" s="19">
        <v>1.054</v>
      </c>
      <c r="BF235" s="19">
        <v>0.90800000000000003</v>
      </c>
      <c r="BG235" s="19">
        <v>1.3640000000000001</v>
      </c>
      <c r="BH235" s="19">
        <v>1.0780000000000001</v>
      </c>
      <c r="BI235" s="19">
        <v>0.86199999999999999</v>
      </c>
      <c r="BJ235" s="19">
        <v>1.194</v>
      </c>
      <c r="BK235" s="19">
        <v>1.234</v>
      </c>
      <c r="BL235" s="19"/>
      <c r="BM235" s="19">
        <v>0.95899999999999996</v>
      </c>
      <c r="BN235" s="19">
        <v>1.121</v>
      </c>
      <c r="BO235" s="19">
        <v>1.079</v>
      </c>
      <c r="BP235" s="19">
        <v>1.1100000000000001</v>
      </c>
      <c r="BQ235" s="19">
        <v>0.94899999999999995</v>
      </c>
      <c r="BR235" s="19">
        <v>1.1970000000000001</v>
      </c>
      <c r="BS235" s="19">
        <v>1.2929999999999999</v>
      </c>
      <c r="BT235" s="19">
        <v>1.0329999999999999</v>
      </c>
      <c r="BU235" s="19">
        <v>0.876</v>
      </c>
      <c r="BV235" s="19">
        <v>1.2430000000000001</v>
      </c>
      <c r="BW235" s="19">
        <v>1.1319999999999999</v>
      </c>
      <c r="BX235" s="19">
        <v>0.91600000000000004</v>
      </c>
      <c r="BY235" s="19">
        <v>0.85499999999999998</v>
      </c>
      <c r="BZ235" s="19">
        <v>0.78100000000000003</v>
      </c>
      <c r="CA235" s="19">
        <v>1.2549999999999999</v>
      </c>
      <c r="CB235" s="19">
        <v>1.1619999999999999</v>
      </c>
      <c r="CC235" s="19">
        <v>1.2350000000000001</v>
      </c>
      <c r="CD235" s="19">
        <v>1.3069999999999999</v>
      </c>
      <c r="CE235" s="19"/>
      <c r="CF235" s="19">
        <v>1.2490000000000001</v>
      </c>
      <c r="CG235" s="19">
        <v>1.044</v>
      </c>
      <c r="CH235" s="19">
        <v>1.0820000000000001</v>
      </c>
      <c r="CI235" s="19">
        <v>1.2949999999999999</v>
      </c>
      <c r="CJ235" s="19">
        <v>1.2709999999999999</v>
      </c>
      <c r="CK235" s="19">
        <v>1.1950000000000001</v>
      </c>
      <c r="CL235" s="19">
        <v>0.998</v>
      </c>
      <c r="CM235" s="19">
        <v>1.407</v>
      </c>
      <c r="CN235" s="19">
        <v>1.4079999999999999</v>
      </c>
      <c r="CO235" s="19">
        <v>1.0569999999999999</v>
      </c>
      <c r="CP235" s="19">
        <v>0.80900000000000005</v>
      </c>
      <c r="CQ235" s="19">
        <v>1.141</v>
      </c>
      <c r="CR235" s="19">
        <v>1.123</v>
      </c>
      <c r="CS235" s="19">
        <v>1.236</v>
      </c>
      <c r="CT235" s="19">
        <v>1.2090000000000001</v>
      </c>
      <c r="CU235" s="19">
        <v>0.875</v>
      </c>
      <c r="CV235" s="19">
        <v>1.78</v>
      </c>
      <c r="CW235" s="19">
        <v>1.2050000000000001</v>
      </c>
    </row>
    <row r="236" spans="1:101" s="1" customFormat="1" ht="15" x14ac:dyDescent="0.2">
      <c r="A236" s="19">
        <v>388</v>
      </c>
      <c r="B236" s="19">
        <v>186.1</v>
      </c>
      <c r="C236" s="19">
        <v>379.2</v>
      </c>
      <c r="D236" s="19">
        <v>478.06740000000002</v>
      </c>
      <c r="E236" s="19">
        <v>480.07150000000001</v>
      </c>
      <c r="F236" s="19">
        <v>244.00899999999999</v>
      </c>
      <c r="G236" s="20">
        <v>7591.6</v>
      </c>
      <c r="H236" s="19">
        <v>1</v>
      </c>
      <c r="I236" s="19">
        <v>1</v>
      </c>
      <c r="J236" s="19" t="s">
        <v>117</v>
      </c>
      <c r="M236" s="10"/>
      <c r="N236" s="10"/>
      <c r="U236" s="21">
        <v>0</v>
      </c>
      <c r="V236" s="21">
        <v>0</v>
      </c>
      <c r="W236" s="21">
        <v>39</v>
      </c>
      <c r="X236" s="19">
        <v>0.05</v>
      </c>
      <c r="Y236" s="19">
        <v>0.95499999999999996</v>
      </c>
      <c r="Z236" s="19">
        <v>0.82</v>
      </c>
      <c r="AA236" s="19">
        <v>0.83199999999999996</v>
      </c>
      <c r="AB236" s="22">
        <f t="shared" si="49"/>
        <v>0.91888888888888887</v>
      </c>
      <c r="AC236" s="22">
        <f t="shared" si="50"/>
        <v>0.88511111111111118</v>
      </c>
      <c r="AD236" s="22">
        <f t="shared" si="51"/>
        <v>0.9509444444444447</v>
      </c>
      <c r="AE236" s="22">
        <f t="shared" si="52"/>
        <v>1.0381621893045443</v>
      </c>
      <c r="AF236" s="22">
        <f t="shared" si="53"/>
        <v>0.9662908219898344</v>
      </c>
      <c r="AG236" s="22">
        <f t="shared" si="54"/>
        <v>5.403184969445099E-2</v>
      </c>
      <c r="AH236" s="22">
        <f t="shared" si="55"/>
        <v>-4.947063636655262E-2</v>
      </c>
      <c r="AI236" s="22">
        <f t="shared" si="56"/>
        <v>-0.16349324167073628</v>
      </c>
      <c r="AJ236" s="22">
        <f t="shared" si="57"/>
        <v>-0.14154220653873362</v>
      </c>
      <c r="AK236" s="22">
        <f t="shared" si="62"/>
        <v>0</v>
      </c>
      <c r="AL236" s="22" t="str">
        <f t="shared" si="58"/>
        <v>Lowering</v>
      </c>
      <c r="AM236" s="24">
        <f t="shared" si="59"/>
        <v>0.6862885580957665</v>
      </c>
      <c r="AN236" s="24">
        <f t="shared" si="60"/>
        <v>0.72186800540182428</v>
      </c>
      <c r="AO236" s="25">
        <v>0.267015</v>
      </c>
      <c r="AP236" s="24">
        <f t="shared" si="61"/>
        <v>0.72186800540182428</v>
      </c>
      <c r="AQ236" s="25">
        <v>1.1389800000000001</v>
      </c>
      <c r="AR236" s="25">
        <v>1.0576099999999999</v>
      </c>
      <c r="AS236" s="19">
        <v>388</v>
      </c>
      <c r="AT236" s="19">
        <v>0.498</v>
      </c>
      <c r="AU236" s="19">
        <v>1.1970000000000001</v>
      </c>
      <c r="AV236" s="19">
        <v>0.84099999999999997</v>
      </c>
      <c r="AW236" s="19">
        <v>0.871</v>
      </c>
      <c r="AX236" s="19">
        <v>0.85899999999999999</v>
      </c>
      <c r="AY236" s="19">
        <v>0.99399999999999999</v>
      </c>
      <c r="AZ236" s="19">
        <v>1.452</v>
      </c>
      <c r="BA236" s="19">
        <v>1.371</v>
      </c>
      <c r="BB236" s="19">
        <v>0.90800000000000003</v>
      </c>
      <c r="BC236" s="19">
        <v>0.71299999999999997</v>
      </c>
      <c r="BD236" s="19">
        <v>0.91900000000000004</v>
      </c>
      <c r="BE236" s="19">
        <v>0.64400000000000002</v>
      </c>
      <c r="BF236" s="19">
        <v>0.96099999999999997</v>
      </c>
      <c r="BG236" s="19">
        <v>1.1040000000000001</v>
      </c>
      <c r="BH236" s="19">
        <v>0.61</v>
      </c>
      <c r="BI236" s="19">
        <v>0.72699999999999998</v>
      </c>
      <c r="BJ236" s="19">
        <v>0.81100000000000005</v>
      </c>
      <c r="BK236" s="19">
        <v>1.06</v>
      </c>
      <c r="BL236" s="19"/>
      <c r="BM236" s="19">
        <v>0.45300000000000001</v>
      </c>
      <c r="BN236" s="19">
        <v>1.073</v>
      </c>
      <c r="BO236" s="19">
        <v>1.262</v>
      </c>
      <c r="BP236" s="19">
        <v>0.76</v>
      </c>
      <c r="BQ236" s="19">
        <v>1.115</v>
      </c>
      <c r="BR236" s="19">
        <v>0.69899999999999995</v>
      </c>
      <c r="BS236" s="19">
        <v>1.4410000000000001</v>
      </c>
      <c r="BT236" s="19">
        <v>0.81200000000000006</v>
      </c>
      <c r="BU236" s="19">
        <v>0.63300000000000001</v>
      </c>
      <c r="BV236" s="19">
        <v>0.74199999999999999</v>
      </c>
      <c r="BW236" s="19">
        <v>0.96799999999999997</v>
      </c>
      <c r="BX236" s="19">
        <v>0.85899999999999999</v>
      </c>
      <c r="BY236" s="19">
        <v>0.88300000000000001</v>
      </c>
      <c r="BZ236" s="19">
        <v>1.0389999999999999</v>
      </c>
      <c r="CA236" s="19">
        <v>1.01</v>
      </c>
      <c r="CB236" s="19">
        <v>0.66800000000000004</v>
      </c>
      <c r="CC236" s="19">
        <v>0.88600000000000001</v>
      </c>
      <c r="CD236" s="19">
        <v>0.629</v>
      </c>
      <c r="CE236" s="19"/>
      <c r="CF236" s="19">
        <v>0.45100000000000001</v>
      </c>
      <c r="CG236" s="19">
        <v>1.3740000000000001</v>
      </c>
      <c r="CH236" s="19">
        <v>0.74299999999999999</v>
      </c>
      <c r="CI236" s="19">
        <v>1.292</v>
      </c>
      <c r="CJ236" s="19">
        <v>1.33</v>
      </c>
      <c r="CK236" s="19">
        <v>1.26</v>
      </c>
      <c r="CL236" s="19">
        <v>0.98499999999999999</v>
      </c>
      <c r="CM236" s="19">
        <v>0.88300000000000001</v>
      </c>
      <c r="CN236" s="19">
        <v>0.59799999999999998</v>
      </c>
      <c r="CO236" s="19">
        <v>1.089</v>
      </c>
      <c r="CP236" s="19">
        <v>1.2190000000000001</v>
      </c>
      <c r="CQ236" s="19">
        <v>1.1379999999999999</v>
      </c>
      <c r="CR236" s="19">
        <v>0.60299999999999998</v>
      </c>
      <c r="CS236" s="19">
        <v>0.68899999999999995</v>
      </c>
      <c r="CT236" s="19">
        <v>1.028</v>
      </c>
      <c r="CU236" s="19">
        <v>0.71699999999999997</v>
      </c>
      <c r="CV236" s="19">
        <v>0.78700000000000003</v>
      </c>
      <c r="CW236" s="19">
        <v>0.93100000000000005</v>
      </c>
    </row>
    <row r="237" spans="1:101" s="1" customFormat="1" ht="15" x14ac:dyDescent="0.2">
      <c r="A237" s="19">
        <v>389</v>
      </c>
      <c r="B237" s="19">
        <v>186.3</v>
      </c>
      <c r="C237" s="19">
        <v>379.6</v>
      </c>
      <c r="D237" s="19">
        <v>331.02519999999998</v>
      </c>
      <c r="E237" s="19">
        <v>333.03070000000002</v>
      </c>
      <c r="F237" s="19">
        <v>96.966899999999995</v>
      </c>
      <c r="G237" s="20">
        <v>14326.25</v>
      </c>
      <c r="H237" s="19">
        <v>1</v>
      </c>
      <c r="I237" s="19">
        <v>1</v>
      </c>
      <c r="J237" s="19" t="s">
        <v>117</v>
      </c>
      <c r="M237" s="10"/>
      <c r="N237" s="10"/>
      <c r="U237" s="21">
        <v>0</v>
      </c>
      <c r="V237" s="21">
        <v>0</v>
      </c>
      <c r="W237" s="21">
        <v>2</v>
      </c>
      <c r="X237" s="19">
        <v>0.05</v>
      </c>
      <c r="Y237" s="19">
        <v>1.0329999999999999</v>
      </c>
      <c r="Z237" s="19">
        <v>1.0660000000000001</v>
      </c>
      <c r="AA237" s="19">
        <v>1.087</v>
      </c>
      <c r="AB237" s="22">
        <f t="shared" si="49"/>
        <v>0.92427777777777775</v>
      </c>
      <c r="AC237" s="22">
        <f t="shared" si="50"/>
        <v>0.91205882352941181</v>
      </c>
      <c r="AD237" s="22">
        <f t="shared" si="51"/>
        <v>0.91149999999999975</v>
      </c>
      <c r="AE237" s="22">
        <f t="shared" si="52"/>
        <v>1.0133971120427101</v>
      </c>
      <c r="AF237" s="22">
        <f t="shared" si="53"/>
        <v>1.0140184067775952</v>
      </c>
      <c r="AG237" s="22">
        <f t="shared" si="54"/>
        <v>1.9199622617658223E-2</v>
      </c>
      <c r="AH237" s="22">
        <f t="shared" si="55"/>
        <v>2.0083840828169941E-2</v>
      </c>
      <c r="AI237" s="22">
        <f t="shared" si="56"/>
        <v>-0.12279839770240242</v>
      </c>
      <c r="AJ237" s="22">
        <f t="shared" si="57"/>
        <v>-0.1853144326929333</v>
      </c>
      <c r="AK237" s="22">
        <f t="shared" si="62"/>
        <v>0</v>
      </c>
      <c r="AL237" s="22" t="str">
        <f t="shared" si="58"/>
        <v>Lowering</v>
      </c>
      <c r="AM237" s="24">
        <f t="shared" si="59"/>
        <v>0.75370535742386224</v>
      </c>
      <c r="AN237" s="24">
        <f t="shared" si="60"/>
        <v>0.65265785202191207</v>
      </c>
      <c r="AO237" s="25">
        <v>0.608908</v>
      </c>
      <c r="AP237" s="24">
        <f t="shared" si="61"/>
        <v>0.65265785202191207</v>
      </c>
      <c r="AQ237" s="25">
        <v>0.79631600000000002</v>
      </c>
      <c r="AR237" s="25">
        <v>0.85963999999999996</v>
      </c>
      <c r="AS237" s="19">
        <v>389</v>
      </c>
      <c r="AT237" s="19">
        <v>0.98199999999999998</v>
      </c>
      <c r="AU237" s="19">
        <v>0.90900000000000003</v>
      </c>
      <c r="AV237" s="19">
        <v>0.871</v>
      </c>
      <c r="AW237" s="19">
        <v>0.83799999999999997</v>
      </c>
      <c r="AX237" s="19">
        <v>0.95699999999999996</v>
      </c>
      <c r="AY237" s="19">
        <v>0.94299999999999995</v>
      </c>
      <c r="AZ237" s="19">
        <v>0.97899999999999998</v>
      </c>
      <c r="BA237" s="19">
        <v>0.83199999999999996</v>
      </c>
      <c r="BB237" s="19">
        <v>0.91</v>
      </c>
      <c r="BC237" s="19">
        <v>1.0349999999999999</v>
      </c>
      <c r="BD237" s="19">
        <v>0.88600000000000001</v>
      </c>
      <c r="BE237" s="19">
        <v>0.90900000000000003</v>
      </c>
      <c r="BF237" s="19">
        <v>0.91100000000000003</v>
      </c>
      <c r="BG237" s="19">
        <v>0.88900000000000001</v>
      </c>
      <c r="BH237" s="19">
        <v>0.76300000000000001</v>
      </c>
      <c r="BI237" s="19">
        <v>1.0309999999999999</v>
      </c>
      <c r="BJ237" s="19">
        <v>1.0349999999999999</v>
      </c>
      <c r="BK237" s="19">
        <v>0.95699999999999996</v>
      </c>
      <c r="BL237" s="19"/>
      <c r="BM237" s="19">
        <v>0.89500000000000002</v>
      </c>
      <c r="BN237" s="19">
        <v>0.89100000000000001</v>
      </c>
      <c r="BO237" s="19">
        <v>1.1539999999999999</v>
      </c>
      <c r="BP237" s="19">
        <v>1.06</v>
      </c>
      <c r="BQ237" s="19">
        <v>0.85499999999999998</v>
      </c>
      <c r="BR237" s="19">
        <v>0.65</v>
      </c>
      <c r="BS237" s="19" t="s">
        <v>111</v>
      </c>
      <c r="BT237" s="19">
        <v>1.056</v>
      </c>
      <c r="BU237" s="19">
        <v>0.91600000000000004</v>
      </c>
      <c r="BV237" s="19">
        <v>0.69399999999999995</v>
      </c>
      <c r="BW237" s="19">
        <v>0.71499999999999997</v>
      </c>
      <c r="BX237" s="19">
        <v>0.92900000000000005</v>
      </c>
      <c r="BY237" s="19">
        <v>0.98299999999999998</v>
      </c>
      <c r="BZ237" s="19">
        <v>0.80800000000000005</v>
      </c>
      <c r="CA237" s="19">
        <v>0.95799999999999996</v>
      </c>
      <c r="CB237" s="19">
        <v>0.96599999999999997</v>
      </c>
      <c r="CC237" s="19">
        <v>0.87</v>
      </c>
      <c r="CD237" s="19">
        <v>1.105</v>
      </c>
      <c r="CE237" s="19"/>
      <c r="CF237" s="19">
        <v>0.92200000000000004</v>
      </c>
      <c r="CG237" s="19">
        <v>0.76200000000000001</v>
      </c>
      <c r="CH237" s="19">
        <v>0.98099999999999998</v>
      </c>
      <c r="CI237" s="19">
        <v>0.83499999999999996</v>
      </c>
      <c r="CJ237" s="19">
        <v>0.93700000000000006</v>
      </c>
      <c r="CK237" s="19">
        <v>0.84099999999999997</v>
      </c>
      <c r="CL237" s="19">
        <v>0.877</v>
      </c>
      <c r="CM237" s="19">
        <v>0.875</v>
      </c>
      <c r="CN237" s="19">
        <v>1.159</v>
      </c>
      <c r="CO237" s="19">
        <v>0.85</v>
      </c>
      <c r="CP237" s="19">
        <v>0.92100000000000004</v>
      </c>
      <c r="CQ237" s="19">
        <v>0.84399999999999997</v>
      </c>
      <c r="CR237" s="19">
        <v>1.0409999999999999</v>
      </c>
      <c r="CS237" s="19">
        <v>0.97599999999999998</v>
      </c>
      <c r="CT237" s="19">
        <v>0.98799999999999999</v>
      </c>
      <c r="CU237" s="19">
        <v>0.91800000000000004</v>
      </c>
      <c r="CV237" s="19">
        <v>0.81799999999999995</v>
      </c>
      <c r="CW237" s="19">
        <v>0.86199999999999999</v>
      </c>
    </row>
    <row r="238" spans="1:101" s="1" customFormat="1" ht="15" x14ac:dyDescent="0.2">
      <c r="A238" s="19">
        <v>391</v>
      </c>
      <c r="B238" s="19">
        <v>186.9</v>
      </c>
      <c r="C238" s="19">
        <v>380.7</v>
      </c>
      <c r="D238" s="19">
        <v>291.077</v>
      </c>
      <c r="E238" s="19">
        <v>293.08370000000002</v>
      </c>
      <c r="F238" s="19">
        <v>57.018700000000003</v>
      </c>
      <c r="G238" s="20">
        <v>71463.837839999993</v>
      </c>
      <c r="H238" s="19">
        <v>1</v>
      </c>
      <c r="I238" s="19">
        <v>1</v>
      </c>
      <c r="J238" s="19" t="s">
        <v>112</v>
      </c>
      <c r="M238" s="10"/>
      <c r="N238" s="10"/>
      <c r="X238" s="19">
        <v>0</v>
      </c>
      <c r="Y238" s="19">
        <v>0.997</v>
      </c>
      <c r="Z238" s="19">
        <v>1.046</v>
      </c>
      <c r="AA238" s="19">
        <v>1.083</v>
      </c>
      <c r="AB238" s="22">
        <f t="shared" si="49"/>
        <v>0.9682222222222221</v>
      </c>
      <c r="AC238" s="22">
        <f t="shared" si="50"/>
        <v>0.96138888888888863</v>
      </c>
      <c r="AD238" s="22">
        <f t="shared" si="51"/>
        <v>0.93161111111111106</v>
      </c>
      <c r="AE238" s="22">
        <f t="shared" si="52"/>
        <v>1.0071077723201389</v>
      </c>
      <c r="AF238" s="22">
        <f t="shared" si="53"/>
        <v>1.0392987059454946</v>
      </c>
      <c r="AG238" s="22">
        <f t="shared" si="54"/>
        <v>1.021807686235812E-2</v>
      </c>
      <c r="AH238" s="22">
        <f t="shared" si="55"/>
        <v>5.5610360355335106E-2</v>
      </c>
      <c r="AI238" s="22">
        <f t="shared" si="56"/>
        <v>-7.1937992744935911E-2</v>
      </c>
      <c r="AJ238" s="22">
        <f t="shared" si="57"/>
        <v>-0.74348597184186715</v>
      </c>
      <c r="AK238" s="22">
        <f t="shared" si="62"/>
        <v>0</v>
      </c>
      <c r="AL238" s="22" t="str">
        <f t="shared" si="58"/>
        <v>Lowering</v>
      </c>
      <c r="AM238" s="24">
        <f t="shared" si="59"/>
        <v>0.8473483873490395</v>
      </c>
      <c r="AN238" s="24">
        <f t="shared" si="60"/>
        <v>0.18051530444885411</v>
      </c>
      <c r="AO238" s="25">
        <v>0.72107900000000003</v>
      </c>
      <c r="AP238" s="24">
        <f t="shared" si="61"/>
        <v>0.18051530444885411</v>
      </c>
      <c r="AQ238" s="25">
        <v>0.84773799999999999</v>
      </c>
      <c r="AR238" s="25">
        <v>0.88876200000000005</v>
      </c>
      <c r="AS238" s="19">
        <v>391</v>
      </c>
      <c r="AT238" s="19">
        <v>1.0509999999999999</v>
      </c>
      <c r="AU238" s="19">
        <v>0.94699999999999995</v>
      </c>
      <c r="AV238" s="19">
        <v>1.0209999999999999</v>
      </c>
      <c r="AW238" s="19">
        <v>0.95699999999999996</v>
      </c>
      <c r="AX238" s="19">
        <v>0.96199999999999997</v>
      </c>
      <c r="AY238" s="19">
        <v>0.97599999999999998</v>
      </c>
      <c r="AZ238" s="19">
        <v>1.018</v>
      </c>
      <c r="BA238" s="19">
        <v>0.92600000000000005</v>
      </c>
      <c r="BB238" s="19">
        <v>1.01</v>
      </c>
      <c r="BC238" s="19">
        <v>1.0209999999999999</v>
      </c>
      <c r="BD238" s="19">
        <v>0.94299999999999995</v>
      </c>
      <c r="BE238" s="19">
        <v>0.88200000000000001</v>
      </c>
      <c r="BF238" s="19">
        <v>0.91700000000000004</v>
      </c>
      <c r="BG238" s="19">
        <v>0.89600000000000002</v>
      </c>
      <c r="BH238" s="19">
        <v>0.79400000000000004</v>
      </c>
      <c r="BI238" s="19">
        <v>1.1579999999999999</v>
      </c>
      <c r="BJ238" s="19">
        <v>0.99399999999999999</v>
      </c>
      <c r="BK238" s="19">
        <v>0.95499999999999996</v>
      </c>
      <c r="BL238" s="19"/>
      <c r="BM238" s="19">
        <v>0.95799999999999996</v>
      </c>
      <c r="BN238" s="19">
        <v>1.0089999999999999</v>
      </c>
      <c r="BO238" s="19">
        <v>1.006</v>
      </c>
      <c r="BP238" s="19">
        <v>1.0900000000000001</v>
      </c>
      <c r="BQ238" s="19">
        <v>0.81</v>
      </c>
      <c r="BR238" s="19">
        <v>0.72399999999999998</v>
      </c>
      <c r="BS238" s="19">
        <v>1.034</v>
      </c>
      <c r="BT238" s="19">
        <v>1.17</v>
      </c>
      <c r="BU238" s="19">
        <v>0.99399999999999999</v>
      </c>
      <c r="BV238" s="19">
        <v>0.85299999999999998</v>
      </c>
      <c r="BW238" s="19">
        <v>0.78200000000000003</v>
      </c>
      <c r="BX238" s="19">
        <v>0.94</v>
      </c>
      <c r="BY238" s="19">
        <v>1.0740000000000001</v>
      </c>
      <c r="BZ238" s="19">
        <v>0.84499999999999997</v>
      </c>
      <c r="CA238" s="19">
        <v>0.879</v>
      </c>
      <c r="CB238" s="19">
        <v>1.109</v>
      </c>
      <c r="CC238" s="19">
        <v>0.91</v>
      </c>
      <c r="CD238" s="19">
        <v>1.1180000000000001</v>
      </c>
      <c r="CE238" s="19"/>
      <c r="CF238" s="19">
        <v>0.97499999999999998</v>
      </c>
      <c r="CG238" s="19">
        <v>0.72699999999999998</v>
      </c>
      <c r="CH238" s="19">
        <v>0.89400000000000002</v>
      </c>
      <c r="CI238" s="19">
        <v>0.873</v>
      </c>
      <c r="CJ238" s="19">
        <v>0.92100000000000004</v>
      </c>
      <c r="CK238" s="19">
        <v>0.92100000000000004</v>
      </c>
      <c r="CL238" s="19">
        <v>0.98399999999999999</v>
      </c>
      <c r="CM238" s="19">
        <v>0.90900000000000003</v>
      </c>
      <c r="CN238" s="19">
        <v>1.073</v>
      </c>
      <c r="CO238" s="19">
        <v>0.92100000000000004</v>
      </c>
      <c r="CP238" s="19">
        <v>0.94799999999999995</v>
      </c>
      <c r="CQ238" s="19">
        <v>0.98099999999999998</v>
      </c>
      <c r="CR238" s="19">
        <v>0.96199999999999997</v>
      </c>
      <c r="CS238" s="19">
        <v>0.997</v>
      </c>
      <c r="CT238" s="19">
        <v>0.97899999999999998</v>
      </c>
      <c r="CU238" s="19">
        <v>1.0249999999999999</v>
      </c>
      <c r="CV238" s="19">
        <v>0.77200000000000002</v>
      </c>
      <c r="CW238" s="19">
        <v>0.90700000000000003</v>
      </c>
    </row>
    <row r="239" spans="1:101" s="1" customFormat="1" ht="15" x14ac:dyDescent="0.2">
      <c r="A239" s="19">
        <v>392</v>
      </c>
      <c r="B239" s="19">
        <v>186.3</v>
      </c>
      <c r="C239" s="19">
        <v>381.2</v>
      </c>
      <c r="D239" s="19">
        <v>436.10140000000001</v>
      </c>
      <c r="E239" s="19">
        <v>438.10969999999998</v>
      </c>
      <c r="F239" s="19">
        <v>202.04310000000001</v>
      </c>
      <c r="G239" s="20">
        <v>18856.818179999998</v>
      </c>
      <c r="H239" s="19">
        <v>1</v>
      </c>
      <c r="I239" s="19">
        <v>1</v>
      </c>
      <c r="J239" s="19" t="s">
        <v>103</v>
      </c>
      <c r="M239" s="10"/>
      <c r="N239" s="10"/>
      <c r="U239" s="21">
        <v>0</v>
      </c>
      <c r="V239" s="21">
        <v>1</v>
      </c>
      <c r="W239" s="21">
        <v>99</v>
      </c>
      <c r="X239" s="19">
        <v>0.05</v>
      </c>
      <c r="Y239" s="19">
        <v>0.85799999999999998</v>
      </c>
      <c r="Z239" s="19">
        <v>0.83599999999999997</v>
      </c>
      <c r="AA239" s="19">
        <v>0.91</v>
      </c>
      <c r="AB239" s="22">
        <f t="shared" si="49"/>
        <v>0.92494444444444435</v>
      </c>
      <c r="AC239" s="22">
        <f t="shared" si="50"/>
        <v>1.1977777777777776</v>
      </c>
      <c r="AD239" s="22">
        <f t="shared" si="51"/>
        <v>0.95344444444444454</v>
      </c>
      <c r="AE239" s="22">
        <f t="shared" si="52"/>
        <v>0.7722170686456401</v>
      </c>
      <c r="AF239" s="22">
        <f t="shared" si="53"/>
        <v>0.97010837897680902</v>
      </c>
      <c r="AG239" s="22">
        <f t="shared" si="54"/>
        <v>-0.37292165174684183</v>
      </c>
      <c r="AH239" s="22">
        <f t="shared" si="55"/>
        <v>-4.3782162971071528E-2</v>
      </c>
      <c r="AI239" s="22">
        <f t="shared" si="56"/>
        <v>-3.1159014078462559</v>
      </c>
      <c r="AJ239" s="22">
        <f t="shared" si="57"/>
        <v>-0.40441629421092656</v>
      </c>
      <c r="AK239" s="22">
        <f t="shared" si="62"/>
        <v>0</v>
      </c>
      <c r="AL239" s="22" t="str">
        <f t="shared" si="58"/>
        <v>Increase</v>
      </c>
      <c r="AM239" s="24">
        <f t="shared" si="59"/>
        <v>7.6577042995066809E-4</v>
      </c>
      <c r="AN239" s="24">
        <f t="shared" si="60"/>
        <v>0.39407937506682977</v>
      </c>
      <c r="AO239" s="25">
        <v>1.653</v>
      </c>
      <c r="AP239" s="24">
        <f t="shared" si="61"/>
        <v>0.39407937506682977</v>
      </c>
      <c r="AQ239" s="25">
        <v>0.60496499999999997</v>
      </c>
      <c r="AR239" s="25">
        <v>0.72557499999999997</v>
      </c>
      <c r="AS239" s="19">
        <v>392</v>
      </c>
      <c r="AT239" s="19">
        <v>0.90700000000000003</v>
      </c>
      <c r="AU239" s="19">
        <v>0.94799999999999995</v>
      </c>
      <c r="AV239" s="19">
        <v>0.85799999999999998</v>
      </c>
      <c r="AW239" s="19">
        <v>1.0109999999999999</v>
      </c>
      <c r="AX239" s="19">
        <v>1.04</v>
      </c>
      <c r="AY239" s="19">
        <v>0.92</v>
      </c>
      <c r="AZ239" s="19">
        <v>1.0329999999999999</v>
      </c>
      <c r="BA239" s="19">
        <v>0.94199999999999995</v>
      </c>
      <c r="BB239" s="19">
        <v>0.82</v>
      </c>
      <c r="BC239" s="19">
        <v>0.79600000000000004</v>
      </c>
      <c r="BD239" s="19">
        <v>0.83099999999999996</v>
      </c>
      <c r="BE239" s="19">
        <v>0.998</v>
      </c>
      <c r="BF239" s="19">
        <v>0.95399999999999996</v>
      </c>
      <c r="BG239" s="19">
        <v>1.0069999999999999</v>
      </c>
      <c r="BH239" s="19">
        <v>0.93899999999999995</v>
      </c>
      <c r="BI239" s="19">
        <v>1.0529999999999999</v>
      </c>
      <c r="BJ239" s="19">
        <v>0.83299999999999996</v>
      </c>
      <c r="BK239" s="19">
        <v>0.75900000000000001</v>
      </c>
      <c r="BL239" s="19"/>
      <c r="BM239" s="19">
        <v>1.367</v>
      </c>
      <c r="BN239" s="19">
        <v>1.292</v>
      </c>
      <c r="BO239" s="19">
        <v>1.1200000000000001</v>
      </c>
      <c r="BP239" s="19">
        <v>1.4410000000000001</v>
      </c>
      <c r="BQ239" s="19">
        <v>1.4850000000000001</v>
      </c>
      <c r="BR239" s="19">
        <v>1.887</v>
      </c>
      <c r="BS239" s="19">
        <v>1.121</v>
      </c>
      <c r="BT239" s="19">
        <v>0.97599999999999998</v>
      </c>
      <c r="BU239" s="19">
        <v>0.90300000000000002</v>
      </c>
      <c r="BV239" s="19">
        <v>1.05</v>
      </c>
      <c r="BW239" s="19">
        <v>1.099</v>
      </c>
      <c r="BX239" s="19">
        <v>1.597</v>
      </c>
      <c r="BY239" s="19">
        <v>1.1970000000000001</v>
      </c>
      <c r="BZ239" s="19">
        <v>1.276</v>
      </c>
      <c r="CA239" s="19">
        <v>1.1160000000000001</v>
      </c>
      <c r="CB239" s="19">
        <v>0.91200000000000003</v>
      </c>
      <c r="CC239" s="19">
        <v>0.92500000000000004</v>
      </c>
      <c r="CD239" s="19">
        <v>0.79600000000000004</v>
      </c>
      <c r="CE239" s="19"/>
      <c r="CF239" s="19">
        <v>0.92500000000000004</v>
      </c>
      <c r="CG239" s="19">
        <v>1.04</v>
      </c>
      <c r="CH239" s="19">
        <v>0.89</v>
      </c>
      <c r="CI239" s="19">
        <v>1.054</v>
      </c>
      <c r="CJ239" s="19">
        <v>1.006</v>
      </c>
      <c r="CK239" s="19">
        <v>1.121</v>
      </c>
      <c r="CL239" s="19">
        <v>0.96399999999999997</v>
      </c>
      <c r="CM239" s="19">
        <v>0.91800000000000004</v>
      </c>
      <c r="CN239" s="19">
        <v>0.69899999999999995</v>
      </c>
      <c r="CO239" s="19">
        <v>1.0940000000000001</v>
      </c>
      <c r="CP239" s="19">
        <v>1.0780000000000001</v>
      </c>
      <c r="CQ239" s="19">
        <v>1.016</v>
      </c>
      <c r="CR239" s="19">
        <v>0.91600000000000004</v>
      </c>
      <c r="CS239" s="19">
        <v>0.91</v>
      </c>
      <c r="CT239" s="19">
        <v>0.84</v>
      </c>
      <c r="CU239" s="19">
        <v>0.85599999999999998</v>
      </c>
      <c r="CV239" s="19">
        <v>0.86</v>
      </c>
      <c r="CW239" s="19">
        <v>0.97499999999999998</v>
      </c>
    </row>
    <row r="240" spans="1:101" s="1" customFormat="1" ht="15" x14ac:dyDescent="0.2">
      <c r="A240" s="19">
        <v>393</v>
      </c>
      <c r="B240" s="19">
        <v>187.9</v>
      </c>
      <c r="C240" s="19">
        <v>382.7</v>
      </c>
      <c r="D240" s="19">
        <v>392.06490000000002</v>
      </c>
      <c r="E240" s="19">
        <v>394.07130000000001</v>
      </c>
      <c r="F240" s="19">
        <v>158.00649999999999</v>
      </c>
      <c r="G240" s="20">
        <v>16441.42222</v>
      </c>
      <c r="H240" s="19">
        <v>1</v>
      </c>
      <c r="I240" s="19">
        <v>1</v>
      </c>
      <c r="J240" s="19" t="s">
        <v>117</v>
      </c>
      <c r="M240" s="10"/>
      <c r="N240" s="10"/>
      <c r="U240" s="21">
        <v>0</v>
      </c>
      <c r="V240" s="21">
        <v>0</v>
      </c>
      <c r="W240" s="21">
        <v>29</v>
      </c>
      <c r="X240" s="19">
        <v>0.05</v>
      </c>
      <c r="Y240" s="19">
        <v>1.07</v>
      </c>
      <c r="Z240" s="19">
        <v>1.024</v>
      </c>
      <c r="AA240" s="19">
        <v>1.028</v>
      </c>
      <c r="AB240" s="22">
        <f t="shared" si="49"/>
        <v>1.0258888888888889</v>
      </c>
      <c r="AC240" s="22">
        <f t="shared" si="50"/>
        <v>1.004388888888889</v>
      </c>
      <c r="AD240" s="22">
        <f t="shared" si="51"/>
        <v>0.96672222222222226</v>
      </c>
      <c r="AE240" s="22">
        <f t="shared" si="52"/>
        <v>1.021406051219647</v>
      </c>
      <c r="AF240" s="22">
        <f t="shared" si="53"/>
        <v>1.0612033791161426</v>
      </c>
      <c r="AG240" s="22">
        <f t="shared" si="54"/>
        <v>3.055651129309751E-2</v>
      </c>
      <c r="AH240" s="22">
        <f t="shared" si="55"/>
        <v>8.5701174560079335E-2</v>
      </c>
      <c r="AI240" s="22">
        <f t="shared" si="56"/>
        <v>-0.1323409173351324</v>
      </c>
      <c r="AJ240" s="22">
        <f t="shared" si="57"/>
        <v>-0.49891258959090296</v>
      </c>
      <c r="AK240" s="22">
        <f t="shared" si="62"/>
        <v>0</v>
      </c>
      <c r="AL240" s="22" t="str">
        <f t="shared" si="58"/>
        <v>Lowering</v>
      </c>
      <c r="AM240" s="24">
        <f t="shared" si="59"/>
        <v>0.73732520911425214</v>
      </c>
      <c r="AN240" s="24">
        <f t="shared" si="60"/>
        <v>0.31702054657887618</v>
      </c>
      <c r="AO240" s="25">
        <v>0.61182800000000004</v>
      </c>
      <c r="AP240" s="24">
        <f t="shared" si="61"/>
        <v>0.31702054657887618</v>
      </c>
      <c r="AQ240" s="25">
        <v>0.56724799999999997</v>
      </c>
      <c r="AR240" s="25">
        <v>0.70204100000000003</v>
      </c>
      <c r="AS240" s="19">
        <v>393</v>
      </c>
      <c r="AT240" s="19">
        <v>1.0760000000000001</v>
      </c>
      <c r="AU240" s="19">
        <v>0.95699999999999996</v>
      </c>
      <c r="AV240" s="19">
        <v>1.28</v>
      </c>
      <c r="AW240" s="19">
        <v>1.29</v>
      </c>
      <c r="AX240" s="19">
        <v>1.016</v>
      </c>
      <c r="AY240" s="19">
        <v>1.2250000000000001</v>
      </c>
      <c r="AZ240" s="19">
        <v>0.83299999999999996</v>
      </c>
      <c r="BA240" s="19">
        <v>1.0509999999999999</v>
      </c>
      <c r="BB240" s="19">
        <v>0.91600000000000004</v>
      </c>
      <c r="BC240" s="19">
        <v>0.871</v>
      </c>
      <c r="BD240" s="19">
        <v>1.0780000000000001</v>
      </c>
      <c r="BE240" s="19">
        <v>0.98599999999999999</v>
      </c>
      <c r="BF240" s="19">
        <v>0.90500000000000003</v>
      </c>
      <c r="BG240" s="19">
        <v>0.94399999999999995</v>
      </c>
      <c r="BH240" s="19">
        <v>0.88100000000000001</v>
      </c>
      <c r="BI240" s="19">
        <v>1.0169999999999999</v>
      </c>
      <c r="BJ240" s="19">
        <v>1.3109999999999999</v>
      </c>
      <c r="BK240" s="19">
        <v>0.82899999999999996</v>
      </c>
      <c r="BL240" s="19"/>
      <c r="BM240" s="19">
        <v>0.86</v>
      </c>
      <c r="BN240" s="19">
        <v>1.137</v>
      </c>
      <c r="BO240" s="19">
        <v>1.306</v>
      </c>
      <c r="BP240" s="19">
        <v>1.1439999999999999</v>
      </c>
      <c r="BQ240" s="19">
        <v>0.66</v>
      </c>
      <c r="BR240" s="19">
        <v>0.73799999999999999</v>
      </c>
      <c r="BS240" s="19">
        <v>1.278</v>
      </c>
      <c r="BT240" s="19">
        <v>1.4470000000000001</v>
      </c>
      <c r="BU240" s="19">
        <v>0.94399999999999995</v>
      </c>
      <c r="BV240" s="19">
        <v>1.2629999999999999</v>
      </c>
      <c r="BW240" s="19">
        <v>0.98799999999999999</v>
      </c>
      <c r="BX240" s="19">
        <v>0.84699999999999998</v>
      </c>
      <c r="BY240" s="19">
        <v>0.88</v>
      </c>
      <c r="BZ240" s="19">
        <v>0.78600000000000003</v>
      </c>
      <c r="CA240" s="19">
        <v>0.98299999999999998</v>
      </c>
      <c r="CB240" s="19">
        <v>1.08</v>
      </c>
      <c r="CC240" s="19">
        <v>0.90200000000000002</v>
      </c>
      <c r="CD240" s="19">
        <v>0.83599999999999997</v>
      </c>
      <c r="CE240" s="19"/>
      <c r="CF240" s="19">
        <v>1.095</v>
      </c>
      <c r="CG240" s="19">
        <v>1.0580000000000001</v>
      </c>
      <c r="CH240" s="19">
        <v>1.345</v>
      </c>
      <c r="CI240" s="19">
        <v>1.177</v>
      </c>
      <c r="CJ240" s="19">
        <v>0.89900000000000002</v>
      </c>
      <c r="CK240" s="19">
        <v>0.99199999999999999</v>
      </c>
      <c r="CL240" s="19">
        <v>0.86599999999999999</v>
      </c>
      <c r="CM240" s="19">
        <v>0.81499999999999995</v>
      </c>
      <c r="CN240" s="19">
        <v>1.014</v>
      </c>
      <c r="CO240" s="19">
        <v>0.93799999999999994</v>
      </c>
      <c r="CP240" s="19">
        <v>0.62</v>
      </c>
      <c r="CQ240" s="19">
        <v>0.72099999999999997</v>
      </c>
      <c r="CR240" s="19">
        <v>0.98499999999999999</v>
      </c>
      <c r="CS240" s="19">
        <v>0.88400000000000001</v>
      </c>
      <c r="CT240" s="19">
        <v>0.96799999999999997</v>
      </c>
      <c r="CU240" s="19">
        <v>0.76200000000000001</v>
      </c>
      <c r="CV240" s="19">
        <v>0.93300000000000005</v>
      </c>
      <c r="CW240" s="19">
        <v>1.329</v>
      </c>
    </row>
    <row r="241" spans="1:101" s="1" customFormat="1" ht="15" x14ac:dyDescent="0.2">
      <c r="A241" s="19">
        <v>394</v>
      </c>
      <c r="B241" s="19">
        <v>188</v>
      </c>
      <c r="C241" s="19">
        <v>383</v>
      </c>
      <c r="D241" s="19">
        <v>370.0831</v>
      </c>
      <c r="E241" s="19">
        <v>372.08949999999999</v>
      </c>
      <c r="F241" s="19">
        <v>136.0248</v>
      </c>
      <c r="G241" s="20">
        <v>90723.230769999995</v>
      </c>
      <c r="H241" s="19">
        <v>1</v>
      </c>
      <c r="I241" s="19">
        <v>1</v>
      </c>
      <c r="J241" s="19" t="s">
        <v>117</v>
      </c>
      <c r="M241" s="10"/>
      <c r="N241" s="10"/>
      <c r="U241" s="21">
        <v>0</v>
      </c>
      <c r="V241" s="21">
        <v>0</v>
      </c>
      <c r="W241" s="21">
        <v>4</v>
      </c>
      <c r="X241" s="19">
        <v>0.05</v>
      </c>
      <c r="Y241" s="19">
        <v>1.0529999999999999</v>
      </c>
      <c r="Z241" s="19">
        <v>1.04</v>
      </c>
      <c r="AA241" s="19">
        <v>1.1559999999999999</v>
      </c>
      <c r="AB241" s="22">
        <f t="shared" si="49"/>
        <v>1.0591111111111111</v>
      </c>
      <c r="AC241" s="22">
        <f t="shared" si="50"/>
        <v>1.0309444444444444</v>
      </c>
      <c r="AD241" s="22">
        <f t="shared" si="51"/>
        <v>0.95227777777777767</v>
      </c>
      <c r="AE241" s="22">
        <f t="shared" si="52"/>
        <v>1.0273212264913509</v>
      </c>
      <c r="AF241" s="22">
        <f t="shared" si="53"/>
        <v>1.1121871536083077</v>
      </c>
      <c r="AG241" s="22">
        <f t="shared" si="54"/>
        <v>3.8887359265407928E-2</v>
      </c>
      <c r="AH241" s="22">
        <f t="shared" si="55"/>
        <v>0.15339957840645871</v>
      </c>
      <c r="AI241" s="22">
        <f t="shared" si="56"/>
        <v>-0.17293318523816759</v>
      </c>
      <c r="AJ241" s="22">
        <f t="shared" si="57"/>
        <v>-1.2445810060136473</v>
      </c>
      <c r="AK241" s="22">
        <f t="shared" si="62"/>
        <v>0</v>
      </c>
      <c r="AL241" s="22" t="str">
        <f t="shared" si="58"/>
        <v>Lowering</v>
      </c>
      <c r="AM241" s="24">
        <f t="shared" si="59"/>
        <v>0.6715321579685618</v>
      </c>
      <c r="AN241" s="24">
        <f t="shared" si="60"/>
        <v>5.6940200751530418E-2</v>
      </c>
      <c r="AO241" s="25">
        <v>0.65583400000000003</v>
      </c>
      <c r="AP241" s="24">
        <f t="shared" si="61"/>
        <v>5.6940200751530418E-2</v>
      </c>
      <c r="AQ241" s="25">
        <v>0.93173899999999998</v>
      </c>
      <c r="AR241" s="25">
        <v>0.94769700000000001</v>
      </c>
      <c r="AS241" s="19">
        <v>394</v>
      </c>
      <c r="AT241" s="19">
        <v>1.17</v>
      </c>
      <c r="AU241" s="19">
        <v>0.93200000000000005</v>
      </c>
      <c r="AV241" s="19">
        <v>1.349</v>
      </c>
      <c r="AW241" s="19">
        <v>1.288</v>
      </c>
      <c r="AX241" s="19">
        <v>0.96599999999999997</v>
      </c>
      <c r="AY241" s="19">
        <v>1.329</v>
      </c>
      <c r="AZ241" s="19">
        <v>0.86899999999999999</v>
      </c>
      <c r="BA241" s="19">
        <v>1.129</v>
      </c>
      <c r="BB241" s="19">
        <v>0.91900000000000004</v>
      </c>
      <c r="BC241" s="19">
        <v>0.86299999999999999</v>
      </c>
      <c r="BD241" s="19">
        <v>1.1220000000000001</v>
      </c>
      <c r="BE241" s="19">
        <v>0.878</v>
      </c>
      <c r="BF241" s="19">
        <v>1.056</v>
      </c>
      <c r="BG241" s="19">
        <v>1.024</v>
      </c>
      <c r="BH241" s="19">
        <v>0.93700000000000006</v>
      </c>
      <c r="BI241" s="19">
        <v>1.073</v>
      </c>
      <c r="BJ241" s="19">
        <v>1.2989999999999999</v>
      </c>
      <c r="BK241" s="19">
        <v>0.86099999999999999</v>
      </c>
      <c r="BL241" s="19"/>
      <c r="BM241" s="19">
        <v>0.93600000000000005</v>
      </c>
      <c r="BN241" s="19">
        <v>1.0820000000000001</v>
      </c>
      <c r="BO241" s="19">
        <v>1.232</v>
      </c>
      <c r="BP241" s="19">
        <v>1.143</v>
      </c>
      <c r="BQ241" s="19">
        <v>0.71699999999999997</v>
      </c>
      <c r="BR241" s="19">
        <v>0.78100000000000003</v>
      </c>
      <c r="BS241" s="19">
        <v>1.333</v>
      </c>
      <c r="BT241" s="19">
        <v>1.492</v>
      </c>
      <c r="BU241" s="19">
        <v>1.1559999999999999</v>
      </c>
      <c r="BV241" s="19">
        <v>1.3420000000000001</v>
      </c>
      <c r="BW241" s="19">
        <v>0.84899999999999998</v>
      </c>
      <c r="BX241" s="19">
        <v>0.92200000000000004</v>
      </c>
      <c r="BY241" s="19">
        <v>0.86499999999999999</v>
      </c>
      <c r="BZ241" s="19">
        <v>0.79900000000000004</v>
      </c>
      <c r="CA241" s="19">
        <v>1.016</v>
      </c>
      <c r="CB241" s="19">
        <v>1.143</v>
      </c>
      <c r="CC241" s="19">
        <v>0.88100000000000001</v>
      </c>
      <c r="CD241" s="19">
        <v>0.86799999999999999</v>
      </c>
      <c r="CE241" s="19"/>
      <c r="CF241" s="19">
        <v>1.089</v>
      </c>
      <c r="CG241" s="19">
        <v>1.0509999999999999</v>
      </c>
      <c r="CH241" s="19">
        <v>1.173</v>
      </c>
      <c r="CI241" s="19">
        <v>1.101</v>
      </c>
      <c r="CJ241" s="19">
        <v>0.77700000000000002</v>
      </c>
      <c r="CK241" s="19">
        <v>0.92800000000000005</v>
      </c>
      <c r="CL241" s="19">
        <v>0.84699999999999998</v>
      </c>
      <c r="CM241" s="19">
        <v>0.91</v>
      </c>
      <c r="CN241" s="19">
        <v>1.024</v>
      </c>
      <c r="CO241" s="19">
        <v>0.91100000000000003</v>
      </c>
      <c r="CP241" s="19">
        <v>0.70099999999999996</v>
      </c>
      <c r="CQ241" s="19">
        <v>0.68300000000000005</v>
      </c>
      <c r="CR241" s="19">
        <v>0.95299999999999996</v>
      </c>
      <c r="CS241" s="19">
        <v>0.91600000000000004</v>
      </c>
      <c r="CT241" s="19">
        <v>1.0349999999999999</v>
      </c>
      <c r="CU241" s="19">
        <v>0.82099999999999995</v>
      </c>
      <c r="CV241" s="19">
        <v>0.96599999999999997</v>
      </c>
      <c r="CW241" s="19">
        <v>1.2549999999999999</v>
      </c>
    </row>
    <row r="242" spans="1:101" s="1" customFormat="1" ht="15" x14ac:dyDescent="0.2">
      <c r="A242" s="19">
        <v>395</v>
      </c>
      <c r="B242" s="19">
        <v>187.9</v>
      </c>
      <c r="C242" s="19">
        <v>383.5</v>
      </c>
      <c r="D242" s="19">
        <v>499.14609999999999</v>
      </c>
      <c r="E242" s="19">
        <v>501.15539999999999</v>
      </c>
      <c r="F242" s="19">
        <v>265.08780000000002</v>
      </c>
      <c r="G242" s="20">
        <v>56002.785709999996</v>
      </c>
      <c r="H242" s="19">
        <v>1</v>
      </c>
      <c r="I242" s="19">
        <v>1</v>
      </c>
      <c r="J242" s="19" t="s">
        <v>103</v>
      </c>
      <c r="M242" s="10"/>
      <c r="N242" s="10"/>
      <c r="U242" s="21">
        <v>0</v>
      </c>
      <c r="V242" s="21">
        <v>3</v>
      </c>
      <c r="W242" s="21">
        <v>82</v>
      </c>
      <c r="X242" s="19">
        <v>0.05</v>
      </c>
      <c r="Y242" s="19">
        <v>0.47799999999999998</v>
      </c>
      <c r="Z242" s="19">
        <v>0.46100000000000002</v>
      </c>
      <c r="AA242" s="19">
        <v>0.52100000000000002</v>
      </c>
      <c r="AB242" s="22">
        <f t="shared" si="49"/>
        <v>0.41833333333333333</v>
      </c>
      <c r="AC242" s="22">
        <f t="shared" si="50"/>
        <v>0.43611111111111112</v>
      </c>
      <c r="AD242" s="22">
        <f t="shared" si="51"/>
        <v>0.42761111111111105</v>
      </c>
      <c r="AE242" s="22">
        <f t="shared" si="52"/>
        <v>0.95923566878980893</v>
      </c>
      <c r="AF242" s="22">
        <f t="shared" si="53"/>
        <v>0.97830323502663386</v>
      </c>
      <c r="AG242" s="22">
        <f t="shared" si="54"/>
        <v>-6.0042789107061165E-2</v>
      </c>
      <c r="AH242" s="22">
        <f t="shared" si="55"/>
        <v>-3.1646382407063696E-2</v>
      </c>
      <c r="AI242" s="22">
        <f t="shared" si="56"/>
        <v>-0.67807136207422902</v>
      </c>
      <c r="AJ242" s="22">
        <f t="shared" si="57"/>
        <v>-0.25941182119132522</v>
      </c>
      <c r="AK242" s="22">
        <f t="shared" si="62"/>
        <v>0</v>
      </c>
      <c r="AL242" s="22" t="str">
        <f t="shared" si="58"/>
        <v>Increase</v>
      </c>
      <c r="AM242" s="24">
        <f t="shared" si="59"/>
        <v>0.20985950199317496</v>
      </c>
      <c r="AN242" s="24">
        <f t="shared" si="60"/>
        <v>0.55028563873030878</v>
      </c>
      <c r="AO242" s="25">
        <v>0.85680400000000001</v>
      </c>
      <c r="AP242" s="24">
        <f t="shared" si="61"/>
        <v>0.55028563873030878</v>
      </c>
      <c r="AQ242" s="25">
        <v>0.96782400000000002</v>
      </c>
      <c r="AR242" s="25">
        <v>0.97169799999999995</v>
      </c>
      <c r="AS242" s="19">
        <v>395</v>
      </c>
      <c r="AT242" s="19">
        <v>0.41499999999999998</v>
      </c>
      <c r="AU242" s="19">
        <v>0.41399999999999998</v>
      </c>
      <c r="AV242" s="19">
        <v>0.47</v>
      </c>
      <c r="AW242" s="19">
        <v>0.437</v>
      </c>
      <c r="AX242" s="19">
        <v>0.40799999999999997</v>
      </c>
      <c r="AY242" s="19">
        <v>0.42199999999999999</v>
      </c>
      <c r="AZ242" s="19">
        <v>0.496</v>
      </c>
      <c r="BA242" s="19">
        <v>0.435</v>
      </c>
      <c r="BB242" s="19">
        <v>0.41899999999999998</v>
      </c>
      <c r="BC242" s="19">
        <v>0.4</v>
      </c>
      <c r="BD242" s="19">
        <v>0.40100000000000002</v>
      </c>
      <c r="BE242" s="19">
        <v>0.40799999999999997</v>
      </c>
      <c r="BF242" s="19">
        <v>0.38800000000000001</v>
      </c>
      <c r="BG242" s="19">
        <v>0.39700000000000002</v>
      </c>
      <c r="BH242" s="19">
        <v>0.36399999999999999</v>
      </c>
      <c r="BI242" s="19">
        <v>0.39500000000000002</v>
      </c>
      <c r="BJ242" s="19">
        <v>0.45400000000000001</v>
      </c>
      <c r="BK242" s="19">
        <v>0.40699999999999997</v>
      </c>
      <c r="BL242" s="19"/>
      <c r="BM242" s="19">
        <v>0.4</v>
      </c>
      <c r="BN242" s="19">
        <v>0.45</v>
      </c>
      <c r="BO242" s="19">
        <v>0.46400000000000002</v>
      </c>
      <c r="BP242" s="19">
        <v>0.47299999999999998</v>
      </c>
      <c r="BQ242" s="19">
        <v>0.379</v>
      </c>
      <c r="BR242" s="19">
        <v>0.41099999999999998</v>
      </c>
      <c r="BS242" s="19">
        <v>0.47599999999999998</v>
      </c>
      <c r="BT242" s="19">
        <v>0.48599999999999999</v>
      </c>
      <c r="BU242" s="19">
        <v>0.41099999999999998</v>
      </c>
      <c r="BV242" s="19">
        <v>0.376</v>
      </c>
      <c r="BW242" s="19">
        <v>0.33500000000000002</v>
      </c>
      <c r="BX242" s="19">
        <v>0.45500000000000002</v>
      </c>
      <c r="BY242" s="19">
        <v>0.437</v>
      </c>
      <c r="BZ242" s="19">
        <v>0.46400000000000002</v>
      </c>
      <c r="CA242" s="19">
        <v>0.44</v>
      </c>
      <c r="CB242" s="19">
        <v>0.47499999999999998</v>
      </c>
      <c r="CC242" s="19">
        <v>0.38</v>
      </c>
      <c r="CD242" s="19">
        <v>0.53800000000000003</v>
      </c>
      <c r="CE242" s="19"/>
      <c r="CF242" s="19">
        <v>0.41299999999999998</v>
      </c>
      <c r="CG242" s="19">
        <v>0.35499999999999998</v>
      </c>
      <c r="CH242" s="19">
        <v>0.434</v>
      </c>
      <c r="CI242" s="19">
        <v>0.42</v>
      </c>
      <c r="CJ242" s="19">
        <v>0.372</v>
      </c>
      <c r="CK242" s="19">
        <v>0.36899999999999999</v>
      </c>
      <c r="CL242" s="19">
        <v>0.44900000000000001</v>
      </c>
      <c r="CM242" s="19">
        <v>0.47299999999999998</v>
      </c>
      <c r="CN242" s="19">
        <v>0.49099999999999999</v>
      </c>
      <c r="CO242" s="19">
        <v>0.373</v>
      </c>
      <c r="CP242" s="19">
        <v>0.59299999999999997</v>
      </c>
      <c r="CQ242" s="19">
        <v>0.38</v>
      </c>
      <c r="CR242" s="19">
        <v>0.42899999999999999</v>
      </c>
      <c r="CS242" s="19">
        <v>0.45500000000000002</v>
      </c>
      <c r="CT242" s="19">
        <v>0.46</v>
      </c>
      <c r="CU242" s="19">
        <v>0.41499999999999998</v>
      </c>
      <c r="CV242" s="19">
        <v>0.38100000000000001</v>
      </c>
      <c r="CW242" s="19">
        <v>0.435</v>
      </c>
    </row>
    <row r="243" spans="1:101" s="1" customFormat="1" ht="15" x14ac:dyDescent="0.2">
      <c r="A243" s="19">
        <v>397</v>
      </c>
      <c r="B243" s="19">
        <v>187.9</v>
      </c>
      <c r="C243" s="19">
        <v>384.3</v>
      </c>
      <c r="D243" s="19">
        <v>295.11079999999998</v>
      </c>
      <c r="E243" s="19">
        <v>297.11739999999998</v>
      </c>
      <c r="F243" s="19">
        <v>61.052399999999999</v>
      </c>
      <c r="G243" s="20">
        <v>1578190.875</v>
      </c>
      <c r="H243" s="19">
        <v>1</v>
      </c>
      <c r="I243" s="19">
        <v>1</v>
      </c>
      <c r="J243" s="19" t="s">
        <v>105</v>
      </c>
      <c r="K243" s="19" t="s">
        <v>149</v>
      </c>
      <c r="L243" s="19" t="s">
        <v>150</v>
      </c>
      <c r="M243" s="19">
        <v>1.1599999999999999</v>
      </c>
      <c r="N243" s="19">
        <v>24.3</v>
      </c>
      <c r="X243" s="19">
        <v>0</v>
      </c>
      <c r="Y243" s="19">
        <v>1.0289999999999999</v>
      </c>
      <c r="Z243" s="19">
        <v>1.0780000000000001</v>
      </c>
      <c r="AA243" s="19">
        <v>1.071</v>
      </c>
      <c r="AB243" s="22">
        <f t="shared" si="49"/>
        <v>1.0531666666666668</v>
      </c>
      <c r="AC243" s="22">
        <f t="shared" si="50"/>
        <v>0.85872222222222239</v>
      </c>
      <c r="AD243" s="22">
        <f t="shared" si="51"/>
        <v>0.94366666666666665</v>
      </c>
      <c r="AE243" s="22">
        <f t="shared" si="52"/>
        <v>1.2264346250889564</v>
      </c>
      <c r="AF243" s="22">
        <f t="shared" si="53"/>
        <v>1.1160367361356414</v>
      </c>
      <c r="AG243" s="22">
        <f t="shared" si="54"/>
        <v>0.29447033330548794</v>
      </c>
      <c r="AH243" s="22">
        <f t="shared" si="55"/>
        <v>0.15838451656533306</v>
      </c>
      <c r="AI243" s="22">
        <f t="shared" si="56"/>
        <v>-4.0685501460059275</v>
      </c>
      <c r="AJ243" s="22">
        <f t="shared" si="57"/>
        <v>-1.9646679392589823</v>
      </c>
      <c r="AK243" s="22" t="str">
        <f>L243</f>
        <v>Ethanolamine</v>
      </c>
      <c r="AL243" s="22" t="str">
        <f t="shared" si="58"/>
        <v>Lowering</v>
      </c>
      <c r="AM243" s="24">
        <f t="shared" si="59"/>
        <v>8.5398423605509459E-5</v>
      </c>
      <c r="AN243" s="24">
        <f t="shared" si="60"/>
        <v>1.0847559994116367E-2</v>
      </c>
      <c r="AO243" s="25">
        <v>1.8008500000000001</v>
      </c>
      <c r="AP243" s="24">
        <f t="shared" si="61"/>
        <v>1.0847559994116367E-2</v>
      </c>
      <c r="AQ243" s="25">
        <v>1.2184900000000001</v>
      </c>
      <c r="AR243" s="25">
        <v>1.1086199999999999</v>
      </c>
      <c r="AS243" s="19">
        <v>397</v>
      </c>
      <c r="AT243" s="19">
        <v>1.228</v>
      </c>
      <c r="AU243" s="19">
        <v>0.92200000000000004</v>
      </c>
      <c r="AV243" s="19">
        <v>1.1519999999999999</v>
      </c>
      <c r="AW243" s="19">
        <v>0.86</v>
      </c>
      <c r="AX243" s="19">
        <v>0.98199999999999998</v>
      </c>
      <c r="AY243" s="19">
        <v>1.0609999999999999</v>
      </c>
      <c r="AZ243" s="19">
        <v>1.014</v>
      </c>
      <c r="BA243" s="19">
        <v>1.1639999999999999</v>
      </c>
      <c r="BB243" s="19">
        <v>1.198</v>
      </c>
      <c r="BC243" s="19">
        <v>0.99</v>
      </c>
      <c r="BD243" s="19">
        <v>0.84399999999999997</v>
      </c>
      <c r="BE243" s="19">
        <v>1.0109999999999999</v>
      </c>
      <c r="BF243" s="19">
        <v>1.2210000000000001</v>
      </c>
      <c r="BG243" s="19">
        <v>1.0860000000000001</v>
      </c>
      <c r="BH243" s="19">
        <v>1.0229999999999999</v>
      </c>
      <c r="BI243" s="19">
        <v>1.05</v>
      </c>
      <c r="BJ243" s="19">
        <v>1.161</v>
      </c>
      <c r="BK243" s="19">
        <v>0.99</v>
      </c>
      <c r="BL243" s="19"/>
      <c r="BM243" s="19">
        <v>1.01</v>
      </c>
      <c r="BN243" s="19">
        <v>0.85</v>
      </c>
      <c r="BO243" s="19">
        <v>1.06</v>
      </c>
      <c r="BP243" s="19">
        <v>0.88500000000000001</v>
      </c>
      <c r="BQ243" s="19">
        <v>0.80700000000000005</v>
      </c>
      <c r="BR243" s="19">
        <v>0.61599999999999999</v>
      </c>
      <c r="BS243" s="19">
        <v>0.94499999999999995</v>
      </c>
      <c r="BT243" s="19">
        <v>1.018</v>
      </c>
      <c r="BU243" s="19">
        <v>1.0489999999999999</v>
      </c>
      <c r="BV243" s="19">
        <v>0.58799999999999997</v>
      </c>
      <c r="BW243" s="19">
        <v>0.621</v>
      </c>
      <c r="BX243" s="19">
        <v>0.92800000000000005</v>
      </c>
      <c r="BY243" s="19">
        <v>0.81899999999999995</v>
      </c>
      <c r="BZ243" s="19">
        <v>0.82699999999999996</v>
      </c>
      <c r="CA243" s="19">
        <v>0.84799999999999998</v>
      </c>
      <c r="CB243" s="19">
        <v>0.81200000000000006</v>
      </c>
      <c r="CC243" s="19">
        <v>0.95699999999999996</v>
      </c>
      <c r="CD243" s="19">
        <v>0.81699999999999995</v>
      </c>
      <c r="CE243" s="19"/>
      <c r="CF243" s="19">
        <v>1.1220000000000001</v>
      </c>
      <c r="CG243" s="19">
        <v>0.997</v>
      </c>
      <c r="CH243" s="19">
        <v>0.88600000000000001</v>
      </c>
      <c r="CI243" s="19">
        <v>0.90300000000000002</v>
      </c>
      <c r="CJ243" s="19">
        <v>0.89</v>
      </c>
      <c r="CK243" s="19">
        <v>0.88</v>
      </c>
      <c r="CL243" s="19">
        <v>0.94</v>
      </c>
      <c r="CM243" s="19">
        <v>0.82</v>
      </c>
      <c r="CN243" s="19">
        <v>1.1719999999999999</v>
      </c>
      <c r="CO243" s="19">
        <v>1.135</v>
      </c>
      <c r="CP243" s="19">
        <v>0.89100000000000001</v>
      </c>
      <c r="CQ243" s="19">
        <v>0.89900000000000002</v>
      </c>
      <c r="CR243" s="19">
        <v>0.93200000000000005</v>
      </c>
      <c r="CS243" s="19">
        <v>0.96099999999999997</v>
      </c>
      <c r="CT243" s="19">
        <v>0.93799999999999994</v>
      </c>
      <c r="CU243" s="19">
        <v>1.129</v>
      </c>
      <c r="CV243" s="19">
        <v>0.69199999999999995</v>
      </c>
      <c r="CW243" s="19">
        <v>0.79900000000000004</v>
      </c>
    </row>
    <row r="244" spans="1:101" s="1" customFormat="1" ht="15" x14ac:dyDescent="0.2">
      <c r="A244" s="19">
        <v>398</v>
      </c>
      <c r="B244" s="19">
        <v>188.1</v>
      </c>
      <c r="C244" s="19">
        <v>384.7</v>
      </c>
      <c r="D244" s="19">
        <v>635.27589999999998</v>
      </c>
      <c r="E244" s="19">
        <v>637.28240000000005</v>
      </c>
      <c r="F244" s="19">
        <v>401.2176</v>
      </c>
      <c r="G244" s="20">
        <v>8537.7777779999997</v>
      </c>
      <c r="H244" s="19">
        <v>1</v>
      </c>
      <c r="I244" s="19">
        <v>1</v>
      </c>
      <c r="J244" s="19" t="s">
        <v>103</v>
      </c>
      <c r="M244" s="10"/>
      <c r="N244" s="10"/>
      <c r="U244" s="21">
        <v>0</v>
      </c>
      <c r="V244" s="21">
        <v>3</v>
      </c>
      <c r="W244" s="21">
        <v>171</v>
      </c>
      <c r="X244" s="19">
        <v>0.05</v>
      </c>
      <c r="Y244" s="19">
        <v>1.0169999999999999</v>
      </c>
      <c r="Z244" s="19">
        <v>0.84399999999999997</v>
      </c>
      <c r="AA244" s="19">
        <v>1.006</v>
      </c>
      <c r="AB244" s="22">
        <f t="shared" si="49"/>
        <v>0.90466666666666684</v>
      </c>
      <c r="AC244" s="22">
        <f t="shared" si="50"/>
        <v>0.94061111111111118</v>
      </c>
      <c r="AD244" s="22">
        <f t="shared" si="51"/>
        <v>0.86611111111111105</v>
      </c>
      <c r="AE244" s="22">
        <f t="shared" si="52"/>
        <v>0.96178607288405893</v>
      </c>
      <c r="AF244" s="22">
        <f t="shared" si="53"/>
        <v>1.0445157152020528</v>
      </c>
      <c r="AG244" s="22">
        <f t="shared" si="54"/>
        <v>-5.6212059427099705E-2</v>
      </c>
      <c r="AH244" s="22">
        <f t="shared" si="55"/>
        <v>6.2834198554863496E-2</v>
      </c>
      <c r="AI244" s="22">
        <f t="shared" si="56"/>
        <v>-0.46455882994183167</v>
      </c>
      <c r="AJ244" s="22">
        <f t="shared" si="57"/>
        <v>-0.59941486012531908</v>
      </c>
      <c r="AK244" s="22">
        <f>P244</f>
        <v>0</v>
      </c>
      <c r="AL244" s="22" t="str">
        <f t="shared" si="58"/>
        <v>Increase</v>
      </c>
      <c r="AM244" s="24">
        <f t="shared" si="59"/>
        <v>0.34311615780859606</v>
      </c>
      <c r="AN244" s="24">
        <f t="shared" si="60"/>
        <v>0.25152730633393627</v>
      </c>
      <c r="AO244" s="25">
        <v>0.94548200000000004</v>
      </c>
      <c r="AP244" s="24">
        <f t="shared" si="61"/>
        <v>0.25152730633393627</v>
      </c>
      <c r="AQ244" s="25">
        <v>0.83233800000000002</v>
      </c>
      <c r="AR244" s="25">
        <v>0.87800199999999995</v>
      </c>
      <c r="AS244" s="19">
        <v>398</v>
      </c>
      <c r="AT244" s="19">
        <v>1.0149999999999999</v>
      </c>
      <c r="AU244" s="19">
        <v>0.98599999999999999</v>
      </c>
      <c r="AV244" s="19">
        <v>1.0249999999999999</v>
      </c>
      <c r="AW244" s="19">
        <v>0.88800000000000001</v>
      </c>
      <c r="AX244" s="19">
        <v>0.88400000000000001</v>
      </c>
      <c r="AY244" s="19">
        <v>0.80900000000000005</v>
      </c>
      <c r="AZ244" s="19">
        <v>0.876</v>
      </c>
      <c r="BA244" s="19">
        <v>1.028</v>
      </c>
      <c r="BB244" s="19">
        <v>0.93200000000000005</v>
      </c>
      <c r="BC244" s="19">
        <v>0.77800000000000002</v>
      </c>
      <c r="BD244" s="19">
        <v>0.96199999999999997</v>
      </c>
      <c r="BE244" s="19">
        <v>0.89800000000000002</v>
      </c>
      <c r="BF244" s="19">
        <v>0.81899999999999995</v>
      </c>
      <c r="BG244" s="19">
        <v>0.69199999999999995</v>
      </c>
      <c r="BH244" s="19">
        <v>0.80700000000000005</v>
      </c>
      <c r="BI244" s="19">
        <v>1.008</v>
      </c>
      <c r="BJ244" s="19">
        <v>0.98699999999999999</v>
      </c>
      <c r="BK244" s="19">
        <v>0.89</v>
      </c>
      <c r="BL244" s="19"/>
      <c r="BM244" s="19">
        <v>1.034</v>
      </c>
      <c r="BN244" s="19">
        <v>0.95</v>
      </c>
      <c r="BO244" s="19">
        <v>0.999</v>
      </c>
      <c r="BP244" s="19">
        <v>1.01</v>
      </c>
      <c r="BQ244" s="19">
        <v>0.73399999999999999</v>
      </c>
      <c r="BR244" s="19">
        <v>0.66400000000000003</v>
      </c>
      <c r="BS244" s="19">
        <v>1.0640000000000001</v>
      </c>
      <c r="BT244" s="19">
        <v>0.93799999999999994</v>
      </c>
      <c r="BU244" s="19">
        <v>0.91900000000000004</v>
      </c>
      <c r="BV244" s="19">
        <v>0.95899999999999996</v>
      </c>
      <c r="BW244" s="19">
        <v>0.72399999999999998</v>
      </c>
      <c r="BX244" s="19">
        <v>1.02</v>
      </c>
      <c r="BY244" s="19">
        <v>1.1419999999999999</v>
      </c>
      <c r="BZ244" s="19">
        <v>0.86499999999999999</v>
      </c>
      <c r="CA244" s="19">
        <v>0.92500000000000004</v>
      </c>
      <c r="CB244" s="19">
        <v>1.0469999999999999</v>
      </c>
      <c r="CC244" s="19">
        <v>0.93</v>
      </c>
      <c r="CD244" s="19">
        <v>1.0069999999999999</v>
      </c>
      <c r="CE244" s="19"/>
      <c r="CF244" s="19">
        <v>0.873</v>
      </c>
      <c r="CG244" s="19">
        <v>0.71099999999999997</v>
      </c>
      <c r="CH244" s="19">
        <v>0.98399999999999999</v>
      </c>
      <c r="CI244" s="19">
        <v>0.82399999999999995</v>
      </c>
      <c r="CJ244" s="19">
        <v>0.90500000000000003</v>
      </c>
      <c r="CK244" s="19">
        <v>0.93899999999999995</v>
      </c>
      <c r="CL244" s="19">
        <v>0.79400000000000004</v>
      </c>
      <c r="CM244" s="19">
        <v>0.79100000000000004</v>
      </c>
      <c r="CN244" s="19">
        <v>1.1040000000000001</v>
      </c>
      <c r="CO244" s="19">
        <v>0.79500000000000004</v>
      </c>
      <c r="CP244" s="19">
        <v>0.85899999999999999</v>
      </c>
      <c r="CQ244" s="19">
        <v>0.88300000000000001</v>
      </c>
      <c r="CR244" s="19">
        <v>0.82899999999999996</v>
      </c>
      <c r="CS244" s="19">
        <v>0.875</v>
      </c>
      <c r="CT244" s="19">
        <v>0.95</v>
      </c>
      <c r="CU244" s="19">
        <v>0.97699999999999998</v>
      </c>
      <c r="CV244" s="19">
        <v>0.68799999999999994</v>
      </c>
      <c r="CW244" s="19">
        <v>0.80900000000000005</v>
      </c>
    </row>
    <row r="245" spans="1:101" s="1" customFormat="1" ht="15" x14ac:dyDescent="0.2">
      <c r="A245" s="19">
        <v>399</v>
      </c>
      <c r="B245" s="19">
        <v>187.9</v>
      </c>
      <c r="C245" s="19">
        <v>384.8</v>
      </c>
      <c r="D245" s="19">
        <v>348.101</v>
      </c>
      <c r="E245" s="19">
        <v>350.10750000000002</v>
      </c>
      <c r="F245" s="19">
        <v>114.0427</v>
      </c>
      <c r="G245" s="20">
        <v>904472.49120000005</v>
      </c>
      <c r="H245" s="19">
        <v>1</v>
      </c>
      <c r="I245" s="19">
        <v>1</v>
      </c>
      <c r="J245" s="19" t="s">
        <v>131</v>
      </c>
      <c r="M245" s="10"/>
      <c r="N245" s="10"/>
      <c r="O245" s="19" t="s">
        <v>585</v>
      </c>
      <c r="P245" s="19" t="s">
        <v>623</v>
      </c>
      <c r="Q245" s="19">
        <v>0.79</v>
      </c>
      <c r="R245" s="19">
        <v>25.9</v>
      </c>
      <c r="T245" s="19" t="s">
        <v>222</v>
      </c>
      <c r="X245" s="19">
        <v>0.05</v>
      </c>
      <c r="Y245" s="19">
        <v>1.077</v>
      </c>
      <c r="Z245" s="19">
        <v>1.0109999999999999</v>
      </c>
      <c r="AA245" s="19">
        <v>1.0309999999999999</v>
      </c>
      <c r="AB245" s="22">
        <f t="shared" si="49"/>
        <v>1.0347222222222223</v>
      </c>
      <c r="AC245" s="22">
        <f t="shared" si="50"/>
        <v>0.9929444444444443</v>
      </c>
      <c r="AD245" s="22">
        <f t="shared" si="51"/>
        <v>0.94527777777777777</v>
      </c>
      <c r="AE245" s="22">
        <f t="shared" si="52"/>
        <v>1.0420746377217034</v>
      </c>
      <c r="AF245" s="22">
        <f t="shared" si="53"/>
        <v>1.0946223920070528</v>
      </c>
      <c r="AG245" s="22">
        <f t="shared" si="54"/>
        <v>5.9458613139114824E-2</v>
      </c>
      <c r="AH245" s="22">
        <f t="shared" si="55"/>
        <v>0.13043327427187809</v>
      </c>
      <c r="AI245" s="22">
        <f t="shared" si="56"/>
        <v>-0.26834446646560656</v>
      </c>
      <c r="AJ245" s="22">
        <f t="shared" si="57"/>
        <v>-0.7891869826315836</v>
      </c>
      <c r="AK245" s="22" t="str">
        <f>P245</f>
        <v>3-Cyano-L-alanine</v>
      </c>
      <c r="AL245" s="22" t="str">
        <f t="shared" si="58"/>
        <v>Lowering</v>
      </c>
      <c r="AM245" s="24">
        <f t="shared" si="59"/>
        <v>0.53908287212348327</v>
      </c>
      <c r="AN245" s="24">
        <f t="shared" si="60"/>
        <v>0.16248490370700353</v>
      </c>
      <c r="AO245" s="25">
        <v>0.67011799999999999</v>
      </c>
      <c r="AP245" s="24">
        <f t="shared" si="61"/>
        <v>0.16248490370700353</v>
      </c>
      <c r="AQ245" s="25">
        <v>0.74775400000000003</v>
      </c>
      <c r="AR245" s="25">
        <v>0.835063</v>
      </c>
      <c r="AS245" s="19">
        <v>399</v>
      </c>
      <c r="AT245" s="19">
        <v>1.077</v>
      </c>
      <c r="AU245" s="19">
        <v>0.95799999999999996</v>
      </c>
      <c r="AV245" s="19">
        <v>1.4330000000000001</v>
      </c>
      <c r="AW245" s="19">
        <v>1.2829999999999999</v>
      </c>
      <c r="AX245" s="19">
        <v>0.99399999999999999</v>
      </c>
      <c r="AY245" s="19">
        <v>1.3049999999999999</v>
      </c>
      <c r="AZ245" s="19">
        <v>0.80400000000000005</v>
      </c>
      <c r="BA245" s="19">
        <v>1.028</v>
      </c>
      <c r="BB245" s="19">
        <v>0.85299999999999998</v>
      </c>
      <c r="BC245" s="19">
        <v>0.877</v>
      </c>
      <c r="BD245" s="19">
        <v>1.0900000000000001</v>
      </c>
      <c r="BE245" s="19">
        <v>0.93300000000000005</v>
      </c>
      <c r="BF245" s="19">
        <v>1.02</v>
      </c>
      <c r="BG245" s="19">
        <v>0.94799999999999995</v>
      </c>
      <c r="BH245" s="19">
        <v>0.86</v>
      </c>
      <c r="BI245" s="19">
        <v>1.077</v>
      </c>
      <c r="BJ245" s="19">
        <v>1.2649999999999999</v>
      </c>
      <c r="BK245" s="19">
        <v>0.82</v>
      </c>
      <c r="BL245" s="19"/>
      <c r="BM245" s="19">
        <v>0.873</v>
      </c>
      <c r="BN245" s="19">
        <v>1.0389999999999999</v>
      </c>
      <c r="BO245" s="19">
        <v>1.339</v>
      </c>
      <c r="BP245" s="19">
        <v>1.0669999999999999</v>
      </c>
      <c r="BQ245" s="19">
        <v>0.64800000000000002</v>
      </c>
      <c r="BR245" s="19">
        <v>0.71899999999999997</v>
      </c>
      <c r="BS245" s="19">
        <v>1.2909999999999999</v>
      </c>
      <c r="BT245" s="19">
        <v>1.4350000000000001</v>
      </c>
      <c r="BU245" s="19">
        <v>0.94</v>
      </c>
      <c r="BV245" s="19">
        <v>1.262</v>
      </c>
      <c r="BW245" s="19">
        <v>0.88700000000000001</v>
      </c>
      <c r="BX245" s="19">
        <v>0.874</v>
      </c>
      <c r="BY245" s="19">
        <v>0.86199999999999999</v>
      </c>
      <c r="BZ245" s="19">
        <v>0.76400000000000001</v>
      </c>
      <c r="CA245" s="19">
        <v>1.0189999999999999</v>
      </c>
      <c r="CB245" s="19">
        <v>1.0760000000000001</v>
      </c>
      <c r="CC245" s="19">
        <v>0.90600000000000003</v>
      </c>
      <c r="CD245" s="19">
        <v>0.872</v>
      </c>
      <c r="CE245" s="19"/>
      <c r="CF245" s="19">
        <v>1.0620000000000001</v>
      </c>
      <c r="CG245" s="19">
        <v>1.1379999999999999</v>
      </c>
      <c r="CH245" s="19">
        <v>1.2470000000000001</v>
      </c>
      <c r="CI245" s="19">
        <v>1.1759999999999999</v>
      </c>
      <c r="CJ245" s="19">
        <v>0.73399999999999999</v>
      </c>
      <c r="CK245" s="19">
        <v>0.91300000000000003</v>
      </c>
      <c r="CL245" s="19">
        <v>0.81</v>
      </c>
      <c r="CM245" s="19">
        <v>0.88800000000000001</v>
      </c>
      <c r="CN245" s="19">
        <v>0.97</v>
      </c>
      <c r="CO245" s="19">
        <v>0.88800000000000001</v>
      </c>
      <c r="CP245" s="19">
        <v>0.68300000000000005</v>
      </c>
      <c r="CQ245" s="19">
        <v>0.67300000000000004</v>
      </c>
      <c r="CR245" s="19">
        <v>0.98399999999999999</v>
      </c>
      <c r="CS245" s="19">
        <v>0.78600000000000003</v>
      </c>
      <c r="CT245" s="19">
        <v>0.97899999999999998</v>
      </c>
      <c r="CU245" s="19">
        <v>0.77200000000000002</v>
      </c>
      <c r="CV245" s="19">
        <v>0.95799999999999996</v>
      </c>
      <c r="CW245" s="19">
        <v>1.3540000000000001</v>
      </c>
    </row>
    <row r="246" spans="1:101" s="1" customFormat="1" ht="15" x14ac:dyDescent="0.2">
      <c r="A246" s="19">
        <v>402</v>
      </c>
      <c r="B246" s="19">
        <v>188.9</v>
      </c>
      <c r="C246" s="19">
        <v>386</v>
      </c>
      <c r="D246" s="19">
        <v>436.15339999999998</v>
      </c>
      <c r="E246" s="19">
        <v>438.15980000000002</v>
      </c>
      <c r="F246" s="19">
        <v>202.095</v>
      </c>
      <c r="G246" s="20">
        <v>31068.736840000001</v>
      </c>
      <c r="H246" s="19">
        <v>1</v>
      </c>
      <c r="I246" s="19">
        <v>1</v>
      </c>
      <c r="J246" s="19" t="s">
        <v>105</v>
      </c>
      <c r="K246" s="19" t="s">
        <v>410</v>
      </c>
      <c r="L246" s="19" t="s">
        <v>411</v>
      </c>
      <c r="M246" s="19">
        <v>0.79</v>
      </c>
      <c r="N246" s="19">
        <v>14.6</v>
      </c>
      <c r="X246" s="19">
        <v>0.05</v>
      </c>
      <c r="Y246" s="19">
        <v>1.169</v>
      </c>
      <c r="Z246" s="19">
        <v>1.056</v>
      </c>
      <c r="AA246" s="19">
        <v>1.117</v>
      </c>
      <c r="AB246" s="22">
        <f t="shared" si="49"/>
        <v>1.1635555555555552</v>
      </c>
      <c r="AC246" s="22">
        <f t="shared" si="50"/>
        <v>1.2925000000000002</v>
      </c>
      <c r="AD246" s="22">
        <f t="shared" si="51"/>
        <v>1.0598888888888891</v>
      </c>
      <c r="AE246" s="22">
        <f t="shared" si="52"/>
        <v>0.90023640661938498</v>
      </c>
      <c r="AF246" s="22">
        <f t="shared" si="53"/>
        <v>1.097808994653527</v>
      </c>
      <c r="AG246" s="22">
        <f t="shared" si="54"/>
        <v>-0.15162418469936914</v>
      </c>
      <c r="AH246" s="22">
        <f t="shared" si="55"/>
        <v>0.13462706487407686</v>
      </c>
      <c r="AI246" s="22">
        <f t="shared" si="56"/>
        <v>-0.92643889028104431</v>
      </c>
      <c r="AJ246" s="22">
        <f t="shared" si="57"/>
        <v>-0.79578153469195134</v>
      </c>
      <c r="AK246" s="22" t="str">
        <f>L246</f>
        <v>Prolyl-Serine</v>
      </c>
      <c r="AL246" s="22" t="str">
        <f t="shared" si="58"/>
        <v>Increase</v>
      </c>
      <c r="AM246" s="24">
        <f t="shared" si="59"/>
        <v>0.11845710366498137</v>
      </c>
      <c r="AN246" s="24">
        <f t="shared" si="60"/>
        <v>0.16003628646396065</v>
      </c>
      <c r="AO246" s="25">
        <v>0.94672400000000001</v>
      </c>
      <c r="AP246" s="24">
        <f t="shared" si="61"/>
        <v>0.16003628646396065</v>
      </c>
      <c r="AQ246" s="25">
        <v>0.781219</v>
      </c>
      <c r="AR246" s="25">
        <v>0.85232300000000005</v>
      </c>
      <c r="AS246" s="19">
        <v>402</v>
      </c>
      <c r="AT246" s="19">
        <v>0.94699999999999995</v>
      </c>
      <c r="AU246" s="19">
        <v>1.153</v>
      </c>
      <c r="AV246" s="19">
        <v>1.1559999999999999</v>
      </c>
      <c r="AW246" s="19">
        <v>0.98299999999999998</v>
      </c>
      <c r="AX246" s="19">
        <v>1.3560000000000001</v>
      </c>
      <c r="AY246" s="19">
        <v>1.7689999999999999</v>
      </c>
      <c r="AZ246" s="19">
        <v>1.014</v>
      </c>
      <c r="BA246" s="19">
        <v>1.222</v>
      </c>
      <c r="BB246" s="19">
        <v>1.0860000000000001</v>
      </c>
      <c r="BC246" s="19">
        <v>1.139</v>
      </c>
      <c r="BD246" s="19">
        <v>1.135</v>
      </c>
      <c r="BE246" s="19">
        <v>1.1859999999999999</v>
      </c>
      <c r="BF246" s="19">
        <v>1.5489999999999999</v>
      </c>
      <c r="BG246" s="19">
        <v>0.91400000000000003</v>
      </c>
      <c r="BH246" s="19">
        <v>0.96799999999999997</v>
      </c>
      <c r="BI246" s="19">
        <v>1.034</v>
      </c>
      <c r="BJ246" s="19">
        <v>1.0289999999999999</v>
      </c>
      <c r="BK246" s="19">
        <v>1.304</v>
      </c>
      <c r="BL246" s="19"/>
      <c r="BM246" s="19">
        <v>1.2210000000000001</v>
      </c>
      <c r="BN246" s="19">
        <v>1.454</v>
      </c>
      <c r="BO246" s="19">
        <v>1.901</v>
      </c>
      <c r="BP246" s="19">
        <v>1.2250000000000001</v>
      </c>
      <c r="BQ246" s="19">
        <v>0.95199999999999996</v>
      </c>
      <c r="BR246" s="19">
        <v>1.0900000000000001</v>
      </c>
      <c r="BS246" s="19">
        <v>1.4890000000000001</v>
      </c>
      <c r="BT246" s="19">
        <v>1.593</v>
      </c>
      <c r="BU246" s="19">
        <v>1.657</v>
      </c>
      <c r="BV246" s="19">
        <v>1.373</v>
      </c>
      <c r="BW246" s="19">
        <v>1.3440000000000001</v>
      </c>
      <c r="BX246" s="19">
        <v>1.0209999999999999</v>
      </c>
      <c r="BY246" s="19">
        <v>0.96299999999999997</v>
      </c>
      <c r="BZ246" s="19">
        <v>1.01</v>
      </c>
      <c r="CA246" s="19">
        <v>1.321</v>
      </c>
      <c r="CB246" s="19">
        <v>1.32</v>
      </c>
      <c r="CC246" s="19">
        <v>1.044</v>
      </c>
      <c r="CD246" s="19">
        <v>1.2869999999999999</v>
      </c>
      <c r="CE246" s="19"/>
      <c r="CF246" s="19">
        <v>1.1639999999999999</v>
      </c>
      <c r="CG246" s="19">
        <v>1.42</v>
      </c>
      <c r="CH246" s="19">
        <v>1.6120000000000001</v>
      </c>
      <c r="CI246" s="19">
        <v>1.0980000000000001</v>
      </c>
      <c r="CJ246" s="19">
        <v>0.80600000000000005</v>
      </c>
      <c r="CK246" s="19">
        <v>0.86399999999999999</v>
      </c>
      <c r="CL246" s="19">
        <v>1.157</v>
      </c>
      <c r="CM246" s="19">
        <v>0.999</v>
      </c>
      <c r="CN246" s="19">
        <v>1.0920000000000001</v>
      </c>
      <c r="CO246" s="19">
        <v>0.82599999999999996</v>
      </c>
      <c r="CP246" s="19">
        <v>1.044</v>
      </c>
      <c r="CQ246" s="19">
        <v>0.873</v>
      </c>
      <c r="CR246" s="19">
        <v>0.89600000000000002</v>
      </c>
      <c r="CS246" s="19">
        <v>1.1850000000000001</v>
      </c>
      <c r="CT246" s="19">
        <v>0.99199999999999999</v>
      </c>
      <c r="CU246" s="19">
        <v>1.0269999999999999</v>
      </c>
      <c r="CV246" s="19">
        <v>0.82899999999999996</v>
      </c>
      <c r="CW246" s="19">
        <v>1.194</v>
      </c>
    </row>
    <row r="247" spans="1:101" s="1" customFormat="1" ht="15" x14ac:dyDescent="0.2">
      <c r="A247" s="19">
        <v>403</v>
      </c>
      <c r="B247" s="19">
        <v>188.8</v>
      </c>
      <c r="C247" s="19">
        <v>386.5</v>
      </c>
      <c r="D247" s="19">
        <v>412.11169999999998</v>
      </c>
      <c r="E247" s="19">
        <v>414.12060000000002</v>
      </c>
      <c r="F247" s="19">
        <v>178.05340000000001</v>
      </c>
      <c r="G247" s="20">
        <v>21822.181820000002</v>
      </c>
      <c r="H247" s="19">
        <v>1</v>
      </c>
      <c r="I247" s="19">
        <v>1</v>
      </c>
      <c r="J247" s="19" t="s">
        <v>103</v>
      </c>
      <c r="M247" s="10"/>
      <c r="N247" s="10"/>
      <c r="U247" s="21">
        <v>0</v>
      </c>
      <c r="V247" s="21">
        <v>1</v>
      </c>
      <c r="W247" s="21">
        <v>41</v>
      </c>
      <c r="X247" s="19">
        <v>8.3299999999999999E-2</v>
      </c>
      <c r="Y247" s="19">
        <v>0.38300000000000001</v>
      </c>
      <c r="Z247" s="19">
        <v>0.47399999999999998</v>
      </c>
      <c r="AA247" s="19">
        <v>0.38100000000000001</v>
      </c>
      <c r="AB247" s="22">
        <f t="shared" si="49"/>
        <v>0.32066666666666677</v>
      </c>
      <c r="AC247" s="22">
        <f t="shared" si="50"/>
        <v>0.33240000000000003</v>
      </c>
      <c r="AD247" s="22">
        <f t="shared" si="51"/>
        <v>0.34849999999999998</v>
      </c>
      <c r="AE247" s="22">
        <f t="shared" si="52"/>
        <v>0.96470116325712019</v>
      </c>
      <c r="AF247" s="22">
        <f t="shared" si="53"/>
        <v>0.92013390722142552</v>
      </c>
      <c r="AG247" s="22">
        <f t="shared" si="54"/>
        <v>-5.1845988834096031E-2</v>
      </c>
      <c r="AH247" s="22">
        <f t="shared" si="55"/>
        <v>-0.12008426281953677</v>
      </c>
      <c r="AI247" s="22">
        <f t="shared" si="56"/>
        <v>-0.19165101991815459</v>
      </c>
      <c r="AJ247" s="22">
        <f t="shared" si="57"/>
        <v>-1.1642268207943973</v>
      </c>
      <c r="AK247" s="22">
        <f>P247</f>
        <v>0</v>
      </c>
      <c r="AL247" s="22" t="str">
        <f t="shared" si="58"/>
        <v>Increase</v>
      </c>
      <c r="AM247" s="24">
        <f t="shared" si="59"/>
        <v>0.64320436065140019</v>
      </c>
      <c r="AN247" s="24">
        <f t="shared" si="60"/>
        <v>6.8513030712546594E-2</v>
      </c>
      <c r="AO247" s="25">
        <v>0.51436199999999999</v>
      </c>
      <c r="AP247" s="24">
        <f t="shared" si="61"/>
        <v>6.8513030712546594E-2</v>
      </c>
      <c r="AQ247" s="25">
        <v>0.90328299999999995</v>
      </c>
      <c r="AR247" s="25">
        <v>0.92295199999999999</v>
      </c>
      <c r="AS247" s="19">
        <v>403</v>
      </c>
      <c r="AT247" s="19">
        <v>0.40100000000000002</v>
      </c>
      <c r="AU247" s="19">
        <v>0.28899999999999998</v>
      </c>
      <c r="AV247" s="19">
        <v>0.29399999999999998</v>
      </c>
      <c r="AW247" s="19">
        <v>0.33600000000000002</v>
      </c>
      <c r="AX247" s="19">
        <v>0.30499999999999999</v>
      </c>
      <c r="AY247" s="19">
        <v>0.22700000000000001</v>
      </c>
      <c r="AZ247" s="19">
        <v>0.376</v>
      </c>
      <c r="BA247" s="19">
        <v>0.35899999999999999</v>
      </c>
      <c r="BB247" s="19">
        <v>0.374</v>
      </c>
      <c r="BC247" s="19">
        <v>0.29299999999999998</v>
      </c>
      <c r="BD247" s="19">
        <v>0.28000000000000003</v>
      </c>
      <c r="BE247" s="19">
        <v>0.35399999999999998</v>
      </c>
      <c r="BF247" s="19">
        <v>0.29099999999999998</v>
      </c>
      <c r="BG247" s="19">
        <v>0.312</v>
      </c>
      <c r="BH247" s="19">
        <v>0.33300000000000002</v>
      </c>
      <c r="BI247" s="19">
        <v>0.29199999999999998</v>
      </c>
      <c r="BJ247" s="19">
        <v>0.317</v>
      </c>
      <c r="BK247" s="19">
        <v>0.33900000000000002</v>
      </c>
      <c r="BL247" s="19"/>
      <c r="BM247" s="19">
        <v>0.3962</v>
      </c>
      <c r="BN247" s="19">
        <v>0.29499999999999998</v>
      </c>
      <c r="BO247" s="19">
        <v>0.22700000000000001</v>
      </c>
      <c r="BP247" s="19">
        <v>0.29099999999999998</v>
      </c>
      <c r="BQ247" s="19">
        <v>0.51500000000000001</v>
      </c>
      <c r="BR247" s="19">
        <v>0.29799999999999999</v>
      </c>
      <c r="BS247" s="19">
        <v>0.33100000000000002</v>
      </c>
      <c r="BT247" s="19">
        <v>0.33100000000000002</v>
      </c>
      <c r="BU247" s="19">
        <v>0.28899999999999998</v>
      </c>
      <c r="BV247" s="19">
        <v>0.45400000000000001</v>
      </c>
      <c r="BW247" s="19">
        <v>0.38600000000000001</v>
      </c>
      <c r="BX247" s="19">
        <v>0.20399999999999999</v>
      </c>
      <c r="BY247" s="19">
        <v>0.23100000000000001</v>
      </c>
      <c r="BZ247" s="19">
        <v>0.186</v>
      </c>
      <c r="CA247" s="19">
        <v>0.33300000000000002</v>
      </c>
      <c r="CB247" s="19">
        <v>0.27900000000000003</v>
      </c>
      <c r="CC247" s="19">
        <v>0.47799999999999998</v>
      </c>
      <c r="CD247" s="19">
        <v>0.45900000000000002</v>
      </c>
      <c r="CE247" s="19"/>
      <c r="CF247" s="19">
        <v>0.38</v>
      </c>
      <c r="CG247" s="19">
        <v>0.31900000000000001</v>
      </c>
      <c r="CH247" s="19">
        <v>0.34399999999999997</v>
      </c>
      <c r="CI247" s="19">
        <v>0.29299999999999998</v>
      </c>
      <c r="CJ247" s="19">
        <v>0.317</v>
      </c>
      <c r="CK247" s="19">
        <v>0.317</v>
      </c>
      <c r="CL247" s="19">
        <v>0.38800000000000001</v>
      </c>
      <c r="CM247" s="19">
        <v>0.437</v>
      </c>
      <c r="CN247" s="19">
        <v>0.29699999999999999</v>
      </c>
      <c r="CO247" s="19">
        <v>0.311</v>
      </c>
      <c r="CP247" s="19">
        <v>0.25600000000000001</v>
      </c>
      <c r="CQ247" s="19">
        <v>0.375</v>
      </c>
      <c r="CR247" s="19">
        <v>0.39</v>
      </c>
      <c r="CS247" s="19">
        <v>0.372</v>
      </c>
      <c r="CT247" s="19">
        <v>0.36099999999999999</v>
      </c>
      <c r="CU247" s="19">
        <v>0.40400000000000003</v>
      </c>
      <c r="CV247" s="19">
        <v>0.379</v>
      </c>
      <c r="CW247" s="19">
        <v>0.33300000000000002</v>
      </c>
    </row>
    <row r="248" spans="1:101" s="1" customFormat="1" ht="15" x14ac:dyDescent="0.2">
      <c r="A248" s="19">
        <v>404</v>
      </c>
      <c r="B248" s="19">
        <v>187.9</v>
      </c>
      <c r="C248" s="19">
        <v>386.6</v>
      </c>
      <c r="D248" s="19">
        <v>394.1431</v>
      </c>
      <c r="E248" s="19">
        <v>396.14949999999999</v>
      </c>
      <c r="F248" s="19">
        <v>160.0848</v>
      </c>
      <c r="G248" s="20">
        <v>7666.578947</v>
      </c>
      <c r="H248" s="19">
        <v>1</v>
      </c>
      <c r="I248" s="19">
        <v>1</v>
      </c>
      <c r="J248" s="19" t="s">
        <v>105</v>
      </c>
      <c r="K248" s="19" t="s">
        <v>508</v>
      </c>
      <c r="L248" s="19" t="s">
        <v>509</v>
      </c>
      <c r="M248" s="19">
        <v>0.05</v>
      </c>
      <c r="N248" s="19">
        <v>20.6</v>
      </c>
      <c r="X248" s="19">
        <v>0.05</v>
      </c>
      <c r="Y248" s="19">
        <v>1.0680000000000001</v>
      </c>
      <c r="Z248" s="19">
        <v>0.97599999999999998</v>
      </c>
      <c r="AA248" s="19">
        <v>1.046</v>
      </c>
      <c r="AB248" s="22">
        <f t="shared" si="49"/>
        <v>1.1732222222222222</v>
      </c>
      <c r="AC248" s="22">
        <f t="shared" si="50"/>
        <v>1.0668333333333333</v>
      </c>
      <c r="AD248" s="22">
        <f t="shared" si="51"/>
        <v>1.0072777777777777</v>
      </c>
      <c r="AE248" s="22">
        <f t="shared" si="52"/>
        <v>1.0997240014581056</v>
      </c>
      <c r="AF248" s="22">
        <f t="shared" si="53"/>
        <v>1.16474546357068</v>
      </c>
      <c r="AG248" s="22">
        <f t="shared" si="54"/>
        <v>0.13714149494131234</v>
      </c>
      <c r="AH248" s="22">
        <f t="shared" si="55"/>
        <v>0.2200147114750646</v>
      </c>
      <c r="AI248" s="22">
        <f t="shared" si="56"/>
        <v>-0.58835174323639694</v>
      </c>
      <c r="AJ248" s="22">
        <f t="shared" si="57"/>
        <v>-1.323347796523906</v>
      </c>
      <c r="AK248" s="22" t="str">
        <f>L248</f>
        <v>Alanyl-Alanine</v>
      </c>
      <c r="AL248" s="22" t="str">
        <f t="shared" si="58"/>
        <v>Lowering</v>
      </c>
      <c r="AM248" s="24">
        <f t="shared" si="59"/>
        <v>0.25801696164454019</v>
      </c>
      <c r="AN248" s="24">
        <f t="shared" si="60"/>
        <v>4.7495471509785434E-2</v>
      </c>
      <c r="AO248" s="25">
        <v>0.790126</v>
      </c>
      <c r="AP248" s="24">
        <f t="shared" si="61"/>
        <v>4.7495471509785434E-2</v>
      </c>
      <c r="AQ248" s="25">
        <v>0.99648499999999995</v>
      </c>
      <c r="AR248" s="25">
        <v>0.98718899999999998</v>
      </c>
      <c r="AS248" s="19">
        <v>404</v>
      </c>
      <c r="AT248" s="19">
        <v>1.149</v>
      </c>
      <c r="AU248" s="19">
        <v>1.0760000000000001</v>
      </c>
      <c r="AV248" s="19">
        <v>1.61</v>
      </c>
      <c r="AW248" s="19">
        <v>1.22</v>
      </c>
      <c r="AX248" s="19">
        <v>1.6240000000000001</v>
      </c>
      <c r="AY248" s="19">
        <v>0.96599999999999997</v>
      </c>
      <c r="AZ248" s="19">
        <v>1.2190000000000001</v>
      </c>
      <c r="BA248" s="19">
        <v>1.103</v>
      </c>
      <c r="BB248" s="19">
        <v>1.5569999999999999</v>
      </c>
      <c r="BC248" s="19">
        <v>1.2050000000000001</v>
      </c>
      <c r="BD248" s="19">
        <v>1.5209999999999999</v>
      </c>
      <c r="BE248" s="19">
        <v>0.85299999999999998</v>
      </c>
      <c r="BF248" s="19">
        <v>0.94399999999999995</v>
      </c>
      <c r="BG248" s="19">
        <v>0.64400000000000002</v>
      </c>
      <c r="BH248" s="19">
        <v>0.95</v>
      </c>
      <c r="BI248" s="19">
        <v>1.163</v>
      </c>
      <c r="BJ248" s="19">
        <v>1.071</v>
      </c>
      <c r="BK248" s="19">
        <v>1.2430000000000001</v>
      </c>
      <c r="BL248" s="19"/>
      <c r="BM248" s="19">
        <v>1.008</v>
      </c>
      <c r="BN248" s="19">
        <v>1.07</v>
      </c>
      <c r="BO248" s="19">
        <v>1.5129999999999999</v>
      </c>
      <c r="BP248" s="19">
        <v>1.0980000000000001</v>
      </c>
      <c r="BQ248" s="19">
        <v>1.0980000000000001</v>
      </c>
      <c r="BR248" s="19">
        <v>0.51100000000000001</v>
      </c>
      <c r="BS248" s="19">
        <v>0.98799999999999999</v>
      </c>
      <c r="BT248" s="19">
        <v>1.897</v>
      </c>
      <c r="BU248" s="19">
        <v>1.077</v>
      </c>
      <c r="BV248" s="19">
        <v>0.99299999999999999</v>
      </c>
      <c r="BW248" s="19">
        <v>0.79200000000000004</v>
      </c>
      <c r="BX248" s="19">
        <v>0.91200000000000003</v>
      </c>
      <c r="BY248" s="19">
        <v>1.1759999999999999</v>
      </c>
      <c r="BZ248" s="19">
        <v>1.0109999999999999</v>
      </c>
      <c r="CA248" s="19">
        <v>1.0569999999999999</v>
      </c>
      <c r="CB248" s="19">
        <v>1.121</v>
      </c>
      <c r="CC248" s="19">
        <v>0.82399999999999995</v>
      </c>
      <c r="CD248" s="19">
        <v>1.0569999999999999</v>
      </c>
      <c r="CE248" s="19"/>
      <c r="CF248" s="19">
        <v>1.411</v>
      </c>
      <c r="CG248" s="19">
        <v>0.90400000000000003</v>
      </c>
      <c r="CH248" s="19">
        <v>0.85699999999999998</v>
      </c>
      <c r="CI248" s="19">
        <v>0.85599999999999998</v>
      </c>
      <c r="CJ248" s="19">
        <v>0.80900000000000005</v>
      </c>
      <c r="CK248" s="19">
        <v>1.0049999999999999</v>
      </c>
      <c r="CL248" s="19">
        <v>1.073</v>
      </c>
      <c r="CM248" s="19">
        <v>1.361</v>
      </c>
      <c r="CN248" s="19">
        <v>1.004</v>
      </c>
      <c r="CO248" s="19">
        <v>0.88900000000000001</v>
      </c>
      <c r="CP248" s="19">
        <v>1.4359999999999999</v>
      </c>
      <c r="CQ248" s="19">
        <v>0.90300000000000002</v>
      </c>
      <c r="CR248" s="19">
        <v>0.91700000000000004</v>
      </c>
      <c r="CS248" s="19">
        <v>1.0680000000000001</v>
      </c>
      <c r="CT248" s="19">
        <v>0.77500000000000002</v>
      </c>
      <c r="CU248" s="19">
        <v>1.0569999999999999</v>
      </c>
      <c r="CV248" s="19">
        <v>0.71299999999999997</v>
      </c>
      <c r="CW248" s="19">
        <v>1.093</v>
      </c>
    </row>
    <row r="249" spans="1:101" s="1" customFormat="1" ht="15" x14ac:dyDescent="0.2">
      <c r="A249" s="19">
        <v>406</v>
      </c>
      <c r="B249" s="19">
        <v>189.1</v>
      </c>
      <c r="C249" s="19">
        <v>388.8</v>
      </c>
      <c r="D249" s="19">
        <v>317.32490000000001</v>
      </c>
      <c r="E249" s="19">
        <v>319.33339999999998</v>
      </c>
      <c r="F249" s="19">
        <v>83.266599999999997</v>
      </c>
      <c r="G249" s="20">
        <v>11126</v>
      </c>
      <c r="H249" s="19">
        <v>1</v>
      </c>
      <c r="I249" s="19">
        <v>1</v>
      </c>
      <c r="J249" s="19" t="s">
        <v>112</v>
      </c>
      <c r="M249" s="10"/>
      <c r="N249" s="10"/>
      <c r="X249" s="19">
        <v>0.05</v>
      </c>
      <c r="Y249" s="19">
        <v>0.97799999999999998</v>
      </c>
      <c r="Z249" s="19">
        <v>0.90500000000000003</v>
      </c>
      <c r="AA249" s="19">
        <v>0.95</v>
      </c>
      <c r="AB249" s="22">
        <f t="shared" si="49"/>
        <v>1.3503888888888891</v>
      </c>
      <c r="AC249" s="22">
        <f t="shared" si="50"/>
        <v>0.97166666666666657</v>
      </c>
      <c r="AD249" s="22">
        <f t="shared" si="51"/>
        <v>1.0271666666666666</v>
      </c>
      <c r="AE249" s="22">
        <f t="shared" si="52"/>
        <v>1.3897655803316185</v>
      </c>
      <c r="AF249" s="22">
        <f t="shared" si="53"/>
        <v>1.3146735897019852</v>
      </c>
      <c r="AG249" s="22">
        <f t="shared" si="54"/>
        <v>0.47484155588821653</v>
      </c>
      <c r="AH249" s="22">
        <f t="shared" si="55"/>
        <v>0.39470464820746559</v>
      </c>
      <c r="AI249" s="22">
        <f t="shared" si="56"/>
        <v>-2.3963218272165672</v>
      </c>
      <c r="AJ249" s="22">
        <f t="shared" si="57"/>
        <v>-2.2544879144148644</v>
      </c>
      <c r="AK249" s="22">
        <f t="shared" ref="AK249:AK261" si="63">P249</f>
        <v>0</v>
      </c>
      <c r="AL249" s="22" t="str">
        <f t="shared" si="58"/>
        <v>Lowering</v>
      </c>
      <c r="AM249" s="24">
        <f t="shared" si="59"/>
        <v>4.0149318026656321E-3</v>
      </c>
      <c r="AN249" s="24">
        <f t="shared" si="60"/>
        <v>5.565601220469089E-3</v>
      </c>
      <c r="AO249" s="25">
        <v>1.3970400000000001</v>
      </c>
      <c r="AP249" s="24">
        <f t="shared" si="61"/>
        <v>5.565601220469089E-3</v>
      </c>
      <c r="AQ249" s="25">
        <v>1.3537699999999999</v>
      </c>
      <c r="AR249" s="25">
        <v>1.2157800000000001</v>
      </c>
      <c r="AS249" s="19">
        <v>406</v>
      </c>
      <c r="AT249" s="19">
        <v>1.756</v>
      </c>
      <c r="AU249" s="19">
        <v>1.1910000000000001</v>
      </c>
      <c r="AV249" s="19">
        <v>1.798</v>
      </c>
      <c r="AW249" s="19">
        <v>0.90800000000000003</v>
      </c>
      <c r="AX249" s="19">
        <v>1.4</v>
      </c>
      <c r="AY249" s="19">
        <v>1.262</v>
      </c>
      <c r="AZ249" s="19">
        <v>0.98099999999999998</v>
      </c>
      <c r="BA249" s="19">
        <v>1.7190000000000001</v>
      </c>
      <c r="BB249" s="19">
        <v>0.79300000000000004</v>
      </c>
      <c r="BC249" s="19">
        <v>0.97699999999999998</v>
      </c>
      <c r="BD249" s="19">
        <v>1.4490000000000001</v>
      </c>
      <c r="BE249" s="19">
        <v>1.7310000000000001</v>
      </c>
      <c r="BF249" s="19">
        <v>1.9410000000000001</v>
      </c>
      <c r="BG249" s="19">
        <v>1.2310000000000001</v>
      </c>
      <c r="BH249" s="19">
        <v>1.099</v>
      </c>
      <c r="BI249" s="19">
        <v>1.643</v>
      </c>
      <c r="BJ249" s="19">
        <v>1.5640000000000001</v>
      </c>
      <c r="BK249" s="19">
        <v>0.86399999999999999</v>
      </c>
      <c r="BL249" s="19"/>
      <c r="BM249" s="19">
        <v>1.222</v>
      </c>
      <c r="BN249" s="19">
        <v>1.1879999999999999</v>
      </c>
      <c r="BO249" s="19">
        <v>1.353</v>
      </c>
      <c r="BP249" s="19">
        <v>0.66</v>
      </c>
      <c r="BQ249" s="19">
        <v>0.48799999999999999</v>
      </c>
      <c r="BR249" s="19">
        <v>0.372</v>
      </c>
      <c r="BS249" s="19">
        <v>1.3009999999999999</v>
      </c>
      <c r="BT249" s="19">
        <v>1.3640000000000001</v>
      </c>
      <c r="BU249" s="19">
        <v>1.3</v>
      </c>
      <c r="BV249" s="19">
        <v>0.57599999999999996</v>
      </c>
      <c r="BW249" s="19">
        <v>0.81799999999999995</v>
      </c>
      <c r="BX249" s="19">
        <v>0.86899999999999999</v>
      </c>
      <c r="BY249" s="19">
        <v>0.67900000000000005</v>
      </c>
      <c r="BZ249" s="19">
        <v>0.65800000000000003</v>
      </c>
      <c r="CA249" s="19">
        <v>0.97499999999999998</v>
      </c>
      <c r="CB249" s="19">
        <v>1.018</v>
      </c>
      <c r="CC249" s="19">
        <v>1.7709999999999999</v>
      </c>
      <c r="CD249" s="19">
        <v>0.878</v>
      </c>
      <c r="CE249" s="19"/>
      <c r="CF249" s="19">
        <v>1.198</v>
      </c>
      <c r="CG249" s="19">
        <v>1.204</v>
      </c>
      <c r="CH249" s="19">
        <v>1.044</v>
      </c>
      <c r="CI249" s="19">
        <v>1.1639999999999999</v>
      </c>
      <c r="CJ249" s="19">
        <v>0.54400000000000004</v>
      </c>
      <c r="CK249" s="19">
        <v>1.4950000000000001</v>
      </c>
      <c r="CL249" s="19">
        <v>0.79100000000000004</v>
      </c>
      <c r="CM249" s="19">
        <v>0.81</v>
      </c>
      <c r="CN249" s="19">
        <v>1.0009999999999999</v>
      </c>
      <c r="CO249" s="19">
        <v>1.2350000000000001</v>
      </c>
      <c r="CP249" s="19">
        <v>0.77700000000000002</v>
      </c>
      <c r="CQ249" s="19">
        <v>0.65200000000000002</v>
      </c>
      <c r="CR249" s="19">
        <v>1.4770000000000001</v>
      </c>
      <c r="CS249" s="19">
        <v>0.82699999999999996</v>
      </c>
      <c r="CT249" s="19">
        <v>1.2150000000000001</v>
      </c>
      <c r="CU249" s="19">
        <v>1.145</v>
      </c>
      <c r="CV249" s="19">
        <v>0.66800000000000004</v>
      </c>
      <c r="CW249" s="19">
        <v>1.242</v>
      </c>
    </row>
    <row r="250" spans="1:101" s="1" customFormat="1" ht="15" x14ac:dyDescent="0.2">
      <c r="A250" s="19">
        <v>408</v>
      </c>
      <c r="B250" s="19">
        <v>189.7</v>
      </c>
      <c r="C250" s="19">
        <v>389.1</v>
      </c>
      <c r="D250" s="19">
        <v>417.1583</v>
      </c>
      <c r="E250" s="19">
        <v>419.16550000000001</v>
      </c>
      <c r="F250" s="19">
        <v>183.1</v>
      </c>
      <c r="G250" s="20">
        <v>14110</v>
      </c>
      <c r="H250" s="19">
        <v>1</v>
      </c>
      <c r="I250" s="19">
        <v>1</v>
      </c>
      <c r="J250" s="19" t="s">
        <v>103</v>
      </c>
      <c r="M250" s="10"/>
      <c r="N250" s="10"/>
      <c r="U250" s="21">
        <v>0</v>
      </c>
      <c r="V250" s="21">
        <v>8</v>
      </c>
      <c r="W250" s="21">
        <v>211</v>
      </c>
      <c r="X250" s="19">
        <v>0.05</v>
      </c>
      <c r="Y250" s="19">
        <v>1.0189999999999999</v>
      </c>
      <c r="Z250" s="19">
        <v>1.1259999999999999</v>
      </c>
      <c r="AA250" s="19">
        <v>1.125</v>
      </c>
      <c r="AB250" s="22">
        <f t="shared" si="49"/>
        <v>1.1056470588235296</v>
      </c>
      <c r="AC250" s="22">
        <f t="shared" si="50"/>
        <v>0.98072222222222216</v>
      </c>
      <c r="AD250" s="22">
        <f t="shared" si="51"/>
        <v>1.0002777777777776</v>
      </c>
      <c r="AE250" s="22">
        <f t="shared" si="52"/>
        <v>1.1273804485823109</v>
      </c>
      <c r="AF250" s="22">
        <f t="shared" si="53"/>
        <v>1.105340019929105</v>
      </c>
      <c r="AG250" s="22">
        <f t="shared" si="54"/>
        <v>0.17297445309741569</v>
      </c>
      <c r="AH250" s="22">
        <f t="shared" si="55"/>
        <v>0.14449023351544624</v>
      </c>
      <c r="AI250" s="22">
        <f t="shared" si="56"/>
        <v>-1.7740846253988587</v>
      </c>
      <c r="AJ250" s="22">
        <f t="shared" si="57"/>
        <v>-1.9675947451937674</v>
      </c>
      <c r="AK250" s="22">
        <f t="shared" si="63"/>
        <v>0</v>
      </c>
      <c r="AL250" s="22" t="str">
        <f t="shared" si="58"/>
        <v>Lowering</v>
      </c>
      <c r="AM250" s="24">
        <f t="shared" si="59"/>
        <v>1.6823462118877905E-2</v>
      </c>
      <c r="AN250" s="24">
        <f t="shared" si="60"/>
        <v>1.0774701683770243E-2</v>
      </c>
      <c r="AO250" s="25">
        <v>1.1830700000000001</v>
      </c>
      <c r="AP250" s="24">
        <f t="shared" si="61"/>
        <v>1.0774701683770243E-2</v>
      </c>
      <c r="AQ250" s="25">
        <v>1.19916</v>
      </c>
      <c r="AR250" s="25">
        <v>1.09857</v>
      </c>
      <c r="AS250" s="19">
        <v>408</v>
      </c>
      <c r="AT250" s="19">
        <v>1.1240000000000001</v>
      </c>
      <c r="AU250" s="19">
        <v>1.018</v>
      </c>
      <c r="AV250" s="19">
        <v>1.2989999999999999</v>
      </c>
      <c r="AW250" s="19">
        <v>1.0489999999999999</v>
      </c>
      <c r="AX250" s="19">
        <v>1.0489999999999999</v>
      </c>
      <c r="AY250" s="19">
        <v>0.97</v>
      </c>
      <c r="AZ250" s="19" t="s">
        <v>111</v>
      </c>
      <c r="BA250" s="19">
        <v>1.1180000000000001</v>
      </c>
      <c r="BB250" s="19">
        <v>0.95599999999999996</v>
      </c>
      <c r="BC250" s="19">
        <v>0.93200000000000005</v>
      </c>
      <c r="BD250" s="19">
        <v>1.056</v>
      </c>
      <c r="BE250" s="19">
        <v>1.1739999999999999</v>
      </c>
      <c r="BF250" s="19">
        <v>1.3</v>
      </c>
      <c r="BG250" s="19">
        <v>1.085</v>
      </c>
      <c r="BH250" s="19">
        <v>1.218</v>
      </c>
      <c r="BI250" s="19">
        <v>1.1779999999999999</v>
      </c>
      <c r="BJ250" s="19">
        <v>1.296</v>
      </c>
      <c r="BK250" s="19">
        <v>0.97399999999999998</v>
      </c>
      <c r="BL250" s="19"/>
      <c r="BM250" s="19">
        <v>1.0029999999999999</v>
      </c>
      <c r="BN250" s="19">
        <v>1.1259999999999999</v>
      </c>
      <c r="BO250" s="19">
        <v>1.1060000000000001</v>
      </c>
      <c r="BP250" s="19">
        <v>0.97599999999999998</v>
      </c>
      <c r="BQ250" s="19">
        <v>0.70499999999999996</v>
      </c>
      <c r="BR250" s="19">
        <v>0.76500000000000001</v>
      </c>
      <c r="BS250" s="19">
        <v>1.038</v>
      </c>
      <c r="BT250" s="19">
        <v>1.1499999999999999</v>
      </c>
      <c r="BU250" s="19">
        <v>0.99</v>
      </c>
      <c r="BV250" s="19">
        <v>0.73099999999999998</v>
      </c>
      <c r="BW250" s="19">
        <v>0.71299999999999997</v>
      </c>
      <c r="BX250" s="19">
        <v>0.97</v>
      </c>
      <c r="BY250" s="19">
        <v>1.0109999999999999</v>
      </c>
      <c r="BZ250" s="19">
        <v>0.81899999999999995</v>
      </c>
      <c r="CA250" s="19">
        <v>1.151</v>
      </c>
      <c r="CB250" s="19">
        <v>1.077</v>
      </c>
      <c r="CC250" s="19">
        <v>1.266</v>
      </c>
      <c r="CD250" s="19">
        <v>1.056</v>
      </c>
      <c r="CE250" s="19"/>
      <c r="CF250" s="19">
        <v>1.0589999999999999</v>
      </c>
      <c r="CG250" s="19">
        <v>1.07</v>
      </c>
      <c r="CH250" s="19">
        <v>0.89200000000000002</v>
      </c>
      <c r="CI250" s="19">
        <v>1.026</v>
      </c>
      <c r="CJ250" s="19">
        <v>0.88800000000000001</v>
      </c>
      <c r="CK250" s="19">
        <v>1.0049999999999999</v>
      </c>
      <c r="CL250" s="19">
        <v>0.95199999999999996</v>
      </c>
      <c r="CM250" s="19">
        <v>0.93899999999999995</v>
      </c>
      <c r="CN250" s="19">
        <v>1.109</v>
      </c>
      <c r="CO250" s="19">
        <v>1.079</v>
      </c>
      <c r="CP250" s="19">
        <v>0.95</v>
      </c>
      <c r="CQ250" s="19">
        <v>0.89200000000000002</v>
      </c>
      <c r="CR250" s="19">
        <v>1.1679999999999999</v>
      </c>
      <c r="CS250" s="19">
        <v>0.90900000000000003</v>
      </c>
      <c r="CT250" s="19">
        <v>0.97599999999999998</v>
      </c>
      <c r="CU250" s="19">
        <v>1.1120000000000001</v>
      </c>
      <c r="CV250" s="19">
        <v>0.8</v>
      </c>
      <c r="CW250" s="19">
        <v>1.179</v>
      </c>
    </row>
    <row r="251" spans="1:101" s="1" customFormat="1" ht="15" x14ac:dyDescent="0.2">
      <c r="A251" s="19">
        <v>409</v>
      </c>
      <c r="B251" s="19">
        <v>188.9</v>
      </c>
      <c r="C251" s="19">
        <v>389.2</v>
      </c>
      <c r="D251" s="19">
        <v>418.08150000000001</v>
      </c>
      <c r="E251" s="19">
        <v>420.0881</v>
      </c>
      <c r="F251" s="19">
        <v>184.0232</v>
      </c>
      <c r="G251" s="20">
        <v>72816.190480000005</v>
      </c>
      <c r="H251" s="19">
        <v>1</v>
      </c>
      <c r="I251" s="19">
        <v>1</v>
      </c>
      <c r="J251" s="19" t="s">
        <v>103</v>
      </c>
      <c r="M251" s="10"/>
      <c r="N251" s="10"/>
      <c r="U251" s="21">
        <v>0</v>
      </c>
      <c r="V251" s="21">
        <v>3</v>
      </c>
      <c r="W251" s="21">
        <v>141</v>
      </c>
      <c r="X251" s="19">
        <v>0.05</v>
      </c>
      <c r="Y251" s="19">
        <v>1.0640000000000001</v>
      </c>
      <c r="Z251" s="19">
        <v>1.034</v>
      </c>
      <c r="AA251" s="19">
        <v>1.0580000000000001</v>
      </c>
      <c r="AB251" s="22">
        <f t="shared" si="49"/>
        <v>0.97000000000000008</v>
      </c>
      <c r="AC251" s="22">
        <f t="shared" si="50"/>
        <v>0.92200000000000015</v>
      </c>
      <c r="AD251" s="22">
        <f t="shared" si="51"/>
        <v>1.0338888888888886</v>
      </c>
      <c r="AE251" s="22">
        <f t="shared" si="52"/>
        <v>1.0520607375271149</v>
      </c>
      <c r="AF251" s="22">
        <f t="shared" si="53"/>
        <v>0.93820526598602938</v>
      </c>
      <c r="AG251" s="22">
        <f t="shared" si="54"/>
        <v>7.3217996645151995E-2</v>
      </c>
      <c r="AH251" s="22">
        <f t="shared" si="55"/>
        <v>-9.2024496429710889E-2</v>
      </c>
      <c r="AI251" s="22">
        <f t="shared" si="56"/>
        <v>-0.41017851327095933</v>
      </c>
      <c r="AJ251" s="22">
        <f t="shared" si="57"/>
        <v>-0.61602097907457076</v>
      </c>
      <c r="AK251" s="22">
        <f t="shared" si="63"/>
        <v>0</v>
      </c>
      <c r="AL251" s="22" t="str">
        <f t="shared" si="58"/>
        <v>Lowering</v>
      </c>
      <c r="AM251" s="24">
        <f t="shared" si="59"/>
        <v>0.38888526396227008</v>
      </c>
      <c r="AN251" s="24">
        <f t="shared" si="60"/>
        <v>0.24209120990790256</v>
      </c>
      <c r="AO251" s="25">
        <v>0.87824100000000005</v>
      </c>
      <c r="AP251" s="24">
        <f t="shared" si="61"/>
        <v>0.24209120990790256</v>
      </c>
      <c r="AQ251" s="25">
        <v>0.81059599999999998</v>
      </c>
      <c r="AR251" s="25">
        <v>0.86438400000000004</v>
      </c>
      <c r="AS251" s="19">
        <v>409</v>
      </c>
      <c r="AT251" s="19">
        <v>1.0660000000000001</v>
      </c>
      <c r="AU251" s="19">
        <v>0.94699999999999995</v>
      </c>
      <c r="AV251" s="19">
        <v>0.72399999999999998</v>
      </c>
      <c r="AW251" s="19">
        <v>1.105</v>
      </c>
      <c r="AX251" s="19">
        <v>0.91500000000000004</v>
      </c>
      <c r="AY251" s="19">
        <v>0.76</v>
      </c>
      <c r="AZ251" s="19">
        <v>1.349</v>
      </c>
      <c r="BA251" s="19">
        <v>1.006</v>
      </c>
      <c r="BB251" s="19">
        <v>1.1040000000000001</v>
      </c>
      <c r="BC251" s="19">
        <v>1.0569999999999999</v>
      </c>
      <c r="BD251" s="19">
        <v>0.97599999999999998</v>
      </c>
      <c r="BE251" s="19">
        <v>0.86599999999999999</v>
      </c>
      <c r="BF251" s="19">
        <v>0.95499999999999996</v>
      </c>
      <c r="BG251" s="19">
        <v>0.92500000000000004</v>
      </c>
      <c r="BH251" s="19">
        <v>1.022</v>
      </c>
      <c r="BI251" s="19">
        <v>0.57499999999999996</v>
      </c>
      <c r="BJ251" s="19">
        <v>1.0049999999999999</v>
      </c>
      <c r="BK251" s="19">
        <v>1.103</v>
      </c>
      <c r="BL251" s="19"/>
      <c r="BM251" s="19">
        <v>1.181</v>
      </c>
      <c r="BN251" s="19">
        <v>0.79700000000000004</v>
      </c>
      <c r="BO251" s="19">
        <v>0.879</v>
      </c>
      <c r="BP251" s="19">
        <v>0.98099999999999998</v>
      </c>
      <c r="BQ251" s="19">
        <v>1.0960000000000001</v>
      </c>
      <c r="BR251" s="19">
        <v>1.056</v>
      </c>
      <c r="BS251" s="19">
        <v>0.81499999999999995</v>
      </c>
      <c r="BT251" s="19">
        <v>0.73899999999999999</v>
      </c>
      <c r="BU251" s="19">
        <v>0.80500000000000005</v>
      </c>
      <c r="BV251" s="19">
        <v>1.085</v>
      </c>
      <c r="BW251" s="19">
        <v>1.0760000000000001</v>
      </c>
      <c r="BX251" s="19">
        <v>0.93200000000000005</v>
      </c>
      <c r="BY251" s="19">
        <v>1.0029999999999999</v>
      </c>
      <c r="BZ251" s="19">
        <v>0.90600000000000003</v>
      </c>
      <c r="CA251" s="19">
        <v>0.83399999999999996</v>
      </c>
      <c r="CB251" s="19">
        <v>0.66900000000000004</v>
      </c>
      <c r="CC251" s="19">
        <v>0.64800000000000002</v>
      </c>
      <c r="CD251" s="19">
        <v>1.0940000000000001</v>
      </c>
      <c r="CE251" s="19"/>
      <c r="CF251" s="19">
        <v>1.0329999999999999</v>
      </c>
      <c r="CG251" s="19">
        <v>1.0209999999999999</v>
      </c>
      <c r="CH251" s="19">
        <v>0.9</v>
      </c>
      <c r="CI251" s="19">
        <v>1.105</v>
      </c>
      <c r="CJ251" s="19">
        <v>1.083</v>
      </c>
      <c r="CK251" s="19">
        <v>0.71699999999999997</v>
      </c>
      <c r="CL251" s="19">
        <v>0.93</v>
      </c>
      <c r="CM251" s="19">
        <v>1.1679999999999999</v>
      </c>
      <c r="CN251" s="19">
        <v>1.1319999999999999</v>
      </c>
      <c r="CO251" s="19">
        <v>1.0489999999999999</v>
      </c>
      <c r="CP251" s="19">
        <v>1.0229999999999999</v>
      </c>
      <c r="CQ251" s="19">
        <v>1.3120000000000001</v>
      </c>
      <c r="CR251" s="19">
        <v>0.96</v>
      </c>
      <c r="CS251" s="19">
        <v>1.19</v>
      </c>
      <c r="CT251" s="19">
        <v>0.86</v>
      </c>
      <c r="CU251" s="19">
        <v>0.99099999999999999</v>
      </c>
      <c r="CV251" s="19">
        <v>1.2649999999999999</v>
      </c>
      <c r="CW251" s="19">
        <v>0.871</v>
      </c>
    </row>
    <row r="252" spans="1:101" s="1" customFormat="1" ht="15" x14ac:dyDescent="0.2">
      <c r="A252" s="19">
        <v>410</v>
      </c>
      <c r="B252" s="19">
        <v>189.8</v>
      </c>
      <c r="C252" s="19">
        <v>389.5</v>
      </c>
      <c r="D252" s="19">
        <v>425.08359999999999</v>
      </c>
      <c r="E252" s="19">
        <v>427.0899</v>
      </c>
      <c r="F252" s="19">
        <v>191.02529999999999</v>
      </c>
      <c r="G252" s="20">
        <v>5481.8</v>
      </c>
      <c r="H252" s="19">
        <v>1</v>
      </c>
      <c r="I252" s="19">
        <v>1</v>
      </c>
      <c r="J252" s="19" t="s">
        <v>103</v>
      </c>
      <c r="M252" s="10"/>
      <c r="N252" s="10"/>
      <c r="U252" s="21">
        <v>0</v>
      </c>
      <c r="V252" s="21">
        <v>7</v>
      </c>
      <c r="W252" s="21">
        <v>208</v>
      </c>
      <c r="X252" s="19">
        <v>0.05</v>
      </c>
      <c r="Y252" s="19">
        <v>1.4570000000000001</v>
      </c>
      <c r="Z252" s="19">
        <v>1.091</v>
      </c>
      <c r="AA252" s="19">
        <v>1.0629999999999999</v>
      </c>
      <c r="AB252" s="22">
        <f t="shared" si="49"/>
        <v>1.0370555555555556</v>
      </c>
      <c r="AC252" s="22">
        <f t="shared" si="50"/>
        <v>1.3496666666666668</v>
      </c>
      <c r="AD252" s="22">
        <f t="shared" si="51"/>
        <v>1.1260555555555554</v>
      </c>
      <c r="AE252" s="22">
        <f t="shared" si="52"/>
        <v>0.76837902362723298</v>
      </c>
      <c r="AF252" s="22">
        <f t="shared" si="53"/>
        <v>0.92096304701761333</v>
      </c>
      <c r="AG252" s="22">
        <f t="shared" si="54"/>
        <v>-0.38010996021765331</v>
      </c>
      <c r="AH252" s="22">
        <f t="shared" si="55"/>
        <v>-0.11878482451426026</v>
      </c>
      <c r="AI252" s="22">
        <f t="shared" si="56"/>
        <v>-2.044954617766741</v>
      </c>
      <c r="AJ252" s="22">
        <f t="shared" si="57"/>
        <v>-0.27821530176848686</v>
      </c>
      <c r="AK252" s="22">
        <f t="shared" si="63"/>
        <v>0</v>
      </c>
      <c r="AL252" s="22" t="str">
        <f t="shared" si="58"/>
        <v>Increase</v>
      </c>
      <c r="AM252" s="24">
        <f t="shared" si="59"/>
        <v>9.0166535351520315E-3</v>
      </c>
      <c r="AN252" s="24">
        <f t="shared" si="60"/>
        <v>0.52696855165781131</v>
      </c>
      <c r="AO252" s="25">
        <v>1.33053</v>
      </c>
      <c r="AP252" s="24">
        <f t="shared" si="61"/>
        <v>0.52696855165781131</v>
      </c>
      <c r="AQ252" s="25">
        <v>0.32239800000000002</v>
      </c>
      <c r="AR252" s="25">
        <v>0.43515300000000001</v>
      </c>
      <c r="AS252" s="19">
        <v>410</v>
      </c>
      <c r="AT252" s="19">
        <v>0.97</v>
      </c>
      <c r="AU252" s="19">
        <v>0.86199999999999999</v>
      </c>
      <c r="AV252" s="19">
        <v>1.681</v>
      </c>
      <c r="AW252" s="19">
        <v>1.1990000000000001</v>
      </c>
      <c r="AX252" s="19">
        <v>1.038</v>
      </c>
      <c r="AY252" s="19">
        <v>1.8</v>
      </c>
      <c r="AZ252" s="19">
        <v>0.98799999999999999</v>
      </c>
      <c r="BA252" s="19">
        <v>1.1399999999999999</v>
      </c>
      <c r="BB252" s="19">
        <v>0.99299999999999999</v>
      </c>
      <c r="BC252" s="19">
        <v>1.4359999999999999</v>
      </c>
      <c r="BD252" s="19">
        <v>1.206</v>
      </c>
      <c r="BE252" s="19">
        <v>0.81399999999999995</v>
      </c>
      <c r="BF252" s="19">
        <v>0.65200000000000002</v>
      </c>
      <c r="BG252" s="19">
        <v>1.0409999999999999</v>
      </c>
      <c r="BH252" s="19">
        <v>0.59499999999999997</v>
      </c>
      <c r="BI252" s="19">
        <v>0.72799999999999998</v>
      </c>
      <c r="BJ252" s="19">
        <v>0.45300000000000001</v>
      </c>
      <c r="BK252" s="19">
        <v>1.071</v>
      </c>
      <c r="BL252" s="19"/>
      <c r="BM252" s="19">
        <v>1.794</v>
      </c>
      <c r="BN252" s="19">
        <v>1.472</v>
      </c>
      <c r="BO252" s="19">
        <v>1.452</v>
      </c>
      <c r="BP252" s="19">
        <v>1.75</v>
      </c>
      <c r="BQ252" s="19">
        <v>1.387</v>
      </c>
      <c r="BR252" s="19">
        <v>1.149</v>
      </c>
      <c r="BS252" s="19">
        <v>1.0109999999999999</v>
      </c>
      <c r="BT252" s="19">
        <v>1.617</v>
      </c>
      <c r="BU252" s="19">
        <v>1.4450000000000001</v>
      </c>
      <c r="BV252" s="19">
        <v>1.252</v>
      </c>
      <c r="BW252" s="19">
        <v>1.534</v>
      </c>
      <c r="BX252" s="19">
        <v>1.3779999999999999</v>
      </c>
      <c r="BY252" s="19">
        <v>1.351</v>
      </c>
      <c r="BZ252" s="19">
        <v>1.7589999999999999</v>
      </c>
      <c r="CA252" s="19">
        <v>0.70799999999999996</v>
      </c>
      <c r="CB252" s="19">
        <v>0.95899999999999996</v>
      </c>
      <c r="CC252" s="19">
        <v>0.74</v>
      </c>
      <c r="CD252" s="19">
        <v>1.536</v>
      </c>
      <c r="CE252" s="19"/>
      <c r="CF252" s="19">
        <v>0.68600000000000005</v>
      </c>
      <c r="CG252" s="19">
        <v>0.64900000000000002</v>
      </c>
      <c r="CH252" s="19">
        <v>1.47</v>
      </c>
      <c r="CI252" s="19">
        <v>0.84</v>
      </c>
      <c r="CJ252" s="19">
        <v>1.232</v>
      </c>
      <c r="CK252" s="19">
        <v>1.0289999999999999</v>
      </c>
      <c r="CL252" s="19">
        <v>1.1439999999999999</v>
      </c>
      <c r="CM252" s="19">
        <v>1.206</v>
      </c>
      <c r="CN252" s="19">
        <v>1.026</v>
      </c>
      <c r="CO252" s="19">
        <v>1.5049999999999999</v>
      </c>
      <c r="CP252" s="19">
        <v>1.0009999999999999</v>
      </c>
      <c r="CQ252" s="19">
        <v>2.6339999999999999</v>
      </c>
      <c r="CR252" s="19">
        <v>0.52</v>
      </c>
      <c r="CS252" s="19">
        <v>1.4430000000000001</v>
      </c>
      <c r="CT252" s="19">
        <v>0.86</v>
      </c>
      <c r="CU252" s="19">
        <v>0.69099999999999995</v>
      </c>
      <c r="CV252" s="19">
        <v>1.109</v>
      </c>
      <c r="CW252" s="19">
        <v>1.224</v>
      </c>
    </row>
    <row r="253" spans="1:101" s="1" customFormat="1" ht="15" x14ac:dyDescent="0.2">
      <c r="A253" s="19">
        <v>411</v>
      </c>
      <c r="B253" s="19">
        <v>189.9</v>
      </c>
      <c r="C253" s="19">
        <v>389.9</v>
      </c>
      <c r="D253" s="19">
        <v>522.15260000000001</v>
      </c>
      <c r="E253" s="19">
        <v>524.15899999999999</v>
      </c>
      <c r="F253" s="19">
        <v>288.09429999999998</v>
      </c>
      <c r="G253" s="20">
        <v>121503.5417</v>
      </c>
      <c r="H253" s="19">
        <v>1</v>
      </c>
      <c r="I253" s="19">
        <v>1</v>
      </c>
      <c r="J253" s="19" t="s">
        <v>103</v>
      </c>
      <c r="M253" s="10"/>
      <c r="N253" s="10"/>
      <c r="U253" s="21">
        <v>0</v>
      </c>
      <c r="V253" s="21">
        <v>30</v>
      </c>
      <c r="W253" s="21">
        <v>504</v>
      </c>
      <c r="X253" s="19">
        <v>0.05</v>
      </c>
      <c r="Y253" s="19">
        <v>1.0129999999999999</v>
      </c>
      <c r="Z253" s="19">
        <v>1.073</v>
      </c>
      <c r="AA253" s="19">
        <v>1.097</v>
      </c>
      <c r="AB253" s="22">
        <f t="shared" si="49"/>
        <v>0.78370588235294114</v>
      </c>
      <c r="AC253" s="22">
        <f t="shared" si="50"/>
        <v>0.99888888888888894</v>
      </c>
      <c r="AD253" s="22">
        <f t="shared" si="51"/>
        <v>1.1495555555555554</v>
      </c>
      <c r="AE253" s="22">
        <f t="shared" si="52"/>
        <v>0.78457763528103108</v>
      </c>
      <c r="AF253" s="22">
        <f t="shared" si="53"/>
        <v>0.6817468530037184</v>
      </c>
      <c r="AG253" s="22">
        <f t="shared" si="54"/>
        <v>-0.35001188352156803</v>
      </c>
      <c r="AH253" s="22">
        <f t="shared" si="55"/>
        <v>-0.55269195932351312</v>
      </c>
      <c r="AI253" s="22">
        <f t="shared" si="56"/>
        <v>-1.2732005002142486</v>
      </c>
      <c r="AJ253" s="22">
        <f t="shared" si="57"/>
        <v>-2.634570569206899</v>
      </c>
      <c r="AK253" s="22">
        <f t="shared" si="63"/>
        <v>0</v>
      </c>
      <c r="AL253" s="22" t="str">
        <f t="shared" si="58"/>
        <v>Increase</v>
      </c>
      <c r="AM253" s="24">
        <f t="shared" si="59"/>
        <v>5.3308872823228187E-2</v>
      </c>
      <c r="AN253" s="24">
        <f t="shared" si="60"/>
        <v>2.3196872252464031E-3</v>
      </c>
      <c r="AO253" s="25">
        <v>1.1353200000000001</v>
      </c>
      <c r="AP253" s="24">
        <f t="shared" si="61"/>
        <v>2.3196872252464031E-3</v>
      </c>
      <c r="AQ253" s="25">
        <v>1.57765</v>
      </c>
      <c r="AR253" s="25">
        <v>1.59327</v>
      </c>
      <c r="AS253" s="19">
        <v>411</v>
      </c>
      <c r="AT253" s="19">
        <v>0.70099999999999996</v>
      </c>
      <c r="AU253" s="19">
        <v>0.90200000000000002</v>
      </c>
      <c r="AV253" s="19">
        <v>0.49299999999999999</v>
      </c>
      <c r="AW253" s="19">
        <v>0.79500000000000004</v>
      </c>
      <c r="AX253" s="19">
        <v>0.42899999999999999</v>
      </c>
      <c r="AY253" s="19">
        <v>0.48799999999999999</v>
      </c>
      <c r="AZ253" s="19">
        <v>1.093</v>
      </c>
      <c r="BA253" s="19" t="s">
        <v>111</v>
      </c>
      <c r="BB253" s="19">
        <v>0.88500000000000001</v>
      </c>
      <c r="BC253" s="19">
        <v>1.0409999999999999</v>
      </c>
      <c r="BD253" s="19">
        <v>0.68400000000000005</v>
      </c>
      <c r="BE253" s="19">
        <v>0.99099999999999999</v>
      </c>
      <c r="BF253" s="19">
        <v>0.75600000000000001</v>
      </c>
      <c r="BG253" s="19">
        <v>1.2030000000000001</v>
      </c>
      <c r="BH253" s="19">
        <v>0.80200000000000005</v>
      </c>
      <c r="BI253" s="19">
        <v>0.46899999999999997</v>
      </c>
      <c r="BJ253" s="19">
        <v>0.67</v>
      </c>
      <c r="BK253" s="19">
        <v>0.92100000000000004</v>
      </c>
      <c r="BL253" s="19"/>
      <c r="BM253" s="19">
        <v>1.081</v>
      </c>
      <c r="BN253" s="19">
        <v>0.86099999999999999</v>
      </c>
      <c r="BO253" s="19">
        <v>0.65100000000000002</v>
      </c>
      <c r="BP253" s="19">
        <v>0.70199999999999996</v>
      </c>
      <c r="BQ253" s="19">
        <v>1.45</v>
      </c>
      <c r="BR253" s="19">
        <v>1.3680000000000001</v>
      </c>
      <c r="BS253" s="19">
        <v>0.96499999999999997</v>
      </c>
      <c r="BT253" s="19">
        <v>0.63100000000000001</v>
      </c>
      <c r="BU253" s="19">
        <v>0.78900000000000003</v>
      </c>
      <c r="BV253" s="19">
        <v>1.4550000000000001</v>
      </c>
      <c r="BW253" s="19">
        <v>1.625</v>
      </c>
      <c r="BX253" s="19">
        <v>0.92600000000000005</v>
      </c>
      <c r="BY253" s="19">
        <v>0.54500000000000004</v>
      </c>
      <c r="BZ253" s="19">
        <v>0.63100000000000001</v>
      </c>
      <c r="CA253" s="19">
        <v>0.85099999999999998</v>
      </c>
      <c r="CB253" s="19">
        <v>0.497</v>
      </c>
      <c r="CC253" s="19">
        <v>1.6910000000000001</v>
      </c>
      <c r="CD253" s="19">
        <v>1.2609999999999999</v>
      </c>
      <c r="CE253" s="19"/>
      <c r="CF253" s="19">
        <v>0.91100000000000003</v>
      </c>
      <c r="CG253" s="19">
        <v>1.673</v>
      </c>
      <c r="CH253" s="19">
        <v>1.133</v>
      </c>
      <c r="CI253" s="19">
        <v>1.619</v>
      </c>
      <c r="CJ253" s="19">
        <v>1.546</v>
      </c>
      <c r="CK253" s="19">
        <v>1.5509999999999999</v>
      </c>
      <c r="CL253" s="19">
        <v>0.89400000000000002</v>
      </c>
      <c r="CM253" s="19">
        <v>1.4870000000000001</v>
      </c>
      <c r="CN253" s="19">
        <v>0.64</v>
      </c>
      <c r="CO253" s="19">
        <v>1.032</v>
      </c>
      <c r="CP253" s="19">
        <v>0.36299999999999999</v>
      </c>
      <c r="CQ253" s="19">
        <v>1.286</v>
      </c>
      <c r="CR253" s="19">
        <v>1.075</v>
      </c>
      <c r="CS253" s="19">
        <v>1.0509999999999999</v>
      </c>
      <c r="CT253" s="19">
        <v>1.0509999999999999</v>
      </c>
      <c r="CU253" s="19">
        <v>0.47799999999999998</v>
      </c>
      <c r="CV253" s="19">
        <v>1.2749999999999999</v>
      </c>
      <c r="CW253" s="19">
        <v>1.627</v>
      </c>
    </row>
    <row r="254" spans="1:101" s="1" customFormat="1" ht="15" x14ac:dyDescent="0.2">
      <c r="A254" s="19">
        <v>412</v>
      </c>
      <c r="B254" s="19">
        <v>189.9</v>
      </c>
      <c r="C254" s="19">
        <v>390.2</v>
      </c>
      <c r="D254" s="19">
        <v>492.07810000000001</v>
      </c>
      <c r="E254" s="19">
        <v>494.08440000000002</v>
      </c>
      <c r="F254" s="19">
        <v>258.01979999999998</v>
      </c>
      <c r="G254" s="20">
        <v>4003.5</v>
      </c>
      <c r="H254" s="19">
        <v>1</v>
      </c>
      <c r="I254" s="19">
        <v>1</v>
      </c>
      <c r="J254" s="19" t="s">
        <v>103</v>
      </c>
      <c r="M254" s="10"/>
      <c r="N254" s="10"/>
      <c r="U254" s="21">
        <v>0</v>
      </c>
      <c r="V254" s="21">
        <v>1</v>
      </c>
      <c r="W254" s="21">
        <v>73</v>
      </c>
      <c r="X254" s="19">
        <v>0.05</v>
      </c>
      <c r="Y254" s="19">
        <v>0.97599999999999998</v>
      </c>
      <c r="Z254" s="19">
        <v>1.034</v>
      </c>
      <c r="AA254" s="19">
        <v>1.022</v>
      </c>
      <c r="AB254" s="22">
        <f t="shared" si="49"/>
        <v>1.0585555555555555</v>
      </c>
      <c r="AC254" s="22">
        <f t="shared" si="50"/>
        <v>0.96094444444444449</v>
      </c>
      <c r="AD254" s="22">
        <f t="shared" si="51"/>
        <v>0.98355555555555563</v>
      </c>
      <c r="AE254" s="22">
        <f t="shared" si="52"/>
        <v>1.1015783083771751</v>
      </c>
      <c r="AF254" s="22">
        <f t="shared" si="53"/>
        <v>1.076253953908721</v>
      </c>
      <c r="AG254" s="22">
        <f t="shared" si="54"/>
        <v>0.13957205617521007</v>
      </c>
      <c r="AH254" s="22">
        <f t="shared" si="55"/>
        <v>0.10601853776058696</v>
      </c>
      <c r="AI254" s="22">
        <f t="shared" si="56"/>
        <v>-0.96845311885223262</v>
      </c>
      <c r="AJ254" s="22">
        <f t="shared" si="57"/>
        <v>-0.7975447330851837</v>
      </c>
      <c r="AK254" s="22">
        <f t="shared" si="63"/>
        <v>0</v>
      </c>
      <c r="AL254" s="22" t="str">
        <f t="shared" si="58"/>
        <v>Lowering</v>
      </c>
      <c r="AM254" s="24">
        <f t="shared" si="59"/>
        <v>0.10753426750380282</v>
      </c>
      <c r="AN254" s="24">
        <f t="shared" si="60"/>
        <v>0.1593878699985263</v>
      </c>
      <c r="AO254" s="25">
        <v>0.92258099999999998</v>
      </c>
      <c r="AP254" s="24">
        <f t="shared" si="61"/>
        <v>0.1593878699985263</v>
      </c>
      <c r="AQ254" s="25">
        <v>0.87785400000000002</v>
      </c>
      <c r="AR254" s="25">
        <v>0.90962699999999996</v>
      </c>
      <c r="AS254" s="19">
        <v>412</v>
      </c>
      <c r="AT254" s="19">
        <v>1.22</v>
      </c>
      <c r="AU254" s="19">
        <v>1.0840000000000001</v>
      </c>
      <c r="AV254" s="19">
        <v>1.4</v>
      </c>
      <c r="AW254" s="19">
        <v>0.91400000000000003</v>
      </c>
      <c r="AX254" s="19">
        <v>1.3520000000000001</v>
      </c>
      <c r="AY254" s="19">
        <v>0.95799999999999996</v>
      </c>
      <c r="AZ254" s="19">
        <v>0.90100000000000002</v>
      </c>
      <c r="BA254" s="19">
        <v>1.163</v>
      </c>
      <c r="BB254" s="19">
        <v>0.83199999999999996</v>
      </c>
      <c r="BC254" s="19">
        <v>0.85299999999999998</v>
      </c>
      <c r="BD254" s="19">
        <v>1.1930000000000001</v>
      </c>
      <c r="BE254" s="19">
        <v>1.103</v>
      </c>
      <c r="BF254" s="19">
        <v>1.173</v>
      </c>
      <c r="BG254" s="19">
        <v>0.90500000000000003</v>
      </c>
      <c r="BH254" s="19">
        <v>0.88200000000000001</v>
      </c>
      <c r="BI254" s="19">
        <v>1.1819999999999999</v>
      </c>
      <c r="BJ254" s="19">
        <v>1.0049999999999999</v>
      </c>
      <c r="BK254" s="19">
        <v>0.93400000000000005</v>
      </c>
      <c r="BL254" s="19"/>
      <c r="BM254" s="19">
        <v>0.75600000000000001</v>
      </c>
      <c r="BN254" s="19">
        <v>0.94899999999999995</v>
      </c>
      <c r="BO254" s="19">
        <v>1.238</v>
      </c>
      <c r="BP254" s="19">
        <v>0.97399999999999998</v>
      </c>
      <c r="BQ254" s="19">
        <v>0.78100000000000003</v>
      </c>
      <c r="BR254" s="19">
        <v>0.59699999999999998</v>
      </c>
      <c r="BS254" s="19">
        <v>0.996</v>
      </c>
      <c r="BT254" s="19">
        <v>1.2170000000000001</v>
      </c>
      <c r="BU254" s="19">
        <v>1.1000000000000001</v>
      </c>
      <c r="BV254" s="19">
        <v>0.77300000000000002</v>
      </c>
      <c r="BW254" s="19">
        <v>0.97699999999999998</v>
      </c>
      <c r="BX254" s="19">
        <v>0.90400000000000003</v>
      </c>
      <c r="BY254" s="19">
        <v>0.80100000000000005</v>
      </c>
      <c r="BZ254" s="19">
        <v>0.80500000000000005</v>
      </c>
      <c r="CA254" s="19">
        <v>1.1719999999999999</v>
      </c>
      <c r="CB254" s="19">
        <v>1.1419999999999999</v>
      </c>
      <c r="CC254" s="19">
        <v>1.079</v>
      </c>
      <c r="CD254" s="19">
        <v>1.036</v>
      </c>
      <c r="CE254" s="19"/>
      <c r="CF254" s="19">
        <v>1.032</v>
      </c>
      <c r="CG254" s="19">
        <v>1.288</v>
      </c>
      <c r="CH254" s="19">
        <v>1.143</v>
      </c>
      <c r="CI254" s="19">
        <v>1.0840000000000001</v>
      </c>
      <c r="CJ254" s="19">
        <v>0.77300000000000002</v>
      </c>
      <c r="CK254" s="19">
        <v>1.1619999999999999</v>
      </c>
      <c r="CL254" s="19">
        <v>0.92500000000000004</v>
      </c>
      <c r="CM254" s="19">
        <v>0.875</v>
      </c>
      <c r="CN254" s="19">
        <v>1.0880000000000001</v>
      </c>
      <c r="CO254" s="19">
        <v>0.94499999999999995</v>
      </c>
      <c r="CP254" s="19">
        <v>0.91500000000000004</v>
      </c>
      <c r="CQ254" s="19">
        <v>0.89500000000000002</v>
      </c>
      <c r="CR254" s="19">
        <v>0.98699999999999999</v>
      </c>
      <c r="CS254" s="19">
        <v>0.82699999999999996</v>
      </c>
      <c r="CT254" s="19">
        <v>1.0149999999999999</v>
      </c>
      <c r="CU254" s="19">
        <v>0.77</v>
      </c>
      <c r="CV254" s="19">
        <v>0.97799999999999998</v>
      </c>
      <c r="CW254" s="19">
        <v>1.002</v>
      </c>
    </row>
    <row r="255" spans="1:101" s="1" customFormat="1" ht="15" x14ac:dyDescent="0.2">
      <c r="A255" s="19">
        <v>413</v>
      </c>
      <c r="B255" s="19">
        <v>189.9</v>
      </c>
      <c r="C255" s="19">
        <v>390.6</v>
      </c>
      <c r="D255" s="19">
        <v>334.12180000000001</v>
      </c>
      <c r="E255" s="19">
        <v>336.1284</v>
      </c>
      <c r="F255" s="19">
        <v>100.0635</v>
      </c>
      <c r="G255" s="20">
        <v>6017678.2910000002</v>
      </c>
      <c r="H255" s="19">
        <v>1</v>
      </c>
      <c r="I255" s="19">
        <v>1</v>
      </c>
      <c r="J255" s="19" t="s">
        <v>103</v>
      </c>
      <c r="M255" s="10"/>
      <c r="N255" s="10"/>
      <c r="U255" s="21">
        <v>0</v>
      </c>
      <c r="V255" s="21">
        <v>3</v>
      </c>
      <c r="W255" s="21">
        <v>242</v>
      </c>
      <c r="X255" s="19">
        <v>0.05</v>
      </c>
      <c r="Y255" s="19">
        <v>1.034</v>
      </c>
      <c r="Z255" s="19">
        <v>1.036</v>
      </c>
      <c r="AA255" s="19">
        <v>1.018</v>
      </c>
      <c r="AB255" s="22">
        <f t="shared" si="49"/>
        <v>1.0529444444444445</v>
      </c>
      <c r="AC255" s="22">
        <f t="shared" si="50"/>
        <v>0.93633333333333324</v>
      </c>
      <c r="AD255" s="22">
        <f t="shared" si="51"/>
        <v>0.96366666666666645</v>
      </c>
      <c r="AE255" s="22">
        <f t="shared" si="52"/>
        <v>1.1245401685059928</v>
      </c>
      <c r="AF255" s="22">
        <f t="shared" si="53"/>
        <v>1.0926438371958955</v>
      </c>
      <c r="AG255" s="22">
        <f t="shared" si="54"/>
        <v>0.1693351950146911</v>
      </c>
      <c r="AH255" s="22">
        <f t="shared" si="55"/>
        <v>0.12782321066404007</v>
      </c>
      <c r="AI255" s="22">
        <f t="shared" si="56"/>
        <v>-1.7625003600081939</v>
      </c>
      <c r="AJ255" s="22">
        <f t="shared" si="57"/>
        <v>-1.734190183535937</v>
      </c>
      <c r="AK255" s="22">
        <f t="shared" si="63"/>
        <v>0</v>
      </c>
      <c r="AL255" s="22" t="str">
        <f t="shared" si="58"/>
        <v>Lowering</v>
      </c>
      <c r="AM255" s="24">
        <f t="shared" si="59"/>
        <v>1.7278245482279721E-2</v>
      </c>
      <c r="AN255" s="24">
        <f t="shared" si="60"/>
        <v>1.8442076383948049E-2</v>
      </c>
      <c r="AO255" s="25">
        <v>1.22217</v>
      </c>
      <c r="AP255" s="24">
        <f t="shared" si="61"/>
        <v>1.8442076383948049E-2</v>
      </c>
      <c r="AQ255" s="25">
        <v>1.14988</v>
      </c>
      <c r="AR255" s="25">
        <v>1.06819</v>
      </c>
      <c r="AS255" s="19">
        <v>413</v>
      </c>
      <c r="AT255" s="19">
        <v>1.1479999999999999</v>
      </c>
      <c r="AU255" s="19">
        <v>1.04</v>
      </c>
      <c r="AV255" s="19">
        <v>1.155</v>
      </c>
      <c r="AW255" s="19">
        <v>0.90600000000000003</v>
      </c>
      <c r="AX255" s="19">
        <v>1.077</v>
      </c>
      <c r="AY255" s="19">
        <v>1.034</v>
      </c>
      <c r="AZ255" s="19">
        <v>0.98799999999999999</v>
      </c>
      <c r="BA255" s="19">
        <v>1.21</v>
      </c>
      <c r="BB255" s="19">
        <v>0.89600000000000002</v>
      </c>
      <c r="BC255" s="19">
        <v>0.92400000000000004</v>
      </c>
      <c r="BD255" s="19">
        <v>1.115</v>
      </c>
      <c r="BE255" s="19">
        <v>1.119</v>
      </c>
      <c r="BF255" s="19">
        <v>1.202</v>
      </c>
      <c r="BG255" s="19">
        <v>0.97899999999999998</v>
      </c>
      <c r="BH255" s="19">
        <v>0.90500000000000003</v>
      </c>
      <c r="BI255" s="19">
        <v>1.194</v>
      </c>
      <c r="BJ255" s="19">
        <v>1.157</v>
      </c>
      <c r="BK255" s="19">
        <v>0.90400000000000003</v>
      </c>
      <c r="BL255" s="19"/>
      <c r="BM255" s="19">
        <v>0.998</v>
      </c>
      <c r="BN255" s="19">
        <v>0.95</v>
      </c>
      <c r="BO255" s="19">
        <v>1.1539999999999999</v>
      </c>
      <c r="BP255" s="19">
        <v>0.85</v>
      </c>
      <c r="BQ255" s="19">
        <v>0.752</v>
      </c>
      <c r="BR255" s="19">
        <v>0.67100000000000004</v>
      </c>
      <c r="BS255" s="19">
        <v>1.145</v>
      </c>
      <c r="BT255" s="19">
        <v>1.095</v>
      </c>
      <c r="BU255" s="19">
        <v>1.0429999999999999</v>
      </c>
      <c r="BV255" s="19">
        <v>0.70599999999999996</v>
      </c>
      <c r="BW255" s="19">
        <v>0.79200000000000004</v>
      </c>
      <c r="BX255" s="19">
        <v>0.89400000000000002</v>
      </c>
      <c r="BY255" s="19">
        <v>0.88200000000000001</v>
      </c>
      <c r="BZ255" s="19">
        <v>0.73199999999999998</v>
      </c>
      <c r="CA255" s="19">
        <v>1.026</v>
      </c>
      <c r="CB255" s="19">
        <v>1.0289999999999999</v>
      </c>
      <c r="CC255" s="19">
        <v>1.1659999999999999</v>
      </c>
      <c r="CD255" s="19">
        <v>0.96899999999999997</v>
      </c>
      <c r="CE255" s="19"/>
      <c r="CF255" s="19">
        <v>1.0649999999999999</v>
      </c>
      <c r="CG255" s="19">
        <v>1.0209999999999999</v>
      </c>
      <c r="CH255" s="19">
        <v>0.95599999999999996</v>
      </c>
      <c r="CI255" s="19">
        <v>0.97499999999999998</v>
      </c>
      <c r="CJ255" s="19">
        <v>0.79200000000000004</v>
      </c>
      <c r="CK255" s="19">
        <v>1.085</v>
      </c>
      <c r="CL255" s="19">
        <v>0.93600000000000005</v>
      </c>
      <c r="CM255" s="19">
        <v>0.877</v>
      </c>
      <c r="CN255" s="19">
        <v>0.93600000000000005</v>
      </c>
      <c r="CO255" s="19">
        <v>1.018</v>
      </c>
      <c r="CP255" s="19">
        <v>0.877</v>
      </c>
      <c r="CQ255" s="19">
        <v>0.85099999999999998</v>
      </c>
      <c r="CR255" s="19">
        <v>1.1160000000000001</v>
      </c>
      <c r="CS255" s="19">
        <v>0.90700000000000003</v>
      </c>
      <c r="CT255" s="19">
        <v>1.0089999999999999</v>
      </c>
      <c r="CU255" s="19">
        <v>1.0189999999999999</v>
      </c>
      <c r="CV255" s="19">
        <v>0.79100000000000004</v>
      </c>
      <c r="CW255" s="19">
        <v>1.115</v>
      </c>
    </row>
    <row r="256" spans="1:101" s="1" customFormat="1" ht="15" x14ac:dyDescent="0.2">
      <c r="A256" s="19">
        <v>415</v>
      </c>
      <c r="B256" s="19">
        <v>191.2</v>
      </c>
      <c r="C256" s="19">
        <v>392.1</v>
      </c>
      <c r="D256" s="19">
        <v>477.17970000000003</v>
      </c>
      <c r="E256" s="19">
        <v>479.18560000000002</v>
      </c>
      <c r="F256" s="19">
        <v>243.12139999999999</v>
      </c>
      <c r="G256" s="20">
        <v>10772.17647</v>
      </c>
      <c r="H256" s="19">
        <v>1</v>
      </c>
      <c r="I256" s="19">
        <v>1</v>
      </c>
      <c r="J256" s="19" t="s">
        <v>103</v>
      </c>
      <c r="M256" s="10"/>
      <c r="N256" s="10"/>
      <c r="U256" s="21">
        <v>0</v>
      </c>
      <c r="V256" s="21">
        <v>8</v>
      </c>
      <c r="W256" s="21">
        <v>230</v>
      </c>
      <c r="X256" s="19">
        <v>0.05</v>
      </c>
      <c r="Y256" s="19">
        <v>0.86399999999999999</v>
      </c>
      <c r="Z256" s="19">
        <v>1.177</v>
      </c>
      <c r="AA256" s="19">
        <v>0.77900000000000003</v>
      </c>
      <c r="AB256" s="22">
        <f t="shared" si="49"/>
        <v>0.72155555555555551</v>
      </c>
      <c r="AC256" s="22">
        <f t="shared" si="50"/>
        <v>0.75633333333333341</v>
      </c>
      <c r="AD256" s="22">
        <f t="shared" si="51"/>
        <v>0.68800000000000006</v>
      </c>
      <c r="AE256" s="22">
        <f t="shared" si="52"/>
        <v>0.95401792272660479</v>
      </c>
      <c r="AF256" s="22">
        <f t="shared" si="53"/>
        <v>1.0487726098191212</v>
      </c>
      <c r="AG256" s="22">
        <f t="shared" si="54"/>
        <v>-6.7911725107405743E-2</v>
      </c>
      <c r="AH256" s="22">
        <f t="shared" si="55"/>
        <v>6.8701913141677506E-2</v>
      </c>
      <c r="AI256" s="22">
        <f t="shared" si="56"/>
        <v>-0.19691742452200001</v>
      </c>
      <c r="AJ256" s="22">
        <f t="shared" si="57"/>
        <v>-0.1707229577903768</v>
      </c>
      <c r="AK256" s="22">
        <f t="shared" si="63"/>
        <v>0</v>
      </c>
      <c r="AL256" s="22" t="str">
        <f t="shared" si="58"/>
        <v>Increase</v>
      </c>
      <c r="AM256" s="24">
        <f t="shared" si="59"/>
        <v>0.63545174329523513</v>
      </c>
      <c r="AN256" s="24">
        <f t="shared" si="60"/>
        <v>0.674958455345543</v>
      </c>
      <c r="AO256" s="25">
        <v>0.66745900000000002</v>
      </c>
      <c r="AP256" s="24">
        <f t="shared" si="61"/>
        <v>0.674958455345543</v>
      </c>
      <c r="AQ256" s="25">
        <v>1.1980900000000001</v>
      </c>
      <c r="AR256" s="25">
        <v>1.09735</v>
      </c>
      <c r="AS256" s="19">
        <v>415</v>
      </c>
      <c r="AT256" s="19">
        <v>0.66500000000000004</v>
      </c>
      <c r="AU256" s="19">
        <v>0.82699999999999996</v>
      </c>
      <c r="AV256" s="19">
        <v>0.83299999999999996</v>
      </c>
      <c r="AW256" s="19">
        <v>0.56699999999999995</v>
      </c>
      <c r="AX256" s="19">
        <v>0.78700000000000003</v>
      </c>
      <c r="AY256" s="19">
        <v>0.65700000000000003</v>
      </c>
      <c r="AZ256" s="19">
        <v>0.54600000000000004</v>
      </c>
      <c r="BA256" s="19">
        <v>0.47899999999999998</v>
      </c>
      <c r="BB256" s="19">
        <v>0.52100000000000002</v>
      </c>
      <c r="BC256" s="19">
        <v>0.81899999999999995</v>
      </c>
      <c r="BD256" s="19">
        <v>0.76</v>
      </c>
      <c r="BE256" s="19">
        <v>0.95099999999999996</v>
      </c>
      <c r="BF256" s="19">
        <v>1.077</v>
      </c>
      <c r="BG256" s="19">
        <v>0.53</v>
      </c>
      <c r="BH256" s="19">
        <v>0.70199999999999996</v>
      </c>
      <c r="BI256" s="19">
        <v>1.071</v>
      </c>
      <c r="BJ256" s="19">
        <v>0.52600000000000002</v>
      </c>
      <c r="BK256" s="19">
        <v>0.67</v>
      </c>
      <c r="BL256" s="19"/>
      <c r="BM256" s="19">
        <v>0.45400000000000001</v>
      </c>
      <c r="BN256" s="19">
        <v>0.68700000000000006</v>
      </c>
      <c r="BO256" s="19">
        <v>0.97699999999999998</v>
      </c>
      <c r="BP256" s="19">
        <v>0.89</v>
      </c>
      <c r="BQ256" s="19">
        <v>0.378</v>
      </c>
      <c r="BR256" s="19">
        <v>0.53</v>
      </c>
      <c r="BS256" s="19">
        <v>0.52300000000000002</v>
      </c>
      <c r="BT256" s="19">
        <v>0.77700000000000002</v>
      </c>
      <c r="BU256" s="19">
        <v>0.86499999999999999</v>
      </c>
      <c r="BV256" s="19">
        <v>0.76300000000000001</v>
      </c>
      <c r="BW256" s="19">
        <v>0.36799999999999999</v>
      </c>
      <c r="BX256" s="19">
        <v>1.0329999999999999</v>
      </c>
      <c r="BY256" s="19">
        <v>1.101</v>
      </c>
      <c r="BZ256" s="19">
        <v>0.80300000000000005</v>
      </c>
      <c r="CA256" s="19">
        <v>0.622</v>
      </c>
      <c r="CB256" s="19">
        <v>1.224</v>
      </c>
      <c r="CC256" s="19">
        <v>0.91300000000000003</v>
      </c>
      <c r="CD256" s="19">
        <v>0.70599999999999996</v>
      </c>
      <c r="CE256" s="19"/>
      <c r="CF256" s="19">
        <v>0.96699999999999997</v>
      </c>
      <c r="CG256" s="19">
        <v>0.80800000000000005</v>
      </c>
      <c r="CH256" s="19">
        <v>0.64400000000000002</v>
      </c>
      <c r="CI256" s="19">
        <v>0.32900000000000001</v>
      </c>
      <c r="CJ256" s="19">
        <v>0.45500000000000002</v>
      </c>
      <c r="CK256" s="19">
        <v>0.39500000000000002</v>
      </c>
      <c r="CL256" s="19">
        <v>0.499</v>
      </c>
      <c r="CM256" s="19">
        <v>0.82099999999999995</v>
      </c>
      <c r="CN256" s="19">
        <v>0.95399999999999996</v>
      </c>
      <c r="CO256" s="19">
        <v>0.88200000000000001</v>
      </c>
      <c r="CP256" s="19">
        <v>1.32</v>
      </c>
      <c r="CQ256" s="19">
        <v>0.57299999999999995</v>
      </c>
      <c r="CR256" s="19">
        <v>0.49399999999999999</v>
      </c>
      <c r="CS256" s="19">
        <v>0.77500000000000002</v>
      </c>
      <c r="CT256" s="19">
        <v>0.372</v>
      </c>
      <c r="CU256" s="19">
        <v>1.095</v>
      </c>
      <c r="CV256" s="19">
        <v>0.39400000000000002</v>
      </c>
      <c r="CW256" s="19">
        <v>0.60699999999999998</v>
      </c>
    </row>
    <row r="257" spans="1:101" s="1" customFormat="1" ht="15" x14ac:dyDescent="0.2">
      <c r="A257" s="19">
        <v>418</v>
      </c>
      <c r="B257" s="19">
        <v>191</v>
      </c>
      <c r="C257" s="19">
        <v>392.6</v>
      </c>
      <c r="D257" s="19">
        <v>418.19150000000002</v>
      </c>
      <c r="E257" s="19">
        <v>420.1979</v>
      </c>
      <c r="F257" s="19">
        <v>184.13319999999999</v>
      </c>
      <c r="G257" s="20">
        <v>5296</v>
      </c>
      <c r="H257" s="19">
        <v>1</v>
      </c>
      <c r="I257" s="19">
        <v>1</v>
      </c>
      <c r="J257" s="19" t="s">
        <v>103</v>
      </c>
      <c r="M257" s="10"/>
      <c r="N257" s="10"/>
      <c r="U257" s="21">
        <v>0</v>
      </c>
      <c r="V257" s="21">
        <v>2</v>
      </c>
      <c r="W257" s="21">
        <v>52</v>
      </c>
      <c r="X257" s="19">
        <v>0.05</v>
      </c>
      <c r="Y257" s="19">
        <v>1.4730000000000001</v>
      </c>
      <c r="Z257" s="19">
        <v>1.3440000000000001</v>
      </c>
      <c r="AA257" s="19">
        <v>1.2949999999999999</v>
      </c>
      <c r="AB257" s="22">
        <f t="shared" si="49"/>
        <v>0.96644444444444433</v>
      </c>
      <c r="AC257" s="22">
        <f t="shared" si="50"/>
        <v>1.0299444444444441</v>
      </c>
      <c r="AD257" s="22">
        <f t="shared" si="51"/>
        <v>1.1580000000000001</v>
      </c>
      <c r="AE257" s="22">
        <f t="shared" si="52"/>
        <v>0.93834618911483914</v>
      </c>
      <c r="AF257" s="22">
        <f t="shared" si="53"/>
        <v>0.83458069468432139</v>
      </c>
      <c r="AG257" s="22">
        <f t="shared" si="54"/>
        <v>-9.1807812683672441E-2</v>
      </c>
      <c r="AH257" s="22">
        <f t="shared" si="55"/>
        <v>-0.26087654596748111</v>
      </c>
      <c r="AI257" s="22">
        <f t="shared" si="56"/>
        <v>-0.1394352541010149</v>
      </c>
      <c r="AJ257" s="22">
        <f t="shared" si="57"/>
        <v>-0.56416192611602234</v>
      </c>
      <c r="AK257" s="22">
        <f t="shared" si="63"/>
        <v>0</v>
      </c>
      <c r="AL257" s="22" t="str">
        <f t="shared" si="58"/>
        <v>Increase</v>
      </c>
      <c r="AM257" s="24">
        <f t="shared" si="59"/>
        <v>0.72537861160797856</v>
      </c>
      <c r="AN257" s="24">
        <f t="shared" si="60"/>
        <v>0.27279604767584253</v>
      </c>
      <c r="AO257" s="25">
        <v>0.35474099999999997</v>
      </c>
      <c r="AP257" s="24">
        <f t="shared" si="61"/>
        <v>0.27279604767584253</v>
      </c>
      <c r="AQ257" s="25">
        <v>0.69426600000000005</v>
      </c>
      <c r="AR257" s="25">
        <v>0.79832700000000001</v>
      </c>
      <c r="AS257" s="19">
        <v>418</v>
      </c>
      <c r="AT257" s="19">
        <v>0.73099999999999998</v>
      </c>
      <c r="AU257" s="19">
        <v>0.77100000000000002</v>
      </c>
      <c r="AV257" s="19">
        <v>0.60099999999999998</v>
      </c>
      <c r="AW257" s="19">
        <v>0.52200000000000002</v>
      </c>
      <c r="AX257" s="19">
        <v>0.52700000000000002</v>
      </c>
      <c r="AY257" s="19">
        <v>0.66800000000000004</v>
      </c>
      <c r="AZ257" s="19">
        <v>0.97</v>
      </c>
      <c r="BA257" s="19">
        <v>0.50600000000000001</v>
      </c>
      <c r="BB257" s="19">
        <v>1.171</v>
      </c>
      <c r="BC257" s="19">
        <v>0.81299999999999994</v>
      </c>
      <c r="BD257" s="19">
        <v>1.262</v>
      </c>
      <c r="BE257" s="19">
        <v>0.97699999999999998</v>
      </c>
      <c r="BF257" s="19">
        <v>0.94599999999999995</v>
      </c>
      <c r="BG257" s="19">
        <v>0.82</v>
      </c>
      <c r="BH257" s="19">
        <v>1.5329999999999999</v>
      </c>
      <c r="BI257" s="19">
        <v>0.746</v>
      </c>
      <c r="BJ257" s="19">
        <v>2.8130000000000002</v>
      </c>
      <c r="BK257" s="19">
        <v>1.0189999999999999</v>
      </c>
      <c r="BL257" s="19"/>
      <c r="BM257" s="19">
        <v>0.66400000000000003</v>
      </c>
      <c r="BN257" s="19">
        <v>0.48099999999999998</v>
      </c>
      <c r="BO257" s="19">
        <v>0.84099999999999997</v>
      </c>
      <c r="BP257" s="19">
        <v>0.66400000000000003</v>
      </c>
      <c r="BQ257" s="19">
        <v>0.77800000000000002</v>
      </c>
      <c r="BR257" s="19">
        <v>1.1919999999999999</v>
      </c>
      <c r="BS257" s="19">
        <v>0.496</v>
      </c>
      <c r="BT257" s="19">
        <v>0.83899999999999997</v>
      </c>
      <c r="BU257" s="19">
        <v>1.099</v>
      </c>
      <c r="BV257" s="19">
        <v>0.94299999999999995</v>
      </c>
      <c r="BW257" s="19">
        <v>1.665</v>
      </c>
      <c r="BX257" s="19">
        <v>1.2769999999999999</v>
      </c>
      <c r="BY257" s="19">
        <v>1.4530000000000001</v>
      </c>
      <c r="BZ257" s="19">
        <v>1.1659999999999999</v>
      </c>
      <c r="CA257" s="19">
        <v>2.7570000000000001</v>
      </c>
      <c r="CB257" s="19">
        <v>0.58599999999999997</v>
      </c>
      <c r="CC257" s="19">
        <v>0.83</v>
      </c>
      <c r="CD257" s="19">
        <v>0.80800000000000005</v>
      </c>
      <c r="CE257" s="19"/>
      <c r="CF257" s="19">
        <v>0.82299999999999995</v>
      </c>
      <c r="CG257" s="19">
        <v>0.39500000000000002</v>
      </c>
      <c r="CH257" s="19">
        <v>0.95799999999999996</v>
      </c>
      <c r="CI257" s="19">
        <v>0.72099999999999997</v>
      </c>
      <c r="CJ257" s="19">
        <v>1.2709999999999999</v>
      </c>
      <c r="CK257" s="19">
        <v>0.61299999999999999</v>
      </c>
      <c r="CL257" s="19">
        <v>1.204</v>
      </c>
      <c r="CM257" s="19">
        <v>2.286</v>
      </c>
      <c r="CN257" s="19">
        <v>1.228</v>
      </c>
      <c r="CO257" s="19">
        <v>0.96</v>
      </c>
      <c r="CP257" s="19">
        <v>1.1020000000000001</v>
      </c>
      <c r="CQ257" s="19">
        <v>0.88400000000000001</v>
      </c>
      <c r="CR257" s="19">
        <v>2.0649999999999999</v>
      </c>
      <c r="CS257" s="19">
        <v>0.88100000000000001</v>
      </c>
      <c r="CT257" s="19">
        <v>1.409</v>
      </c>
      <c r="CU257" s="19">
        <v>0.81100000000000005</v>
      </c>
      <c r="CV257" s="19">
        <v>1.7250000000000001</v>
      </c>
      <c r="CW257" s="19">
        <v>1.508</v>
      </c>
    </row>
    <row r="258" spans="1:101" s="1" customFormat="1" ht="15" x14ac:dyDescent="0.2">
      <c r="A258" s="19">
        <v>419</v>
      </c>
      <c r="B258" s="19">
        <v>191</v>
      </c>
      <c r="C258" s="19">
        <v>392.6</v>
      </c>
      <c r="D258" s="19">
        <v>460.11529999999999</v>
      </c>
      <c r="E258" s="19">
        <v>462.12079999999997</v>
      </c>
      <c r="F258" s="19">
        <v>226.05699999999999</v>
      </c>
      <c r="G258" s="20">
        <v>4450</v>
      </c>
      <c r="H258" s="19">
        <v>1</v>
      </c>
      <c r="I258" s="19">
        <v>1</v>
      </c>
      <c r="J258" s="19" t="s">
        <v>109</v>
      </c>
      <c r="M258" s="10"/>
      <c r="N258" s="10"/>
      <c r="U258" s="21">
        <v>1</v>
      </c>
      <c r="V258" s="21">
        <v>18</v>
      </c>
      <c r="W258" s="21">
        <v>300</v>
      </c>
      <c r="X258" s="19">
        <v>0.05</v>
      </c>
      <c r="Y258" s="19">
        <v>1.234</v>
      </c>
      <c r="Z258" s="19" t="s">
        <v>111</v>
      </c>
      <c r="AA258" s="19">
        <v>0.83399999999999996</v>
      </c>
      <c r="AB258" s="22">
        <f t="shared" si="49"/>
        <v>0.86116666666666652</v>
      </c>
      <c r="AC258" s="22">
        <f t="shared" si="50"/>
        <v>1.0563888888888888</v>
      </c>
      <c r="AD258" s="22">
        <f t="shared" si="51"/>
        <v>1.2046666666666668</v>
      </c>
      <c r="AE258" s="22">
        <f t="shared" si="52"/>
        <v>0.81519852747830657</v>
      </c>
      <c r="AF258" s="22">
        <f t="shared" si="53"/>
        <v>0.71485888212506898</v>
      </c>
      <c r="AG258" s="22">
        <f t="shared" si="54"/>
        <v>-0.29477664937193709</v>
      </c>
      <c r="AH258" s="22">
        <f t="shared" si="55"/>
        <v>-0.4842696224397397</v>
      </c>
      <c r="AI258" s="22">
        <f t="shared" si="56"/>
        <v>-0.52775352039639067</v>
      </c>
      <c r="AJ258" s="22">
        <f t="shared" si="57"/>
        <v>-1.6622609510360509</v>
      </c>
      <c r="AK258" s="22">
        <f t="shared" si="63"/>
        <v>0</v>
      </c>
      <c r="AL258" s="22" t="str">
        <f t="shared" si="58"/>
        <v>Increase</v>
      </c>
      <c r="AM258" s="24">
        <f t="shared" si="59"/>
        <v>0.29665145282842942</v>
      </c>
      <c r="AN258" s="24">
        <f t="shared" si="60"/>
        <v>2.1764016624149198E-2</v>
      </c>
      <c r="AO258" s="25">
        <v>0.95727399999999996</v>
      </c>
      <c r="AP258" s="24">
        <f t="shared" si="61"/>
        <v>2.1764016624149198E-2</v>
      </c>
      <c r="AQ258" s="25">
        <v>1.3961600000000001</v>
      </c>
      <c r="AR258" s="25">
        <v>1.27362</v>
      </c>
      <c r="AS258" s="19">
        <v>419</v>
      </c>
      <c r="AT258" s="19">
        <v>0.92300000000000004</v>
      </c>
      <c r="AU258" s="19">
        <v>1.409</v>
      </c>
      <c r="AV258" s="19">
        <v>0.504</v>
      </c>
      <c r="AW258" s="19">
        <v>0.999</v>
      </c>
      <c r="AX258" s="19">
        <v>0.503</v>
      </c>
      <c r="AY258" s="19">
        <v>0.28899999999999998</v>
      </c>
      <c r="AZ258" s="19">
        <v>1.6020000000000001</v>
      </c>
      <c r="BA258" s="19">
        <v>1.1930000000000001</v>
      </c>
      <c r="BB258" s="19">
        <v>1.095</v>
      </c>
      <c r="BC258" s="19">
        <v>1.0009999999999999</v>
      </c>
      <c r="BD258" s="19">
        <v>0.68100000000000005</v>
      </c>
      <c r="BE258" s="19">
        <v>0.80800000000000005</v>
      </c>
      <c r="BF258" s="19">
        <v>0.83399999999999996</v>
      </c>
      <c r="BG258" s="19">
        <v>1.226</v>
      </c>
      <c r="BH258" s="19">
        <v>0.82399999999999995</v>
      </c>
      <c r="BI258" s="19">
        <v>0.12</v>
      </c>
      <c r="BJ258" s="19">
        <v>0.69699999999999995</v>
      </c>
      <c r="BK258" s="19">
        <v>0.79300000000000004</v>
      </c>
      <c r="BL258" s="19"/>
      <c r="BM258" s="19">
        <v>1.5880000000000001</v>
      </c>
      <c r="BN258" s="19">
        <v>1.171</v>
      </c>
      <c r="BO258" s="19">
        <v>0.36099999999999999</v>
      </c>
      <c r="BP258" s="19">
        <v>0.30199999999999999</v>
      </c>
      <c r="BQ258" s="19">
        <v>2.4460000000000002</v>
      </c>
      <c r="BR258" s="19">
        <v>2.2690000000000001</v>
      </c>
      <c r="BS258" s="19">
        <v>0.96099999999999997</v>
      </c>
      <c r="BT258" s="19">
        <v>0.28199999999999997</v>
      </c>
      <c r="BU258" s="19">
        <v>0.90900000000000003</v>
      </c>
      <c r="BV258" s="19">
        <v>1.179</v>
      </c>
      <c r="BW258" s="19">
        <v>1.6259999999999999</v>
      </c>
      <c r="BX258" s="19">
        <v>0.53600000000000003</v>
      </c>
      <c r="BY258" s="19">
        <v>0.57399999999999995</v>
      </c>
      <c r="BZ258" s="19">
        <v>0.33800000000000002</v>
      </c>
      <c r="CA258" s="19">
        <v>1.2350000000000001</v>
      </c>
      <c r="CB258" s="19">
        <v>0.217</v>
      </c>
      <c r="CC258" s="19">
        <v>1.5780000000000001</v>
      </c>
      <c r="CD258" s="19">
        <v>1.4430000000000001</v>
      </c>
      <c r="CE258" s="19"/>
      <c r="CF258" s="19">
        <v>1.123</v>
      </c>
      <c r="CG258" s="19">
        <v>1.6220000000000001</v>
      </c>
      <c r="CH258" s="19">
        <v>1.6479999999999999</v>
      </c>
      <c r="CI258" s="19">
        <v>1.7130000000000001</v>
      </c>
      <c r="CJ258" s="19">
        <v>1.722</v>
      </c>
      <c r="CK258" s="19">
        <v>1.7030000000000001</v>
      </c>
      <c r="CL258" s="19">
        <v>0.89500000000000002</v>
      </c>
      <c r="CM258" s="19">
        <v>1.522</v>
      </c>
      <c r="CN258" s="19">
        <v>0.34699999999999998</v>
      </c>
      <c r="CO258" s="19">
        <v>0.96499999999999997</v>
      </c>
      <c r="CP258" s="19">
        <v>0.55300000000000005</v>
      </c>
      <c r="CQ258" s="19">
        <v>0.94199999999999995</v>
      </c>
      <c r="CR258" s="19">
        <v>1.482</v>
      </c>
      <c r="CS258" s="19">
        <v>0.89300000000000002</v>
      </c>
      <c r="CT258" s="19">
        <v>1.175</v>
      </c>
      <c r="CU258" s="19">
        <v>0.34799999999999998</v>
      </c>
      <c r="CV258" s="19">
        <v>1.3120000000000001</v>
      </c>
      <c r="CW258" s="19">
        <v>1.7190000000000001</v>
      </c>
    </row>
    <row r="259" spans="1:101" s="1" customFormat="1" ht="15" x14ac:dyDescent="0.2">
      <c r="A259" s="19">
        <v>421</v>
      </c>
      <c r="B259" s="19">
        <v>191.4</v>
      </c>
      <c r="C259" s="19">
        <v>394.2</v>
      </c>
      <c r="D259" s="19">
        <v>381.14729999999997</v>
      </c>
      <c r="E259" s="19">
        <v>383.15469999999999</v>
      </c>
      <c r="F259" s="19">
        <v>147.089</v>
      </c>
      <c r="G259" s="20">
        <v>33721.294119999999</v>
      </c>
      <c r="H259" s="19">
        <v>1</v>
      </c>
      <c r="I259" s="19">
        <v>1</v>
      </c>
      <c r="J259" s="19" t="s">
        <v>103</v>
      </c>
      <c r="M259" s="10"/>
      <c r="N259" s="10"/>
      <c r="U259" s="21">
        <v>0</v>
      </c>
      <c r="V259" s="21">
        <v>39</v>
      </c>
      <c r="W259" s="21">
        <v>429</v>
      </c>
      <c r="X259" s="19">
        <v>0.05</v>
      </c>
      <c r="Y259" s="19">
        <v>1.1020000000000001</v>
      </c>
      <c r="Z259" s="19">
        <v>1.1870000000000001</v>
      </c>
      <c r="AA259" s="19">
        <v>1.1579999999999999</v>
      </c>
      <c r="AB259" s="22">
        <f t="shared" ref="AB259:AB322" si="64">AVERAGE(AT259:BK259)</f>
        <v>1.0773333333333333</v>
      </c>
      <c r="AC259" s="22">
        <f t="shared" ref="AC259:AC322" si="65">AVERAGE(BM259:CD259)</f>
        <v>1.0581111111111112</v>
      </c>
      <c r="AD259" s="22">
        <f t="shared" ref="AD259:AD322" si="66">AVERAGE(CF259:CW259)</f>
        <v>1.0577222222222222</v>
      </c>
      <c r="AE259" s="22">
        <f t="shared" ref="AE259:AE322" si="67">AB259/AC259</f>
        <v>1.0181665441562531</v>
      </c>
      <c r="AF259" s="22">
        <f t="shared" ref="AF259:AF322" si="68">AB259/AD259</f>
        <v>1.0185408897526129</v>
      </c>
      <c r="AG259" s="22">
        <f t="shared" ref="AG259:AG322" si="69">LOG(AE259,2)</f>
        <v>2.5973566105405924E-2</v>
      </c>
      <c r="AH259" s="22">
        <f t="shared" ref="AH259:AH322" si="70">LOG(AF259,2)</f>
        <v>2.6503899065886186E-2</v>
      </c>
      <c r="AI259" s="22">
        <f t="shared" ref="AI259:AI322" si="71">LOG(AM259,10)</f>
        <v>-0.14786395998224977</v>
      </c>
      <c r="AJ259" s="22">
        <f t="shared" ref="AJ259:AJ322" si="72">LOG(AN259,10)</f>
        <v>-0.13967310190966578</v>
      </c>
      <c r="AK259" s="22">
        <f t="shared" si="63"/>
        <v>0</v>
      </c>
      <c r="AL259" s="22" t="str">
        <f t="shared" ref="AL259:AL322" si="73">+IF(AB259&lt;AC259,"Increase","Lowering")</f>
        <v>Lowering</v>
      </c>
      <c r="AM259" s="24">
        <f t="shared" ref="AM259:AM322" si="74">_xlfn.T.TEST(AT259:BK259,BM259:CD259,2,3)</f>
        <v>0.71143633171422804</v>
      </c>
      <c r="AN259" s="24">
        <f t="shared" ref="AN259:AN322" si="75">_xlfn.T.TEST(AT259:BK259,CF259:CW259,2,3)</f>
        <v>0.72498145602623199</v>
      </c>
      <c r="AO259" s="25">
        <v>0.460978</v>
      </c>
      <c r="AP259" s="24">
        <f t="shared" ref="AP259:AP322" si="76">_xlfn.T.TEST(AT259:BK259,CF259:CW259,2,3)</f>
        <v>0.72498145602623199</v>
      </c>
      <c r="AQ259" s="25">
        <v>0.63534999999999997</v>
      </c>
      <c r="AR259" s="25">
        <v>0.75566800000000001</v>
      </c>
      <c r="AS259" s="19">
        <v>421</v>
      </c>
      <c r="AT259" s="19">
        <v>1.357</v>
      </c>
      <c r="AU259" s="19">
        <v>1.077</v>
      </c>
      <c r="AV259" s="19">
        <v>1.1459999999999999</v>
      </c>
      <c r="AW259" s="19">
        <v>0.93</v>
      </c>
      <c r="AX259" s="19">
        <v>0.93700000000000006</v>
      </c>
      <c r="AY259" s="19">
        <v>1.3049999999999999</v>
      </c>
      <c r="AZ259" s="19">
        <v>1.3089999999999999</v>
      </c>
      <c r="BA259" s="19">
        <v>1.155</v>
      </c>
      <c r="BB259" s="19">
        <v>0.92</v>
      </c>
      <c r="BC259" s="19">
        <v>0.82299999999999995</v>
      </c>
      <c r="BD259" s="19">
        <v>0.91400000000000003</v>
      </c>
      <c r="BE259" s="19">
        <v>0.998</v>
      </c>
      <c r="BF259" s="19">
        <v>0.80500000000000005</v>
      </c>
      <c r="BG259" s="19">
        <v>1.0469999999999999</v>
      </c>
      <c r="BH259" s="19">
        <v>1.135</v>
      </c>
      <c r="BI259" s="19">
        <v>1.177</v>
      </c>
      <c r="BJ259" s="19">
        <v>1.1160000000000001</v>
      </c>
      <c r="BK259" s="19">
        <v>1.2410000000000001</v>
      </c>
      <c r="BL259" s="19"/>
      <c r="BM259" s="19">
        <v>1.3009999999999999</v>
      </c>
      <c r="BN259" s="19">
        <v>0.95099999999999996</v>
      </c>
      <c r="BO259" s="19">
        <v>0.92400000000000004</v>
      </c>
      <c r="BP259" s="19">
        <v>1.0640000000000001</v>
      </c>
      <c r="BQ259" s="19">
        <v>0.998</v>
      </c>
      <c r="BR259" s="19">
        <v>1.0149999999999999</v>
      </c>
      <c r="BS259" s="19">
        <v>1.169</v>
      </c>
      <c r="BT259" s="19">
        <v>1.2070000000000001</v>
      </c>
      <c r="BU259" s="19">
        <v>1.278</v>
      </c>
      <c r="BV259" s="19">
        <v>0.92</v>
      </c>
      <c r="BW259" s="19">
        <v>0.72899999999999998</v>
      </c>
      <c r="BX259" s="19">
        <v>1.0589999999999999</v>
      </c>
      <c r="BY259" s="19">
        <v>1.111</v>
      </c>
      <c r="BZ259" s="19">
        <v>1.1819999999999999</v>
      </c>
      <c r="CA259" s="19">
        <v>1.038</v>
      </c>
      <c r="CB259" s="19">
        <v>1.044</v>
      </c>
      <c r="CC259" s="19">
        <v>1.107</v>
      </c>
      <c r="CD259" s="19">
        <v>0.94899999999999995</v>
      </c>
      <c r="CE259" s="19"/>
      <c r="CF259" s="19">
        <v>1.2529999999999999</v>
      </c>
      <c r="CG259" s="19">
        <v>0.81299999999999994</v>
      </c>
      <c r="CH259" s="19">
        <v>1.3280000000000001</v>
      </c>
      <c r="CI259" s="19">
        <v>0.93700000000000006</v>
      </c>
      <c r="CJ259" s="19">
        <v>0.98</v>
      </c>
      <c r="CK259" s="19">
        <v>1.107</v>
      </c>
      <c r="CL259" s="19">
        <v>1.1140000000000001</v>
      </c>
      <c r="CM259" s="19">
        <v>0.98099999999999998</v>
      </c>
      <c r="CN259" s="19">
        <v>1.45</v>
      </c>
      <c r="CO259" s="19">
        <v>1.196</v>
      </c>
      <c r="CP259" s="19">
        <v>1.0149999999999999</v>
      </c>
      <c r="CQ259" s="19">
        <v>0.95899999999999996</v>
      </c>
      <c r="CR259" s="19">
        <v>0.92600000000000005</v>
      </c>
      <c r="CS259" s="19">
        <v>1.129</v>
      </c>
      <c r="CT259" s="19">
        <v>0.93799999999999994</v>
      </c>
      <c r="CU259" s="19">
        <v>0.88500000000000001</v>
      </c>
      <c r="CV259" s="19">
        <v>0.98099999999999998</v>
      </c>
      <c r="CW259" s="19">
        <v>1.0469999999999999</v>
      </c>
    </row>
    <row r="260" spans="1:101" s="1" customFormat="1" ht="15" x14ac:dyDescent="0.2">
      <c r="A260" s="19">
        <v>423</v>
      </c>
      <c r="B260" s="19">
        <v>191.8</v>
      </c>
      <c r="C260" s="19">
        <v>394.8</v>
      </c>
      <c r="D260" s="19">
        <v>495.17869999999999</v>
      </c>
      <c r="E260" s="19">
        <v>497.18740000000003</v>
      </c>
      <c r="F260" s="19">
        <v>261.12040000000002</v>
      </c>
      <c r="G260" s="20">
        <v>8627</v>
      </c>
      <c r="H260" s="19">
        <v>1</v>
      </c>
      <c r="I260" s="19">
        <v>1</v>
      </c>
      <c r="J260" s="19" t="s">
        <v>109</v>
      </c>
      <c r="M260" s="10"/>
      <c r="N260" s="10"/>
      <c r="U260" s="21">
        <v>1</v>
      </c>
      <c r="V260" s="21">
        <v>20</v>
      </c>
      <c r="W260" s="21">
        <v>446</v>
      </c>
      <c r="X260" s="19">
        <v>0.05</v>
      </c>
      <c r="Y260" s="19">
        <v>0.72099999999999997</v>
      </c>
      <c r="Z260" s="19">
        <v>0.82699999999999996</v>
      </c>
      <c r="AA260" s="19">
        <v>0.81399999999999995</v>
      </c>
      <c r="AB260" s="22">
        <f t="shared" si="64"/>
        <v>0.54427777777777786</v>
      </c>
      <c r="AC260" s="22">
        <f t="shared" si="65"/>
        <v>0.73972222222222217</v>
      </c>
      <c r="AD260" s="22">
        <f t="shared" si="66"/>
        <v>0.71377777777777773</v>
      </c>
      <c r="AE260" s="22">
        <f t="shared" si="67"/>
        <v>0.73578670672174251</v>
      </c>
      <c r="AF260" s="22">
        <f t="shared" si="68"/>
        <v>0.76253113325031152</v>
      </c>
      <c r="AG260" s="22">
        <f t="shared" si="69"/>
        <v>-0.44264048315905397</v>
      </c>
      <c r="AH260" s="22">
        <f t="shared" si="70"/>
        <v>-0.39113185257839173</v>
      </c>
      <c r="AI260" s="22">
        <f t="shared" si="71"/>
        <v>-1.997591568986449</v>
      </c>
      <c r="AJ260" s="22">
        <f t="shared" si="72"/>
        <v>-2.5288595807869645</v>
      </c>
      <c r="AK260" s="22">
        <f t="shared" si="63"/>
        <v>0</v>
      </c>
      <c r="AL260" s="22" t="str">
        <f t="shared" si="73"/>
        <v>Increase</v>
      </c>
      <c r="AM260" s="24">
        <f t="shared" si="74"/>
        <v>1.0055610227495189E-2</v>
      </c>
      <c r="AN260" s="24">
        <f t="shared" si="75"/>
        <v>2.9589690270332663E-3</v>
      </c>
      <c r="AO260" s="25">
        <v>1.3768</v>
      </c>
      <c r="AP260" s="24">
        <f t="shared" si="76"/>
        <v>2.9589690270332663E-3</v>
      </c>
      <c r="AQ260" s="25">
        <v>1.5255799999999999</v>
      </c>
      <c r="AR260" s="25">
        <v>1.4853700000000001</v>
      </c>
      <c r="AS260" s="19">
        <v>423</v>
      </c>
      <c r="AT260" s="19">
        <v>0.57199999999999995</v>
      </c>
      <c r="AU260" s="19">
        <v>0.70099999999999996</v>
      </c>
      <c r="AV260" s="19">
        <v>0.39500000000000002</v>
      </c>
      <c r="AW260" s="19">
        <v>0.45700000000000002</v>
      </c>
      <c r="AX260" s="19">
        <v>0.42099999999999999</v>
      </c>
      <c r="AY260" s="19">
        <v>0.378</v>
      </c>
      <c r="AZ260" s="19">
        <v>0.93200000000000005</v>
      </c>
      <c r="BA260" s="19">
        <v>0.64</v>
      </c>
      <c r="BB260" s="19">
        <v>0.61799999999999999</v>
      </c>
      <c r="BC260" s="19">
        <v>0.53400000000000003</v>
      </c>
      <c r="BD260" s="19">
        <v>0.37</v>
      </c>
      <c r="BE260" s="19">
        <v>0.73399999999999999</v>
      </c>
      <c r="BF260" s="19">
        <v>0.41099999999999998</v>
      </c>
      <c r="BG260" s="19">
        <v>0.73699999999999999</v>
      </c>
      <c r="BH260" s="19">
        <v>0.499</v>
      </c>
      <c r="BI260" s="19">
        <v>0.32900000000000001</v>
      </c>
      <c r="BJ260" s="19">
        <v>0.48</v>
      </c>
      <c r="BK260" s="19">
        <v>0.58899999999999997</v>
      </c>
      <c r="BL260" s="19"/>
      <c r="BM260" s="19">
        <v>0.78300000000000003</v>
      </c>
      <c r="BN260" s="19">
        <v>0.69399999999999995</v>
      </c>
      <c r="BO260" s="19">
        <v>0.437</v>
      </c>
      <c r="BP260" s="19">
        <v>0.50700000000000001</v>
      </c>
      <c r="BQ260" s="19">
        <v>1.095</v>
      </c>
      <c r="BR260" s="19">
        <v>1.069</v>
      </c>
      <c r="BS260" s="19">
        <v>0.77</v>
      </c>
      <c r="BT260" s="19">
        <v>0.40200000000000002</v>
      </c>
      <c r="BU260" s="19">
        <v>0.65100000000000002</v>
      </c>
      <c r="BV260" s="19">
        <v>0.629</v>
      </c>
      <c r="BW260" s="19">
        <v>1.181</v>
      </c>
      <c r="BX260" s="19">
        <v>0.69599999999999995</v>
      </c>
      <c r="BY260" s="19">
        <v>0.48299999999999998</v>
      </c>
      <c r="BZ260" s="19">
        <v>0.57099999999999995</v>
      </c>
      <c r="CA260" s="19">
        <v>0.82099999999999995</v>
      </c>
      <c r="CB260" s="19">
        <v>0.45300000000000001</v>
      </c>
      <c r="CC260" s="19">
        <v>0.92600000000000005</v>
      </c>
      <c r="CD260" s="19">
        <v>1.147</v>
      </c>
      <c r="CE260" s="19"/>
      <c r="CF260" s="19">
        <v>0.59099999999999997</v>
      </c>
      <c r="CG260" s="19">
        <v>0.68200000000000005</v>
      </c>
      <c r="CH260" s="19">
        <v>0.72799999999999998</v>
      </c>
      <c r="CI260" s="19">
        <v>0.64600000000000002</v>
      </c>
      <c r="CJ260" s="19">
        <v>0.81299999999999994</v>
      </c>
      <c r="CK260" s="19">
        <v>0.70599999999999996</v>
      </c>
      <c r="CL260" s="19">
        <v>0.71199999999999997</v>
      </c>
      <c r="CM260" s="19">
        <v>0.998</v>
      </c>
      <c r="CN260" s="19">
        <v>0.46899999999999997</v>
      </c>
      <c r="CO260" s="19">
        <v>0.79800000000000004</v>
      </c>
      <c r="CP260" s="19">
        <v>0.39800000000000002</v>
      </c>
      <c r="CQ260" s="19">
        <v>0.90500000000000003</v>
      </c>
      <c r="CR260" s="19">
        <v>0.86099999999999999</v>
      </c>
      <c r="CS260" s="19">
        <v>0.77800000000000002</v>
      </c>
      <c r="CT260" s="19">
        <v>0.68</v>
      </c>
      <c r="CU260" s="19">
        <v>0.47899999999999998</v>
      </c>
      <c r="CV260" s="19">
        <v>0.747</v>
      </c>
      <c r="CW260" s="19">
        <v>0.85699999999999998</v>
      </c>
    </row>
    <row r="261" spans="1:101" s="1" customFormat="1" ht="15" x14ac:dyDescent="0.2">
      <c r="A261" s="19">
        <v>424</v>
      </c>
      <c r="B261" s="19">
        <v>191.9</v>
      </c>
      <c r="C261" s="19">
        <v>396.2</v>
      </c>
      <c r="D261" s="19">
        <v>358.12009999999998</v>
      </c>
      <c r="E261" s="19">
        <v>360.12860000000001</v>
      </c>
      <c r="F261" s="19">
        <v>124.06180000000001</v>
      </c>
      <c r="G261" s="20">
        <v>154244.4</v>
      </c>
      <c r="H261" s="19">
        <v>1</v>
      </c>
      <c r="I261" s="19">
        <v>1</v>
      </c>
      <c r="J261" s="19" t="s">
        <v>117</v>
      </c>
      <c r="M261" s="10"/>
      <c r="N261" s="10"/>
      <c r="U261" s="21">
        <v>0</v>
      </c>
      <c r="V261" s="21">
        <v>0</v>
      </c>
      <c r="W261" s="21">
        <v>1</v>
      </c>
      <c r="X261" s="19">
        <v>1.67E-2</v>
      </c>
      <c r="Y261" s="19">
        <v>1.2390000000000001</v>
      </c>
      <c r="Z261" s="19">
        <v>1.2150000000000001</v>
      </c>
      <c r="AA261" s="19">
        <v>1.27</v>
      </c>
      <c r="AB261" s="22">
        <f t="shared" si="64"/>
        <v>1.0638888888888889</v>
      </c>
      <c r="AC261" s="22">
        <f t="shared" si="65"/>
        <v>0.9515555555555556</v>
      </c>
      <c r="AD261" s="22">
        <f t="shared" si="66"/>
        <v>1.0914999999999999</v>
      </c>
      <c r="AE261" s="22">
        <f t="shared" si="67"/>
        <v>1.1180523120037364</v>
      </c>
      <c r="AF261" s="22">
        <f t="shared" si="68"/>
        <v>0.97470351707639846</v>
      </c>
      <c r="AG261" s="22">
        <f t="shared" si="69"/>
        <v>0.16098769131417215</v>
      </c>
      <c r="AH261" s="22">
        <f t="shared" si="70"/>
        <v>-3.6964644733421578E-2</v>
      </c>
      <c r="AI261" s="22">
        <f t="shared" si="71"/>
        <v>-0.91461125220064643</v>
      </c>
      <c r="AJ261" s="22">
        <f t="shared" si="72"/>
        <v>-0.11223495210845502</v>
      </c>
      <c r="AK261" s="22">
        <f t="shared" si="63"/>
        <v>0</v>
      </c>
      <c r="AL261" s="22" t="str">
        <f t="shared" si="73"/>
        <v>Lowering</v>
      </c>
      <c r="AM261" s="24">
        <f t="shared" si="74"/>
        <v>0.12172751263827045</v>
      </c>
      <c r="AN261" s="24">
        <f t="shared" si="75"/>
        <v>0.77226268009820298</v>
      </c>
      <c r="AO261" s="25">
        <v>0.92197499999999999</v>
      </c>
      <c r="AP261" s="24">
        <f t="shared" si="76"/>
        <v>0.77226268009820298</v>
      </c>
      <c r="AQ261" s="25">
        <v>0.90847800000000001</v>
      </c>
      <c r="AR261" s="25">
        <v>0.92557699999999998</v>
      </c>
      <c r="AS261" s="19">
        <v>424</v>
      </c>
      <c r="AT261" s="19">
        <v>1.28</v>
      </c>
      <c r="AU261" s="19">
        <v>1.026</v>
      </c>
      <c r="AV261" s="19">
        <v>0.81</v>
      </c>
      <c r="AW261" s="19">
        <v>0.72</v>
      </c>
      <c r="AX261" s="19">
        <v>0.85299999999999998</v>
      </c>
      <c r="AY261" s="19">
        <v>0.92900000000000005</v>
      </c>
      <c r="AZ261" s="19">
        <v>0.94799999999999995</v>
      </c>
      <c r="BA261" s="19">
        <v>0.90500000000000003</v>
      </c>
      <c r="BB261" s="19">
        <v>1.405</v>
      </c>
      <c r="BC261" s="19">
        <v>0.91600000000000004</v>
      </c>
      <c r="BD261" s="19">
        <v>1.0580000000000001</v>
      </c>
      <c r="BE261" s="19">
        <v>0.81200000000000006</v>
      </c>
      <c r="BF261" s="19">
        <v>1.099</v>
      </c>
      <c r="BG261" s="19">
        <v>0.90100000000000002</v>
      </c>
      <c r="BH261" s="19">
        <v>1.5349999999999999</v>
      </c>
      <c r="BI261" s="19">
        <v>1.198</v>
      </c>
      <c r="BJ261" s="19">
        <v>1.6419999999999999</v>
      </c>
      <c r="BK261" s="19">
        <v>1.113</v>
      </c>
      <c r="BL261" s="19"/>
      <c r="BM261" s="19">
        <v>0.97499999999999998</v>
      </c>
      <c r="BN261" s="19">
        <v>0.71099999999999997</v>
      </c>
      <c r="BO261" s="19">
        <v>0.74099999999999999</v>
      </c>
      <c r="BP261" s="19">
        <v>0.79700000000000004</v>
      </c>
      <c r="BQ261" s="19">
        <v>0.92900000000000005</v>
      </c>
      <c r="BR261" s="19">
        <v>1.0409999999999999</v>
      </c>
      <c r="BS261" s="19">
        <v>0.76200000000000001</v>
      </c>
      <c r="BT261" s="19">
        <v>0.79700000000000004</v>
      </c>
      <c r="BU261" s="19">
        <v>1.1000000000000001</v>
      </c>
      <c r="BV261" s="19">
        <v>0.85799999999999998</v>
      </c>
      <c r="BW261" s="19">
        <v>1.0049999999999999</v>
      </c>
      <c r="BX261" s="19">
        <v>1.133</v>
      </c>
      <c r="BY261" s="19">
        <v>1.08</v>
      </c>
      <c r="BZ261" s="19">
        <v>1.022</v>
      </c>
      <c r="CA261" s="19">
        <v>1.1419999999999999</v>
      </c>
      <c r="CB261" s="19">
        <v>0.84</v>
      </c>
      <c r="CC261" s="19">
        <v>1.085</v>
      </c>
      <c r="CD261" s="19">
        <v>1.1100000000000001</v>
      </c>
      <c r="CE261" s="19"/>
      <c r="CF261" s="19">
        <v>1.371</v>
      </c>
      <c r="CG261" s="19">
        <v>0.64700000000000002</v>
      </c>
      <c r="CH261" s="19">
        <v>0.97699999999999998</v>
      </c>
      <c r="CI261" s="19">
        <v>0.80700000000000005</v>
      </c>
      <c r="CJ261" s="19">
        <v>0.83499999999999996</v>
      </c>
      <c r="CK261" s="19">
        <v>0.81599999999999995</v>
      </c>
      <c r="CL261" s="19">
        <v>0.85299999999999998</v>
      </c>
      <c r="CM261" s="19">
        <v>1.2370000000000001</v>
      </c>
      <c r="CN261" s="19">
        <v>1.7769999999999999</v>
      </c>
      <c r="CO261" s="19">
        <v>1.2010000000000001</v>
      </c>
      <c r="CP261" s="19">
        <v>1.331</v>
      </c>
      <c r="CQ261" s="19">
        <v>1.294</v>
      </c>
      <c r="CR261" s="19">
        <v>1.48</v>
      </c>
      <c r="CS261" s="19">
        <v>1.216</v>
      </c>
      <c r="CT261" s="19">
        <v>1.115</v>
      </c>
      <c r="CU261" s="19">
        <v>1.1850000000000001</v>
      </c>
      <c r="CV261" s="19">
        <v>0.86699999999999999</v>
      </c>
      <c r="CW261" s="19">
        <v>0.63800000000000001</v>
      </c>
    </row>
    <row r="262" spans="1:101" s="1" customFormat="1" ht="15" x14ac:dyDescent="0.2">
      <c r="A262" s="19">
        <v>427</v>
      </c>
      <c r="B262" s="19">
        <v>193</v>
      </c>
      <c r="C262" s="19">
        <v>397.2</v>
      </c>
      <c r="D262" s="19">
        <v>531.14620000000002</v>
      </c>
      <c r="E262" s="19">
        <v>533.15390000000002</v>
      </c>
      <c r="F262" s="19">
        <v>297.08789999999999</v>
      </c>
      <c r="G262" s="20">
        <v>8345.3939389999996</v>
      </c>
      <c r="H262" s="19">
        <v>1</v>
      </c>
      <c r="I262" s="19">
        <v>1</v>
      </c>
      <c r="J262" s="19" t="s">
        <v>105</v>
      </c>
      <c r="K262" s="19" t="s">
        <v>232</v>
      </c>
      <c r="L262" s="19" t="s">
        <v>233</v>
      </c>
      <c r="M262" s="19">
        <v>3.23</v>
      </c>
      <c r="N262" s="19">
        <v>21</v>
      </c>
      <c r="X262" s="19">
        <v>0.05</v>
      </c>
      <c r="Y262" s="19">
        <v>0.94899999999999995</v>
      </c>
      <c r="Z262" s="19">
        <v>1.0189999999999999</v>
      </c>
      <c r="AA262" s="19">
        <v>1.1180000000000001</v>
      </c>
      <c r="AB262" s="22">
        <f t="shared" si="64"/>
        <v>0.76083333333333325</v>
      </c>
      <c r="AC262" s="22">
        <f t="shared" si="65"/>
        <v>0.90777777777777802</v>
      </c>
      <c r="AD262" s="22">
        <f t="shared" si="66"/>
        <v>1.042111111111111</v>
      </c>
      <c r="AE262" s="22">
        <f t="shared" si="67"/>
        <v>0.83812729498163985</v>
      </c>
      <c r="AF262" s="22">
        <f t="shared" si="68"/>
        <v>0.73008849557522126</v>
      </c>
      <c r="AG262" s="22">
        <f t="shared" si="69"/>
        <v>-0.25475871744030576</v>
      </c>
      <c r="AH262" s="22">
        <f t="shared" si="70"/>
        <v>-0.45385674816937194</v>
      </c>
      <c r="AI262" s="22">
        <f t="shared" si="71"/>
        <v>-1.8604316858787975</v>
      </c>
      <c r="AJ262" s="22">
        <f t="shared" si="72"/>
        <v>-3.8692224239762436</v>
      </c>
      <c r="AK262" s="22" t="str">
        <f>L262</f>
        <v>5'-Methylthioadenosine</v>
      </c>
      <c r="AL262" s="22" t="str">
        <f t="shared" si="73"/>
        <v>Increase</v>
      </c>
      <c r="AM262" s="24">
        <f t="shared" si="74"/>
        <v>1.3790128533584673E-2</v>
      </c>
      <c r="AN262" s="24">
        <f t="shared" si="75"/>
        <v>1.3513802763450632E-4</v>
      </c>
      <c r="AO262" s="25">
        <v>1.2264999999999999</v>
      </c>
      <c r="AP262" s="24">
        <f t="shared" si="76"/>
        <v>1.3513802763450632E-4</v>
      </c>
      <c r="AQ262" s="25">
        <v>1.7402500000000001</v>
      </c>
      <c r="AR262" s="25">
        <v>1.91601</v>
      </c>
      <c r="AS262" s="19">
        <v>427</v>
      </c>
      <c r="AT262" s="19">
        <v>0.61499999999999999</v>
      </c>
      <c r="AU262" s="19">
        <v>0.77600000000000002</v>
      </c>
      <c r="AV262" s="19">
        <v>0.81399999999999995</v>
      </c>
      <c r="AW262" s="19">
        <v>0.78200000000000003</v>
      </c>
      <c r="AX262" s="19">
        <v>0.49199999999999999</v>
      </c>
      <c r="AY262" s="19">
        <v>0.57399999999999995</v>
      </c>
      <c r="AZ262" s="19">
        <v>0.89200000000000002</v>
      </c>
      <c r="BA262" s="19">
        <v>0.81</v>
      </c>
      <c r="BB262" s="19">
        <v>0.73299999999999998</v>
      </c>
      <c r="BC262" s="19">
        <v>0.84899999999999998</v>
      </c>
      <c r="BD262" s="19">
        <v>0.94</v>
      </c>
      <c r="BE262" s="19">
        <v>0.77300000000000002</v>
      </c>
      <c r="BF262" s="19">
        <v>0.751</v>
      </c>
      <c r="BG262" s="19">
        <v>0.68100000000000005</v>
      </c>
      <c r="BH262" s="19">
        <v>0.73699999999999999</v>
      </c>
      <c r="BI262" s="19">
        <v>0.53</v>
      </c>
      <c r="BJ262" s="19">
        <v>0.71799999999999997</v>
      </c>
      <c r="BK262" s="19">
        <v>1.228</v>
      </c>
      <c r="BL262" s="19"/>
      <c r="BM262" s="19">
        <v>0.78800000000000003</v>
      </c>
      <c r="BN262" s="19">
        <v>0.90900000000000003</v>
      </c>
      <c r="BO262" s="19">
        <v>0.59</v>
      </c>
      <c r="BP262" s="19">
        <v>0.71099999999999997</v>
      </c>
      <c r="BQ262" s="19">
        <v>1.0149999999999999</v>
      </c>
      <c r="BR262" s="19">
        <v>0.92300000000000004</v>
      </c>
      <c r="BS262" s="19">
        <v>0.96299999999999997</v>
      </c>
      <c r="BT262" s="19">
        <v>0.88400000000000001</v>
      </c>
      <c r="BU262" s="19">
        <v>0.997</v>
      </c>
      <c r="BV262" s="19">
        <v>1.125</v>
      </c>
      <c r="BW262" s="19">
        <v>0.93500000000000005</v>
      </c>
      <c r="BX262" s="19">
        <v>0.78600000000000003</v>
      </c>
      <c r="BY262" s="19">
        <v>0.67600000000000005</v>
      </c>
      <c r="BZ262" s="19">
        <v>0.94799999999999995</v>
      </c>
      <c r="CA262" s="19">
        <v>1.0820000000000001</v>
      </c>
      <c r="CB262" s="19">
        <v>0.77900000000000003</v>
      </c>
      <c r="CC262" s="19">
        <v>0.91600000000000004</v>
      </c>
      <c r="CD262" s="19">
        <v>1.3129999999999999</v>
      </c>
      <c r="CE262" s="19"/>
      <c r="CF262" s="19">
        <v>1.1020000000000001</v>
      </c>
      <c r="CG262" s="19">
        <v>1.3919999999999999</v>
      </c>
      <c r="CH262" s="19">
        <v>0.92500000000000004</v>
      </c>
      <c r="CI262" s="19">
        <v>1.1719999999999999</v>
      </c>
      <c r="CJ262" s="19">
        <v>1.508</v>
      </c>
      <c r="CK262" s="19">
        <v>1.2130000000000001</v>
      </c>
      <c r="CL262" s="19">
        <v>1.0289999999999999</v>
      </c>
      <c r="CM262" s="19">
        <v>0.97099999999999997</v>
      </c>
      <c r="CN262" s="19">
        <v>1.0389999999999999</v>
      </c>
      <c r="CO262" s="19">
        <v>1.0249999999999999</v>
      </c>
      <c r="CP262" s="19">
        <v>0.747</v>
      </c>
      <c r="CQ262" s="19">
        <v>0.92500000000000004</v>
      </c>
      <c r="CR262" s="19">
        <v>0.92100000000000004</v>
      </c>
      <c r="CS262" s="19">
        <v>0.99299999999999999</v>
      </c>
      <c r="CT262" s="19">
        <v>0.94899999999999995</v>
      </c>
      <c r="CU262" s="19">
        <v>0.56699999999999995</v>
      </c>
      <c r="CV262" s="19">
        <v>1.012</v>
      </c>
      <c r="CW262" s="19">
        <v>1.268</v>
      </c>
    </row>
    <row r="263" spans="1:101" s="1" customFormat="1" ht="15" customHeight="1" x14ac:dyDescent="0.2">
      <c r="A263" s="19">
        <v>429</v>
      </c>
      <c r="B263" s="19">
        <v>193</v>
      </c>
      <c r="C263" s="19">
        <v>398</v>
      </c>
      <c r="D263" s="19">
        <v>295.11110000000002</v>
      </c>
      <c r="E263" s="19">
        <v>297.11779999999999</v>
      </c>
      <c r="F263" s="19">
        <v>61.052799999999998</v>
      </c>
      <c r="G263" s="20">
        <v>23230.25532</v>
      </c>
      <c r="H263" s="19">
        <v>1</v>
      </c>
      <c r="I263" s="19">
        <v>1</v>
      </c>
      <c r="J263" s="19" t="s">
        <v>131</v>
      </c>
      <c r="M263" s="10"/>
      <c r="N263" s="10"/>
      <c r="O263" s="19" t="s">
        <v>154</v>
      </c>
      <c r="P263" s="19" t="s">
        <v>155</v>
      </c>
      <c r="Q263" s="19">
        <v>0.02</v>
      </c>
      <c r="R263" s="19">
        <v>38</v>
      </c>
      <c r="S263" s="19" t="s">
        <v>133</v>
      </c>
      <c r="T263" s="19" t="s">
        <v>134</v>
      </c>
      <c r="X263" s="19">
        <v>0</v>
      </c>
      <c r="Y263" s="19">
        <v>1.1299999999999999</v>
      </c>
      <c r="Z263" s="19">
        <v>1.127</v>
      </c>
      <c r="AA263" s="19">
        <v>1.1990000000000001</v>
      </c>
      <c r="AB263" s="22">
        <f t="shared" si="64"/>
        <v>1.0888333333333333</v>
      </c>
      <c r="AC263" s="22">
        <f t="shared" si="65"/>
        <v>0.90494444444444433</v>
      </c>
      <c r="AD263" s="22">
        <f t="shared" si="66"/>
        <v>0.99333333333333329</v>
      </c>
      <c r="AE263" s="22">
        <f t="shared" si="67"/>
        <v>1.2032046166124379</v>
      </c>
      <c r="AF263" s="22">
        <f t="shared" si="68"/>
        <v>1.0961409395973154</v>
      </c>
      <c r="AG263" s="22">
        <f t="shared" si="69"/>
        <v>0.26688200765934844</v>
      </c>
      <c r="AH263" s="22">
        <f t="shared" si="70"/>
        <v>0.13243330905162085</v>
      </c>
      <c r="AI263" s="22">
        <f t="shared" si="71"/>
        <v>-3.8351095271009852</v>
      </c>
      <c r="AJ263" s="22">
        <f t="shared" si="72"/>
        <v>-1.6467877110836502</v>
      </c>
      <c r="AK263" s="22" t="str">
        <f>P263</f>
        <v>Isomer 1 of Ethanolamine</v>
      </c>
      <c r="AL263" s="22" t="str">
        <f t="shared" si="73"/>
        <v>Lowering</v>
      </c>
      <c r="AM263" s="24">
        <f t="shared" si="74"/>
        <v>1.461808466492163E-4</v>
      </c>
      <c r="AN263" s="24">
        <f t="shared" si="75"/>
        <v>2.2553413836037074E-2</v>
      </c>
      <c r="AO263" s="25">
        <v>1.7592000000000001</v>
      </c>
      <c r="AP263" s="24">
        <f t="shared" si="76"/>
        <v>2.2553413836037074E-2</v>
      </c>
      <c r="AQ263" s="25">
        <v>1.13534</v>
      </c>
      <c r="AR263" s="25">
        <v>1.0570900000000001</v>
      </c>
      <c r="AS263" s="19">
        <v>429</v>
      </c>
      <c r="AT263" s="19">
        <v>1.276</v>
      </c>
      <c r="AU263" s="19">
        <v>0.93400000000000005</v>
      </c>
      <c r="AV263" s="19">
        <v>1.173</v>
      </c>
      <c r="AW263" s="19">
        <v>0.89500000000000002</v>
      </c>
      <c r="AX263" s="19">
        <v>1.038</v>
      </c>
      <c r="AY263" s="19">
        <v>1.129</v>
      </c>
      <c r="AZ263" s="19">
        <v>1.0409999999999999</v>
      </c>
      <c r="BA263" s="19">
        <v>1.1539999999999999</v>
      </c>
      <c r="BB263" s="19">
        <v>1.264</v>
      </c>
      <c r="BC263" s="19">
        <v>1.018</v>
      </c>
      <c r="BD263" s="19">
        <v>0.91900000000000004</v>
      </c>
      <c r="BE263" s="19">
        <v>1.0549999999999999</v>
      </c>
      <c r="BF263" s="19">
        <v>1.212</v>
      </c>
      <c r="BG263" s="19">
        <v>1.1279999999999999</v>
      </c>
      <c r="BH263" s="19">
        <v>1.0429999999999999</v>
      </c>
      <c r="BI263" s="19">
        <v>1.073</v>
      </c>
      <c r="BJ263" s="19">
        <v>1.1739999999999999</v>
      </c>
      <c r="BK263" s="19">
        <v>1.073</v>
      </c>
      <c r="BL263" s="19"/>
      <c r="BM263" s="19">
        <v>1.0469999999999999</v>
      </c>
      <c r="BN263" s="19">
        <v>0.86399999999999999</v>
      </c>
      <c r="BO263" s="19">
        <v>1.0820000000000001</v>
      </c>
      <c r="BP263" s="19">
        <v>0.99399999999999999</v>
      </c>
      <c r="BQ263" s="19">
        <v>0.84499999999999997</v>
      </c>
      <c r="BR263" s="19">
        <v>0.64600000000000002</v>
      </c>
      <c r="BS263" s="19">
        <v>0.97</v>
      </c>
      <c r="BT263" s="19">
        <v>1.0329999999999999</v>
      </c>
      <c r="BU263" s="19">
        <v>1.093</v>
      </c>
      <c r="BV263" s="19">
        <v>0.64200000000000002</v>
      </c>
      <c r="BW263" s="19">
        <v>0.65400000000000003</v>
      </c>
      <c r="BX263" s="19">
        <v>1.0109999999999999</v>
      </c>
      <c r="BY263" s="19">
        <v>0.88500000000000001</v>
      </c>
      <c r="BZ263" s="19">
        <v>0.85</v>
      </c>
      <c r="CA263" s="19">
        <v>0.88800000000000001</v>
      </c>
      <c r="CB263" s="19">
        <v>0.88500000000000001</v>
      </c>
      <c r="CC263" s="19">
        <v>1.024</v>
      </c>
      <c r="CD263" s="19">
        <v>0.876</v>
      </c>
      <c r="CE263" s="19"/>
      <c r="CF263" s="19">
        <v>1.1830000000000001</v>
      </c>
      <c r="CG263" s="19">
        <v>1.002</v>
      </c>
      <c r="CH263" s="19">
        <v>0.871</v>
      </c>
      <c r="CI263" s="19">
        <v>0.94399999999999995</v>
      </c>
      <c r="CJ263" s="19">
        <v>0.92</v>
      </c>
      <c r="CK263" s="19">
        <v>0.93799999999999994</v>
      </c>
      <c r="CL263" s="19">
        <v>0.95699999999999996</v>
      </c>
      <c r="CM263" s="19">
        <v>0.90600000000000003</v>
      </c>
      <c r="CN263" s="19">
        <v>1.254</v>
      </c>
      <c r="CO263" s="19">
        <v>1.1839999999999999</v>
      </c>
      <c r="CP263" s="19">
        <v>1.0580000000000001</v>
      </c>
      <c r="CQ263" s="19">
        <v>0.97799999999999998</v>
      </c>
      <c r="CR263" s="19">
        <v>0.98899999999999999</v>
      </c>
      <c r="CS263" s="19">
        <v>0.96699999999999997</v>
      </c>
      <c r="CT263" s="19">
        <v>0.97199999999999998</v>
      </c>
      <c r="CU263" s="19">
        <v>1.153</v>
      </c>
      <c r="CV263" s="19">
        <v>0.77400000000000002</v>
      </c>
      <c r="CW263" s="19">
        <v>0.83</v>
      </c>
    </row>
    <row r="264" spans="1:101" s="1" customFormat="1" ht="15" x14ac:dyDescent="0.2">
      <c r="A264" s="19">
        <v>430</v>
      </c>
      <c r="B264" s="19">
        <v>193.4</v>
      </c>
      <c r="C264" s="19">
        <v>398.3</v>
      </c>
      <c r="D264" s="19">
        <v>309.09109999999998</v>
      </c>
      <c r="E264" s="19">
        <v>311.09769999999997</v>
      </c>
      <c r="F264" s="19">
        <v>75.032799999999995</v>
      </c>
      <c r="G264" s="20">
        <v>20377460</v>
      </c>
      <c r="H264" s="19">
        <v>1</v>
      </c>
      <c r="I264" s="19">
        <v>1</v>
      </c>
      <c r="J264" s="19" t="s">
        <v>105</v>
      </c>
      <c r="K264" s="19" t="s">
        <v>238</v>
      </c>
      <c r="L264" s="19" t="s">
        <v>239</v>
      </c>
      <c r="M264" s="19">
        <v>2.75</v>
      </c>
      <c r="N264" s="19">
        <v>2.9</v>
      </c>
      <c r="X264" s="19">
        <v>0</v>
      </c>
      <c r="Y264" s="19">
        <v>1.0780000000000001</v>
      </c>
      <c r="Z264" s="19">
        <v>1.1339999999999999</v>
      </c>
      <c r="AA264" s="19">
        <v>1.028</v>
      </c>
      <c r="AB264" s="22">
        <f t="shared" si="64"/>
        <v>1.0410555555555556</v>
      </c>
      <c r="AC264" s="22">
        <f t="shared" si="65"/>
        <v>0.89494444444444432</v>
      </c>
      <c r="AD264" s="22">
        <f t="shared" si="66"/>
        <v>1.0010555555555556</v>
      </c>
      <c r="AE264" s="22">
        <f t="shared" si="67"/>
        <v>1.1632627723632754</v>
      </c>
      <c r="AF264" s="22">
        <f t="shared" si="68"/>
        <v>1.0399578222986847</v>
      </c>
      <c r="AG264" s="22">
        <f t="shared" si="69"/>
        <v>0.21817702764877894</v>
      </c>
      <c r="AH264" s="22">
        <f t="shared" si="70"/>
        <v>5.6525017987089921E-2</v>
      </c>
      <c r="AI264" s="22">
        <f t="shared" si="71"/>
        <v>-1.7780738940104792</v>
      </c>
      <c r="AJ264" s="22">
        <f t="shared" si="72"/>
        <v>-0.28398052865263362</v>
      </c>
      <c r="AK264" s="22" t="str">
        <f>L264</f>
        <v>Glycine</v>
      </c>
      <c r="AL264" s="22" t="str">
        <f t="shared" si="73"/>
        <v>Lowering</v>
      </c>
      <c r="AM264" s="24">
        <f t="shared" si="74"/>
        <v>1.6669635591598987E-2</v>
      </c>
      <c r="AN264" s="24">
        <f t="shared" si="75"/>
        <v>0.52001931078243635</v>
      </c>
      <c r="AO264" s="25">
        <v>1.2427699999999999</v>
      </c>
      <c r="AP264" s="24">
        <f t="shared" si="76"/>
        <v>0.52001931078243635</v>
      </c>
      <c r="AQ264" s="25">
        <v>0.55312600000000001</v>
      </c>
      <c r="AR264" s="25">
        <v>0.68840900000000005</v>
      </c>
      <c r="AS264" s="19">
        <v>430</v>
      </c>
      <c r="AT264" s="19">
        <v>1.0509999999999999</v>
      </c>
      <c r="AU264" s="19">
        <v>1.111</v>
      </c>
      <c r="AV264" s="19">
        <v>1.3580000000000001</v>
      </c>
      <c r="AW264" s="19">
        <v>0.86399999999999999</v>
      </c>
      <c r="AX264" s="19">
        <v>0.79</v>
      </c>
      <c r="AY264" s="19">
        <v>1.133</v>
      </c>
      <c r="AZ264" s="19">
        <v>1.028</v>
      </c>
      <c r="BA264" s="19">
        <v>1.083</v>
      </c>
      <c r="BB264" s="19">
        <v>1.1259999999999999</v>
      </c>
      <c r="BC264" s="19">
        <v>0.93100000000000005</v>
      </c>
      <c r="BD264" s="19">
        <v>1.208</v>
      </c>
      <c r="BE264" s="19">
        <v>0.77</v>
      </c>
      <c r="BF264" s="19">
        <v>0.98499999999999999</v>
      </c>
      <c r="BG264" s="19">
        <v>0.92800000000000005</v>
      </c>
      <c r="BH264" s="19">
        <v>0.83699999999999997</v>
      </c>
      <c r="BI264" s="19">
        <v>1.2709999999999999</v>
      </c>
      <c r="BJ264" s="19">
        <v>1.2509999999999999</v>
      </c>
      <c r="BK264" s="19">
        <v>1.014</v>
      </c>
      <c r="BL264" s="19"/>
      <c r="BM264" s="19">
        <v>0.86399999999999999</v>
      </c>
      <c r="BN264" s="19">
        <v>0.83399999999999996</v>
      </c>
      <c r="BO264" s="19">
        <v>1.1950000000000001</v>
      </c>
      <c r="BP264" s="19">
        <v>0.98599999999999999</v>
      </c>
      <c r="BQ264" s="19">
        <v>0.90200000000000002</v>
      </c>
      <c r="BR264" s="19">
        <v>0.627</v>
      </c>
      <c r="BS264" s="19">
        <v>1.1399999999999999</v>
      </c>
      <c r="BT264" s="19">
        <v>1.2350000000000001</v>
      </c>
      <c r="BU264" s="19">
        <v>0.90600000000000003</v>
      </c>
      <c r="BV264" s="19">
        <v>0.63700000000000001</v>
      </c>
      <c r="BW264" s="19">
        <v>0.88900000000000001</v>
      </c>
      <c r="BX264" s="19">
        <v>0.876</v>
      </c>
      <c r="BY264" s="19">
        <v>0.8</v>
      </c>
      <c r="BZ264" s="19">
        <v>0.82499999999999996</v>
      </c>
      <c r="CA264" s="19">
        <v>0.96499999999999997</v>
      </c>
      <c r="CB264" s="19">
        <v>0.78</v>
      </c>
      <c r="CC264" s="19">
        <v>1.0289999999999999</v>
      </c>
      <c r="CD264" s="19">
        <v>0.61899999999999999</v>
      </c>
      <c r="CE264" s="19"/>
      <c r="CF264" s="19">
        <v>1.163</v>
      </c>
      <c r="CG264" s="19">
        <v>1.113</v>
      </c>
      <c r="CH264" s="19">
        <v>0.84599999999999997</v>
      </c>
      <c r="CI264" s="19">
        <v>1.036</v>
      </c>
      <c r="CJ264" s="19">
        <v>1.0669999999999999</v>
      </c>
      <c r="CK264" s="19">
        <v>1.3480000000000001</v>
      </c>
      <c r="CL264" s="19">
        <v>1.2809999999999999</v>
      </c>
      <c r="CM264" s="19">
        <v>0.84</v>
      </c>
      <c r="CN264" s="19">
        <v>1.0720000000000001</v>
      </c>
      <c r="CO264" s="19">
        <v>0.80300000000000005</v>
      </c>
      <c r="CP264" s="19">
        <v>1.0149999999999999</v>
      </c>
      <c r="CQ264" s="19">
        <v>0.85199999999999998</v>
      </c>
      <c r="CR264" s="19">
        <v>0.85</v>
      </c>
      <c r="CS264" s="19">
        <v>0.97299999999999998</v>
      </c>
      <c r="CT264" s="19">
        <v>1.0680000000000001</v>
      </c>
      <c r="CU264" s="19">
        <v>0.71799999999999997</v>
      </c>
      <c r="CV264" s="19">
        <v>0.66800000000000004</v>
      </c>
      <c r="CW264" s="19">
        <v>1.306</v>
      </c>
    </row>
    <row r="265" spans="1:101" s="1" customFormat="1" ht="15" x14ac:dyDescent="0.2">
      <c r="A265" s="19">
        <v>431</v>
      </c>
      <c r="B265" s="19">
        <v>194</v>
      </c>
      <c r="C265" s="19">
        <v>398.5</v>
      </c>
      <c r="D265" s="19">
        <v>398.1268</v>
      </c>
      <c r="E265" s="19">
        <v>400.13330000000002</v>
      </c>
      <c r="F265" s="19">
        <v>164.0685</v>
      </c>
      <c r="G265" s="20">
        <v>1088059.077</v>
      </c>
      <c r="H265" s="19">
        <v>1</v>
      </c>
      <c r="I265" s="19">
        <v>1</v>
      </c>
      <c r="J265" s="19" t="s">
        <v>109</v>
      </c>
      <c r="M265" s="10"/>
      <c r="N265" s="10"/>
      <c r="U265" s="21">
        <v>6</v>
      </c>
      <c r="V265" s="21">
        <v>74</v>
      </c>
      <c r="W265" s="21">
        <v>774</v>
      </c>
      <c r="X265" s="19">
        <v>0.05</v>
      </c>
      <c r="Y265" s="19">
        <v>0.91200000000000003</v>
      </c>
      <c r="Z265" s="19">
        <v>0.877</v>
      </c>
      <c r="AA265" s="19">
        <v>0.93</v>
      </c>
      <c r="AB265" s="22">
        <f t="shared" si="64"/>
        <v>1.0109444444444444</v>
      </c>
      <c r="AC265" s="22">
        <f t="shared" si="65"/>
        <v>1.0131111111111111</v>
      </c>
      <c r="AD265" s="22">
        <f t="shared" si="66"/>
        <v>1.0432222222222221</v>
      </c>
      <c r="AE265" s="22">
        <f t="shared" si="67"/>
        <v>0.99786137310813772</v>
      </c>
      <c r="AF265" s="22">
        <f t="shared" si="68"/>
        <v>0.96905953775694975</v>
      </c>
      <c r="AG265" s="22">
        <f t="shared" si="69"/>
        <v>-3.0886903678377063E-3</v>
      </c>
      <c r="AH265" s="22">
        <f t="shared" si="70"/>
        <v>-4.5342789218100053E-2</v>
      </c>
      <c r="AI265" s="22">
        <f t="shared" si="71"/>
        <v>-7.6896622378946587E-3</v>
      </c>
      <c r="AJ265" s="22">
        <f t="shared" si="72"/>
        <v>-0.12233902594174186</v>
      </c>
      <c r="AK265" s="22">
        <f t="shared" ref="AK265:AK277" si="77">P265</f>
        <v>0</v>
      </c>
      <c r="AL265" s="22" t="str">
        <f t="shared" si="73"/>
        <v>Increase</v>
      </c>
      <c r="AM265" s="24">
        <f t="shared" si="74"/>
        <v>0.98244973029766336</v>
      </c>
      <c r="AN265" s="24">
        <f t="shared" si="75"/>
        <v>0.75450300544308313</v>
      </c>
      <c r="AO265" s="25">
        <v>0.23017299999999999</v>
      </c>
      <c r="AP265" s="24">
        <f t="shared" si="76"/>
        <v>0.75450300544308313</v>
      </c>
      <c r="AQ265" s="25">
        <v>1.09517</v>
      </c>
      <c r="AR265" s="25">
        <v>1.0361100000000001</v>
      </c>
      <c r="AS265" s="19">
        <v>431</v>
      </c>
      <c r="AT265" s="19">
        <v>0.45100000000000001</v>
      </c>
      <c r="AU265" s="19">
        <v>1.1080000000000001</v>
      </c>
      <c r="AV265" s="19">
        <v>0.88700000000000001</v>
      </c>
      <c r="AW265" s="19">
        <v>0.89</v>
      </c>
      <c r="AX265" s="19">
        <v>0.89</v>
      </c>
      <c r="AY265" s="19">
        <v>0.90600000000000003</v>
      </c>
      <c r="AZ265" s="19">
        <v>1.4670000000000001</v>
      </c>
      <c r="BA265" s="19">
        <v>1.4790000000000001</v>
      </c>
      <c r="BB265" s="19">
        <v>1.1439999999999999</v>
      </c>
      <c r="BC265" s="19">
        <v>0.69199999999999995</v>
      </c>
      <c r="BD265" s="19">
        <v>1.0529999999999999</v>
      </c>
      <c r="BE265" s="19">
        <v>0.68100000000000005</v>
      </c>
      <c r="BF265" s="19">
        <v>1.18</v>
      </c>
      <c r="BG265" s="19">
        <v>1.4550000000000001</v>
      </c>
      <c r="BH265" s="19">
        <v>0.84299999999999997</v>
      </c>
      <c r="BI265" s="19">
        <v>0.81399999999999995</v>
      </c>
      <c r="BJ265" s="19">
        <v>1.284</v>
      </c>
      <c r="BK265" s="19">
        <v>0.97299999999999998</v>
      </c>
      <c r="BL265" s="19"/>
      <c r="BM265" s="19">
        <v>0.49399999999999999</v>
      </c>
      <c r="BN265" s="19">
        <v>1.337</v>
      </c>
      <c r="BO265" s="19">
        <v>1.3540000000000001</v>
      </c>
      <c r="BP265" s="19">
        <v>0.79400000000000004</v>
      </c>
      <c r="BQ265" s="19">
        <v>1.417</v>
      </c>
      <c r="BR265" s="19">
        <v>0.96099999999999997</v>
      </c>
      <c r="BS265" s="19">
        <v>1.597</v>
      </c>
      <c r="BT265" s="19">
        <v>0.96499999999999997</v>
      </c>
      <c r="BU265" s="19">
        <v>0.82599999999999996</v>
      </c>
      <c r="BV265" s="19">
        <v>0.85299999999999998</v>
      </c>
      <c r="BW265" s="19">
        <v>1.1659999999999999</v>
      </c>
      <c r="BX265" s="19">
        <v>0.93100000000000005</v>
      </c>
      <c r="BY265" s="19">
        <v>1.004</v>
      </c>
      <c r="BZ265" s="19">
        <v>1.0569999999999999</v>
      </c>
      <c r="CA265" s="19">
        <v>1.28</v>
      </c>
      <c r="CB265" s="19">
        <v>0.52400000000000002</v>
      </c>
      <c r="CC265" s="19">
        <v>0.90300000000000002</v>
      </c>
      <c r="CD265" s="19">
        <v>0.77300000000000002</v>
      </c>
      <c r="CE265" s="19"/>
      <c r="CF265" s="19">
        <v>0.49199999999999999</v>
      </c>
      <c r="CG265" s="19">
        <v>1.577</v>
      </c>
      <c r="CH265" s="19">
        <v>1.034</v>
      </c>
      <c r="CI265" s="19">
        <v>1.7150000000000001</v>
      </c>
      <c r="CJ265" s="19">
        <v>1.397</v>
      </c>
      <c r="CK265" s="19">
        <v>0.95599999999999996</v>
      </c>
      <c r="CL265" s="19">
        <v>1.0580000000000001</v>
      </c>
      <c r="CM265" s="19">
        <v>1.1020000000000001</v>
      </c>
      <c r="CN265" s="19">
        <v>0.82499999999999996</v>
      </c>
      <c r="CO265" s="19">
        <v>1.2509999999999999</v>
      </c>
      <c r="CP265" s="19">
        <v>1.0109999999999999</v>
      </c>
      <c r="CQ265" s="19">
        <v>1.2909999999999999</v>
      </c>
      <c r="CR265" s="19">
        <v>0.61899999999999999</v>
      </c>
      <c r="CS265" s="19">
        <v>0.72099999999999997</v>
      </c>
      <c r="CT265" s="19">
        <v>1.1819999999999999</v>
      </c>
      <c r="CU265" s="19">
        <v>0.71199999999999997</v>
      </c>
      <c r="CV265" s="19">
        <v>0.79800000000000004</v>
      </c>
      <c r="CW265" s="19">
        <v>1.0369999999999999</v>
      </c>
    </row>
    <row r="266" spans="1:101" s="1" customFormat="1" ht="15" x14ac:dyDescent="0.2">
      <c r="A266" s="19">
        <v>432</v>
      </c>
      <c r="B266" s="19">
        <v>193.8</v>
      </c>
      <c r="C266" s="19">
        <v>399.3</v>
      </c>
      <c r="D266" s="19">
        <v>309.03160000000003</v>
      </c>
      <c r="E266" s="19">
        <v>311.03579999999999</v>
      </c>
      <c r="F266" s="19">
        <v>74.973299999999995</v>
      </c>
      <c r="G266" s="20">
        <v>29016</v>
      </c>
      <c r="H266" s="19">
        <v>1</v>
      </c>
      <c r="I266" s="19">
        <v>1</v>
      </c>
      <c r="J266" s="19" t="s">
        <v>112</v>
      </c>
      <c r="M266" s="10"/>
      <c r="N266" s="10"/>
      <c r="X266" s="19">
        <v>0.2167</v>
      </c>
      <c r="Y266" s="19">
        <v>0.88229999999999997</v>
      </c>
      <c r="Z266" s="19">
        <v>1.016</v>
      </c>
      <c r="AA266" s="19">
        <v>0.94599999999999995</v>
      </c>
      <c r="AB266" s="22">
        <f t="shared" si="64"/>
        <v>0.87117222222222224</v>
      </c>
      <c r="AC266" s="22">
        <f t="shared" si="65"/>
        <v>0.73245555555555564</v>
      </c>
      <c r="AD266" s="22">
        <f t="shared" si="66"/>
        <v>0.86784444444444464</v>
      </c>
      <c r="AE266" s="22">
        <f t="shared" si="67"/>
        <v>1.1893857799487264</v>
      </c>
      <c r="AF266" s="22">
        <f t="shared" si="68"/>
        <v>1.003834532558318</v>
      </c>
      <c r="AG266" s="22">
        <f t="shared" si="69"/>
        <v>0.25021673236526892</v>
      </c>
      <c r="AH266" s="22">
        <f t="shared" si="70"/>
        <v>5.5214817078732409E-3</v>
      </c>
      <c r="AI266" s="22">
        <f t="shared" si="71"/>
        <v>-1.5842489489662201</v>
      </c>
      <c r="AJ266" s="22">
        <f t="shared" si="72"/>
        <v>-2.3133153196258298E-2</v>
      </c>
      <c r="AK266" s="22">
        <f t="shared" si="77"/>
        <v>0</v>
      </c>
      <c r="AL266" s="22" t="str">
        <f t="shared" si="73"/>
        <v>Lowering</v>
      </c>
      <c r="AM266" s="24">
        <f t="shared" si="74"/>
        <v>2.6046600626526709E-2</v>
      </c>
      <c r="AN266" s="24">
        <f t="shared" si="75"/>
        <v>0.9481277260298685</v>
      </c>
      <c r="AO266" s="25">
        <v>1.09131</v>
      </c>
      <c r="AP266" s="24">
        <f t="shared" si="76"/>
        <v>0.9481277260298685</v>
      </c>
      <c r="AQ266" s="25">
        <v>0.75462600000000002</v>
      </c>
      <c r="AR266" s="25">
        <v>0.83737899999999998</v>
      </c>
      <c r="AS266" s="19">
        <v>432</v>
      </c>
      <c r="AT266" s="19">
        <v>0.47320000000000001</v>
      </c>
      <c r="AU266" s="19">
        <v>1.016</v>
      </c>
      <c r="AV266" s="19">
        <v>1.06</v>
      </c>
      <c r="AW266" s="19">
        <v>0.75190000000000001</v>
      </c>
      <c r="AX266" s="19">
        <v>0.65500000000000003</v>
      </c>
      <c r="AY266" s="19">
        <v>1.0069999999999999</v>
      </c>
      <c r="AZ266" s="19">
        <v>0.83699999999999997</v>
      </c>
      <c r="BA266" s="19">
        <v>0.90900000000000003</v>
      </c>
      <c r="BB266" s="19">
        <v>0.88</v>
      </c>
      <c r="BC266" s="19">
        <v>0.79</v>
      </c>
      <c r="BD266" s="19">
        <v>0.92500000000000004</v>
      </c>
      <c r="BE266" s="19">
        <v>0.73299999999999998</v>
      </c>
      <c r="BF266" s="19">
        <v>0.871</v>
      </c>
      <c r="BG266" s="19">
        <v>0.81299999999999994</v>
      </c>
      <c r="BH266" s="19">
        <v>0.80500000000000005</v>
      </c>
      <c r="BI266" s="19">
        <v>1.0580000000000001</v>
      </c>
      <c r="BJ266" s="19">
        <v>1.1519999999999999</v>
      </c>
      <c r="BK266" s="19">
        <v>0.94499999999999995</v>
      </c>
      <c r="BL266" s="19"/>
      <c r="BM266" s="19">
        <v>0.76500000000000001</v>
      </c>
      <c r="BN266" s="19">
        <v>0.69299999999999995</v>
      </c>
      <c r="BO266" s="19">
        <v>1.08</v>
      </c>
      <c r="BP266" s="19">
        <v>0.90800000000000003</v>
      </c>
      <c r="BQ266" s="19">
        <v>0.77900000000000003</v>
      </c>
      <c r="BR266" s="19">
        <v>0.65800000000000003</v>
      </c>
      <c r="BS266" s="19">
        <v>1.0129999999999999</v>
      </c>
      <c r="BT266" s="19">
        <v>0.51980000000000004</v>
      </c>
      <c r="BU266" s="19">
        <v>0.4723</v>
      </c>
      <c r="BV266" s="19">
        <v>0.4602</v>
      </c>
      <c r="BW266" s="19">
        <v>0.79300000000000004</v>
      </c>
      <c r="BX266" s="19">
        <v>0.748</v>
      </c>
      <c r="BY266" s="19">
        <v>0.51549999999999996</v>
      </c>
      <c r="BZ266" s="19">
        <v>0.63100000000000001</v>
      </c>
      <c r="CA266" s="19">
        <v>0.83599999999999997</v>
      </c>
      <c r="CB266" s="19">
        <v>0.76300000000000001</v>
      </c>
      <c r="CC266" s="19">
        <v>1.0274000000000001</v>
      </c>
      <c r="CD266" s="19">
        <v>0.52200000000000002</v>
      </c>
      <c r="CE266" s="19"/>
      <c r="CF266" s="19">
        <v>1.0069999999999999</v>
      </c>
      <c r="CG266" s="19">
        <v>0.96399999999999997</v>
      </c>
      <c r="CH266" s="19">
        <v>0.73</v>
      </c>
      <c r="CI266" s="19">
        <v>0.89100000000000001</v>
      </c>
      <c r="CJ266" s="19">
        <v>0.90900000000000003</v>
      </c>
      <c r="CK266" s="19">
        <v>1.0569999999999999</v>
      </c>
      <c r="CL266" s="19">
        <v>1.0660000000000001</v>
      </c>
      <c r="CM266" s="19">
        <v>0.81020000000000003</v>
      </c>
      <c r="CN266" s="19">
        <v>0.94299999999999995</v>
      </c>
      <c r="CO266" s="19">
        <v>0.76600000000000001</v>
      </c>
      <c r="CP266" s="19">
        <v>0.94299999999999995</v>
      </c>
      <c r="CQ266" s="19">
        <v>0.80700000000000005</v>
      </c>
      <c r="CR266" s="19">
        <v>0.59199999999999997</v>
      </c>
      <c r="CS266" s="19">
        <v>0.88300000000000001</v>
      </c>
      <c r="CT266" s="19">
        <v>0.88700000000000001</v>
      </c>
      <c r="CU266" s="19">
        <v>0.71</v>
      </c>
      <c r="CV266" s="19">
        <v>0.63100000000000001</v>
      </c>
      <c r="CW266" s="19">
        <v>1.0249999999999999</v>
      </c>
    </row>
    <row r="267" spans="1:101" s="1" customFormat="1" ht="15" x14ac:dyDescent="0.2">
      <c r="A267" s="19">
        <v>434</v>
      </c>
      <c r="B267" s="19">
        <v>192.9</v>
      </c>
      <c r="C267" s="19">
        <v>400.3</v>
      </c>
      <c r="D267" s="19">
        <v>309.2253</v>
      </c>
      <c r="E267" s="19">
        <v>311.23200000000003</v>
      </c>
      <c r="F267" s="19">
        <v>75.167000000000002</v>
      </c>
      <c r="G267" s="20">
        <v>32374</v>
      </c>
      <c r="H267" s="19">
        <v>1</v>
      </c>
      <c r="I267" s="19">
        <v>1</v>
      </c>
      <c r="J267" s="19" t="s">
        <v>112</v>
      </c>
      <c r="M267" s="10"/>
      <c r="N267" s="10"/>
      <c r="X267" s="19">
        <v>0.05</v>
      </c>
      <c r="Y267" s="19">
        <v>2.4740000000000002</v>
      </c>
      <c r="Z267" s="19">
        <v>2.1360000000000001</v>
      </c>
      <c r="AA267" s="19">
        <v>2.1949999999999998</v>
      </c>
      <c r="AB267" s="22">
        <f t="shared" si="64"/>
        <v>2.5831666666666671</v>
      </c>
      <c r="AC267" s="22">
        <f t="shared" si="65"/>
        <v>1.8184444444444448</v>
      </c>
      <c r="AD267" s="22">
        <f t="shared" si="66"/>
        <v>2.343833333333333</v>
      </c>
      <c r="AE267" s="22">
        <f t="shared" si="67"/>
        <v>1.4205364780642795</v>
      </c>
      <c r="AF267" s="22">
        <f t="shared" si="68"/>
        <v>1.102111924909337</v>
      </c>
      <c r="AG267" s="22">
        <f t="shared" si="69"/>
        <v>0.50643587907882948</v>
      </c>
      <c r="AH267" s="22">
        <f t="shared" si="70"/>
        <v>0.14027074415603835</v>
      </c>
      <c r="AI267" s="22">
        <f t="shared" si="71"/>
        <v>-1.9720240667000826</v>
      </c>
      <c r="AJ267" s="22">
        <f t="shared" si="72"/>
        <v>-0.35167164297239961</v>
      </c>
      <c r="AK267" s="22">
        <f t="shared" si="77"/>
        <v>0</v>
      </c>
      <c r="AL267" s="22" t="str">
        <f t="shared" si="73"/>
        <v>Lowering</v>
      </c>
      <c r="AM267" s="24">
        <f t="shared" si="74"/>
        <v>1.066537016777409E-2</v>
      </c>
      <c r="AN267" s="24">
        <f t="shared" si="75"/>
        <v>0.4449675669470925</v>
      </c>
      <c r="AO267" s="25">
        <v>1.3016000000000001</v>
      </c>
      <c r="AP267" s="24">
        <f t="shared" si="76"/>
        <v>0.4449675669470925</v>
      </c>
      <c r="AQ267" s="25">
        <v>0.58999599999999996</v>
      </c>
      <c r="AR267" s="25">
        <v>0.71416900000000005</v>
      </c>
      <c r="AS267" s="19">
        <v>434</v>
      </c>
      <c r="AT267" s="19">
        <v>3.0219999999999998</v>
      </c>
      <c r="AU267" s="19">
        <v>2.2240000000000002</v>
      </c>
      <c r="AV267" s="19">
        <v>3.8940000000000001</v>
      </c>
      <c r="AW267" s="19">
        <v>1.4530000000000001</v>
      </c>
      <c r="AX267" s="19">
        <v>1.107</v>
      </c>
      <c r="AY267" s="19">
        <v>2.9460000000000002</v>
      </c>
      <c r="AZ267" s="19">
        <v>2.1880000000000002</v>
      </c>
      <c r="BA267" s="19">
        <v>2.2250000000000001</v>
      </c>
      <c r="BB267" s="19">
        <v>3.5859999999999999</v>
      </c>
      <c r="BC267" s="19">
        <v>2.2509999999999999</v>
      </c>
      <c r="BD267" s="19">
        <v>4.0640000000000001</v>
      </c>
      <c r="BE267" s="19">
        <v>1.24</v>
      </c>
      <c r="BF267" s="19">
        <v>2.4129999999999998</v>
      </c>
      <c r="BG267" s="19">
        <v>2.3889999999999998</v>
      </c>
      <c r="BH267" s="19">
        <v>1.71</v>
      </c>
      <c r="BI267" s="19">
        <v>4.048</v>
      </c>
      <c r="BJ267" s="19">
        <v>3.1560000000000001</v>
      </c>
      <c r="BK267" s="19">
        <v>2.581</v>
      </c>
      <c r="BL267" s="19"/>
      <c r="BM267" s="19">
        <v>1.819</v>
      </c>
      <c r="BN267" s="19">
        <v>1.639</v>
      </c>
      <c r="BO267" s="19">
        <v>2.48</v>
      </c>
      <c r="BP267" s="19">
        <v>2.319</v>
      </c>
      <c r="BQ267" s="19">
        <v>2.2770000000000001</v>
      </c>
      <c r="BR267" s="19">
        <v>0.998</v>
      </c>
      <c r="BS267" s="19">
        <v>2.282</v>
      </c>
      <c r="BT267" s="19">
        <v>3.9569999999999999</v>
      </c>
      <c r="BU267" s="19">
        <v>1.8720000000000001</v>
      </c>
      <c r="BV267" s="19">
        <v>0.96899999999999997</v>
      </c>
      <c r="BW267" s="19">
        <v>1.6359999999999999</v>
      </c>
      <c r="BX267" s="19">
        <v>1.4339999999999999</v>
      </c>
      <c r="BY267" s="19">
        <v>1.1459999999999999</v>
      </c>
      <c r="BZ267" s="19">
        <v>1.6739999999999999</v>
      </c>
      <c r="CA267" s="19">
        <v>2.319</v>
      </c>
      <c r="CB267" s="19">
        <v>1.087</v>
      </c>
      <c r="CC267" s="19">
        <v>2.1880000000000002</v>
      </c>
      <c r="CD267" s="19">
        <v>0.63600000000000001</v>
      </c>
      <c r="CE267" s="19"/>
      <c r="CF267" s="19">
        <v>2.95</v>
      </c>
      <c r="CG267" s="19">
        <v>2.2770000000000001</v>
      </c>
      <c r="CH267" s="19">
        <v>1.371</v>
      </c>
      <c r="CI267" s="19">
        <v>1.889</v>
      </c>
      <c r="CJ267" s="19">
        <v>2.427</v>
      </c>
      <c r="CK267" s="19">
        <v>3.875</v>
      </c>
      <c r="CL267" s="19">
        <v>4.0460000000000003</v>
      </c>
      <c r="CM267" s="19">
        <v>1.6719999999999999</v>
      </c>
      <c r="CN267" s="19">
        <v>3.375</v>
      </c>
      <c r="CO267" s="19">
        <v>1.5780000000000001</v>
      </c>
      <c r="CP267" s="19">
        <v>2.6589999999999998</v>
      </c>
      <c r="CQ267" s="19">
        <v>1.599</v>
      </c>
      <c r="CR267" s="19">
        <v>1.357</v>
      </c>
      <c r="CS267" s="19">
        <v>2.3769999999999998</v>
      </c>
      <c r="CT267" s="19">
        <v>3.4089999999999998</v>
      </c>
      <c r="CU267" s="19">
        <v>1.5580000000000001</v>
      </c>
      <c r="CV267" s="19">
        <v>0.80300000000000005</v>
      </c>
      <c r="CW267" s="19">
        <v>2.9670000000000001</v>
      </c>
    </row>
    <row r="268" spans="1:101" s="1" customFormat="1" ht="15" x14ac:dyDescent="0.2">
      <c r="A268" s="19">
        <v>435</v>
      </c>
      <c r="B268" s="19">
        <v>195</v>
      </c>
      <c r="C268" s="19">
        <v>400.7</v>
      </c>
      <c r="D268" s="19">
        <v>309.39710000000002</v>
      </c>
      <c r="E268" s="19">
        <v>311.4033</v>
      </c>
      <c r="F268" s="19">
        <v>75.338700000000003</v>
      </c>
      <c r="G268" s="20">
        <v>27810</v>
      </c>
      <c r="H268" s="19">
        <v>1</v>
      </c>
      <c r="I268" s="19">
        <v>1</v>
      </c>
      <c r="J268" s="19" t="s">
        <v>112</v>
      </c>
      <c r="M268" s="10"/>
      <c r="N268" s="10"/>
      <c r="X268" s="19">
        <v>0.05</v>
      </c>
      <c r="Y268" s="19">
        <v>1.5349999999999999</v>
      </c>
      <c r="Z268" s="19">
        <v>1.2010000000000001</v>
      </c>
      <c r="AA268" s="19">
        <v>1.696</v>
      </c>
      <c r="AB268" s="22">
        <f t="shared" si="64"/>
        <v>1.6264444444444444</v>
      </c>
      <c r="AC268" s="22">
        <f t="shared" si="65"/>
        <v>1.1466111111111112</v>
      </c>
      <c r="AD268" s="22">
        <f t="shared" si="66"/>
        <v>1.4492222222222226</v>
      </c>
      <c r="AE268" s="22">
        <f t="shared" si="67"/>
        <v>1.4184795774989096</v>
      </c>
      <c r="AF268" s="22">
        <f t="shared" si="68"/>
        <v>1.1222878172199644</v>
      </c>
      <c r="AG268" s="22">
        <f t="shared" si="69"/>
        <v>0.5043453796195726</v>
      </c>
      <c r="AH268" s="22">
        <f t="shared" si="70"/>
        <v>0.16644271090836757</v>
      </c>
      <c r="AI268" s="22">
        <f t="shared" si="71"/>
        <v>-2.1584966422911576</v>
      </c>
      <c r="AJ268" s="22">
        <f t="shared" si="72"/>
        <v>-0.4777900511753192</v>
      </c>
      <c r="AK268" s="22">
        <f t="shared" si="77"/>
        <v>0</v>
      </c>
      <c r="AL268" s="22" t="str">
        <f t="shared" si="73"/>
        <v>Lowering</v>
      </c>
      <c r="AM268" s="24">
        <f t="shared" si="74"/>
        <v>6.9422996907012226E-3</v>
      </c>
      <c r="AN268" s="24">
        <f t="shared" si="75"/>
        <v>0.33282040812736058</v>
      </c>
      <c r="AO268" s="25">
        <v>1.3543499999999999</v>
      </c>
      <c r="AP268" s="24">
        <f t="shared" si="76"/>
        <v>0.33282040812736058</v>
      </c>
      <c r="AQ268" s="25">
        <v>0.75819899999999996</v>
      </c>
      <c r="AR268" s="25">
        <v>0.83864499999999997</v>
      </c>
      <c r="AS268" s="19">
        <v>435</v>
      </c>
      <c r="AT268" s="19">
        <v>1.7210000000000001</v>
      </c>
      <c r="AU268" s="19">
        <v>1.68</v>
      </c>
      <c r="AV268" s="19">
        <v>2.4649999999999999</v>
      </c>
      <c r="AW268" s="19">
        <v>1.0569999999999999</v>
      </c>
      <c r="AX268" s="19">
        <v>0.85299999999999998</v>
      </c>
      <c r="AY268" s="19">
        <v>1.554</v>
      </c>
      <c r="AZ268" s="19">
        <v>1.083</v>
      </c>
      <c r="BA268" s="19">
        <v>1.3080000000000001</v>
      </c>
      <c r="BB268" s="19">
        <v>1.6339999999999999</v>
      </c>
      <c r="BC268" s="19">
        <v>1.0349999999999999</v>
      </c>
      <c r="BD268" s="19">
        <v>2.1619999999999999</v>
      </c>
      <c r="BE268" s="19">
        <v>1.0089999999999999</v>
      </c>
      <c r="BF268" s="19">
        <v>1.575</v>
      </c>
      <c r="BG268" s="19">
        <v>1.6539999999999999</v>
      </c>
      <c r="BH268" s="19">
        <v>1.4</v>
      </c>
      <c r="BI268" s="19">
        <v>3.1059999999999999</v>
      </c>
      <c r="BJ268" s="19">
        <v>2.0910000000000002</v>
      </c>
      <c r="BK268" s="19">
        <v>1.889</v>
      </c>
      <c r="BL268" s="19"/>
      <c r="BM268" s="19">
        <v>1.0740000000000001</v>
      </c>
      <c r="BN268" s="19">
        <v>0.94599999999999995</v>
      </c>
      <c r="BO268" s="19">
        <v>1.544</v>
      </c>
      <c r="BP268" s="19">
        <v>1.085</v>
      </c>
      <c r="BQ268" s="19">
        <v>1.026</v>
      </c>
      <c r="BR268" s="19">
        <v>0.44600000000000001</v>
      </c>
      <c r="BS268" s="19">
        <v>1.3859999999999999</v>
      </c>
      <c r="BT268" s="19">
        <v>1.9219999999999999</v>
      </c>
      <c r="BU268" s="19">
        <v>1.0449999999999999</v>
      </c>
      <c r="BV268" s="19">
        <v>0.61799999999999999</v>
      </c>
      <c r="BW268" s="19">
        <v>1.1619999999999999</v>
      </c>
      <c r="BX268" s="19">
        <v>1.3120000000000001</v>
      </c>
      <c r="BY268" s="19">
        <v>0.97499999999999998</v>
      </c>
      <c r="BZ268" s="19">
        <v>1.321</v>
      </c>
      <c r="CA268" s="19">
        <v>1.679</v>
      </c>
      <c r="CB268" s="19">
        <v>0.88800000000000001</v>
      </c>
      <c r="CC268" s="19">
        <v>1.7070000000000001</v>
      </c>
      <c r="CD268" s="19">
        <v>0.503</v>
      </c>
      <c r="CE268" s="19"/>
      <c r="CF268" s="19">
        <v>1.5409999999999999</v>
      </c>
      <c r="CG268" s="19">
        <v>1.476</v>
      </c>
      <c r="CH268" s="19">
        <v>0.98699999999999999</v>
      </c>
      <c r="CI268" s="19">
        <v>1.34</v>
      </c>
      <c r="CJ268" s="19">
        <v>1.3779999999999999</v>
      </c>
      <c r="CK268" s="19">
        <v>2.3519999999999999</v>
      </c>
      <c r="CL268" s="19">
        <v>2.1560000000000001</v>
      </c>
      <c r="CM268" s="19">
        <v>1.319</v>
      </c>
      <c r="CN268" s="19">
        <v>2.2450000000000001</v>
      </c>
      <c r="CO268" s="19">
        <v>1.2070000000000001</v>
      </c>
      <c r="CP268" s="19">
        <v>1.841</v>
      </c>
      <c r="CQ268" s="19">
        <v>1.321</v>
      </c>
      <c r="CR268" s="19">
        <v>1.0760000000000001</v>
      </c>
      <c r="CS268" s="19">
        <v>1.216</v>
      </c>
      <c r="CT268" s="19">
        <v>1.514</v>
      </c>
      <c r="CU268" s="19">
        <v>0.55000000000000004</v>
      </c>
      <c r="CV268" s="19">
        <v>0.623</v>
      </c>
      <c r="CW268" s="19">
        <v>1.944</v>
      </c>
    </row>
    <row r="269" spans="1:101" s="1" customFormat="1" ht="15" x14ac:dyDescent="0.2">
      <c r="A269" s="19">
        <v>436</v>
      </c>
      <c r="B269" s="19">
        <v>194.9</v>
      </c>
      <c r="C269" s="19">
        <v>400.8</v>
      </c>
      <c r="D269" s="19">
        <v>309.0274</v>
      </c>
      <c r="E269" s="19">
        <v>311.03449999999998</v>
      </c>
      <c r="F269" s="19">
        <v>74.969099999999997</v>
      </c>
      <c r="G269" s="20">
        <v>23597</v>
      </c>
      <c r="H269" s="19">
        <v>1</v>
      </c>
      <c r="I269" s="19">
        <v>1</v>
      </c>
      <c r="J269" s="19" t="s">
        <v>117</v>
      </c>
      <c r="M269" s="10"/>
      <c r="N269" s="10"/>
      <c r="U269" s="21">
        <v>0</v>
      </c>
      <c r="V269" s="21">
        <v>0</v>
      </c>
      <c r="W269" s="21">
        <v>1</v>
      </c>
      <c r="X269" s="19">
        <v>0.1333</v>
      </c>
      <c r="Y269" s="19">
        <v>0.88200000000000001</v>
      </c>
      <c r="Z269" s="19">
        <v>0.97299999999999998</v>
      </c>
      <c r="AA269" s="19">
        <v>0.92900000000000005</v>
      </c>
      <c r="AB269" s="22">
        <f t="shared" si="64"/>
        <v>0.88660000000000005</v>
      </c>
      <c r="AC269" s="22">
        <f t="shared" si="65"/>
        <v>0.81666111111111117</v>
      </c>
      <c r="AD269" s="22">
        <f t="shared" si="66"/>
        <v>0.86496111111111096</v>
      </c>
      <c r="AE269" s="22">
        <f t="shared" si="67"/>
        <v>1.0856400383676079</v>
      </c>
      <c r="AF269" s="22">
        <f t="shared" si="68"/>
        <v>1.025017181247712</v>
      </c>
      <c r="AG269" s="22">
        <f t="shared" si="69"/>
        <v>0.11854583339448632</v>
      </c>
      <c r="AH269" s="22">
        <f t="shared" si="70"/>
        <v>3.5648092260602296E-2</v>
      </c>
      <c r="AI269" s="22">
        <f t="shared" si="71"/>
        <v>-0.91693306283964093</v>
      </c>
      <c r="AJ269" s="22">
        <f t="shared" si="72"/>
        <v>-0.18666899920315569</v>
      </c>
      <c r="AK269" s="22">
        <f t="shared" si="77"/>
        <v>0</v>
      </c>
      <c r="AL269" s="22" t="str">
        <f t="shared" si="73"/>
        <v>Lowering</v>
      </c>
      <c r="AM269" s="24">
        <f t="shared" si="74"/>
        <v>0.12107847356141013</v>
      </c>
      <c r="AN269" s="24">
        <f t="shared" si="75"/>
        <v>0.65062538043590346</v>
      </c>
      <c r="AO269" s="25">
        <v>0.90691699999999997</v>
      </c>
      <c r="AP269" s="24">
        <f t="shared" si="76"/>
        <v>0.65062538043590346</v>
      </c>
      <c r="AQ269" s="25">
        <v>0.66715400000000002</v>
      </c>
      <c r="AR269" s="25">
        <v>0.77346800000000004</v>
      </c>
      <c r="AS269" s="19">
        <v>436</v>
      </c>
      <c r="AT269" s="19">
        <v>0.66180000000000005</v>
      </c>
      <c r="AU269" s="19">
        <v>0.98199999999999998</v>
      </c>
      <c r="AV269" s="19">
        <v>1.069</v>
      </c>
      <c r="AW269" s="19">
        <v>0.752</v>
      </c>
      <c r="AX269" s="19">
        <v>0.69899999999999995</v>
      </c>
      <c r="AY269" s="19">
        <v>0.94899999999999995</v>
      </c>
      <c r="AZ269" s="19">
        <v>0.7782</v>
      </c>
      <c r="BA269" s="19">
        <v>0.93899999999999995</v>
      </c>
      <c r="BB269" s="19">
        <v>0.92100000000000004</v>
      </c>
      <c r="BC269" s="19">
        <v>0.86899999999999999</v>
      </c>
      <c r="BD269" s="19">
        <v>1.0089999999999999</v>
      </c>
      <c r="BE269" s="19">
        <v>0.73899999999999999</v>
      </c>
      <c r="BF269" s="19">
        <v>0.89180000000000004</v>
      </c>
      <c r="BG269" s="19">
        <v>0.83499999999999996</v>
      </c>
      <c r="BH269" s="19">
        <v>0.75700000000000001</v>
      </c>
      <c r="BI269" s="19">
        <v>1.1459999999999999</v>
      </c>
      <c r="BJ269" s="19">
        <v>1.097</v>
      </c>
      <c r="BK269" s="19">
        <v>0.86399999999999999</v>
      </c>
      <c r="BL269" s="19"/>
      <c r="BM269" s="19">
        <v>0.77500000000000002</v>
      </c>
      <c r="BN269" s="19">
        <v>0.77200000000000002</v>
      </c>
      <c r="BO269" s="19">
        <v>1.083</v>
      </c>
      <c r="BP269" s="19">
        <v>0.92100000000000004</v>
      </c>
      <c r="BQ269" s="19">
        <v>0.77900000000000003</v>
      </c>
      <c r="BR269" s="19">
        <v>0.68600000000000005</v>
      </c>
      <c r="BS269" s="19">
        <v>0.7409</v>
      </c>
      <c r="BT269" s="19">
        <v>1.018</v>
      </c>
      <c r="BU269" s="19">
        <v>0.81499999999999995</v>
      </c>
      <c r="BV269" s="19">
        <v>0.63800000000000001</v>
      </c>
      <c r="BW269" s="19">
        <v>0.75700000000000001</v>
      </c>
      <c r="BX269" s="19">
        <v>0.83799999999999997</v>
      </c>
      <c r="BY269" s="19">
        <v>0.85099999999999998</v>
      </c>
      <c r="BZ269" s="19">
        <v>0.749</v>
      </c>
      <c r="CA269" s="19">
        <v>0.88700000000000001</v>
      </c>
      <c r="CB269" s="19">
        <v>0.75900000000000001</v>
      </c>
      <c r="CC269" s="19">
        <v>0.98399999999999999</v>
      </c>
      <c r="CD269" s="19">
        <v>0.64700000000000002</v>
      </c>
      <c r="CE269" s="19"/>
      <c r="CF269" s="19">
        <v>0.97499999999999998</v>
      </c>
      <c r="CG269" s="19">
        <v>0.97299999999999998</v>
      </c>
      <c r="CH269" s="19">
        <v>0.70899999999999996</v>
      </c>
      <c r="CI269" s="19">
        <v>0.873</v>
      </c>
      <c r="CJ269" s="19">
        <v>0.878</v>
      </c>
      <c r="CK269" s="19">
        <v>1.0649999999999999</v>
      </c>
      <c r="CL269" s="19">
        <v>1.018</v>
      </c>
      <c r="CM269" s="19">
        <v>0.78900000000000003</v>
      </c>
      <c r="CN269" s="19">
        <v>0.98299999999999998</v>
      </c>
      <c r="CO269" s="19">
        <v>0.65029999999999999</v>
      </c>
      <c r="CP269" s="19">
        <v>0.95499999999999996</v>
      </c>
      <c r="CQ269" s="19">
        <v>0.77400000000000002</v>
      </c>
      <c r="CR269" s="19">
        <v>0.72899999999999998</v>
      </c>
      <c r="CS269" s="19">
        <v>0.88300000000000001</v>
      </c>
      <c r="CT269" s="19">
        <v>0.85499999999999998</v>
      </c>
      <c r="CU269" s="19">
        <v>0.71899999999999997</v>
      </c>
      <c r="CV269" s="19">
        <v>0.628</v>
      </c>
      <c r="CW269" s="19">
        <v>1.113</v>
      </c>
    </row>
    <row r="270" spans="1:101" s="1" customFormat="1" ht="15" x14ac:dyDescent="0.2">
      <c r="A270" s="19">
        <v>437</v>
      </c>
      <c r="B270" s="19">
        <v>195</v>
      </c>
      <c r="C270" s="19">
        <v>401.4</v>
      </c>
      <c r="D270" s="19">
        <v>389.12779999999998</v>
      </c>
      <c r="E270" s="19">
        <v>391.13420000000002</v>
      </c>
      <c r="F270" s="19">
        <v>155.0694</v>
      </c>
      <c r="G270" s="20">
        <v>57148.521739999996</v>
      </c>
      <c r="H270" s="19">
        <v>1</v>
      </c>
      <c r="I270" s="19">
        <v>1</v>
      </c>
      <c r="J270" s="19" t="s">
        <v>109</v>
      </c>
      <c r="M270" s="10"/>
      <c r="N270" s="10"/>
      <c r="U270" s="21">
        <v>1</v>
      </c>
      <c r="V270" s="21">
        <v>14</v>
      </c>
      <c r="W270" s="21">
        <v>273</v>
      </c>
      <c r="X270" s="19">
        <v>0.05</v>
      </c>
      <c r="Y270" s="19">
        <v>0.96699999999999997</v>
      </c>
      <c r="Z270" s="19">
        <v>0.94499999999999995</v>
      </c>
      <c r="AA270" s="19">
        <v>0.98499999999999999</v>
      </c>
      <c r="AB270" s="22">
        <f t="shared" si="64"/>
        <v>1.0307222222222223</v>
      </c>
      <c r="AC270" s="22">
        <f t="shared" si="65"/>
        <v>1.0803333333333334</v>
      </c>
      <c r="AD270" s="22">
        <f t="shared" si="66"/>
        <v>0.90133333333333332</v>
      </c>
      <c r="AE270" s="22">
        <f t="shared" si="67"/>
        <v>0.9540779594775276</v>
      </c>
      <c r="AF270" s="22">
        <f t="shared" si="68"/>
        <v>1.1435527613412231</v>
      </c>
      <c r="AG270" s="22">
        <f t="shared" si="69"/>
        <v>-6.7820938555572766E-2</v>
      </c>
      <c r="AH270" s="22">
        <f t="shared" si="70"/>
        <v>0.19352293048008351</v>
      </c>
      <c r="AI270" s="22">
        <f t="shared" si="71"/>
        <v>-8.8974772857443762E-2</v>
      </c>
      <c r="AJ270" s="22">
        <f t="shared" si="72"/>
        <v>-0.20278398168811962</v>
      </c>
      <c r="AK270" s="22">
        <f t="shared" si="77"/>
        <v>0</v>
      </c>
      <c r="AL270" s="22" t="str">
        <f t="shared" si="73"/>
        <v>Increase</v>
      </c>
      <c r="AM270" s="24">
        <f t="shared" si="74"/>
        <v>0.81475160964644611</v>
      </c>
      <c r="AN270" s="24">
        <f t="shared" si="75"/>
        <v>0.6269256202772473</v>
      </c>
      <c r="AO270" s="25">
        <v>0.127888</v>
      </c>
      <c r="AP270" s="24">
        <f t="shared" si="76"/>
        <v>0.6269256202772473</v>
      </c>
      <c r="AQ270" s="25">
        <v>0.59706000000000004</v>
      </c>
      <c r="AR270" s="25">
        <v>0.71718700000000002</v>
      </c>
      <c r="AS270" s="19">
        <v>437</v>
      </c>
      <c r="AT270" s="19">
        <v>3.1389999999999998</v>
      </c>
      <c r="AU270" s="19">
        <v>0.36199999999999999</v>
      </c>
      <c r="AV270" s="19">
        <v>1.28</v>
      </c>
      <c r="AW270" s="19">
        <v>0.62</v>
      </c>
      <c r="AX270" s="19">
        <v>1.6140000000000001</v>
      </c>
      <c r="AY270" s="19">
        <v>1.0009999999999999</v>
      </c>
      <c r="AZ270" s="19">
        <v>0.92500000000000004</v>
      </c>
      <c r="BA270" s="19">
        <v>0.88800000000000001</v>
      </c>
      <c r="BB270" s="19">
        <v>1.212</v>
      </c>
      <c r="BC270" s="19">
        <v>1.31</v>
      </c>
      <c r="BD270" s="19">
        <v>1.091</v>
      </c>
      <c r="BE270" s="19">
        <v>0.47299999999999998</v>
      </c>
      <c r="BF270" s="19">
        <v>0.35699999999999998</v>
      </c>
      <c r="BG270" s="19">
        <v>1.3240000000000001</v>
      </c>
      <c r="BH270" s="19">
        <v>0.44500000000000001</v>
      </c>
      <c r="BI270" s="19">
        <v>1.3520000000000001</v>
      </c>
      <c r="BJ270" s="19">
        <v>0.255</v>
      </c>
      <c r="BK270" s="19">
        <v>0.90500000000000003</v>
      </c>
      <c r="BL270" s="19"/>
      <c r="BM270" s="19">
        <v>2.7549999999999999</v>
      </c>
      <c r="BN270" s="19">
        <v>0.78200000000000003</v>
      </c>
      <c r="BO270" s="19">
        <v>0.32500000000000001</v>
      </c>
      <c r="BP270" s="19">
        <v>1.643</v>
      </c>
      <c r="BQ270" s="19">
        <v>1.202</v>
      </c>
      <c r="BR270" s="19">
        <v>0.59599999999999997</v>
      </c>
      <c r="BS270" s="19">
        <v>1.5369999999999999</v>
      </c>
      <c r="BT270" s="19">
        <v>1.583</v>
      </c>
      <c r="BU270" s="19">
        <v>0.98399999999999999</v>
      </c>
      <c r="BV270" s="19">
        <v>0.86099999999999999</v>
      </c>
      <c r="BW270" s="19">
        <v>1.1479999999999999</v>
      </c>
      <c r="BX270" s="19">
        <v>0.53500000000000003</v>
      </c>
      <c r="BY270" s="19">
        <v>0.72899999999999998</v>
      </c>
      <c r="BZ270" s="19">
        <v>0.84799999999999998</v>
      </c>
      <c r="CA270" s="19">
        <v>0.59299999999999997</v>
      </c>
      <c r="CB270" s="19">
        <v>0.436</v>
      </c>
      <c r="CC270" s="19">
        <v>1.3129999999999999</v>
      </c>
      <c r="CD270" s="19">
        <v>1.5760000000000001</v>
      </c>
      <c r="CE270" s="19"/>
      <c r="CF270" s="19">
        <v>1.8939999999999999</v>
      </c>
      <c r="CG270" s="19">
        <v>0.75900000000000001</v>
      </c>
      <c r="CH270" s="19">
        <v>0.63300000000000001</v>
      </c>
      <c r="CI270" s="19">
        <v>1.075</v>
      </c>
      <c r="CJ270" s="19">
        <v>0.505</v>
      </c>
      <c r="CK270" s="19">
        <v>1.0429999999999999</v>
      </c>
      <c r="CL270" s="19">
        <v>0.217</v>
      </c>
      <c r="CM270" s="19">
        <v>0.66</v>
      </c>
      <c r="CN270" s="19">
        <v>0.30099999999999999</v>
      </c>
      <c r="CO270" s="19">
        <v>0.43</v>
      </c>
      <c r="CP270" s="19">
        <v>0.20100000000000001</v>
      </c>
      <c r="CQ270" s="19">
        <v>0.55900000000000005</v>
      </c>
      <c r="CR270" s="19">
        <v>0.55700000000000005</v>
      </c>
      <c r="CS270" s="19">
        <v>1.3959999999999999</v>
      </c>
      <c r="CT270" s="19">
        <v>0.33500000000000002</v>
      </c>
      <c r="CU270" s="19">
        <v>3.98</v>
      </c>
      <c r="CV270" s="19">
        <v>0.309</v>
      </c>
      <c r="CW270" s="19">
        <v>1.37</v>
      </c>
    </row>
    <row r="271" spans="1:101" s="1" customFormat="1" ht="15" x14ac:dyDescent="0.2">
      <c r="A271" s="19">
        <v>438</v>
      </c>
      <c r="B271" s="19">
        <v>195</v>
      </c>
      <c r="C271" s="19">
        <v>401.6</v>
      </c>
      <c r="D271" s="19">
        <v>383.16359999999997</v>
      </c>
      <c r="E271" s="19">
        <v>385.17020000000002</v>
      </c>
      <c r="F271" s="19">
        <v>149.1052</v>
      </c>
      <c r="G271" s="20">
        <v>194428.1053</v>
      </c>
      <c r="H271" s="19">
        <v>1</v>
      </c>
      <c r="I271" s="19">
        <v>1</v>
      </c>
      <c r="J271" s="19" t="s">
        <v>103</v>
      </c>
      <c r="M271" s="10"/>
      <c r="N271" s="10"/>
      <c r="U271" s="21">
        <v>0</v>
      </c>
      <c r="V271" s="21">
        <v>15</v>
      </c>
      <c r="W271" s="21">
        <v>202</v>
      </c>
      <c r="X271" s="19">
        <v>1.67E-2</v>
      </c>
      <c r="Y271" s="19">
        <v>1.115</v>
      </c>
      <c r="Z271" s="19">
        <v>1.0109999999999999</v>
      </c>
      <c r="AA271" s="19">
        <v>1.034</v>
      </c>
      <c r="AB271" s="22">
        <f t="shared" si="64"/>
        <v>0.87611111111111095</v>
      </c>
      <c r="AC271" s="22">
        <f t="shared" si="65"/>
        <v>1.2839444444444446</v>
      </c>
      <c r="AD271" s="22">
        <f t="shared" si="66"/>
        <v>0.98870588235294121</v>
      </c>
      <c r="AE271" s="22">
        <f t="shared" si="67"/>
        <v>0.6823590498031239</v>
      </c>
      <c r="AF271" s="22">
        <f t="shared" si="68"/>
        <v>0.88611904384155671</v>
      </c>
      <c r="AG271" s="22">
        <f t="shared" si="69"/>
        <v>-0.55139702563247095</v>
      </c>
      <c r="AH271" s="22">
        <f t="shared" si="70"/>
        <v>-0.17442756718714669</v>
      </c>
      <c r="AI271" s="22">
        <f t="shared" si="71"/>
        <v>-6.3971506562068843</v>
      </c>
      <c r="AJ271" s="22">
        <f t="shared" si="72"/>
        <v>-0.91855044889942583</v>
      </c>
      <c r="AK271" s="22">
        <f t="shared" si="77"/>
        <v>0</v>
      </c>
      <c r="AL271" s="22" t="str">
        <f t="shared" si="73"/>
        <v>Increase</v>
      </c>
      <c r="AM271" s="24">
        <f t="shared" si="74"/>
        <v>4.0072768158670496E-7</v>
      </c>
      <c r="AN271" s="24">
        <f t="shared" si="75"/>
        <v>0.12062839546351767</v>
      </c>
      <c r="AO271" s="25">
        <v>2.2600600000000002</v>
      </c>
      <c r="AP271" s="24">
        <f t="shared" si="76"/>
        <v>0.12062839546351767</v>
      </c>
      <c r="AQ271" s="25">
        <v>1.0389999999999999</v>
      </c>
      <c r="AR271" s="25">
        <v>1.00502</v>
      </c>
      <c r="AS271" s="19">
        <v>438</v>
      </c>
      <c r="AT271" s="19">
        <v>0.95499999999999996</v>
      </c>
      <c r="AU271" s="19">
        <v>1.0289999999999999</v>
      </c>
      <c r="AV271" s="19">
        <v>0.86299999999999999</v>
      </c>
      <c r="AW271" s="19">
        <v>0.83099999999999996</v>
      </c>
      <c r="AX271" s="19">
        <v>1.28</v>
      </c>
      <c r="AY271" s="19">
        <v>0.91300000000000003</v>
      </c>
      <c r="AZ271" s="19">
        <v>0.92900000000000005</v>
      </c>
      <c r="BA271" s="19">
        <v>0.92</v>
      </c>
      <c r="BB271" s="19">
        <v>0.79900000000000004</v>
      </c>
      <c r="BC271" s="19">
        <v>0.68700000000000006</v>
      </c>
      <c r="BD271" s="19">
        <v>0.68899999999999995</v>
      </c>
      <c r="BE271" s="19">
        <v>0.72199999999999998</v>
      </c>
      <c r="BF271" s="19">
        <v>0.98299999999999998</v>
      </c>
      <c r="BG271" s="19">
        <v>0.85</v>
      </c>
      <c r="BH271" s="19">
        <v>0.64100000000000001</v>
      </c>
      <c r="BI271" s="19">
        <v>0.70299999999999996</v>
      </c>
      <c r="BJ271" s="19">
        <v>1.1359999999999999</v>
      </c>
      <c r="BK271" s="19">
        <v>0.84</v>
      </c>
      <c r="BL271" s="19"/>
      <c r="BM271" s="19">
        <v>1.333</v>
      </c>
      <c r="BN271" s="19">
        <v>1.296</v>
      </c>
      <c r="BO271" s="19">
        <v>1.3180000000000001</v>
      </c>
      <c r="BP271" s="19">
        <v>1.2509999999999999</v>
      </c>
      <c r="BQ271" s="19">
        <v>1.613</v>
      </c>
      <c r="BR271" s="19">
        <v>0.99199999999999999</v>
      </c>
      <c r="BS271" s="19">
        <v>1.0620000000000001</v>
      </c>
      <c r="BT271" s="19">
        <v>1.5720000000000001</v>
      </c>
      <c r="BU271" s="19">
        <v>1.512</v>
      </c>
      <c r="BV271" s="19">
        <v>1.2430000000000001</v>
      </c>
      <c r="BW271" s="19">
        <v>1.4830000000000001</v>
      </c>
      <c r="BX271" s="19">
        <v>1.2190000000000001</v>
      </c>
      <c r="BY271" s="19">
        <v>1.1180000000000001</v>
      </c>
      <c r="BZ271" s="19">
        <v>1.2030000000000001</v>
      </c>
      <c r="CA271" s="19">
        <v>1.21</v>
      </c>
      <c r="CB271" s="19">
        <v>0.89400000000000002</v>
      </c>
      <c r="CC271" s="19">
        <v>1.669</v>
      </c>
      <c r="CD271" s="19">
        <v>1.123</v>
      </c>
      <c r="CE271" s="19"/>
      <c r="CF271" s="19">
        <v>0.98299999999999998</v>
      </c>
      <c r="CG271" s="19">
        <v>1.4419999999999999</v>
      </c>
      <c r="CH271" s="19">
        <v>1.0669999999999999</v>
      </c>
      <c r="CI271" s="19">
        <v>0.92600000000000005</v>
      </c>
      <c r="CJ271" s="19">
        <v>1.2529999999999999</v>
      </c>
      <c r="CK271" s="19">
        <v>1.2569999999999999</v>
      </c>
      <c r="CL271" s="19" t="s">
        <v>111</v>
      </c>
      <c r="CM271" s="19">
        <v>0.629</v>
      </c>
      <c r="CN271" s="19">
        <v>1.103</v>
      </c>
      <c r="CO271" s="19">
        <v>0.68500000000000005</v>
      </c>
      <c r="CP271" s="19">
        <v>0.77</v>
      </c>
      <c r="CQ271" s="19">
        <v>0.68400000000000005</v>
      </c>
      <c r="CR271" s="19">
        <v>1.2689999999999999</v>
      </c>
      <c r="CS271" s="19">
        <v>0.81</v>
      </c>
      <c r="CT271" s="19">
        <v>0.998</v>
      </c>
      <c r="CU271" s="19">
        <v>1.097</v>
      </c>
      <c r="CV271" s="19">
        <v>0.73699999999999999</v>
      </c>
      <c r="CW271" s="19">
        <v>1.0980000000000001</v>
      </c>
    </row>
    <row r="272" spans="1:101" s="1" customFormat="1" ht="15" x14ac:dyDescent="0.2">
      <c r="A272" s="19">
        <v>440</v>
      </c>
      <c r="B272" s="19">
        <v>195</v>
      </c>
      <c r="C272" s="19">
        <v>402</v>
      </c>
      <c r="D272" s="19">
        <v>366.10039999999998</v>
      </c>
      <c r="E272" s="19">
        <v>368.10759999999999</v>
      </c>
      <c r="F272" s="19">
        <v>132.0421</v>
      </c>
      <c r="G272" s="20">
        <v>7568</v>
      </c>
      <c r="H272" s="19">
        <v>1</v>
      </c>
      <c r="I272" s="19">
        <v>1</v>
      </c>
      <c r="J272" s="19" t="s">
        <v>109</v>
      </c>
      <c r="M272" s="10"/>
      <c r="N272" s="10"/>
      <c r="U272" s="21">
        <v>7</v>
      </c>
      <c r="V272" s="21">
        <v>65</v>
      </c>
      <c r="W272" s="21">
        <v>699</v>
      </c>
      <c r="X272" s="19">
        <v>0.05</v>
      </c>
      <c r="Y272" s="19">
        <v>1.0529999999999999</v>
      </c>
      <c r="Z272" s="19">
        <v>0.86299999999999999</v>
      </c>
      <c r="AA272" s="19">
        <v>1.006</v>
      </c>
      <c r="AB272" s="22">
        <f t="shared" si="64"/>
        <v>1.016388888888889</v>
      </c>
      <c r="AC272" s="22">
        <f t="shared" si="65"/>
        <v>0.90244444444444438</v>
      </c>
      <c r="AD272" s="22">
        <f t="shared" si="66"/>
        <v>1.1187222222222222</v>
      </c>
      <c r="AE272" s="22">
        <f t="shared" si="67"/>
        <v>1.1262620044324061</v>
      </c>
      <c r="AF272" s="22">
        <f t="shared" si="68"/>
        <v>0.90852659283905268</v>
      </c>
      <c r="AG272" s="22">
        <f t="shared" si="69"/>
        <v>0.1715424833021244</v>
      </c>
      <c r="AH272" s="22">
        <f t="shared" si="70"/>
        <v>-0.13839935170421078</v>
      </c>
      <c r="AI272" s="22">
        <f t="shared" si="71"/>
        <v>-1.1074697519265546</v>
      </c>
      <c r="AJ272" s="22">
        <f t="shared" si="72"/>
        <v>-0.93851087497605978</v>
      </c>
      <c r="AK272" s="22">
        <f t="shared" si="77"/>
        <v>0</v>
      </c>
      <c r="AL272" s="22" t="str">
        <f t="shared" si="73"/>
        <v>Lowering</v>
      </c>
      <c r="AM272" s="24">
        <f t="shared" si="74"/>
        <v>7.8078281880168826E-2</v>
      </c>
      <c r="AN272" s="24">
        <f t="shared" si="75"/>
        <v>0.11520972103078625</v>
      </c>
      <c r="AO272" s="25">
        <v>0.96870800000000001</v>
      </c>
      <c r="AP272" s="24">
        <f t="shared" si="76"/>
        <v>0.11520972103078625</v>
      </c>
      <c r="AQ272" s="25">
        <v>0.86003700000000005</v>
      </c>
      <c r="AR272" s="25">
        <v>0.89610400000000001</v>
      </c>
      <c r="AS272" s="19">
        <v>440</v>
      </c>
      <c r="AT272" s="19">
        <v>1.264</v>
      </c>
      <c r="AU272" s="19">
        <v>1.3620000000000001</v>
      </c>
      <c r="AV272" s="19">
        <v>0.94399999999999995</v>
      </c>
      <c r="AW272" s="19">
        <v>0.77200000000000002</v>
      </c>
      <c r="AX272" s="19">
        <v>0.93100000000000005</v>
      </c>
      <c r="AY272" s="19">
        <v>1.115</v>
      </c>
      <c r="AZ272" s="19">
        <v>1.272</v>
      </c>
      <c r="BA272" s="19">
        <v>1.171</v>
      </c>
      <c r="BB272" s="19">
        <v>1.0940000000000001</v>
      </c>
      <c r="BC272" s="19">
        <v>1.016</v>
      </c>
      <c r="BD272" s="19">
        <v>0.79100000000000004</v>
      </c>
      <c r="BE272" s="19">
        <v>0.92500000000000004</v>
      </c>
      <c r="BF272" s="19">
        <v>0.82899999999999996</v>
      </c>
      <c r="BG272" s="19">
        <v>0.72099999999999997</v>
      </c>
      <c r="BH272" s="19">
        <v>0.92100000000000004</v>
      </c>
      <c r="BI272" s="19">
        <v>1.022</v>
      </c>
      <c r="BJ272" s="19">
        <v>1.0369999999999999</v>
      </c>
      <c r="BK272" s="19">
        <v>1.1080000000000001</v>
      </c>
      <c r="BL272" s="19"/>
      <c r="BM272" s="19">
        <v>1.3180000000000001</v>
      </c>
      <c r="BN272" s="19">
        <v>0.61199999999999999</v>
      </c>
      <c r="BO272" s="19">
        <v>0.85199999999999998</v>
      </c>
      <c r="BP272" s="19">
        <v>0.81100000000000005</v>
      </c>
      <c r="BQ272" s="19">
        <v>1.1559999999999999</v>
      </c>
      <c r="BR272" s="19">
        <v>1.1679999999999999</v>
      </c>
      <c r="BS272" s="19">
        <v>0.72599999999999998</v>
      </c>
      <c r="BT272" s="19">
        <v>0.93100000000000005</v>
      </c>
      <c r="BU272" s="19">
        <v>1.0089999999999999</v>
      </c>
      <c r="BV272" s="19">
        <v>0.70899999999999996</v>
      </c>
      <c r="BW272" s="19">
        <v>0.8</v>
      </c>
      <c r="BX272" s="19">
        <v>1.1839999999999999</v>
      </c>
      <c r="BY272" s="19">
        <v>0.89</v>
      </c>
      <c r="BZ272" s="19">
        <v>0.91500000000000004</v>
      </c>
      <c r="CA272" s="19">
        <v>0.88800000000000001</v>
      </c>
      <c r="CB272" s="19">
        <v>0.78600000000000003</v>
      </c>
      <c r="CC272" s="19">
        <v>0.67900000000000005</v>
      </c>
      <c r="CD272" s="19">
        <v>0.81</v>
      </c>
      <c r="CE272" s="19"/>
      <c r="CF272" s="19">
        <v>1.2529999999999999</v>
      </c>
      <c r="CG272" s="19">
        <v>1.288</v>
      </c>
      <c r="CH272" s="19">
        <v>1.054</v>
      </c>
      <c r="CI272" s="19">
        <v>1.0149999999999999</v>
      </c>
      <c r="CJ272" s="19">
        <v>1.258</v>
      </c>
      <c r="CK272" s="19">
        <v>1.0620000000000001</v>
      </c>
      <c r="CL272" s="19">
        <v>1.5369999999999999</v>
      </c>
      <c r="CM272" s="19">
        <v>0.79700000000000004</v>
      </c>
      <c r="CN272" s="19">
        <v>1.081</v>
      </c>
      <c r="CO272" s="19">
        <v>1.093</v>
      </c>
      <c r="CP272" s="19">
        <v>0.89600000000000002</v>
      </c>
      <c r="CQ272" s="19">
        <v>1.3029999999999999</v>
      </c>
      <c r="CR272" s="19">
        <v>0.98799999999999999</v>
      </c>
      <c r="CS272" s="19">
        <v>1.1100000000000001</v>
      </c>
      <c r="CT272" s="19">
        <v>1.1419999999999999</v>
      </c>
      <c r="CU272" s="19">
        <v>1.1839999999999999</v>
      </c>
      <c r="CV272" s="19">
        <v>0.73399999999999999</v>
      </c>
      <c r="CW272" s="19">
        <v>1.3420000000000001</v>
      </c>
    </row>
    <row r="273" spans="1:101" s="1" customFormat="1" ht="15" x14ac:dyDescent="0.2">
      <c r="A273" s="19">
        <v>441</v>
      </c>
      <c r="B273" s="19">
        <v>195</v>
      </c>
      <c r="C273" s="19">
        <v>402.4</v>
      </c>
      <c r="D273" s="19">
        <v>427.09910000000002</v>
      </c>
      <c r="E273" s="19">
        <v>429.10559999999998</v>
      </c>
      <c r="F273" s="19">
        <v>193.04069999999999</v>
      </c>
      <c r="G273" s="20">
        <v>7979.0270270000001</v>
      </c>
      <c r="H273" s="19">
        <v>1</v>
      </c>
      <c r="I273" s="19">
        <v>1</v>
      </c>
      <c r="J273" s="19" t="s">
        <v>103</v>
      </c>
      <c r="M273" s="10"/>
      <c r="N273" s="10"/>
      <c r="U273" s="21">
        <v>0</v>
      </c>
      <c r="V273" s="21">
        <v>18</v>
      </c>
      <c r="W273" s="21">
        <v>339</v>
      </c>
      <c r="X273" s="19">
        <v>0.05</v>
      </c>
      <c r="Y273" s="19">
        <v>0.92900000000000005</v>
      </c>
      <c r="Z273" s="19" t="s">
        <v>111</v>
      </c>
      <c r="AA273" s="19">
        <v>0.94299999999999995</v>
      </c>
      <c r="AB273" s="22">
        <f t="shared" si="64"/>
        <v>0.80011111111111111</v>
      </c>
      <c r="AC273" s="22">
        <f t="shared" si="65"/>
        <v>1.1186666666666667</v>
      </c>
      <c r="AD273" s="22">
        <f t="shared" si="66"/>
        <v>0.95322222222222208</v>
      </c>
      <c r="AE273" s="22">
        <f t="shared" si="67"/>
        <v>0.71523639253079063</v>
      </c>
      <c r="AF273" s="22">
        <f t="shared" si="68"/>
        <v>0.83937521855694153</v>
      </c>
      <c r="AG273" s="22">
        <f t="shared" si="69"/>
        <v>-0.48350794954630222</v>
      </c>
      <c r="AH273" s="22">
        <f t="shared" si="70"/>
        <v>-0.25261222469757322</v>
      </c>
      <c r="AI273" s="22">
        <f t="shared" si="71"/>
        <v>-4.370227926643067</v>
      </c>
      <c r="AJ273" s="22">
        <f t="shared" si="72"/>
        <v>-0.35440049048982325</v>
      </c>
      <c r="AK273" s="22">
        <f t="shared" si="77"/>
        <v>0</v>
      </c>
      <c r="AL273" s="22" t="str">
        <f t="shared" si="73"/>
        <v>Increase</v>
      </c>
      <c r="AM273" s="24">
        <f t="shared" si="74"/>
        <v>4.2635569986676456E-5</v>
      </c>
      <c r="AN273" s="24">
        <f t="shared" si="75"/>
        <v>0.44218042167782601</v>
      </c>
      <c r="AO273" s="25">
        <v>2.0233699999999999</v>
      </c>
      <c r="AP273" s="24">
        <f t="shared" si="76"/>
        <v>0.44218042167782601</v>
      </c>
      <c r="AQ273" s="25">
        <v>1.22847</v>
      </c>
      <c r="AR273" s="25">
        <v>1.1133200000000001</v>
      </c>
      <c r="AS273" s="19">
        <v>441</v>
      </c>
      <c r="AT273" s="19">
        <v>0.95</v>
      </c>
      <c r="AU273" s="19">
        <v>0.85199999999999998</v>
      </c>
      <c r="AV273" s="19">
        <v>1.006</v>
      </c>
      <c r="AW273" s="19">
        <v>0.45900000000000002</v>
      </c>
      <c r="AX273" s="19">
        <v>0.66</v>
      </c>
      <c r="AY273" s="19">
        <v>0.95499999999999996</v>
      </c>
      <c r="AZ273" s="19">
        <v>0.92300000000000004</v>
      </c>
      <c r="BA273" s="19">
        <v>0.93</v>
      </c>
      <c r="BB273" s="19">
        <v>0.60899999999999999</v>
      </c>
      <c r="BC273" s="19">
        <v>0.59899999999999998</v>
      </c>
      <c r="BD273" s="19">
        <v>0.77500000000000002</v>
      </c>
      <c r="BE273" s="19">
        <v>0.69199999999999995</v>
      </c>
      <c r="BF273" s="19">
        <v>0.63200000000000001</v>
      </c>
      <c r="BG273" s="19">
        <v>0.629</v>
      </c>
      <c r="BH273" s="19">
        <v>1.0620000000000001</v>
      </c>
      <c r="BI273" s="19">
        <v>0.85</v>
      </c>
      <c r="BJ273" s="19">
        <v>0.91200000000000003</v>
      </c>
      <c r="BK273" s="19">
        <v>0.90700000000000003</v>
      </c>
      <c r="BL273" s="19"/>
      <c r="BM273" s="19">
        <v>1.349</v>
      </c>
      <c r="BN273" s="19">
        <v>0.94499999999999995</v>
      </c>
      <c r="BO273" s="19">
        <v>1.274</v>
      </c>
      <c r="BP273" s="19">
        <v>1.056</v>
      </c>
      <c r="BQ273" s="19">
        <v>1.006</v>
      </c>
      <c r="BR273" s="19">
        <v>0.84599999999999997</v>
      </c>
      <c r="BS273" s="19">
        <v>1.1859999999999999</v>
      </c>
      <c r="BT273" s="19">
        <v>1.64</v>
      </c>
      <c r="BU273" s="19">
        <v>1.0940000000000001</v>
      </c>
      <c r="BV273" s="19">
        <v>0.86099999999999999</v>
      </c>
      <c r="BW273" s="19">
        <v>1.0369999999999999</v>
      </c>
      <c r="BX273" s="19">
        <v>1.1759999999999999</v>
      </c>
      <c r="BY273" s="19">
        <v>1.5960000000000001</v>
      </c>
      <c r="BZ273" s="19">
        <v>0.88400000000000001</v>
      </c>
      <c r="CA273" s="19">
        <v>0.95799999999999996</v>
      </c>
      <c r="CB273" s="19">
        <v>1.1539999999999999</v>
      </c>
      <c r="CC273" s="19">
        <v>0.999</v>
      </c>
      <c r="CD273" s="19">
        <v>1.075</v>
      </c>
      <c r="CE273" s="19"/>
      <c r="CF273" s="19">
        <v>0.94499999999999995</v>
      </c>
      <c r="CG273" s="19">
        <v>0.56299999999999994</v>
      </c>
      <c r="CH273" s="19">
        <v>0.85299999999999998</v>
      </c>
      <c r="CI273" s="19">
        <v>0.65</v>
      </c>
      <c r="CJ273" s="19">
        <v>0.69499999999999995</v>
      </c>
      <c r="CK273" s="19">
        <v>0.90700000000000003</v>
      </c>
      <c r="CL273" s="19">
        <v>0.84899999999999998</v>
      </c>
      <c r="CM273" s="19">
        <v>0.44500000000000001</v>
      </c>
      <c r="CN273" s="19">
        <v>4.093</v>
      </c>
      <c r="CO273" s="19">
        <v>0.66600000000000004</v>
      </c>
      <c r="CP273" s="19">
        <v>1.2809999999999999</v>
      </c>
      <c r="CQ273" s="19">
        <v>1.077</v>
      </c>
      <c r="CR273" s="19">
        <v>0.623</v>
      </c>
      <c r="CS273" s="19">
        <v>0.81</v>
      </c>
      <c r="CT273" s="19">
        <v>0.66800000000000004</v>
      </c>
      <c r="CU273" s="19">
        <v>0.69299999999999995</v>
      </c>
      <c r="CV273" s="19">
        <v>0.53800000000000003</v>
      </c>
      <c r="CW273" s="19">
        <v>0.80200000000000005</v>
      </c>
    </row>
    <row r="274" spans="1:101" s="1" customFormat="1" ht="15" x14ac:dyDescent="0.2">
      <c r="A274" s="19">
        <v>442</v>
      </c>
      <c r="B274" s="19">
        <v>196</v>
      </c>
      <c r="C274" s="19">
        <v>404</v>
      </c>
      <c r="D274" s="19">
        <v>480.14280000000002</v>
      </c>
      <c r="E274" s="19">
        <v>482.14940000000001</v>
      </c>
      <c r="F274" s="19">
        <v>246.08439999999999</v>
      </c>
      <c r="G274" s="20">
        <v>48101.578950000003</v>
      </c>
      <c r="H274" s="19">
        <v>1</v>
      </c>
      <c r="I274" s="19">
        <v>1</v>
      </c>
      <c r="J274" s="19" t="s">
        <v>109</v>
      </c>
      <c r="M274" s="10"/>
      <c r="N274" s="10"/>
      <c r="U274" s="21">
        <v>2</v>
      </c>
      <c r="V274" s="21">
        <v>28</v>
      </c>
      <c r="W274" s="21">
        <v>459</v>
      </c>
      <c r="X274" s="19">
        <v>0.05</v>
      </c>
      <c r="Y274" s="19">
        <v>0.98399999999999999</v>
      </c>
      <c r="Z274" s="19">
        <v>1.02</v>
      </c>
      <c r="AA274" s="19">
        <v>1.1080000000000001</v>
      </c>
      <c r="AB274" s="22">
        <f t="shared" si="64"/>
        <v>1.0183888888888888</v>
      </c>
      <c r="AC274" s="22">
        <f t="shared" si="65"/>
        <v>0.95066666666666655</v>
      </c>
      <c r="AD274" s="22">
        <f t="shared" si="66"/>
        <v>1.0961764705882351</v>
      </c>
      <c r="AE274" s="22">
        <f t="shared" si="67"/>
        <v>1.071236559139785</v>
      </c>
      <c r="AF274" s="22">
        <f t="shared" si="68"/>
        <v>0.9290373550368185</v>
      </c>
      <c r="AG274" s="22">
        <f t="shared" si="69"/>
        <v>9.927710288244046E-2</v>
      </c>
      <c r="AH274" s="22">
        <f t="shared" si="70"/>
        <v>-0.10619148876070035</v>
      </c>
      <c r="AI274" s="22">
        <f t="shared" si="71"/>
        <v>-0.6090703779665898</v>
      </c>
      <c r="AJ274" s="22">
        <f t="shared" si="72"/>
        <v>-0.69942257285425635</v>
      </c>
      <c r="AK274" s="22">
        <f t="shared" si="77"/>
        <v>0</v>
      </c>
      <c r="AL274" s="22" t="str">
        <f t="shared" si="73"/>
        <v>Lowering</v>
      </c>
      <c r="AM274" s="24">
        <f t="shared" si="74"/>
        <v>0.24599689307889525</v>
      </c>
      <c r="AN274" s="24">
        <f t="shared" si="75"/>
        <v>0.19979169305011527</v>
      </c>
      <c r="AO274" s="25">
        <v>0.66971000000000003</v>
      </c>
      <c r="AP274" s="24">
        <f t="shared" si="76"/>
        <v>0.19979169305011527</v>
      </c>
      <c r="AQ274" s="25">
        <v>0.62068199999999996</v>
      </c>
      <c r="AR274" s="25">
        <v>0.74118300000000004</v>
      </c>
      <c r="AS274" s="19">
        <v>442</v>
      </c>
      <c r="AT274" s="19">
        <v>1.17</v>
      </c>
      <c r="AU274" s="19">
        <v>1.57</v>
      </c>
      <c r="AV274" s="19">
        <v>1.0289999999999999</v>
      </c>
      <c r="AW274" s="19">
        <v>0.84399999999999997</v>
      </c>
      <c r="AX274" s="19">
        <v>0.91400000000000003</v>
      </c>
      <c r="AY274" s="19">
        <v>0.99</v>
      </c>
      <c r="AZ274" s="19">
        <v>1.288</v>
      </c>
      <c r="BA274" s="19">
        <v>1.0840000000000001</v>
      </c>
      <c r="BB274" s="19">
        <v>1.123</v>
      </c>
      <c r="BC274" s="19">
        <v>0.89400000000000002</v>
      </c>
      <c r="BD274" s="19">
        <v>0.873</v>
      </c>
      <c r="BE274" s="19">
        <v>1.024</v>
      </c>
      <c r="BF274" s="19">
        <v>0.91100000000000003</v>
      </c>
      <c r="BG274" s="19">
        <v>0.79400000000000004</v>
      </c>
      <c r="BH274" s="19">
        <v>0.89</v>
      </c>
      <c r="BI274" s="19">
        <v>0.82599999999999996</v>
      </c>
      <c r="BJ274" s="19">
        <v>1.0660000000000001</v>
      </c>
      <c r="BK274" s="19">
        <v>1.0409999999999999</v>
      </c>
      <c r="BL274" s="19"/>
      <c r="BM274" s="19">
        <v>1.1539999999999999</v>
      </c>
      <c r="BN274" s="19">
        <v>0.92500000000000004</v>
      </c>
      <c r="BO274" s="19">
        <v>0.88300000000000001</v>
      </c>
      <c r="BP274" s="19">
        <v>0.70399999999999996</v>
      </c>
      <c r="BQ274" s="19">
        <v>1.0920000000000001</v>
      </c>
      <c r="BR274" s="19">
        <v>1.0209999999999999</v>
      </c>
      <c r="BS274" s="19">
        <v>0.70699999999999996</v>
      </c>
      <c r="BT274" s="19">
        <v>1.0589999999999999</v>
      </c>
      <c r="BU274" s="19">
        <v>1.0669999999999999</v>
      </c>
      <c r="BV274" s="19">
        <v>0.74</v>
      </c>
      <c r="BW274" s="19">
        <v>0.92100000000000004</v>
      </c>
      <c r="BX274" s="19">
        <v>1.2769999999999999</v>
      </c>
      <c r="BY274" s="19">
        <v>0.96599999999999997</v>
      </c>
      <c r="BZ274" s="19">
        <v>1.0009999999999999</v>
      </c>
      <c r="CA274" s="19">
        <v>0.90900000000000003</v>
      </c>
      <c r="CB274" s="19">
        <v>0.81399999999999995</v>
      </c>
      <c r="CC274" s="19">
        <v>0.95599999999999996</v>
      </c>
      <c r="CD274" s="19">
        <v>0.91600000000000004</v>
      </c>
      <c r="CE274" s="19"/>
      <c r="CF274" s="19">
        <v>1.2969999999999999</v>
      </c>
      <c r="CG274" s="19">
        <v>1.113</v>
      </c>
      <c r="CH274" s="19">
        <v>1.153</v>
      </c>
      <c r="CI274" s="19">
        <v>1.071</v>
      </c>
      <c r="CJ274" s="19">
        <v>1.2529999999999999</v>
      </c>
      <c r="CK274" s="19">
        <v>0.99199999999999999</v>
      </c>
      <c r="CL274" s="19">
        <v>1.4950000000000001</v>
      </c>
      <c r="CM274" s="19">
        <v>1.046</v>
      </c>
      <c r="CN274" s="19">
        <v>1.0629999999999999</v>
      </c>
      <c r="CO274" s="19">
        <v>1.014</v>
      </c>
      <c r="CP274" s="19">
        <v>0.91900000000000004</v>
      </c>
      <c r="CQ274" s="19">
        <v>1.133</v>
      </c>
      <c r="CR274" s="19" t="s">
        <v>111</v>
      </c>
      <c r="CS274" s="19">
        <v>1.1040000000000001</v>
      </c>
      <c r="CT274" s="19">
        <v>0.99</v>
      </c>
      <c r="CU274" s="19">
        <v>0.89</v>
      </c>
      <c r="CV274" s="19">
        <v>0.85499999999999998</v>
      </c>
      <c r="CW274" s="19">
        <v>1.2470000000000001</v>
      </c>
    </row>
    <row r="275" spans="1:101" s="1" customFormat="1" ht="15" x14ac:dyDescent="0.2">
      <c r="A275" s="19">
        <v>446</v>
      </c>
      <c r="B275" s="19">
        <v>196.1</v>
      </c>
      <c r="C275" s="19">
        <v>404.6</v>
      </c>
      <c r="D275" s="19">
        <v>309.65219999999999</v>
      </c>
      <c r="E275" s="19">
        <v>311.66109999999998</v>
      </c>
      <c r="F275" s="19">
        <v>75.593900000000005</v>
      </c>
      <c r="G275" s="20">
        <v>9191</v>
      </c>
      <c r="H275" s="19">
        <v>1</v>
      </c>
      <c r="I275" s="19">
        <v>1</v>
      </c>
      <c r="J275" s="19" t="s">
        <v>112</v>
      </c>
      <c r="M275" s="10"/>
      <c r="N275" s="10"/>
      <c r="X275" s="19">
        <v>0.05</v>
      </c>
      <c r="Y275" s="19">
        <v>0.996</v>
      </c>
      <c r="Z275" s="19">
        <v>0.93600000000000005</v>
      </c>
      <c r="AA275" s="19">
        <v>1.0189999999999999</v>
      </c>
      <c r="AB275" s="22">
        <f t="shared" si="64"/>
        <v>1.1089999999999998</v>
      </c>
      <c r="AC275" s="22">
        <f t="shared" si="65"/>
        <v>0.76911111111111108</v>
      </c>
      <c r="AD275" s="22">
        <f t="shared" si="66"/>
        <v>0.9408333333333333</v>
      </c>
      <c r="AE275" s="22">
        <f t="shared" si="67"/>
        <v>1.441924299335452</v>
      </c>
      <c r="AF275" s="22">
        <f t="shared" si="68"/>
        <v>1.1787422497785649</v>
      </c>
      <c r="AG275" s="22">
        <f t="shared" si="69"/>
        <v>0.52799542543857447</v>
      </c>
      <c r="AH275" s="22">
        <f t="shared" si="70"/>
        <v>0.23724828522250269</v>
      </c>
      <c r="AI275" s="22">
        <f t="shared" si="71"/>
        <v>-2.3458740057298346</v>
      </c>
      <c r="AJ275" s="22">
        <f t="shared" si="72"/>
        <v>-0.88735717980112527</v>
      </c>
      <c r="AK275" s="22">
        <f t="shared" si="77"/>
        <v>0</v>
      </c>
      <c r="AL275" s="22" t="str">
        <f t="shared" si="73"/>
        <v>Lowering</v>
      </c>
      <c r="AM275" s="24">
        <f t="shared" si="74"/>
        <v>4.5094751108879956E-3</v>
      </c>
      <c r="AN275" s="24">
        <f t="shared" si="75"/>
        <v>0.12961128614916373</v>
      </c>
      <c r="AO275" s="25">
        <v>1.41381</v>
      </c>
      <c r="AP275" s="24">
        <f t="shared" si="76"/>
        <v>0.12961128614916373</v>
      </c>
      <c r="AQ275" s="25">
        <v>0.81090300000000004</v>
      </c>
      <c r="AR275" s="25">
        <v>0.86461100000000002</v>
      </c>
      <c r="AS275" s="19">
        <v>446</v>
      </c>
      <c r="AT275" s="19">
        <v>1.161</v>
      </c>
      <c r="AU275" s="19">
        <v>1.3320000000000001</v>
      </c>
      <c r="AV275" s="19">
        <v>1.7470000000000001</v>
      </c>
      <c r="AW275" s="19">
        <v>0.65100000000000002</v>
      </c>
      <c r="AX275" s="19">
        <v>0.65600000000000003</v>
      </c>
      <c r="AY275" s="19">
        <v>1.204</v>
      </c>
      <c r="AZ275" s="19">
        <v>0.76900000000000002</v>
      </c>
      <c r="BA275" s="19">
        <v>0.90200000000000002</v>
      </c>
      <c r="BB275" s="19">
        <v>1.3280000000000001</v>
      </c>
      <c r="BC275" s="19">
        <v>0.96499999999999997</v>
      </c>
      <c r="BD275" s="19">
        <v>1.6479999999999999</v>
      </c>
      <c r="BE275" s="19">
        <v>0.63700000000000001</v>
      </c>
      <c r="BF275" s="19">
        <v>0.98899999999999999</v>
      </c>
      <c r="BG275" s="19">
        <v>0.97199999999999998</v>
      </c>
      <c r="BH275" s="19">
        <v>0.79400000000000004</v>
      </c>
      <c r="BI275" s="19">
        <v>1.6539999999999999</v>
      </c>
      <c r="BJ275" s="19">
        <v>1.56</v>
      </c>
      <c r="BK275" s="19">
        <v>0.99299999999999999</v>
      </c>
      <c r="BL275" s="19"/>
      <c r="BM275" s="19">
        <v>0.73</v>
      </c>
      <c r="BN275" s="19">
        <v>0.79600000000000004</v>
      </c>
      <c r="BO275" s="19">
        <v>1.258</v>
      </c>
      <c r="BP275" s="19">
        <v>0.73099999999999998</v>
      </c>
      <c r="BQ275" s="19">
        <v>0.68300000000000005</v>
      </c>
      <c r="BR275" s="19">
        <v>0.33400000000000002</v>
      </c>
      <c r="BS275" s="19">
        <v>0.998</v>
      </c>
      <c r="BT275" s="19">
        <v>1.46</v>
      </c>
      <c r="BU275" s="19">
        <v>0.73499999999999999</v>
      </c>
      <c r="BV275" s="19">
        <v>0.46899999999999997</v>
      </c>
      <c r="BW275" s="19">
        <v>0.69399999999999995</v>
      </c>
      <c r="BX275" s="19">
        <v>0.77200000000000002</v>
      </c>
      <c r="BY275" s="19">
        <v>0.58899999999999997</v>
      </c>
      <c r="BZ275" s="19">
        <v>0.71599999999999997</v>
      </c>
      <c r="CA275" s="19">
        <v>0.879</v>
      </c>
      <c r="CB275" s="19">
        <v>0.54700000000000004</v>
      </c>
      <c r="CC275" s="19">
        <v>1.153</v>
      </c>
      <c r="CD275" s="19">
        <v>0.3</v>
      </c>
      <c r="CE275" s="19"/>
      <c r="CF275" s="19">
        <v>1.069</v>
      </c>
      <c r="CG275" s="19">
        <v>1.141</v>
      </c>
      <c r="CH275" s="19">
        <v>0.73899999999999999</v>
      </c>
      <c r="CI275" s="19">
        <v>1.123</v>
      </c>
      <c r="CJ275" s="19">
        <v>0.94299999999999995</v>
      </c>
      <c r="CK275" s="19">
        <v>1.4330000000000001</v>
      </c>
      <c r="CL275" s="19">
        <v>1.3480000000000001</v>
      </c>
      <c r="CM275" s="19">
        <v>0.755</v>
      </c>
      <c r="CN275" s="19">
        <v>1.026</v>
      </c>
      <c r="CO275" s="19">
        <v>0.64300000000000002</v>
      </c>
      <c r="CP275" s="19">
        <v>1.038</v>
      </c>
      <c r="CQ275" s="19">
        <v>0.75</v>
      </c>
      <c r="CR275" s="19">
        <v>0.625</v>
      </c>
      <c r="CS275" s="19">
        <v>0.88500000000000001</v>
      </c>
      <c r="CT275" s="19">
        <v>1.1000000000000001</v>
      </c>
      <c r="CU275" s="19">
        <v>0.503</v>
      </c>
      <c r="CV275" s="19">
        <v>0.54200000000000004</v>
      </c>
      <c r="CW275" s="19">
        <v>1.272</v>
      </c>
    </row>
    <row r="276" spans="1:101" s="1" customFormat="1" ht="15" x14ac:dyDescent="0.2">
      <c r="A276" s="19">
        <v>447</v>
      </c>
      <c r="B276" s="19">
        <v>196</v>
      </c>
      <c r="C276" s="19">
        <v>404.8</v>
      </c>
      <c r="D276" s="19">
        <v>412.10640000000001</v>
      </c>
      <c r="E276" s="19">
        <v>414.11660000000001</v>
      </c>
      <c r="F276" s="19">
        <v>178.04810000000001</v>
      </c>
      <c r="G276" s="20">
        <v>15688.444439999999</v>
      </c>
      <c r="H276" s="19">
        <v>1</v>
      </c>
      <c r="I276" s="19">
        <v>1</v>
      </c>
      <c r="J276" s="19" t="s">
        <v>109</v>
      </c>
      <c r="M276" s="10"/>
      <c r="N276" s="10"/>
      <c r="U276" s="21">
        <v>5</v>
      </c>
      <c r="V276" s="21">
        <v>62</v>
      </c>
      <c r="W276" s="21">
        <v>697</v>
      </c>
      <c r="X276" s="19">
        <v>0.05</v>
      </c>
      <c r="Y276" s="19">
        <v>0.55900000000000005</v>
      </c>
      <c r="Z276" s="19">
        <v>0.61499999999999999</v>
      </c>
      <c r="AA276" s="19">
        <v>0.51300000000000001</v>
      </c>
      <c r="AB276" s="22">
        <f t="shared" si="64"/>
        <v>0.4252777777777777</v>
      </c>
      <c r="AC276" s="22">
        <f t="shared" si="65"/>
        <v>0.52549999999999997</v>
      </c>
      <c r="AD276" s="22">
        <f t="shared" si="66"/>
        <v>0.52983333333333327</v>
      </c>
      <c r="AE276" s="22">
        <f t="shared" si="67"/>
        <v>0.80928216513373497</v>
      </c>
      <c r="AF276" s="22">
        <f t="shared" si="68"/>
        <v>0.80266331131383029</v>
      </c>
      <c r="AG276" s="22">
        <f t="shared" si="69"/>
        <v>-0.30528529301734075</v>
      </c>
      <c r="AH276" s="22">
        <f t="shared" si="70"/>
        <v>-0.31713313947198218</v>
      </c>
      <c r="AI276" s="22">
        <f t="shared" si="71"/>
        <v>-1.2732995765236601</v>
      </c>
      <c r="AJ276" s="22">
        <f t="shared" si="72"/>
        <v>-2.457679816454799</v>
      </c>
      <c r="AK276" s="22">
        <f t="shared" si="77"/>
        <v>0</v>
      </c>
      <c r="AL276" s="22" t="str">
        <f t="shared" si="73"/>
        <v>Increase</v>
      </c>
      <c r="AM276" s="24">
        <f t="shared" si="74"/>
        <v>5.3296712770110388E-2</v>
      </c>
      <c r="AN276" s="24">
        <f t="shared" si="75"/>
        <v>3.4859422136256793E-3</v>
      </c>
      <c r="AO276" s="25">
        <v>1.1912400000000001</v>
      </c>
      <c r="AP276" s="24">
        <f t="shared" si="76"/>
        <v>3.4859422136256793E-3</v>
      </c>
      <c r="AQ276" s="25">
        <v>1.52027</v>
      </c>
      <c r="AR276" s="25">
        <v>1.47464</v>
      </c>
      <c r="AS276" s="19">
        <v>447</v>
      </c>
      <c r="AT276" s="19">
        <v>0.443</v>
      </c>
      <c r="AU276" s="19">
        <v>0.47099999999999997</v>
      </c>
      <c r="AV276" s="19">
        <v>0.3</v>
      </c>
      <c r="AW276" s="19">
        <v>0.40600000000000003</v>
      </c>
      <c r="AX276" s="19">
        <v>0.38300000000000001</v>
      </c>
      <c r="AY276" s="19">
        <v>0.27500000000000002</v>
      </c>
      <c r="AZ276" s="19">
        <v>0.63700000000000001</v>
      </c>
      <c r="BA276" s="19">
        <v>0.47299999999999998</v>
      </c>
      <c r="BB276" s="19">
        <v>0.442</v>
      </c>
      <c r="BC276" s="19">
        <v>0.46700000000000003</v>
      </c>
      <c r="BD276" s="19">
        <v>0.34499999999999997</v>
      </c>
      <c r="BE276" s="19">
        <v>0.51500000000000001</v>
      </c>
      <c r="BF276" s="19">
        <v>0.38800000000000001</v>
      </c>
      <c r="BG276" s="19">
        <v>0.55900000000000005</v>
      </c>
      <c r="BH276" s="19">
        <v>0.41399999999999998</v>
      </c>
      <c r="BI276" s="19">
        <v>0.28699999999999998</v>
      </c>
      <c r="BJ276" s="19">
        <v>0.375</v>
      </c>
      <c r="BK276" s="19">
        <v>0.47499999999999998</v>
      </c>
      <c r="BL276" s="19"/>
      <c r="BM276" s="19">
        <v>0.71</v>
      </c>
      <c r="BN276" s="19">
        <v>0.46600000000000003</v>
      </c>
      <c r="BO276" s="19">
        <v>0.314</v>
      </c>
      <c r="BP276" s="19">
        <v>0.30199999999999999</v>
      </c>
      <c r="BQ276" s="19">
        <v>0.78300000000000003</v>
      </c>
      <c r="BR276" s="19">
        <v>0.82499999999999996</v>
      </c>
      <c r="BS276" s="19">
        <v>0.59099999999999997</v>
      </c>
      <c r="BT276" s="19">
        <v>0.34699999999999998</v>
      </c>
      <c r="BU276" s="19">
        <v>0.46800000000000003</v>
      </c>
      <c r="BV276" s="19">
        <v>0.58799999999999997</v>
      </c>
      <c r="BW276" s="19">
        <v>0.72599999999999998</v>
      </c>
      <c r="BX276" s="19">
        <v>0.30599999999999999</v>
      </c>
      <c r="BY276" s="19">
        <v>0.34300000000000003</v>
      </c>
      <c r="BZ276" s="19">
        <v>0.34100000000000003</v>
      </c>
      <c r="CA276" s="19">
        <v>0.6</v>
      </c>
      <c r="CB276" s="19">
        <v>0.33700000000000002</v>
      </c>
      <c r="CC276" s="19">
        <v>0.66400000000000003</v>
      </c>
      <c r="CD276" s="19">
        <v>0.748</v>
      </c>
      <c r="CE276" s="19"/>
      <c r="CF276" s="19">
        <v>0.45600000000000002</v>
      </c>
      <c r="CG276" s="19">
        <v>0.47199999999999998</v>
      </c>
      <c r="CH276" s="19">
        <v>0.60499999999999998</v>
      </c>
      <c r="CI276" s="19">
        <v>0.54900000000000004</v>
      </c>
      <c r="CJ276" s="19">
        <v>0.52300000000000002</v>
      </c>
      <c r="CK276" s="19">
        <v>0.59299999999999997</v>
      </c>
      <c r="CL276" s="19">
        <v>0.56899999999999995</v>
      </c>
      <c r="CM276" s="19">
        <v>0.73399999999999999</v>
      </c>
      <c r="CN276" s="19">
        <v>0.36199999999999999</v>
      </c>
      <c r="CO276" s="19">
        <v>0.47699999999999998</v>
      </c>
      <c r="CP276" s="19">
        <v>0.29299999999999998</v>
      </c>
      <c r="CQ276" s="19">
        <v>0.61199999999999999</v>
      </c>
      <c r="CR276" s="19">
        <v>0.58899999999999997</v>
      </c>
      <c r="CS276" s="19">
        <v>0.58699999999999997</v>
      </c>
      <c r="CT276" s="19">
        <v>0.54300000000000004</v>
      </c>
      <c r="CU276" s="19">
        <v>0.39500000000000002</v>
      </c>
      <c r="CV276" s="19">
        <v>0.60699999999999998</v>
      </c>
      <c r="CW276" s="19">
        <v>0.57099999999999995</v>
      </c>
    </row>
    <row r="277" spans="1:101" s="1" customFormat="1" ht="15" x14ac:dyDescent="0.2">
      <c r="A277" s="19">
        <v>448</v>
      </c>
      <c r="B277" s="19">
        <v>197</v>
      </c>
      <c r="C277" s="19">
        <v>404.9</v>
      </c>
      <c r="D277" s="19">
        <v>342.04660000000001</v>
      </c>
      <c r="E277" s="19">
        <v>344.05309999999997</v>
      </c>
      <c r="F277" s="19">
        <v>107.9883</v>
      </c>
      <c r="G277" s="20">
        <v>177059.57889999999</v>
      </c>
      <c r="H277" s="19">
        <v>1</v>
      </c>
      <c r="I277" s="19">
        <v>1</v>
      </c>
      <c r="J277" s="19" t="s">
        <v>103</v>
      </c>
      <c r="M277" s="10"/>
      <c r="N277" s="10"/>
      <c r="U277" s="21">
        <v>0</v>
      </c>
      <c r="V277" s="21">
        <v>5</v>
      </c>
      <c r="W277" s="21">
        <v>3</v>
      </c>
      <c r="X277" s="19">
        <v>0.05</v>
      </c>
      <c r="Y277" s="19">
        <v>0.96099999999999997</v>
      </c>
      <c r="Z277" s="19">
        <v>0.9</v>
      </c>
      <c r="AA277" s="19">
        <v>0.98299999999999998</v>
      </c>
      <c r="AB277" s="22">
        <f t="shared" si="64"/>
        <v>0.89055555555555566</v>
      </c>
      <c r="AC277" s="22">
        <f t="shared" si="65"/>
        <v>0.79477777777777758</v>
      </c>
      <c r="AD277" s="22">
        <f t="shared" si="66"/>
        <v>1.0250555555555556</v>
      </c>
      <c r="AE277" s="22">
        <f t="shared" si="67"/>
        <v>1.1205088773941008</v>
      </c>
      <c r="AF277" s="22">
        <f t="shared" si="68"/>
        <v>0.86878759958809826</v>
      </c>
      <c r="AG277" s="22">
        <f t="shared" si="69"/>
        <v>0.16415407885429548</v>
      </c>
      <c r="AH277" s="22">
        <f t="shared" si="70"/>
        <v>-0.20292458352734985</v>
      </c>
      <c r="AI277" s="22">
        <f t="shared" si="71"/>
        <v>-2.2490248641402357</v>
      </c>
      <c r="AJ277" s="22">
        <f t="shared" si="72"/>
        <v>-2.5007065351961444</v>
      </c>
      <c r="AK277" s="22">
        <f t="shared" si="77"/>
        <v>0</v>
      </c>
      <c r="AL277" s="22" t="str">
        <f t="shared" si="73"/>
        <v>Lowering</v>
      </c>
      <c r="AM277" s="24">
        <f t="shared" si="74"/>
        <v>5.6360538748008657E-3</v>
      </c>
      <c r="AN277" s="24">
        <f t="shared" si="75"/>
        <v>3.157137267799902E-3</v>
      </c>
      <c r="AO277" s="25">
        <v>1.3814200000000001</v>
      </c>
      <c r="AP277" s="24">
        <f t="shared" si="76"/>
        <v>3.157137267799902E-3</v>
      </c>
      <c r="AQ277" s="25">
        <v>1.4053199999999999</v>
      </c>
      <c r="AR277" s="25">
        <v>1.2802899999999999</v>
      </c>
      <c r="AS277" s="19">
        <v>448</v>
      </c>
      <c r="AT277" s="19">
        <v>1.0169999999999999</v>
      </c>
      <c r="AU277" s="19">
        <v>0.99099999999999999</v>
      </c>
      <c r="AV277" s="19">
        <v>1.0069999999999999</v>
      </c>
      <c r="AW277" s="19">
        <v>1.018</v>
      </c>
      <c r="AX277" s="19">
        <v>0.94</v>
      </c>
      <c r="AY277" s="19">
        <v>0.879</v>
      </c>
      <c r="AZ277" s="19">
        <v>1.024</v>
      </c>
      <c r="BA277" s="19">
        <v>1.0760000000000001</v>
      </c>
      <c r="BB277" s="19">
        <v>0.89600000000000002</v>
      </c>
      <c r="BC277" s="19">
        <v>0.76600000000000001</v>
      </c>
      <c r="BD277" s="19">
        <v>0.745</v>
      </c>
      <c r="BE277" s="19">
        <v>0.80600000000000005</v>
      </c>
      <c r="BF277" s="19">
        <v>0.81399999999999995</v>
      </c>
      <c r="BG277" s="19">
        <v>0.74299999999999999</v>
      </c>
      <c r="BH277" s="19">
        <v>0.91500000000000004</v>
      </c>
      <c r="BI277" s="19">
        <v>0.75</v>
      </c>
      <c r="BJ277" s="19">
        <v>0.82399999999999995</v>
      </c>
      <c r="BK277" s="19">
        <v>0.81899999999999995</v>
      </c>
      <c r="BL277" s="19"/>
      <c r="BM277" s="19">
        <v>0.90500000000000003</v>
      </c>
      <c r="BN277" s="19">
        <v>0.78900000000000003</v>
      </c>
      <c r="BO277" s="19">
        <v>0.88300000000000001</v>
      </c>
      <c r="BP277" s="19">
        <v>0.78200000000000003</v>
      </c>
      <c r="BQ277" s="19">
        <v>0.91400000000000003</v>
      </c>
      <c r="BR277" s="19">
        <v>0.70199999999999996</v>
      </c>
      <c r="BS277" s="19">
        <v>0.75700000000000001</v>
      </c>
      <c r="BT277" s="19">
        <v>0.85699999999999998</v>
      </c>
      <c r="BU277" s="19">
        <v>0.69799999999999995</v>
      </c>
      <c r="BV277" s="19">
        <v>0.85399999999999998</v>
      </c>
      <c r="BW277" s="19">
        <v>0.86699999999999999</v>
      </c>
      <c r="BX277" s="19">
        <v>0.748</v>
      </c>
      <c r="BY277" s="19">
        <v>0.71599999999999997</v>
      </c>
      <c r="BZ277" s="19">
        <v>0.69299999999999995</v>
      </c>
      <c r="CA277" s="19">
        <v>0.75900000000000001</v>
      </c>
      <c r="CB277" s="19">
        <v>0.70899999999999996</v>
      </c>
      <c r="CC277" s="19">
        <v>0.89600000000000002</v>
      </c>
      <c r="CD277" s="19">
        <v>0.77700000000000002</v>
      </c>
      <c r="CE277" s="19"/>
      <c r="CF277" s="19">
        <v>1.0760000000000001</v>
      </c>
      <c r="CG277" s="19">
        <v>1.2769999999999999</v>
      </c>
      <c r="CH277" s="19">
        <v>0.98199999999999998</v>
      </c>
      <c r="CI277" s="19">
        <v>1.1910000000000001</v>
      </c>
      <c r="CJ277" s="19">
        <v>1.0640000000000001</v>
      </c>
      <c r="CK277" s="19">
        <v>1.1910000000000001</v>
      </c>
      <c r="CL277" s="19">
        <v>1.2110000000000001</v>
      </c>
      <c r="CM277" s="19">
        <v>0.96699999999999997</v>
      </c>
      <c r="CN277" s="19">
        <v>0.97099999999999997</v>
      </c>
      <c r="CO277" s="19">
        <v>0.878</v>
      </c>
      <c r="CP277" s="19">
        <v>0.79800000000000004</v>
      </c>
      <c r="CQ277" s="19">
        <v>1.0489999999999999</v>
      </c>
      <c r="CR277" s="19">
        <v>0.93</v>
      </c>
      <c r="CS277" s="19">
        <v>0.99199999999999999</v>
      </c>
      <c r="CT277" s="19">
        <v>0.91300000000000003</v>
      </c>
      <c r="CU277" s="19">
        <v>0.84599999999999997</v>
      </c>
      <c r="CV277" s="19">
        <v>0.92300000000000004</v>
      </c>
      <c r="CW277" s="19">
        <v>1.1919999999999999</v>
      </c>
    </row>
    <row r="278" spans="1:101" s="1" customFormat="1" ht="15" x14ac:dyDescent="0.2">
      <c r="A278" s="19">
        <v>449</v>
      </c>
      <c r="B278" s="19">
        <v>196</v>
      </c>
      <c r="C278" s="19">
        <v>405.1</v>
      </c>
      <c r="D278" s="19">
        <v>422.17450000000002</v>
      </c>
      <c r="E278" s="19">
        <v>424.18110000000001</v>
      </c>
      <c r="F278" s="19">
        <v>188.11619999999999</v>
      </c>
      <c r="G278" s="20">
        <v>28197.859649999999</v>
      </c>
      <c r="H278" s="19">
        <v>1</v>
      </c>
      <c r="I278" s="19">
        <v>1</v>
      </c>
      <c r="J278" s="19" t="s">
        <v>105</v>
      </c>
      <c r="K278" s="19" t="s">
        <v>402</v>
      </c>
      <c r="L278" s="19" t="s">
        <v>403</v>
      </c>
      <c r="M278" s="19">
        <v>0.21</v>
      </c>
      <c r="N278" s="19">
        <v>2.2999999999999998</v>
      </c>
      <c r="X278" s="19">
        <v>0.05</v>
      </c>
      <c r="Y278" s="19">
        <v>1.0589999999999999</v>
      </c>
      <c r="Z278" s="19">
        <v>1.044</v>
      </c>
      <c r="AA278" s="19">
        <v>1.4510000000000001</v>
      </c>
      <c r="AB278" s="22">
        <f t="shared" si="64"/>
        <v>0.95811111111111102</v>
      </c>
      <c r="AC278" s="22">
        <f t="shared" si="65"/>
        <v>1.1857777777777778</v>
      </c>
      <c r="AD278" s="22">
        <f t="shared" si="66"/>
        <v>1.1729444444444443</v>
      </c>
      <c r="AE278" s="22">
        <f t="shared" si="67"/>
        <v>0.80800224887556216</v>
      </c>
      <c r="AF278" s="22">
        <f t="shared" si="68"/>
        <v>0.81684270354757726</v>
      </c>
      <c r="AG278" s="22">
        <f t="shared" si="69"/>
        <v>-0.30756878651783437</v>
      </c>
      <c r="AH278" s="22">
        <f t="shared" si="70"/>
        <v>-0.29186980435004034</v>
      </c>
      <c r="AI278" s="22">
        <f t="shared" si="71"/>
        <v>-0.9501258355466039</v>
      </c>
      <c r="AJ278" s="22">
        <f t="shared" si="72"/>
        <v>-0.64660308013119194</v>
      </c>
      <c r="AK278" s="22" t="str">
        <f>L278</f>
        <v>N-Alpha-acetyllysine</v>
      </c>
      <c r="AL278" s="22" t="str">
        <f t="shared" si="73"/>
        <v>Increase</v>
      </c>
      <c r="AM278" s="24">
        <f t="shared" si="74"/>
        <v>0.11216933998546022</v>
      </c>
      <c r="AN278" s="24">
        <f t="shared" si="75"/>
        <v>0.22563003972929457</v>
      </c>
      <c r="AO278" s="25">
        <v>0.94401999999999997</v>
      </c>
      <c r="AP278" s="24">
        <f t="shared" si="76"/>
        <v>0.22563003972929457</v>
      </c>
      <c r="AQ278" s="25">
        <v>0.63640300000000005</v>
      </c>
      <c r="AR278" s="25">
        <v>0.75648300000000002</v>
      </c>
      <c r="AS278" s="19">
        <v>449</v>
      </c>
      <c r="AT278" s="19">
        <v>1.002</v>
      </c>
      <c r="AU278" s="19">
        <v>1.02</v>
      </c>
      <c r="AV278" s="19">
        <v>0.69099999999999995</v>
      </c>
      <c r="AW278" s="19">
        <v>1.294</v>
      </c>
      <c r="AX278" s="19">
        <v>1.1870000000000001</v>
      </c>
      <c r="AY278" s="19">
        <v>0.68100000000000005</v>
      </c>
      <c r="AZ278" s="19">
        <v>0.99399999999999999</v>
      </c>
      <c r="BA278" s="19">
        <v>0.83699999999999997</v>
      </c>
      <c r="BB278" s="19">
        <v>1.49</v>
      </c>
      <c r="BC278" s="19">
        <v>0.91800000000000004</v>
      </c>
      <c r="BD278" s="19">
        <v>0.56999999999999995</v>
      </c>
      <c r="BE278" s="19">
        <v>0.64700000000000002</v>
      </c>
      <c r="BF278" s="19">
        <v>1.07</v>
      </c>
      <c r="BG278" s="19">
        <v>1.2470000000000001</v>
      </c>
      <c r="BH278" s="19">
        <v>1.087</v>
      </c>
      <c r="BI278" s="19">
        <v>0.53700000000000003</v>
      </c>
      <c r="BJ278" s="19">
        <v>1.1319999999999999</v>
      </c>
      <c r="BK278" s="19">
        <v>0.84199999999999997</v>
      </c>
      <c r="BL278" s="19"/>
      <c r="BM278" s="19">
        <v>1.2450000000000001</v>
      </c>
      <c r="BN278" s="19">
        <v>1.004</v>
      </c>
      <c r="BO278" s="19">
        <v>1.492</v>
      </c>
      <c r="BP278" s="19">
        <v>0.98199999999999998</v>
      </c>
      <c r="BQ278" s="19">
        <v>1.5760000000000001</v>
      </c>
      <c r="BR278" s="19">
        <v>1.4630000000000001</v>
      </c>
      <c r="BS278" s="19">
        <v>1.054</v>
      </c>
      <c r="BT278" s="19">
        <v>0.755</v>
      </c>
      <c r="BU278" s="19">
        <v>0.71</v>
      </c>
      <c r="BV278" s="19">
        <v>1.048</v>
      </c>
      <c r="BW278" s="19">
        <v>1.032</v>
      </c>
      <c r="BX278" s="19">
        <v>0.86499999999999999</v>
      </c>
      <c r="BY278" s="19">
        <v>1.05</v>
      </c>
      <c r="BZ278" s="19">
        <v>1.853</v>
      </c>
      <c r="CA278" s="19">
        <v>2.8109999999999999</v>
      </c>
      <c r="CB278" s="19">
        <v>0.73899999999999999</v>
      </c>
      <c r="CC278" s="19">
        <v>0.58399999999999996</v>
      </c>
      <c r="CD278" s="19">
        <v>1.081</v>
      </c>
      <c r="CE278" s="19"/>
      <c r="CF278" s="19">
        <v>3.5529999999999999</v>
      </c>
      <c r="CG278" s="19">
        <v>1.3740000000000001</v>
      </c>
      <c r="CH278" s="19">
        <v>0.77300000000000002</v>
      </c>
      <c r="CI278" s="19">
        <v>0.68799999999999994</v>
      </c>
      <c r="CJ278" s="19">
        <v>1.3089999999999999</v>
      </c>
      <c r="CK278" s="19">
        <v>1.839</v>
      </c>
      <c r="CL278" s="19">
        <v>1.105</v>
      </c>
      <c r="CM278" s="19">
        <v>0.96</v>
      </c>
      <c r="CN278" s="19">
        <v>1.3049999999999999</v>
      </c>
      <c r="CO278" s="19">
        <v>0.7</v>
      </c>
      <c r="CP278" s="19">
        <v>0.72699999999999998</v>
      </c>
      <c r="CQ278" s="19">
        <v>1.0349999999999999</v>
      </c>
      <c r="CR278" s="19">
        <v>0.66400000000000003</v>
      </c>
      <c r="CS278" s="19">
        <v>1.1930000000000001</v>
      </c>
      <c r="CT278" s="19">
        <v>1.046</v>
      </c>
      <c r="CU278" s="19">
        <v>0.57799999999999996</v>
      </c>
      <c r="CV278" s="19">
        <v>1.4350000000000001</v>
      </c>
      <c r="CW278" s="19">
        <v>0.82899999999999996</v>
      </c>
    </row>
    <row r="279" spans="1:101" s="1" customFormat="1" ht="15" x14ac:dyDescent="0.2">
      <c r="A279" s="19">
        <v>450</v>
      </c>
      <c r="B279" s="19">
        <v>196.7</v>
      </c>
      <c r="C279" s="19">
        <v>405.8</v>
      </c>
      <c r="D279" s="19">
        <v>434.08859999999999</v>
      </c>
      <c r="E279" s="19">
        <v>436.09809999999999</v>
      </c>
      <c r="F279" s="19">
        <v>200.03030000000001</v>
      </c>
      <c r="G279" s="20">
        <v>5082</v>
      </c>
      <c r="H279" s="19">
        <v>1</v>
      </c>
      <c r="I279" s="19">
        <v>1</v>
      </c>
      <c r="J279" s="19" t="s">
        <v>109</v>
      </c>
      <c r="M279" s="10"/>
      <c r="N279" s="10"/>
      <c r="U279" s="21">
        <v>2</v>
      </c>
      <c r="V279" s="21">
        <v>1</v>
      </c>
      <c r="W279" s="21">
        <v>161</v>
      </c>
      <c r="X279" s="19">
        <v>0.05</v>
      </c>
      <c r="Y279" s="19">
        <v>0.65700000000000003</v>
      </c>
      <c r="Z279" s="19">
        <v>0.627</v>
      </c>
      <c r="AA279" s="19">
        <v>0.59199999999999997</v>
      </c>
      <c r="AB279" s="22">
        <f t="shared" si="64"/>
        <v>0.49033333333333334</v>
      </c>
      <c r="AC279" s="22">
        <f t="shared" si="65"/>
        <v>0.53611111111111098</v>
      </c>
      <c r="AD279" s="22">
        <f t="shared" si="66"/>
        <v>0.55200000000000005</v>
      </c>
      <c r="AE279" s="22">
        <f t="shared" si="67"/>
        <v>0.91461139896373078</v>
      </c>
      <c r="AF279" s="22">
        <f t="shared" si="68"/>
        <v>0.88828502415458932</v>
      </c>
      <c r="AG279" s="22">
        <f t="shared" si="69"/>
        <v>-0.1287691950668185</v>
      </c>
      <c r="AH279" s="22">
        <f t="shared" si="70"/>
        <v>-0.1709054262444952</v>
      </c>
      <c r="AI279" s="22">
        <f t="shared" si="71"/>
        <v>-0.65965154488857169</v>
      </c>
      <c r="AJ279" s="22">
        <f t="shared" si="72"/>
        <v>-1.2434105767286019</v>
      </c>
      <c r="AK279" s="22">
        <f>P279</f>
        <v>0</v>
      </c>
      <c r="AL279" s="22" t="str">
        <f t="shared" si="73"/>
        <v>Increase</v>
      </c>
      <c r="AM279" s="24">
        <f t="shared" si="74"/>
        <v>0.21895176735047253</v>
      </c>
      <c r="AN279" s="24">
        <f t="shared" si="75"/>
        <v>5.7093862301087289E-2</v>
      </c>
      <c r="AO279" s="25">
        <v>0.71838000000000002</v>
      </c>
      <c r="AP279" s="24">
        <f t="shared" si="76"/>
        <v>5.7093862301087289E-2</v>
      </c>
      <c r="AQ279" s="25">
        <v>1.0455099999999999</v>
      </c>
      <c r="AR279" s="25">
        <v>1.0090399999999999</v>
      </c>
      <c r="AS279" s="19">
        <v>450</v>
      </c>
      <c r="AT279" s="19">
        <v>0.48699999999999999</v>
      </c>
      <c r="AU279" s="19">
        <v>0.55100000000000005</v>
      </c>
      <c r="AV279" s="19">
        <v>0.495</v>
      </c>
      <c r="AW279" s="19">
        <v>0.40799999999999997</v>
      </c>
      <c r="AX279" s="19">
        <v>0.36199999999999999</v>
      </c>
      <c r="AY279" s="19">
        <v>0.32500000000000001</v>
      </c>
      <c r="AZ279" s="19">
        <v>0.64400000000000002</v>
      </c>
      <c r="BA279" s="19">
        <v>0.56399999999999995</v>
      </c>
      <c r="BB279" s="19">
        <v>0.56999999999999995</v>
      </c>
      <c r="BC279" s="19">
        <v>0.60899999999999999</v>
      </c>
      <c r="BD279" s="19">
        <v>0.55500000000000005</v>
      </c>
      <c r="BE279" s="19">
        <v>0.40899999999999997</v>
      </c>
      <c r="BF279" s="19">
        <v>0.5</v>
      </c>
      <c r="BG279" s="19">
        <v>0.46600000000000003</v>
      </c>
      <c r="BH279" s="19">
        <v>0.42399999999999999</v>
      </c>
      <c r="BI279" s="19">
        <v>0.34100000000000003</v>
      </c>
      <c r="BJ279" s="19">
        <v>0.47899999999999998</v>
      </c>
      <c r="BK279" s="19">
        <v>0.63700000000000001</v>
      </c>
      <c r="BL279" s="19"/>
      <c r="BM279" s="19">
        <v>0.51200000000000001</v>
      </c>
      <c r="BN279" s="19">
        <v>0.47299999999999998</v>
      </c>
      <c r="BO279" s="19">
        <v>0.40799999999999997</v>
      </c>
      <c r="BP279" s="19">
        <v>0.36799999999999999</v>
      </c>
      <c r="BQ279" s="19">
        <v>0.63200000000000001</v>
      </c>
      <c r="BR279" s="19">
        <v>0.65300000000000002</v>
      </c>
      <c r="BS279" s="19">
        <v>0.72399999999999998</v>
      </c>
      <c r="BT279" s="19">
        <v>0.48</v>
      </c>
      <c r="BU279" s="19">
        <v>0.59299999999999997</v>
      </c>
      <c r="BV279" s="19">
        <v>0.503</v>
      </c>
      <c r="BW279" s="19">
        <v>0.61799999999999999</v>
      </c>
      <c r="BX279" s="19">
        <v>0.38800000000000001</v>
      </c>
      <c r="BY279" s="19">
        <v>0.49099999999999999</v>
      </c>
      <c r="BZ279" s="19">
        <v>0.34100000000000003</v>
      </c>
      <c r="CA279" s="19">
        <v>0.69599999999999995</v>
      </c>
      <c r="CB279" s="19">
        <v>0.496</v>
      </c>
      <c r="CC279" s="19">
        <v>0.55500000000000005</v>
      </c>
      <c r="CD279" s="19">
        <v>0.71899999999999997</v>
      </c>
      <c r="CE279" s="19"/>
      <c r="CF279" s="19">
        <v>0.56499999999999995</v>
      </c>
      <c r="CG279" s="19">
        <v>0.49399999999999999</v>
      </c>
      <c r="CH279" s="19">
        <v>0.67300000000000004</v>
      </c>
      <c r="CI279" s="19">
        <v>0.57099999999999995</v>
      </c>
      <c r="CJ279" s="19">
        <v>0.53</v>
      </c>
      <c r="CK279" s="19">
        <v>0.56000000000000005</v>
      </c>
      <c r="CL279" s="19">
        <v>0.629</v>
      </c>
      <c r="CM279" s="19">
        <v>0.64300000000000002</v>
      </c>
      <c r="CN279" s="19">
        <v>0.46899999999999997</v>
      </c>
      <c r="CO279" s="19">
        <v>0.56299999999999994</v>
      </c>
      <c r="CP279" s="19">
        <v>0.32500000000000001</v>
      </c>
      <c r="CQ279" s="19">
        <v>0.59</v>
      </c>
      <c r="CR279" s="19">
        <v>0.53400000000000003</v>
      </c>
      <c r="CS279" s="19">
        <v>0.57399999999999995</v>
      </c>
      <c r="CT279" s="19">
        <v>0.56699999999999995</v>
      </c>
      <c r="CU279" s="19">
        <v>0.4</v>
      </c>
      <c r="CV279" s="19">
        <v>0.56000000000000005</v>
      </c>
      <c r="CW279" s="19">
        <v>0.68899999999999995</v>
      </c>
    </row>
    <row r="280" spans="1:101" s="1" customFormat="1" ht="15" x14ac:dyDescent="0.2">
      <c r="A280" s="19">
        <v>451</v>
      </c>
      <c r="B280" s="19">
        <v>196.9</v>
      </c>
      <c r="C280" s="19">
        <v>406</v>
      </c>
      <c r="D280" s="19">
        <v>353.05419999999998</v>
      </c>
      <c r="E280" s="19">
        <v>355.06130000000002</v>
      </c>
      <c r="F280" s="19">
        <v>118.99590000000001</v>
      </c>
      <c r="G280" s="20">
        <v>5645.1111110000002</v>
      </c>
      <c r="H280" s="19">
        <v>1</v>
      </c>
      <c r="I280" s="19">
        <v>1</v>
      </c>
      <c r="J280" s="19" t="s">
        <v>117</v>
      </c>
      <c r="M280" s="10"/>
      <c r="N280" s="10"/>
      <c r="U280" s="21">
        <v>0</v>
      </c>
      <c r="V280" s="21">
        <v>0</v>
      </c>
      <c r="W280" s="21">
        <v>12</v>
      </c>
      <c r="X280" s="19">
        <v>0.05</v>
      </c>
      <c r="Y280" s="19">
        <v>1.0509999999999999</v>
      </c>
      <c r="Z280" s="19">
        <v>1.073</v>
      </c>
      <c r="AA280" s="19">
        <v>1.077</v>
      </c>
      <c r="AB280" s="22">
        <f t="shared" si="64"/>
        <v>1.0142777777777776</v>
      </c>
      <c r="AC280" s="22">
        <f t="shared" si="65"/>
        <v>0.90361111111111114</v>
      </c>
      <c r="AD280" s="22">
        <f t="shared" si="66"/>
        <v>0.99233333333333329</v>
      </c>
      <c r="AE280" s="22">
        <f t="shared" si="67"/>
        <v>1.1224715647094987</v>
      </c>
      <c r="AF280" s="22">
        <f t="shared" si="68"/>
        <v>1.022113984996081</v>
      </c>
      <c r="AG280" s="22">
        <f t="shared" si="69"/>
        <v>0.16667889799786414</v>
      </c>
      <c r="AH280" s="22">
        <f t="shared" si="70"/>
        <v>3.1556092967166216E-2</v>
      </c>
      <c r="AI280" s="22">
        <f t="shared" si="71"/>
        <v>-1.3225389948014261</v>
      </c>
      <c r="AJ280" s="22">
        <f t="shared" si="72"/>
        <v>-0.16750262247075459</v>
      </c>
      <c r="AK280" s="22">
        <f>P280</f>
        <v>0</v>
      </c>
      <c r="AL280" s="22" t="str">
        <f t="shared" si="73"/>
        <v>Lowering</v>
      </c>
      <c r="AM280" s="24">
        <f t="shared" si="74"/>
        <v>4.7584006393924287E-2</v>
      </c>
      <c r="AN280" s="24">
        <f t="shared" si="75"/>
        <v>0.67998193894578107</v>
      </c>
      <c r="AO280" s="25">
        <v>1.0426200000000001</v>
      </c>
      <c r="AP280" s="24">
        <f t="shared" si="76"/>
        <v>0.67998193894578107</v>
      </c>
      <c r="AQ280" s="25">
        <v>0.62012999999999996</v>
      </c>
      <c r="AR280" s="25">
        <v>0.73864300000000005</v>
      </c>
      <c r="AS280" s="19">
        <v>451</v>
      </c>
      <c r="AT280" s="19">
        <v>0.97799999999999998</v>
      </c>
      <c r="AU280" s="19">
        <v>1.0549999999999999</v>
      </c>
      <c r="AV280" s="19">
        <v>1.115</v>
      </c>
      <c r="AW280" s="19">
        <v>0.78900000000000003</v>
      </c>
      <c r="AX280" s="19">
        <v>0.82899999999999996</v>
      </c>
      <c r="AY280" s="19">
        <v>1.099</v>
      </c>
      <c r="AZ280" s="19">
        <v>0.98299999999999998</v>
      </c>
      <c r="BA280" s="19">
        <v>1.083</v>
      </c>
      <c r="BB280" s="19">
        <v>1.0249999999999999</v>
      </c>
      <c r="BC280" s="19">
        <v>1.0089999999999999</v>
      </c>
      <c r="BD280" s="19">
        <v>1.2250000000000001</v>
      </c>
      <c r="BE280" s="19">
        <v>0.79300000000000004</v>
      </c>
      <c r="BF280" s="19">
        <v>0.89500000000000002</v>
      </c>
      <c r="BG280" s="19">
        <v>1.123</v>
      </c>
      <c r="BH280" s="19">
        <v>0.84299999999999997</v>
      </c>
      <c r="BI280" s="19">
        <v>1.282</v>
      </c>
      <c r="BJ280" s="19">
        <v>1.1679999999999999</v>
      </c>
      <c r="BK280" s="19">
        <v>0.96299999999999997</v>
      </c>
      <c r="BL280" s="19"/>
      <c r="BM280" s="19">
        <v>0.83399999999999996</v>
      </c>
      <c r="BN280" s="19">
        <v>0.85199999999999998</v>
      </c>
      <c r="BO280" s="19">
        <v>1.0589999999999999</v>
      </c>
      <c r="BP280" s="19">
        <v>1.1599999999999999</v>
      </c>
      <c r="BQ280" s="19">
        <v>0.81699999999999995</v>
      </c>
      <c r="BR280" s="19">
        <v>0.65</v>
      </c>
      <c r="BS280" s="19">
        <v>1.1319999999999999</v>
      </c>
      <c r="BT280" s="19">
        <v>1.0840000000000001</v>
      </c>
      <c r="BU280" s="19">
        <v>0.84599999999999997</v>
      </c>
      <c r="BV280" s="19">
        <v>0.66100000000000003</v>
      </c>
      <c r="BW280" s="19">
        <v>0.74099999999999999</v>
      </c>
      <c r="BX280" s="19">
        <v>1.0029999999999999</v>
      </c>
      <c r="BY280" s="19">
        <v>1.016</v>
      </c>
      <c r="BZ280" s="19">
        <v>0.93300000000000005</v>
      </c>
      <c r="CA280" s="19">
        <v>0.91</v>
      </c>
      <c r="CB280" s="19">
        <v>0.76100000000000001</v>
      </c>
      <c r="CC280" s="19">
        <v>1.1679999999999999</v>
      </c>
      <c r="CD280" s="19">
        <v>0.63800000000000001</v>
      </c>
      <c r="CE280" s="19"/>
      <c r="CF280" s="19">
        <v>1.141</v>
      </c>
      <c r="CG280" s="19">
        <v>1.024</v>
      </c>
      <c r="CH280" s="19">
        <v>0.91300000000000003</v>
      </c>
      <c r="CI280" s="19">
        <v>1.0609999999999999</v>
      </c>
      <c r="CJ280" s="19">
        <v>1.1220000000000001</v>
      </c>
      <c r="CK280" s="19">
        <v>1.19</v>
      </c>
      <c r="CL280" s="19">
        <v>1.1120000000000001</v>
      </c>
      <c r="CM280" s="19">
        <v>0.96899999999999997</v>
      </c>
      <c r="CN280" s="19">
        <v>1.147</v>
      </c>
      <c r="CO280" s="19">
        <v>0.70499999999999996</v>
      </c>
      <c r="CP280" s="19">
        <v>0.89700000000000002</v>
      </c>
      <c r="CQ280" s="19">
        <v>0.95899999999999996</v>
      </c>
      <c r="CR280" s="19">
        <v>0.9</v>
      </c>
      <c r="CS280" s="19">
        <v>0.96299999999999997</v>
      </c>
      <c r="CT280" s="19">
        <v>1.03</v>
      </c>
      <c r="CU280" s="19">
        <v>0.66400000000000003</v>
      </c>
      <c r="CV280" s="19">
        <v>0.75900000000000001</v>
      </c>
      <c r="CW280" s="19">
        <v>1.306</v>
      </c>
    </row>
    <row r="281" spans="1:101" s="1" customFormat="1" ht="15" x14ac:dyDescent="0.2">
      <c r="A281" s="19">
        <v>452</v>
      </c>
      <c r="B281" s="19">
        <v>197</v>
      </c>
      <c r="C281" s="19">
        <v>406.8</v>
      </c>
      <c r="D281" s="19">
        <v>442.11680000000001</v>
      </c>
      <c r="E281" s="19">
        <v>444.12310000000002</v>
      </c>
      <c r="F281" s="19">
        <v>208.05850000000001</v>
      </c>
      <c r="G281" s="20">
        <v>25807.531910000002</v>
      </c>
      <c r="H281" s="19">
        <v>1</v>
      </c>
      <c r="I281" s="19">
        <v>1</v>
      </c>
      <c r="J281" s="19" t="s">
        <v>109</v>
      </c>
      <c r="M281" s="10"/>
      <c r="N281" s="10"/>
      <c r="U281" s="21">
        <v>1</v>
      </c>
      <c r="V281" s="21">
        <v>49</v>
      </c>
      <c r="W281" s="21">
        <v>625</v>
      </c>
      <c r="X281" s="19">
        <v>0.05</v>
      </c>
      <c r="Y281" s="19">
        <v>0.81799999999999995</v>
      </c>
      <c r="Z281" s="19">
        <v>0.81799999999999995</v>
      </c>
      <c r="AA281" s="19">
        <v>0.78200000000000003</v>
      </c>
      <c r="AB281" s="22">
        <f t="shared" si="64"/>
        <v>1.0067222222222223</v>
      </c>
      <c r="AC281" s="22">
        <f t="shared" si="65"/>
        <v>1.1333333333333331</v>
      </c>
      <c r="AD281" s="22">
        <f t="shared" si="66"/>
        <v>1.0153888888888889</v>
      </c>
      <c r="AE281" s="22">
        <f t="shared" si="67"/>
        <v>0.88828431372549044</v>
      </c>
      <c r="AF281" s="22">
        <f t="shared" si="68"/>
        <v>0.99146468238770047</v>
      </c>
      <c r="AG281" s="22">
        <f t="shared" si="69"/>
        <v>-0.17090658007791565</v>
      </c>
      <c r="AH281" s="22">
        <f t="shared" si="70"/>
        <v>-1.2366712702141609E-2</v>
      </c>
      <c r="AI281" s="22">
        <f t="shared" si="71"/>
        <v>-0.57345215602985378</v>
      </c>
      <c r="AJ281" s="22">
        <f t="shared" si="72"/>
        <v>-3.9926423428212954E-2</v>
      </c>
      <c r="AK281" s="22">
        <f>P281</f>
        <v>0</v>
      </c>
      <c r="AL281" s="22" t="str">
        <f t="shared" si="73"/>
        <v>Increase</v>
      </c>
      <c r="AM281" s="24">
        <f t="shared" si="74"/>
        <v>0.2670224915753916</v>
      </c>
      <c r="AN281" s="24">
        <f t="shared" si="75"/>
        <v>0.91216536196268949</v>
      </c>
      <c r="AO281" s="25">
        <v>0.62409899999999996</v>
      </c>
      <c r="AP281" s="24">
        <f t="shared" si="76"/>
        <v>0.91216536196268949</v>
      </c>
      <c r="AQ281" s="25">
        <v>0.202123</v>
      </c>
      <c r="AR281" s="25">
        <v>0.30448900000000001</v>
      </c>
      <c r="AS281" s="19">
        <v>452</v>
      </c>
      <c r="AT281" s="19">
        <v>0.74099999999999999</v>
      </c>
      <c r="AU281" s="19">
        <v>0.91500000000000004</v>
      </c>
      <c r="AV281" s="19">
        <v>0.68300000000000005</v>
      </c>
      <c r="AW281" s="19">
        <v>1.1060000000000001</v>
      </c>
      <c r="AX281" s="19">
        <v>1.1519999999999999</v>
      </c>
      <c r="AY281" s="19">
        <v>1.002</v>
      </c>
      <c r="AZ281" s="19">
        <v>0.80700000000000005</v>
      </c>
      <c r="BA281" s="19">
        <v>0.86199999999999999</v>
      </c>
      <c r="BB281" s="19">
        <v>0.85099999999999998</v>
      </c>
      <c r="BC281" s="19">
        <v>1.0209999999999999</v>
      </c>
      <c r="BD281" s="19">
        <v>1.413</v>
      </c>
      <c r="BE281" s="19">
        <v>1.1339999999999999</v>
      </c>
      <c r="BF281" s="19">
        <v>1.2090000000000001</v>
      </c>
      <c r="BG281" s="19">
        <v>1.2330000000000001</v>
      </c>
      <c r="BH281" s="19">
        <v>1.089</v>
      </c>
      <c r="BI281" s="19">
        <v>1.33</v>
      </c>
      <c r="BJ281" s="19">
        <v>0.86899999999999999</v>
      </c>
      <c r="BK281" s="19">
        <v>0.70399999999999996</v>
      </c>
      <c r="BL281" s="19"/>
      <c r="BM281" s="19">
        <v>0.55800000000000005</v>
      </c>
      <c r="BN281" s="19">
        <v>1.0229999999999999</v>
      </c>
      <c r="BO281" s="19">
        <v>0.94699999999999995</v>
      </c>
      <c r="BP281" s="19">
        <v>1.083</v>
      </c>
      <c r="BQ281" s="19">
        <v>1.052</v>
      </c>
      <c r="BR281" s="19">
        <v>2.133</v>
      </c>
      <c r="BS281" s="19">
        <v>0.73399999999999999</v>
      </c>
      <c r="BT281" s="19">
        <v>0.77300000000000002</v>
      </c>
      <c r="BU281" s="19">
        <v>1.123</v>
      </c>
      <c r="BV281" s="19">
        <v>1.0740000000000001</v>
      </c>
      <c r="BW281" s="19">
        <v>1.4930000000000001</v>
      </c>
      <c r="BX281" s="19">
        <v>1.835</v>
      </c>
      <c r="BY281" s="19">
        <v>1.171</v>
      </c>
      <c r="BZ281" s="19">
        <v>1.732</v>
      </c>
      <c r="CA281" s="19">
        <v>1.218</v>
      </c>
      <c r="CB281" s="19">
        <v>0.91</v>
      </c>
      <c r="CC281" s="19">
        <v>0.89700000000000002</v>
      </c>
      <c r="CD281" s="19">
        <v>0.64400000000000002</v>
      </c>
      <c r="CE281" s="19"/>
      <c r="CF281" s="19">
        <v>0.81799999999999995</v>
      </c>
      <c r="CG281" s="19">
        <v>0.97499999999999998</v>
      </c>
      <c r="CH281" s="19">
        <v>0.63400000000000001</v>
      </c>
      <c r="CI281" s="19">
        <v>0.92</v>
      </c>
      <c r="CJ281" s="19">
        <v>1.0109999999999999</v>
      </c>
      <c r="CK281" s="19">
        <v>0.92600000000000005</v>
      </c>
      <c r="CL281" s="19">
        <v>0.78900000000000003</v>
      </c>
      <c r="CM281" s="19">
        <v>1.141</v>
      </c>
      <c r="CN281" s="19">
        <v>0.64700000000000002</v>
      </c>
      <c r="CO281" s="19">
        <v>1.401</v>
      </c>
      <c r="CP281" s="19">
        <v>1.5269999999999999</v>
      </c>
      <c r="CQ281" s="19">
        <v>1.343</v>
      </c>
      <c r="CR281" s="19">
        <v>1.1830000000000001</v>
      </c>
      <c r="CS281" s="19">
        <v>0.95699999999999996</v>
      </c>
      <c r="CT281" s="19">
        <v>1.07</v>
      </c>
      <c r="CU281" s="19">
        <v>1.077</v>
      </c>
      <c r="CV281" s="19">
        <v>1.139</v>
      </c>
      <c r="CW281" s="19">
        <v>0.71899999999999997</v>
      </c>
    </row>
    <row r="282" spans="1:101" s="1" customFormat="1" ht="15" x14ac:dyDescent="0.2">
      <c r="A282" s="19">
        <v>453</v>
      </c>
      <c r="B282" s="19">
        <v>197.3</v>
      </c>
      <c r="C282" s="19">
        <v>407.2</v>
      </c>
      <c r="D282" s="19">
        <v>429.14789999999999</v>
      </c>
      <c r="E282" s="19">
        <v>431.15440000000001</v>
      </c>
      <c r="F282" s="19">
        <v>195.08959999999999</v>
      </c>
      <c r="G282" s="20">
        <v>19178.51613</v>
      </c>
      <c r="H282" s="19">
        <v>1</v>
      </c>
      <c r="I282" s="19">
        <v>1</v>
      </c>
      <c r="J282" s="19" t="s">
        <v>103</v>
      </c>
      <c r="M282" s="10"/>
      <c r="N282" s="10"/>
      <c r="U282" s="21">
        <v>0</v>
      </c>
      <c r="V282" s="21">
        <v>29</v>
      </c>
      <c r="W282" s="21">
        <v>343</v>
      </c>
      <c r="X282" s="19">
        <v>0.05</v>
      </c>
      <c r="Y282" s="19">
        <v>1.1739999999999999</v>
      </c>
      <c r="Z282" s="19">
        <v>1.222</v>
      </c>
      <c r="AA282" s="19">
        <v>1.17</v>
      </c>
      <c r="AB282" s="22">
        <f t="shared" si="64"/>
        <v>0.82750000000000001</v>
      </c>
      <c r="AC282" s="22">
        <f t="shared" si="65"/>
        <v>1.1328333333333334</v>
      </c>
      <c r="AD282" s="22">
        <f t="shared" si="66"/>
        <v>0.99594444444444441</v>
      </c>
      <c r="AE282" s="22">
        <f t="shared" si="67"/>
        <v>0.73046932470207449</v>
      </c>
      <c r="AF282" s="22">
        <f t="shared" si="68"/>
        <v>0.83086963797623703</v>
      </c>
      <c r="AG282" s="22">
        <f t="shared" si="69"/>
        <v>-0.45310440506106003</v>
      </c>
      <c r="AH282" s="22">
        <f t="shared" si="70"/>
        <v>-0.26730595651818001</v>
      </c>
      <c r="AI282" s="22">
        <f t="shared" si="71"/>
        <v>-1.6382063835593854</v>
      </c>
      <c r="AJ282" s="22">
        <f t="shared" si="72"/>
        <v>-1.1974696206374122</v>
      </c>
      <c r="AK282" s="22">
        <f>P282</f>
        <v>0</v>
      </c>
      <c r="AL282" s="22" t="str">
        <f t="shared" si="73"/>
        <v>Increase</v>
      </c>
      <c r="AM282" s="24">
        <f t="shared" si="74"/>
        <v>2.3003483959335911E-2</v>
      </c>
      <c r="AN282" s="24">
        <f t="shared" si="75"/>
        <v>6.3464429347438386E-2</v>
      </c>
      <c r="AO282" s="25">
        <v>1.2640400000000001</v>
      </c>
      <c r="AP282" s="24">
        <f t="shared" si="76"/>
        <v>6.3464429347438386E-2</v>
      </c>
      <c r="AQ282" s="25">
        <v>1.3154300000000001</v>
      </c>
      <c r="AR282" s="25">
        <v>1.1776599999999999</v>
      </c>
      <c r="AS282" s="19">
        <v>453</v>
      </c>
      <c r="AT282" s="19">
        <v>0.82599999999999996</v>
      </c>
      <c r="AU282" s="19">
        <v>1.095</v>
      </c>
      <c r="AV282" s="19">
        <v>0.623</v>
      </c>
      <c r="AW282" s="19">
        <v>0.80900000000000005</v>
      </c>
      <c r="AX282" s="19">
        <v>0.50900000000000001</v>
      </c>
      <c r="AY282" s="19">
        <v>0.46500000000000002</v>
      </c>
      <c r="AZ282" s="19">
        <v>1.3560000000000001</v>
      </c>
      <c r="BA282" s="19">
        <v>0.79800000000000004</v>
      </c>
      <c r="BB282" s="19">
        <v>0.76900000000000002</v>
      </c>
      <c r="BC282" s="19">
        <v>0.96099999999999997</v>
      </c>
      <c r="BD282" s="19">
        <v>0.58699999999999997</v>
      </c>
      <c r="BE282" s="19">
        <v>1.0629999999999999</v>
      </c>
      <c r="BF282" s="19">
        <v>0.71599999999999997</v>
      </c>
      <c r="BG282" s="19">
        <v>1.161</v>
      </c>
      <c r="BH282" s="19">
        <v>0.98599999999999999</v>
      </c>
      <c r="BI282" s="19">
        <v>0.34899999999999998</v>
      </c>
      <c r="BJ282" s="19">
        <v>0.84699999999999998</v>
      </c>
      <c r="BK282" s="19">
        <v>0.97499999999999998</v>
      </c>
      <c r="BL282" s="19"/>
      <c r="BM282" s="19">
        <v>1.393</v>
      </c>
      <c r="BN282" s="19">
        <v>1.073</v>
      </c>
      <c r="BO282" s="19">
        <v>0.66400000000000003</v>
      </c>
      <c r="BP282" s="19">
        <v>0.71599999999999997</v>
      </c>
      <c r="BQ282" s="19">
        <v>1.6439999999999999</v>
      </c>
      <c r="BR282" s="19">
        <v>1.92</v>
      </c>
      <c r="BS282" s="19">
        <v>1.2989999999999999</v>
      </c>
      <c r="BT282" s="19">
        <v>0.58799999999999997</v>
      </c>
      <c r="BU282" s="19">
        <v>1.1819999999999999</v>
      </c>
      <c r="BV282" s="19">
        <v>1.1679999999999999</v>
      </c>
      <c r="BW282" s="19">
        <v>1.492</v>
      </c>
      <c r="BX282" s="19">
        <v>0.69899999999999995</v>
      </c>
      <c r="BY282" s="19">
        <v>0.52500000000000002</v>
      </c>
      <c r="BZ282" s="19">
        <v>0.68400000000000005</v>
      </c>
      <c r="CA282" s="19">
        <v>1.526</v>
      </c>
      <c r="CB282" s="19">
        <v>0.47099999999999997</v>
      </c>
      <c r="CC282" s="19">
        <v>1.6579999999999999</v>
      </c>
      <c r="CD282" s="19">
        <v>1.6890000000000001</v>
      </c>
      <c r="CE282" s="19"/>
      <c r="CF282" s="19">
        <v>1.0069999999999999</v>
      </c>
      <c r="CG282" s="19">
        <v>1.1539999999999999</v>
      </c>
      <c r="CH282" s="19">
        <v>1.3720000000000001</v>
      </c>
      <c r="CI282" s="19">
        <v>0.93500000000000005</v>
      </c>
      <c r="CJ282" s="19">
        <v>0.99099999999999999</v>
      </c>
      <c r="CK282" s="19">
        <v>1.31</v>
      </c>
      <c r="CL282" s="19">
        <v>1.119</v>
      </c>
      <c r="CM282" s="19">
        <v>1.1819999999999999</v>
      </c>
      <c r="CN282" s="19">
        <v>0.60099999999999998</v>
      </c>
      <c r="CO282" s="19">
        <v>0.85599999999999998</v>
      </c>
      <c r="CP282" s="19">
        <v>0.39800000000000002</v>
      </c>
      <c r="CQ282" s="19">
        <v>1.0449999999999999</v>
      </c>
      <c r="CR282" s="19">
        <v>1.0660000000000001</v>
      </c>
      <c r="CS282" s="19">
        <v>1.163</v>
      </c>
      <c r="CT282" s="19">
        <v>1.036</v>
      </c>
      <c r="CU282" s="19">
        <v>0.47599999999999998</v>
      </c>
      <c r="CV282" s="19">
        <v>1.19</v>
      </c>
      <c r="CW282" s="19">
        <v>1.026</v>
      </c>
    </row>
    <row r="283" spans="1:101" s="1" customFormat="1" ht="15" x14ac:dyDescent="0.2">
      <c r="A283" s="19">
        <v>455</v>
      </c>
      <c r="B283" s="19">
        <v>198.5</v>
      </c>
      <c r="C283" s="19">
        <v>409.8</v>
      </c>
      <c r="D283" s="19">
        <v>478.16340000000002</v>
      </c>
      <c r="E283" s="19">
        <v>480.16930000000002</v>
      </c>
      <c r="F283" s="19">
        <v>244.10509999999999</v>
      </c>
      <c r="G283" s="20">
        <v>7831.4285710000004</v>
      </c>
      <c r="H283" s="19">
        <v>1</v>
      </c>
      <c r="I283" s="19">
        <v>1</v>
      </c>
      <c r="J283" s="19" t="s">
        <v>105</v>
      </c>
      <c r="K283" s="19" t="s">
        <v>244</v>
      </c>
      <c r="L283" s="19" t="s">
        <v>245</v>
      </c>
      <c r="M283" s="19">
        <v>1.68</v>
      </c>
      <c r="N283" s="19">
        <v>3.6</v>
      </c>
      <c r="X283" s="19">
        <v>0.05</v>
      </c>
      <c r="Y283" s="19">
        <v>1.1020000000000001</v>
      </c>
      <c r="Z283" s="19">
        <v>1.1339999999999999</v>
      </c>
      <c r="AA283" s="19">
        <v>1.3280000000000001</v>
      </c>
      <c r="AB283" s="22">
        <f t="shared" si="64"/>
        <v>1.0087777777777778</v>
      </c>
      <c r="AC283" s="22">
        <f t="shared" si="65"/>
        <v>1.2797777777777775</v>
      </c>
      <c r="AD283" s="22">
        <f t="shared" si="66"/>
        <v>1.1058888888888889</v>
      </c>
      <c r="AE283" s="22">
        <f t="shared" si="67"/>
        <v>0.78824448689008531</v>
      </c>
      <c r="AF283" s="22">
        <f t="shared" si="68"/>
        <v>0.91218728021702</v>
      </c>
      <c r="AG283" s="22">
        <f t="shared" si="69"/>
        <v>-0.34328492038680647</v>
      </c>
      <c r="AH283" s="22">
        <f t="shared" si="70"/>
        <v>-0.13259804187627036</v>
      </c>
      <c r="AI283" s="22">
        <f t="shared" si="71"/>
        <v>-1.7323178360090039</v>
      </c>
      <c r="AJ283" s="22">
        <f t="shared" si="72"/>
        <v>-0.37188739487521622</v>
      </c>
      <c r="AK283" s="22" t="str">
        <f>L283</f>
        <v>Prolyl-Glutamate</v>
      </c>
      <c r="AL283" s="22" t="str">
        <f t="shared" si="73"/>
        <v>Increase</v>
      </c>
      <c r="AM283" s="24">
        <f t="shared" si="74"/>
        <v>1.8521756228228266E-2</v>
      </c>
      <c r="AN283" s="24">
        <f t="shared" si="75"/>
        <v>0.42472967480480184</v>
      </c>
      <c r="AO283" s="25">
        <v>1.16916</v>
      </c>
      <c r="AP283" s="24">
        <f t="shared" si="76"/>
        <v>0.42472967480480184</v>
      </c>
      <c r="AQ283" s="25">
        <v>0.57113899999999995</v>
      </c>
      <c r="AR283" s="25">
        <v>0.70436900000000002</v>
      </c>
      <c r="AS283" s="19">
        <v>455</v>
      </c>
      <c r="AT283" s="19">
        <v>0.96</v>
      </c>
      <c r="AU283" s="19">
        <v>1.304</v>
      </c>
      <c r="AV283" s="19">
        <v>0.72099999999999997</v>
      </c>
      <c r="AW283" s="19">
        <v>0.995</v>
      </c>
      <c r="AX283" s="19">
        <v>0.99399999999999999</v>
      </c>
      <c r="AY283" s="19">
        <v>0.84299999999999997</v>
      </c>
      <c r="AZ283" s="19">
        <v>1.375</v>
      </c>
      <c r="BA283" s="19">
        <v>0.93300000000000005</v>
      </c>
      <c r="BB283" s="19">
        <v>0.79300000000000004</v>
      </c>
      <c r="BC283" s="19">
        <v>1.343</v>
      </c>
      <c r="BD283" s="19">
        <v>0.89500000000000002</v>
      </c>
      <c r="BE283" s="19">
        <v>1.304</v>
      </c>
      <c r="BF283" s="19">
        <v>0.71699999999999997</v>
      </c>
      <c r="BG283" s="19">
        <v>0.72099999999999997</v>
      </c>
      <c r="BH283" s="19">
        <v>0.92</v>
      </c>
      <c r="BI283" s="19">
        <v>0.95399999999999996</v>
      </c>
      <c r="BJ283" s="19">
        <v>0.64100000000000001</v>
      </c>
      <c r="BK283" s="19">
        <v>1.7450000000000001</v>
      </c>
      <c r="BL283" s="19"/>
      <c r="BM283" s="19">
        <v>1.37</v>
      </c>
      <c r="BN283" s="19">
        <v>1.2789999999999999</v>
      </c>
      <c r="BO283" s="19">
        <v>1.151</v>
      </c>
      <c r="BP283" s="19">
        <v>1.8360000000000001</v>
      </c>
      <c r="BQ283" s="19">
        <v>0.79700000000000004</v>
      </c>
      <c r="BR283" s="19">
        <v>1.4379999999999999</v>
      </c>
      <c r="BS283" s="19">
        <v>1.3360000000000001</v>
      </c>
      <c r="BT283" s="19">
        <v>0.92300000000000004</v>
      </c>
      <c r="BU283" s="19">
        <v>0.93799999999999994</v>
      </c>
      <c r="BV283" s="19">
        <v>1.905</v>
      </c>
      <c r="BW283" s="19">
        <v>0.96599999999999997</v>
      </c>
      <c r="BX283" s="19">
        <v>1.589</v>
      </c>
      <c r="BY283" s="19">
        <v>1.2749999999999999</v>
      </c>
      <c r="BZ283" s="19">
        <v>1.6439999999999999</v>
      </c>
      <c r="CA283" s="19">
        <v>0.78200000000000003</v>
      </c>
      <c r="CB283" s="19">
        <v>1.4139999999999999</v>
      </c>
      <c r="CC283" s="19">
        <v>0.76900000000000002</v>
      </c>
      <c r="CD283" s="19">
        <v>1.6240000000000001</v>
      </c>
      <c r="CE283" s="19"/>
      <c r="CF283" s="19">
        <v>1.151</v>
      </c>
      <c r="CG283" s="19">
        <v>0.90700000000000003</v>
      </c>
      <c r="CH283" s="19">
        <v>0.92</v>
      </c>
      <c r="CI283" s="19">
        <v>0.76300000000000001</v>
      </c>
      <c r="CJ283" s="19">
        <v>1.026</v>
      </c>
      <c r="CK283" s="19">
        <v>0.84499999999999997</v>
      </c>
      <c r="CL283" s="19">
        <v>1.6259999999999999</v>
      </c>
      <c r="CM283" s="19">
        <v>0.65300000000000002</v>
      </c>
      <c r="CN283" s="19">
        <v>1.2110000000000001</v>
      </c>
      <c r="CO283" s="19">
        <v>0.92200000000000004</v>
      </c>
      <c r="CP283" s="19">
        <v>1.794</v>
      </c>
      <c r="CQ283" s="19">
        <v>1.252</v>
      </c>
      <c r="CR283" s="19">
        <v>0.80800000000000005</v>
      </c>
      <c r="CS283" s="19">
        <v>2.19</v>
      </c>
      <c r="CT283" s="19">
        <v>0.53400000000000003</v>
      </c>
      <c r="CU283" s="19">
        <v>1.2509999999999999</v>
      </c>
      <c r="CV283" s="19">
        <v>1.177</v>
      </c>
      <c r="CW283" s="19">
        <v>0.876</v>
      </c>
    </row>
    <row r="284" spans="1:101" s="1" customFormat="1" ht="15" x14ac:dyDescent="0.2">
      <c r="A284" s="19">
        <v>456</v>
      </c>
      <c r="B284" s="19">
        <v>199</v>
      </c>
      <c r="C284" s="19">
        <v>411</v>
      </c>
      <c r="D284" s="19">
        <v>380.1284</v>
      </c>
      <c r="E284" s="19">
        <v>382.13580000000002</v>
      </c>
      <c r="F284" s="19">
        <v>146.0701</v>
      </c>
      <c r="G284" s="20">
        <v>5279</v>
      </c>
      <c r="H284" s="19">
        <v>1</v>
      </c>
      <c r="I284" s="19">
        <v>1</v>
      </c>
      <c r="J284" s="19" t="s">
        <v>131</v>
      </c>
      <c r="M284" s="10"/>
      <c r="N284" s="10"/>
      <c r="O284" s="19" t="s">
        <v>275</v>
      </c>
      <c r="P284" s="19" t="s">
        <v>276</v>
      </c>
      <c r="Q284" s="19">
        <v>2.38</v>
      </c>
      <c r="R284" s="19">
        <v>79.5</v>
      </c>
      <c r="S284" s="19" t="s">
        <v>133</v>
      </c>
      <c r="T284" s="19" t="s">
        <v>134</v>
      </c>
      <c r="X284" s="19">
        <v>3.3300000000000003E-2</v>
      </c>
      <c r="Y284" s="19">
        <v>1.149</v>
      </c>
      <c r="Z284" s="19">
        <v>1.1020000000000001</v>
      </c>
      <c r="AA284" s="19">
        <v>1.208</v>
      </c>
      <c r="AB284" s="22">
        <f t="shared" si="64"/>
        <v>1.1055000000000001</v>
      </c>
      <c r="AC284" s="22">
        <f t="shared" si="65"/>
        <v>0.99594444444444441</v>
      </c>
      <c r="AD284" s="22">
        <f t="shared" si="66"/>
        <v>1.033611111111111</v>
      </c>
      <c r="AE284" s="22">
        <f t="shared" si="67"/>
        <v>1.1100016734534504</v>
      </c>
      <c r="AF284" s="22">
        <f t="shared" si="68"/>
        <v>1.0695511959150767</v>
      </c>
      <c r="AG284" s="22">
        <f t="shared" si="69"/>
        <v>0.15056185160346605</v>
      </c>
      <c r="AH284" s="22">
        <f t="shared" si="70"/>
        <v>9.7005541245403532E-2</v>
      </c>
      <c r="AI284" s="22">
        <f t="shared" si="71"/>
        <v>-1.5033267600065623</v>
      </c>
      <c r="AJ284" s="22">
        <f t="shared" si="72"/>
        <v>-1.1358017852150339</v>
      </c>
      <c r="AK284" s="22" t="str">
        <f>P284</f>
        <v>Isomer 1 of Isoglutamine</v>
      </c>
      <c r="AL284" s="22" t="str">
        <f t="shared" si="73"/>
        <v>Lowering</v>
      </c>
      <c r="AM284" s="24">
        <f t="shared" si="74"/>
        <v>3.1381466866874763E-2</v>
      </c>
      <c r="AN284" s="24">
        <f t="shared" si="75"/>
        <v>7.3147285620925526E-2</v>
      </c>
      <c r="AO284" s="25">
        <v>1.10354</v>
      </c>
      <c r="AP284" s="24">
        <f t="shared" si="76"/>
        <v>7.3147285620925526E-2</v>
      </c>
      <c r="AQ284" s="25">
        <v>0.90234400000000003</v>
      </c>
      <c r="AR284" s="25">
        <v>0.922732</v>
      </c>
      <c r="AS284" s="19">
        <v>456</v>
      </c>
      <c r="AT284" s="19">
        <v>1.2789999999999999</v>
      </c>
      <c r="AU284" s="19">
        <v>1.143</v>
      </c>
      <c r="AV284" s="19">
        <v>1.3120000000000001</v>
      </c>
      <c r="AW284" s="19">
        <v>0.95299999999999996</v>
      </c>
      <c r="AX284" s="19">
        <v>1.095</v>
      </c>
      <c r="AY284" s="19">
        <v>1.018</v>
      </c>
      <c r="AZ284" s="19">
        <v>1.0669999999999999</v>
      </c>
      <c r="BA284" s="19">
        <v>1.2130000000000001</v>
      </c>
      <c r="BB284" s="19">
        <v>0.98599999999999999</v>
      </c>
      <c r="BC284" s="19">
        <v>0.95699999999999996</v>
      </c>
      <c r="BD284" s="19">
        <v>1.0629999999999999</v>
      </c>
      <c r="BE284" s="19">
        <v>1.137</v>
      </c>
      <c r="BF284" s="19">
        <v>1.1319999999999999</v>
      </c>
      <c r="BG284" s="19">
        <v>1.139</v>
      </c>
      <c r="BH284" s="19">
        <v>0.96399999999999997</v>
      </c>
      <c r="BI284" s="19">
        <v>1.268</v>
      </c>
      <c r="BJ284" s="19">
        <v>1.2250000000000001</v>
      </c>
      <c r="BK284" s="19">
        <v>0.94799999999999995</v>
      </c>
      <c r="BL284" s="19"/>
      <c r="BM284" s="19">
        <v>1.0940000000000001</v>
      </c>
      <c r="BN284" s="19">
        <v>1.0129999999999999</v>
      </c>
      <c r="BO284" s="19">
        <v>1.2649999999999999</v>
      </c>
      <c r="BP284" s="19">
        <v>0.89600000000000002</v>
      </c>
      <c r="BQ284" s="19">
        <v>0.97699999999999998</v>
      </c>
      <c r="BR284" s="19">
        <v>0.73599999999999999</v>
      </c>
      <c r="BS284" s="19">
        <v>1.25</v>
      </c>
      <c r="BT284" s="19">
        <v>1.1739999999999999</v>
      </c>
      <c r="BU284" s="19">
        <v>1.0189999999999999</v>
      </c>
      <c r="BV284" s="19">
        <v>0.81</v>
      </c>
      <c r="BW284" s="19">
        <v>0.7</v>
      </c>
      <c r="BX284" s="19">
        <v>0.873</v>
      </c>
      <c r="BY284" s="19">
        <v>0.91200000000000003</v>
      </c>
      <c r="BZ284" s="19">
        <v>0.878</v>
      </c>
      <c r="CA284" s="19">
        <v>1.028</v>
      </c>
      <c r="CB284" s="19">
        <v>1.1060000000000001</v>
      </c>
      <c r="CC284" s="19">
        <v>1.2170000000000001</v>
      </c>
      <c r="CD284" s="19">
        <v>0.97899999999999998</v>
      </c>
      <c r="CE284" s="19"/>
      <c r="CF284" s="19">
        <v>1.1080000000000001</v>
      </c>
      <c r="CG284" s="19">
        <v>1.135</v>
      </c>
      <c r="CH284" s="19">
        <v>1.1419999999999999</v>
      </c>
      <c r="CI284" s="19">
        <v>0.98199999999999998</v>
      </c>
      <c r="CJ284" s="19">
        <v>0.86199999999999999</v>
      </c>
      <c r="CK284" s="19">
        <v>1.165</v>
      </c>
      <c r="CL284" s="19">
        <v>0.97699999999999998</v>
      </c>
      <c r="CM284" s="19">
        <v>0.85599999999999998</v>
      </c>
      <c r="CN284" s="19">
        <v>1.06</v>
      </c>
      <c r="CO284" s="19">
        <v>1.0349999999999999</v>
      </c>
      <c r="CP284" s="19">
        <v>0.94599999999999995</v>
      </c>
      <c r="CQ284" s="19">
        <v>0.96599999999999997</v>
      </c>
      <c r="CR284" s="19">
        <v>1.1859999999999999</v>
      </c>
      <c r="CS284" s="19">
        <v>1.0289999999999999</v>
      </c>
      <c r="CT284" s="19">
        <v>0.97399999999999998</v>
      </c>
      <c r="CU284" s="19">
        <v>1.1319999999999999</v>
      </c>
      <c r="CV284" s="19">
        <v>0.85699999999999998</v>
      </c>
      <c r="CW284" s="19">
        <v>1.1930000000000001</v>
      </c>
    </row>
    <row r="285" spans="1:101" s="1" customFormat="1" ht="15" x14ac:dyDescent="0.2">
      <c r="A285" s="19">
        <v>462</v>
      </c>
      <c r="B285" s="19">
        <v>200.5</v>
      </c>
      <c r="C285" s="19">
        <v>414</v>
      </c>
      <c r="D285" s="19">
        <v>370.13209999999998</v>
      </c>
      <c r="E285" s="19">
        <v>372.1386</v>
      </c>
      <c r="F285" s="19">
        <v>136.0737</v>
      </c>
      <c r="G285" s="20">
        <v>22660.173910000001</v>
      </c>
      <c r="H285" s="19">
        <v>1</v>
      </c>
      <c r="I285" s="19">
        <v>1</v>
      </c>
      <c r="J285" s="19" t="s">
        <v>109</v>
      </c>
      <c r="M285" s="10"/>
      <c r="N285" s="10"/>
      <c r="U285" s="21">
        <v>2</v>
      </c>
      <c r="V285" s="21">
        <v>27</v>
      </c>
      <c r="W285" s="21">
        <v>509</v>
      </c>
      <c r="X285" s="19">
        <v>3.3300000000000003E-2</v>
      </c>
      <c r="Y285" s="19">
        <v>0.93500000000000005</v>
      </c>
      <c r="Z285" s="19">
        <v>0.92200000000000004</v>
      </c>
      <c r="AA285" s="19">
        <v>0.96299999999999997</v>
      </c>
      <c r="AB285" s="22">
        <f t="shared" si="64"/>
        <v>0.80016666666666669</v>
      </c>
      <c r="AC285" s="22">
        <f t="shared" si="65"/>
        <v>1.2261111111111109</v>
      </c>
      <c r="AD285" s="22">
        <f t="shared" si="66"/>
        <v>0.86083333333333334</v>
      </c>
      <c r="AE285" s="22">
        <f t="shared" si="67"/>
        <v>0.65260534662437708</v>
      </c>
      <c r="AF285" s="22">
        <f t="shared" si="68"/>
        <v>0.92952565343659244</v>
      </c>
      <c r="AG285" s="22">
        <f t="shared" si="69"/>
        <v>-0.61571728778722568</v>
      </c>
      <c r="AH285" s="22">
        <f t="shared" si="70"/>
        <v>-0.10543341309382756</v>
      </c>
      <c r="AI285" s="22">
        <f t="shared" si="71"/>
        <v>-4.4406407463708293</v>
      </c>
      <c r="AJ285" s="22">
        <f t="shared" si="72"/>
        <v>-0.59840882261843875</v>
      </c>
      <c r="AK285" s="22">
        <f>P285</f>
        <v>0</v>
      </c>
      <c r="AL285" s="22" t="str">
        <f t="shared" si="73"/>
        <v>Increase</v>
      </c>
      <c r="AM285" s="24">
        <f t="shared" si="74"/>
        <v>3.6254277416238678E-5</v>
      </c>
      <c r="AN285" s="24">
        <f t="shared" si="75"/>
        <v>0.25211064144397261</v>
      </c>
      <c r="AO285" s="25">
        <v>1.98577</v>
      </c>
      <c r="AP285" s="24">
        <f t="shared" si="76"/>
        <v>0.25211064144397261</v>
      </c>
      <c r="AQ285" s="25">
        <v>0.77867399999999998</v>
      </c>
      <c r="AR285" s="25">
        <v>0.85187199999999996</v>
      </c>
      <c r="AS285" s="19">
        <v>462</v>
      </c>
      <c r="AT285" s="19">
        <v>1.0109999999999999</v>
      </c>
      <c r="AU285" s="19">
        <v>0.85199999999999998</v>
      </c>
      <c r="AV285" s="19">
        <v>0.83499999999999996</v>
      </c>
      <c r="AW285" s="19">
        <v>0.68100000000000005</v>
      </c>
      <c r="AX285" s="19">
        <v>1.032</v>
      </c>
      <c r="AY285" s="19">
        <v>0.82499999999999996</v>
      </c>
      <c r="AZ285" s="19">
        <v>0.878</v>
      </c>
      <c r="BA285" s="19">
        <v>0.79100000000000004</v>
      </c>
      <c r="BB285" s="19">
        <v>0.59199999999999997</v>
      </c>
      <c r="BC285" s="19">
        <v>0.59399999999999997</v>
      </c>
      <c r="BD285" s="19">
        <v>0.68500000000000005</v>
      </c>
      <c r="BE285" s="19">
        <v>0.64600000000000002</v>
      </c>
      <c r="BF285" s="19">
        <v>0.94699999999999995</v>
      </c>
      <c r="BG285" s="19">
        <v>0.79900000000000004</v>
      </c>
      <c r="BH285" s="19">
        <v>0.73899999999999999</v>
      </c>
      <c r="BI285" s="19">
        <v>0.76200000000000001</v>
      </c>
      <c r="BJ285" s="19">
        <v>1.028</v>
      </c>
      <c r="BK285" s="19">
        <v>0.70599999999999996</v>
      </c>
      <c r="BL285" s="19"/>
      <c r="BM285" s="19">
        <v>1.1639999999999999</v>
      </c>
      <c r="BN285" s="19">
        <v>0.93600000000000005</v>
      </c>
      <c r="BO285" s="19">
        <v>1.214</v>
      </c>
      <c r="BP285" s="19">
        <v>0.99399999999999999</v>
      </c>
      <c r="BQ285" s="19">
        <v>1.77</v>
      </c>
      <c r="BR285" s="19">
        <v>0.89400000000000002</v>
      </c>
      <c r="BS285" s="19">
        <v>1.139</v>
      </c>
      <c r="BT285" s="19">
        <v>1.31</v>
      </c>
      <c r="BU285" s="19">
        <v>1.635</v>
      </c>
      <c r="BV285" s="19">
        <v>1.492</v>
      </c>
      <c r="BW285" s="19">
        <v>1.7669999999999999</v>
      </c>
      <c r="BX285" s="19">
        <v>1.1140000000000001</v>
      </c>
      <c r="BY285" s="19">
        <v>0.82</v>
      </c>
      <c r="BZ285" s="19">
        <v>1.004</v>
      </c>
      <c r="CA285" s="19">
        <v>1.159</v>
      </c>
      <c r="CB285" s="19">
        <v>0.67600000000000005</v>
      </c>
      <c r="CC285" s="19">
        <v>1.6240000000000001</v>
      </c>
      <c r="CD285" s="19">
        <v>1.3580000000000001</v>
      </c>
      <c r="CE285" s="19"/>
      <c r="CF285" s="19">
        <v>0.90900000000000003</v>
      </c>
      <c r="CG285" s="19">
        <v>1.1299999999999999</v>
      </c>
      <c r="CH285" s="19">
        <v>0.96199999999999997</v>
      </c>
      <c r="CI285" s="19">
        <v>0.83099999999999996</v>
      </c>
      <c r="CJ285" s="19">
        <v>1.0509999999999999</v>
      </c>
      <c r="CK285" s="19">
        <v>1.002</v>
      </c>
      <c r="CL285" s="19">
        <v>0.86499999999999999</v>
      </c>
      <c r="CM285" s="19">
        <v>0.625</v>
      </c>
      <c r="CN285" s="19">
        <v>1.107</v>
      </c>
      <c r="CO285" s="19">
        <v>0.63</v>
      </c>
      <c r="CP285" s="19">
        <v>0.65500000000000003</v>
      </c>
      <c r="CQ285" s="19">
        <v>0.75900000000000001</v>
      </c>
      <c r="CR285" s="19">
        <v>1.002</v>
      </c>
      <c r="CS285" s="19">
        <v>0.79500000000000004</v>
      </c>
      <c r="CT285" s="19">
        <v>0.78900000000000003</v>
      </c>
      <c r="CU285" s="19">
        <v>0.72199999999999998</v>
      </c>
      <c r="CV285" s="19">
        <v>0.63</v>
      </c>
      <c r="CW285" s="19">
        <v>1.0309999999999999</v>
      </c>
    </row>
    <row r="286" spans="1:101" s="1" customFormat="1" ht="15" x14ac:dyDescent="0.2">
      <c r="A286" s="19">
        <v>463</v>
      </c>
      <c r="B286" s="19">
        <v>200.5</v>
      </c>
      <c r="C286" s="19">
        <v>414.1</v>
      </c>
      <c r="D286" s="19">
        <v>340.03100000000001</v>
      </c>
      <c r="E286" s="19">
        <v>342.0403</v>
      </c>
      <c r="F286" s="19">
        <v>105.9727</v>
      </c>
      <c r="G286" s="20">
        <v>11084.82051</v>
      </c>
      <c r="H286" s="19">
        <v>1</v>
      </c>
      <c r="I286" s="19">
        <v>1</v>
      </c>
      <c r="J286" s="19" t="s">
        <v>117</v>
      </c>
      <c r="M286" s="10"/>
      <c r="N286" s="10"/>
      <c r="U286" s="21">
        <v>0</v>
      </c>
      <c r="V286" s="21">
        <v>0</v>
      </c>
      <c r="W286" s="21">
        <v>56</v>
      </c>
      <c r="X286" s="19">
        <v>0.05</v>
      </c>
      <c r="Y286" s="19">
        <v>1.153</v>
      </c>
      <c r="Z286" s="19">
        <v>0.81</v>
      </c>
      <c r="AA286" s="19">
        <v>0.96</v>
      </c>
      <c r="AB286" s="22">
        <f t="shared" si="64"/>
        <v>0.83738888888888896</v>
      </c>
      <c r="AC286" s="22">
        <f t="shared" si="65"/>
        <v>0.74316666666666675</v>
      </c>
      <c r="AD286" s="22">
        <f t="shared" si="66"/>
        <v>0.85916666666666663</v>
      </c>
      <c r="AE286" s="22">
        <f t="shared" si="67"/>
        <v>1.1267847798460042</v>
      </c>
      <c r="AF286" s="22">
        <f t="shared" si="68"/>
        <v>0.97465244099579706</v>
      </c>
      <c r="AG286" s="22">
        <f t="shared" si="69"/>
        <v>0.17221198161480436</v>
      </c>
      <c r="AH286" s="22">
        <f t="shared" si="70"/>
        <v>-3.7040246326761582E-2</v>
      </c>
      <c r="AI286" s="22">
        <f t="shared" si="71"/>
        <v>-2.4275919507927033</v>
      </c>
      <c r="AJ286" s="22">
        <f t="shared" si="72"/>
        <v>-0.27654325873926022</v>
      </c>
      <c r="AK286" s="22">
        <f>P286</f>
        <v>0</v>
      </c>
      <c r="AL286" s="22" t="str">
        <f t="shared" si="73"/>
        <v>Lowering</v>
      </c>
      <c r="AM286" s="24">
        <f t="shared" si="74"/>
        <v>3.7360101651016833E-3</v>
      </c>
      <c r="AN286" s="24">
        <f t="shared" si="75"/>
        <v>0.5290013023905159</v>
      </c>
      <c r="AO286" s="25">
        <v>1.4372</v>
      </c>
      <c r="AP286" s="24">
        <f t="shared" si="76"/>
        <v>0.5290013023905159</v>
      </c>
      <c r="AQ286" s="25">
        <v>0.75802199999999997</v>
      </c>
      <c r="AR286" s="25">
        <v>0.83790200000000004</v>
      </c>
      <c r="AS286" s="19">
        <v>463</v>
      </c>
      <c r="AT286" s="19">
        <v>0.99</v>
      </c>
      <c r="AU286" s="19">
        <v>0.80500000000000005</v>
      </c>
      <c r="AV286" s="19">
        <v>0.80600000000000005</v>
      </c>
      <c r="AW286" s="19">
        <v>0.83399999999999996</v>
      </c>
      <c r="AX286" s="19">
        <v>0.80700000000000005</v>
      </c>
      <c r="AY286" s="19">
        <v>0.79400000000000004</v>
      </c>
      <c r="AZ286" s="19">
        <v>0.99399999999999999</v>
      </c>
      <c r="BA286" s="19">
        <v>0.99</v>
      </c>
      <c r="BB286" s="19">
        <v>0.751</v>
      </c>
      <c r="BC286" s="19">
        <v>0.76500000000000001</v>
      </c>
      <c r="BD286" s="19">
        <v>0.86599999999999999</v>
      </c>
      <c r="BE286" s="19">
        <v>0.89700000000000002</v>
      </c>
      <c r="BF286" s="19">
        <v>0.70599999999999996</v>
      </c>
      <c r="BG286" s="19">
        <v>0.74</v>
      </c>
      <c r="BH286" s="19">
        <v>0.83199999999999996</v>
      </c>
      <c r="BI286" s="19">
        <v>0.77300000000000002</v>
      </c>
      <c r="BJ286" s="19">
        <v>0.92500000000000004</v>
      </c>
      <c r="BK286" s="19">
        <v>0.79800000000000004</v>
      </c>
      <c r="BL286" s="19"/>
      <c r="BM286" s="19">
        <v>0.79700000000000004</v>
      </c>
      <c r="BN286" s="19">
        <v>0.64300000000000002</v>
      </c>
      <c r="BO286" s="19">
        <v>0.71199999999999997</v>
      </c>
      <c r="BP286" s="19">
        <v>0.93400000000000005</v>
      </c>
      <c r="BQ286" s="19">
        <v>0.70699999999999996</v>
      </c>
      <c r="BR286" s="19">
        <v>0.65200000000000002</v>
      </c>
      <c r="BS286" s="19">
        <v>0.65900000000000003</v>
      </c>
      <c r="BT286" s="19">
        <v>0.76600000000000001</v>
      </c>
      <c r="BU286" s="19">
        <v>0.80200000000000005</v>
      </c>
      <c r="BV286" s="19">
        <v>0.81</v>
      </c>
      <c r="BW286" s="19">
        <v>0.80300000000000005</v>
      </c>
      <c r="BX286" s="19">
        <v>0.66800000000000004</v>
      </c>
      <c r="BY286" s="19">
        <v>0.55400000000000005</v>
      </c>
      <c r="BZ286" s="19">
        <v>0.71</v>
      </c>
      <c r="CA286" s="19">
        <v>0.69899999999999995</v>
      </c>
      <c r="CB286" s="19">
        <v>0.79</v>
      </c>
      <c r="CC286" s="19">
        <v>0.88100000000000001</v>
      </c>
      <c r="CD286" s="19">
        <v>0.79</v>
      </c>
      <c r="CE286" s="19"/>
      <c r="CF286" s="19">
        <v>0.91200000000000003</v>
      </c>
      <c r="CG286" s="19">
        <v>1.081</v>
      </c>
      <c r="CH286" s="19">
        <v>0.61599999999999999</v>
      </c>
      <c r="CI286" s="19">
        <v>0.80100000000000005</v>
      </c>
      <c r="CJ286" s="19">
        <v>0.79400000000000004</v>
      </c>
      <c r="CK286" s="19">
        <v>0.995</v>
      </c>
      <c r="CL286" s="19">
        <v>0.97099999999999997</v>
      </c>
      <c r="CM286" s="19">
        <v>0.95199999999999996</v>
      </c>
      <c r="CN286" s="19">
        <v>0.89800000000000002</v>
      </c>
      <c r="CO286" s="19">
        <v>0.79400000000000004</v>
      </c>
      <c r="CP286" s="19">
        <v>0.79300000000000004</v>
      </c>
      <c r="CQ286" s="19">
        <v>0.90200000000000002</v>
      </c>
      <c r="CR286" s="19">
        <v>0.78400000000000003</v>
      </c>
      <c r="CS286" s="19">
        <v>0.78300000000000003</v>
      </c>
      <c r="CT286" s="19">
        <v>0.78700000000000003</v>
      </c>
      <c r="CU286" s="19">
        <v>0.79600000000000004</v>
      </c>
      <c r="CV286" s="19">
        <v>0.78</v>
      </c>
      <c r="CW286" s="19">
        <v>1.026</v>
      </c>
    </row>
    <row r="287" spans="1:101" s="1" customFormat="1" ht="15" x14ac:dyDescent="0.25">
      <c r="A287" s="19">
        <v>464</v>
      </c>
      <c r="B287" s="19">
        <v>206.2</v>
      </c>
      <c r="C287" s="19">
        <v>414.6</v>
      </c>
      <c r="D287" s="19">
        <v>427.18979999999999</v>
      </c>
      <c r="E287" s="19">
        <v>429.19630000000001</v>
      </c>
      <c r="F287" s="19">
        <v>193.13149999999999</v>
      </c>
      <c r="G287" s="20">
        <v>41875.88235</v>
      </c>
      <c r="H287" s="19">
        <v>1</v>
      </c>
      <c r="I287" s="19">
        <v>1</v>
      </c>
      <c r="J287" s="19" t="s">
        <v>103</v>
      </c>
      <c r="M287" s="10"/>
      <c r="N287" s="10"/>
      <c r="U287" s="21">
        <v>0</v>
      </c>
      <c r="V287" s="21">
        <v>1</v>
      </c>
      <c r="W287" s="21">
        <v>112</v>
      </c>
      <c r="X287" s="19">
        <v>3.3300000000000003E-2</v>
      </c>
      <c r="Y287" s="19">
        <v>1.109</v>
      </c>
      <c r="Z287" s="19">
        <v>1.1080000000000001</v>
      </c>
      <c r="AA287" s="19">
        <v>1.0309999999999999</v>
      </c>
      <c r="AB287" s="22">
        <f t="shared" si="64"/>
        <v>0.82694444444444437</v>
      </c>
      <c r="AC287" s="22">
        <f t="shared" si="65"/>
        <v>1.3525000000000003</v>
      </c>
      <c r="AD287" s="22">
        <f t="shared" si="66"/>
        <v>0.99299999999999977</v>
      </c>
      <c r="AE287" s="22">
        <f t="shared" si="67"/>
        <v>0.61141918258369254</v>
      </c>
      <c r="AF287" s="22">
        <f t="shared" si="68"/>
        <v>0.83277386147476795</v>
      </c>
      <c r="AG287" s="22">
        <f t="shared" si="69"/>
        <v>-0.70976627903109202</v>
      </c>
      <c r="AH287" s="22">
        <f t="shared" si="70"/>
        <v>-0.26400330784528758</v>
      </c>
      <c r="AI287" s="22">
        <f t="shared" si="71"/>
        <v>-9.1735882507197761</v>
      </c>
      <c r="AJ287" s="22">
        <f t="shared" si="72"/>
        <v>-1.531173460166291</v>
      </c>
      <c r="AK287" s="41" t="s">
        <v>752</v>
      </c>
      <c r="AL287" s="22" t="str">
        <f t="shared" si="73"/>
        <v>Increase</v>
      </c>
      <c r="AM287" s="24">
        <f t="shared" si="74"/>
        <v>6.7052001997666065E-10</v>
      </c>
      <c r="AN287" s="24">
        <f t="shared" si="75"/>
        <v>2.9432458466207057E-2</v>
      </c>
      <c r="AO287" s="25">
        <v>2.5906699999999998</v>
      </c>
      <c r="AP287" s="24">
        <f t="shared" si="76"/>
        <v>2.9432458466207057E-2</v>
      </c>
      <c r="AQ287" s="25">
        <v>1.38754</v>
      </c>
      <c r="AR287" s="25">
        <v>1.2606900000000001</v>
      </c>
      <c r="AS287" s="19">
        <v>464</v>
      </c>
      <c r="AT287" s="19">
        <v>0.92600000000000005</v>
      </c>
      <c r="AU287" s="19">
        <v>0.85099999999999998</v>
      </c>
      <c r="AV287" s="19">
        <v>0.89500000000000002</v>
      </c>
      <c r="AW287" s="19">
        <v>0.753</v>
      </c>
      <c r="AX287" s="19">
        <v>1.1180000000000001</v>
      </c>
      <c r="AY287" s="19">
        <v>0.94499999999999995</v>
      </c>
      <c r="AZ287" s="19">
        <v>0.94599999999999995</v>
      </c>
      <c r="BA287" s="19">
        <v>0.84799999999999998</v>
      </c>
      <c r="BB287" s="19">
        <v>0.82099999999999995</v>
      </c>
      <c r="BC287" s="19">
        <v>0.59599999999999997</v>
      </c>
      <c r="BD287" s="19">
        <v>0.69699999999999995</v>
      </c>
      <c r="BE287" s="19">
        <v>0.60899999999999999</v>
      </c>
      <c r="BF287" s="19">
        <v>0.875</v>
      </c>
      <c r="BG287" s="19">
        <v>0.77400000000000002</v>
      </c>
      <c r="BH287" s="19">
        <v>0.64800000000000002</v>
      </c>
      <c r="BI287" s="19">
        <v>0.69</v>
      </c>
      <c r="BJ287" s="19">
        <v>1.0429999999999999</v>
      </c>
      <c r="BK287" s="19">
        <v>0.85</v>
      </c>
      <c r="BL287" s="19"/>
      <c r="BM287" s="19">
        <v>1.5009999999999999</v>
      </c>
      <c r="BN287" s="19">
        <v>1.2729999999999999</v>
      </c>
      <c r="BO287" s="19">
        <v>1.3959999999999999</v>
      </c>
      <c r="BP287" s="19">
        <v>1.4610000000000001</v>
      </c>
      <c r="BQ287" s="19">
        <v>1.7190000000000001</v>
      </c>
      <c r="BR287" s="19">
        <v>1.0349999999999999</v>
      </c>
      <c r="BS287" s="19">
        <v>1.1779999999999999</v>
      </c>
      <c r="BT287" s="19">
        <v>1.577</v>
      </c>
      <c r="BU287" s="19">
        <v>1.57</v>
      </c>
      <c r="BV287" s="19">
        <v>1.254</v>
      </c>
      <c r="BW287" s="19">
        <v>1.361</v>
      </c>
      <c r="BX287" s="19">
        <v>1.2629999999999999</v>
      </c>
      <c r="BY287" s="19">
        <v>1.286</v>
      </c>
      <c r="BZ287" s="19">
        <v>1.2549999999999999</v>
      </c>
      <c r="CA287" s="19">
        <v>1.516</v>
      </c>
      <c r="CB287" s="19">
        <v>0.98799999999999999</v>
      </c>
      <c r="CC287" s="19">
        <v>1.6120000000000001</v>
      </c>
      <c r="CD287" s="19">
        <v>1.1000000000000001</v>
      </c>
      <c r="CE287" s="19"/>
      <c r="CF287" s="19">
        <v>1.034</v>
      </c>
      <c r="CG287" s="19">
        <v>1.3879999999999999</v>
      </c>
      <c r="CH287" s="19" t="s">
        <v>111</v>
      </c>
      <c r="CI287" s="19">
        <v>0.85299999999999998</v>
      </c>
      <c r="CJ287" s="19">
        <v>1.286</v>
      </c>
      <c r="CK287" s="19">
        <v>1.345</v>
      </c>
      <c r="CL287" s="19">
        <v>1.075</v>
      </c>
      <c r="CM287" s="19">
        <v>0.57699999999999996</v>
      </c>
      <c r="CN287" s="19">
        <v>1.075</v>
      </c>
      <c r="CO287" s="19">
        <v>0.66200000000000003</v>
      </c>
      <c r="CP287" s="19">
        <v>0.71</v>
      </c>
      <c r="CQ287" s="19">
        <v>0.79500000000000004</v>
      </c>
      <c r="CR287" s="19">
        <v>1.222</v>
      </c>
      <c r="CS287" s="19">
        <v>0.747</v>
      </c>
      <c r="CT287" s="19">
        <v>0.995</v>
      </c>
      <c r="CU287" s="19">
        <v>1.2110000000000001</v>
      </c>
      <c r="CV287" s="19">
        <v>0.70599999999999996</v>
      </c>
      <c r="CW287" s="19">
        <v>1.2</v>
      </c>
    </row>
    <row r="288" spans="1:101" s="1" customFormat="1" ht="15" x14ac:dyDescent="0.2">
      <c r="A288" s="19">
        <v>465</v>
      </c>
      <c r="B288" s="19">
        <v>200.1</v>
      </c>
      <c r="C288" s="19">
        <v>415.1</v>
      </c>
      <c r="D288" s="19">
        <v>428.13749999999999</v>
      </c>
      <c r="E288" s="19">
        <v>430.14409999999998</v>
      </c>
      <c r="F288" s="19">
        <v>194.07919999999999</v>
      </c>
      <c r="G288" s="20">
        <v>9241.7037039999996</v>
      </c>
      <c r="H288" s="19">
        <v>1</v>
      </c>
      <c r="I288" s="19">
        <v>1</v>
      </c>
      <c r="J288" s="19" t="s">
        <v>109</v>
      </c>
      <c r="M288" s="10"/>
      <c r="N288" s="10"/>
      <c r="U288" s="21">
        <v>1</v>
      </c>
      <c r="V288" s="21">
        <v>33</v>
      </c>
      <c r="W288" s="21">
        <v>637</v>
      </c>
      <c r="X288" s="19">
        <v>0.05</v>
      </c>
      <c r="Y288" s="19">
        <v>0.97799999999999998</v>
      </c>
      <c r="Z288" s="19">
        <v>0.94899999999999995</v>
      </c>
      <c r="AA288" s="19">
        <v>1.0469999999999999</v>
      </c>
      <c r="AB288" s="22">
        <f t="shared" si="64"/>
        <v>0.89755555555555544</v>
      </c>
      <c r="AC288" s="22">
        <f t="shared" si="65"/>
        <v>0.86783333333333346</v>
      </c>
      <c r="AD288" s="22">
        <f t="shared" si="66"/>
        <v>1.1442777777777779</v>
      </c>
      <c r="AE288" s="22">
        <f t="shared" si="67"/>
        <v>1.0342487676845269</v>
      </c>
      <c r="AF288" s="22">
        <f t="shared" si="68"/>
        <v>0.78438607564208362</v>
      </c>
      <c r="AG288" s="22">
        <f t="shared" si="69"/>
        <v>4.8583238591680379E-2</v>
      </c>
      <c r="AH288" s="22">
        <f t="shared" si="70"/>
        <v>-0.35036416973519191</v>
      </c>
      <c r="AI288" s="22">
        <f t="shared" si="71"/>
        <v>-6.8191897152177355E-2</v>
      </c>
      <c r="AJ288" s="22">
        <f t="shared" si="72"/>
        <v>-0.87028938021047175</v>
      </c>
      <c r="AK288" s="22">
        <f t="shared" ref="AK288:AK301" si="78">P288</f>
        <v>0</v>
      </c>
      <c r="AL288" s="22" t="str">
        <f t="shared" si="73"/>
        <v>Lowering</v>
      </c>
      <c r="AM288" s="24">
        <f t="shared" si="74"/>
        <v>0.8546889769749072</v>
      </c>
      <c r="AN288" s="24">
        <f t="shared" si="75"/>
        <v>0.13480643375855941</v>
      </c>
      <c r="AO288" s="25">
        <v>0.32028000000000001</v>
      </c>
      <c r="AP288" s="24">
        <f t="shared" si="76"/>
        <v>0.13480643375855941</v>
      </c>
      <c r="AQ288" s="25">
        <v>0.775949</v>
      </c>
      <c r="AR288" s="25">
        <v>0.85080800000000001</v>
      </c>
      <c r="AS288" s="19">
        <v>465</v>
      </c>
      <c r="AT288" s="19">
        <v>1.462</v>
      </c>
      <c r="AU288" s="19">
        <v>0.747</v>
      </c>
      <c r="AV288" s="19">
        <v>0.879</v>
      </c>
      <c r="AW288" s="19">
        <v>0.85499999999999998</v>
      </c>
      <c r="AX288" s="19">
        <v>0.51500000000000001</v>
      </c>
      <c r="AY288" s="19">
        <v>0.71699999999999997</v>
      </c>
      <c r="AZ288" s="19">
        <v>0.64600000000000002</v>
      </c>
      <c r="BA288" s="19">
        <v>0.97</v>
      </c>
      <c r="BB288" s="19">
        <v>0.47099999999999997</v>
      </c>
      <c r="BC288" s="19">
        <v>0.127</v>
      </c>
      <c r="BD288" s="19">
        <v>0.80500000000000005</v>
      </c>
      <c r="BE288" s="19">
        <v>0.82599999999999996</v>
      </c>
      <c r="BF288" s="19">
        <v>1.59</v>
      </c>
      <c r="BG288" s="19">
        <v>0.91</v>
      </c>
      <c r="BH288" s="19">
        <v>2.5459999999999998</v>
      </c>
      <c r="BI288" s="19">
        <v>0.84199999999999997</v>
      </c>
      <c r="BJ288" s="19">
        <v>0.66900000000000004</v>
      </c>
      <c r="BK288" s="19">
        <v>0.57899999999999996</v>
      </c>
      <c r="BL288" s="19"/>
      <c r="BM288" s="19">
        <v>1.417</v>
      </c>
      <c r="BN288" s="19">
        <v>0.86</v>
      </c>
      <c r="BO288" s="19">
        <v>1.482</v>
      </c>
      <c r="BP288" s="19">
        <v>0.21099999999999999</v>
      </c>
      <c r="BQ288" s="19">
        <v>0.73899999999999999</v>
      </c>
      <c r="BR288" s="19">
        <v>2.0619999999999998</v>
      </c>
      <c r="BS288" s="19">
        <v>1.0620000000000001</v>
      </c>
      <c r="BT288" s="19">
        <v>1.004</v>
      </c>
      <c r="BU288" s="19">
        <v>0.64900000000000002</v>
      </c>
      <c r="BV288" s="19">
        <v>0.85199999999999998</v>
      </c>
      <c r="BW288" s="19">
        <v>0.78</v>
      </c>
      <c r="BX288" s="19">
        <v>0.73599999999999999</v>
      </c>
      <c r="BY288" s="19">
        <v>0.53400000000000003</v>
      </c>
      <c r="BZ288" s="19">
        <v>0.54700000000000004</v>
      </c>
      <c r="CA288" s="19">
        <v>0.497</v>
      </c>
      <c r="CB288" s="19">
        <v>0.745</v>
      </c>
      <c r="CC288" s="19">
        <v>0.95399999999999996</v>
      </c>
      <c r="CD288" s="19">
        <v>0.49</v>
      </c>
      <c r="CE288" s="19"/>
      <c r="CF288" s="19">
        <v>1.659</v>
      </c>
      <c r="CG288" s="19">
        <v>1.56</v>
      </c>
      <c r="CH288" s="19">
        <v>0.84099999999999997</v>
      </c>
      <c r="CI288" s="19">
        <v>1.5129999999999999</v>
      </c>
      <c r="CJ288" s="19">
        <v>1.339</v>
      </c>
      <c r="CK288" s="19">
        <v>1.3480000000000001</v>
      </c>
      <c r="CL288" s="19">
        <v>2.2389999999999999</v>
      </c>
      <c r="CM288" s="19">
        <v>1.1779999999999999</v>
      </c>
      <c r="CN288" s="19">
        <v>0.82699999999999996</v>
      </c>
      <c r="CO288" s="19">
        <v>0.877</v>
      </c>
      <c r="CP288" s="19">
        <v>0.88600000000000001</v>
      </c>
      <c r="CQ288" s="19">
        <v>0.72299999999999998</v>
      </c>
      <c r="CR288" s="19">
        <v>1.1479999999999999</v>
      </c>
      <c r="CS288" s="19">
        <v>0.86499999999999999</v>
      </c>
      <c r="CT288" s="19">
        <v>0.81799999999999995</v>
      </c>
      <c r="CU288" s="19">
        <v>0.60199999999999998</v>
      </c>
      <c r="CV288" s="19">
        <v>0.67300000000000004</v>
      </c>
      <c r="CW288" s="19">
        <v>1.5009999999999999</v>
      </c>
    </row>
    <row r="289" spans="1:101" s="1" customFormat="1" ht="15" x14ac:dyDescent="0.2">
      <c r="A289" s="19">
        <v>468</v>
      </c>
      <c r="B289" s="19">
        <v>200.1</v>
      </c>
      <c r="C289" s="19">
        <v>415.7</v>
      </c>
      <c r="D289" s="19">
        <v>482.13760000000002</v>
      </c>
      <c r="E289" s="19">
        <v>484.142</v>
      </c>
      <c r="F289" s="19">
        <v>248.07929999999999</v>
      </c>
      <c r="G289" s="20">
        <v>8436</v>
      </c>
      <c r="H289" s="19">
        <v>1</v>
      </c>
      <c r="I289" s="19">
        <v>1</v>
      </c>
      <c r="J289" s="19" t="s">
        <v>109</v>
      </c>
      <c r="M289" s="10"/>
      <c r="N289" s="10"/>
      <c r="U289" s="21">
        <v>1</v>
      </c>
      <c r="V289" s="21">
        <v>4</v>
      </c>
      <c r="W289" s="21">
        <v>230</v>
      </c>
      <c r="X289" s="19">
        <v>0.05</v>
      </c>
      <c r="Y289" s="19">
        <v>0.95899999999999996</v>
      </c>
      <c r="Z289" s="19">
        <v>0.755</v>
      </c>
      <c r="AA289" s="19">
        <v>0.94699999999999995</v>
      </c>
      <c r="AB289" s="22">
        <f t="shared" si="64"/>
        <v>0.73161111111111099</v>
      </c>
      <c r="AC289" s="22">
        <f t="shared" si="65"/>
        <v>0.63505555555555548</v>
      </c>
      <c r="AD289" s="22">
        <f t="shared" si="66"/>
        <v>0.76705555555555549</v>
      </c>
      <c r="AE289" s="22">
        <f t="shared" si="67"/>
        <v>1.1520426909281778</v>
      </c>
      <c r="AF289" s="22">
        <f t="shared" si="68"/>
        <v>0.95379155500832902</v>
      </c>
      <c r="AG289" s="22">
        <f t="shared" si="69"/>
        <v>0.20419417932293132</v>
      </c>
      <c r="AH289" s="22">
        <f t="shared" si="70"/>
        <v>-6.8254085903824604E-2</v>
      </c>
      <c r="AI289" s="22">
        <f t="shared" si="71"/>
        <v>-1.4080221800032078</v>
      </c>
      <c r="AJ289" s="22">
        <f t="shared" si="72"/>
        <v>-0.3664059313584429</v>
      </c>
      <c r="AK289" s="22">
        <f t="shared" si="78"/>
        <v>0</v>
      </c>
      <c r="AL289" s="22" t="str">
        <f t="shared" si="73"/>
        <v>Lowering</v>
      </c>
      <c r="AM289" s="24">
        <f t="shared" si="74"/>
        <v>3.9082093553197403E-2</v>
      </c>
      <c r="AN289" s="24">
        <f t="shared" si="75"/>
        <v>0.430124388936446</v>
      </c>
      <c r="AO289" s="25">
        <v>1.05823</v>
      </c>
      <c r="AP289" s="24">
        <f t="shared" si="76"/>
        <v>0.430124388936446</v>
      </c>
      <c r="AQ289" s="25">
        <v>0.65790800000000005</v>
      </c>
      <c r="AR289" s="25">
        <v>0.76810900000000004</v>
      </c>
      <c r="AS289" s="19">
        <v>468</v>
      </c>
      <c r="AT289" s="19">
        <v>0.66100000000000003</v>
      </c>
      <c r="AU289" s="19">
        <v>0.85799999999999998</v>
      </c>
      <c r="AV289" s="19">
        <v>0.75</v>
      </c>
      <c r="AW289" s="19">
        <v>0.71</v>
      </c>
      <c r="AX289" s="19">
        <v>0.79900000000000004</v>
      </c>
      <c r="AY289" s="19">
        <v>0.68899999999999995</v>
      </c>
      <c r="AZ289" s="19">
        <v>0.84799999999999998</v>
      </c>
      <c r="BA289" s="19">
        <v>1.0089999999999999</v>
      </c>
      <c r="BB289" s="19">
        <v>0.88900000000000001</v>
      </c>
      <c r="BC289" s="19">
        <v>0.70699999999999996</v>
      </c>
      <c r="BD289" s="19">
        <v>0.84899999999999998</v>
      </c>
      <c r="BE289" s="19">
        <v>0.83399999999999996</v>
      </c>
      <c r="BF289" s="19">
        <v>0.47899999999999998</v>
      </c>
      <c r="BG289" s="19">
        <v>0.65500000000000003</v>
      </c>
      <c r="BH289" s="19">
        <v>0.63200000000000001</v>
      </c>
      <c r="BI289" s="19">
        <v>0.44900000000000001</v>
      </c>
      <c r="BJ289" s="19">
        <v>0.61699999999999999</v>
      </c>
      <c r="BK289" s="19">
        <v>0.73399999999999999</v>
      </c>
      <c r="BL289" s="19"/>
      <c r="BM289" s="19">
        <v>0.58899999999999997</v>
      </c>
      <c r="BN289" s="19">
        <v>0.748</v>
      </c>
      <c r="BO289" s="19">
        <v>0.67</v>
      </c>
      <c r="BP289" s="19">
        <v>0.39</v>
      </c>
      <c r="BQ289" s="19">
        <v>0.79300000000000004</v>
      </c>
      <c r="BR289" s="19">
        <v>0.441</v>
      </c>
      <c r="BS289" s="19">
        <v>0.82299999999999995</v>
      </c>
      <c r="BT289" s="19">
        <v>0.73599999999999999</v>
      </c>
      <c r="BU289" s="19">
        <v>0.54300000000000004</v>
      </c>
      <c r="BV289" s="19">
        <v>0.78800000000000003</v>
      </c>
      <c r="BW289" s="19">
        <v>0.52200000000000002</v>
      </c>
      <c r="BX289" s="19">
        <v>0.59199999999999997</v>
      </c>
      <c r="BY289" s="19">
        <v>0.55700000000000005</v>
      </c>
      <c r="BZ289" s="19">
        <v>0.51100000000000001</v>
      </c>
      <c r="CA289" s="19">
        <v>0.76900000000000002</v>
      </c>
      <c r="CB289" s="19">
        <v>0.71899999999999997</v>
      </c>
      <c r="CC289" s="19">
        <v>0.63200000000000001</v>
      </c>
      <c r="CD289" s="19">
        <v>0.60799999999999998</v>
      </c>
      <c r="CE289" s="19"/>
      <c r="CF289" s="19">
        <v>0.73499999999999999</v>
      </c>
      <c r="CG289" s="19">
        <v>0.873</v>
      </c>
      <c r="CH289" s="19">
        <v>0.88</v>
      </c>
      <c r="CI289" s="19">
        <v>0.77200000000000002</v>
      </c>
      <c r="CJ289" s="19">
        <v>0.81499999999999995</v>
      </c>
      <c r="CK289" s="19">
        <v>0.76700000000000002</v>
      </c>
      <c r="CL289" s="19">
        <v>0.89800000000000002</v>
      </c>
      <c r="CM289" s="19">
        <v>0.63800000000000001</v>
      </c>
      <c r="CN289" s="19">
        <v>0.67100000000000004</v>
      </c>
      <c r="CO289" s="19">
        <v>0.89200000000000002</v>
      </c>
      <c r="CP289" s="19">
        <v>0.53100000000000003</v>
      </c>
      <c r="CQ289" s="19">
        <v>0.83399999999999996</v>
      </c>
      <c r="CR289" s="19">
        <v>0.77400000000000002</v>
      </c>
      <c r="CS289" s="19">
        <v>0.9</v>
      </c>
      <c r="CT289" s="19">
        <v>0.73599999999999999</v>
      </c>
      <c r="CU289" s="19">
        <v>0.58699999999999997</v>
      </c>
      <c r="CV289" s="19">
        <v>0.57299999999999995</v>
      </c>
      <c r="CW289" s="19">
        <v>0.93100000000000005</v>
      </c>
    </row>
    <row r="290" spans="1:101" s="1" customFormat="1" ht="15" x14ac:dyDescent="0.2">
      <c r="A290" s="19">
        <v>470</v>
      </c>
      <c r="B290" s="19">
        <v>205.2</v>
      </c>
      <c r="C290" s="19">
        <v>416.7</v>
      </c>
      <c r="D290" s="19">
        <v>353.11579999999998</v>
      </c>
      <c r="E290" s="19">
        <v>355.12310000000002</v>
      </c>
      <c r="F290" s="19">
        <v>119.0575</v>
      </c>
      <c r="G290" s="20">
        <v>16865.238099999999</v>
      </c>
      <c r="H290" s="19">
        <v>1</v>
      </c>
      <c r="I290" s="19">
        <v>1</v>
      </c>
      <c r="J290" s="19" t="s">
        <v>131</v>
      </c>
      <c r="M290" s="10"/>
      <c r="N290" s="10"/>
      <c r="O290" s="19" t="s">
        <v>464</v>
      </c>
      <c r="P290" s="19" t="s">
        <v>465</v>
      </c>
      <c r="Q290" s="19">
        <v>2.19</v>
      </c>
      <c r="R290" s="19">
        <v>173.7</v>
      </c>
      <c r="S290" s="19" t="s">
        <v>133</v>
      </c>
      <c r="T290" s="19" t="s">
        <v>134</v>
      </c>
      <c r="X290" s="19">
        <v>1.67E-2</v>
      </c>
      <c r="Y290" s="19">
        <v>1.073</v>
      </c>
      <c r="Z290" s="19">
        <v>1.0289999999999999</v>
      </c>
      <c r="AA290" s="19">
        <v>1.0620000000000001</v>
      </c>
      <c r="AB290" s="22">
        <f t="shared" si="64"/>
        <v>1.017611111111111</v>
      </c>
      <c r="AC290" s="22">
        <f t="shared" si="65"/>
        <v>0.94688888888888867</v>
      </c>
      <c r="AD290" s="22">
        <f t="shared" si="66"/>
        <v>1.0240000000000002</v>
      </c>
      <c r="AE290" s="22">
        <f t="shared" si="67"/>
        <v>1.0746890401314246</v>
      </c>
      <c r="AF290" s="22">
        <f t="shared" si="68"/>
        <v>0.99376085069444409</v>
      </c>
      <c r="AG290" s="22">
        <f t="shared" si="69"/>
        <v>0.10391927827250955</v>
      </c>
      <c r="AH290" s="22">
        <f t="shared" si="70"/>
        <v>-9.0293869915841398E-3</v>
      </c>
      <c r="AI290" s="22">
        <f t="shared" si="71"/>
        <v>-0.72281383697010626</v>
      </c>
      <c r="AJ290" s="22">
        <f t="shared" si="72"/>
        <v>-4.4478555183397737E-2</v>
      </c>
      <c r="AK290" s="22" t="str">
        <f t="shared" si="78"/>
        <v>Isomer 1 of L-Homoserine</v>
      </c>
      <c r="AL290" s="22" t="str">
        <f t="shared" si="73"/>
        <v>Lowering</v>
      </c>
      <c r="AM290" s="24">
        <f t="shared" si="74"/>
        <v>0.18931549573830278</v>
      </c>
      <c r="AN290" s="24">
        <f t="shared" si="75"/>
        <v>0.90265427809838883</v>
      </c>
      <c r="AO290" s="25">
        <v>0.85634999999999994</v>
      </c>
      <c r="AP290" s="24">
        <f t="shared" si="76"/>
        <v>0.90265427809838883</v>
      </c>
      <c r="AQ290" s="25">
        <v>0.34760999999999997</v>
      </c>
      <c r="AR290" s="25">
        <v>0.47485899999999998</v>
      </c>
      <c r="AS290" s="19">
        <v>470</v>
      </c>
      <c r="AT290" s="19">
        <v>0.84</v>
      </c>
      <c r="AU290" s="19">
        <v>0.95799999999999996</v>
      </c>
      <c r="AV290" s="19">
        <v>1.157</v>
      </c>
      <c r="AW290" s="19">
        <v>0.95099999999999996</v>
      </c>
      <c r="AX290" s="19">
        <v>1.1559999999999999</v>
      </c>
      <c r="AY290" s="19">
        <v>1.298</v>
      </c>
      <c r="AZ290" s="19">
        <v>1.0549999999999999</v>
      </c>
      <c r="BA290" s="19">
        <v>1.0669999999999999</v>
      </c>
      <c r="BB290" s="19">
        <v>0.73499999999999999</v>
      </c>
      <c r="BC290" s="19">
        <v>1.0009999999999999</v>
      </c>
      <c r="BD290" s="19">
        <v>1.054</v>
      </c>
      <c r="BE290" s="19">
        <v>1.014</v>
      </c>
      <c r="BF290" s="19">
        <v>0.96</v>
      </c>
      <c r="BG290" s="19">
        <v>0.91100000000000003</v>
      </c>
      <c r="BH290" s="19">
        <v>0.89500000000000002</v>
      </c>
      <c r="BI290" s="19">
        <v>1.1020000000000001</v>
      </c>
      <c r="BJ290" s="19">
        <v>1.296</v>
      </c>
      <c r="BK290" s="19">
        <v>0.86699999999999999</v>
      </c>
      <c r="BL290" s="19"/>
      <c r="BM290" s="19">
        <v>0.70299999999999996</v>
      </c>
      <c r="BN290" s="19">
        <v>0.99399999999999999</v>
      </c>
      <c r="BO290" s="19">
        <v>1.1919999999999999</v>
      </c>
      <c r="BP290" s="19">
        <v>1.052</v>
      </c>
      <c r="BQ290" s="19">
        <v>0.70599999999999996</v>
      </c>
      <c r="BR290" s="19">
        <v>0.84599999999999997</v>
      </c>
      <c r="BS290" s="19">
        <v>1.1619999999999999</v>
      </c>
      <c r="BT290" s="19">
        <v>1.1719999999999999</v>
      </c>
      <c r="BU290" s="19">
        <v>0.996</v>
      </c>
      <c r="BV290" s="19">
        <v>0.78100000000000003</v>
      </c>
      <c r="BW290" s="19">
        <v>0.879</v>
      </c>
      <c r="BX290" s="19">
        <v>0.752</v>
      </c>
      <c r="BY290" s="19">
        <v>0.89800000000000002</v>
      </c>
      <c r="BZ290" s="19">
        <v>0.73199999999999998</v>
      </c>
      <c r="CA290" s="19">
        <v>1.1439999999999999</v>
      </c>
      <c r="CB290" s="19">
        <v>1.04</v>
      </c>
      <c r="CC290" s="19">
        <v>1.028</v>
      </c>
      <c r="CD290" s="19">
        <v>0.96699999999999997</v>
      </c>
      <c r="CE290" s="19"/>
      <c r="CF290" s="19">
        <v>0.95299999999999996</v>
      </c>
      <c r="CG290" s="19">
        <v>1.2190000000000001</v>
      </c>
      <c r="CH290" s="19">
        <v>1.244</v>
      </c>
      <c r="CI290" s="19">
        <v>1.087</v>
      </c>
      <c r="CJ290" s="19">
        <v>0.84799999999999998</v>
      </c>
      <c r="CK290" s="19">
        <v>1.323</v>
      </c>
      <c r="CL290" s="19">
        <v>0.77300000000000002</v>
      </c>
      <c r="CM290" s="19">
        <v>1.0309999999999999</v>
      </c>
      <c r="CN290" s="19">
        <v>0.97099999999999997</v>
      </c>
      <c r="CO290" s="19">
        <v>0.86499999999999999</v>
      </c>
      <c r="CP290" s="19">
        <v>0.95699999999999996</v>
      </c>
      <c r="CQ290" s="19">
        <v>0.93500000000000005</v>
      </c>
      <c r="CR290" s="19">
        <v>0.98399999999999999</v>
      </c>
      <c r="CS290" s="19">
        <v>0.96</v>
      </c>
      <c r="CT290" s="19">
        <v>1.1559999999999999</v>
      </c>
      <c r="CU290" s="19">
        <v>0.99299999999999999</v>
      </c>
      <c r="CV290" s="19">
        <v>0.84699999999999998</v>
      </c>
      <c r="CW290" s="19">
        <v>1.286</v>
      </c>
    </row>
    <row r="291" spans="1:101" s="1" customFormat="1" ht="15" x14ac:dyDescent="0.2">
      <c r="A291" s="19">
        <v>472</v>
      </c>
      <c r="B291" s="19">
        <v>202.1</v>
      </c>
      <c r="C291" s="19">
        <v>416.9</v>
      </c>
      <c r="D291" s="19">
        <v>351.10129999999998</v>
      </c>
      <c r="E291" s="19">
        <v>353.11099999999999</v>
      </c>
      <c r="F291" s="19">
        <v>117.04300000000001</v>
      </c>
      <c r="G291" s="20">
        <v>18920.92308</v>
      </c>
      <c r="H291" s="19">
        <v>1</v>
      </c>
      <c r="I291" s="19">
        <v>1</v>
      </c>
      <c r="J291" s="19" t="s">
        <v>131</v>
      </c>
      <c r="M291" s="10"/>
      <c r="N291" s="10"/>
      <c r="O291" s="19" t="s">
        <v>595</v>
      </c>
      <c r="P291" s="19" t="s">
        <v>596</v>
      </c>
      <c r="Q291" s="19">
        <v>1.22</v>
      </c>
      <c r="R291" s="19">
        <v>45.6</v>
      </c>
      <c r="S291" s="19" t="s">
        <v>133</v>
      </c>
      <c r="T291" s="19" t="s">
        <v>134</v>
      </c>
      <c r="X291" s="19">
        <v>3.3300000000000003E-2</v>
      </c>
      <c r="Y291" s="19">
        <v>0.81100000000000005</v>
      </c>
      <c r="Z291" s="19">
        <v>0.81899999999999995</v>
      </c>
      <c r="AA291" s="19">
        <v>0.64700000000000002</v>
      </c>
      <c r="AB291" s="22">
        <f t="shared" si="64"/>
        <v>0.77494444444444444</v>
      </c>
      <c r="AC291" s="22">
        <f t="shared" si="65"/>
        <v>0.81227777777777777</v>
      </c>
      <c r="AD291" s="22">
        <f t="shared" si="66"/>
        <v>0.89222222222222236</v>
      </c>
      <c r="AE291" s="22">
        <f t="shared" si="67"/>
        <v>0.95403871144244579</v>
      </c>
      <c r="AF291" s="22">
        <f t="shared" si="68"/>
        <v>0.86855541718555407</v>
      </c>
      <c r="AG291" s="22">
        <f t="shared" si="69"/>
        <v>-6.7880288118886273E-2</v>
      </c>
      <c r="AH291" s="22">
        <f t="shared" si="70"/>
        <v>-0.20331019350706295</v>
      </c>
      <c r="AI291" s="22">
        <f t="shared" si="71"/>
        <v>-0.36579849062336295</v>
      </c>
      <c r="AJ291" s="22">
        <f t="shared" si="72"/>
        <v>-1.3119370544675504</v>
      </c>
      <c r="AK291" s="22" t="str">
        <f t="shared" si="78"/>
        <v>L-2-Amino-3-oxobutanoic acid</v>
      </c>
      <c r="AL291" s="22" t="str">
        <f t="shared" si="73"/>
        <v>Increase</v>
      </c>
      <c r="AM291" s="24">
        <f t="shared" si="74"/>
        <v>0.43072641795531796</v>
      </c>
      <c r="AN291" s="24">
        <f t="shared" si="75"/>
        <v>4.8759915635792427E-2</v>
      </c>
      <c r="AO291" s="25">
        <v>0.47227200000000003</v>
      </c>
      <c r="AP291" s="24">
        <f t="shared" si="76"/>
        <v>4.8759915635792427E-2</v>
      </c>
      <c r="AQ291" s="25">
        <v>1.0718300000000001</v>
      </c>
      <c r="AR291" s="25">
        <v>1.0207599999999999</v>
      </c>
      <c r="AS291" s="19">
        <v>472</v>
      </c>
      <c r="AT291" s="19">
        <v>0.79200000000000004</v>
      </c>
      <c r="AU291" s="19">
        <v>0.86199999999999999</v>
      </c>
      <c r="AV291" s="19">
        <v>0.873</v>
      </c>
      <c r="AW291" s="19">
        <v>0.88200000000000001</v>
      </c>
      <c r="AX291" s="19">
        <v>0.53</v>
      </c>
      <c r="AY291" s="19">
        <v>0.78600000000000003</v>
      </c>
      <c r="AZ291" s="19">
        <v>0.55500000000000005</v>
      </c>
      <c r="BA291" s="19">
        <v>1.028</v>
      </c>
      <c r="BB291" s="19">
        <v>0.71099999999999997</v>
      </c>
      <c r="BC291" s="19">
        <v>0.70599999999999996</v>
      </c>
      <c r="BD291" s="19">
        <v>0.53900000000000003</v>
      </c>
      <c r="BE291" s="19">
        <v>0.84599999999999997</v>
      </c>
      <c r="BF291" s="19">
        <v>0.96199999999999997</v>
      </c>
      <c r="BG291" s="19">
        <v>0.72099999999999997</v>
      </c>
      <c r="BH291" s="19">
        <v>0.85899999999999999</v>
      </c>
      <c r="BI291" s="19">
        <v>0.63700000000000001</v>
      </c>
      <c r="BJ291" s="19">
        <v>0.81799999999999995</v>
      </c>
      <c r="BK291" s="19">
        <v>0.84199999999999997</v>
      </c>
      <c r="BL291" s="19"/>
      <c r="BM291" s="19">
        <v>0.84099999999999997</v>
      </c>
      <c r="BN291" s="19">
        <v>0.79300000000000004</v>
      </c>
      <c r="BO291" s="19">
        <v>1.0149999999999999</v>
      </c>
      <c r="BP291" s="19">
        <v>0.81799999999999995</v>
      </c>
      <c r="BQ291" s="19">
        <v>0.80500000000000005</v>
      </c>
      <c r="BR291" s="19">
        <v>0.996</v>
      </c>
      <c r="BS291" s="19">
        <v>0.82899999999999996</v>
      </c>
      <c r="BT291" s="19">
        <v>0.93799999999999994</v>
      </c>
      <c r="BU291" s="19">
        <v>0.95099999999999996</v>
      </c>
      <c r="BV291" s="19">
        <v>0.77700000000000002</v>
      </c>
      <c r="BW291" s="19">
        <v>0.93200000000000005</v>
      </c>
      <c r="BX291" s="19">
        <v>0.83199999999999996</v>
      </c>
      <c r="BY291" s="19">
        <v>0.5</v>
      </c>
      <c r="BZ291" s="19">
        <v>0.57599999999999996</v>
      </c>
      <c r="CA291" s="19">
        <v>0.82099999999999995</v>
      </c>
      <c r="CB291" s="19">
        <v>0.66100000000000003</v>
      </c>
      <c r="CC291" s="19">
        <v>0.872</v>
      </c>
      <c r="CD291" s="19">
        <v>0.66400000000000003</v>
      </c>
      <c r="CE291" s="19"/>
      <c r="CF291" s="19">
        <v>1.0329999999999999</v>
      </c>
      <c r="CG291" s="19">
        <v>1.014</v>
      </c>
      <c r="CH291" s="19">
        <v>1.024</v>
      </c>
      <c r="CI291" s="19">
        <v>1.0489999999999999</v>
      </c>
      <c r="CJ291" s="19">
        <v>1.0489999999999999</v>
      </c>
      <c r="CK291" s="19">
        <v>0.81899999999999995</v>
      </c>
      <c r="CL291" s="19">
        <v>0.79300000000000004</v>
      </c>
      <c r="CM291" s="19">
        <v>0.60699999999999998</v>
      </c>
      <c r="CN291" s="19">
        <v>1.048</v>
      </c>
      <c r="CO291" s="19">
        <v>0.83699999999999997</v>
      </c>
      <c r="CP291" s="19">
        <v>0.74099999999999999</v>
      </c>
      <c r="CQ291" s="19">
        <v>0.77500000000000002</v>
      </c>
      <c r="CR291" s="19">
        <v>0.67600000000000005</v>
      </c>
      <c r="CS291" s="19">
        <v>0.89100000000000001</v>
      </c>
      <c r="CT291" s="19">
        <v>0.74399999999999999</v>
      </c>
      <c r="CU291" s="19">
        <v>0.66300000000000003</v>
      </c>
      <c r="CV291" s="19">
        <v>0.88</v>
      </c>
      <c r="CW291" s="19">
        <v>1.417</v>
      </c>
    </row>
    <row r="292" spans="1:101" s="1" customFormat="1" ht="15" x14ac:dyDescent="0.2">
      <c r="A292" s="19">
        <v>475</v>
      </c>
      <c r="B292" s="19">
        <v>202.4</v>
      </c>
      <c r="C292" s="19">
        <v>418.1</v>
      </c>
      <c r="D292" s="19">
        <v>459.096</v>
      </c>
      <c r="E292" s="19">
        <v>461.10289999999998</v>
      </c>
      <c r="F292" s="19">
        <v>225.0377</v>
      </c>
      <c r="G292" s="20">
        <v>5683.8333329999996</v>
      </c>
      <c r="H292" s="19">
        <v>1</v>
      </c>
      <c r="I292" s="19">
        <v>1</v>
      </c>
      <c r="J292" s="19" t="s">
        <v>103</v>
      </c>
      <c r="M292" s="10"/>
      <c r="N292" s="10"/>
      <c r="U292" s="21">
        <v>0</v>
      </c>
      <c r="V292" s="21">
        <v>2</v>
      </c>
      <c r="W292" s="21">
        <v>74</v>
      </c>
      <c r="X292" s="19">
        <v>0.05</v>
      </c>
      <c r="Y292" s="19">
        <v>1.157</v>
      </c>
      <c r="Z292" s="19">
        <v>0.77300000000000002</v>
      </c>
      <c r="AA292" s="19">
        <v>0.89300000000000002</v>
      </c>
      <c r="AB292" s="22">
        <f t="shared" si="64"/>
        <v>0.90538888888888891</v>
      </c>
      <c r="AC292" s="22">
        <f t="shared" si="65"/>
        <v>0.98499999999999999</v>
      </c>
      <c r="AD292" s="22">
        <f t="shared" si="66"/>
        <v>1.0423333333333331</v>
      </c>
      <c r="AE292" s="22">
        <f t="shared" si="67"/>
        <v>0.91917653694303447</v>
      </c>
      <c r="AF292" s="22">
        <f t="shared" si="68"/>
        <v>0.86861741818569471</v>
      </c>
      <c r="AG292" s="22">
        <f t="shared" si="69"/>
        <v>-0.12158612291286124</v>
      </c>
      <c r="AH292" s="22">
        <f t="shared" si="70"/>
        <v>-0.2032072117730066</v>
      </c>
      <c r="AI292" s="22">
        <f t="shared" si="71"/>
        <v>-0.44906718257976386</v>
      </c>
      <c r="AJ292" s="22">
        <f t="shared" si="72"/>
        <v>-1.0489363310717179</v>
      </c>
      <c r="AK292" s="22">
        <f t="shared" si="78"/>
        <v>0</v>
      </c>
      <c r="AL292" s="22" t="str">
        <f t="shared" si="73"/>
        <v>Increase</v>
      </c>
      <c r="AM292" s="24">
        <f t="shared" si="74"/>
        <v>0.35557630893259917</v>
      </c>
      <c r="AN292" s="24">
        <f t="shared" si="75"/>
        <v>8.9343645470906605E-2</v>
      </c>
      <c r="AO292" s="25">
        <v>0.86717299999999997</v>
      </c>
      <c r="AP292" s="24">
        <f t="shared" si="76"/>
        <v>8.9343645470906605E-2</v>
      </c>
      <c r="AQ292" s="25">
        <v>1.2565299999999999</v>
      </c>
      <c r="AR292" s="25">
        <v>1.1344799999999999</v>
      </c>
      <c r="AS292" s="19">
        <v>475</v>
      </c>
      <c r="AT292" s="19">
        <v>0.85499999999999998</v>
      </c>
      <c r="AU292" s="19">
        <v>1.018</v>
      </c>
      <c r="AV292" s="19">
        <v>0.88800000000000001</v>
      </c>
      <c r="AW292" s="19">
        <v>1.036</v>
      </c>
      <c r="AX292" s="19">
        <v>0.90100000000000002</v>
      </c>
      <c r="AY292" s="19">
        <v>0.76400000000000001</v>
      </c>
      <c r="AZ292" s="19">
        <v>1.177</v>
      </c>
      <c r="BA292" s="19">
        <v>1.117</v>
      </c>
      <c r="BB292" s="19">
        <v>0.86799999999999999</v>
      </c>
      <c r="BC292" s="19">
        <v>1.0369999999999999</v>
      </c>
      <c r="BD292" s="19">
        <v>0.68400000000000005</v>
      </c>
      <c r="BE292" s="19">
        <v>0.96299999999999997</v>
      </c>
      <c r="BF292" s="19">
        <v>0.66400000000000003</v>
      </c>
      <c r="BG292" s="19">
        <v>1.0620000000000001</v>
      </c>
      <c r="BH292" s="19">
        <v>0.68799999999999994</v>
      </c>
      <c r="BI292" s="19">
        <v>0.53800000000000003</v>
      </c>
      <c r="BJ292" s="19">
        <v>0.878</v>
      </c>
      <c r="BK292" s="19">
        <v>1.159</v>
      </c>
      <c r="BL292" s="19"/>
      <c r="BM292" s="19">
        <v>1.0860000000000001</v>
      </c>
      <c r="BN292" s="19">
        <v>0.80400000000000005</v>
      </c>
      <c r="BO292" s="19">
        <v>0.72199999999999998</v>
      </c>
      <c r="BP292" s="19">
        <v>0.84099999999999997</v>
      </c>
      <c r="BQ292" s="19">
        <v>1.5569999999999999</v>
      </c>
      <c r="BR292" s="19">
        <v>1.256</v>
      </c>
      <c r="BS292" s="19">
        <v>0.93899999999999995</v>
      </c>
      <c r="BT292" s="19">
        <v>0.54500000000000004</v>
      </c>
      <c r="BU292" s="19">
        <v>0.875</v>
      </c>
      <c r="BV292" s="19">
        <v>1.395</v>
      </c>
      <c r="BW292" s="19">
        <v>1.2989999999999999</v>
      </c>
      <c r="BX292" s="19">
        <v>0.81399999999999995</v>
      </c>
      <c r="BY292" s="19">
        <v>0.73499999999999999</v>
      </c>
      <c r="BZ292" s="19">
        <v>0.61099999999999999</v>
      </c>
      <c r="CA292" s="19">
        <v>0.86799999999999999</v>
      </c>
      <c r="CB292" s="19">
        <v>0.67700000000000005</v>
      </c>
      <c r="CC292" s="19">
        <v>1.4059999999999999</v>
      </c>
      <c r="CD292" s="19">
        <v>1.3</v>
      </c>
      <c r="CE292" s="19"/>
      <c r="CF292" s="19">
        <v>1.0229999999999999</v>
      </c>
      <c r="CG292" s="19">
        <v>1.343</v>
      </c>
      <c r="CH292" s="19">
        <v>1.103</v>
      </c>
      <c r="CI292" s="19">
        <v>1.512</v>
      </c>
      <c r="CJ292" s="19">
        <v>1.2250000000000001</v>
      </c>
      <c r="CK292" s="19">
        <v>1.46</v>
      </c>
      <c r="CL292" s="19">
        <v>1.0089999999999999</v>
      </c>
      <c r="CM292" s="19">
        <v>0.91400000000000003</v>
      </c>
      <c r="CN292" s="19">
        <v>0.45600000000000002</v>
      </c>
      <c r="CO292" s="19">
        <v>0.83699999999999997</v>
      </c>
      <c r="CP292" s="19">
        <v>0.61499999999999999</v>
      </c>
      <c r="CQ292" s="19">
        <v>1.1200000000000001</v>
      </c>
      <c r="CR292" s="19">
        <v>1.2</v>
      </c>
      <c r="CS292" s="19">
        <v>1.012</v>
      </c>
      <c r="CT292" s="19">
        <v>0.93899999999999995</v>
      </c>
      <c r="CU292" s="19">
        <v>0.70899999999999996</v>
      </c>
      <c r="CV292" s="19">
        <v>1.1930000000000001</v>
      </c>
      <c r="CW292" s="19">
        <v>1.0920000000000001</v>
      </c>
    </row>
    <row r="293" spans="1:101" s="1" customFormat="1" ht="15" x14ac:dyDescent="0.2">
      <c r="A293" s="19">
        <v>478</v>
      </c>
      <c r="B293" s="19">
        <v>203.1</v>
      </c>
      <c r="C293" s="19">
        <v>419.1</v>
      </c>
      <c r="D293" s="19">
        <v>381.14800000000002</v>
      </c>
      <c r="E293" s="19">
        <v>383.15460000000002</v>
      </c>
      <c r="F293" s="19">
        <v>147.08969999999999</v>
      </c>
      <c r="G293" s="20">
        <v>604189.72730000003</v>
      </c>
      <c r="H293" s="19">
        <v>1</v>
      </c>
      <c r="I293" s="19">
        <v>1</v>
      </c>
      <c r="J293" s="19" t="s">
        <v>103</v>
      </c>
      <c r="M293" s="10"/>
      <c r="N293" s="10"/>
      <c r="U293" s="21">
        <v>0</v>
      </c>
      <c r="V293" s="21">
        <v>39</v>
      </c>
      <c r="W293" s="21">
        <v>429</v>
      </c>
      <c r="X293" s="19">
        <v>3.3300000000000003E-2</v>
      </c>
      <c r="Y293" s="19">
        <v>1.0289999999999999</v>
      </c>
      <c r="Z293" s="19">
        <v>1.1240000000000001</v>
      </c>
      <c r="AA293" s="19">
        <v>1.131</v>
      </c>
      <c r="AB293" s="22">
        <f t="shared" si="64"/>
        <v>1.0254444444444446</v>
      </c>
      <c r="AC293" s="22">
        <f t="shared" si="65"/>
        <v>0.99472222222222206</v>
      </c>
      <c r="AD293" s="22">
        <f t="shared" si="66"/>
        <v>1.0159444444444443</v>
      </c>
      <c r="AE293" s="22">
        <f t="shared" si="67"/>
        <v>1.0308852275900591</v>
      </c>
      <c r="AF293" s="22">
        <f t="shared" si="68"/>
        <v>1.0093509050144915</v>
      </c>
      <c r="AG293" s="22">
        <f t="shared" si="69"/>
        <v>4.3883720869234283E-2</v>
      </c>
      <c r="AH293" s="22">
        <f t="shared" si="70"/>
        <v>1.3427820543640678E-2</v>
      </c>
      <c r="AI293" s="22">
        <f t="shared" si="71"/>
        <v>-0.22636290490135796</v>
      </c>
      <c r="AJ293" s="22">
        <f t="shared" si="72"/>
        <v>-5.5104914952846869E-2</v>
      </c>
      <c r="AK293" s="22">
        <f t="shared" si="78"/>
        <v>0</v>
      </c>
      <c r="AL293" s="22" t="str">
        <f t="shared" si="73"/>
        <v>Lowering</v>
      </c>
      <c r="AM293" s="24">
        <f t="shared" si="74"/>
        <v>0.59379576397641598</v>
      </c>
      <c r="AN293" s="24">
        <f t="shared" si="75"/>
        <v>0.88083605879859439</v>
      </c>
      <c r="AO293" s="25">
        <v>0.63970099999999996</v>
      </c>
      <c r="AP293" s="24">
        <f t="shared" si="76"/>
        <v>0.88083605879859439</v>
      </c>
      <c r="AQ293" s="25">
        <v>0.83357499999999995</v>
      </c>
      <c r="AR293" s="25">
        <v>0.87871999999999995</v>
      </c>
      <c r="AS293" s="19">
        <v>478</v>
      </c>
      <c r="AT293" s="19">
        <v>1.3260000000000001</v>
      </c>
      <c r="AU293" s="19">
        <v>1.024</v>
      </c>
      <c r="AV293" s="19">
        <v>1.044</v>
      </c>
      <c r="AW293" s="19">
        <v>0.86</v>
      </c>
      <c r="AX293" s="19">
        <v>0.78600000000000003</v>
      </c>
      <c r="AY293" s="19">
        <v>1.34</v>
      </c>
      <c r="AZ293" s="19">
        <v>1.1160000000000001</v>
      </c>
      <c r="BA293" s="19">
        <v>1.1020000000000001</v>
      </c>
      <c r="BB293" s="19">
        <v>0.97</v>
      </c>
      <c r="BC293" s="19">
        <v>0.73399999999999999</v>
      </c>
      <c r="BD293" s="19">
        <v>0.876</v>
      </c>
      <c r="BE293" s="19">
        <v>0.875</v>
      </c>
      <c r="BF293" s="19">
        <v>0.70599999999999996</v>
      </c>
      <c r="BG293" s="19">
        <v>0.96799999999999997</v>
      </c>
      <c r="BH293" s="19">
        <v>1.21</v>
      </c>
      <c r="BI293" s="19">
        <v>1.1519999999999999</v>
      </c>
      <c r="BJ293" s="19">
        <v>1.2330000000000001</v>
      </c>
      <c r="BK293" s="19">
        <v>1.1359999999999999</v>
      </c>
      <c r="BL293" s="19"/>
      <c r="BM293" s="19">
        <v>1.2549999999999999</v>
      </c>
      <c r="BN293" s="19">
        <v>0.96899999999999997</v>
      </c>
      <c r="BO293" s="19">
        <v>0.91100000000000003</v>
      </c>
      <c r="BP293" s="19">
        <v>0.92800000000000005</v>
      </c>
      <c r="BQ293" s="19">
        <v>0.90600000000000003</v>
      </c>
      <c r="BR293" s="19">
        <v>1.0129999999999999</v>
      </c>
      <c r="BS293" s="19">
        <v>1.1279999999999999</v>
      </c>
      <c r="BT293" s="19">
        <v>1.073</v>
      </c>
      <c r="BU293" s="19">
        <v>1.202</v>
      </c>
      <c r="BV293" s="19">
        <v>0.81200000000000006</v>
      </c>
      <c r="BW293" s="19">
        <v>0.69399999999999995</v>
      </c>
      <c r="BX293" s="19">
        <v>1.04</v>
      </c>
      <c r="BY293" s="19">
        <v>0.94099999999999995</v>
      </c>
      <c r="BZ293" s="19">
        <v>1.0620000000000001</v>
      </c>
      <c r="CA293" s="19">
        <v>1.0840000000000001</v>
      </c>
      <c r="CB293" s="19">
        <v>0.97099999999999997</v>
      </c>
      <c r="CC293" s="19">
        <v>1.1359999999999999</v>
      </c>
      <c r="CD293" s="19">
        <v>0.78</v>
      </c>
      <c r="CE293" s="19"/>
      <c r="CF293" s="19">
        <v>1.2529999999999999</v>
      </c>
      <c r="CG293" s="19">
        <v>0.76800000000000002</v>
      </c>
      <c r="CH293" s="19">
        <v>1.1839999999999999</v>
      </c>
      <c r="CI293" s="19">
        <v>0.97199999999999998</v>
      </c>
      <c r="CJ293" s="19">
        <v>1.0069999999999999</v>
      </c>
      <c r="CK293" s="19">
        <v>1.179</v>
      </c>
      <c r="CL293" s="19">
        <v>1.0720000000000001</v>
      </c>
      <c r="CM293" s="19">
        <v>0.94699999999999995</v>
      </c>
      <c r="CN293" s="19">
        <v>1.5349999999999999</v>
      </c>
      <c r="CO293" s="19">
        <v>0.96</v>
      </c>
      <c r="CP293" s="19">
        <v>1.0760000000000001</v>
      </c>
      <c r="CQ293" s="19">
        <v>0.88700000000000001</v>
      </c>
      <c r="CR293" s="19">
        <v>0.93100000000000005</v>
      </c>
      <c r="CS293" s="19">
        <v>0.89</v>
      </c>
      <c r="CT293" s="19">
        <v>1.024</v>
      </c>
      <c r="CU293" s="19">
        <v>0.86199999999999999</v>
      </c>
      <c r="CV293" s="19">
        <v>0.78700000000000003</v>
      </c>
      <c r="CW293" s="19">
        <v>0.95299999999999996</v>
      </c>
    </row>
    <row r="294" spans="1:101" s="1" customFormat="1" ht="15" x14ac:dyDescent="0.2">
      <c r="A294" s="19">
        <v>479</v>
      </c>
      <c r="B294" s="19">
        <v>202.6</v>
      </c>
      <c r="C294" s="19">
        <v>419.3</v>
      </c>
      <c r="D294" s="19">
        <v>415.13229999999999</v>
      </c>
      <c r="E294" s="19">
        <v>417.1388</v>
      </c>
      <c r="F294" s="19">
        <v>181.07400000000001</v>
      </c>
      <c r="G294" s="20">
        <v>940254.69090000005</v>
      </c>
      <c r="H294" s="19">
        <v>1</v>
      </c>
      <c r="I294" s="19">
        <v>1</v>
      </c>
      <c r="J294" s="19" t="s">
        <v>109</v>
      </c>
      <c r="M294" s="10"/>
      <c r="N294" s="10"/>
      <c r="U294" s="21">
        <v>5</v>
      </c>
      <c r="V294" s="21">
        <v>42</v>
      </c>
      <c r="W294" s="21">
        <v>452</v>
      </c>
      <c r="X294" s="19">
        <v>0.05</v>
      </c>
      <c r="Y294" s="19">
        <v>1.0349999999999999</v>
      </c>
      <c r="Z294" s="19">
        <v>0.97399999999999998</v>
      </c>
      <c r="AA294" s="19">
        <v>1.087</v>
      </c>
      <c r="AB294" s="22">
        <f t="shared" si="64"/>
        <v>0.84144444444444455</v>
      </c>
      <c r="AC294" s="22">
        <f t="shared" si="65"/>
        <v>1.0772777777777778</v>
      </c>
      <c r="AD294" s="22">
        <f t="shared" si="66"/>
        <v>1.1751111111111112</v>
      </c>
      <c r="AE294" s="22">
        <f t="shared" si="67"/>
        <v>0.78108400804496947</v>
      </c>
      <c r="AF294" s="22">
        <f t="shared" si="68"/>
        <v>0.71605521936459915</v>
      </c>
      <c r="AG294" s="22">
        <f t="shared" si="69"/>
        <v>-0.35645037177999789</v>
      </c>
      <c r="AH294" s="22">
        <f t="shared" si="70"/>
        <v>-0.48185724813571496</v>
      </c>
      <c r="AI294" s="22">
        <f t="shared" si="71"/>
        <v>-1.2155466529401553</v>
      </c>
      <c r="AJ294" s="22">
        <f t="shared" si="72"/>
        <v>-2.2747600608383531</v>
      </c>
      <c r="AK294" s="22">
        <f t="shared" si="78"/>
        <v>0</v>
      </c>
      <c r="AL294" s="22" t="str">
        <f t="shared" si="73"/>
        <v>Increase</v>
      </c>
      <c r="AM294" s="24">
        <f t="shared" si="74"/>
        <v>6.0877014672017241E-2</v>
      </c>
      <c r="AN294" s="24">
        <f t="shared" si="75"/>
        <v>5.3117782848460934E-3</v>
      </c>
      <c r="AO294" s="25">
        <v>1.1497599999999999</v>
      </c>
      <c r="AP294" s="24">
        <f t="shared" si="76"/>
        <v>5.3117782848460934E-3</v>
      </c>
      <c r="AQ294" s="25">
        <v>1.5522800000000001</v>
      </c>
      <c r="AR294" s="25">
        <v>1.55054</v>
      </c>
      <c r="AS294" s="19">
        <v>479</v>
      </c>
      <c r="AT294" s="19">
        <v>0.67</v>
      </c>
      <c r="AU294" s="19">
        <v>1.077</v>
      </c>
      <c r="AV294" s="19">
        <v>0.47499999999999998</v>
      </c>
      <c r="AW294" s="19">
        <v>1.127</v>
      </c>
      <c r="AX294" s="19">
        <v>0.66500000000000004</v>
      </c>
      <c r="AY294" s="19">
        <v>0.39400000000000002</v>
      </c>
      <c r="AZ294" s="19">
        <v>1.264</v>
      </c>
      <c r="BA294" s="19">
        <v>0.96299999999999997</v>
      </c>
      <c r="BB294" s="19">
        <v>0.88400000000000001</v>
      </c>
      <c r="BC294" s="19">
        <v>1.224</v>
      </c>
      <c r="BD294" s="19">
        <v>0.60299999999999998</v>
      </c>
      <c r="BE294" s="19">
        <v>1.117</v>
      </c>
      <c r="BF294" s="19">
        <v>0.65500000000000003</v>
      </c>
      <c r="BG294" s="19">
        <v>1.226</v>
      </c>
      <c r="BH294" s="19">
        <v>0.72</v>
      </c>
      <c r="BI294" s="19">
        <v>0.48099999999999998</v>
      </c>
      <c r="BJ294" s="19">
        <v>0.59499999999999997</v>
      </c>
      <c r="BK294" s="19">
        <v>1.006</v>
      </c>
      <c r="BL294" s="19"/>
      <c r="BM294" s="19">
        <v>1.159</v>
      </c>
      <c r="BN294" s="19">
        <v>0.91100000000000003</v>
      </c>
      <c r="BO294" s="19">
        <v>0.78100000000000003</v>
      </c>
      <c r="BP294" s="19">
        <v>0.77800000000000002</v>
      </c>
      <c r="BQ294" s="19">
        <v>1.9379999999999999</v>
      </c>
      <c r="BR294" s="19">
        <v>1.3069999999999999</v>
      </c>
      <c r="BS294" s="19">
        <v>1.0940000000000001</v>
      </c>
      <c r="BT294" s="19">
        <v>0.59899999999999998</v>
      </c>
      <c r="BU294" s="19">
        <v>0.64700000000000002</v>
      </c>
      <c r="BV294" s="19">
        <v>1.61</v>
      </c>
      <c r="BW294" s="19">
        <v>1.587</v>
      </c>
      <c r="BX294" s="19">
        <v>0.85399999999999998</v>
      </c>
      <c r="BY294" s="19">
        <v>0.70799999999999996</v>
      </c>
      <c r="BZ294" s="19">
        <v>0.70599999999999996</v>
      </c>
      <c r="CA294" s="19">
        <v>0.86699999999999999</v>
      </c>
      <c r="CB294" s="19">
        <v>0.64700000000000002</v>
      </c>
      <c r="CC294" s="19">
        <v>1.645</v>
      </c>
      <c r="CD294" s="19">
        <v>1.5529999999999999</v>
      </c>
      <c r="CE294" s="19"/>
      <c r="CF294" s="19">
        <v>0.90500000000000003</v>
      </c>
      <c r="CG294" s="19">
        <v>1.712</v>
      </c>
      <c r="CH294" s="19">
        <v>1.1060000000000001</v>
      </c>
      <c r="CI294" s="19">
        <v>1.6930000000000001</v>
      </c>
      <c r="CJ294" s="19">
        <v>1.4970000000000001</v>
      </c>
      <c r="CK294" s="19">
        <v>1.544</v>
      </c>
      <c r="CL294" s="19">
        <v>0.99099999999999999</v>
      </c>
      <c r="CM294" s="19">
        <v>1.2330000000000001</v>
      </c>
      <c r="CN294" s="19">
        <v>0.499</v>
      </c>
      <c r="CO294" s="19">
        <v>1.1919999999999999</v>
      </c>
      <c r="CP294" s="19">
        <v>0.495</v>
      </c>
      <c r="CQ294" s="19">
        <v>1.323</v>
      </c>
      <c r="CR294" s="19">
        <v>1.272</v>
      </c>
      <c r="CS294" s="19">
        <v>1.071</v>
      </c>
      <c r="CT294" s="19">
        <v>1.1040000000000001</v>
      </c>
      <c r="CU294" s="19">
        <v>0.59699999999999998</v>
      </c>
      <c r="CV294" s="19">
        <v>1.5349999999999999</v>
      </c>
      <c r="CW294" s="19">
        <v>1.383</v>
      </c>
    </row>
    <row r="295" spans="1:101" s="1" customFormat="1" ht="15" x14ac:dyDescent="0.2">
      <c r="A295" s="19">
        <v>480</v>
      </c>
      <c r="B295" s="19">
        <v>203.1</v>
      </c>
      <c r="C295" s="19">
        <v>419.4</v>
      </c>
      <c r="D295" s="19">
        <v>356.09550000000002</v>
      </c>
      <c r="E295" s="19">
        <v>358.10210000000001</v>
      </c>
      <c r="F295" s="19">
        <v>122.0371</v>
      </c>
      <c r="G295" s="20">
        <v>15752</v>
      </c>
      <c r="H295" s="19">
        <v>1</v>
      </c>
      <c r="I295" s="19">
        <v>1</v>
      </c>
      <c r="J295" s="19" t="s">
        <v>109</v>
      </c>
      <c r="M295" s="10"/>
      <c r="N295" s="10"/>
      <c r="U295" s="21">
        <v>2</v>
      </c>
      <c r="V295" s="21">
        <v>22</v>
      </c>
      <c r="W295" s="21">
        <v>366</v>
      </c>
      <c r="X295" s="19">
        <v>0.05</v>
      </c>
      <c r="Y295" s="19">
        <v>1.0640000000000001</v>
      </c>
      <c r="Z295" s="19">
        <v>1.0740000000000001</v>
      </c>
      <c r="AA295" s="19">
        <v>1.1000000000000001</v>
      </c>
      <c r="AB295" s="22">
        <f t="shared" si="64"/>
        <v>0.83994444444444449</v>
      </c>
      <c r="AC295" s="22">
        <f t="shared" si="65"/>
        <v>1.0858888888888889</v>
      </c>
      <c r="AD295" s="22">
        <f t="shared" si="66"/>
        <v>1.2063888888888892</v>
      </c>
      <c r="AE295" s="22">
        <f t="shared" si="67"/>
        <v>0.77350864627033666</v>
      </c>
      <c r="AF295" s="22">
        <f t="shared" si="68"/>
        <v>0.69624683398572407</v>
      </c>
      <c r="AG295" s="22">
        <f t="shared" si="69"/>
        <v>-0.37051067669512</v>
      </c>
      <c r="AH295" s="22">
        <f t="shared" si="70"/>
        <v>-0.52232923272694465</v>
      </c>
      <c r="AI295" s="22">
        <f t="shared" si="71"/>
        <v>-1.2708396679852096</v>
      </c>
      <c r="AJ295" s="22">
        <f t="shared" si="72"/>
        <v>-2.3346041560526261</v>
      </c>
      <c r="AK295" s="37">
        <f t="shared" si="78"/>
        <v>0</v>
      </c>
      <c r="AL295" s="22" t="str">
        <f t="shared" si="73"/>
        <v>Increase</v>
      </c>
      <c r="AM295" s="24">
        <f t="shared" si="74"/>
        <v>5.3599449842621862E-2</v>
      </c>
      <c r="AN295" s="24">
        <f t="shared" si="75"/>
        <v>4.6280265735061188E-3</v>
      </c>
      <c r="AO295" s="25">
        <v>1.1534899999999999</v>
      </c>
      <c r="AP295" s="24">
        <f t="shared" si="76"/>
        <v>4.6280265735061188E-3</v>
      </c>
      <c r="AQ295" s="25">
        <v>1.5278099999999999</v>
      </c>
      <c r="AR295" s="25">
        <v>1.4928600000000001</v>
      </c>
      <c r="AS295" s="19">
        <v>480</v>
      </c>
      <c r="AT295" s="19">
        <v>0.66200000000000003</v>
      </c>
      <c r="AU295" s="19">
        <v>1.1839999999999999</v>
      </c>
      <c r="AV295" s="19">
        <v>0.56699999999999995</v>
      </c>
      <c r="AW295" s="19">
        <v>1.2649999999999999</v>
      </c>
      <c r="AX295" s="19">
        <v>0.66900000000000004</v>
      </c>
      <c r="AY295" s="19">
        <v>0.34200000000000003</v>
      </c>
      <c r="AZ295" s="19">
        <v>1.3640000000000001</v>
      </c>
      <c r="BA295" s="19">
        <v>0.93100000000000005</v>
      </c>
      <c r="BB295" s="19">
        <v>0.85199999999999998</v>
      </c>
      <c r="BC295" s="19">
        <v>1.1479999999999999</v>
      </c>
      <c r="BD295" s="19">
        <v>0.621</v>
      </c>
      <c r="BE295" s="19">
        <v>1.214</v>
      </c>
      <c r="BF295" s="19">
        <v>0.64</v>
      </c>
      <c r="BG295" s="19">
        <v>1.0780000000000001</v>
      </c>
      <c r="BH295" s="19">
        <v>0.69099999999999995</v>
      </c>
      <c r="BI295" s="19">
        <v>0.435</v>
      </c>
      <c r="BJ295" s="19">
        <v>0.50700000000000001</v>
      </c>
      <c r="BK295" s="19">
        <v>0.94899999999999995</v>
      </c>
      <c r="BL295" s="19"/>
      <c r="BM295" s="19">
        <v>1.1020000000000001</v>
      </c>
      <c r="BN295" s="19">
        <v>0.98199999999999998</v>
      </c>
      <c r="BO295" s="19">
        <v>0.83399999999999996</v>
      </c>
      <c r="BP295" s="19">
        <v>0.78400000000000003</v>
      </c>
      <c r="BQ295" s="19">
        <v>1.8959999999999999</v>
      </c>
      <c r="BR295" s="19">
        <v>1.35</v>
      </c>
      <c r="BS295" s="19">
        <v>1.1279999999999999</v>
      </c>
      <c r="BT295" s="19">
        <v>0.60699999999999998</v>
      </c>
      <c r="BU295" s="19">
        <v>0.63600000000000001</v>
      </c>
      <c r="BV295" s="19">
        <v>1.6180000000000001</v>
      </c>
      <c r="BW295" s="19">
        <v>1.5009999999999999</v>
      </c>
      <c r="BX295" s="19">
        <v>0.85</v>
      </c>
      <c r="BY295" s="19">
        <v>0.67500000000000004</v>
      </c>
      <c r="BZ295" s="19">
        <v>0.71399999999999997</v>
      </c>
      <c r="CA295" s="19">
        <v>0.96</v>
      </c>
      <c r="CB295" s="19">
        <v>0.67100000000000004</v>
      </c>
      <c r="CC295" s="19">
        <v>1.7769999999999999</v>
      </c>
      <c r="CD295" s="19">
        <v>1.4610000000000001</v>
      </c>
      <c r="CE295" s="19"/>
      <c r="CF295" s="19">
        <v>0.92200000000000004</v>
      </c>
      <c r="CG295" s="19">
        <v>1.829</v>
      </c>
      <c r="CH295" s="19">
        <v>1.1419999999999999</v>
      </c>
      <c r="CI295" s="19">
        <v>1.7749999999999999</v>
      </c>
      <c r="CJ295" s="19">
        <v>1.6180000000000001</v>
      </c>
      <c r="CK295" s="19">
        <v>1.621</v>
      </c>
      <c r="CL295" s="19">
        <v>0.97599999999999998</v>
      </c>
      <c r="CM295" s="19">
        <v>1.153</v>
      </c>
      <c r="CN295" s="19">
        <v>0.53100000000000003</v>
      </c>
      <c r="CO295" s="19">
        <v>1.1639999999999999</v>
      </c>
      <c r="CP295" s="19">
        <v>0.42199999999999999</v>
      </c>
      <c r="CQ295" s="19">
        <v>1.339</v>
      </c>
      <c r="CR295" s="19">
        <v>1.1379999999999999</v>
      </c>
      <c r="CS295" s="19">
        <v>1.1859999999999999</v>
      </c>
      <c r="CT295" s="19">
        <v>1.1910000000000001</v>
      </c>
      <c r="CU295" s="19">
        <v>0.68300000000000005</v>
      </c>
      <c r="CV295" s="19">
        <v>1.6259999999999999</v>
      </c>
      <c r="CW295" s="19">
        <v>1.399</v>
      </c>
    </row>
    <row r="296" spans="1:101" s="1" customFormat="1" ht="15" x14ac:dyDescent="0.2">
      <c r="A296" s="19">
        <v>483</v>
      </c>
      <c r="B296" s="19">
        <v>203.1</v>
      </c>
      <c r="C296" s="19">
        <v>419.5</v>
      </c>
      <c r="D296" s="19">
        <v>527.20169999999996</v>
      </c>
      <c r="E296" s="19">
        <v>529.20839999999998</v>
      </c>
      <c r="F296" s="19">
        <v>293.14339999999999</v>
      </c>
      <c r="G296" s="20">
        <v>31682.693879999999</v>
      </c>
      <c r="H296" s="19">
        <v>1</v>
      </c>
      <c r="I296" s="19">
        <v>1</v>
      </c>
      <c r="J296" s="19" t="s">
        <v>103</v>
      </c>
      <c r="M296" s="10"/>
      <c r="N296" s="10"/>
      <c r="U296" s="21">
        <v>0</v>
      </c>
      <c r="V296" s="21">
        <v>2</v>
      </c>
      <c r="W296" s="21">
        <v>72</v>
      </c>
      <c r="X296" s="19">
        <v>0</v>
      </c>
      <c r="Y296" s="19">
        <v>1.0489999999999999</v>
      </c>
      <c r="Z296" s="19">
        <v>1.1000000000000001</v>
      </c>
      <c r="AA296" s="19">
        <v>1.02</v>
      </c>
      <c r="AB296" s="22">
        <f t="shared" si="64"/>
        <v>0.81666666666666665</v>
      </c>
      <c r="AC296" s="22">
        <f t="shared" si="65"/>
        <v>1.0976111111111111</v>
      </c>
      <c r="AD296" s="22">
        <f t="shared" si="66"/>
        <v>1.142722222222222</v>
      </c>
      <c r="AE296" s="22">
        <f t="shared" si="67"/>
        <v>0.74404008705775171</v>
      </c>
      <c r="AF296" s="22">
        <f t="shared" si="68"/>
        <v>0.71466770382614631</v>
      </c>
      <c r="AG296" s="22">
        <f t="shared" si="69"/>
        <v>-0.42654774258438727</v>
      </c>
      <c r="AH296" s="22">
        <f t="shared" si="70"/>
        <v>-0.48465550121686235</v>
      </c>
      <c r="AI296" s="22">
        <f t="shared" si="71"/>
        <v>-2.2060104322752028</v>
      </c>
      <c r="AJ296" s="22">
        <f t="shared" si="72"/>
        <v>-2.708127214953346</v>
      </c>
      <c r="AK296" s="22">
        <f t="shared" si="78"/>
        <v>0</v>
      </c>
      <c r="AL296" s="22" t="str">
        <f t="shared" si="73"/>
        <v>Increase</v>
      </c>
      <c r="AM296" s="24">
        <f t="shared" si="74"/>
        <v>6.2228533694823548E-3</v>
      </c>
      <c r="AN296" s="24">
        <f t="shared" si="75"/>
        <v>1.9582709663780152E-3</v>
      </c>
      <c r="AO296" s="25">
        <v>1.43849</v>
      </c>
      <c r="AP296" s="24">
        <f t="shared" si="76"/>
        <v>1.9582709663780152E-3</v>
      </c>
      <c r="AQ296" s="25">
        <v>1.5613999999999999</v>
      </c>
      <c r="AR296" s="25">
        <v>1.5802400000000001</v>
      </c>
      <c r="AS296" s="19">
        <v>483</v>
      </c>
      <c r="AT296" s="19">
        <v>0.73199999999999998</v>
      </c>
      <c r="AU296" s="19">
        <v>1.034</v>
      </c>
      <c r="AV296" s="19">
        <v>0.55500000000000005</v>
      </c>
      <c r="AW296" s="19">
        <v>0.77600000000000002</v>
      </c>
      <c r="AX296" s="19">
        <v>0.59499999999999997</v>
      </c>
      <c r="AY296" s="19">
        <v>0.55000000000000004</v>
      </c>
      <c r="AZ296" s="19">
        <v>1.1819999999999999</v>
      </c>
      <c r="BA296" s="19">
        <v>0.80600000000000005</v>
      </c>
      <c r="BB296" s="19">
        <v>0.84799999999999998</v>
      </c>
      <c r="BC296" s="19">
        <v>1.1040000000000001</v>
      </c>
      <c r="BD296" s="19">
        <v>0.84299999999999997</v>
      </c>
      <c r="BE296" s="19">
        <v>0.95399999999999996</v>
      </c>
      <c r="BF296" s="19">
        <v>0.64900000000000002</v>
      </c>
      <c r="BG296" s="19">
        <v>1.226</v>
      </c>
      <c r="BH296" s="19">
        <v>0.77100000000000002</v>
      </c>
      <c r="BI296" s="19">
        <v>0.47599999999999998</v>
      </c>
      <c r="BJ296" s="19">
        <v>0.60599999999999998</v>
      </c>
      <c r="BK296" s="19">
        <v>0.99299999999999999</v>
      </c>
      <c r="BL296" s="19"/>
      <c r="BM296" s="19">
        <v>1.077</v>
      </c>
      <c r="BN296" s="19">
        <v>0.995</v>
      </c>
      <c r="BO296" s="19">
        <v>0.753</v>
      </c>
      <c r="BP296" s="19">
        <v>0.879</v>
      </c>
      <c r="BQ296" s="19">
        <v>1.59</v>
      </c>
      <c r="BR296" s="19">
        <v>1.4870000000000001</v>
      </c>
      <c r="BS296" s="19">
        <v>1.2090000000000001</v>
      </c>
      <c r="BT296" s="19">
        <v>0.69399999999999995</v>
      </c>
      <c r="BU296" s="19">
        <v>0.76500000000000001</v>
      </c>
      <c r="BV296" s="19">
        <v>1.68</v>
      </c>
      <c r="BW296" s="19">
        <v>1.421</v>
      </c>
      <c r="BX296" s="19">
        <v>1.0249999999999999</v>
      </c>
      <c r="BY296" s="19">
        <v>0.85799999999999998</v>
      </c>
      <c r="BZ296" s="19">
        <v>0.68300000000000005</v>
      </c>
      <c r="CA296" s="19">
        <v>0.88500000000000001</v>
      </c>
      <c r="CB296" s="19">
        <v>0.83499999999999996</v>
      </c>
      <c r="CC296" s="19">
        <v>1.4950000000000001</v>
      </c>
      <c r="CD296" s="19">
        <v>1.4259999999999999</v>
      </c>
      <c r="CE296" s="19"/>
      <c r="CF296" s="19">
        <v>0.90300000000000002</v>
      </c>
      <c r="CG296" s="19">
        <v>1.5</v>
      </c>
      <c r="CH296" s="19">
        <v>1.216</v>
      </c>
      <c r="CI296" s="19">
        <v>1.8160000000000001</v>
      </c>
      <c r="CJ296" s="19">
        <v>1.643</v>
      </c>
      <c r="CK296" s="19">
        <v>1.115</v>
      </c>
      <c r="CL296" s="19">
        <v>0.83599999999999997</v>
      </c>
      <c r="CM296" s="19">
        <v>1.403</v>
      </c>
      <c r="CN296" s="19">
        <v>0.75</v>
      </c>
      <c r="CO296" s="19">
        <v>1.026</v>
      </c>
      <c r="CP296" s="19">
        <v>0.58499999999999996</v>
      </c>
      <c r="CQ296" s="19">
        <v>1.44</v>
      </c>
      <c r="CR296" s="19">
        <v>1.1779999999999999</v>
      </c>
      <c r="CS296" s="19">
        <v>1.085</v>
      </c>
      <c r="CT296" s="19">
        <v>1.0629999999999999</v>
      </c>
      <c r="CU296" s="19">
        <v>0.59699999999999998</v>
      </c>
      <c r="CV296" s="19">
        <v>1.1439999999999999</v>
      </c>
      <c r="CW296" s="19">
        <v>1.2689999999999999</v>
      </c>
    </row>
    <row r="297" spans="1:101" s="1" customFormat="1" ht="15" x14ac:dyDescent="0.2">
      <c r="A297" s="19">
        <v>484</v>
      </c>
      <c r="B297" s="19">
        <v>203.1</v>
      </c>
      <c r="C297" s="19">
        <v>419.9</v>
      </c>
      <c r="D297" s="19">
        <v>401.10480000000001</v>
      </c>
      <c r="E297" s="19">
        <v>403.11099999999999</v>
      </c>
      <c r="F297" s="19">
        <v>167.04650000000001</v>
      </c>
      <c r="G297" s="20">
        <v>45121.43333</v>
      </c>
      <c r="H297" s="19">
        <v>1</v>
      </c>
      <c r="I297" s="19">
        <v>1</v>
      </c>
      <c r="J297" s="19" t="s">
        <v>131</v>
      </c>
      <c r="M297" s="10"/>
      <c r="N297" s="10"/>
      <c r="O297" s="19" t="s">
        <v>341</v>
      </c>
      <c r="P297" s="19" t="s">
        <v>342</v>
      </c>
      <c r="Q297" s="19">
        <v>5.24</v>
      </c>
      <c r="R297" s="19">
        <v>43.8</v>
      </c>
      <c r="X297" s="19">
        <v>0</v>
      </c>
      <c r="Y297" s="19">
        <v>1.117</v>
      </c>
      <c r="Z297" s="19">
        <v>1.234</v>
      </c>
      <c r="AA297" s="19">
        <v>1.21</v>
      </c>
      <c r="AB297" s="22">
        <f t="shared" si="64"/>
        <v>1.2494444444444441</v>
      </c>
      <c r="AC297" s="22">
        <f t="shared" si="65"/>
        <v>1.0957222222222223</v>
      </c>
      <c r="AD297" s="22">
        <f t="shared" si="66"/>
        <v>1.1887777777777777</v>
      </c>
      <c r="AE297" s="22">
        <f t="shared" si="67"/>
        <v>1.1402930588652838</v>
      </c>
      <c r="AF297" s="22">
        <f t="shared" si="68"/>
        <v>1.0510328068043739</v>
      </c>
      <c r="AG297" s="22">
        <f t="shared" si="69"/>
        <v>0.18940464915950656</v>
      </c>
      <c r="AH297" s="22">
        <f t="shared" si="70"/>
        <v>7.1807702102460902E-2</v>
      </c>
      <c r="AI297" s="22">
        <f t="shared" si="71"/>
        <v>-1.1754529879890627</v>
      </c>
      <c r="AJ297" s="22">
        <f t="shared" si="72"/>
        <v>-0.31588999190368516</v>
      </c>
      <c r="AK297" s="22" t="str">
        <f t="shared" si="78"/>
        <v>8-Hydroxyguanine</v>
      </c>
      <c r="AL297" s="22" t="str">
        <f t="shared" si="73"/>
        <v>Lowering</v>
      </c>
      <c r="AM297" s="24">
        <f t="shared" si="74"/>
        <v>6.6764716929504142E-2</v>
      </c>
      <c r="AN297" s="24">
        <f t="shared" si="75"/>
        <v>0.48318117778321912</v>
      </c>
      <c r="AO297" s="25">
        <v>1.01031</v>
      </c>
      <c r="AP297" s="24">
        <f t="shared" si="76"/>
        <v>0.48318117778321912</v>
      </c>
      <c r="AQ297" s="25">
        <v>0.85341999999999996</v>
      </c>
      <c r="AR297" s="25">
        <v>0.89202499999999996</v>
      </c>
      <c r="AS297" s="19">
        <v>484</v>
      </c>
      <c r="AT297" s="19">
        <v>1.173</v>
      </c>
      <c r="AU297" s="19">
        <v>1.147</v>
      </c>
      <c r="AV297" s="19">
        <v>1.5169999999999999</v>
      </c>
      <c r="AW297" s="19">
        <v>1.1879999999999999</v>
      </c>
      <c r="AX297" s="19">
        <v>0.91100000000000003</v>
      </c>
      <c r="AY297" s="19">
        <v>1.631</v>
      </c>
      <c r="AZ297" s="19">
        <v>1.1100000000000001</v>
      </c>
      <c r="BA297" s="19">
        <v>1.054</v>
      </c>
      <c r="BB297" s="19">
        <v>1.0209999999999999</v>
      </c>
      <c r="BC297" s="19">
        <v>1.3089999999999999</v>
      </c>
      <c r="BD297" s="19">
        <v>1.0269999999999999</v>
      </c>
      <c r="BE297" s="19">
        <v>1.2889999999999999</v>
      </c>
      <c r="BF297" s="19">
        <v>1.5289999999999999</v>
      </c>
      <c r="BG297" s="19">
        <v>0.85499999999999998</v>
      </c>
      <c r="BH297" s="19">
        <v>1.538</v>
      </c>
      <c r="BI297" s="19">
        <v>1.496</v>
      </c>
      <c r="BJ297" s="19">
        <v>1.35</v>
      </c>
      <c r="BK297" s="19">
        <v>1.345</v>
      </c>
      <c r="BL297" s="19"/>
      <c r="BM297" s="19">
        <v>0.85899999999999999</v>
      </c>
      <c r="BN297" s="19">
        <v>1.141</v>
      </c>
      <c r="BO297" s="19">
        <v>0.98499999999999999</v>
      </c>
      <c r="BP297" s="19">
        <v>1.097</v>
      </c>
      <c r="BQ297" s="19">
        <v>0.86299999999999999</v>
      </c>
      <c r="BR297" s="19">
        <v>1.232</v>
      </c>
      <c r="BS297" s="19">
        <v>0.97499999999999998</v>
      </c>
      <c r="BT297" s="19">
        <v>1.5640000000000001</v>
      </c>
      <c r="BU297" s="19">
        <v>1.645</v>
      </c>
      <c r="BV297" s="19">
        <v>0.70099999999999996</v>
      </c>
      <c r="BW297" s="19">
        <v>0.78800000000000003</v>
      </c>
      <c r="BX297" s="19">
        <v>1.1060000000000001</v>
      </c>
      <c r="BY297" s="19">
        <v>1.1859999999999999</v>
      </c>
      <c r="BZ297" s="19">
        <v>1.3660000000000001</v>
      </c>
      <c r="CA297" s="19">
        <v>1.2330000000000001</v>
      </c>
      <c r="CB297" s="19">
        <v>1.1000000000000001</v>
      </c>
      <c r="CC297" s="19">
        <v>1.0509999999999999</v>
      </c>
      <c r="CD297" s="19">
        <v>0.83099999999999996</v>
      </c>
      <c r="CE297" s="19"/>
      <c r="CF297" s="19">
        <v>1.413</v>
      </c>
      <c r="CG297" s="19">
        <v>1.022</v>
      </c>
      <c r="CH297" s="19">
        <v>1.36</v>
      </c>
      <c r="CI297" s="19">
        <v>0.46300000000000002</v>
      </c>
      <c r="CJ297" s="19">
        <v>1.21</v>
      </c>
      <c r="CK297" s="19">
        <v>1.0109999999999999</v>
      </c>
      <c r="CL297" s="19">
        <v>1.083</v>
      </c>
      <c r="CM297" s="19">
        <v>1.0860000000000001</v>
      </c>
      <c r="CN297" s="19">
        <v>1.464</v>
      </c>
      <c r="CO297" s="19">
        <v>1.1080000000000001</v>
      </c>
      <c r="CP297" s="19">
        <v>1.7490000000000001</v>
      </c>
      <c r="CQ297" s="19">
        <v>1.1619999999999999</v>
      </c>
      <c r="CR297" s="19">
        <v>1.41</v>
      </c>
      <c r="CS297" s="19">
        <v>0.98899999999999999</v>
      </c>
      <c r="CT297" s="19">
        <v>1.333</v>
      </c>
      <c r="CU297" s="19">
        <v>0.94199999999999995</v>
      </c>
      <c r="CV297" s="19">
        <v>1.143</v>
      </c>
      <c r="CW297" s="19">
        <v>1.45</v>
      </c>
    </row>
    <row r="298" spans="1:101" s="1" customFormat="1" ht="15" x14ac:dyDescent="0.2">
      <c r="A298" s="19">
        <v>486</v>
      </c>
      <c r="B298" s="19">
        <v>203.1</v>
      </c>
      <c r="C298" s="19">
        <v>420.3</v>
      </c>
      <c r="D298" s="19">
        <v>475.21179999999998</v>
      </c>
      <c r="E298" s="19">
        <v>477.21839999999997</v>
      </c>
      <c r="F298" s="19">
        <v>241.15350000000001</v>
      </c>
      <c r="G298" s="20">
        <v>19751.42857</v>
      </c>
      <c r="H298" s="19">
        <v>1</v>
      </c>
      <c r="I298" s="19">
        <v>1</v>
      </c>
      <c r="J298" s="19" t="s">
        <v>117</v>
      </c>
      <c r="M298" s="10"/>
      <c r="N298" s="10"/>
      <c r="U298" s="21">
        <v>0</v>
      </c>
      <c r="V298" s="21">
        <v>0</v>
      </c>
      <c r="W298" s="21">
        <v>38</v>
      </c>
      <c r="X298" s="19">
        <v>0.05</v>
      </c>
      <c r="Y298" s="19">
        <v>1.0720000000000001</v>
      </c>
      <c r="Z298" s="19">
        <v>1.022</v>
      </c>
      <c r="AA298" s="19">
        <v>0.98299999999999998</v>
      </c>
      <c r="AB298" s="22">
        <f t="shared" si="64"/>
        <v>1.0982352941176472</v>
      </c>
      <c r="AC298" s="22">
        <f t="shared" si="65"/>
        <v>0.91216666666666668</v>
      </c>
      <c r="AD298" s="22">
        <f t="shared" si="66"/>
        <v>1.0229444444444444</v>
      </c>
      <c r="AE298" s="22">
        <f t="shared" si="67"/>
        <v>1.203985339796434</v>
      </c>
      <c r="AF298" s="22">
        <f t="shared" si="68"/>
        <v>1.0736020905945609</v>
      </c>
      <c r="AG298" s="22">
        <f t="shared" si="69"/>
        <v>0.26781782537689303</v>
      </c>
      <c r="AH298" s="22">
        <f t="shared" si="70"/>
        <v>0.1024593859721471</v>
      </c>
      <c r="AI298" s="22">
        <f t="shared" si="71"/>
        <v>-1.7496497992375453</v>
      </c>
      <c r="AJ298" s="22">
        <f t="shared" si="72"/>
        <v>-0.42834328147792461</v>
      </c>
      <c r="AK298" s="22">
        <f t="shared" si="78"/>
        <v>0</v>
      </c>
      <c r="AL298" s="22" t="str">
        <f t="shared" si="73"/>
        <v>Lowering</v>
      </c>
      <c r="AM298" s="24">
        <f t="shared" si="74"/>
        <v>1.7797139342688981E-2</v>
      </c>
      <c r="AN298" s="24">
        <f t="shared" si="75"/>
        <v>0.37295524444699735</v>
      </c>
      <c r="AO298" s="25">
        <v>1.2516499999999999</v>
      </c>
      <c r="AP298" s="24">
        <f t="shared" si="76"/>
        <v>0.37295524444699735</v>
      </c>
      <c r="AQ298" s="25">
        <v>1.0894299999999999</v>
      </c>
      <c r="AR298" s="25">
        <v>1.03389</v>
      </c>
      <c r="AS298" s="19">
        <v>486</v>
      </c>
      <c r="AT298" s="19">
        <v>1.165</v>
      </c>
      <c r="AU298" s="19">
        <v>1.1000000000000001</v>
      </c>
      <c r="AV298" s="19">
        <v>1.367</v>
      </c>
      <c r="AW298" s="19">
        <v>0.71099999999999997</v>
      </c>
      <c r="AX298" s="19" t="s">
        <v>111</v>
      </c>
      <c r="AY298" s="19">
        <v>1.4910000000000001</v>
      </c>
      <c r="AZ298" s="19">
        <v>0.91100000000000003</v>
      </c>
      <c r="BA298" s="19">
        <v>0.92400000000000004</v>
      </c>
      <c r="BB298" s="19">
        <v>0.93600000000000005</v>
      </c>
      <c r="BC298" s="19">
        <v>0.91400000000000003</v>
      </c>
      <c r="BD298" s="19">
        <v>0.86399999999999999</v>
      </c>
      <c r="BE298" s="19">
        <v>1.0980000000000001</v>
      </c>
      <c r="BF298" s="19">
        <v>1.044</v>
      </c>
      <c r="BG298" s="19">
        <v>1.01</v>
      </c>
      <c r="BH298" s="19">
        <v>1.2250000000000001</v>
      </c>
      <c r="BI298" s="19">
        <v>1.3779999999999999</v>
      </c>
      <c r="BJ298" s="19">
        <v>1.26</v>
      </c>
      <c r="BK298" s="19">
        <v>1.272</v>
      </c>
      <c r="BL298" s="19"/>
      <c r="BM298" s="19">
        <v>0.84699999999999998</v>
      </c>
      <c r="BN298" s="19">
        <v>0.70399999999999996</v>
      </c>
      <c r="BO298" s="19">
        <v>0.85899999999999999</v>
      </c>
      <c r="BP298" s="19">
        <v>0.89600000000000002</v>
      </c>
      <c r="BQ298" s="19">
        <v>0.82599999999999996</v>
      </c>
      <c r="BR298" s="19">
        <v>0.85299999999999998</v>
      </c>
      <c r="BS298" s="19">
        <v>0.68200000000000005</v>
      </c>
      <c r="BT298" s="19">
        <v>1.0880000000000001</v>
      </c>
      <c r="BU298" s="19">
        <v>1.3180000000000001</v>
      </c>
      <c r="BV298" s="19">
        <v>0.76900000000000002</v>
      </c>
      <c r="BW298" s="19">
        <v>0.54</v>
      </c>
      <c r="BX298" s="19">
        <v>0.995</v>
      </c>
      <c r="BY298" s="19">
        <v>1.109</v>
      </c>
      <c r="BZ298" s="19">
        <v>1.3660000000000001</v>
      </c>
      <c r="CA298" s="19">
        <v>0.83699999999999997</v>
      </c>
      <c r="CB298" s="19">
        <v>1.1240000000000001</v>
      </c>
      <c r="CC298" s="19">
        <v>1.02</v>
      </c>
      <c r="CD298" s="19">
        <v>0.58599999999999997</v>
      </c>
      <c r="CE298" s="19"/>
      <c r="CF298" s="19">
        <v>1.2589999999999999</v>
      </c>
      <c r="CG298" s="19">
        <v>1.038</v>
      </c>
      <c r="CH298" s="19">
        <v>1.159</v>
      </c>
      <c r="CI298" s="19">
        <v>0.35299999999999998</v>
      </c>
      <c r="CJ298" s="19">
        <v>0.85099999999999998</v>
      </c>
      <c r="CK298" s="19">
        <v>0.97899999999999998</v>
      </c>
      <c r="CL298" s="19">
        <v>1.0189999999999999</v>
      </c>
      <c r="CM298" s="19">
        <v>0.83</v>
      </c>
      <c r="CN298" s="19">
        <v>1.2230000000000001</v>
      </c>
      <c r="CO298" s="19">
        <v>0.86399999999999999</v>
      </c>
      <c r="CP298" s="19">
        <v>1.7350000000000001</v>
      </c>
      <c r="CQ298" s="19">
        <v>0.995</v>
      </c>
      <c r="CR298" s="19">
        <v>1.052</v>
      </c>
      <c r="CS298" s="19">
        <v>0.95899999999999996</v>
      </c>
      <c r="CT298" s="19">
        <v>1.268</v>
      </c>
      <c r="CU298" s="19">
        <v>0.998</v>
      </c>
      <c r="CV298" s="19">
        <v>0.747</v>
      </c>
      <c r="CW298" s="19">
        <v>1.0840000000000001</v>
      </c>
    </row>
    <row r="299" spans="1:101" s="1" customFormat="1" ht="15" x14ac:dyDescent="0.2">
      <c r="A299" s="19">
        <v>488</v>
      </c>
      <c r="B299" s="19">
        <v>203.1</v>
      </c>
      <c r="C299" s="19">
        <v>420.5</v>
      </c>
      <c r="D299" s="19">
        <v>385.13069999999999</v>
      </c>
      <c r="E299" s="19">
        <v>387.13720000000001</v>
      </c>
      <c r="F299" s="19">
        <v>151.07230000000001</v>
      </c>
      <c r="G299" s="20">
        <v>670800.94739999995</v>
      </c>
      <c r="H299" s="19">
        <v>1</v>
      </c>
      <c r="I299" s="19">
        <v>1</v>
      </c>
      <c r="J299" s="19" t="s">
        <v>117</v>
      </c>
      <c r="M299" s="10"/>
      <c r="N299" s="10"/>
      <c r="U299" s="21">
        <v>0</v>
      </c>
      <c r="V299" s="21">
        <v>0</v>
      </c>
      <c r="W299" s="21">
        <v>4</v>
      </c>
      <c r="X299" s="19">
        <v>0.05</v>
      </c>
      <c r="Y299" s="19">
        <v>0.93500000000000005</v>
      </c>
      <c r="Z299" s="19">
        <v>0.98299999999999998</v>
      </c>
      <c r="AA299" s="19">
        <v>0.98099999999999998</v>
      </c>
      <c r="AB299" s="22">
        <f t="shared" si="64"/>
        <v>1.1041666666666667</v>
      </c>
      <c r="AC299" s="22">
        <f t="shared" si="65"/>
        <v>0.89366666666666683</v>
      </c>
      <c r="AD299" s="22">
        <f t="shared" si="66"/>
        <v>1.0175000000000001</v>
      </c>
      <c r="AE299" s="22">
        <f t="shared" si="67"/>
        <v>1.2355464378963072</v>
      </c>
      <c r="AF299" s="22">
        <f t="shared" si="68"/>
        <v>1.0851760851760852</v>
      </c>
      <c r="AG299" s="22">
        <f t="shared" si="69"/>
        <v>0.30514923524272491</v>
      </c>
      <c r="AH299" s="22">
        <f t="shared" si="70"/>
        <v>0.11792915935052072</v>
      </c>
      <c r="AI299" s="22">
        <f t="shared" si="71"/>
        <v>-2.0971290829049827</v>
      </c>
      <c r="AJ299" s="22">
        <f t="shared" si="72"/>
        <v>-0.52554872858307122</v>
      </c>
      <c r="AK299" s="22">
        <f t="shared" si="78"/>
        <v>0</v>
      </c>
      <c r="AL299" s="22" t="str">
        <f t="shared" si="73"/>
        <v>Lowering</v>
      </c>
      <c r="AM299" s="24">
        <f t="shared" si="74"/>
        <v>7.9959656009837097E-3</v>
      </c>
      <c r="AN299" s="24">
        <f t="shared" si="75"/>
        <v>0.29816129870841235</v>
      </c>
      <c r="AO299" s="25">
        <v>1.3705000000000001</v>
      </c>
      <c r="AP299" s="24">
        <f t="shared" si="76"/>
        <v>0.29816129870841235</v>
      </c>
      <c r="AQ299" s="25">
        <v>0.94332800000000006</v>
      </c>
      <c r="AR299" s="25">
        <v>0.95515700000000003</v>
      </c>
      <c r="AS299" s="19">
        <v>488</v>
      </c>
      <c r="AT299" s="19">
        <v>1.0549999999999999</v>
      </c>
      <c r="AU299" s="19">
        <v>1.0960000000000001</v>
      </c>
      <c r="AV299" s="19">
        <v>1.381</v>
      </c>
      <c r="AW299" s="19">
        <v>0.76</v>
      </c>
      <c r="AX299" s="19">
        <v>0.90400000000000003</v>
      </c>
      <c r="AY299" s="19">
        <v>1.476</v>
      </c>
      <c r="AZ299" s="19">
        <v>0.96599999999999997</v>
      </c>
      <c r="BA299" s="19">
        <v>0.91400000000000003</v>
      </c>
      <c r="BB299" s="19">
        <v>0.99</v>
      </c>
      <c r="BC299" s="19">
        <v>0.96399999999999997</v>
      </c>
      <c r="BD299" s="19">
        <v>0.94499999999999995</v>
      </c>
      <c r="BE299" s="19">
        <v>1.157</v>
      </c>
      <c r="BF299" s="19">
        <v>1.123</v>
      </c>
      <c r="BG299" s="19">
        <v>0.86799999999999999</v>
      </c>
      <c r="BH299" s="19">
        <v>1.341</v>
      </c>
      <c r="BI299" s="19">
        <v>1.361</v>
      </c>
      <c r="BJ299" s="19">
        <v>1.3240000000000001</v>
      </c>
      <c r="BK299" s="19">
        <v>1.25</v>
      </c>
      <c r="BL299" s="19"/>
      <c r="BM299" s="19">
        <v>0.75900000000000001</v>
      </c>
      <c r="BN299" s="19">
        <v>0.77500000000000002</v>
      </c>
      <c r="BO299" s="19">
        <v>0.82599999999999996</v>
      </c>
      <c r="BP299" s="19">
        <v>0.76300000000000001</v>
      </c>
      <c r="BQ299" s="19">
        <v>0.79900000000000004</v>
      </c>
      <c r="BR299" s="19">
        <v>0.78800000000000003</v>
      </c>
      <c r="BS299" s="19">
        <v>0.67800000000000005</v>
      </c>
      <c r="BT299" s="19">
        <v>1.179</v>
      </c>
      <c r="BU299" s="19">
        <v>1.4019999999999999</v>
      </c>
      <c r="BV299" s="19">
        <v>0.68</v>
      </c>
      <c r="BW299" s="19">
        <v>0.61</v>
      </c>
      <c r="BX299" s="19">
        <v>0.92500000000000004</v>
      </c>
      <c r="BY299" s="19">
        <v>1.097</v>
      </c>
      <c r="BZ299" s="19">
        <v>1.333</v>
      </c>
      <c r="CA299" s="19">
        <v>0.88800000000000001</v>
      </c>
      <c r="CB299" s="19">
        <v>1.044</v>
      </c>
      <c r="CC299" s="19">
        <v>0.98099999999999998</v>
      </c>
      <c r="CD299" s="19">
        <v>0.55900000000000005</v>
      </c>
      <c r="CE299" s="19"/>
      <c r="CF299" s="19">
        <v>1.2</v>
      </c>
      <c r="CG299" s="19">
        <v>0.91</v>
      </c>
      <c r="CH299" s="19">
        <v>1.2929999999999999</v>
      </c>
      <c r="CI299" s="19">
        <v>0.36899999999999999</v>
      </c>
      <c r="CJ299" s="19">
        <v>0.81</v>
      </c>
      <c r="CK299" s="19">
        <v>0.996</v>
      </c>
      <c r="CL299" s="19">
        <v>0.93899999999999995</v>
      </c>
      <c r="CM299" s="19">
        <v>0.82399999999999995</v>
      </c>
      <c r="CN299" s="19">
        <v>1.052</v>
      </c>
      <c r="CO299" s="19">
        <v>0.96099999999999997</v>
      </c>
      <c r="CP299" s="19">
        <v>1.722</v>
      </c>
      <c r="CQ299" s="19">
        <v>1.0289999999999999</v>
      </c>
      <c r="CR299" s="19">
        <v>1.0469999999999999</v>
      </c>
      <c r="CS299" s="19">
        <v>0.94799999999999995</v>
      </c>
      <c r="CT299" s="19">
        <v>1.3420000000000001</v>
      </c>
      <c r="CU299" s="19">
        <v>0.88600000000000001</v>
      </c>
      <c r="CV299" s="19">
        <v>0.82699999999999996</v>
      </c>
      <c r="CW299" s="19">
        <v>1.1599999999999999</v>
      </c>
    </row>
    <row r="300" spans="1:101" s="1" customFormat="1" ht="15" x14ac:dyDescent="0.2">
      <c r="A300" s="19">
        <v>489</v>
      </c>
      <c r="B300" s="19">
        <v>203.6</v>
      </c>
      <c r="C300" s="19">
        <v>420.6</v>
      </c>
      <c r="D300" s="19">
        <v>442.11700000000002</v>
      </c>
      <c r="E300" s="19">
        <v>444.12299999999999</v>
      </c>
      <c r="F300" s="19">
        <v>208.05869999999999</v>
      </c>
      <c r="G300" s="20">
        <v>15404.53659</v>
      </c>
      <c r="H300" s="19">
        <v>1</v>
      </c>
      <c r="I300" s="19">
        <v>1</v>
      </c>
      <c r="J300" s="19" t="s">
        <v>109</v>
      </c>
      <c r="M300" s="10"/>
      <c r="N300" s="10"/>
      <c r="U300" s="21">
        <v>1</v>
      </c>
      <c r="V300" s="21">
        <v>49</v>
      </c>
      <c r="W300" s="21">
        <v>625</v>
      </c>
      <c r="X300" s="19">
        <v>0.05</v>
      </c>
      <c r="Y300" s="19">
        <v>0.81799999999999995</v>
      </c>
      <c r="Z300" s="19">
        <v>0.81799999999999995</v>
      </c>
      <c r="AA300" s="19">
        <v>0.78200000000000003</v>
      </c>
      <c r="AB300" s="22">
        <f t="shared" si="64"/>
        <v>1.008388888888889</v>
      </c>
      <c r="AC300" s="22">
        <f t="shared" si="65"/>
        <v>1.1404999999999998</v>
      </c>
      <c r="AD300" s="22">
        <f t="shared" si="66"/>
        <v>1.0175000000000001</v>
      </c>
      <c r="AE300" s="22">
        <f t="shared" si="67"/>
        <v>0.88416386575088923</v>
      </c>
      <c r="AF300" s="22">
        <f t="shared" si="68"/>
        <v>0.99104559104559109</v>
      </c>
      <c r="AG300" s="22">
        <f t="shared" si="69"/>
        <v>-0.17761431984355061</v>
      </c>
      <c r="AH300" s="22">
        <f t="shared" si="70"/>
        <v>-1.2976667685022951E-2</v>
      </c>
      <c r="AI300" s="22">
        <f t="shared" si="71"/>
        <v>-0.58449889220046836</v>
      </c>
      <c r="AJ300" s="22">
        <f t="shared" si="72"/>
        <v>-4.1581810432894446E-2</v>
      </c>
      <c r="AK300" s="22">
        <f t="shared" si="78"/>
        <v>0</v>
      </c>
      <c r="AL300" s="22" t="str">
        <f t="shared" si="73"/>
        <v>Increase</v>
      </c>
      <c r="AM300" s="24">
        <f t="shared" si="74"/>
        <v>0.26031614715169915</v>
      </c>
      <c r="AN300" s="24">
        <f t="shared" si="75"/>
        <v>0.90869510706200063</v>
      </c>
      <c r="AO300" s="25">
        <v>0.63143400000000005</v>
      </c>
      <c r="AP300" s="24">
        <f t="shared" si="76"/>
        <v>0.90869510706200063</v>
      </c>
      <c r="AQ300" s="25">
        <v>0.223631</v>
      </c>
      <c r="AR300" s="25">
        <v>0.32772699999999999</v>
      </c>
      <c r="AS300" s="19">
        <v>489</v>
      </c>
      <c r="AT300" s="19">
        <v>0.72399999999999998</v>
      </c>
      <c r="AU300" s="19">
        <v>0.89800000000000002</v>
      </c>
      <c r="AV300" s="19">
        <v>0.68300000000000005</v>
      </c>
      <c r="AW300" s="19">
        <v>1.1060000000000001</v>
      </c>
      <c r="AX300" s="19">
        <v>1.1539999999999999</v>
      </c>
      <c r="AY300" s="19">
        <v>1.002</v>
      </c>
      <c r="AZ300" s="19">
        <v>0.80700000000000005</v>
      </c>
      <c r="BA300" s="19">
        <v>0.86199999999999999</v>
      </c>
      <c r="BB300" s="19">
        <v>0.85099999999999998</v>
      </c>
      <c r="BC300" s="19">
        <v>1.0209999999999999</v>
      </c>
      <c r="BD300" s="19">
        <v>1.413</v>
      </c>
      <c r="BE300" s="19">
        <v>1.1919999999999999</v>
      </c>
      <c r="BF300" s="19">
        <v>1.2090000000000001</v>
      </c>
      <c r="BG300" s="19">
        <v>1.2370000000000001</v>
      </c>
      <c r="BH300" s="19">
        <v>1.089</v>
      </c>
      <c r="BI300" s="19">
        <v>1.33</v>
      </c>
      <c r="BJ300" s="19">
        <v>0.86899999999999999</v>
      </c>
      <c r="BK300" s="19">
        <v>0.70399999999999996</v>
      </c>
      <c r="BL300" s="19"/>
      <c r="BM300" s="19">
        <v>0.55800000000000005</v>
      </c>
      <c r="BN300" s="19">
        <v>1.0229999999999999</v>
      </c>
      <c r="BO300" s="19">
        <v>0.94699999999999995</v>
      </c>
      <c r="BP300" s="19">
        <v>1.083</v>
      </c>
      <c r="BQ300" s="19">
        <v>1.052</v>
      </c>
      <c r="BR300" s="19">
        <v>2.133</v>
      </c>
      <c r="BS300" s="19">
        <v>0.73399999999999999</v>
      </c>
      <c r="BT300" s="19">
        <v>0.77300000000000002</v>
      </c>
      <c r="BU300" s="19">
        <v>1.123</v>
      </c>
      <c r="BV300" s="19">
        <v>1.08</v>
      </c>
      <c r="BW300" s="19">
        <v>1.4930000000000001</v>
      </c>
      <c r="BX300" s="19">
        <v>1.958</v>
      </c>
      <c r="BY300" s="19">
        <v>1.171</v>
      </c>
      <c r="BZ300" s="19">
        <v>1.732</v>
      </c>
      <c r="CA300" s="19">
        <v>1.218</v>
      </c>
      <c r="CB300" s="19">
        <v>0.91</v>
      </c>
      <c r="CC300" s="19">
        <v>0.89700000000000002</v>
      </c>
      <c r="CD300" s="19">
        <v>0.64400000000000002</v>
      </c>
      <c r="CE300" s="19"/>
      <c r="CF300" s="19">
        <v>0.81799999999999995</v>
      </c>
      <c r="CG300" s="19">
        <v>0.996</v>
      </c>
      <c r="CH300" s="19">
        <v>0.63400000000000001</v>
      </c>
      <c r="CI300" s="19">
        <v>0.92</v>
      </c>
      <c r="CJ300" s="19">
        <v>1.0009999999999999</v>
      </c>
      <c r="CK300" s="19">
        <v>0.92600000000000005</v>
      </c>
      <c r="CL300" s="19">
        <v>0.78900000000000003</v>
      </c>
      <c r="CM300" s="19">
        <v>1.141</v>
      </c>
      <c r="CN300" s="19">
        <v>0.64700000000000002</v>
      </c>
      <c r="CO300" s="19">
        <v>1.401</v>
      </c>
      <c r="CP300" s="19">
        <v>1.5269999999999999</v>
      </c>
      <c r="CQ300" s="19">
        <v>1.343</v>
      </c>
      <c r="CR300" s="19">
        <v>1.21</v>
      </c>
      <c r="CS300" s="19">
        <v>0.95699999999999996</v>
      </c>
      <c r="CT300" s="19">
        <v>1.07</v>
      </c>
      <c r="CU300" s="19">
        <v>1.077</v>
      </c>
      <c r="CV300" s="19">
        <v>1.139</v>
      </c>
      <c r="CW300" s="19">
        <v>0.71899999999999997</v>
      </c>
    </row>
    <row r="301" spans="1:101" s="1" customFormat="1" ht="15" x14ac:dyDescent="0.2">
      <c r="A301" s="19">
        <v>492</v>
      </c>
      <c r="B301" s="19">
        <v>204.2</v>
      </c>
      <c r="C301" s="19">
        <v>422.2</v>
      </c>
      <c r="D301" s="19">
        <v>749.27850000000001</v>
      </c>
      <c r="E301" s="19">
        <v>751.2835</v>
      </c>
      <c r="F301" s="19">
        <v>515.22019999999998</v>
      </c>
      <c r="G301" s="20">
        <v>14782</v>
      </c>
      <c r="H301" s="19">
        <v>1</v>
      </c>
      <c r="I301" s="19">
        <v>1</v>
      </c>
      <c r="J301" s="19" t="s">
        <v>109</v>
      </c>
      <c r="M301" s="10"/>
      <c r="N301" s="10"/>
      <c r="U301" s="21">
        <v>1</v>
      </c>
      <c r="V301" s="21">
        <v>5</v>
      </c>
      <c r="W301" s="21">
        <v>314</v>
      </c>
      <c r="X301" s="19">
        <v>0.05</v>
      </c>
      <c r="Y301" s="19">
        <v>1.9379999999999999</v>
      </c>
      <c r="Z301" s="19">
        <v>1.6779999999999999</v>
      </c>
      <c r="AA301" s="19">
        <v>1.776</v>
      </c>
      <c r="AB301" s="22">
        <f t="shared" si="64"/>
        <v>1.9347777777777777</v>
      </c>
      <c r="AC301" s="22">
        <f t="shared" si="65"/>
        <v>1.6279444444444444</v>
      </c>
      <c r="AD301" s="22">
        <f t="shared" si="66"/>
        <v>1.7275</v>
      </c>
      <c r="AE301" s="22">
        <f t="shared" si="67"/>
        <v>1.1884789953247108</v>
      </c>
      <c r="AF301" s="22">
        <f t="shared" si="68"/>
        <v>1.1199871361955298</v>
      </c>
      <c r="AG301" s="22">
        <f t="shared" si="69"/>
        <v>0.24911640592346262</v>
      </c>
      <c r="AH301" s="22">
        <f t="shared" si="70"/>
        <v>0.16348216205654514</v>
      </c>
      <c r="AI301" s="22">
        <f t="shared" si="71"/>
        <v>-1.8738394008648884</v>
      </c>
      <c r="AJ301" s="22">
        <f t="shared" si="72"/>
        <v>-0.95718839686999557</v>
      </c>
      <c r="AK301" s="22">
        <f t="shared" si="78"/>
        <v>0</v>
      </c>
      <c r="AL301" s="22" t="str">
        <f t="shared" si="73"/>
        <v>Lowering</v>
      </c>
      <c r="AM301" s="24">
        <f t="shared" si="74"/>
        <v>1.3370898718444423E-2</v>
      </c>
      <c r="AN301" s="24">
        <f t="shared" si="75"/>
        <v>0.11035997746596156</v>
      </c>
      <c r="AO301" s="25">
        <v>1.3067599999999999</v>
      </c>
      <c r="AP301" s="24">
        <f t="shared" si="76"/>
        <v>0.11035997746596156</v>
      </c>
      <c r="AQ301" s="25">
        <v>1.0121899999999999</v>
      </c>
      <c r="AR301" s="25">
        <v>0.99313399999999996</v>
      </c>
      <c r="AS301" s="19">
        <v>492</v>
      </c>
      <c r="AT301" s="19">
        <v>1.889</v>
      </c>
      <c r="AU301" s="19">
        <v>1.7689999999999999</v>
      </c>
      <c r="AV301" s="19">
        <v>2.39</v>
      </c>
      <c r="AW301" s="19">
        <v>1.393</v>
      </c>
      <c r="AX301" s="19">
        <v>1.6830000000000001</v>
      </c>
      <c r="AY301" s="19">
        <v>2.6859999999999999</v>
      </c>
      <c r="AZ301" s="19">
        <v>1.718</v>
      </c>
      <c r="BA301" s="19">
        <v>1.7110000000000001</v>
      </c>
      <c r="BB301" s="19">
        <v>1.81</v>
      </c>
      <c r="BC301" s="19">
        <v>1.903</v>
      </c>
      <c r="BD301" s="19">
        <v>1.9510000000000001</v>
      </c>
      <c r="BE301" s="19">
        <v>1.9490000000000001</v>
      </c>
      <c r="BF301" s="19">
        <v>1.984</v>
      </c>
      <c r="BG301" s="19">
        <v>1.5980000000000001</v>
      </c>
      <c r="BH301" s="19">
        <v>2.218</v>
      </c>
      <c r="BI301" s="19">
        <v>2.1320000000000001</v>
      </c>
      <c r="BJ301" s="19">
        <v>2.1040000000000001</v>
      </c>
      <c r="BK301" s="19">
        <v>1.9379999999999999</v>
      </c>
      <c r="BL301" s="19"/>
      <c r="BM301" s="19">
        <v>1.286</v>
      </c>
      <c r="BN301" s="19">
        <v>1.4770000000000001</v>
      </c>
      <c r="BO301" s="19">
        <v>1.571</v>
      </c>
      <c r="BP301" s="19">
        <v>1.5149999999999999</v>
      </c>
      <c r="BQ301" s="19">
        <v>1.4990000000000001</v>
      </c>
      <c r="BR301" s="19">
        <v>1.5089999999999999</v>
      </c>
      <c r="BS301" s="19">
        <v>1.38</v>
      </c>
      <c r="BT301" s="19">
        <v>1.9990000000000001</v>
      </c>
      <c r="BU301" s="19">
        <v>2.58</v>
      </c>
      <c r="BV301" s="19">
        <v>1.24</v>
      </c>
      <c r="BW301" s="19">
        <v>1.093</v>
      </c>
      <c r="BX301" s="19">
        <v>1.5940000000000001</v>
      </c>
      <c r="BY301" s="19">
        <v>1.952</v>
      </c>
      <c r="BZ301" s="19">
        <v>2.1970000000000001</v>
      </c>
      <c r="CA301" s="19">
        <v>1.5129999999999999</v>
      </c>
      <c r="CB301" s="19">
        <v>1.974</v>
      </c>
      <c r="CC301" s="19">
        <v>1.8580000000000001</v>
      </c>
      <c r="CD301" s="19">
        <v>1.0660000000000001</v>
      </c>
      <c r="CE301" s="19"/>
      <c r="CF301" s="19">
        <v>1.903</v>
      </c>
      <c r="CG301" s="19">
        <v>1.4990000000000001</v>
      </c>
      <c r="CH301" s="19">
        <v>1.8660000000000001</v>
      </c>
      <c r="CI301" s="19">
        <v>0.71399999999999997</v>
      </c>
      <c r="CJ301" s="19">
        <v>1.482</v>
      </c>
      <c r="CK301" s="19">
        <v>1.77</v>
      </c>
      <c r="CL301" s="19">
        <v>1.625</v>
      </c>
      <c r="CM301" s="19">
        <v>1.399</v>
      </c>
      <c r="CN301" s="19">
        <v>1.7769999999999999</v>
      </c>
      <c r="CO301" s="19">
        <v>1.661</v>
      </c>
      <c r="CP301" s="19">
        <v>2.9180000000000001</v>
      </c>
      <c r="CQ301" s="19">
        <v>1.726</v>
      </c>
      <c r="CR301" s="19">
        <v>1.6839999999999999</v>
      </c>
      <c r="CS301" s="19">
        <v>1.61</v>
      </c>
      <c r="CT301" s="19">
        <v>2.198</v>
      </c>
      <c r="CU301" s="19">
        <v>1.615</v>
      </c>
      <c r="CV301" s="19">
        <v>1.425</v>
      </c>
      <c r="CW301" s="19">
        <v>2.2229999999999999</v>
      </c>
    </row>
    <row r="302" spans="1:101" s="1" customFormat="1" ht="15" x14ac:dyDescent="0.2">
      <c r="A302" s="19">
        <v>493</v>
      </c>
      <c r="B302" s="19">
        <v>204.1</v>
      </c>
      <c r="C302" s="19">
        <v>422.6</v>
      </c>
      <c r="D302" s="19">
        <v>480.17950000000002</v>
      </c>
      <c r="E302" s="19">
        <v>482.1859</v>
      </c>
      <c r="F302" s="19">
        <v>246.12119999999999</v>
      </c>
      <c r="G302" s="20">
        <v>77831.473679999996</v>
      </c>
      <c r="H302" s="19">
        <v>1</v>
      </c>
      <c r="I302" s="19">
        <v>1</v>
      </c>
      <c r="J302" s="19" t="s">
        <v>105</v>
      </c>
      <c r="K302" s="19" t="s">
        <v>491</v>
      </c>
      <c r="L302" s="19" t="s">
        <v>492</v>
      </c>
      <c r="M302" s="19">
        <v>0.87</v>
      </c>
      <c r="N302" s="19">
        <v>28.4</v>
      </c>
      <c r="X302" s="19">
        <v>3.3300000000000003E-2</v>
      </c>
      <c r="Y302" s="19">
        <v>1.002</v>
      </c>
      <c r="Z302" s="19">
        <v>1.006</v>
      </c>
      <c r="AA302" s="19">
        <v>0.98099999999999998</v>
      </c>
      <c r="AB302" s="22">
        <f t="shared" si="64"/>
        <v>0.95744444444444432</v>
      </c>
      <c r="AC302" s="22">
        <f t="shared" si="65"/>
        <v>1.0226666666666668</v>
      </c>
      <c r="AD302" s="22">
        <f t="shared" si="66"/>
        <v>0.94783333333333331</v>
      </c>
      <c r="AE302" s="22">
        <f t="shared" si="67"/>
        <v>0.93622338113863512</v>
      </c>
      <c r="AF302" s="22">
        <f t="shared" si="68"/>
        <v>1.0101400855752887</v>
      </c>
      <c r="AG302" s="22">
        <f t="shared" si="69"/>
        <v>-9.5075299682028547E-2</v>
      </c>
      <c r="AH302" s="22">
        <f t="shared" si="70"/>
        <v>1.4555378868673381E-2</v>
      </c>
      <c r="AI302" s="22">
        <f t="shared" si="71"/>
        <v>-0.63693776563797622</v>
      </c>
      <c r="AJ302" s="22">
        <f t="shared" si="72"/>
        <v>-7.7488422485300787E-2</v>
      </c>
      <c r="AK302" s="22" t="str">
        <f>L302</f>
        <v>Valyl-Glutamate</v>
      </c>
      <c r="AL302" s="22" t="str">
        <f t="shared" si="73"/>
        <v>Increase</v>
      </c>
      <c r="AM302" s="24">
        <f t="shared" si="74"/>
        <v>0.23070777690799535</v>
      </c>
      <c r="AN302" s="24">
        <f t="shared" si="75"/>
        <v>0.83658789739670936</v>
      </c>
      <c r="AO302" s="25">
        <v>0.78088299999999999</v>
      </c>
      <c r="AP302" s="24">
        <f t="shared" si="76"/>
        <v>0.83658789739670936</v>
      </c>
      <c r="AQ302" s="25">
        <v>0.484323</v>
      </c>
      <c r="AR302" s="25">
        <v>0.63379700000000005</v>
      </c>
      <c r="AS302" s="19">
        <v>493</v>
      </c>
      <c r="AT302" s="19">
        <v>1.2150000000000001</v>
      </c>
      <c r="AU302" s="19">
        <v>1.194</v>
      </c>
      <c r="AV302" s="19">
        <v>0.96</v>
      </c>
      <c r="AW302" s="19">
        <v>0.79800000000000004</v>
      </c>
      <c r="AX302" s="19">
        <v>0.90100000000000002</v>
      </c>
      <c r="AY302" s="19">
        <v>0.96799999999999997</v>
      </c>
      <c r="AZ302" s="19">
        <v>1.2010000000000001</v>
      </c>
      <c r="BA302" s="19">
        <v>1.0209999999999999</v>
      </c>
      <c r="BB302" s="19">
        <v>0.89</v>
      </c>
      <c r="BC302" s="19">
        <v>0.9</v>
      </c>
      <c r="BD302" s="19">
        <v>0.88900000000000001</v>
      </c>
      <c r="BE302" s="19">
        <v>1.083</v>
      </c>
      <c r="BF302" s="19">
        <v>0.78900000000000003</v>
      </c>
      <c r="BG302" s="19">
        <v>0.84599999999999997</v>
      </c>
      <c r="BH302" s="19">
        <v>0.70499999999999996</v>
      </c>
      <c r="BI302" s="19">
        <v>0.89800000000000002</v>
      </c>
      <c r="BJ302" s="19">
        <v>0.99</v>
      </c>
      <c r="BK302" s="19">
        <v>0.98599999999999999</v>
      </c>
      <c r="BL302" s="19"/>
      <c r="BM302" s="19">
        <v>1.2230000000000001</v>
      </c>
      <c r="BN302" s="19">
        <v>1.0189999999999999</v>
      </c>
      <c r="BO302" s="19">
        <v>0.93500000000000005</v>
      </c>
      <c r="BP302" s="19">
        <v>1.048</v>
      </c>
      <c r="BQ302" s="19">
        <v>0.95899999999999996</v>
      </c>
      <c r="BR302" s="19">
        <v>0.77</v>
      </c>
      <c r="BS302" s="19">
        <v>1.1759999999999999</v>
      </c>
      <c r="BT302" s="19">
        <v>1.077</v>
      </c>
      <c r="BU302" s="19">
        <v>0.92900000000000005</v>
      </c>
      <c r="BV302" s="19">
        <v>0.83799999999999997</v>
      </c>
      <c r="BW302" s="19">
        <v>0.82099999999999995</v>
      </c>
      <c r="BX302" s="19">
        <v>0.997</v>
      </c>
      <c r="BY302" s="19">
        <v>1.387</v>
      </c>
      <c r="BZ302" s="19">
        <v>0.98</v>
      </c>
      <c r="CA302" s="19">
        <v>0.91</v>
      </c>
      <c r="CB302" s="19">
        <v>1.3959999999999999</v>
      </c>
      <c r="CC302" s="19">
        <v>0.94599999999999995</v>
      </c>
      <c r="CD302" s="19">
        <v>0.997</v>
      </c>
      <c r="CE302" s="19"/>
      <c r="CF302" s="19">
        <v>1.0620000000000001</v>
      </c>
      <c r="CG302" s="19">
        <v>0.74099999999999999</v>
      </c>
      <c r="CH302" s="19">
        <v>0.94299999999999995</v>
      </c>
      <c r="CI302" s="19">
        <v>0.84</v>
      </c>
      <c r="CJ302" s="19">
        <v>1.034</v>
      </c>
      <c r="CK302" s="19">
        <v>0.91100000000000003</v>
      </c>
      <c r="CL302" s="19">
        <v>1.0049999999999999</v>
      </c>
      <c r="CM302" s="19">
        <v>0.90400000000000003</v>
      </c>
      <c r="CN302" s="19">
        <v>1.2290000000000001</v>
      </c>
      <c r="CO302" s="19">
        <v>0.84499999999999997</v>
      </c>
      <c r="CP302" s="19">
        <v>1.085</v>
      </c>
      <c r="CQ302" s="19">
        <v>1.002</v>
      </c>
      <c r="CR302" s="19">
        <v>0.89100000000000001</v>
      </c>
      <c r="CS302" s="19">
        <v>1.022</v>
      </c>
      <c r="CT302" s="19">
        <v>0.89200000000000002</v>
      </c>
      <c r="CU302" s="19">
        <v>0.995</v>
      </c>
      <c r="CV302" s="19">
        <v>0.64700000000000002</v>
      </c>
      <c r="CW302" s="19">
        <v>1.0129999999999999</v>
      </c>
    </row>
    <row r="303" spans="1:101" s="1" customFormat="1" ht="15" x14ac:dyDescent="0.2">
      <c r="A303" s="19">
        <v>494</v>
      </c>
      <c r="B303" s="19">
        <v>204.1</v>
      </c>
      <c r="C303" s="19">
        <v>422.8</v>
      </c>
      <c r="D303" s="19">
        <v>437.14830000000001</v>
      </c>
      <c r="E303" s="19">
        <v>439.15390000000002</v>
      </c>
      <c r="F303" s="19">
        <v>203.09</v>
      </c>
      <c r="G303" s="20">
        <v>15093.380950000001</v>
      </c>
      <c r="H303" s="19">
        <v>1</v>
      </c>
      <c r="I303" s="19">
        <v>1</v>
      </c>
      <c r="J303" s="19" t="s">
        <v>103</v>
      </c>
      <c r="M303" s="10"/>
      <c r="N303" s="10"/>
      <c r="U303" s="21">
        <v>0</v>
      </c>
      <c r="V303" s="21">
        <v>11</v>
      </c>
      <c r="W303" s="21">
        <v>251</v>
      </c>
      <c r="X303" s="19">
        <v>3.3300000000000003E-2</v>
      </c>
      <c r="Y303" s="19">
        <v>0.82399999999999995</v>
      </c>
      <c r="Z303" s="19">
        <v>0.56499999999999995</v>
      </c>
      <c r="AA303" s="19">
        <v>0.623</v>
      </c>
      <c r="AB303" s="22">
        <f t="shared" si="64"/>
        <v>0.96099999999999985</v>
      </c>
      <c r="AC303" s="22">
        <f t="shared" si="65"/>
        <v>0.86122222222222211</v>
      </c>
      <c r="AD303" s="22">
        <f t="shared" si="66"/>
        <v>0.94136666666666668</v>
      </c>
      <c r="AE303" s="22">
        <f t="shared" si="67"/>
        <v>1.115856018578248</v>
      </c>
      <c r="AF303" s="22">
        <f t="shared" si="68"/>
        <v>1.0208562019758505</v>
      </c>
      <c r="AG303" s="22">
        <f t="shared" si="69"/>
        <v>0.15815088497719151</v>
      </c>
      <c r="AH303" s="22">
        <f t="shared" si="70"/>
        <v>2.9779662193342667E-2</v>
      </c>
      <c r="AI303" s="22">
        <f t="shared" si="71"/>
        <v>-0.38379791428815913</v>
      </c>
      <c r="AJ303" s="22">
        <f t="shared" si="72"/>
        <v>-5.386293427804055E-2</v>
      </c>
      <c r="AK303" s="22">
        <f t="shared" ref="AK303:AK312" si="79">P303</f>
        <v>0</v>
      </c>
      <c r="AL303" s="22" t="str">
        <f t="shared" si="73"/>
        <v>Lowering</v>
      </c>
      <c r="AM303" s="24">
        <f t="shared" si="74"/>
        <v>0.41323974579085176</v>
      </c>
      <c r="AN303" s="24">
        <f t="shared" si="75"/>
        <v>0.88335864926662411</v>
      </c>
      <c r="AO303" s="25">
        <v>0.63231499999999996</v>
      </c>
      <c r="AP303" s="24">
        <f t="shared" si="76"/>
        <v>0.88335864926662411</v>
      </c>
      <c r="AQ303" s="25">
        <v>0.94243299999999997</v>
      </c>
      <c r="AR303" s="25">
        <v>0.95307399999999998</v>
      </c>
      <c r="AS303" s="19">
        <v>494</v>
      </c>
      <c r="AT303" s="19">
        <v>0.65300000000000002</v>
      </c>
      <c r="AU303" s="19">
        <v>0.752</v>
      </c>
      <c r="AV303" s="19">
        <v>0.95499999999999996</v>
      </c>
      <c r="AW303" s="19">
        <v>0.75800000000000001</v>
      </c>
      <c r="AX303" s="19">
        <v>0.86699999999999999</v>
      </c>
      <c r="AY303" s="19">
        <v>1.268</v>
      </c>
      <c r="AZ303" s="19">
        <v>0.56100000000000005</v>
      </c>
      <c r="BA303" s="19">
        <v>0.63500000000000001</v>
      </c>
      <c r="BB303" s="19">
        <v>0.89800000000000002</v>
      </c>
      <c r="BC303" s="19">
        <v>0.77600000000000002</v>
      </c>
      <c r="BD303" s="19">
        <v>1.28</v>
      </c>
      <c r="BE303" s="19">
        <v>0.97499999999999998</v>
      </c>
      <c r="BF303" s="19">
        <v>1.3149999999999999</v>
      </c>
      <c r="BG303" s="19">
        <v>0.78500000000000003</v>
      </c>
      <c r="BH303" s="19">
        <v>1.4550000000000001</v>
      </c>
      <c r="BI303" s="19">
        <v>1.575</v>
      </c>
      <c r="BJ303" s="19">
        <v>1.133</v>
      </c>
      <c r="BK303" s="19">
        <v>0.65700000000000003</v>
      </c>
      <c r="BL303" s="19"/>
      <c r="BM303" s="19">
        <v>0.41699999999999998</v>
      </c>
      <c r="BN303" s="19">
        <v>0.52400000000000002</v>
      </c>
      <c r="BO303" s="19">
        <v>0.64500000000000002</v>
      </c>
      <c r="BP303" s="19">
        <v>0.46100000000000002</v>
      </c>
      <c r="BQ303" s="19">
        <v>0.753</v>
      </c>
      <c r="BR303" s="19">
        <v>0.59699999999999998</v>
      </c>
      <c r="BS303" s="19">
        <v>0.32600000000000001</v>
      </c>
      <c r="BT303" s="19">
        <v>0.87</v>
      </c>
      <c r="BU303" s="19">
        <v>1.411</v>
      </c>
      <c r="BV303" s="19">
        <v>0.89600000000000002</v>
      </c>
      <c r="BW303" s="19">
        <v>0.97499999999999998</v>
      </c>
      <c r="BX303" s="19">
        <v>1.1259999999999999</v>
      </c>
      <c r="BY303" s="19">
        <v>1.575</v>
      </c>
      <c r="BZ303" s="19">
        <v>1.5449999999999999</v>
      </c>
      <c r="CA303" s="19">
        <v>0.91400000000000003</v>
      </c>
      <c r="CB303" s="19">
        <v>1.395</v>
      </c>
      <c r="CC303" s="19">
        <v>0.752</v>
      </c>
      <c r="CD303" s="19">
        <v>0.32</v>
      </c>
      <c r="CE303" s="19"/>
      <c r="CF303" s="19">
        <v>1.0720000000000001</v>
      </c>
      <c r="CG303" s="19">
        <v>0.98299999999999998</v>
      </c>
      <c r="CH303" s="19">
        <v>0.64</v>
      </c>
      <c r="CI303" s="19">
        <v>0.2596</v>
      </c>
      <c r="CJ303" s="19">
        <v>0.59199999999999997</v>
      </c>
      <c r="CK303" s="19">
        <v>0.69599999999999995</v>
      </c>
      <c r="CL303" s="19">
        <v>0.57599999999999996</v>
      </c>
      <c r="CM303" s="19">
        <v>0.84899999999999998</v>
      </c>
      <c r="CN303" s="19">
        <v>0.68500000000000005</v>
      </c>
      <c r="CO303" s="19">
        <v>1.2090000000000001</v>
      </c>
      <c r="CP303" s="19">
        <v>2.323</v>
      </c>
      <c r="CQ303" s="19">
        <v>0.9</v>
      </c>
      <c r="CR303" s="19">
        <v>1.5549999999999999</v>
      </c>
      <c r="CS303" s="19">
        <v>0.83399999999999996</v>
      </c>
      <c r="CT303" s="19">
        <v>1.474</v>
      </c>
      <c r="CU303" s="19">
        <v>0.97299999999999998</v>
      </c>
      <c r="CV303" s="19">
        <v>0.76300000000000001</v>
      </c>
      <c r="CW303" s="19">
        <v>0.56100000000000005</v>
      </c>
    </row>
    <row r="304" spans="1:101" s="1" customFormat="1" ht="15" x14ac:dyDescent="0.2">
      <c r="A304" s="19">
        <v>496</v>
      </c>
      <c r="B304" s="19">
        <v>205.2</v>
      </c>
      <c r="C304" s="19">
        <v>423.5</v>
      </c>
      <c r="D304" s="19">
        <v>326.10579999999999</v>
      </c>
      <c r="E304" s="19">
        <v>328.1121</v>
      </c>
      <c r="F304" s="19">
        <v>92.047499999999999</v>
      </c>
      <c r="G304" s="20">
        <v>12631.25</v>
      </c>
      <c r="H304" s="19">
        <v>1</v>
      </c>
      <c r="I304" s="19">
        <v>1</v>
      </c>
      <c r="J304" s="19" t="s">
        <v>109</v>
      </c>
      <c r="M304" s="10"/>
      <c r="N304" s="10"/>
      <c r="U304" s="21">
        <v>1</v>
      </c>
      <c r="V304" s="21">
        <v>25</v>
      </c>
      <c r="W304" s="21">
        <v>436</v>
      </c>
      <c r="X304" s="19">
        <v>0.05</v>
      </c>
      <c r="Y304" s="19">
        <v>0.57199999999999995</v>
      </c>
      <c r="Z304" s="19">
        <v>0.53800000000000003</v>
      </c>
      <c r="AA304" s="19">
        <v>0.57699999999999996</v>
      </c>
      <c r="AB304" s="22">
        <f t="shared" si="64"/>
        <v>1.0038888888888888</v>
      </c>
      <c r="AC304" s="22">
        <f t="shared" si="65"/>
        <v>0.88922222222222225</v>
      </c>
      <c r="AD304" s="22">
        <f t="shared" si="66"/>
        <v>1.0347222222222223</v>
      </c>
      <c r="AE304" s="22">
        <f t="shared" si="67"/>
        <v>1.1289516431338247</v>
      </c>
      <c r="AF304" s="22">
        <f t="shared" si="68"/>
        <v>0.97020134228187904</v>
      </c>
      <c r="AG304" s="22">
        <f t="shared" si="69"/>
        <v>0.17498369186368368</v>
      </c>
      <c r="AH304" s="22">
        <f t="shared" si="70"/>
        <v>-4.3643919372286906E-2</v>
      </c>
      <c r="AI304" s="22">
        <f t="shared" si="71"/>
        <v>-0.53073629353290808</v>
      </c>
      <c r="AJ304" s="22">
        <f t="shared" si="72"/>
        <v>-0.11358582637821481</v>
      </c>
      <c r="AK304" s="22">
        <f t="shared" si="79"/>
        <v>0</v>
      </c>
      <c r="AL304" s="22" t="str">
        <f t="shared" si="73"/>
        <v>Lowering</v>
      </c>
      <c r="AM304" s="24">
        <f t="shared" si="74"/>
        <v>0.29462100489030113</v>
      </c>
      <c r="AN304" s="24">
        <f t="shared" si="75"/>
        <v>0.76986428678739571</v>
      </c>
      <c r="AO304" s="25">
        <v>0.60863699999999998</v>
      </c>
      <c r="AP304" s="24">
        <f t="shared" si="76"/>
        <v>0.76986428678739571</v>
      </c>
      <c r="AQ304" s="25">
        <v>0.15359900000000001</v>
      </c>
      <c r="AR304" s="25">
        <v>0.24817600000000001</v>
      </c>
      <c r="AS304" s="19">
        <v>496</v>
      </c>
      <c r="AT304" s="19">
        <v>0.60599999999999998</v>
      </c>
      <c r="AU304" s="19">
        <v>0.751</v>
      </c>
      <c r="AV304" s="19">
        <v>0.91800000000000004</v>
      </c>
      <c r="AW304" s="19">
        <v>1.631</v>
      </c>
      <c r="AX304" s="19">
        <v>1.0169999999999999</v>
      </c>
      <c r="AY304" s="19">
        <v>0.93500000000000005</v>
      </c>
      <c r="AZ304" s="19">
        <v>0.81100000000000005</v>
      </c>
      <c r="BA304" s="19">
        <v>1.091</v>
      </c>
      <c r="BB304" s="19">
        <v>1.3320000000000001</v>
      </c>
      <c r="BC304" s="19">
        <v>0.77500000000000002</v>
      </c>
      <c r="BD304" s="19">
        <v>0.56499999999999995</v>
      </c>
      <c r="BE304" s="19">
        <v>0.96699999999999997</v>
      </c>
      <c r="BF304" s="19">
        <v>1.3460000000000001</v>
      </c>
      <c r="BG304" s="19">
        <v>1.381</v>
      </c>
      <c r="BH304" s="19">
        <v>0.96799999999999997</v>
      </c>
      <c r="BI304" s="19">
        <v>1.819</v>
      </c>
      <c r="BJ304" s="19">
        <v>0.65200000000000002</v>
      </c>
      <c r="BK304" s="19">
        <v>0.505</v>
      </c>
      <c r="BL304" s="19"/>
      <c r="BM304" s="19">
        <v>0.72299999999999998</v>
      </c>
      <c r="BN304" s="19">
        <v>0.60399999999999998</v>
      </c>
      <c r="BO304" s="19">
        <v>0.95199999999999996</v>
      </c>
      <c r="BP304" s="19">
        <v>1.306</v>
      </c>
      <c r="BQ304" s="19">
        <v>1.5860000000000001</v>
      </c>
      <c r="BR304" s="19">
        <v>0.94</v>
      </c>
      <c r="BS304" s="19">
        <v>0.84099999999999997</v>
      </c>
      <c r="BT304" s="19">
        <v>0.64800000000000002</v>
      </c>
      <c r="BU304" s="19">
        <v>0.92700000000000005</v>
      </c>
      <c r="BV304" s="19">
        <v>1.0189999999999999</v>
      </c>
      <c r="BW304" s="19">
        <v>1.046</v>
      </c>
      <c r="BX304" s="19">
        <v>0.82399999999999995</v>
      </c>
      <c r="BY304" s="19">
        <v>0.63</v>
      </c>
      <c r="BZ304" s="19">
        <v>0.88700000000000001</v>
      </c>
      <c r="CA304" s="19">
        <v>0.90700000000000003</v>
      </c>
      <c r="CB304" s="19">
        <v>0.84699999999999998</v>
      </c>
      <c r="CC304" s="19">
        <v>0.94099999999999995</v>
      </c>
      <c r="CD304" s="19">
        <v>0.378</v>
      </c>
      <c r="CE304" s="19"/>
      <c r="CF304" s="19">
        <v>0.755</v>
      </c>
      <c r="CG304" s="19">
        <v>1.1539999999999999</v>
      </c>
      <c r="CH304" s="19">
        <v>0.78600000000000003</v>
      </c>
      <c r="CI304" s="19">
        <v>1.0369999999999999</v>
      </c>
      <c r="CJ304" s="19">
        <v>0.88</v>
      </c>
      <c r="CK304" s="19">
        <v>1.0269999999999999</v>
      </c>
      <c r="CL304" s="19">
        <v>1.02</v>
      </c>
      <c r="CM304" s="19">
        <v>1.32</v>
      </c>
      <c r="CN304" s="19">
        <v>0.622</v>
      </c>
      <c r="CO304" s="19">
        <v>1.2969999999999999</v>
      </c>
      <c r="CP304" s="19">
        <v>1.3120000000000001</v>
      </c>
      <c r="CQ304" s="19">
        <v>0.88100000000000001</v>
      </c>
      <c r="CR304" s="19">
        <v>0.94299999999999995</v>
      </c>
      <c r="CS304" s="19">
        <v>1.2350000000000001</v>
      </c>
      <c r="CT304" s="19">
        <v>0.69399999999999995</v>
      </c>
      <c r="CU304" s="19">
        <v>1.3380000000000001</v>
      </c>
      <c r="CV304" s="19">
        <v>1.411</v>
      </c>
      <c r="CW304" s="19">
        <v>0.91300000000000003</v>
      </c>
    </row>
    <row r="305" spans="1:101" s="1" customFormat="1" ht="15" x14ac:dyDescent="0.2">
      <c r="A305" s="19">
        <v>501</v>
      </c>
      <c r="B305" s="19">
        <v>205.2</v>
      </c>
      <c r="C305" s="19">
        <v>424.7</v>
      </c>
      <c r="D305" s="19">
        <v>392.16399999999999</v>
      </c>
      <c r="E305" s="19">
        <v>394.1705</v>
      </c>
      <c r="F305" s="19">
        <v>158.10560000000001</v>
      </c>
      <c r="G305" s="20">
        <v>27285.19298</v>
      </c>
      <c r="H305" s="19">
        <v>1</v>
      </c>
      <c r="I305" s="19">
        <v>1</v>
      </c>
      <c r="J305" s="19" t="s">
        <v>103</v>
      </c>
      <c r="M305" s="10"/>
      <c r="N305" s="10"/>
      <c r="U305" s="21">
        <v>0</v>
      </c>
      <c r="V305" s="21">
        <v>6</v>
      </c>
      <c r="W305" s="21">
        <v>216</v>
      </c>
      <c r="X305" s="19">
        <v>0.05</v>
      </c>
      <c r="Y305" s="19">
        <v>1.534</v>
      </c>
      <c r="Z305" s="19">
        <v>1.232</v>
      </c>
      <c r="AA305" s="19">
        <v>1.272</v>
      </c>
      <c r="AB305" s="22">
        <f t="shared" si="64"/>
        <v>1.515611111111111</v>
      </c>
      <c r="AC305" s="22">
        <f t="shared" si="65"/>
        <v>1.4044999999999996</v>
      </c>
      <c r="AD305" s="22">
        <f t="shared" si="66"/>
        <v>1.3237777777777775</v>
      </c>
      <c r="AE305" s="22">
        <f t="shared" si="67"/>
        <v>1.0791107946679326</v>
      </c>
      <c r="AF305" s="22">
        <f t="shared" si="68"/>
        <v>1.1449135470874603</v>
      </c>
      <c r="AG305" s="22">
        <f t="shared" si="69"/>
        <v>0.10984299708912844</v>
      </c>
      <c r="AH305" s="22">
        <f t="shared" si="70"/>
        <v>0.19523866391427244</v>
      </c>
      <c r="AI305" s="22">
        <f t="shared" si="71"/>
        <v>-0.54086841736526581</v>
      </c>
      <c r="AJ305" s="22">
        <f t="shared" si="72"/>
        <v>-1.1321683138127319</v>
      </c>
      <c r="AK305" s="22">
        <f t="shared" si="79"/>
        <v>0</v>
      </c>
      <c r="AL305" s="22" t="str">
        <f t="shared" si="73"/>
        <v>Lowering</v>
      </c>
      <c r="AM305" s="24">
        <f t="shared" si="74"/>
        <v>0.2878270341602554</v>
      </c>
      <c r="AN305" s="24">
        <f t="shared" si="75"/>
        <v>7.376183056803523E-2</v>
      </c>
      <c r="AO305" s="25">
        <v>0.55567500000000003</v>
      </c>
      <c r="AP305" s="24">
        <f t="shared" si="76"/>
        <v>7.376183056803523E-2</v>
      </c>
      <c r="AQ305" s="25">
        <v>0.887602</v>
      </c>
      <c r="AR305" s="25">
        <v>0.91530800000000001</v>
      </c>
      <c r="AS305" s="19">
        <v>501</v>
      </c>
      <c r="AT305" s="19">
        <v>1.3260000000000001</v>
      </c>
      <c r="AU305" s="19">
        <v>1.62</v>
      </c>
      <c r="AV305" s="19">
        <v>1.5649999999999999</v>
      </c>
      <c r="AW305" s="19">
        <v>1.0720000000000001</v>
      </c>
      <c r="AX305" s="19">
        <v>1.6930000000000001</v>
      </c>
      <c r="AY305" s="19">
        <v>1.595</v>
      </c>
      <c r="AZ305" s="19">
        <v>1.778</v>
      </c>
      <c r="BA305" s="19">
        <v>1.2170000000000001</v>
      </c>
      <c r="BB305" s="19">
        <v>1.5109999999999999</v>
      </c>
      <c r="BC305" s="19">
        <v>1.7010000000000001</v>
      </c>
      <c r="BD305" s="19">
        <v>1.181</v>
      </c>
      <c r="BE305" s="19">
        <v>1.458</v>
      </c>
      <c r="BF305" s="19">
        <v>2.29</v>
      </c>
      <c r="BG305" s="19">
        <v>1.119</v>
      </c>
      <c r="BH305" s="19">
        <v>1.9430000000000001</v>
      </c>
      <c r="BI305" s="19">
        <v>1.31</v>
      </c>
      <c r="BJ305" s="19">
        <v>1.119</v>
      </c>
      <c r="BK305" s="19">
        <v>1.7829999999999999</v>
      </c>
      <c r="BL305" s="19"/>
      <c r="BM305" s="19">
        <v>1.5009999999999999</v>
      </c>
      <c r="BN305" s="19">
        <v>1.53</v>
      </c>
      <c r="BO305" s="19">
        <v>2.1190000000000002</v>
      </c>
      <c r="BP305" s="19">
        <v>1.5069999999999999</v>
      </c>
      <c r="BQ305" s="19">
        <v>1.004</v>
      </c>
      <c r="BR305" s="19">
        <v>1.681</v>
      </c>
      <c r="BS305" s="19">
        <v>1.371</v>
      </c>
      <c r="BT305" s="19">
        <v>1.2689999999999999</v>
      </c>
      <c r="BU305" s="19">
        <v>1.9339999999999999</v>
      </c>
      <c r="BV305" s="19">
        <v>1.1519999999999999</v>
      </c>
      <c r="BW305" s="19">
        <v>1.0189999999999999</v>
      </c>
      <c r="BX305" s="19">
        <v>1.4350000000000001</v>
      </c>
      <c r="BY305" s="19">
        <v>1.3029999999999999</v>
      </c>
      <c r="BZ305" s="19">
        <v>1.284</v>
      </c>
      <c r="CA305" s="19">
        <v>1.2609999999999999</v>
      </c>
      <c r="CB305" s="19">
        <v>1.2170000000000001</v>
      </c>
      <c r="CC305" s="19">
        <v>1.1839999999999999</v>
      </c>
      <c r="CD305" s="19">
        <v>1.51</v>
      </c>
      <c r="CE305" s="19"/>
      <c r="CF305" s="19">
        <v>1.5529999999999999</v>
      </c>
      <c r="CG305" s="19">
        <v>1.897</v>
      </c>
      <c r="CH305" s="19">
        <v>1.8029999999999999</v>
      </c>
      <c r="CI305" s="19">
        <v>0.998</v>
      </c>
      <c r="CJ305" s="19">
        <v>1.2529999999999999</v>
      </c>
      <c r="CK305" s="19">
        <v>1.27</v>
      </c>
      <c r="CL305" s="19">
        <v>1.2889999999999999</v>
      </c>
      <c r="CM305" s="19">
        <v>1.0069999999999999</v>
      </c>
      <c r="CN305" s="19">
        <v>1.6060000000000001</v>
      </c>
      <c r="CO305" s="19">
        <v>1.1419999999999999</v>
      </c>
      <c r="CP305" s="19">
        <v>1.575</v>
      </c>
      <c r="CQ305" s="19">
        <v>1.2070000000000001</v>
      </c>
      <c r="CR305" s="19">
        <v>1.0149999999999999</v>
      </c>
      <c r="CS305" s="19">
        <v>1.444</v>
      </c>
      <c r="CT305" s="19">
        <v>0.90600000000000003</v>
      </c>
      <c r="CU305" s="19">
        <v>1.6419999999999999</v>
      </c>
      <c r="CV305" s="19">
        <v>1.034</v>
      </c>
      <c r="CW305" s="19">
        <v>1.1870000000000001</v>
      </c>
    </row>
    <row r="306" spans="1:101" s="1" customFormat="1" ht="15" x14ac:dyDescent="0.2">
      <c r="A306" s="19">
        <v>502</v>
      </c>
      <c r="B306" s="19">
        <v>204.4</v>
      </c>
      <c r="C306" s="19">
        <v>425</v>
      </c>
      <c r="D306" s="19">
        <v>491.19510000000002</v>
      </c>
      <c r="E306" s="19">
        <v>493.2022</v>
      </c>
      <c r="F306" s="19">
        <v>257.13679999999999</v>
      </c>
      <c r="G306" s="20">
        <v>3936</v>
      </c>
      <c r="H306" s="19">
        <v>1</v>
      </c>
      <c r="I306" s="19">
        <v>1</v>
      </c>
      <c r="J306" s="19" t="s">
        <v>103</v>
      </c>
      <c r="M306" s="10"/>
      <c r="N306" s="10"/>
      <c r="U306" s="21">
        <v>0</v>
      </c>
      <c r="V306" s="21">
        <v>6</v>
      </c>
      <c r="W306" s="21">
        <v>180</v>
      </c>
      <c r="X306" s="19">
        <v>0.05</v>
      </c>
      <c r="Y306" s="19">
        <v>1.081</v>
      </c>
      <c r="Z306" s="19">
        <v>1.1890000000000001</v>
      </c>
      <c r="AA306" s="19">
        <v>1.075</v>
      </c>
      <c r="AB306" s="22">
        <f t="shared" si="64"/>
        <v>1.1398888888888887</v>
      </c>
      <c r="AC306" s="22">
        <f t="shared" si="65"/>
        <v>1.1057777777777777</v>
      </c>
      <c r="AD306" s="22">
        <f t="shared" si="66"/>
        <v>1.2262222222222221</v>
      </c>
      <c r="AE306" s="22">
        <f t="shared" si="67"/>
        <v>1.0308480707395498</v>
      </c>
      <c r="AF306" s="22">
        <f t="shared" si="68"/>
        <v>0.92959405581732513</v>
      </c>
      <c r="AG306" s="22">
        <f t="shared" si="69"/>
        <v>4.3831719959112614E-2</v>
      </c>
      <c r="AH306" s="22">
        <f t="shared" si="70"/>
        <v>-0.1053272512635577</v>
      </c>
      <c r="AI306" s="22">
        <f t="shared" si="71"/>
        <v>-0.17237423507761343</v>
      </c>
      <c r="AJ306" s="22">
        <f t="shared" si="72"/>
        <v>-0.53314719480509076</v>
      </c>
      <c r="AK306" s="22">
        <f t="shared" si="79"/>
        <v>0</v>
      </c>
      <c r="AL306" s="22" t="str">
        <f t="shared" si="73"/>
        <v>Lowering</v>
      </c>
      <c r="AM306" s="24">
        <f t="shared" si="74"/>
        <v>0.67239699662567498</v>
      </c>
      <c r="AN306" s="24">
        <f t="shared" si="75"/>
        <v>0.29299000501321693</v>
      </c>
      <c r="AO306" s="25">
        <v>0.29140700000000003</v>
      </c>
      <c r="AP306" s="24">
        <f t="shared" si="76"/>
        <v>0.29299000501321693</v>
      </c>
      <c r="AQ306" s="25">
        <v>0.55023200000000005</v>
      </c>
      <c r="AR306" s="25">
        <v>0.68478099999999997</v>
      </c>
      <c r="AS306" s="19">
        <v>502</v>
      </c>
      <c r="AT306" s="19">
        <v>1.464</v>
      </c>
      <c r="AU306" s="19">
        <v>0.95099999999999996</v>
      </c>
      <c r="AV306" s="19">
        <v>0.95599999999999996</v>
      </c>
      <c r="AW306" s="19">
        <v>0.74399999999999999</v>
      </c>
      <c r="AX306" s="19">
        <v>0.93300000000000005</v>
      </c>
      <c r="AY306" s="19">
        <v>1.472</v>
      </c>
      <c r="AZ306" s="19">
        <v>1.1459999999999999</v>
      </c>
      <c r="BA306" s="19">
        <v>1.258</v>
      </c>
      <c r="BB306" s="19">
        <v>1.0620000000000001</v>
      </c>
      <c r="BC306" s="19">
        <v>1.3009999999999999</v>
      </c>
      <c r="BD306" s="19">
        <v>1.3240000000000001</v>
      </c>
      <c r="BE306" s="19">
        <v>1.2410000000000001</v>
      </c>
      <c r="BF306" s="19">
        <v>1.234</v>
      </c>
      <c r="BG306" s="19">
        <v>1.2090000000000001</v>
      </c>
      <c r="BH306" s="19">
        <v>1.133</v>
      </c>
      <c r="BI306" s="19">
        <v>0.92900000000000005</v>
      </c>
      <c r="BJ306" s="19">
        <v>1.1659999999999999</v>
      </c>
      <c r="BK306" s="19">
        <v>0.995</v>
      </c>
      <c r="BL306" s="19"/>
      <c r="BM306" s="19">
        <v>1.5660000000000001</v>
      </c>
      <c r="BN306" s="19">
        <v>0.93</v>
      </c>
      <c r="BO306" s="19">
        <v>1.2889999999999999</v>
      </c>
      <c r="BP306" s="19">
        <v>0.93700000000000006</v>
      </c>
      <c r="BQ306" s="19">
        <v>0.91</v>
      </c>
      <c r="BR306" s="19">
        <v>0.77500000000000002</v>
      </c>
      <c r="BS306" s="19">
        <v>0.93</v>
      </c>
      <c r="BT306" s="19">
        <v>1.111</v>
      </c>
      <c r="BU306" s="19">
        <v>1.407</v>
      </c>
      <c r="BV306" s="19">
        <v>1.036</v>
      </c>
      <c r="BW306" s="19">
        <v>1.2370000000000001</v>
      </c>
      <c r="BX306" s="19">
        <v>1.097</v>
      </c>
      <c r="BY306" s="19">
        <v>1.069</v>
      </c>
      <c r="BZ306" s="19">
        <v>0.95199999999999996</v>
      </c>
      <c r="CA306" s="19">
        <v>1.821</v>
      </c>
      <c r="CB306" s="19">
        <v>0.77300000000000002</v>
      </c>
      <c r="CC306" s="19">
        <v>1.181</v>
      </c>
      <c r="CD306" s="19">
        <v>0.88300000000000001</v>
      </c>
      <c r="CE306" s="19"/>
      <c r="CF306" s="19">
        <v>1.369</v>
      </c>
      <c r="CG306" s="19">
        <v>1.085</v>
      </c>
      <c r="CH306" s="19">
        <v>1.571</v>
      </c>
      <c r="CI306" s="19">
        <v>1.2070000000000001</v>
      </c>
      <c r="CJ306" s="19">
        <v>1.101</v>
      </c>
      <c r="CK306" s="19">
        <v>1.63</v>
      </c>
      <c r="CL306" s="19">
        <v>1.004</v>
      </c>
      <c r="CM306" s="19">
        <v>1.44</v>
      </c>
      <c r="CN306" s="19">
        <v>1.1479999999999999</v>
      </c>
      <c r="CO306" s="19">
        <v>0.95</v>
      </c>
      <c r="CP306" s="19">
        <v>0.80700000000000005</v>
      </c>
      <c r="CQ306" s="19">
        <v>0.8</v>
      </c>
      <c r="CR306" s="19">
        <v>1.0549999999999999</v>
      </c>
      <c r="CS306" s="19">
        <v>1.3120000000000001</v>
      </c>
      <c r="CT306" s="19">
        <v>1.3480000000000001</v>
      </c>
      <c r="CU306" s="19">
        <v>1.0009999999999999</v>
      </c>
      <c r="CV306" s="19">
        <v>1.778</v>
      </c>
      <c r="CW306" s="19">
        <v>1.466</v>
      </c>
    </row>
    <row r="307" spans="1:101" s="1" customFormat="1" ht="15" x14ac:dyDescent="0.2">
      <c r="A307" s="19">
        <v>505</v>
      </c>
      <c r="B307" s="19">
        <v>206.2</v>
      </c>
      <c r="C307" s="19">
        <v>426.2</v>
      </c>
      <c r="D307" s="19">
        <v>512.15099999999995</v>
      </c>
      <c r="E307" s="19">
        <v>514.15729999999996</v>
      </c>
      <c r="F307" s="19">
        <v>278.09269999999998</v>
      </c>
      <c r="G307" s="20">
        <v>25950.631580000001</v>
      </c>
      <c r="H307" s="19">
        <v>1</v>
      </c>
      <c r="I307" s="19">
        <v>1</v>
      </c>
      <c r="J307" s="19" t="s">
        <v>103</v>
      </c>
      <c r="M307" s="10"/>
      <c r="N307" s="10"/>
      <c r="U307" s="21">
        <v>0</v>
      </c>
      <c r="V307" s="21">
        <v>27</v>
      </c>
      <c r="W307" s="21">
        <v>496</v>
      </c>
      <c r="X307" s="19">
        <v>0.05</v>
      </c>
      <c r="Y307" s="19">
        <v>0.99399999999999999</v>
      </c>
      <c r="Z307" s="19">
        <v>0.90700000000000003</v>
      </c>
      <c r="AA307" s="19">
        <v>0.96499999999999997</v>
      </c>
      <c r="AB307" s="22">
        <f t="shared" si="64"/>
        <v>0.8981111111111113</v>
      </c>
      <c r="AC307" s="22">
        <f t="shared" si="65"/>
        <v>0.9738888888888888</v>
      </c>
      <c r="AD307" s="22">
        <f t="shared" si="66"/>
        <v>0.85099999999999987</v>
      </c>
      <c r="AE307" s="22">
        <f t="shared" si="67"/>
        <v>0.92219053051911037</v>
      </c>
      <c r="AF307" s="22">
        <f t="shared" si="68"/>
        <v>1.055359707533621</v>
      </c>
      <c r="AG307" s="22">
        <f t="shared" si="69"/>
        <v>-0.116863243324532</v>
      </c>
      <c r="AH307" s="22">
        <f t="shared" si="70"/>
        <v>7.7734809194093479E-2</v>
      </c>
      <c r="AI307" s="22">
        <f t="shared" si="71"/>
        <v>-0.64869052809017314</v>
      </c>
      <c r="AJ307" s="22">
        <f t="shared" si="72"/>
        <v>-0.63361006157493593</v>
      </c>
      <c r="AK307" s="22">
        <f t="shared" si="79"/>
        <v>0</v>
      </c>
      <c r="AL307" s="22" t="str">
        <f t="shared" si="73"/>
        <v>Increase</v>
      </c>
      <c r="AM307" s="24">
        <f t="shared" si="74"/>
        <v>0.22454814511272791</v>
      </c>
      <c r="AN307" s="24">
        <f t="shared" si="75"/>
        <v>0.2324823240227365</v>
      </c>
      <c r="AO307" s="25">
        <v>1.06721</v>
      </c>
      <c r="AP307" s="24">
        <f t="shared" si="76"/>
        <v>0.2324823240227365</v>
      </c>
      <c r="AQ307" s="25">
        <v>0.70181000000000004</v>
      </c>
      <c r="AR307" s="25">
        <v>0.80258600000000002</v>
      </c>
      <c r="AS307" s="19">
        <v>505</v>
      </c>
      <c r="AT307" s="19">
        <v>1.0740000000000001</v>
      </c>
      <c r="AU307" s="19">
        <v>0.80800000000000005</v>
      </c>
      <c r="AV307" s="19">
        <v>1.123</v>
      </c>
      <c r="AW307" s="19">
        <v>0.96399999999999997</v>
      </c>
      <c r="AX307" s="19">
        <v>0.83199999999999996</v>
      </c>
      <c r="AY307" s="19">
        <v>0.97299999999999998</v>
      </c>
      <c r="AZ307" s="19">
        <v>0.94099999999999995</v>
      </c>
      <c r="BA307" s="19">
        <v>0.94599999999999995</v>
      </c>
      <c r="BB307" s="19">
        <v>0.97</v>
      </c>
      <c r="BC307" s="19">
        <v>0.872</v>
      </c>
      <c r="BD307" s="19">
        <v>0.77400000000000002</v>
      </c>
      <c r="BE307" s="19">
        <v>0.878</v>
      </c>
      <c r="BF307" s="19">
        <v>0.78400000000000003</v>
      </c>
      <c r="BG307" s="19">
        <v>0.84499999999999997</v>
      </c>
      <c r="BH307" s="19">
        <v>0.67400000000000004</v>
      </c>
      <c r="BI307" s="19">
        <v>0.89900000000000002</v>
      </c>
      <c r="BJ307" s="19">
        <v>1.0069999999999999</v>
      </c>
      <c r="BK307" s="19">
        <v>0.80200000000000005</v>
      </c>
      <c r="BL307" s="19"/>
      <c r="BM307" s="19">
        <v>0.79200000000000004</v>
      </c>
      <c r="BN307" s="19">
        <v>1.089</v>
      </c>
      <c r="BO307" s="19">
        <v>1.244</v>
      </c>
      <c r="BP307" s="19">
        <v>1.03</v>
      </c>
      <c r="BQ307" s="19">
        <v>0.8</v>
      </c>
      <c r="BR307" s="19">
        <v>0.57699999999999996</v>
      </c>
      <c r="BS307" s="19">
        <v>1.3260000000000001</v>
      </c>
      <c r="BT307" s="19">
        <v>1.3049999999999999</v>
      </c>
      <c r="BU307" s="19">
        <v>0.84</v>
      </c>
      <c r="BV307" s="19">
        <v>0.85099999999999998</v>
      </c>
      <c r="BW307" s="19">
        <v>0.64800000000000002</v>
      </c>
      <c r="BX307" s="19">
        <v>0.89500000000000002</v>
      </c>
      <c r="BY307" s="19">
        <v>1.153</v>
      </c>
      <c r="BZ307" s="19">
        <v>0.72799999999999998</v>
      </c>
      <c r="CA307" s="19">
        <v>1.0289999999999999</v>
      </c>
      <c r="CB307" s="19">
        <v>1.325</v>
      </c>
      <c r="CC307" s="19">
        <v>0.89500000000000002</v>
      </c>
      <c r="CD307" s="19">
        <v>1.0029999999999999</v>
      </c>
      <c r="CE307" s="19"/>
      <c r="CF307" s="19">
        <v>1.123</v>
      </c>
      <c r="CG307" s="19">
        <v>0.84</v>
      </c>
      <c r="CH307" s="19">
        <v>0.97299999999999998</v>
      </c>
      <c r="CI307" s="19">
        <v>0.83499999999999996</v>
      </c>
      <c r="CJ307" s="19">
        <v>0.69</v>
      </c>
      <c r="CK307" s="19">
        <v>0.86799999999999999</v>
      </c>
      <c r="CL307" s="19">
        <v>0.82399999999999995</v>
      </c>
      <c r="CM307" s="19">
        <v>0.69199999999999995</v>
      </c>
      <c r="CN307" s="19">
        <v>0.95499999999999996</v>
      </c>
      <c r="CO307" s="19">
        <v>0.86599999999999999</v>
      </c>
      <c r="CP307" s="19">
        <v>0.75700000000000001</v>
      </c>
      <c r="CQ307" s="19">
        <v>0.78800000000000003</v>
      </c>
      <c r="CR307" s="19">
        <v>0.83899999999999997</v>
      </c>
      <c r="CS307" s="19">
        <v>0.94899999999999995</v>
      </c>
      <c r="CT307" s="19">
        <v>0.89500000000000002</v>
      </c>
      <c r="CU307" s="19">
        <v>0.71299999999999997</v>
      </c>
      <c r="CV307" s="19">
        <v>0.70299999999999996</v>
      </c>
      <c r="CW307" s="19">
        <v>1.008</v>
      </c>
    </row>
    <row r="308" spans="1:101" s="1" customFormat="1" ht="15" x14ac:dyDescent="0.2">
      <c r="A308" s="19">
        <v>506</v>
      </c>
      <c r="B308" s="19">
        <v>206</v>
      </c>
      <c r="C308" s="19">
        <v>426.7</v>
      </c>
      <c r="D308" s="19">
        <v>406.08080000000001</v>
      </c>
      <c r="E308" s="19">
        <v>408.08710000000002</v>
      </c>
      <c r="F308" s="19">
        <v>172.02250000000001</v>
      </c>
      <c r="G308" s="20">
        <v>5385</v>
      </c>
      <c r="H308" s="19">
        <v>1</v>
      </c>
      <c r="I308" s="19">
        <v>1</v>
      </c>
      <c r="J308" s="19" t="s">
        <v>103</v>
      </c>
      <c r="M308" s="10"/>
      <c r="N308" s="10"/>
      <c r="U308" s="21">
        <v>0</v>
      </c>
      <c r="V308" s="21">
        <v>1</v>
      </c>
      <c r="W308" s="21">
        <v>44</v>
      </c>
      <c r="X308" s="19">
        <v>0.05</v>
      </c>
      <c r="Y308" s="19">
        <v>1.1160000000000001</v>
      </c>
      <c r="Z308" s="19">
        <v>1.1379999999999999</v>
      </c>
      <c r="AA308" s="19">
        <v>0.998</v>
      </c>
      <c r="AB308" s="22">
        <f t="shared" si="64"/>
        <v>1.1062222222222227</v>
      </c>
      <c r="AC308" s="22">
        <f t="shared" si="65"/>
        <v>1.0512777777777778</v>
      </c>
      <c r="AD308" s="22">
        <f t="shared" si="66"/>
        <v>1.0406111111111112</v>
      </c>
      <c r="AE308" s="22">
        <f t="shared" si="67"/>
        <v>1.0522644400993504</v>
      </c>
      <c r="AF308" s="22">
        <f t="shared" si="68"/>
        <v>1.0630505578986711</v>
      </c>
      <c r="AG308" s="22">
        <f t="shared" si="69"/>
        <v>7.3497307746708887E-2</v>
      </c>
      <c r="AH308" s="22">
        <f t="shared" si="70"/>
        <v>8.8210212010302325E-2</v>
      </c>
      <c r="AI308" s="22">
        <f t="shared" si="71"/>
        <v>-0.36059386942353572</v>
      </c>
      <c r="AJ308" s="22">
        <f t="shared" si="72"/>
        <v>-0.5413168974077015</v>
      </c>
      <c r="AK308" s="22">
        <f t="shared" si="79"/>
        <v>0</v>
      </c>
      <c r="AL308" s="22" t="str">
        <f t="shared" si="73"/>
        <v>Lowering</v>
      </c>
      <c r="AM308" s="24">
        <f t="shared" si="74"/>
        <v>0.4359193331944442</v>
      </c>
      <c r="AN308" s="24">
        <f t="shared" si="75"/>
        <v>0.28752995911488727</v>
      </c>
      <c r="AO308" s="25">
        <v>0.51661800000000002</v>
      </c>
      <c r="AP308" s="24">
        <f t="shared" si="76"/>
        <v>0.28752995911488727</v>
      </c>
      <c r="AQ308" s="25">
        <v>0.62286300000000006</v>
      </c>
      <c r="AR308" s="25">
        <v>0.74135600000000001</v>
      </c>
      <c r="AS308" s="19">
        <v>506</v>
      </c>
      <c r="AT308" s="19">
        <v>1.3169999999999999</v>
      </c>
      <c r="AU308" s="19">
        <v>1.268</v>
      </c>
      <c r="AV308" s="19">
        <v>1.389</v>
      </c>
      <c r="AW308" s="19">
        <v>1.0580000000000001</v>
      </c>
      <c r="AX308" s="19">
        <v>1.139</v>
      </c>
      <c r="AY308" s="19">
        <v>0.97799999999999998</v>
      </c>
      <c r="AZ308" s="19">
        <v>1.177</v>
      </c>
      <c r="BA308" s="19">
        <v>1.482</v>
      </c>
      <c r="BB308" s="19">
        <v>0.97</v>
      </c>
      <c r="BC308" s="19">
        <v>0.92700000000000005</v>
      </c>
      <c r="BD308" s="19">
        <v>1.04</v>
      </c>
      <c r="BE308" s="19">
        <v>1.1020000000000001</v>
      </c>
      <c r="BF308" s="19">
        <v>1.1399999999999999</v>
      </c>
      <c r="BG308" s="19">
        <v>1.0329999999999999</v>
      </c>
      <c r="BH308" s="19">
        <v>0.80300000000000005</v>
      </c>
      <c r="BI308" s="19">
        <v>1.149</v>
      </c>
      <c r="BJ308" s="19">
        <v>1.1200000000000001</v>
      </c>
      <c r="BK308" s="19">
        <v>0.82</v>
      </c>
      <c r="BL308" s="19"/>
      <c r="BM308" s="19">
        <v>1.369</v>
      </c>
      <c r="BN308" s="19">
        <v>1.2070000000000001</v>
      </c>
      <c r="BO308" s="19">
        <v>1.4450000000000001</v>
      </c>
      <c r="BP308" s="19">
        <v>0.94599999999999995</v>
      </c>
      <c r="BQ308" s="19">
        <v>0.97499999999999998</v>
      </c>
      <c r="BR308" s="19">
        <v>0.875</v>
      </c>
      <c r="BS308" s="19">
        <v>1.2989999999999999</v>
      </c>
      <c r="BT308" s="19">
        <v>1.3959999999999999</v>
      </c>
      <c r="BU308" s="19">
        <v>0.94799999999999995</v>
      </c>
      <c r="BV308" s="19">
        <v>0.747</v>
      </c>
      <c r="BW308" s="19">
        <v>0.69199999999999995</v>
      </c>
      <c r="BX308" s="19">
        <v>1.0009999999999999</v>
      </c>
      <c r="BY308" s="19">
        <v>0.96</v>
      </c>
      <c r="BZ308" s="19">
        <v>0.68899999999999995</v>
      </c>
      <c r="CA308" s="19">
        <v>1.0509999999999999</v>
      </c>
      <c r="CB308" s="19">
        <v>0.98299999999999998</v>
      </c>
      <c r="CC308" s="19">
        <v>1.254</v>
      </c>
      <c r="CD308" s="19">
        <v>1.0860000000000001</v>
      </c>
      <c r="CE308" s="19"/>
      <c r="CF308" s="19">
        <v>1.3069999999999999</v>
      </c>
      <c r="CG308" s="19">
        <v>1.3240000000000001</v>
      </c>
      <c r="CH308" s="19">
        <v>1.139</v>
      </c>
      <c r="CI308" s="19">
        <v>1.2470000000000001</v>
      </c>
      <c r="CJ308" s="19">
        <v>0.81699999999999995</v>
      </c>
      <c r="CK308" s="19">
        <v>1.1559999999999999</v>
      </c>
      <c r="CL308" s="19">
        <v>1.1830000000000001</v>
      </c>
      <c r="CM308" s="19">
        <v>0.76600000000000001</v>
      </c>
      <c r="CN308" s="19">
        <v>1.0549999999999999</v>
      </c>
      <c r="CO308" s="19">
        <v>1.03</v>
      </c>
      <c r="CP308" s="19">
        <v>0.91300000000000003</v>
      </c>
      <c r="CQ308" s="19">
        <v>0.88300000000000001</v>
      </c>
      <c r="CR308" s="19">
        <v>1.2230000000000001</v>
      </c>
      <c r="CS308" s="19">
        <v>0.89200000000000002</v>
      </c>
      <c r="CT308" s="19">
        <v>0.872</v>
      </c>
      <c r="CU308" s="19">
        <v>0.98099999999999998</v>
      </c>
      <c r="CV308" s="19">
        <v>0.78</v>
      </c>
      <c r="CW308" s="19">
        <v>1.163</v>
      </c>
    </row>
    <row r="309" spans="1:101" s="1" customFormat="1" ht="15" x14ac:dyDescent="0.2">
      <c r="A309" s="19">
        <v>507</v>
      </c>
      <c r="B309" s="19">
        <v>206.2</v>
      </c>
      <c r="C309" s="19">
        <v>426.8</v>
      </c>
      <c r="D309" s="19">
        <v>502.13839999999999</v>
      </c>
      <c r="E309" s="19">
        <v>504.1447</v>
      </c>
      <c r="F309" s="19">
        <v>268.08</v>
      </c>
      <c r="G309" s="20">
        <v>9008.25</v>
      </c>
      <c r="H309" s="19">
        <v>1</v>
      </c>
      <c r="I309" s="19">
        <v>1</v>
      </c>
      <c r="J309" s="19" t="s">
        <v>109</v>
      </c>
      <c r="M309" s="10"/>
      <c r="N309" s="10"/>
      <c r="U309" s="21">
        <v>4</v>
      </c>
      <c r="V309" s="21">
        <v>23</v>
      </c>
      <c r="W309" s="21">
        <v>459</v>
      </c>
      <c r="X309" s="19">
        <v>0.05</v>
      </c>
      <c r="Y309" s="19">
        <v>0.96299999999999997</v>
      </c>
      <c r="Z309" s="19">
        <v>1.1279999999999999</v>
      </c>
      <c r="AA309" s="19">
        <v>1.0309999999999999</v>
      </c>
      <c r="AB309" s="22">
        <f t="shared" si="64"/>
        <v>0.96099999999999997</v>
      </c>
      <c r="AC309" s="22">
        <f t="shared" si="65"/>
        <v>0.66866666666666663</v>
      </c>
      <c r="AD309" s="22">
        <f t="shared" si="66"/>
        <v>0.87483333333333335</v>
      </c>
      <c r="AE309" s="22">
        <f t="shared" si="67"/>
        <v>1.4371884346959123</v>
      </c>
      <c r="AF309" s="22">
        <f t="shared" si="68"/>
        <v>1.0984949514193179</v>
      </c>
      <c r="AG309" s="22">
        <f t="shared" si="69"/>
        <v>0.5232492308827259</v>
      </c>
      <c r="AH309" s="22">
        <f t="shared" si="70"/>
        <v>0.13552823928412897</v>
      </c>
      <c r="AI309" s="22">
        <f t="shared" si="71"/>
        <v>-2.0368607221960504</v>
      </c>
      <c r="AJ309" s="22">
        <f t="shared" si="72"/>
        <v>-0.29355304272522159</v>
      </c>
      <c r="AK309" s="22">
        <f t="shared" si="79"/>
        <v>0</v>
      </c>
      <c r="AL309" s="22" t="str">
        <f t="shared" si="73"/>
        <v>Lowering</v>
      </c>
      <c r="AM309" s="24">
        <f t="shared" si="74"/>
        <v>9.186271520538079E-3</v>
      </c>
      <c r="AN309" s="24">
        <f t="shared" si="75"/>
        <v>0.50868268769288605</v>
      </c>
      <c r="AO309" s="25">
        <v>1.3975500000000001</v>
      </c>
      <c r="AP309" s="24">
        <f t="shared" si="76"/>
        <v>0.50868268769288605</v>
      </c>
      <c r="AQ309" s="25">
        <v>0.54331099999999999</v>
      </c>
      <c r="AR309" s="25">
        <v>0.67964199999999997</v>
      </c>
      <c r="AS309" s="19">
        <v>507</v>
      </c>
      <c r="AT309" s="19">
        <v>0.74299999999999999</v>
      </c>
      <c r="AU309" s="19">
        <v>1.2370000000000001</v>
      </c>
      <c r="AV309" s="19">
        <v>0.79400000000000004</v>
      </c>
      <c r="AW309" s="19">
        <v>0.50700000000000001</v>
      </c>
      <c r="AX309" s="19">
        <v>0.97399999999999998</v>
      </c>
      <c r="AY309" s="19">
        <v>0.56599999999999995</v>
      </c>
      <c r="AZ309" s="19">
        <v>0.61599999999999999</v>
      </c>
      <c r="BA309" s="19">
        <v>0.94299999999999995</v>
      </c>
      <c r="BB309" s="19">
        <v>1.0649999999999999</v>
      </c>
      <c r="BC309" s="19">
        <v>1.5409999999999999</v>
      </c>
      <c r="BD309" s="19">
        <v>0.54100000000000004</v>
      </c>
      <c r="BE309" s="19">
        <v>0.88300000000000001</v>
      </c>
      <c r="BF309" s="19">
        <v>2.012</v>
      </c>
      <c r="BG309" s="19">
        <v>0.77700000000000002</v>
      </c>
      <c r="BH309" s="19">
        <v>1.2050000000000001</v>
      </c>
      <c r="BI309" s="19">
        <v>1.105</v>
      </c>
      <c r="BJ309" s="19">
        <v>0.82799999999999996</v>
      </c>
      <c r="BK309" s="19" t="s">
        <v>129</v>
      </c>
      <c r="BL309" s="19"/>
      <c r="BM309" s="19">
        <v>0.45</v>
      </c>
      <c r="BN309" s="19">
        <v>0.59599999999999997</v>
      </c>
      <c r="BO309" s="19">
        <v>0.83199999999999996</v>
      </c>
      <c r="BP309" s="19">
        <v>0.78200000000000003</v>
      </c>
      <c r="BQ309" s="19">
        <v>0.629</v>
      </c>
      <c r="BR309" s="19">
        <v>0.52700000000000002</v>
      </c>
      <c r="BS309" s="19">
        <v>0.60399999999999998</v>
      </c>
      <c r="BT309" s="19">
        <v>0.53700000000000003</v>
      </c>
      <c r="BU309" s="19">
        <v>0.42899999999999999</v>
      </c>
      <c r="BV309" s="19">
        <v>0.57999999999999996</v>
      </c>
      <c r="BW309" s="19">
        <v>0.64300000000000002</v>
      </c>
      <c r="BX309" s="19">
        <v>0.71099999999999997</v>
      </c>
      <c r="BY309" s="19">
        <v>0.90400000000000003</v>
      </c>
      <c r="BZ309" s="19">
        <v>1.034</v>
      </c>
      <c r="CA309" s="19">
        <v>0.80400000000000005</v>
      </c>
      <c r="CB309" s="19">
        <v>0.52600000000000002</v>
      </c>
      <c r="CC309" s="19">
        <v>0.90200000000000002</v>
      </c>
      <c r="CD309" s="19">
        <v>0.54600000000000004</v>
      </c>
      <c r="CE309" s="19"/>
      <c r="CF309" s="19">
        <v>1.016</v>
      </c>
      <c r="CG309" s="19">
        <v>1.32</v>
      </c>
      <c r="CH309" s="19">
        <v>0.57899999999999996</v>
      </c>
      <c r="CI309" s="19">
        <v>0.47199999999999998</v>
      </c>
      <c r="CJ309" s="19">
        <v>0.31900000000000001</v>
      </c>
      <c r="CK309" s="19">
        <v>0.91500000000000004</v>
      </c>
      <c r="CL309" s="19">
        <v>1.4730000000000001</v>
      </c>
      <c r="CM309" s="19">
        <v>0.81200000000000006</v>
      </c>
      <c r="CN309" s="19">
        <v>0.92500000000000004</v>
      </c>
      <c r="CO309" s="19">
        <v>1.1439999999999999</v>
      </c>
      <c r="CP309" s="19">
        <v>1.3740000000000001</v>
      </c>
      <c r="CQ309" s="19">
        <v>0.47799999999999998</v>
      </c>
      <c r="CR309" s="19">
        <v>0.79600000000000004</v>
      </c>
      <c r="CS309" s="19">
        <v>0.73199999999999998</v>
      </c>
      <c r="CT309" s="19">
        <v>0.55300000000000005</v>
      </c>
      <c r="CU309" s="19">
        <v>1.579</v>
      </c>
      <c r="CV309" s="19">
        <v>0.73299999999999998</v>
      </c>
      <c r="CW309" s="19">
        <v>0.52700000000000002</v>
      </c>
    </row>
    <row r="310" spans="1:101" s="1" customFormat="1" ht="15" x14ac:dyDescent="0.2">
      <c r="A310" s="19">
        <v>509</v>
      </c>
      <c r="B310" s="19">
        <v>206.6</v>
      </c>
      <c r="C310" s="19">
        <v>427.3</v>
      </c>
      <c r="D310" s="19">
        <v>388.1044</v>
      </c>
      <c r="E310" s="19">
        <v>390.11009999999999</v>
      </c>
      <c r="F310" s="19">
        <v>154.0461</v>
      </c>
      <c r="G310" s="20">
        <v>6369.818182</v>
      </c>
      <c r="H310" s="19">
        <v>1</v>
      </c>
      <c r="I310" s="19">
        <v>1</v>
      </c>
      <c r="J310" s="19" t="s">
        <v>117</v>
      </c>
      <c r="M310" s="10"/>
      <c r="N310" s="10"/>
      <c r="U310" s="21">
        <v>0</v>
      </c>
      <c r="V310" s="21">
        <v>0</v>
      </c>
      <c r="W310" s="21">
        <v>22</v>
      </c>
      <c r="X310" s="19">
        <v>6.6699999999999995E-2</v>
      </c>
      <c r="Y310" s="19">
        <v>3.9180000000000001</v>
      </c>
      <c r="Z310" s="19">
        <v>1.3460000000000001</v>
      </c>
      <c r="AA310" s="19">
        <v>2.59</v>
      </c>
      <c r="AB310" s="22">
        <f t="shared" si="64"/>
        <v>1.3116666666666665</v>
      </c>
      <c r="AC310" s="22">
        <f t="shared" si="65"/>
        <v>1.6081111111111113</v>
      </c>
      <c r="AD310" s="22">
        <f t="shared" si="66"/>
        <v>1.272888888888889</v>
      </c>
      <c r="AE310" s="22">
        <f t="shared" si="67"/>
        <v>0.81565674013680634</v>
      </c>
      <c r="AF310" s="22">
        <f t="shared" si="68"/>
        <v>1.0304643854748601</v>
      </c>
      <c r="AG310" s="22">
        <f t="shared" si="69"/>
        <v>-0.29396595677325932</v>
      </c>
      <c r="AH310" s="22">
        <f t="shared" si="70"/>
        <v>4.3294643851748138E-2</v>
      </c>
      <c r="AI310" s="22">
        <f t="shared" si="71"/>
        <v>-0.48756186247195205</v>
      </c>
      <c r="AJ310" s="22">
        <f t="shared" si="72"/>
        <v>-5.1508927097151262E-2</v>
      </c>
      <c r="AK310" s="22">
        <f t="shared" si="79"/>
        <v>0</v>
      </c>
      <c r="AL310" s="22" t="str">
        <f t="shared" si="73"/>
        <v>Increase</v>
      </c>
      <c r="AM310" s="24">
        <f t="shared" si="74"/>
        <v>0.32541542684975866</v>
      </c>
      <c r="AN310" s="24">
        <f t="shared" si="75"/>
        <v>0.88815971965257856</v>
      </c>
      <c r="AO310" s="25">
        <v>0.61383100000000002</v>
      </c>
      <c r="AP310" s="24">
        <f t="shared" si="76"/>
        <v>0.88815971965257856</v>
      </c>
      <c r="AQ310" s="25">
        <v>0.78177300000000005</v>
      </c>
      <c r="AR310" s="25">
        <v>0.85395600000000005</v>
      </c>
      <c r="AS310" s="19">
        <v>509</v>
      </c>
      <c r="AT310" s="19">
        <v>2.3130000000000002</v>
      </c>
      <c r="AU310" s="19">
        <v>0.56100000000000005</v>
      </c>
      <c r="AV310" s="19">
        <v>0.19500000000000001</v>
      </c>
      <c r="AW310" s="19">
        <v>0.25600000000000001</v>
      </c>
      <c r="AX310" s="19">
        <v>3.1909999999999998</v>
      </c>
      <c r="AY310" s="19">
        <v>0.3</v>
      </c>
      <c r="AZ310" s="19">
        <v>0.56000000000000005</v>
      </c>
      <c r="BA310" s="19">
        <v>0.76200000000000001</v>
      </c>
      <c r="BB310" s="19">
        <v>1.3540000000000001</v>
      </c>
      <c r="BC310" s="19">
        <v>1.6679999999999999</v>
      </c>
      <c r="BD310" s="19">
        <v>1.2509999999999999</v>
      </c>
      <c r="BE310" s="19">
        <v>1.724</v>
      </c>
      <c r="BF310" s="19">
        <v>2.0390000000000001</v>
      </c>
      <c r="BG310" s="19">
        <v>1.468</v>
      </c>
      <c r="BH310" s="19">
        <v>0.995</v>
      </c>
      <c r="BI310" s="19">
        <v>1.496</v>
      </c>
      <c r="BJ310" s="19">
        <v>0.46700000000000003</v>
      </c>
      <c r="BK310" s="19">
        <v>3.01</v>
      </c>
      <c r="BL310" s="19"/>
      <c r="BM310" s="19">
        <v>2.214</v>
      </c>
      <c r="BN310" s="19">
        <v>0.79600000000000004</v>
      </c>
      <c r="BO310" s="19">
        <v>0.71599999999999997</v>
      </c>
      <c r="BP310" s="19">
        <v>0.80700000000000005</v>
      </c>
      <c r="BQ310" s="19">
        <v>1.0669999999999999</v>
      </c>
      <c r="BR310" s="19">
        <v>1.8520000000000001</v>
      </c>
      <c r="BS310" s="19">
        <v>1.4650000000000001</v>
      </c>
      <c r="BT310" s="19">
        <v>0.63800000000000001</v>
      </c>
      <c r="BU310" s="19">
        <v>1.716</v>
      </c>
      <c r="BV310" s="19">
        <v>1.2330000000000001</v>
      </c>
      <c r="BW310" s="19">
        <v>1.2669999999999999</v>
      </c>
      <c r="BX310" s="19">
        <v>0.96</v>
      </c>
      <c r="BY310" s="19">
        <v>3.6709999999999998</v>
      </c>
      <c r="BZ310" s="19">
        <v>0.93400000000000005</v>
      </c>
      <c r="CA310" s="19">
        <v>2.0139999999999998</v>
      </c>
      <c r="CB310" s="19">
        <v>2.4470000000000001</v>
      </c>
      <c r="CC310" s="19">
        <v>1.8140000000000001</v>
      </c>
      <c r="CD310" s="19">
        <v>3.335</v>
      </c>
      <c r="CE310" s="19"/>
      <c r="CF310" s="19">
        <v>2.363</v>
      </c>
      <c r="CG310" s="19">
        <v>0.38900000000000001</v>
      </c>
      <c r="CH310" s="19">
        <v>0.81599999999999995</v>
      </c>
      <c r="CI310" s="19">
        <v>0.71299999999999997</v>
      </c>
      <c r="CJ310" s="19">
        <v>0.308</v>
      </c>
      <c r="CK310" s="19">
        <v>0.39100000000000001</v>
      </c>
      <c r="CL310" s="19">
        <v>2.1360000000000001</v>
      </c>
      <c r="CM310" s="19">
        <v>1.03</v>
      </c>
      <c r="CN310" s="19">
        <v>2.7330000000000001</v>
      </c>
      <c r="CO310" s="19">
        <v>1.8740000000000001</v>
      </c>
      <c r="CP310" s="19">
        <v>1.056</v>
      </c>
      <c r="CQ310" s="19">
        <v>0.88300000000000001</v>
      </c>
      <c r="CR310" s="19">
        <v>1.1890000000000001</v>
      </c>
      <c r="CS310" s="19">
        <v>2.1309999999999998</v>
      </c>
      <c r="CT310" s="19">
        <v>1.585</v>
      </c>
      <c r="CU310" s="19">
        <v>1.2190000000000001</v>
      </c>
      <c r="CV310" s="19">
        <v>0.64600000000000002</v>
      </c>
      <c r="CW310" s="19">
        <v>1.45</v>
      </c>
    </row>
    <row r="311" spans="1:101" s="1" customFormat="1" ht="15" x14ac:dyDescent="0.2">
      <c r="A311" s="19">
        <v>510</v>
      </c>
      <c r="B311" s="19">
        <v>206.2</v>
      </c>
      <c r="C311" s="19">
        <v>427.3</v>
      </c>
      <c r="D311" s="19">
        <v>310.05650000000003</v>
      </c>
      <c r="E311" s="19">
        <v>312.06310000000002</v>
      </c>
      <c r="F311" s="19">
        <v>75.998199999999997</v>
      </c>
      <c r="G311" s="20">
        <v>8972.0487799999992</v>
      </c>
      <c r="H311" s="19">
        <v>1</v>
      </c>
      <c r="I311" s="19">
        <v>1</v>
      </c>
      <c r="J311" s="19" t="s">
        <v>103</v>
      </c>
      <c r="M311" s="10"/>
      <c r="N311" s="10"/>
      <c r="U311" s="21">
        <v>0</v>
      </c>
      <c r="V311" s="21">
        <v>4</v>
      </c>
      <c r="W311" s="21">
        <v>85</v>
      </c>
      <c r="X311" s="19">
        <v>0.05</v>
      </c>
      <c r="Y311" s="19">
        <v>0.90400000000000003</v>
      </c>
      <c r="Z311" s="19">
        <v>0.91900000000000004</v>
      </c>
      <c r="AA311" s="19">
        <v>0.84699999999999998</v>
      </c>
      <c r="AB311" s="22">
        <f t="shared" si="64"/>
        <v>0.97788888888888914</v>
      </c>
      <c r="AC311" s="22">
        <f t="shared" si="65"/>
        <v>0.96366666666666667</v>
      </c>
      <c r="AD311" s="22">
        <f t="shared" si="66"/>
        <v>1.1683888888888889</v>
      </c>
      <c r="AE311" s="22">
        <f t="shared" si="67"/>
        <v>1.014758445751182</v>
      </c>
      <c r="AF311" s="22">
        <f t="shared" si="68"/>
        <v>0.83695497123294205</v>
      </c>
      <c r="AG311" s="22">
        <f t="shared" si="69"/>
        <v>2.1136347517883521E-2</v>
      </c>
      <c r="AH311" s="22">
        <f t="shared" si="70"/>
        <v>-0.25677808803339464</v>
      </c>
      <c r="AI311" s="22">
        <f t="shared" si="71"/>
        <v>-6.0315853648638521E-2</v>
      </c>
      <c r="AJ311" s="22">
        <f t="shared" si="72"/>
        <v>-1.3527136801895379</v>
      </c>
      <c r="AK311" s="22">
        <f t="shared" si="79"/>
        <v>0</v>
      </c>
      <c r="AL311" s="22" t="str">
        <f t="shared" si="73"/>
        <v>Lowering</v>
      </c>
      <c r="AM311" s="24">
        <f t="shared" si="74"/>
        <v>0.87033038592712075</v>
      </c>
      <c r="AN311" s="24">
        <f t="shared" si="75"/>
        <v>4.4390120077005553E-2</v>
      </c>
      <c r="AO311" s="25">
        <v>0.54435999999999996</v>
      </c>
      <c r="AP311" s="24">
        <f t="shared" si="76"/>
        <v>4.4390120077005553E-2</v>
      </c>
      <c r="AQ311" s="25">
        <v>1.1782900000000001</v>
      </c>
      <c r="AR311" s="25">
        <v>1.0819700000000001</v>
      </c>
      <c r="AS311" s="19">
        <v>510</v>
      </c>
      <c r="AT311" s="19">
        <v>0.95699999999999996</v>
      </c>
      <c r="AU311" s="19">
        <v>1.2230000000000001</v>
      </c>
      <c r="AV311" s="19">
        <v>0.91</v>
      </c>
      <c r="AW311" s="19">
        <v>1.151</v>
      </c>
      <c r="AX311" s="19">
        <v>0.877</v>
      </c>
      <c r="AY311" s="19">
        <v>0.72699999999999998</v>
      </c>
      <c r="AZ311" s="19">
        <v>1.6819999999999999</v>
      </c>
      <c r="BA311" s="19">
        <v>1.1719999999999999</v>
      </c>
      <c r="BB311" s="19">
        <v>1.147</v>
      </c>
      <c r="BC311" s="19">
        <v>1.089</v>
      </c>
      <c r="BD311" s="19">
        <v>0.36799999999999999</v>
      </c>
      <c r="BE311" s="19">
        <v>0.93100000000000005</v>
      </c>
      <c r="BF311" s="19">
        <v>0.78300000000000003</v>
      </c>
      <c r="BG311" s="19">
        <v>1.0920000000000001</v>
      </c>
      <c r="BH311" s="19">
        <v>1.155</v>
      </c>
      <c r="BI311" s="19">
        <v>0.64400000000000002</v>
      </c>
      <c r="BJ311" s="19">
        <v>0.78900000000000003</v>
      </c>
      <c r="BK311" s="19">
        <v>0.90500000000000003</v>
      </c>
      <c r="BL311" s="19"/>
      <c r="BM311" s="19">
        <v>1.327</v>
      </c>
      <c r="BN311" s="19">
        <v>0.79100000000000004</v>
      </c>
      <c r="BO311" s="19">
        <v>0.91700000000000004</v>
      </c>
      <c r="BP311" s="19">
        <v>0.81599999999999995</v>
      </c>
      <c r="BQ311" s="19">
        <v>1.3939999999999999</v>
      </c>
      <c r="BR311" s="19">
        <v>1.214</v>
      </c>
      <c r="BS311" s="19">
        <v>1.0189999999999999</v>
      </c>
      <c r="BT311" s="19">
        <v>0.998</v>
      </c>
      <c r="BU311" s="19">
        <v>0.92300000000000004</v>
      </c>
      <c r="BV311" s="19">
        <v>0.68500000000000005</v>
      </c>
      <c r="BW311" s="19">
        <v>0.82299999999999995</v>
      </c>
      <c r="BX311" s="19">
        <v>0.80400000000000005</v>
      </c>
      <c r="BY311" s="19">
        <v>0.68799999999999994</v>
      </c>
      <c r="BZ311" s="19">
        <v>0.95899999999999996</v>
      </c>
      <c r="CA311" s="19">
        <v>1.026</v>
      </c>
      <c r="CB311" s="19">
        <v>0.61799999999999999</v>
      </c>
      <c r="CC311" s="19">
        <v>1.38</v>
      </c>
      <c r="CD311" s="19">
        <v>0.96399999999999997</v>
      </c>
      <c r="CE311" s="19"/>
      <c r="CF311" s="19">
        <v>1.244</v>
      </c>
      <c r="CG311" s="19">
        <v>1.077</v>
      </c>
      <c r="CH311" s="19">
        <v>1.276</v>
      </c>
      <c r="CI311" s="19">
        <v>1.4590000000000001</v>
      </c>
      <c r="CJ311" s="19">
        <v>0.97399999999999998</v>
      </c>
      <c r="CK311" s="19">
        <v>1.6140000000000001</v>
      </c>
      <c r="CL311" s="19">
        <v>1.61</v>
      </c>
      <c r="CM311" s="19">
        <v>1.149</v>
      </c>
      <c r="CN311" s="19">
        <v>0.80300000000000005</v>
      </c>
      <c r="CO311" s="19">
        <v>0.95299999999999996</v>
      </c>
      <c r="CP311" s="19">
        <v>0.71</v>
      </c>
      <c r="CQ311" s="19">
        <v>1.534</v>
      </c>
      <c r="CR311" s="19">
        <v>1.0149999999999999</v>
      </c>
      <c r="CS311" s="19">
        <v>1.06</v>
      </c>
      <c r="CT311" s="19">
        <v>1.1890000000000001</v>
      </c>
      <c r="CU311" s="19">
        <v>0.89800000000000002</v>
      </c>
      <c r="CV311" s="19">
        <v>1.153</v>
      </c>
      <c r="CW311" s="19">
        <v>1.3129999999999999</v>
      </c>
    </row>
    <row r="312" spans="1:101" s="1" customFormat="1" ht="15" x14ac:dyDescent="0.2">
      <c r="A312" s="19">
        <v>511</v>
      </c>
      <c r="B312" s="19">
        <v>206.2</v>
      </c>
      <c r="C312" s="19">
        <v>427.4</v>
      </c>
      <c r="D312" s="19">
        <v>341.02089999999998</v>
      </c>
      <c r="E312" s="19">
        <v>343.02730000000003</v>
      </c>
      <c r="F312" s="19">
        <v>106.96259999999999</v>
      </c>
      <c r="G312" s="20">
        <v>11271.26923</v>
      </c>
      <c r="H312" s="19">
        <v>1</v>
      </c>
      <c r="I312" s="19">
        <v>1</v>
      </c>
      <c r="J312" s="19" t="s">
        <v>112</v>
      </c>
      <c r="M312" s="10"/>
      <c r="N312" s="10"/>
      <c r="X312" s="19">
        <v>0.05</v>
      </c>
      <c r="Y312" s="19">
        <v>1.0669999999999999</v>
      </c>
      <c r="Z312" s="19">
        <v>0.86299999999999999</v>
      </c>
      <c r="AA312" s="19">
        <v>0.93100000000000005</v>
      </c>
      <c r="AB312" s="22">
        <f t="shared" si="64"/>
        <v>0.95344444444444421</v>
      </c>
      <c r="AC312" s="22">
        <f t="shared" si="65"/>
        <v>0.94777777777777772</v>
      </c>
      <c r="AD312" s="22">
        <f t="shared" si="66"/>
        <v>1.1501666666666663</v>
      </c>
      <c r="AE312" s="22">
        <f t="shared" si="67"/>
        <v>1.0059788980070339</v>
      </c>
      <c r="AF312" s="22">
        <f t="shared" si="68"/>
        <v>0.82896198618557704</v>
      </c>
      <c r="AG312" s="22">
        <f t="shared" si="69"/>
        <v>8.6000426584444435E-3</v>
      </c>
      <c r="AH312" s="22">
        <f t="shared" si="70"/>
        <v>-0.27062214949804975</v>
      </c>
      <c r="AI312" s="22">
        <f t="shared" si="71"/>
        <v>-2.2387017354112467E-2</v>
      </c>
      <c r="AJ312" s="22">
        <f t="shared" si="72"/>
        <v>-1.3381297299230959</v>
      </c>
      <c r="AK312" s="22">
        <f t="shared" si="79"/>
        <v>0</v>
      </c>
      <c r="AL312" s="22" t="str">
        <f t="shared" si="73"/>
        <v>Lowering</v>
      </c>
      <c r="AM312" s="24">
        <f t="shared" si="74"/>
        <v>0.94975804866979707</v>
      </c>
      <c r="AN312" s="24">
        <f t="shared" si="75"/>
        <v>4.5906086436089302E-2</v>
      </c>
      <c r="AO312" s="25">
        <v>0.74190400000000001</v>
      </c>
      <c r="AP312" s="24">
        <f t="shared" si="76"/>
        <v>4.5906086436089302E-2</v>
      </c>
      <c r="AQ312" s="25">
        <v>1.16821</v>
      </c>
      <c r="AR312" s="25">
        <v>1.0772600000000001</v>
      </c>
      <c r="AS312" s="19">
        <v>511</v>
      </c>
      <c r="AT312" s="19">
        <v>1.0620000000000001</v>
      </c>
      <c r="AU312" s="19">
        <v>1.2729999999999999</v>
      </c>
      <c r="AV312" s="19">
        <v>0.74</v>
      </c>
      <c r="AW312" s="19">
        <v>1.3160000000000001</v>
      </c>
      <c r="AX312" s="19">
        <v>0.78700000000000003</v>
      </c>
      <c r="AY312" s="19">
        <v>0.73</v>
      </c>
      <c r="AZ312" s="19">
        <v>1.516</v>
      </c>
      <c r="BA312" s="19">
        <v>1.0029999999999999</v>
      </c>
      <c r="BB312" s="19">
        <v>1.0429999999999999</v>
      </c>
      <c r="BC312" s="19">
        <v>1.3180000000000001</v>
      </c>
      <c r="BD312" s="19">
        <v>0.42199999999999999</v>
      </c>
      <c r="BE312" s="19">
        <v>0.89200000000000002</v>
      </c>
      <c r="BF312" s="19">
        <v>0.99199999999999999</v>
      </c>
      <c r="BG312" s="19">
        <v>1.0489999999999999</v>
      </c>
      <c r="BH312" s="19">
        <v>0.94099999999999995</v>
      </c>
      <c r="BI312" s="19">
        <v>0.53500000000000003</v>
      </c>
      <c r="BJ312" s="19">
        <v>0.72099999999999997</v>
      </c>
      <c r="BK312" s="19">
        <v>0.82199999999999995</v>
      </c>
      <c r="BL312" s="19"/>
      <c r="BM312" s="19">
        <v>1.4410000000000001</v>
      </c>
      <c r="BN312" s="19">
        <v>0.83899999999999997</v>
      </c>
      <c r="BO312" s="19">
        <v>0.751</v>
      </c>
      <c r="BP312" s="19">
        <v>0.83599999999999997</v>
      </c>
      <c r="BQ312" s="19">
        <v>1.375</v>
      </c>
      <c r="BR312" s="19">
        <v>1.351</v>
      </c>
      <c r="BS312" s="19">
        <v>1.0529999999999999</v>
      </c>
      <c r="BT312" s="19">
        <v>0.72599999999999998</v>
      </c>
      <c r="BU312" s="19">
        <v>0.89700000000000002</v>
      </c>
      <c r="BV312" s="19">
        <v>0.78900000000000003</v>
      </c>
      <c r="BW312" s="19">
        <v>1.02</v>
      </c>
      <c r="BX312" s="19">
        <v>0.88200000000000001</v>
      </c>
      <c r="BY312" s="19">
        <v>0.79800000000000004</v>
      </c>
      <c r="BZ312" s="19">
        <v>0.82199999999999995</v>
      </c>
      <c r="CA312" s="19">
        <v>0.97799999999999998</v>
      </c>
      <c r="CB312" s="19">
        <v>0.441</v>
      </c>
      <c r="CC312" s="19">
        <v>1.0920000000000001</v>
      </c>
      <c r="CD312" s="19">
        <v>0.96899999999999997</v>
      </c>
      <c r="CE312" s="19"/>
      <c r="CF312" s="19">
        <v>1.3660000000000001</v>
      </c>
      <c r="CG312" s="19">
        <v>0.98599999999999999</v>
      </c>
      <c r="CH312" s="19">
        <v>1.381</v>
      </c>
      <c r="CI312" s="19">
        <v>1.3</v>
      </c>
      <c r="CJ312" s="19">
        <v>1.0169999999999999</v>
      </c>
      <c r="CK312" s="19">
        <v>1.78</v>
      </c>
      <c r="CL312" s="19">
        <v>1.2050000000000001</v>
      </c>
      <c r="CM312" s="19">
        <v>1.147</v>
      </c>
      <c r="CN312" s="19">
        <v>0.73</v>
      </c>
      <c r="CO312" s="19">
        <v>1.3280000000000001</v>
      </c>
      <c r="CP312" s="19">
        <v>0.59699999999999998</v>
      </c>
      <c r="CQ312" s="19">
        <v>1.4079999999999999</v>
      </c>
      <c r="CR312" s="19">
        <v>1.17</v>
      </c>
      <c r="CS312" s="19">
        <v>1.286</v>
      </c>
      <c r="CT312" s="19">
        <v>1.2170000000000001</v>
      </c>
      <c r="CU312" s="19">
        <v>0.75800000000000001</v>
      </c>
      <c r="CV312" s="19">
        <v>1.1240000000000001</v>
      </c>
      <c r="CW312" s="19">
        <v>0.90300000000000002</v>
      </c>
    </row>
    <row r="313" spans="1:101" s="1" customFormat="1" ht="15" x14ac:dyDescent="0.2">
      <c r="A313" s="19">
        <v>513</v>
      </c>
      <c r="B313" s="19">
        <v>206.5</v>
      </c>
      <c r="C313" s="19">
        <v>427.7</v>
      </c>
      <c r="D313" s="19">
        <v>427.18979999999999</v>
      </c>
      <c r="E313" s="19">
        <v>429.19630000000001</v>
      </c>
      <c r="F313" s="19">
        <v>193.13140000000001</v>
      </c>
      <c r="G313" s="20">
        <v>28204.240000000002</v>
      </c>
      <c r="H313" s="19">
        <v>1</v>
      </c>
      <c r="I313" s="19">
        <v>1</v>
      </c>
      <c r="J313" s="19" t="s">
        <v>103</v>
      </c>
      <c r="M313" s="10"/>
      <c r="N313" s="10"/>
      <c r="U313" s="21">
        <v>0</v>
      </c>
      <c r="V313" s="21">
        <v>1</v>
      </c>
      <c r="W313" s="21">
        <v>112</v>
      </c>
      <c r="X313" s="19">
        <v>3.3300000000000003E-2</v>
      </c>
      <c r="Y313" s="19">
        <v>1.109</v>
      </c>
      <c r="Z313" s="19">
        <v>1.1080000000000001</v>
      </c>
      <c r="AA313" s="19">
        <v>1.0309999999999999</v>
      </c>
      <c r="AB313" s="22">
        <f t="shared" si="64"/>
        <v>0.82561111111111107</v>
      </c>
      <c r="AC313" s="22">
        <f t="shared" si="65"/>
        <v>1.3559999999999999</v>
      </c>
      <c r="AD313" s="22">
        <f t="shared" si="66"/>
        <v>0.99223529411764699</v>
      </c>
      <c r="AE313" s="22">
        <f t="shared" si="67"/>
        <v>0.60885775155686661</v>
      </c>
      <c r="AF313" s="22">
        <f t="shared" si="68"/>
        <v>0.83207190472426429</v>
      </c>
      <c r="AG313" s="22">
        <f t="shared" si="69"/>
        <v>-0.71582288661567439</v>
      </c>
      <c r="AH313" s="22">
        <f t="shared" si="70"/>
        <v>-0.26521988850812461</v>
      </c>
      <c r="AI313" s="22">
        <f t="shared" si="71"/>
        <v>-9.295663752026547</v>
      </c>
      <c r="AJ313" s="22">
        <f t="shared" si="72"/>
        <v>-1.5499189683256369</v>
      </c>
      <c r="AK313" s="22" t="s">
        <v>752</v>
      </c>
      <c r="AL313" s="22" t="str">
        <f t="shared" si="73"/>
        <v>Increase</v>
      </c>
      <c r="AM313" s="24">
        <f t="shared" si="74"/>
        <v>5.06216443119186E-10</v>
      </c>
      <c r="AN313" s="24">
        <f t="shared" si="75"/>
        <v>2.8189088407669562E-2</v>
      </c>
      <c r="AO313" s="25">
        <v>2.5971899999999999</v>
      </c>
      <c r="AP313" s="24">
        <f t="shared" si="76"/>
        <v>2.8189088407669562E-2</v>
      </c>
      <c r="AQ313" s="25">
        <v>1.3909899999999999</v>
      </c>
      <c r="AR313" s="25">
        <v>1.2654799999999999</v>
      </c>
      <c r="AS313" s="19">
        <v>513</v>
      </c>
      <c r="AT313" s="19">
        <v>0.92600000000000005</v>
      </c>
      <c r="AU313" s="19">
        <v>0.85099999999999998</v>
      </c>
      <c r="AV313" s="19">
        <v>0.89500000000000002</v>
      </c>
      <c r="AW313" s="19">
        <v>0.753</v>
      </c>
      <c r="AX313" s="19">
        <v>1.1180000000000001</v>
      </c>
      <c r="AY313" s="19">
        <v>0.94499999999999995</v>
      </c>
      <c r="AZ313" s="19">
        <v>0.94599999999999995</v>
      </c>
      <c r="BA313" s="19">
        <v>0.84799999999999998</v>
      </c>
      <c r="BB313" s="19">
        <v>0.82099999999999995</v>
      </c>
      <c r="BC313" s="19">
        <v>0.59599999999999997</v>
      </c>
      <c r="BD313" s="19">
        <v>0.69699999999999995</v>
      </c>
      <c r="BE313" s="19">
        <v>0.60899999999999999</v>
      </c>
      <c r="BF313" s="19">
        <v>0.875</v>
      </c>
      <c r="BG313" s="19">
        <v>0.76800000000000002</v>
      </c>
      <c r="BH313" s="19">
        <v>0.64800000000000002</v>
      </c>
      <c r="BI313" s="19">
        <v>0.67200000000000004</v>
      </c>
      <c r="BJ313" s="19">
        <v>1.0429999999999999</v>
      </c>
      <c r="BK313" s="19">
        <v>0.85</v>
      </c>
      <c r="BL313" s="19"/>
      <c r="BM313" s="19">
        <v>1.4970000000000001</v>
      </c>
      <c r="BN313" s="19">
        <v>1.2849999999999999</v>
      </c>
      <c r="BO313" s="19">
        <v>1.3959999999999999</v>
      </c>
      <c r="BP313" s="19">
        <v>1.4610000000000001</v>
      </c>
      <c r="BQ313" s="19">
        <v>1.7190000000000001</v>
      </c>
      <c r="BR313" s="19">
        <v>1.0349999999999999</v>
      </c>
      <c r="BS313" s="19">
        <v>1.1779999999999999</v>
      </c>
      <c r="BT313" s="19">
        <v>1.577</v>
      </c>
      <c r="BU313" s="19">
        <v>1.591</v>
      </c>
      <c r="BV313" s="19">
        <v>1.2529999999999999</v>
      </c>
      <c r="BW313" s="19">
        <v>1.361</v>
      </c>
      <c r="BX313" s="19">
        <v>1.2629999999999999</v>
      </c>
      <c r="BY313" s="19">
        <v>1.294</v>
      </c>
      <c r="BZ313" s="19">
        <v>1.2549999999999999</v>
      </c>
      <c r="CA313" s="19">
        <v>1.516</v>
      </c>
      <c r="CB313" s="19">
        <v>0.98799999999999999</v>
      </c>
      <c r="CC313" s="19">
        <v>1.6120000000000001</v>
      </c>
      <c r="CD313" s="19">
        <v>1.127</v>
      </c>
      <c r="CE313" s="19"/>
      <c r="CF313" s="19">
        <v>1.034</v>
      </c>
      <c r="CG313" s="19">
        <v>1.3879999999999999</v>
      </c>
      <c r="CH313" s="19" t="s">
        <v>111</v>
      </c>
      <c r="CI313" s="19">
        <v>0.85299999999999998</v>
      </c>
      <c r="CJ313" s="19">
        <v>1.286</v>
      </c>
      <c r="CK313" s="19">
        <v>1.345</v>
      </c>
      <c r="CL313" s="19">
        <v>1.0449999999999999</v>
      </c>
      <c r="CM313" s="19">
        <v>0.59399999999999997</v>
      </c>
      <c r="CN313" s="19">
        <v>1.075</v>
      </c>
      <c r="CO313" s="19">
        <v>0.66200000000000003</v>
      </c>
      <c r="CP313" s="19">
        <v>0.71</v>
      </c>
      <c r="CQ313" s="19">
        <v>0.79500000000000004</v>
      </c>
      <c r="CR313" s="19">
        <v>1.222</v>
      </c>
      <c r="CS313" s="19">
        <v>0.747</v>
      </c>
      <c r="CT313" s="19">
        <v>0.995</v>
      </c>
      <c r="CU313" s="19">
        <v>1.2110000000000001</v>
      </c>
      <c r="CV313" s="19">
        <v>0.70599999999999996</v>
      </c>
      <c r="CW313" s="19">
        <v>1.2</v>
      </c>
    </row>
    <row r="314" spans="1:101" s="1" customFormat="1" ht="15" x14ac:dyDescent="0.2">
      <c r="A314" s="19">
        <v>515</v>
      </c>
      <c r="B314" s="19">
        <v>207.1</v>
      </c>
      <c r="C314" s="19">
        <v>429.1</v>
      </c>
      <c r="D314" s="19">
        <v>362.36599999999999</v>
      </c>
      <c r="E314" s="19">
        <v>364.37180000000001</v>
      </c>
      <c r="F314" s="19">
        <v>256.61540000000002</v>
      </c>
      <c r="G314" s="20">
        <v>6574</v>
      </c>
      <c r="H314" s="19">
        <v>2</v>
      </c>
      <c r="I314" s="19">
        <v>2</v>
      </c>
      <c r="J314" s="19" t="s">
        <v>112</v>
      </c>
      <c r="M314" s="10"/>
      <c r="N314" s="10"/>
      <c r="X314" s="19">
        <v>0.2</v>
      </c>
      <c r="Y314" s="19">
        <v>0.72550000000000003</v>
      </c>
      <c r="Z314" s="19">
        <v>0.80500000000000005</v>
      </c>
      <c r="AA314" s="19">
        <v>1.4510000000000001</v>
      </c>
      <c r="AB314" s="22">
        <f t="shared" si="64"/>
        <v>1.6724055555555557</v>
      </c>
      <c r="AC314" s="22">
        <f t="shared" si="65"/>
        <v>1.2664333333333331</v>
      </c>
      <c r="AD314" s="22">
        <f t="shared" si="66"/>
        <v>2.443138888888889</v>
      </c>
      <c r="AE314" s="22">
        <f t="shared" si="67"/>
        <v>1.3205634371243828</v>
      </c>
      <c r="AF314" s="22">
        <f t="shared" si="68"/>
        <v>0.68453151114799948</v>
      </c>
      <c r="AG314" s="22">
        <f t="shared" si="69"/>
        <v>0.40115360724260124</v>
      </c>
      <c r="AH314" s="22">
        <f t="shared" si="70"/>
        <v>-0.54681114006513809</v>
      </c>
      <c r="AI314" s="22">
        <f t="shared" si="71"/>
        <v>-0.94912266466398998</v>
      </c>
      <c r="AJ314" s="22">
        <f t="shared" si="72"/>
        <v>-0.55915829307917553</v>
      </c>
      <c r="AK314" s="22">
        <f t="shared" ref="AK314:AK331" si="80">P314</f>
        <v>0</v>
      </c>
      <c r="AL314" s="22" t="str">
        <f t="shared" si="73"/>
        <v>Lowering</v>
      </c>
      <c r="AM314" s="24">
        <f t="shared" si="74"/>
        <v>0.11242873788391182</v>
      </c>
      <c r="AN314" s="24">
        <f t="shared" si="75"/>
        <v>0.27595718550828119</v>
      </c>
      <c r="AO314" s="25">
        <v>0.88156800000000002</v>
      </c>
      <c r="AP314" s="24">
        <f t="shared" si="76"/>
        <v>0.27595718550828119</v>
      </c>
      <c r="AQ314" s="25">
        <v>1.2601599999999999</v>
      </c>
      <c r="AR314" s="25">
        <v>1.1385000000000001</v>
      </c>
      <c r="AS314" s="19">
        <v>515</v>
      </c>
      <c r="AT314" s="19">
        <v>3.1349999999999998</v>
      </c>
      <c r="AU314" s="19">
        <v>1.319</v>
      </c>
      <c r="AV314" s="19">
        <v>2.7949999999999999</v>
      </c>
      <c r="AW314" s="19">
        <v>0.50129999999999997</v>
      </c>
      <c r="AX314" s="19">
        <v>2.105</v>
      </c>
      <c r="AY314" s="19">
        <v>1.3580000000000001</v>
      </c>
      <c r="AZ314" s="19">
        <v>1.8580000000000001</v>
      </c>
      <c r="BA314" s="19">
        <v>2.7120000000000002</v>
      </c>
      <c r="BB314" s="19">
        <v>0.67500000000000004</v>
      </c>
      <c r="BC314" s="19">
        <v>0.47199999999999998</v>
      </c>
      <c r="BD314" s="19">
        <v>1.175</v>
      </c>
      <c r="BE314" s="19">
        <v>2.327</v>
      </c>
      <c r="BF314" s="19">
        <v>2.6840000000000002</v>
      </c>
      <c r="BG314" s="19">
        <v>1.5620000000000001</v>
      </c>
      <c r="BH314" s="19">
        <v>1.482</v>
      </c>
      <c r="BI314" s="19">
        <v>1.6379999999999999</v>
      </c>
      <c r="BJ314" s="19">
        <v>1.0860000000000001</v>
      </c>
      <c r="BK314" s="19">
        <v>1.2190000000000001</v>
      </c>
      <c r="BL314" s="19"/>
      <c r="BM314" s="19">
        <v>3.016</v>
      </c>
      <c r="BN314" s="19">
        <v>1.3140000000000001</v>
      </c>
      <c r="BO314" s="19">
        <v>1.694</v>
      </c>
      <c r="BP314" s="19">
        <v>0.56079999999999997</v>
      </c>
      <c r="BQ314" s="19">
        <v>0.753</v>
      </c>
      <c r="BR314" s="19">
        <v>0.83099999999999996</v>
      </c>
      <c r="BS314" s="19">
        <v>1.536</v>
      </c>
      <c r="BT314" s="19">
        <v>2.2360000000000002</v>
      </c>
      <c r="BU314" s="19">
        <v>0.54900000000000004</v>
      </c>
      <c r="BV314" s="19">
        <v>0.47099999999999997</v>
      </c>
      <c r="BW314" s="19">
        <v>0.745</v>
      </c>
      <c r="BX314" s="19">
        <v>1.2410000000000001</v>
      </c>
      <c r="BY314" s="19">
        <v>0.93899999999999995</v>
      </c>
      <c r="BZ314" s="19">
        <v>0.75</v>
      </c>
      <c r="CA314" s="19">
        <v>1.234</v>
      </c>
      <c r="CB314" s="19">
        <v>1.282</v>
      </c>
      <c r="CC314" s="19">
        <v>2.2170000000000001</v>
      </c>
      <c r="CD314" s="19">
        <v>1.427</v>
      </c>
      <c r="CE314" s="19"/>
      <c r="CF314" s="19">
        <v>0.61599999999999999</v>
      </c>
      <c r="CG314" s="19">
        <v>2.1520000000000001</v>
      </c>
      <c r="CH314" s="19">
        <v>1.631</v>
      </c>
      <c r="CI314" s="19">
        <v>1.7813000000000001</v>
      </c>
      <c r="CJ314" s="19">
        <v>0.73599999999999999</v>
      </c>
      <c r="CK314" s="19">
        <v>1.4839</v>
      </c>
      <c r="CL314" s="19">
        <v>9.0208999999999993</v>
      </c>
      <c r="CM314" s="19">
        <v>0.998</v>
      </c>
      <c r="CN314" s="19">
        <v>9.2039000000000009</v>
      </c>
      <c r="CO314" s="19">
        <v>1.4390000000000001</v>
      </c>
      <c r="CP314" s="19">
        <v>0.68300000000000005</v>
      </c>
      <c r="CQ314" s="19">
        <v>1.29</v>
      </c>
      <c r="CR314" s="19">
        <v>1.645</v>
      </c>
      <c r="CS314" s="19">
        <v>0.76100000000000001</v>
      </c>
      <c r="CT314" s="19">
        <v>0.97099999999999997</v>
      </c>
      <c r="CU314" s="19">
        <v>6.8404999999999996</v>
      </c>
      <c r="CV314" s="19">
        <v>0.46500000000000002</v>
      </c>
      <c r="CW314" s="19">
        <v>2.2589999999999999</v>
      </c>
    </row>
    <row r="315" spans="1:101" s="1" customFormat="1" ht="15" x14ac:dyDescent="0.2">
      <c r="A315" s="19">
        <v>516</v>
      </c>
      <c r="B315" s="19">
        <v>207.1</v>
      </c>
      <c r="C315" s="19">
        <v>429.1</v>
      </c>
      <c r="D315" s="19">
        <v>409.10610000000003</v>
      </c>
      <c r="E315" s="19">
        <v>411.11410000000001</v>
      </c>
      <c r="F315" s="19">
        <v>175.0478</v>
      </c>
      <c r="G315" s="20">
        <v>4768</v>
      </c>
      <c r="H315" s="19">
        <v>1</v>
      </c>
      <c r="I315" s="19">
        <v>1</v>
      </c>
      <c r="J315" s="19" t="s">
        <v>131</v>
      </c>
      <c r="M315" s="10"/>
      <c r="N315" s="10"/>
      <c r="O315" s="19" t="s">
        <v>669</v>
      </c>
      <c r="P315" s="19" t="s">
        <v>670</v>
      </c>
      <c r="Q315" s="19">
        <v>3.86</v>
      </c>
      <c r="R315" s="19">
        <v>133.4</v>
      </c>
      <c r="S315" s="19" t="s">
        <v>133</v>
      </c>
      <c r="T315" s="19" t="s">
        <v>134</v>
      </c>
      <c r="X315" s="19">
        <v>0.05</v>
      </c>
      <c r="Y315" s="19">
        <v>1.2030000000000001</v>
      </c>
      <c r="Z315" s="19">
        <v>1.234</v>
      </c>
      <c r="AA315" s="19">
        <v>1.1419999999999999</v>
      </c>
      <c r="AB315" s="22">
        <f t="shared" si="64"/>
        <v>0.92549999999999999</v>
      </c>
      <c r="AC315" s="22">
        <f t="shared" si="65"/>
        <v>0.95166666666666666</v>
      </c>
      <c r="AD315" s="22">
        <f t="shared" si="66"/>
        <v>1.0541666666666663</v>
      </c>
      <c r="AE315" s="22">
        <f t="shared" si="67"/>
        <v>0.97250437828371283</v>
      </c>
      <c r="AF315" s="22">
        <f t="shared" si="68"/>
        <v>0.87794466403162086</v>
      </c>
      <c r="AG315" s="22">
        <f t="shared" si="69"/>
        <v>-4.0223349658474815E-2</v>
      </c>
      <c r="AH315" s="22">
        <f t="shared" si="70"/>
        <v>-0.18779808387730407</v>
      </c>
      <c r="AI315" s="22">
        <f t="shared" si="71"/>
        <v>-0.17561894087024355</v>
      </c>
      <c r="AJ315" s="22">
        <f t="shared" si="72"/>
        <v>-1.383860713211259</v>
      </c>
      <c r="AK315" s="22" t="str">
        <f t="shared" si="80"/>
        <v>7-Cyano-7-carbaguanine</v>
      </c>
      <c r="AL315" s="22" t="str">
        <f t="shared" si="73"/>
        <v>Increase</v>
      </c>
      <c r="AM315" s="24">
        <f t="shared" si="74"/>
        <v>0.66739209627529683</v>
      </c>
      <c r="AN315" s="24">
        <f t="shared" si="75"/>
        <v>4.1317999569976581E-2</v>
      </c>
      <c r="AO315" s="25">
        <v>0.56559400000000004</v>
      </c>
      <c r="AP315" s="24">
        <f t="shared" si="76"/>
        <v>4.1317999569976581E-2</v>
      </c>
      <c r="AQ315" s="25">
        <v>1.45885</v>
      </c>
      <c r="AR315" s="25">
        <v>1.36686</v>
      </c>
      <c r="AS315" s="19">
        <v>516</v>
      </c>
      <c r="AT315" s="19">
        <v>0.877</v>
      </c>
      <c r="AU315" s="19">
        <v>1.0129999999999999</v>
      </c>
      <c r="AV315" s="19">
        <v>1.206</v>
      </c>
      <c r="AW315" s="19">
        <v>0.67700000000000005</v>
      </c>
      <c r="AX315" s="19">
        <v>0.81699999999999995</v>
      </c>
      <c r="AY315" s="19">
        <v>1.425</v>
      </c>
      <c r="AZ315" s="19">
        <v>0.82799999999999996</v>
      </c>
      <c r="BA315" s="19">
        <v>1.093</v>
      </c>
      <c r="BB315" s="19">
        <v>0.68400000000000005</v>
      </c>
      <c r="BC315" s="19">
        <v>0.73899999999999999</v>
      </c>
      <c r="BD315" s="19">
        <v>1.052</v>
      </c>
      <c r="BE315" s="19">
        <v>0.80400000000000005</v>
      </c>
      <c r="BF315" s="19">
        <v>0.72599999999999998</v>
      </c>
      <c r="BG315" s="19">
        <v>0.85499999999999998</v>
      </c>
      <c r="BH315" s="19">
        <v>1.07</v>
      </c>
      <c r="BI315" s="19">
        <v>0.89</v>
      </c>
      <c r="BJ315" s="19">
        <v>1.0409999999999999</v>
      </c>
      <c r="BK315" s="19">
        <v>0.86199999999999999</v>
      </c>
      <c r="BL315" s="19"/>
      <c r="BM315" s="19">
        <v>0.93400000000000005</v>
      </c>
      <c r="BN315" s="19">
        <v>1.0660000000000001</v>
      </c>
      <c r="BO315" s="19">
        <v>0.97599999999999998</v>
      </c>
      <c r="BP315" s="19">
        <v>1.024</v>
      </c>
      <c r="BQ315" s="19">
        <v>0.77200000000000002</v>
      </c>
      <c r="BR315" s="19">
        <v>0.95599999999999996</v>
      </c>
      <c r="BS315" s="19">
        <v>1.1279999999999999</v>
      </c>
      <c r="BT315" s="19">
        <v>1.2090000000000001</v>
      </c>
      <c r="BU315" s="19">
        <v>0.92600000000000005</v>
      </c>
      <c r="BV315" s="19">
        <v>0.76300000000000001</v>
      </c>
      <c r="BW315" s="19">
        <v>0.82099999999999995</v>
      </c>
      <c r="BX315" s="19">
        <v>0.83599999999999997</v>
      </c>
      <c r="BY315" s="19">
        <v>0.97299999999999998</v>
      </c>
      <c r="BZ315" s="19">
        <v>0.65500000000000003</v>
      </c>
      <c r="CA315" s="19">
        <v>1.2769999999999999</v>
      </c>
      <c r="CB315" s="19">
        <v>1.048</v>
      </c>
      <c r="CC315" s="19">
        <v>1.002</v>
      </c>
      <c r="CD315" s="19">
        <v>0.76400000000000001</v>
      </c>
      <c r="CE315" s="19"/>
      <c r="CF315" s="19">
        <v>1.3069999999999999</v>
      </c>
      <c r="CG315" s="19">
        <v>0.99299999999999999</v>
      </c>
      <c r="CH315" s="19">
        <v>1.3169999999999999</v>
      </c>
      <c r="CI315" s="19">
        <v>1.0609999999999999</v>
      </c>
      <c r="CJ315" s="19">
        <v>0.81599999999999995</v>
      </c>
      <c r="CK315" s="19">
        <v>1.3069999999999999</v>
      </c>
      <c r="CL315" s="19">
        <v>1.0549999999999999</v>
      </c>
      <c r="CM315" s="19">
        <v>1.0620000000000001</v>
      </c>
      <c r="CN315" s="19">
        <v>1.1499999999999999</v>
      </c>
      <c r="CO315" s="19">
        <v>0.89100000000000001</v>
      </c>
      <c r="CP315" s="19">
        <v>0.98</v>
      </c>
      <c r="CQ315" s="19">
        <v>0.85699999999999998</v>
      </c>
      <c r="CR315" s="19">
        <v>1.071</v>
      </c>
      <c r="CS315" s="19">
        <v>0.98899999999999999</v>
      </c>
      <c r="CT315" s="19">
        <v>1.2130000000000001</v>
      </c>
      <c r="CU315" s="19">
        <v>0.77800000000000002</v>
      </c>
      <c r="CV315" s="19">
        <v>0.95799999999999996</v>
      </c>
      <c r="CW315" s="19">
        <v>1.17</v>
      </c>
    </row>
    <row r="316" spans="1:101" s="1" customFormat="1" ht="15" x14ac:dyDescent="0.2">
      <c r="A316" s="19">
        <v>517</v>
      </c>
      <c r="B316" s="19">
        <v>208</v>
      </c>
      <c r="C316" s="19">
        <v>429.9</v>
      </c>
      <c r="D316" s="19">
        <v>362.72680000000003</v>
      </c>
      <c r="E316" s="19">
        <v>364.73360000000002</v>
      </c>
      <c r="F316" s="19">
        <v>128.66839999999999</v>
      </c>
      <c r="G316" s="20">
        <v>9795</v>
      </c>
      <c r="H316" s="19">
        <v>1</v>
      </c>
      <c r="I316" s="19">
        <v>1</v>
      </c>
      <c r="J316" s="19" t="s">
        <v>112</v>
      </c>
      <c r="M316" s="10"/>
      <c r="N316" s="10"/>
      <c r="X316" s="19">
        <v>0.05</v>
      </c>
      <c r="Y316" s="19">
        <v>0.67200000000000004</v>
      </c>
      <c r="Z316" s="19">
        <v>0.54700000000000004</v>
      </c>
      <c r="AA316" s="19">
        <v>0.745</v>
      </c>
      <c r="AB316" s="22">
        <f t="shared" si="64"/>
        <v>1.2834705882352944</v>
      </c>
      <c r="AC316" s="22">
        <f t="shared" si="65"/>
        <v>0.92972222222222256</v>
      </c>
      <c r="AD316" s="22">
        <f t="shared" si="66"/>
        <v>0.94933333333333314</v>
      </c>
      <c r="AE316" s="22">
        <f t="shared" si="67"/>
        <v>1.3804882335366173</v>
      </c>
      <c r="AF316" s="22">
        <f t="shared" si="68"/>
        <v>1.3519704230006615</v>
      </c>
      <c r="AG316" s="22">
        <f t="shared" si="69"/>
        <v>0.46517859130105282</v>
      </c>
      <c r="AH316" s="22">
        <f t="shared" si="70"/>
        <v>0.43506359018739166</v>
      </c>
      <c r="AI316" s="22">
        <f t="shared" si="71"/>
        <v>-0.70896886264433701</v>
      </c>
      <c r="AJ316" s="22">
        <f t="shared" si="72"/>
        <v>-0.85993602463974628</v>
      </c>
      <c r="AK316" s="22">
        <f t="shared" si="80"/>
        <v>0</v>
      </c>
      <c r="AL316" s="22" t="str">
        <f t="shared" si="73"/>
        <v>Lowering</v>
      </c>
      <c r="AM316" s="24">
        <f t="shared" si="74"/>
        <v>0.19544795799233589</v>
      </c>
      <c r="AN316" s="24">
        <f t="shared" si="75"/>
        <v>0.13805876222071714</v>
      </c>
      <c r="AO316" s="25">
        <v>0.82574700000000001</v>
      </c>
      <c r="AP316" s="24">
        <f t="shared" si="76"/>
        <v>0.13805876222071714</v>
      </c>
      <c r="AQ316" s="25">
        <v>0.92003999999999997</v>
      </c>
      <c r="AR316" s="25">
        <v>0.93882500000000002</v>
      </c>
      <c r="AS316" s="19">
        <v>517</v>
      </c>
      <c r="AT316" s="19">
        <v>3.411</v>
      </c>
      <c r="AU316" s="19">
        <v>1.85</v>
      </c>
      <c r="AV316" s="19" t="s">
        <v>470</v>
      </c>
      <c r="AW316" s="19">
        <v>0.86099999999999999</v>
      </c>
      <c r="AX316" s="19">
        <v>1.9</v>
      </c>
      <c r="AY316" s="19">
        <v>1.2410000000000001</v>
      </c>
      <c r="AZ316" s="19">
        <v>1.379</v>
      </c>
      <c r="BA316" s="19">
        <v>1.9730000000000001</v>
      </c>
      <c r="BB316" s="19">
        <v>0.28199999999999997</v>
      </c>
      <c r="BC316" s="19">
        <v>0.29099999999999998</v>
      </c>
      <c r="BD316" s="19">
        <v>0.75800000000000001</v>
      </c>
      <c r="BE316" s="19">
        <v>1.6279999999999999</v>
      </c>
      <c r="BF316" s="19">
        <v>1.532</v>
      </c>
      <c r="BG316" s="19">
        <v>0.81100000000000005</v>
      </c>
      <c r="BH316" s="19">
        <v>0.72099999999999997</v>
      </c>
      <c r="BI316" s="19">
        <v>1.522</v>
      </c>
      <c r="BJ316" s="19">
        <v>0.97499999999999998</v>
      </c>
      <c r="BK316" s="19">
        <v>0.68400000000000005</v>
      </c>
      <c r="BL316" s="19"/>
      <c r="BM316" s="19">
        <v>3.7370000000000001</v>
      </c>
      <c r="BN316" s="19">
        <v>1.3580000000000001</v>
      </c>
      <c r="BO316" s="19">
        <v>1.7330000000000001</v>
      </c>
      <c r="BP316" s="19">
        <v>0.42899999999999999</v>
      </c>
      <c r="BQ316" s="19">
        <v>0.442</v>
      </c>
      <c r="BR316" s="19">
        <v>0.34200000000000003</v>
      </c>
      <c r="BS316" s="19">
        <v>1.1599999999999999</v>
      </c>
      <c r="BT316" s="19">
        <v>1.1120000000000001</v>
      </c>
      <c r="BU316" s="19">
        <v>0.41299999999999998</v>
      </c>
      <c r="BV316" s="19">
        <v>0.33500000000000002</v>
      </c>
      <c r="BW316" s="19">
        <v>0.63500000000000001</v>
      </c>
      <c r="BX316" s="19">
        <v>0.505</v>
      </c>
      <c r="BY316" s="19">
        <v>0.39200000000000002</v>
      </c>
      <c r="BZ316" s="19">
        <v>0.48399999999999999</v>
      </c>
      <c r="CA316" s="19">
        <v>0.64600000000000002</v>
      </c>
      <c r="CB316" s="19">
        <v>0.82599999999999996</v>
      </c>
      <c r="CC316" s="19">
        <v>1.423</v>
      </c>
      <c r="CD316" s="19">
        <v>0.76300000000000001</v>
      </c>
      <c r="CE316" s="19"/>
      <c r="CF316" s="19">
        <v>0.95</v>
      </c>
      <c r="CG316" s="19">
        <v>1.97</v>
      </c>
      <c r="CH316" s="19">
        <v>1.5669999999999999</v>
      </c>
      <c r="CI316" s="19">
        <v>1.3109999999999999</v>
      </c>
      <c r="CJ316" s="19">
        <v>0.40500000000000003</v>
      </c>
      <c r="CK316" s="19">
        <v>1.8009999999999999</v>
      </c>
      <c r="CL316" s="19">
        <v>0.78400000000000003</v>
      </c>
      <c r="CM316" s="19">
        <v>0.61899999999999999</v>
      </c>
      <c r="CN316" s="19">
        <v>0.93600000000000005</v>
      </c>
      <c r="CO316" s="19">
        <v>0.82799999999999996</v>
      </c>
      <c r="CP316" s="19">
        <v>0.45</v>
      </c>
      <c r="CQ316" s="19">
        <v>0.61599999999999999</v>
      </c>
      <c r="CR316" s="19">
        <v>1.2969999999999999</v>
      </c>
      <c r="CS316" s="19">
        <v>0.68</v>
      </c>
      <c r="CT316" s="19">
        <v>0.51400000000000001</v>
      </c>
      <c r="CU316" s="19">
        <v>0.65400000000000003</v>
      </c>
      <c r="CV316" s="19">
        <v>0.36</v>
      </c>
      <c r="CW316" s="19">
        <v>1.3460000000000001</v>
      </c>
    </row>
    <row r="317" spans="1:101" s="1" customFormat="1" ht="15" x14ac:dyDescent="0.2">
      <c r="A317" s="19">
        <v>520</v>
      </c>
      <c r="B317" s="19">
        <v>207.2</v>
      </c>
      <c r="C317" s="19">
        <v>431.4</v>
      </c>
      <c r="D317" s="19">
        <v>471.21559999999999</v>
      </c>
      <c r="E317" s="19">
        <v>473.22199999999998</v>
      </c>
      <c r="F317" s="19">
        <v>237.15729999999999</v>
      </c>
      <c r="G317" s="20">
        <v>17805.684209999999</v>
      </c>
      <c r="H317" s="19">
        <v>1</v>
      </c>
      <c r="I317" s="19">
        <v>1</v>
      </c>
      <c r="J317" s="19" t="s">
        <v>103</v>
      </c>
      <c r="M317" s="10"/>
      <c r="N317" s="10"/>
      <c r="U317" s="21">
        <v>0</v>
      </c>
      <c r="V317" s="21">
        <v>2</v>
      </c>
      <c r="W317" s="21">
        <v>57</v>
      </c>
      <c r="X317" s="19">
        <v>1.67E-2</v>
      </c>
      <c r="Y317" s="19">
        <v>1.19</v>
      </c>
      <c r="Z317" s="19">
        <v>0.93200000000000005</v>
      </c>
      <c r="AA317" s="19">
        <v>1.1870000000000001</v>
      </c>
      <c r="AB317" s="22">
        <f t="shared" si="64"/>
        <v>0.97216666666666662</v>
      </c>
      <c r="AC317" s="22">
        <f t="shared" si="65"/>
        <v>1.2487222222222223</v>
      </c>
      <c r="AD317" s="22">
        <f t="shared" si="66"/>
        <v>1.0867222222222224</v>
      </c>
      <c r="AE317" s="22">
        <f t="shared" si="67"/>
        <v>0.77852916314454768</v>
      </c>
      <c r="AF317" s="22">
        <f t="shared" si="68"/>
        <v>0.89458616635141341</v>
      </c>
      <c r="AG317" s="22">
        <f t="shared" si="69"/>
        <v>-0.361177012248453</v>
      </c>
      <c r="AH317" s="22">
        <f t="shared" si="70"/>
        <v>-0.16070764583450334</v>
      </c>
      <c r="AI317" s="22">
        <f t="shared" si="71"/>
        <v>-4.4463287795396331</v>
      </c>
      <c r="AJ317" s="22">
        <f t="shared" si="72"/>
        <v>-0.97046790670492211</v>
      </c>
      <c r="AK317" s="22">
        <f t="shared" si="80"/>
        <v>0</v>
      </c>
      <c r="AL317" s="22" t="str">
        <f t="shared" si="73"/>
        <v>Increase</v>
      </c>
      <c r="AM317" s="24">
        <f t="shared" si="74"/>
        <v>3.5782544533841965E-5</v>
      </c>
      <c r="AN317" s="24">
        <f t="shared" si="75"/>
        <v>0.10703654773676148</v>
      </c>
      <c r="AO317" s="25">
        <v>2.0034700000000001</v>
      </c>
      <c r="AP317" s="24">
        <f t="shared" si="76"/>
        <v>0.10703654773676148</v>
      </c>
      <c r="AQ317" s="25">
        <v>0.93151399999999995</v>
      </c>
      <c r="AR317" s="25">
        <v>0.94724799999999998</v>
      </c>
      <c r="AS317" s="19">
        <v>520</v>
      </c>
      <c r="AT317" s="19">
        <v>0.96</v>
      </c>
      <c r="AU317" s="19">
        <v>1.2010000000000001</v>
      </c>
      <c r="AV317" s="19">
        <v>1.109</v>
      </c>
      <c r="AW317" s="19">
        <v>0.84199999999999997</v>
      </c>
      <c r="AX317" s="19">
        <v>1.302</v>
      </c>
      <c r="AY317" s="19">
        <v>1.175</v>
      </c>
      <c r="AZ317" s="19">
        <v>1.0720000000000001</v>
      </c>
      <c r="BA317" s="19">
        <v>1.056</v>
      </c>
      <c r="BB317" s="19">
        <v>0.876</v>
      </c>
      <c r="BC317" s="19">
        <v>0.80300000000000005</v>
      </c>
      <c r="BD317" s="19">
        <v>0.79700000000000004</v>
      </c>
      <c r="BE317" s="19">
        <v>0.64</v>
      </c>
      <c r="BF317" s="19">
        <v>0.9</v>
      </c>
      <c r="BG317" s="19">
        <v>0.92700000000000005</v>
      </c>
      <c r="BH317" s="19">
        <v>0.74199999999999999</v>
      </c>
      <c r="BI317" s="19">
        <v>0.84599999999999997</v>
      </c>
      <c r="BJ317" s="19">
        <v>1.2230000000000001</v>
      </c>
      <c r="BK317" s="19">
        <v>1.028</v>
      </c>
      <c r="BL317" s="19"/>
      <c r="BM317" s="19">
        <v>1.2949999999999999</v>
      </c>
      <c r="BN317" s="19">
        <v>1.258</v>
      </c>
      <c r="BO317" s="19">
        <v>1.377</v>
      </c>
      <c r="BP317" s="19">
        <v>1.234</v>
      </c>
      <c r="BQ317" s="19">
        <v>1.5</v>
      </c>
      <c r="BR317" s="19">
        <v>0.996</v>
      </c>
      <c r="BS317" s="19">
        <v>1.0489999999999999</v>
      </c>
      <c r="BT317" s="19">
        <v>1.341</v>
      </c>
      <c r="BU317" s="19">
        <v>1.456</v>
      </c>
      <c r="BV317" s="19">
        <v>1.3009999999999999</v>
      </c>
      <c r="BW317" s="19">
        <v>1.2</v>
      </c>
      <c r="BX317" s="19">
        <v>1.244</v>
      </c>
      <c r="BY317" s="19">
        <v>1.238</v>
      </c>
      <c r="BZ317" s="19">
        <v>1.099</v>
      </c>
      <c r="CA317" s="19">
        <v>1.48</v>
      </c>
      <c r="CB317" s="19">
        <v>1.0209999999999999</v>
      </c>
      <c r="CC317" s="19">
        <v>1.393</v>
      </c>
      <c r="CD317" s="19">
        <v>0.995</v>
      </c>
      <c r="CE317" s="19"/>
      <c r="CF317" s="19">
        <v>1.054</v>
      </c>
      <c r="CG317" s="19">
        <v>1.583</v>
      </c>
      <c r="CH317" s="19">
        <v>1.1950000000000001</v>
      </c>
      <c r="CI317" s="19">
        <v>1.044</v>
      </c>
      <c r="CJ317" s="19">
        <v>1.2070000000000001</v>
      </c>
      <c r="CK317" s="19">
        <v>1.2370000000000001</v>
      </c>
      <c r="CL317" s="19">
        <v>1.085</v>
      </c>
      <c r="CM317" s="19">
        <v>0.80700000000000005</v>
      </c>
      <c r="CN317" s="19">
        <v>0.98899999999999999</v>
      </c>
      <c r="CO317" s="19">
        <v>0.85499999999999998</v>
      </c>
      <c r="CP317" s="19">
        <v>0.84799999999999998</v>
      </c>
      <c r="CQ317" s="19">
        <v>0.89300000000000002</v>
      </c>
      <c r="CR317" s="19">
        <v>1.3460000000000001</v>
      </c>
      <c r="CS317" s="19">
        <v>0.92100000000000004</v>
      </c>
      <c r="CT317" s="19">
        <v>0.99099999999999999</v>
      </c>
      <c r="CU317" s="19">
        <v>1.1859999999999999</v>
      </c>
      <c r="CV317" s="19">
        <v>0.82299999999999995</v>
      </c>
      <c r="CW317" s="19">
        <v>1.4970000000000001</v>
      </c>
    </row>
    <row r="318" spans="1:101" s="1" customFormat="1" ht="15" x14ac:dyDescent="0.2">
      <c r="A318" s="19">
        <v>523</v>
      </c>
      <c r="B318" s="19">
        <v>209.4</v>
      </c>
      <c r="C318" s="19">
        <v>433.2</v>
      </c>
      <c r="D318" s="19">
        <v>445.0557</v>
      </c>
      <c r="E318" s="19">
        <v>447.06400000000002</v>
      </c>
      <c r="F318" s="19">
        <v>210.9973</v>
      </c>
      <c r="G318" s="20">
        <v>13043</v>
      </c>
      <c r="H318" s="19">
        <v>1</v>
      </c>
      <c r="I318" s="19">
        <v>1</v>
      </c>
      <c r="J318" s="19" t="s">
        <v>117</v>
      </c>
      <c r="M318" s="10"/>
      <c r="N318" s="10"/>
      <c r="U318" s="21">
        <v>0</v>
      </c>
      <c r="V318" s="21">
        <v>0</v>
      </c>
      <c r="W318" s="21">
        <v>59</v>
      </c>
      <c r="X318" s="19">
        <v>0.05</v>
      </c>
      <c r="Y318" s="19">
        <v>0.98399999999999999</v>
      </c>
      <c r="Z318" s="19">
        <v>0.95799999999999996</v>
      </c>
      <c r="AA318" s="19">
        <v>0.93700000000000006</v>
      </c>
      <c r="AB318" s="22">
        <f t="shared" si="64"/>
        <v>0.84505555555555545</v>
      </c>
      <c r="AC318" s="22">
        <f t="shared" si="65"/>
        <v>0.79072222222222233</v>
      </c>
      <c r="AD318" s="22">
        <f t="shared" si="66"/>
        <v>0.91827777777777775</v>
      </c>
      <c r="AE318" s="22">
        <f t="shared" si="67"/>
        <v>1.0687135530106089</v>
      </c>
      <c r="AF318" s="22">
        <f t="shared" si="68"/>
        <v>0.92026135882388516</v>
      </c>
      <c r="AG318" s="22">
        <f t="shared" si="69"/>
        <v>9.5875219729570998E-2</v>
      </c>
      <c r="AH318" s="22">
        <f t="shared" si="70"/>
        <v>-0.11988444292376957</v>
      </c>
      <c r="AI318" s="22">
        <f t="shared" si="71"/>
        <v>-0.53753132719870456</v>
      </c>
      <c r="AJ318" s="22">
        <f t="shared" si="72"/>
        <v>-0.7064330544551749</v>
      </c>
      <c r="AK318" s="22">
        <f t="shared" si="80"/>
        <v>0</v>
      </c>
      <c r="AL318" s="22" t="str">
        <f t="shared" si="73"/>
        <v>Lowering</v>
      </c>
      <c r="AM318" s="24">
        <f t="shared" si="74"/>
        <v>0.29004719698340264</v>
      </c>
      <c r="AN318" s="24">
        <f t="shared" si="75"/>
        <v>0.19659250002652648</v>
      </c>
      <c r="AO318" s="25">
        <v>0.83810200000000001</v>
      </c>
      <c r="AP318" s="24">
        <f t="shared" si="76"/>
        <v>0.19659250002652648</v>
      </c>
      <c r="AQ318" s="25">
        <v>1.2898099999999999</v>
      </c>
      <c r="AR318" s="25">
        <v>1.15717</v>
      </c>
      <c r="AS318" s="19">
        <v>523</v>
      </c>
      <c r="AT318" s="19">
        <v>1.091</v>
      </c>
      <c r="AU318" s="19">
        <v>0.80900000000000005</v>
      </c>
      <c r="AV318" s="19">
        <v>0.997</v>
      </c>
      <c r="AW318" s="19">
        <v>0.73299999999999998</v>
      </c>
      <c r="AX318" s="19">
        <v>0.755</v>
      </c>
      <c r="AY318" s="19">
        <v>1.119</v>
      </c>
      <c r="AZ318" s="19">
        <v>0.95599999999999996</v>
      </c>
      <c r="BA318" s="19">
        <v>0.80200000000000005</v>
      </c>
      <c r="BB318" s="19">
        <v>0.94599999999999995</v>
      </c>
      <c r="BC318" s="19">
        <v>0.56899999999999995</v>
      </c>
      <c r="BD318" s="19">
        <v>0.78600000000000003</v>
      </c>
      <c r="BE318" s="19">
        <v>0.67</v>
      </c>
      <c r="BF318" s="19">
        <v>0.94799999999999995</v>
      </c>
      <c r="BG318" s="19">
        <v>0.58599999999999997</v>
      </c>
      <c r="BH318" s="19">
        <v>0.84899999999999998</v>
      </c>
      <c r="BI318" s="19">
        <v>0.85799999999999998</v>
      </c>
      <c r="BJ318" s="19">
        <v>0.96599999999999997</v>
      </c>
      <c r="BK318" s="19">
        <v>0.77100000000000002</v>
      </c>
      <c r="BL318" s="19"/>
      <c r="BM318" s="19">
        <v>0.747</v>
      </c>
      <c r="BN318" s="19">
        <v>0.80700000000000005</v>
      </c>
      <c r="BO318" s="19">
        <v>0.99399999999999999</v>
      </c>
      <c r="BP318" s="19">
        <v>0.83099999999999996</v>
      </c>
      <c r="BQ318" s="19">
        <v>0.80500000000000005</v>
      </c>
      <c r="BR318" s="19">
        <v>0.60199999999999998</v>
      </c>
      <c r="BS318" s="19">
        <v>0.621</v>
      </c>
      <c r="BT318" s="19">
        <v>1.0089999999999999</v>
      </c>
      <c r="BU318" s="19">
        <v>0.63500000000000001</v>
      </c>
      <c r="BV318" s="19">
        <v>0.78300000000000003</v>
      </c>
      <c r="BW318" s="19">
        <v>0.51400000000000001</v>
      </c>
      <c r="BX318" s="19">
        <v>0.72</v>
      </c>
      <c r="BY318" s="19">
        <v>1.0129999999999999</v>
      </c>
      <c r="BZ318" s="19">
        <v>0.749</v>
      </c>
      <c r="CA318" s="19">
        <v>0.747</v>
      </c>
      <c r="CB318" s="19">
        <v>1.014</v>
      </c>
      <c r="CC318" s="19">
        <v>0.83899999999999997</v>
      </c>
      <c r="CD318" s="19">
        <v>0.80300000000000005</v>
      </c>
      <c r="CE318" s="19"/>
      <c r="CF318" s="19">
        <v>0.89700000000000002</v>
      </c>
      <c r="CG318" s="19">
        <v>1.1060000000000001</v>
      </c>
      <c r="CH318" s="19">
        <v>0.86199999999999999</v>
      </c>
      <c r="CI318" s="19">
        <v>1.0169999999999999</v>
      </c>
      <c r="CJ318" s="19">
        <v>1.2070000000000001</v>
      </c>
      <c r="CK318" s="19">
        <v>0.84399999999999997</v>
      </c>
      <c r="CL318" s="19">
        <v>0.96</v>
      </c>
      <c r="CM318" s="19">
        <v>0.75600000000000001</v>
      </c>
      <c r="CN318" s="19">
        <v>1.2230000000000001</v>
      </c>
      <c r="CO318" s="19">
        <v>0.68899999999999995</v>
      </c>
      <c r="CP318" s="19">
        <v>1.0489999999999999</v>
      </c>
      <c r="CQ318" s="19">
        <v>0.89700000000000002</v>
      </c>
      <c r="CR318" s="19">
        <v>0.82399999999999995</v>
      </c>
      <c r="CS318" s="19">
        <v>0.88500000000000001</v>
      </c>
      <c r="CT318" s="19">
        <v>0.84099999999999997</v>
      </c>
      <c r="CU318" s="19">
        <v>0.97699999999999998</v>
      </c>
      <c r="CV318" s="19">
        <v>0.497</v>
      </c>
      <c r="CW318" s="19">
        <v>0.998</v>
      </c>
    </row>
    <row r="319" spans="1:101" s="1" customFormat="1" ht="15" x14ac:dyDescent="0.2">
      <c r="A319" s="19">
        <v>525</v>
      </c>
      <c r="B319" s="19">
        <v>209.2</v>
      </c>
      <c r="C319" s="19">
        <v>433.7</v>
      </c>
      <c r="D319" s="19">
        <v>386.1508</v>
      </c>
      <c r="E319" s="19">
        <v>388.15750000000003</v>
      </c>
      <c r="F319" s="19">
        <v>152.0924</v>
      </c>
      <c r="G319" s="20">
        <v>15849.333329999999</v>
      </c>
      <c r="H319" s="19">
        <v>1</v>
      </c>
      <c r="I319" s="19">
        <v>1</v>
      </c>
      <c r="J319" s="19" t="s">
        <v>117</v>
      </c>
      <c r="M319" s="10"/>
      <c r="N319" s="10"/>
      <c r="U319" s="21">
        <v>0</v>
      </c>
      <c r="V319" s="21">
        <v>0</v>
      </c>
      <c r="W319" s="21">
        <v>3</v>
      </c>
      <c r="X319" s="19">
        <v>0.05</v>
      </c>
      <c r="Y319" s="19">
        <v>1.341</v>
      </c>
      <c r="Z319" s="19">
        <v>1.1879999999999999</v>
      </c>
      <c r="AA319" s="19">
        <v>1.1339999999999999</v>
      </c>
      <c r="AB319" s="22">
        <f t="shared" si="64"/>
        <v>1.0542222222222219</v>
      </c>
      <c r="AC319" s="22">
        <f t="shared" si="65"/>
        <v>1.0723333333333334</v>
      </c>
      <c r="AD319" s="22">
        <f t="shared" si="66"/>
        <v>1.1182222222222225</v>
      </c>
      <c r="AE319" s="22">
        <f t="shared" si="67"/>
        <v>0.98311055849134776</v>
      </c>
      <c r="AF319" s="22">
        <f t="shared" si="68"/>
        <v>0.94276629570747172</v>
      </c>
      <c r="AG319" s="22">
        <f t="shared" si="69"/>
        <v>-2.457442682789145E-2</v>
      </c>
      <c r="AH319" s="22">
        <f t="shared" si="70"/>
        <v>-8.5027912333286243E-2</v>
      </c>
      <c r="AI319" s="22">
        <f t="shared" si="71"/>
        <v>-9.4134642732906462E-2</v>
      </c>
      <c r="AJ319" s="22">
        <f t="shared" si="72"/>
        <v>-0.38948239305615434</v>
      </c>
      <c r="AK319" s="22">
        <f t="shared" si="80"/>
        <v>0</v>
      </c>
      <c r="AL319" s="22" t="str">
        <f t="shared" si="73"/>
        <v>Increase</v>
      </c>
      <c r="AM319" s="24">
        <f t="shared" si="74"/>
        <v>0.80512879136185189</v>
      </c>
      <c r="AN319" s="24">
        <f t="shared" si="75"/>
        <v>0.40786609693392262</v>
      </c>
      <c r="AO319" s="25">
        <v>0.71208199999999999</v>
      </c>
      <c r="AP319" s="24">
        <f t="shared" si="76"/>
        <v>0.40786609693392262</v>
      </c>
      <c r="AQ319" s="25">
        <v>1.19032</v>
      </c>
      <c r="AR319" s="25">
        <v>1.08978</v>
      </c>
      <c r="AS319" s="19">
        <v>525</v>
      </c>
      <c r="AT319" s="19">
        <v>1.0249999999999999</v>
      </c>
      <c r="AU319" s="19">
        <v>0.84799999999999998</v>
      </c>
      <c r="AV319" s="19">
        <v>1.4610000000000001</v>
      </c>
      <c r="AW319" s="19">
        <v>0.88400000000000001</v>
      </c>
      <c r="AX319" s="19">
        <v>0.98299999999999998</v>
      </c>
      <c r="AY319" s="19">
        <v>1.085</v>
      </c>
      <c r="AZ319" s="19">
        <v>0.94099999999999995</v>
      </c>
      <c r="BA319" s="19">
        <v>1.0389999999999999</v>
      </c>
      <c r="BB319" s="19">
        <v>1.0409999999999999</v>
      </c>
      <c r="BC319" s="19">
        <v>1.03</v>
      </c>
      <c r="BD319" s="19">
        <v>0.77500000000000002</v>
      </c>
      <c r="BE319" s="19">
        <v>0.91600000000000004</v>
      </c>
      <c r="BF319" s="19">
        <v>0.96</v>
      </c>
      <c r="BG319" s="19">
        <v>0.76600000000000001</v>
      </c>
      <c r="BH319" s="19">
        <v>1.35</v>
      </c>
      <c r="BI319" s="19">
        <v>1.06</v>
      </c>
      <c r="BJ319" s="19">
        <v>1.0920000000000001</v>
      </c>
      <c r="BK319" s="19">
        <v>1.72</v>
      </c>
      <c r="BL319" s="19"/>
      <c r="BM319" s="19">
        <v>0.91500000000000004</v>
      </c>
      <c r="BN319" s="19">
        <v>1.181</v>
      </c>
      <c r="BO319" s="19">
        <v>1.1160000000000001</v>
      </c>
      <c r="BP319" s="19">
        <v>1.2789999999999999</v>
      </c>
      <c r="BQ319" s="19">
        <v>1.0109999999999999</v>
      </c>
      <c r="BR319" s="19">
        <v>1.159</v>
      </c>
      <c r="BS319" s="19">
        <v>0.86899999999999999</v>
      </c>
      <c r="BT319" s="19">
        <v>1.379</v>
      </c>
      <c r="BU319" s="19">
        <v>1.0309999999999999</v>
      </c>
      <c r="BV319" s="19">
        <v>0.81799999999999995</v>
      </c>
      <c r="BW319" s="19">
        <v>0.80200000000000005</v>
      </c>
      <c r="BX319" s="19">
        <v>0.90500000000000003</v>
      </c>
      <c r="BY319" s="19">
        <v>1.052</v>
      </c>
      <c r="BZ319" s="19">
        <v>1.544</v>
      </c>
      <c r="CA319" s="19">
        <v>1.1879999999999999</v>
      </c>
      <c r="CB319" s="19">
        <v>0.996</v>
      </c>
      <c r="CC319" s="19">
        <v>0.995</v>
      </c>
      <c r="CD319" s="19">
        <v>1.0620000000000001</v>
      </c>
      <c r="CE319" s="19"/>
      <c r="CF319" s="19">
        <v>1.117</v>
      </c>
      <c r="CG319" s="19">
        <v>1.014</v>
      </c>
      <c r="CH319" s="19">
        <v>1.032</v>
      </c>
      <c r="CI319" s="19">
        <v>0.81499999999999995</v>
      </c>
      <c r="CJ319" s="19">
        <v>1.2250000000000001</v>
      </c>
      <c r="CK319" s="19">
        <v>1.0820000000000001</v>
      </c>
      <c r="CL319" s="19">
        <v>0.91500000000000004</v>
      </c>
      <c r="CM319" s="19">
        <v>1.0389999999999999</v>
      </c>
      <c r="CN319" s="19">
        <v>1.4770000000000001</v>
      </c>
      <c r="CO319" s="19">
        <v>1.026</v>
      </c>
      <c r="CP319" s="19">
        <v>1.587</v>
      </c>
      <c r="CQ319" s="19">
        <v>0.82899999999999996</v>
      </c>
      <c r="CR319" s="19">
        <v>0.89300000000000002</v>
      </c>
      <c r="CS319" s="19">
        <v>1.47</v>
      </c>
      <c r="CT319" s="19">
        <v>1.1539999999999999</v>
      </c>
      <c r="CU319" s="19">
        <v>1.0900000000000001</v>
      </c>
      <c r="CV319" s="19">
        <v>1.1120000000000001</v>
      </c>
      <c r="CW319" s="19">
        <v>1.2509999999999999</v>
      </c>
    </row>
    <row r="320" spans="1:101" s="1" customFormat="1" ht="15" x14ac:dyDescent="0.2">
      <c r="A320" s="19">
        <v>528</v>
      </c>
      <c r="B320" s="19">
        <v>209.4</v>
      </c>
      <c r="C320" s="19">
        <v>435.1</v>
      </c>
      <c r="D320" s="19">
        <v>292.10039999999998</v>
      </c>
      <c r="E320" s="19">
        <v>294.10680000000002</v>
      </c>
      <c r="F320" s="19">
        <v>58.042000000000002</v>
      </c>
      <c r="G320" s="20">
        <v>10869</v>
      </c>
      <c r="H320" s="19">
        <v>1</v>
      </c>
      <c r="I320" s="19">
        <v>1</v>
      </c>
      <c r="J320" s="19" t="s">
        <v>109</v>
      </c>
      <c r="M320" s="10"/>
      <c r="N320" s="10"/>
      <c r="U320" s="21">
        <v>2</v>
      </c>
      <c r="V320" s="21">
        <v>23</v>
      </c>
      <c r="W320" s="21">
        <v>460</v>
      </c>
      <c r="X320" s="19">
        <v>0</v>
      </c>
      <c r="Y320" s="19">
        <v>1.1879999999999999</v>
      </c>
      <c r="Z320" s="19">
        <v>1.3540000000000001</v>
      </c>
      <c r="AA320" s="19">
        <v>1.3440000000000001</v>
      </c>
      <c r="AB320" s="22">
        <f t="shared" si="64"/>
        <v>1.4843333333333331</v>
      </c>
      <c r="AC320" s="22">
        <f t="shared" si="65"/>
        <v>1.4931666666666665</v>
      </c>
      <c r="AD320" s="22">
        <f t="shared" si="66"/>
        <v>1.4799444444444443</v>
      </c>
      <c r="AE320" s="22">
        <f t="shared" si="67"/>
        <v>0.99408416117870291</v>
      </c>
      <c r="AF320" s="22">
        <f t="shared" si="68"/>
        <v>1.0029655767859154</v>
      </c>
      <c r="AG320" s="22">
        <f t="shared" si="69"/>
        <v>-8.560096444650625E-3</v>
      </c>
      <c r="AH320" s="22">
        <f t="shared" si="70"/>
        <v>4.2720914411399661E-3</v>
      </c>
      <c r="AI320" s="22">
        <f t="shared" si="71"/>
        <v>-6.6419478778370747E-2</v>
      </c>
      <c r="AJ320" s="22">
        <f t="shared" si="72"/>
        <v>-4.4400038196068553E-2</v>
      </c>
      <c r="AK320" s="22">
        <f t="shared" si="80"/>
        <v>0</v>
      </c>
      <c r="AL320" s="22" t="str">
        <f t="shared" si="73"/>
        <v>Increase</v>
      </c>
      <c r="AM320" s="24">
        <f t="shared" si="74"/>
        <v>0.85818421330320516</v>
      </c>
      <c r="AN320" s="24">
        <f t="shared" si="75"/>
        <v>0.90281748556372809</v>
      </c>
      <c r="AO320" s="25">
        <v>0.64950399999999997</v>
      </c>
      <c r="AP320" s="24">
        <f t="shared" si="76"/>
        <v>0.90281748556372809</v>
      </c>
      <c r="AQ320" s="25">
        <v>0.477184</v>
      </c>
      <c r="AR320" s="25">
        <v>0.63061500000000004</v>
      </c>
      <c r="AS320" s="19">
        <v>528</v>
      </c>
      <c r="AT320" s="19">
        <v>1.474</v>
      </c>
      <c r="AU320" s="19">
        <v>1.4550000000000001</v>
      </c>
      <c r="AV320" s="19">
        <v>1.599</v>
      </c>
      <c r="AW320" s="19">
        <v>1.675</v>
      </c>
      <c r="AX320" s="19">
        <v>1.4379999999999999</v>
      </c>
      <c r="AY320" s="19">
        <v>1.276</v>
      </c>
      <c r="AZ320" s="19">
        <v>1.42</v>
      </c>
      <c r="BA320" s="19">
        <v>1.333</v>
      </c>
      <c r="BB320" s="19">
        <v>1.5229999999999999</v>
      </c>
      <c r="BC320" s="19">
        <v>1.6519999999999999</v>
      </c>
      <c r="BD320" s="19">
        <v>1.522</v>
      </c>
      <c r="BE320" s="19">
        <v>1.575</v>
      </c>
      <c r="BF320" s="19">
        <v>1.4419999999999999</v>
      </c>
      <c r="BG320" s="19">
        <v>1.476</v>
      </c>
      <c r="BH320" s="19">
        <v>1.4139999999999999</v>
      </c>
      <c r="BI320" s="19">
        <v>1.4610000000000001</v>
      </c>
      <c r="BJ320" s="19">
        <v>1.5329999999999999</v>
      </c>
      <c r="BK320" s="19">
        <v>1.45</v>
      </c>
      <c r="BL320" s="19"/>
      <c r="BM320" s="19">
        <v>1.3240000000000001</v>
      </c>
      <c r="BN320" s="19">
        <v>1.6659999999999999</v>
      </c>
      <c r="BO320" s="19">
        <v>1.5569999999999999</v>
      </c>
      <c r="BP320" s="19">
        <v>1.5960000000000001</v>
      </c>
      <c r="BQ320" s="19">
        <v>1.2090000000000001</v>
      </c>
      <c r="BR320" s="19">
        <v>1.1579999999999999</v>
      </c>
      <c r="BS320" s="19">
        <v>1.5840000000000001</v>
      </c>
      <c r="BT320" s="19">
        <v>1.6240000000000001</v>
      </c>
      <c r="BU320" s="19">
        <v>1.375</v>
      </c>
      <c r="BV320" s="19">
        <v>1.524</v>
      </c>
      <c r="BW320" s="19">
        <v>1.36</v>
      </c>
      <c r="BX320" s="19">
        <v>1.3979999999999999</v>
      </c>
      <c r="BY320" s="19">
        <v>1.881</v>
      </c>
      <c r="BZ320" s="19">
        <v>1.425</v>
      </c>
      <c r="CA320" s="19">
        <v>1.5089999999999999</v>
      </c>
      <c r="CB320" s="19">
        <v>1.7490000000000001</v>
      </c>
      <c r="CC320" s="19">
        <v>1.419</v>
      </c>
      <c r="CD320" s="19">
        <v>1.5189999999999999</v>
      </c>
      <c r="CE320" s="19"/>
      <c r="CF320" s="19">
        <v>1.484</v>
      </c>
      <c r="CG320" s="19">
        <v>1.4710000000000001</v>
      </c>
      <c r="CH320" s="19">
        <v>1.349</v>
      </c>
      <c r="CI320" s="19">
        <v>1.51</v>
      </c>
      <c r="CJ320" s="19">
        <v>1.4570000000000001</v>
      </c>
      <c r="CK320" s="19">
        <v>1.4219999999999999</v>
      </c>
      <c r="CL320" s="19">
        <v>1.3819999999999999</v>
      </c>
      <c r="CM320" s="19">
        <v>1.5369999999999999</v>
      </c>
      <c r="CN320" s="19">
        <v>1.6140000000000001</v>
      </c>
      <c r="CO320" s="19">
        <v>1.4850000000000001</v>
      </c>
      <c r="CP320" s="19">
        <v>1.3360000000000001</v>
      </c>
      <c r="CQ320" s="19">
        <v>1.6180000000000001</v>
      </c>
      <c r="CR320" s="19">
        <v>1.573</v>
      </c>
      <c r="CS320" s="19">
        <v>1.641</v>
      </c>
      <c r="CT320" s="19">
        <v>1.4530000000000001</v>
      </c>
      <c r="CU320" s="19">
        <v>1.2030000000000001</v>
      </c>
      <c r="CV320" s="19">
        <v>1.5760000000000001</v>
      </c>
      <c r="CW320" s="19">
        <v>1.528</v>
      </c>
    </row>
    <row r="321" spans="1:101" s="1" customFormat="1" ht="15" x14ac:dyDescent="0.2">
      <c r="A321" s="19">
        <v>529</v>
      </c>
      <c r="B321" s="19">
        <v>210.5</v>
      </c>
      <c r="C321" s="19">
        <v>435.5</v>
      </c>
      <c r="D321" s="19">
        <v>600.19910000000004</v>
      </c>
      <c r="E321" s="19">
        <v>602.20529999999997</v>
      </c>
      <c r="F321" s="19">
        <v>366.14069999999998</v>
      </c>
      <c r="G321" s="20">
        <v>5088</v>
      </c>
      <c r="H321" s="19">
        <v>1</v>
      </c>
      <c r="I321" s="19">
        <v>1</v>
      </c>
      <c r="J321" s="19" t="s">
        <v>103</v>
      </c>
      <c r="M321" s="10"/>
      <c r="N321" s="10"/>
      <c r="U321" s="21">
        <v>0</v>
      </c>
      <c r="V321" s="21">
        <v>11</v>
      </c>
      <c r="W321" s="21">
        <v>283</v>
      </c>
      <c r="X321" s="19">
        <v>0.05</v>
      </c>
      <c r="Y321" s="19">
        <v>0.91200000000000003</v>
      </c>
      <c r="Z321" s="19">
        <v>0.90300000000000002</v>
      </c>
      <c r="AA321" s="19">
        <v>1.034</v>
      </c>
      <c r="AB321" s="22">
        <f t="shared" si="64"/>
        <v>0.84388888888888891</v>
      </c>
      <c r="AC321" s="22">
        <f t="shared" si="65"/>
        <v>0.93166666666666664</v>
      </c>
      <c r="AD321" s="22">
        <f t="shared" si="66"/>
        <v>1.0745</v>
      </c>
      <c r="AE321" s="22">
        <f t="shared" si="67"/>
        <v>0.90578413834227789</v>
      </c>
      <c r="AF321" s="22">
        <f t="shared" si="68"/>
        <v>0.78537821208830982</v>
      </c>
      <c r="AG321" s="22">
        <f t="shared" si="69"/>
        <v>-0.14276081906226284</v>
      </c>
      <c r="AH321" s="22">
        <f t="shared" si="70"/>
        <v>-0.34854051948065007</v>
      </c>
      <c r="AI321" s="22">
        <f t="shared" si="71"/>
        <v>-0.46961235367563298</v>
      </c>
      <c r="AJ321" s="22">
        <f t="shared" si="72"/>
        <v>-1.9266232369334035</v>
      </c>
      <c r="AK321" s="22">
        <f t="shared" si="80"/>
        <v>0</v>
      </c>
      <c r="AL321" s="22" t="str">
        <f t="shared" si="73"/>
        <v>Increase</v>
      </c>
      <c r="AM321" s="24">
        <f t="shared" si="74"/>
        <v>0.33914673960755481</v>
      </c>
      <c r="AN321" s="24">
        <f t="shared" si="75"/>
        <v>1.1840683239186991E-2</v>
      </c>
      <c r="AO321" s="25">
        <v>0.95543599999999995</v>
      </c>
      <c r="AP321" s="24">
        <f t="shared" si="76"/>
        <v>1.1840683239186991E-2</v>
      </c>
      <c r="AQ321" s="25">
        <v>1.5292699999999999</v>
      </c>
      <c r="AR321" s="25">
        <v>1.4959</v>
      </c>
      <c r="AS321" s="19">
        <v>529</v>
      </c>
      <c r="AT321" s="19">
        <v>0.66600000000000004</v>
      </c>
      <c r="AU321" s="19">
        <v>0.95699999999999996</v>
      </c>
      <c r="AV321" s="19">
        <v>0.503</v>
      </c>
      <c r="AW321" s="19">
        <v>0.99399999999999999</v>
      </c>
      <c r="AX321" s="19">
        <v>0.51600000000000001</v>
      </c>
      <c r="AY321" s="19">
        <v>0.55600000000000005</v>
      </c>
      <c r="AZ321" s="19">
        <v>1.2370000000000001</v>
      </c>
      <c r="BA321" s="19">
        <v>1.014</v>
      </c>
      <c r="BB321" s="19">
        <v>0.96299999999999997</v>
      </c>
      <c r="BC321" s="19">
        <v>1.091</v>
      </c>
      <c r="BD321" s="19">
        <v>0.73699999999999999</v>
      </c>
      <c r="BE321" s="19">
        <v>1.177</v>
      </c>
      <c r="BF321" s="19">
        <v>0.66</v>
      </c>
      <c r="BG321" s="19">
        <v>1.2749999999999999</v>
      </c>
      <c r="BH321" s="19">
        <v>0.81</v>
      </c>
      <c r="BI321" s="19">
        <v>0.47699999999999998</v>
      </c>
      <c r="BJ321" s="19">
        <v>0.65700000000000003</v>
      </c>
      <c r="BK321" s="19">
        <v>0.9</v>
      </c>
      <c r="BL321" s="19"/>
      <c r="BM321" s="19">
        <v>0.95599999999999996</v>
      </c>
      <c r="BN321" s="19">
        <v>0.89800000000000002</v>
      </c>
      <c r="BO321" s="19">
        <v>0.53600000000000003</v>
      </c>
      <c r="BP321" s="19">
        <v>0.626</v>
      </c>
      <c r="BQ321" s="19">
        <v>1.512</v>
      </c>
      <c r="BR321" s="19">
        <v>1.244</v>
      </c>
      <c r="BS321" s="19">
        <v>0.92600000000000005</v>
      </c>
      <c r="BT321" s="19">
        <v>0.48799999999999999</v>
      </c>
      <c r="BU321" s="19">
        <v>0.98599999999999999</v>
      </c>
      <c r="BV321" s="19">
        <v>1.208</v>
      </c>
      <c r="BW321" s="19">
        <v>1.3120000000000001</v>
      </c>
      <c r="BX321" s="19">
        <v>0.78900000000000003</v>
      </c>
      <c r="BY321" s="19">
        <v>0.65100000000000002</v>
      </c>
      <c r="BZ321" s="19">
        <v>0.78700000000000003</v>
      </c>
      <c r="CA321" s="19">
        <v>0.94899999999999995</v>
      </c>
      <c r="CB321" s="19">
        <v>0.68500000000000005</v>
      </c>
      <c r="CC321" s="19">
        <v>1.1759999999999999</v>
      </c>
      <c r="CD321" s="19">
        <v>1.0409999999999999</v>
      </c>
      <c r="CE321" s="19"/>
      <c r="CF321" s="19">
        <v>0.78700000000000003</v>
      </c>
      <c r="CG321" s="19">
        <v>1.113</v>
      </c>
      <c r="CH321" s="19">
        <v>1.093</v>
      </c>
      <c r="CI321" s="19">
        <v>1.147</v>
      </c>
      <c r="CJ321" s="19">
        <v>1.333</v>
      </c>
      <c r="CK321" s="19">
        <v>1.2969999999999999</v>
      </c>
      <c r="CL321" s="19">
        <v>1.0549999999999999</v>
      </c>
      <c r="CM321" s="19">
        <v>1.151</v>
      </c>
      <c r="CN321" s="19">
        <v>0.69799999999999995</v>
      </c>
      <c r="CO321" s="19">
        <v>1.079</v>
      </c>
      <c r="CP321" s="19">
        <v>0.44600000000000001</v>
      </c>
      <c r="CQ321" s="19">
        <v>1.393</v>
      </c>
      <c r="CR321" s="19">
        <v>1.246</v>
      </c>
      <c r="CS321" s="19">
        <v>1.1819999999999999</v>
      </c>
      <c r="CT321" s="19">
        <v>1.1240000000000001</v>
      </c>
      <c r="CU321" s="19">
        <v>0.65700000000000003</v>
      </c>
      <c r="CV321" s="19">
        <v>1.331</v>
      </c>
      <c r="CW321" s="19">
        <v>1.2090000000000001</v>
      </c>
    </row>
    <row r="322" spans="1:101" s="1" customFormat="1" ht="15" x14ac:dyDescent="0.2">
      <c r="A322" s="19">
        <v>530</v>
      </c>
      <c r="B322" s="19">
        <v>210.2</v>
      </c>
      <c r="C322" s="19">
        <v>436.1</v>
      </c>
      <c r="D322" s="19">
        <v>456.07139999999998</v>
      </c>
      <c r="E322" s="19">
        <v>458.07760000000002</v>
      </c>
      <c r="F322" s="19">
        <v>222.01310000000001</v>
      </c>
      <c r="G322" s="20">
        <v>11752.35714</v>
      </c>
      <c r="H322" s="19">
        <v>1</v>
      </c>
      <c r="I322" s="19">
        <v>1</v>
      </c>
      <c r="J322" s="19" t="s">
        <v>103</v>
      </c>
      <c r="M322" s="10"/>
      <c r="N322" s="10"/>
      <c r="U322" s="21">
        <v>0</v>
      </c>
      <c r="V322" s="21">
        <v>2</v>
      </c>
      <c r="W322" s="21">
        <v>38</v>
      </c>
      <c r="X322" s="19">
        <v>0.05</v>
      </c>
      <c r="Y322" s="19">
        <v>1.03</v>
      </c>
      <c r="Z322" s="19">
        <v>1.0069999999999999</v>
      </c>
      <c r="AA322" s="19">
        <v>1.0409999999999999</v>
      </c>
      <c r="AB322" s="22">
        <f t="shared" si="64"/>
        <v>1.0193888888888889</v>
      </c>
      <c r="AC322" s="22">
        <f t="shared" si="65"/>
        <v>0.91511111111111121</v>
      </c>
      <c r="AD322" s="22">
        <f t="shared" si="66"/>
        <v>1.0023333333333333</v>
      </c>
      <c r="AE322" s="22">
        <f t="shared" si="67"/>
        <v>1.1139509470616804</v>
      </c>
      <c r="AF322" s="22">
        <f t="shared" si="68"/>
        <v>1.0170158519011196</v>
      </c>
      <c r="AG322" s="22">
        <f t="shared" si="69"/>
        <v>0.15568570486018959</v>
      </c>
      <c r="AH322" s="22">
        <f t="shared" si="70"/>
        <v>2.4342166197284788E-2</v>
      </c>
      <c r="AI322" s="22">
        <f t="shared" si="71"/>
        <v>-1.0288808445848321</v>
      </c>
      <c r="AJ322" s="22">
        <f t="shared" si="72"/>
        <v>-9.4560293478283708E-2</v>
      </c>
      <c r="AK322" s="22">
        <f t="shared" si="80"/>
        <v>0</v>
      </c>
      <c r="AL322" s="22" t="str">
        <f t="shared" si="73"/>
        <v>Lowering</v>
      </c>
      <c r="AM322" s="24">
        <f t="shared" si="74"/>
        <v>9.3566235238708786E-2</v>
      </c>
      <c r="AN322" s="24">
        <f t="shared" si="75"/>
        <v>0.80434007357273885</v>
      </c>
      <c r="AO322" s="25">
        <v>0.98844600000000005</v>
      </c>
      <c r="AP322" s="24">
        <f t="shared" si="76"/>
        <v>0.80434007357273885</v>
      </c>
      <c r="AQ322" s="25">
        <v>0.88000900000000004</v>
      </c>
      <c r="AR322" s="25">
        <v>0.91227000000000003</v>
      </c>
      <c r="AS322" s="19">
        <v>530</v>
      </c>
      <c r="AT322" s="19">
        <v>1.1140000000000001</v>
      </c>
      <c r="AU322" s="19">
        <v>1.0409999999999999</v>
      </c>
      <c r="AV322" s="19">
        <v>1.2749999999999999</v>
      </c>
      <c r="AW322" s="19">
        <v>1.0509999999999999</v>
      </c>
      <c r="AX322" s="19">
        <v>1.1040000000000001</v>
      </c>
      <c r="AY322" s="19">
        <v>1.3939999999999999</v>
      </c>
      <c r="AZ322" s="19">
        <v>1.1679999999999999</v>
      </c>
      <c r="BA322" s="19">
        <v>0.90900000000000003</v>
      </c>
      <c r="BB322" s="19">
        <v>1.0189999999999999</v>
      </c>
      <c r="BC322" s="19">
        <v>0.76900000000000002</v>
      </c>
      <c r="BD322" s="19">
        <v>1.089</v>
      </c>
      <c r="BE322" s="19">
        <v>0.77100000000000002</v>
      </c>
      <c r="BF322" s="19">
        <v>0.88900000000000001</v>
      </c>
      <c r="BG322" s="19">
        <v>0.68200000000000005</v>
      </c>
      <c r="BH322" s="19">
        <v>0.81699999999999995</v>
      </c>
      <c r="BI322" s="19">
        <v>1.22</v>
      </c>
      <c r="BJ322" s="19">
        <v>1.095</v>
      </c>
      <c r="BK322" s="19">
        <v>0.94199999999999995</v>
      </c>
      <c r="BL322" s="19"/>
      <c r="BM322" s="19">
        <v>1.046</v>
      </c>
      <c r="BN322" s="19">
        <v>0.79200000000000004</v>
      </c>
      <c r="BO322" s="19">
        <v>1.071</v>
      </c>
      <c r="BP322" s="19">
        <v>1.099</v>
      </c>
      <c r="BQ322" s="19">
        <v>0.82499999999999996</v>
      </c>
      <c r="BR322" s="19">
        <v>0.70299999999999996</v>
      </c>
      <c r="BS322" s="19">
        <v>0.88100000000000001</v>
      </c>
      <c r="BT322" s="19">
        <v>1.256</v>
      </c>
      <c r="BU322" s="19">
        <v>0.95499999999999996</v>
      </c>
      <c r="BV322" s="19">
        <v>1.1000000000000001</v>
      </c>
      <c r="BW322" s="19">
        <v>0.59299999999999997</v>
      </c>
      <c r="BX322" s="19">
        <v>0.79900000000000004</v>
      </c>
      <c r="BY322" s="19">
        <v>1.0640000000000001</v>
      </c>
      <c r="BZ322" s="19">
        <v>0.97899999999999998</v>
      </c>
      <c r="CA322" s="19">
        <v>0.72299999999999998</v>
      </c>
      <c r="CB322" s="19">
        <v>0.97699999999999998</v>
      </c>
      <c r="CC322" s="19">
        <v>0.83199999999999996</v>
      </c>
      <c r="CD322" s="19">
        <v>0.77700000000000002</v>
      </c>
      <c r="CE322" s="19"/>
      <c r="CF322" s="19">
        <v>1.111</v>
      </c>
      <c r="CG322" s="19">
        <v>1.2410000000000001</v>
      </c>
      <c r="CH322" s="19">
        <v>0.98299999999999998</v>
      </c>
      <c r="CI322" s="19">
        <v>0.99299999999999999</v>
      </c>
      <c r="CJ322" s="19">
        <v>1.194</v>
      </c>
      <c r="CK322" s="19">
        <v>0.98099999999999998</v>
      </c>
      <c r="CL322" s="19">
        <v>1.004</v>
      </c>
      <c r="CM322" s="19">
        <v>0.747</v>
      </c>
      <c r="CN322" s="19">
        <v>1.3460000000000001</v>
      </c>
      <c r="CO322" s="19">
        <v>0.65900000000000003</v>
      </c>
      <c r="CP322" s="19">
        <v>1.2210000000000001</v>
      </c>
      <c r="CQ322" s="19">
        <v>0.86599999999999999</v>
      </c>
      <c r="CR322" s="19">
        <v>0.73799999999999999</v>
      </c>
      <c r="CS322" s="19">
        <v>0.88700000000000001</v>
      </c>
      <c r="CT322" s="19">
        <v>0.79800000000000004</v>
      </c>
      <c r="CU322" s="19">
        <v>1.0429999999999999</v>
      </c>
      <c r="CV322" s="19">
        <v>0.80600000000000005</v>
      </c>
      <c r="CW322" s="19">
        <v>1.4239999999999999</v>
      </c>
    </row>
    <row r="323" spans="1:101" s="1" customFormat="1" ht="15" x14ac:dyDescent="0.2">
      <c r="A323" s="19">
        <v>532</v>
      </c>
      <c r="B323" s="19">
        <v>210.2</v>
      </c>
      <c r="C323" s="19">
        <v>436.6</v>
      </c>
      <c r="D323" s="19">
        <v>431.17230000000001</v>
      </c>
      <c r="E323" s="19">
        <v>433.1789</v>
      </c>
      <c r="F323" s="19">
        <v>197.114</v>
      </c>
      <c r="G323" s="20">
        <v>37967.074070000002</v>
      </c>
      <c r="H323" s="19">
        <v>1</v>
      </c>
      <c r="I323" s="19">
        <v>1</v>
      </c>
      <c r="J323" s="19" t="s">
        <v>112</v>
      </c>
      <c r="M323" s="10"/>
      <c r="N323" s="10"/>
      <c r="X323" s="19">
        <v>0.05</v>
      </c>
      <c r="Y323" s="19">
        <v>1.0449999999999999</v>
      </c>
      <c r="Z323" s="19">
        <v>1.026</v>
      </c>
      <c r="AA323" s="19">
        <v>1.0620000000000001</v>
      </c>
      <c r="AB323" s="22">
        <f t="shared" ref="AB323:AB386" si="81">AVERAGE(AT323:BK323)</f>
        <v>0.90588888888888897</v>
      </c>
      <c r="AC323" s="22">
        <f t="shared" ref="AC323:AC386" si="82">AVERAGE(BM323:CD323)</f>
        <v>0.83305555555555566</v>
      </c>
      <c r="AD323" s="22">
        <f t="shared" ref="AD323:AD386" si="83">AVERAGE(CF323:CW323)</f>
        <v>0.98572222222222239</v>
      </c>
      <c r="AE323" s="22">
        <f t="shared" ref="AE323:AE386" si="84">AB323/AC323</f>
        <v>1.0874291430476826</v>
      </c>
      <c r="AF323" s="22">
        <f t="shared" ref="AF323:AF386" si="85">AB323/AD323</f>
        <v>0.91901031392661892</v>
      </c>
      <c r="AG323" s="22">
        <f t="shared" ref="AG323:AG386" si="86">LOG(AE323,2)</f>
        <v>0.12092139792307498</v>
      </c>
      <c r="AH323" s="22">
        <f t="shared" ref="AH323:AH386" si="87">LOG(AF323,2)</f>
        <v>-0.12184704211376242</v>
      </c>
      <c r="AI323" s="22">
        <f t="shared" ref="AI323:AI386" si="88">LOG(AM323,10)</f>
        <v>-0.11900566266677412</v>
      </c>
      <c r="AJ323" s="22">
        <f t="shared" ref="AJ323:AJ386" si="89">LOG(AN323,10)</f>
        <v>-0.12185323414683538</v>
      </c>
      <c r="AK323" s="22">
        <f t="shared" si="80"/>
        <v>0</v>
      </c>
      <c r="AL323" s="22" t="str">
        <f t="shared" ref="AL323:AL386" si="90">+IF(AB323&lt;AC323,"Increase","Lowering")</f>
        <v>Lowering</v>
      </c>
      <c r="AM323" s="24">
        <f t="shared" ref="AM323:AM386" si="91">_xlfn.T.TEST(AT323:BK323,BM323:CD323,2,3)</f>
        <v>0.76031636328376573</v>
      </c>
      <c r="AN323" s="24">
        <f t="shared" ref="AN323:AN386" si="92">_xlfn.T.TEST(AT323:BK323,CF323:CW323,2,3)</f>
        <v>0.755347447308647</v>
      </c>
      <c r="AO323" s="25">
        <v>0.41037099999999999</v>
      </c>
      <c r="AP323" s="24">
        <f t="shared" ref="AP323:AP386" si="93">_xlfn.T.TEST(AT323:BK323,CF323:CW323,2,3)</f>
        <v>0.755347447308647</v>
      </c>
      <c r="AQ323" s="25">
        <v>0.298016</v>
      </c>
      <c r="AR323" s="25">
        <v>0.40238400000000002</v>
      </c>
      <c r="AS323" s="19">
        <v>532</v>
      </c>
      <c r="AT323" s="19">
        <v>0.86199999999999999</v>
      </c>
      <c r="AU323" s="19">
        <v>0.504</v>
      </c>
      <c r="AV323" s="19">
        <v>0.26100000000000001</v>
      </c>
      <c r="AW323" s="19">
        <v>1.677</v>
      </c>
      <c r="AX323" s="19">
        <v>0.36299999999999999</v>
      </c>
      <c r="AY323" s="19">
        <v>0.29599999999999999</v>
      </c>
      <c r="AZ323" s="19">
        <v>0.41099999999999998</v>
      </c>
      <c r="BA323" s="19">
        <v>3.1349999999999998</v>
      </c>
      <c r="BB323" s="19">
        <v>0.83499999999999996</v>
      </c>
      <c r="BC323" s="19">
        <v>1.7649999999999999</v>
      </c>
      <c r="BD323" s="19">
        <v>0.311</v>
      </c>
      <c r="BE323" s="19">
        <v>0.51900000000000002</v>
      </c>
      <c r="BF323" s="19">
        <v>0.48799999999999999</v>
      </c>
      <c r="BG323" s="19">
        <v>0.52200000000000002</v>
      </c>
      <c r="BH323" s="19">
        <v>1.2290000000000001</v>
      </c>
      <c r="BI323" s="19">
        <v>0.84199999999999997</v>
      </c>
      <c r="BJ323" s="19">
        <v>0.46100000000000002</v>
      </c>
      <c r="BK323" s="19">
        <v>1.825</v>
      </c>
      <c r="BL323" s="19"/>
      <c r="BM323" s="19">
        <v>0.85199999999999998</v>
      </c>
      <c r="BN323" s="19">
        <v>2.6280000000000001</v>
      </c>
      <c r="BO323" s="19">
        <v>0.40699999999999997</v>
      </c>
      <c r="BP323" s="19">
        <v>1.7889999999999999</v>
      </c>
      <c r="BQ323" s="19">
        <v>1.069</v>
      </c>
      <c r="BR323" s="19">
        <v>0.874</v>
      </c>
      <c r="BS323" s="19">
        <v>0.622</v>
      </c>
      <c r="BT323" s="19">
        <v>0.20300000000000001</v>
      </c>
      <c r="BU323" s="19">
        <v>0.35</v>
      </c>
      <c r="BV323" s="19">
        <v>1.48</v>
      </c>
      <c r="BW323" s="19">
        <v>0.39</v>
      </c>
      <c r="BX323" s="19">
        <v>0.38900000000000001</v>
      </c>
      <c r="BY323" s="19">
        <v>7.0000000000000007E-2</v>
      </c>
      <c r="BZ323" s="19">
        <v>1.569</v>
      </c>
      <c r="CA323" s="19">
        <v>0.501</v>
      </c>
      <c r="CB323" s="19">
        <v>0.317</v>
      </c>
      <c r="CC323" s="19">
        <v>0.79400000000000004</v>
      </c>
      <c r="CD323" s="19">
        <v>0.69099999999999995</v>
      </c>
      <c r="CE323" s="19"/>
      <c r="CF323" s="19">
        <v>1.2370000000000001</v>
      </c>
      <c r="CG323" s="19">
        <v>0.21199999999999999</v>
      </c>
      <c r="CH323" s="19">
        <v>0.65100000000000002</v>
      </c>
      <c r="CI323" s="19">
        <v>0.54400000000000004</v>
      </c>
      <c r="CJ323" s="19">
        <v>0.66100000000000003</v>
      </c>
      <c r="CK323" s="19">
        <v>0.65100000000000002</v>
      </c>
      <c r="CL323" s="19">
        <v>0.34699999999999998</v>
      </c>
      <c r="CM323" s="19">
        <v>0.54700000000000004</v>
      </c>
      <c r="CN323" s="19">
        <v>1.2949999999999999</v>
      </c>
      <c r="CO323" s="19">
        <v>2.798</v>
      </c>
      <c r="CP323" s="19">
        <v>2.371</v>
      </c>
      <c r="CQ323" s="19">
        <v>0.371</v>
      </c>
      <c r="CR323" s="19">
        <v>0.50600000000000001</v>
      </c>
      <c r="CS323" s="19">
        <v>2.0369999999999999</v>
      </c>
      <c r="CT323" s="19">
        <v>0.53700000000000003</v>
      </c>
      <c r="CU323" s="19">
        <v>0.58299999999999996</v>
      </c>
      <c r="CV323" s="19">
        <v>1.8049999999999999</v>
      </c>
      <c r="CW323" s="19">
        <v>0.59</v>
      </c>
    </row>
    <row r="324" spans="1:101" s="1" customFormat="1" ht="15" x14ac:dyDescent="0.2">
      <c r="A324" s="19">
        <v>533</v>
      </c>
      <c r="B324" s="19">
        <v>210.2</v>
      </c>
      <c r="C324" s="19">
        <v>436.7</v>
      </c>
      <c r="D324" s="19">
        <v>561.18849999999998</v>
      </c>
      <c r="E324" s="19">
        <v>563.19500000000005</v>
      </c>
      <c r="F324" s="19">
        <v>327.1302</v>
      </c>
      <c r="G324" s="20">
        <v>8101.4545449999996</v>
      </c>
      <c r="H324" s="19">
        <v>1</v>
      </c>
      <c r="I324" s="19">
        <v>1</v>
      </c>
      <c r="J324" s="19" t="s">
        <v>103</v>
      </c>
      <c r="M324" s="10"/>
      <c r="N324" s="10"/>
      <c r="U324" s="21">
        <v>0</v>
      </c>
      <c r="V324" s="21">
        <v>12</v>
      </c>
      <c r="W324" s="21">
        <v>321</v>
      </c>
      <c r="X324" s="19">
        <v>0.05</v>
      </c>
      <c r="Y324" s="19">
        <v>1.1339999999999999</v>
      </c>
      <c r="Z324" s="19">
        <v>1.119</v>
      </c>
      <c r="AA324" s="19">
        <v>1.0880000000000001</v>
      </c>
      <c r="AB324" s="22">
        <f t="shared" si="81"/>
        <v>0.84911111111111104</v>
      </c>
      <c r="AC324" s="22">
        <f t="shared" si="82"/>
        <v>1.032111111111111</v>
      </c>
      <c r="AD324" s="22">
        <f t="shared" si="83"/>
        <v>1.0366666666666664</v>
      </c>
      <c r="AE324" s="22">
        <f t="shared" si="84"/>
        <v>0.82269350845085587</v>
      </c>
      <c r="AF324" s="22">
        <f t="shared" si="85"/>
        <v>0.81907824222936776</v>
      </c>
      <c r="AG324" s="22">
        <f t="shared" si="86"/>
        <v>-0.2815730350702863</v>
      </c>
      <c r="AH324" s="22">
        <f t="shared" si="87"/>
        <v>-0.28792682338160969</v>
      </c>
      <c r="AI324" s="22">
        <f t="shared" si="88"/>
        <v>-1.5246180885723541</v>
      </c>
      <c r="AJ324" s="22">
        <f t="shared" si="89"/>
        <v>-1.8426635023475113</v>
      </c>
      <c r="AK324" s="22">
        <f t="shared" si="80"/>
        <v>0</v>
      </c>
      <c r="AL324" s="22" t="str">
        <f t="shared" si="90"/>
        <v>Increase</v>
      </c>
      <c r="AM324" s="24">
        <f t="shared" si="91"/>
        <v>2.9880090699734515E-2</v>
      </c>
      <c r="AN324" s="24">
        <f t="shared" si="92"/>
        <v>1.436602102350637E-2</v>
      </c>
      <c r="AO324" s="25">
        <v>1.1923299999999999</v>
      </c>
      <c r="AP324" s="24">
        <f t="shared" si="93"/>
        <v>1.436602102350637E-2</v>
      </c>
      <c r="AQ324" s="25">
        <v>1.4025700000000001</v>
      </c>
      <c r="AR324" s="25">
        <v>1.2773300000000001</v>
      </c>
      <c r="AS324" s="19">
        <v>533</v>
      </c>
      <c r="AT324" s="19">
        <v>0.92300000000000004</v>
      </c>
      <c r="AU324" s="19">
        <v>0.878</v>
      </c>
      <c r="AV324" s="19">
        <v>0.58499999999999996</v>
      </c>
      <c r="AW324" s="19">
        <v>1.0289999999999999</v>
      </c>
      <c r="AX324" s="19">
        <v>0.51800000000000002</v>
      </c>
      <c r="AY324" s="19">
        <v>0.56200000000000006</v>
      </c>
      <c r="AZ324" s="19">
        <v>0.95799999999999996</v>
      </c>
      <c r="BA324" s="19">
        <v>1.02</v>
      </c>
      <c r="BB324" s="19">
        <v>1.0289999999999999</v>
      </c>
      <c r="BC324" s="19">
        <v>0.85099999999999998</v>
      </c>
      <c r="BD324" s="19">
        <v>0.751</v>
      </c>
      <c r="BE324" s="19">
        <v>0.95799999999999996</v>
      </c>
      <c r="BF324" s="19">
        <v>0.878</v>
      </c>
      <c r="BG324" s="19">
        <v>1.119</v>
      </c>
      <c r="BH324" s="19">
        <v>0.80200000000000005</v>
      </c>
      <c r="BI324" s="19">
        <v>0.629</v>
      </c>
      <c r="BJ324" s="19">
        <v>0.63900000000000001</v>
      </c>
      <c r="BK324" s="19">
        <v>1.155</v>
      </c>
      <c r="BL324" s="19"/>
      <c r="BM324" s="19">
        <v>1.423</v>
      </c>
      <c r="BN324" s="19">
        <v>0.85799999999999998</v>
      </c>
      <c r="BO324" s="19">
        <v>0.64800000000000002</v>
      </c>
      <c r="BP324" s="19">
        <v>0.79200000000000004</v>
      </c>
      <c r="BQ324" s="19">
        <v>1.2230000000000001</v>
      </c>
      <c r="BR324" s="19">
        <v>1.2070000000000001</v>
      </c>
      <c r="BS324" s="19">
        <v>0.871</v>
      </c>
      <c r="BT324" s="19">
        <v>0.63300000000000001</v>
      </c>
      <c r="BU324" s="19">
        <v>0.82199999999999995</v>
      </c>
      <c r="BV324" s="19">
        <v>1.4550000000000001</v>
      </c>
      <c r="BW324" s="19">
        <v>1.29</v>
      </c>
      <c r="BX324" s="19">
        <v>1.052</v>
      </c>
      <c r="BY324" s="19">
        <v>0.77300000000000002</v>
      </c>
      <c r="BZ324" s="19">
        <v>0.96799999999999997</v>
      </c>
      <c r="CA324" s="19">
        <v>1.0169999999999999</v>
      </c>
      <c r="CB324" s="19">
        <v>0.79</v>
      </c>
      <c r="CC324" s="19">
        <v>1.472</v>
      </c>
      <c r="CD324" s="19">
        <v>1.284</v>
      </c>
      <c r="CE324" s="19"/>
      <c r="CF324" s="19">
        <v>1.0589999999999999</v>
      </c>
      <c r="CG324" s="19">
        <v>0.996</v>
      </c>
      <c r="CH324" s="19">
        <v>0.84699999999999998</v>
      </c>
      <c r="CI324" s="19">
        <v>1.246</v>
      </c>
      <c r="CJ324" s="19">
        <v>1.3220000000000001</v>
      </c>
      <c r="CK324" s="19">
        <v>0.98199999999999998</v>
      </c>
      <c r="CL324" s="19">
        <v>0.81</v>
      </c>
      <c r="CM324" s="19">
        <v>1.3029999999999999</v>
      </c>
      <c r="CN324" s="19">
        <v>0.72799999999999998</v>
      </c>
      <c r="CO324" s="19">
        <v>1.1930000000000001</v>
      </c>
      <c r="CP324" s="19">
        <v>0.54800000000000004</v>
      </c>
      <c r="CQ324" s="19">
        <v>1.2609999999999999</v>
      </c>
      <c r="CR324" s="19">
        <v>1.024</v>
      </c>
      <c r="CS324" s="19">
        <v>1.105</v>
      </c>
      <c r="CT324" s="19">
        <v>1.0649999999999999</v>
      </c>
      <c r="CU324" s="19">
        <v>0.69</v>
      </c>
      <c r="CV324" s="19">
        <v>1.3939999999999999</v>
      </c>
      <c r="CW324" s="19">
        <v>1.087</v>
      </c>
    </row>
    <row r="325" spans="1:101" s="1" customFormat="1" ht="15" x14ac:dyDescent="0.2">
      <c r="A325" s="19">
        <v>534</v>
      </c>
      <c r="B325" s="19">
        <v>211.3</v>
      </c>
      <c r="C325" s="19">
        <v>437.4</v>
      </c>
      <c r="D325" s="19">
        <v>391.18</v>
      </c>
      <c r="E325" s="19">
        <v>393.1866</v>
      </c>
      <c r="F325" s="19">
        <v>157.1217</v>
      </c>
      <c r="G325" s="20">
        <v>64445.035709999996</v>
      </c>
      <c r="H325" s="19">
        <v>1</v>
      </c>
      <c r="I325" s="19">
        <v>1</v>
      </c>
      <c r="J325" s="19" t="s">
        <v>117</v>
      </c>
      <c r="M325" s="10"/>
      <c r="N325" s="10"/>
      <c r="U325" s="21">
        <v>0</v>
      </c>
      <c r="V325" s="21">
        <v>0</v>
      </c>
      <c r="W325" s="21">
        <v>62</v>
      </c>
      <c r="X325" s="19">
        <v>0.05</v>
      </c>
      <c r="Y325" s="19">
        <v>1.08</v>
      </c>
      <c r="Z325" s="19">
        <v>0.91100000000000003</v>
      </c>
      <c r="AA325" s="19">
        <v>1.101</v>
      </c>
      <c r="AB325" s="22">
        <f t="shared" si="81"/>
        <v>0.86777777777777798</v>
      </c>
      <c r="AC325" s="22">
        <f t="shared" si="82"/>
        <v>0.85094444444444439</v>
      </c>
      <c r="AD325" s="22">
        <f t="shared" si="83"/>
        <v>0.94366666666666665</v>
      </c>
      <c r="AE325" s="22">
        <f t="shared" si="84"/>
        <v>1.0197819416334795</v>
      </c>
      <c r="AF325" s="22">
        <f t="shared" si="85"/>
        <v>0.91958083127281309</v>
      </c>
      <c r="AG325" s="22">
        <f t="shared" si="86"/>
        <v>2.8260695965464124E-2</v>
      </c>
      <c r="AH325" s="22">
        <f t="shared" si="87"/>
        <v>-0.12095170159756129</v>
      </c>
      <c r="AI325" s="22">
        <f t="shared" si="88"/>
        <v>-3.6479536978934843E-2</v>
      </c>
      <c r="AJ325" s="22">
        <f t="shared" si="89"/>
        <v>-0.16894605655572623</v>
      </c>
      <c r="AK325" s="22">
        <f t="shared" si="80"/>
        <v>0</v>
      </c>
      <c r="AL325" s="22" t="str">
        <f t="shared" si="90"/>
        <v>Lowering</v>
      </c>
      <c r="AM325" s="24">
        <f t="shared" si="91"/>
        <v>0.91943379552452886</v>
      </c>
      <c r="AN325" s="24">
        <f t="shared" si="92"/>
        <v>0.67772568226339347</v>
      </c>
      <c r="AO325" s="25">
        <v>0.41819600000000001</v>
      </c>
      <c r="AP325" s="24">
        <f t="shared" si="93"/>
        <v>0.67772568226339347</v>
      </c>
      <c r="AQ325" s="25">
        <v>0.32310800000000001</v>
      </c>
      <c r="AR325" s="25">
        <v>0.439332</v>
      </c>
      <c r="AS325" s="19">
        <v>534</v>
      </c>
      <c r="AT325" s="19">
        <v>0.88100000000000001</v>
      </c>
      <c r="AU325" s="19">
        <v>0.47499999999999998</v>
      </c>
      <c r="AV325" s="19">
        <v>0.36</v>
      </c>
      <c r="AW325" s="19">
        <v>1.446</v>
      </c>
      <c r="AX325" s="19">
        <v>0.35599999999999998</v>
      </c>
      <c r="AY325" s="19">
        <v>0.42699999999999999</v>
      </c>
      <c r="AZ325" s="19">
        <v>0.55800000000000005</v>
      </c>
      <c r="BA325" s="19">
        <v>2.2210000000000001</v>
      </c>
      <c r="BB325" s="19">
        <v>0.87</v>
      </c>
      <c r="BC325" s="19">
        <v>1.395</v>
      </c>
      <c r="BD325" s="19">
        <v>0.42299999999999999</v>
      </c>
      <c r="BE325" s="19">
        <v>0.78200000000000003</v>
      </c>
      <c r="BF325" s="19">
        <v>0.55400000000000005</v>
      </c>
      <c r="BG325" s="19">
        <v>0.70699999999999996</v>
      </c>
      <c r="BH325" s="19">
        <v>0.99299999999999999</v>
      </c>
      <c r="BI325" s="19">
        <v>0.73</v>
      </c>
      <c r="BJ325" s="19">
        <v>0.67</v>
      </c>
      <c r="BK325" s="19">
        <v>1.772</v>
      </c>
      <c r="BL325" s="19"/>
      <c r="BM325" s="19">
        <v>0.82599999999999996</v>
      </c>
      <c r="BN325" s="19">
        <v>2.0369999999999999</v>
      </c>
      <c r="BO325" s="19">
        <v>0.56000000000000005</v>
      </c>
      <c r="BP325" s="19">
        <v>1.367</v>
      </c>
      <c r="BQ325" s="19">
        <v>0.84599999999999997</v>
      </c>
      <c r="BR325" s="19">
        <v>0.80800000000000005</v>
      </c>
      <c r="BS325" s="19">
        <v>0.63300000000000001</v>
      </c>
      <c r="BT325" s="19">
        <v>0.378</v>
      </c>
      <c r="BU325" s="19">
        <v>0.54300000000000004</v>
      </c>
      <c r="BV325" s="19">
        <v>1.518</v>
      </c>
      <c r="BW325" s="19">
        <v>0.47499999999999998</v>
      </c>
      <c r="BX325" s="19">
        <v>0.626</v>
      </c>
      <c r="BY325" s="19">
        <v>0.52800000000000002</v>
      </c>
      <c r="BZ325" s="19">
        <v>1.633</v>
      </c>
      <c r="CA325" s="19">
        <v>0.63200000000000001</v>
      </c>
      <c r="CB325" s="19">
        <v>0.48499999999999999</v>
      </c>
      <c r="CC325" s="19">
        <v>0.81100000000000005</v>
      </c>
      <c r="CD325" s="19">
        <v>0.61099999999999999</v>
      </c>
      <c r="CE325" s="19"/>
      <c r="CF325" s="19">
        <v>1.367</v>
      </c>
      <c r="CG325" s="19">
        <v>0.26100000000000001</v>
      </c>
      <c r="CH325" s="19">
        <v>0.61099999999999999</v>
      </c>
      <c r="CI325" s="19">
        <v>0.53</v>
      </c>
      <c r="CJ325" s="19">
        <v>0.755</v>
      </c>
      <c r="CK325" s="19">
        <v>0.70699999999999996</v>
      </c>
      <c r="CL325" s="19">
        <v>0.433</v>
      </c>
      <c r="CM325" s="19">
        <v>0.76100000000000001</v>
      </c>
      <c r="CN325" s="19">
        <v>1.1559999999999999</v>
      </c>
      <c r="CO325" s="19">
        <v>2.2690000000000001</v>
      </c>
      <c r="CP325" s="19">
        <v>1.86</v>
      </c>
      <c r="CQ325" s="19">
        <v>0.61399999999999999</v>
      </c>
      <c r="CR325" s="19">
        <v>0.60799999999999998</v>
      </c>
      <c r="CS325" s="19">
        <v>1.6719999999999999</v>
      </c>
      <c r="CT325" s="19">
        <v>0.70799999999999996</v>
      </c>
      <c r="CU325" s="19">
        <v>0.51900000000000002</v>
      </c>
      <c r="CV325" s="19">
        <v>1.5369999999999999</v>
      </c>
      <c r="CW325" s="19">
        <v>0.61799999999999999</v>
      </c>
    </row>
    <row r="326" spans="1:101" s="1" customFormat="1" ht="15" x14ac:dyDescent="0.2">
      <c r="A326" s="19">
        <v>538</v>
      </c>
      <c r="B326" s="19">
        <v>211.3</v>
      </c>
      <c r="C326" s="19">
        <v>438.2</v>
      </c>
      <c r="D326" s="19">
        <v>527.20450000000005</v>
      </c>
      <c r="E326" s="19">
        <v>529.21109999999999</v>
      </c>
      <c r="F326" s="19">
        <v>293.14620000000002</v>
      </c>
      <c r="G326" s="20">
        <v>50937.473680000003</v>
      </c>
      <c r="H326" s="19">
        <v>1</v>
      </c>
      <c r="I326" s="19">
        <v>1</v>
      </c>
      <c r="J326" s="19" t="s">
        <v>103</v>
      </c>
      <c r="M326" s="10"/>
      <c r="N326" s="10"/>
      <c r="U326" s="21">
        <v>0</v>
      </c>
      <c r="V326" s="21">
        <v>26</v>
      </c>
      <c r="W326" s="21">
        <v>341</v>
      </c>
      <c r="X326" s="19">
        <v>0</v>
      </c>
      <c r="Y326" s="19">
        <v>1.048</v>
      </c>
      <c r="Z326" s="19">
        <v>1.0509999999999999</v>
      </c>
      <c r="AA326" s="19">
        <v>1.018</v>
      </c>
      <c r="AB326" s="22">
        <f t="shared" si="81"/>
        <v>0.81572222222222213</v>
      </c>
      <c r="AC326" s="22">
        <f t="shared" si="82"/>
        <v>1.0847222222222221</v>
      </c>
      <c r="AD326" s="22">
        <f t="shared" si="83"/>
        <v>1.1023888888888884</v>
      </c>
      <c r="AE326" s="22">
        <f t="shared" si="84"/>
        <v>0.75201024327784893</v>
      </c>
      <c r="AF326" s="22">
        <f t="shared" si="85"/>
        <v>0.7399586756034876</v>
      </c>
      <c r="AG326" s="22">
        <f t="shared" si="86"/>
        <v>-0.41117578162074209</v>
      </c>
      <c r="AH326" s="22">
        <f t="shared" si="87"/>
        <v>-0.43448339193853086</v>
      </c>
      <c r="AI326" s="22">
        <f t="shared" si="88"/>
        <v>-2.1531395805117213</v>
      </c>
      <c r="AJ326" s="22">
        <f t="shared" si="89"/>
        <v>-2.5606628035255015</v>
      </c>
      <c r="AK326" s="22">
        <f t="shared" si="80"/>
        <v>0</v>
      </c>
      <c r="AL326" s="22" t="str">
        <f t="shared" si="90"/>
        <v>Increase</v>
      </c>
      <c r="AM326" s="24">
        <f t="shared" si="91"/>
        <v>7.0284639155677722E-3</v>
      </c>
      <c r="AN326" s="24">
        <f t="shared" si="92"/>
        <v>2.7500285113819115E-3</v>
      </c>
      <c r="AO326" s="25">
        <v>1.4241900000000001</v>
      </c>
      <c r="AP326" s="24">
        <f t="shared" si="93"/>
        <v>2.7500285113819115E-3</v>
      </c>
      <c r="AQ326" s="25">
        <v>1.55823</v>
      </c>
      <c r="AR326" s="25">
        <v>1.56376</v>
      </c>
      <c r="AS326" s="19">
        <v>538</v>
      </c>
      <c r="AT326" s="19">
        <v>0.755</v>
      </c>
      <c r="AU326" s="19">
        <v>1.01</v>
      </c>
      <c r="AV326" s="19">
        <v>0.51600000000000001</v>
      </c>
      <c r="AW326" s="19">
        <v>0.79700000000000004</v>
      </c>
      <c r="AX326" s="19">
        <v>0.58699999999999997</v>
      </c>
      <c r="AY326" s="19">
        <v>0.57799999999999996</v>
      </c>
      <c r="AZ326" s="19">
        <v>1.1000000000000001</v>
      </c>
      <c r="BA326" s="19">
        <v>0.82699999999999996</v>
      </c>
      <c r="BB326" s="19">
        <v>0.879</v>
      </c>
      <c r="BC326" s="19">
        <v>1.0880000000000001</v>
      </c>
      <c r="BD326" s="19">
        <v>0.82799999999999996</v>
      </c>
      <c r="BE326" s="19">
        <v>0.97399999999999998</v>
      </c>
      <c r="BF326" s="19">
        <v>0.69199999999999995</v>
      </c>
      <c r="BG326" s="19">
        <v>1.2030000000000001</v>
      </c>
      <c r="BH326" s="19">
        <v>0.76200000000000001</v>
      </c>
      <c r="BI326" s="19">
        <v>0.501</v>
      </c>
      <c r="BJ326" s="19">
        <v>0.61699999999999999</v>
      </c>
      <c r="BK326" s="19">
        <v>0.96899999999999997</v>
      </c>
      <c r="BL326" s="19"/>
      <c r="BM326" s="19">
        <v>1.1020000000000001</v>
      </c>
      <c r="BN326" s="19">
        <v>0.95699999999999996</v>
      </c>
      <c r="BO326" s="19">
        <v>0.74299999999999999</v>
      </c>
      <c r="BP326" s="19">
        <v>0.83299999999999996</v>
      </c>
      <c r="BQ326" s="19">
        <v>1.59</v>
      </c>
      <c r="BR326" s="19">
        <v>1.478</v>
      </c>
      <c r="BS326" s="19">
        <v>1.1719999999999999</v>
      </c>
      <c r="BT326" s="19">
        <v>0.64200000000000002</v>
      </c>
      <c r="BU326" s="19">
        <v>0.81200000000000006</v>
      </c>
      <c r="BV326" s="19">
        <v>1.625</v>
      </c>
      <c r="BW326" s="19">
        <v>1.3939999999999999</v>
      </c>
      <c r="BX326" s="19">
        <v>0.97699999999999998</v>
      </c>
      <c r="BY326" s="19">
        <v>0.86599999999999999</v>
      </c>
      <c r="BZ326" s="19">
        <v>0.69499999999999995</v>
      </c>
      <c r="CA326" s="19">
        <v>0.89900000000000002</v>
      </c>
      <c r="CB326" s="19">
        <v>0.82499999999999996</v>
      </c>
      <c r="CC326" s="19">
        <v>1.5269999999999999</v>
      </c>
      <c r="CD326" s="19">
        <v>1.3879999999999999</v>
      </c>
      <c r="CE326" s="19"/>
      <c r="CF326" s="19">
        <v>0.85599999999999998</v>
      </c>
      <c r="CG326" s="19">
        <v>1.2929999999999999</v>
      </c>
      <c r="CH326" s="19">
        <v>1.0740000000000001</v>
      </c>
      <c r="CI326" s="19">
        <v>1.7030000000000001</v>
      </c>
      <c r="CJ326" s="19">
        <v>1.569</v>
      </c>
      <c r="CK326" s="19">
        <v>1.1639999999999999</v>
      </c>
      <c r="CL326" s="19">
        <v>0.83299999999999996</v>
      </c>
      <c r="CM326" s="19">
        <v>1.411</v>
      </c>
      <c r="CN326" s="19">
        <v>0.72899999999999998</v>
      </c>
      <c r="CO326" s="19">
        <v>1.004</v>
      </c>
      <c r="CP326" s="19">
        <v>0.56999999999999995</v>
      </c>
      <c r="CQ326" s="19">
        <v>1.369</v>
      </c>
      <c r="CR326" s="19">
        <v>1.1679999999999999</v>
      </c>
      <c r="CS326" s="19">
        <v>1.0920000000000001</v>
      </c>
      <c r="CT326" s="19">
        <v>1.06</v>
      </c>
      <c r="CU326" s="19">
        <v>0.61799999999999999</v>
      </c>
      <c r="CV326" s="19">
        <v>1.1040000000000001</v>
      </c>
      <c r="CW326" s="19">
        <v>1.226</v>
      </c>
    </row>
    <row r="327" spans="1:101" s="1" customFormat="1" ht="15" x14ac:dyDescent="0.2">
      <c r="A327" s="19">
        <v>540</v>
      </c>
      <c r="B327" s="19">
        <v>212.2</v>
      </c>
      <c r="C327" s="19">
        <v>438.7</v>
      </c>
      <c r="D327" s="19">
        <v>317.0949</v>
      </c>
      <c r="E327" s="19">
        <v>319.10180000000003</v>
      </c>
      <c r="F327" s="19">
        <v>83.036500000000004</v>
      </c>
      <c r="G327" s="20">
        <v>5965.5</v>
      </c>
      <c r="H327" s="19">
        <v>1</v>
      </c>
      <c r="I327" s="19">
        <v>1</v>
      </c>
      <c r="J327" s="19" t="s">
        <v>103</v>
      </c>
      <c r="M327" s="10"/>
      <c r="N327" s="10"/>
      <c r="U327" s="21">
        <v>0</v>
      </c>
      <c r="V327" s="21">
        <v>2</v>
      </c>
      <c r="W327" s="21">
        <v>198</v>
      </c>
      <c r="X327" s="19">
        <v>0</v>
      </c>
      <c r="Y327" s="19">
        <v>1.123</v>
      </c>
      <c r="Z327" s="19">
        <v>1.175</v>
      </c>
      <c r="AA327" s="19">
        <v>1.1579999999999999</v>
      </c>
      <c r="AB327" s="22">
        <f t="shared" si="81"/>
        <v>1.186333333333333</v>
      </c>
      <c r="AC327" s="22">
        <f t="shared" si="82"/>
        <v>1.0545</v>
      </c>
      <c r="AD327" s="22">
        <f t="shared" si="83"/>
        <v>1.0771111111111111</v>
      </c>
      <c r="AE327" s="22">
        <f t="shared" si="84"/>
        <v>1.1250197565987037</v>
      </c>
      <c r="AF327" s="22">
        <f t="shared" si="85"/>
        <v>1.1014029296472041</v>
      </c>
      <c r="AG327" s="22">
        <f t="shared" si="86"/>
        <v>0.16995033699493742</v>
      </c>
      <c r="AH327" s="22">
        <f t="shared" si="87"/>
        <v>0.13934235106454107</v>
      </c>
      <c r="AI327" s="22">
        <f t="shared" si="88"/>
        <v>-1.8599700918537443</v>
      </c>
      <c r="AJ327" s="22">
        <f t="shared" si="89"/>
        <v>-1.9696397407441946</v>
      </c>
      <c r="AK327" s="22">
        <f t="shared" si="80"/>
        <v>0</v>
      </c>
      <c r="AL327" s="22" t="str">
        <f t="shared" si="90"/>
        <v>Lowering</v>
      </c>
      <c r="AM327" s="24">
        <f t="shared" si="91"/>
        <v>1.3804793294903884E-2</v>
      </c>
      <c r="AN327" s="24">
        <f t="shared" si="92"/>
        <v>1.0724085288334576E-2</v>
      </c>
      <c r="AO327" s="25">
        <v>1.22906</v>
      </c>
      <c r="AP327" s="24">
        <f t="shared" si="93"/>
        <v>1.0724085288334576E-2</v>
      </c>
      <c r="AQ327" s="25">
        <v>1.2528300000000001</v>
      </c>
      <c r="AR327" s="25">
        <v>1.13191</v>
      </c>
      <c r="AS327" s="19">
        <v>540</v>
      </c>
      <c r="AT327" s="19">
        <v>1.329</v>
      </c>
      <c r="AU327" s="19">
        <v>1.2130000000000001</v>
      </c>
      <c r="AV327" s="19">
        <v>1.248</v>
      </c>
      <c r="AW327" s="19">
        <v>0.99399999999999999</v>
      </c>
      <c r="AX327" s="19">
        <v>1.2210000000000001</v>
      </c>
      <c r="AY327" s="19">
        <v>1.054</v>
      </c>
      <c r="AZ327" s="19">
        <v>1.167</v>
      </c>
      <c r="BA327" s="19">
        <v>1.335</v>
      </c>
      <c r="BB327" s="19">
        <v>1.0960000000000001</v>
      </c>
      <c r="BC327" s="19">
        <v>0.998</v>
      </c>
      <c r="BD327" s="19">
        <v>1.2709999999999999</v>
      </c>
      <c r="BE327" s="19">
        <v>1.206</v>
      </c>
      <c r="BF327" s="19">
        <v>1.413</v>
      </c>
      <c r="BG327" s="19">
        <v>1.165</v>
      </c>
      <c r="BH327" s="19">
        <v>0.96199999999999997</v>
      </c>
      <c r="BI327" s="19">
        <v>1.2729999999999999</v>
      </c>
      <c r="BJ327" s="19">
        <v>1.3420000000000001</v>
      </c>
      <c r="BK327" s="19">
        <v>1.0669999999999999</v>
      </c>
      <c r="BL327" s="19"/>
      <c r="BM327" s="19">
        <v>1.097</v>
      </c>
      <c r="BN327" s="19">
        <v>1.081</v>
      </c>
      <c r="BO327" s="19">
        <v>1.278</v>
      </c>
      <c r="BP327" s="19">
        <v>0.90400000000000003</v>
      </c>
      <c r="BQ327" s="19">
        <v>0.872</v>
      </c>
      <c r="BR327" s="19">
        <v>0.78700000000000003</v>
      </c>
      <c r="BS327" s="19">
        <v>1.325</v>
      </c>
      <c r="BT327" s="19">
        <v>1.212</v>
      </c>
      <c r="BU327" s="19">
        <v>1.1539999999999999</v>
      </c>
      <c r="BV327" s="19">
        <v>0.83599999999999997</v>
      </c>
      <c r="BW327" s="19">
        <v>0.89800000000000002</v>
      </c>
      <c r="BX327" s="19">
        <v>0.99</v>
      </c>
      <c r="BY327" s="19">
        <v>0.95799999999999996</v>
      </c>
      <c r="BZ327" s="19">
        <v>0.9</v>
      </c>
      <c r="CA327" s="19">
        <v>1.1299999999999999</v>
      </c>
      <c r="CB327" s="19">
        <v>1.202</v>
      </c>
      <c r="CC327" s="19">
        <v>1.2929999999999999</v>
      </c>
      <c r="CD327" s="19">
        <v>1.0640000000000001</v>
      </c>
      <c r="CE327" s="19"/>
      <c r="CF327" s="19">
        <v>1.131</v>
      </c>
      <c r="CG327" s="19">
        <v>1.0980000000000001</v>
      </c>
      <c r="CH327" s="19">
        <v>1.0589999999999999</v>
      </c>
      <c r="CI327" s="19">
        <v>1.0589999999999999</v>
      </c>
      <c r="CJ327" s="19">
        <v>0.91300000000000003</v>
      </c>
      <c r="CK327" s="19">
        <v>1.18</v>
      </c>
      <c r="CL327" s="19">
        <v>0.997</v>
      </c>
      <c r="CM327" s="19">
        <v>0.998</v>
      </c>
      <c r="CN327" s="19">
        <v>1.0469999999999999</v>
      </c>
      <c r="CO327" s="19">
        <v>1.1499999999999999</v>
      </c>
      <c r="CP327" s="19">
        <v>1.0089999999999999</v>
      </c>
      <c r="CQ327" s="19">
        <v>0.95499999999999996</v>
      </c>
      <c r="CR327" s="19">
        <v>1.1919999999999999</v>
      </c>
      <c r="CS327" s="19">
        <v>1.091</v>
      </c>
      <c r="CT327" s="19">
        <v>1.1639999999999999</v>
      </c>
      <c r="CU327" s="19">
        <v>1.1499999999999999</v>
      </c>
      <c r="CV327" s="19">
        <v>0.88700000000000001</v>
      </c>
      <c r="CW327" s="19">
        <v>1.3080000000000001</v>
      </c>
    </row>
    <row r="328" spans="1:101" s="1" customFormat="1" ht="15" x14ac:dyDescent="0.2">
      <c r="A328" s="19">
        <v>542</v>
      </c>
      <c r="B328" s="19">
        <v>212.3</v>
      </c>
      <c r="C328" s="19">
        <v>439.5</v>
      </c>
      <c r="D328" s="19">
        <v>338.12470000000002</v>
      </c>
      <c r="E328" s="19">
        <v>340.13150000000002</v>
      </c>
      <c r="F328" s="19">
        <v>104.0664</v>
      </c>
      <c r="G328" s="20">
        <v>8528.3333330000005</v>
      </c>
      <c r="H328" s="19">
        <v>1</v>
      </c>
      <c r="I328" s="19">
        <v>1</v>
      </c>
      <c r="J328" s="19" t="s">
        <v>117</v>
      </c>
      <c r="M328" s="10"/>
      <c r="N328" s="10"/>
      <c r="U328" s="21">
        <v>0</v>
      </c>
      <c r="V328" s="21">
        <v>0</v>
      </c>
      <c r="W328" s="21">
        <v>23</v>
      </c>
      <c r="X328" s="19">
        <v>3.3300000000000003E-2</v>
      </c>
      <c r="Y328" s="19">
        <v>1.133</v>
      </c>
      <c r="Z328" s="19">
        <v>1.103</v>
      </c>
      <c r="AA328" s="19">
        <v>1.103</v>
      </c>
      <c r="AB328" s="22">
        <f t="shared" si="81"/>
        <v>1.0770555555555559</v>
      </c>
      <c r="AC328" s="22">
        <f t="shared" si="82"/>
        <v>1.0064444444444447</v>
      </c>
      <c r="AD328" s="22">
        <f t="shared" si="83"/>
        <v>1.0734999999999999</v>
      </c>
      <c r="AE328" s="22">
        <f t="shared" si="84"/>
        <v>1.0701589754912786</v>
      </c>
      <c r="AF328" s="22">
        <f t="shared" si="85"/>
        <v>1.003312115096</v>
      </c>
      <c r="AG328" s="22">
        <f t="shared" si="86"/>
        <v>9.7825129445562195E-2</v>
      </c>
      <c r="AH328" s="22">
        <f t="shared" si="87"/>
        <v>4.7704761945887185E-3</v>
      </c>
      <c r="AI328" s="22">
        <f t="shared" si="88"/>
        <v>-0.76888927992773415</v>
      </c>
      <c r="AJ328" s="22">
        <f t="shared" si="89"/>
        <v>-2.5247413819435773E-2</v>
      </c>
      <c r="AK328" s="22">
        <f t="shared" si="80"/>
        <v>0</v>
      </c>
      <c r="AL328" s="22" t="str">
        <f t="shared" si="90"/>
        <v>Lowering</v>
      </c>
      <c r="AM328" s="24">
        <f t="shared" si="91"/>
        <v>0.17025925160707817</v>
      </c>
      <c r="AN328" s="24">
        <f t="shared" si="92"/>
        <v>0.94352320611722107</v>
      </c>
      <c r="AO328" s="25">
        <v>0.78958200000000001</v>
      </c>
      <c r="AP328" s="24">
        <f t="shared" si="93"/>
        <v>0.94352320611722107</v>
      </c>
      <c r="AQ328" s="25">
        <v>0.75851100000000005</v>
      </c>
      <c r="AR328" s="25">
        <v>0.83889899999999995</v>
      </c>
      <c r="AS328" s="19">
        <v>542</v>
      </c>
      <c r="AT328" s="19">
        <v>1.2050000000000001</v>
      </c>
      <c r="AU328" s="19">
        <v>1.089</v>
      </c>
      <c r="AV328" s="19">
        <v>1.1559999999999999</v>
      </c>
      <c r="AW328" s="19">
        <v>1.159</v>
      </c>
      <c r="AX328" s="19">
        <v>0.98099999999999998</v>
      </c>
      <c r="AY328" s="19">
        <v>1.032</v>
      </c>
      <c r="AZ328" s="19">
        <v>1.583</v>
      </c>
      <c r="BA328" s="19">
        <v>1.1399999999999999</v>
      </c>
      <c r="BB328" s="19">
        <v>1.1459999999999999</v>
      </c>
      <c r="BC328" s="19">
        <v>1.012</v>
      </c>
      <c r="BD328" s="19">
        <v>0.91600000000000004</v>
      </c>
      <c r="BE328" s="19">
        <v>1.05</v>
      </c>
      <c r="BF328" s="19">
        <v>0.90100000000000002</v>
      </c>
      <c r="BG328" s="19">
        <v>0.93500000000000005</v>
      </c>
      <c r="BH328" s="19">
        <v>1.1719999999999999</v>
      </c>
      <c r="BI328" s="19">
        <v>0.73599999999999999</v>
      </c>
      <c r="BJ328" s="19">
        <v>0.98099999999999998</v>
      </c>
      <c r="BK328" s="19">
        <v>1.1930000000000001</v>
      </c>
      <c r="BL328" s="19"/>
      <c r="BM328" s="19">
        <v>1.175</v>
      </c>
      <c r="BN328" s="19">
        <v>1.056</v>
      </c>
      <c r="BO328" s="19">
        <v>1.1080000000000001</v>
      </c>
      <c r="BP328" s="19">
        <v>1.179</v>
      </c>
      <c r="BQ328" s="19">
        <v>1.022</v>
      </c>
      <c r="BR328" s="19">
        <v>0.90600000000000003</v>
      </c>
      <c r="BS328" s="19">
        <v>1.0640000000000001</v>
      </c>
      <c r="BT328" s="19">
        <v>0.98099999999999998</v>
      </c>
      <c r="BU328" s="19">
        <v>0.89700000000000002</v>
      </c>
      <c r="BV328" s="19">
        <v>1.06</v>
      </c>
      <c r="BW328" s="19">
        <v>1.032</v>
      </c>
      <c r="BX328" s="19">
        <v>0.96699999999999997</v>
      </c>
      <c r="BY328" s="19">
        <v>1.0309999999999999</v>
      </c>
      <c r="BZ328" s="19">
        <v>0.95799999999999996</v>
      </c>
      <c r="CA328" s="19">
        <v>0.95199999999999996</v>
      </c>
      <c r="CB328" s="19">
        <v>0.89500000000000002</v>
      </c>
      <c r="CC328" s="19">
        <v>0.69299999999999995</v>
      </c>
      <c r="CD328" s="19">
        <v>1.1399999999999999</v>
      </c>
      <c r="CE328" s="19"/>
      <c r="CF328" s="19">
        <v>1.181</v>
      </c>
      <c r="CG328" s="19">
        <v>1.2110000000000001</v>
      </c>
      <c r="CH328" s="19">
        <v>1.1479999999999999</v>
      </c>
      <c r="CI328" s="19">
        <v>1.276</v>
      </c>
      <c r="CJ328" s="19">
        <v>1.1200000000000001</v>
      </c>
      <c r="CK328" s="19">
        <v>0.93</v>
      </c>
      <c r="CL328" s="19">
        <v>1.097</v>
      </c>
      <c r="CM328" s="19">
        <v>1.0269999999999999</v>
      </c>
      <c r="CN328" s="19">
        <v>1.1839999999999999</v>
      </c>
      <c r="CO328" s="19">
        <v>0.96899999999999997</v>
      </c>
      <c r="CP328" s="19">
        <v>0.98399999999999999</v>
      </c>
      <c r="CQ328" s="19">
        <v>1.121</v>
      </c>
      <c r="CR328" s="19">
        <v>0.91600000000000004</v>
      </c>
      <c r="CS328" s="19">
        <v>1.1519999999999999</v>
      </c>
      <c r="CT328" s="19">
        <v>0.85299999999999998</v>
      </c>
      <c r="CU328" s="19">
        <v>1.0569999999999999</v>
      </c>
      <c r="CV328" s="19">
        <v>0.998</v>
      </c>
      <c r="CW328" s="19">
        <v>1.099</v>
      </c>
    </row>
    <row r="329" spans="1:101" s="1" customFormat="1" ht="15" x14ac:dyDescent="0.2">
      <c r="A329" s="19">
        <v>543</v>
      </c>
      <c r="B329" s="19">
        <v>212.3</v>
      </c>
      <c r="C329" s="19">
        <v>439.5</v>
      </c>
      <c r="D329" s="19">
        <v>499.07010000000002</v>
      </c>
      <c r="E329" s="19">
        <v>501.0763</v>
      </c>
      <c r="F329" s="19">
        <v>265.01170000000002</v>
      </c>
      <c r="G329" s="20">
        <v>5423.5862070000003</v>
      </c>
      <c r="H329" s="19">
        <v>1</v>
      </c>
      <c r="I329" s="19">
        <v>1</v>
      </c>
      <c r="J329" s="19" t="s">
        <v>103</v>
      </c>
      <c r="M329" s="10"/>
      <c r="N329" s="10"/>
      <c r="U329" s="21">
        <v>0</v>
      </c>
      <c r="V329" s="21">
        <v>1</v>
      </c>
      <c r="W329" s="21">
        <v>80</v>
      </c>
      <c r="X329" s="19">
        <v>0.05</v>
      </c>
      <c r="Y329" s="19">
        <v>0.94499999999999995</v>
      </c>
      <c r="Z329" s="19">
        <v>1.1439999999999999</v>
      </c>
      <c r="AA329" s="19">
        <v>0.89700000000000002</v>
      </c>
      <c r="AB329" s="22">
        <f t="shared" si="81"/>
        <v>1.0180555555555555</v>
      </c>
      <c r="AC329" s="22">
        <f t="shared" si="82"/>
        <v>0.99244444444444424</v>
      </c>
      <c r="AD329" s="22">
        <f t="shared" si="83"/>
        <v>1.1153888888888888</v>
      </c>
      <c r="AE329" s="22">
        <f t="shared" si="84"/>
        <v>1.0258060904612629</v>
      </c>
      <c r="AF329" s="22">
        <f t="shared" si="85"/>
        <v>0.91273596652886391</v>
      </c>
      <c r="AG329" s="22">
        <f t="shared" si="86"/>
        <v>3.6758042086063147E-2</v>
      </c>
      <c r="AH329" s="22">
        <f t="shared" si="87"/>
        <v>-0.13173051273896003</v>
      </c>
      <c r="AI329" s="22">
        <f t="shared" si="88"/>
        <v>-0.17341699300345659</v>
      </c>
      <c r="AJ329" s="22">
        <f t="shared" si="89"/>
        <v>-1.0136664399433226</v>
      </c>
      <c r="AK329" s="22">
        <f t="shared" si="80"/>
        <v>0</v>
      </c>
      <c r="AL329" s="22" t="str">
        <f t="shared" si="90"/>
        <v>Lowering</v>
      </c>
      <c r="AM329" s="24">
        <f t="shared" si="91"/>
        <v>0.67078448194024054</v>
      </c>
      <c r="AN329" s="24">
        <f t="shared" si="92"/>
        <v>9.690218281371181E-2</v>
      </c>
      <c r="AO329" s="25">
        <v>0.52861899999999995</v>
      </c>
      <c r="AP329" s="24">
        <f t="shared" si="93"/>
        <v>9.690218281371181E-2</v>
      </c>
      <c r="AQ329" s="25">
        <v>0.82414799999999999</v>
      </c>
      <c r="AR329" s="25">
        <v>0.87226899999999996</v>
      </c>
      <c r="AS329" s="19">
        <v>543</v>
      </c>
      <c r="AT329" s="19">
        <v>1.149</v>
      </c>
      <c r="AU329" s="19">
        <v>1.0609999999999999</v>
      </c>
      <c r="AV329" s="19">
        <v>0.879</v>
      </c>
      <c r="AW329" s="19">
        <v>1.2250000000000001</v>
      </c>
      <c r="AX329" s="19">
        <v>0.93300000000000005</v>
      </c>
      <c r="AY329" s="19">
        <v>0.89100000000000001</v>
      </c>
      <c r="AZ329" s="19">
        <v>1.456</v>
      </c>
      <c r="BA329" s="19">
        <v>1.34</v>
      </c>
      <c r="BB329" s="19">
        <v>1.07</v>
      </c>
      <c r="BC329" s="19">
        <v>0.95</v>
      </c>
      <c r="BD329" s="19">
        <v>0.93500000000000005</v>
      </c>
      <c r="BE329" s="19">
        <v>0.83499999999999996</v>
      </c>
      <c r="BF329" s="19">
        <v>0.98499999999999999</v>
      </c>
      <c r="BG329" s="19">
        <v>0.88700000000000001</v>
      </c>
      <c r="BH329" s="19">
        <v>0.85199999999999998</v>
      </c>
      <c r="BI329" s="19">
        <v>0.68100000000000005</v>
      </c>
      <c r="BJ329" s="19">
        <v>1.1240000000000001</v>
      </c>
      <c r="BK329" s="19">
        <v>1.0720000000000001</v>
      </c>
      <c r="BL329" s="19"/>
      <c r="BM329" s="19">
        <v>1.381</v>
      </c>
      <c r="BN329" s="19">
        <v>0.92700000000000005</v>
      </c>
      <c r="BO329" s="19">
        <v>1.0109999999999999</v>
      </c>
      <c r="BP329" s="19">
        <v>1.165</v>
      </c>
      <c r="BQ329" s="19">
        <v>1.0589999999999999</v>
      </c>
      <c r="BR329" s="19">
        <v>1.099</v>
      </c>
      <c r="BS329" s="19">
        <v>0.94199999999999995</v>
      </c>
      <c r="BT329" s="19">
        <v>0.75</v>
      </c>
      <c r="BU329" s="19">
        <v>0.91</v>
      </c>
      <c r="BV329" s="19">
        <v>1.101</v>
      </c>
      <c r="BW329" s="19">
        <v>0.88600000000000001</v>
      </c>
      <c r="BX329" s="19">
        <v>0.91700000000000004</v>
      </c>
      <c r="BY329" s="19">
        <v>0.98399999999999999</v>
      </c>
      <c r="BZ329" s="19">
        <v>0.876</v>
      </c>
      <c r="CA329" s="19">
        <v>0.98299999999999998</v>
      </c>
      <c r="CB329" s="19">
        <v>0.71699999999999997</v>
      </c>
      <c r="CC329" s="19">
        <v>0.89400000000000002</v>
      </c>
      <c r="CD329" s="19">
        <v>1.262</v>
      </c>
      <c r="CE329" s="19"/>
      <c r="CF329" s="19">
        <v>1.323</v>
      </c>
      <c r="CG329" s="19">
        <v>1.048</v>
      </c>
      <c r="CH329" s="19">
        <v>1.175</v>
      </c>
      <c r="CI329" s="19">
        <v>1.395</v>
      </c>
      <c r="CJ329" s="19">
        <v>1.139</v>
      </c>
      <c r="CK329" s="19">
        <v>0.876</v>
      </c>
      <c r="CL329" s="19">
        <v>1.0589999999999999</v>
      </c>
      <c r="CM329" s="19">
        <v>1.0649999999999999</v>
      </c>
      <c r="CN329" s="19">
        <v>1.1160000000000001</v>
      </c>
      <c r="CO329" s="19">
        <v>1.028</v>
      </c>
      <c r="CP329" s="19">
        <v>1.0589999999999999</v>
      </c>
      <c r="CQ329" s="19">
        <v>1.292</v>
      </c>
      <c r="CR329" s="19">
        <v>1.0169999999999999</v>
      </c>
      <c r="CS329" s="19">
        <v>1.2350000000000001</v>
      </c>
      <c r="CT329" s="19">
        <v>0.84399999999999997</v>
      </c>
      <c r="CU329" s="19">
        <v>1.25</v>
      </c>
      <c r="CV329" s="19">
        <v>1.1679999999999999</v>
      </c>
      <c r="CW329" s="19">
        <v>0.98799999999999999</v>
      </c>
    </row>
    <row r="330" spans="1:101" s="1" customFormat="1" ht="15" x14ac:dyDescent="0.2">
      <c r="A330" s="19">
        <v>544</v>
      </c>
      <c r="B330" s="19">
        <v>212.3</v>
      </c>
      <c r="C330" s="19">
        <v>439.5</v>
      </c>
      <c r="D330" s="19">
        <v>402.08670000000001</v>
      </c>
      <c r="E330" s="19">
        <v>404.0933</v>
      </c>
      <c r="F330" s="19">
        <v>168.0284</v>
      </c>
      <c r="G330" s="20">
        <v>1871860</v>
      </c>
      <c r="H330" s="19">
        <v>1</v>
      </c>
      <c r="I330" s="19">
        <v>1</v>
      </c>
      <c r="J330" s="19" t="s">
        <v>109</v>
      </c>
      <c r="M330" s="10"/>
      <c r="N330" s="10"/>
      <c r="U330" s="21">
        <v>1</v>
      </c>
      <c r="V330" s="21">
        <v>8</v>
      </c>
      <c r="W330" s="21">
        <v>230</v>
      </c>
      <c r="X330" s="19">
        <v>0</v>
      </c>
      <c r="Y330" s="19">
        <v>1.149</v>
      </c>
      <c r="Z330" s="19">
        <v>1.109</v>
      </c>
      <c r="AA330" s="19">
        <v>1.0149999999999999</v>
      </c>
      <c r="AB330" s="22">
        <f t="shared" si="81"/>
        <v>1.0253333333333332</v>
      </c>
      <c r="AC330" s="22">
        <f t="shared" si="82"/>
        <v>0.96050000000000013</v>
      </c>
      <c r="AD330" s="22">
        <f t="shared" si="83"/>
        <v>1.0976111111111109</v>
      </c>
      <c r="AE330" s="22">
        <f t="shared" si="84"/>
        <v>1.0674995661981603</v>
      </c>
      <c r="AF330" s="22">
        <f t="shared" si="85"/>
        <v>0.93414992154679366</v>
      </c>
      <c r="AG330" s="22">
        <f t="shared" si="86"/>
        <v>9.4235483575142748E-2</v>
      </c>
      <c r="AH330" s="22">
        <f t="shared" si="87"/>
        <v>-9.827398851249354E-2</v>
      </c>
      <c r="AI330" s="22">
        <f t="shared" si="88"/>
        <v>-0.39800745475344385</v>
      </c>
      <c r="AJ330" s="22">
        <f t="shared" si="89"/>
        <v>-0.52614839159332083</v>
      </c>
      <c r="AK330" s="22">
        <f t="shared" si="80"/>
        <v>0</v>
      </c>
      <c r="AL330" s="22" t="str">
        <f t="shared" si="90"/>
        <v>Lowering</v>
      </c>
      <c r="AM330" s="24">
        <f t="shared" si="91"/>
        <v>0.39993788468673874</v>
      </c>
      <c r="AN330" s="24">
        <f t="shared" si="92"/>
        <v>0.29774988910635403</v>
      </c>
      <c r="AO330" s="25">
        <v>0.73821300000000001</v>
      </c>
      <c r="AP330" s="24">
        <f t="shared" si="93"/>
        <v>0.29774988910635403</v>
      </c>
      <c r="AQ330" s="25">
        <v>0.73697699999999999</v>
      </c>
      <c r="AR330" s="25">
        <v>0.829708</v>
      </c>
      <c r="AS330" s="19">
        <v>544</v>
      </c>
      <c r="AT330" s="19">
        <v>1.258</v>
      </c>
      <c r="AU330" s="19">
        <v>1.127</v>
      </c>
      <c r="AV330" s="19">
        <v>0.88600000000000001</v>
      </c>
      <c r="AW330" s="19">
        <v>1.3720000000000001</v>
      </c>
      <c r="AX330" s="19">
        <v>1.022</v>
      </c>
      <c r="AY330" s="19">
        <v>0.95899999999999996</v>
      </c>
      <c r="AZ330" s="19">
        <v>1.667</v>
      </c>
      <c r="BA330" s="19">
        <v>1.069</v>
      </c>
      <c r="BB330" s="19">
        <v>1.143</v>
      </c>
      <c r="BC330" s="19">
        <v>1.05</v>
      </c>
      <c r="BD330" s="19">
        <v>0.97099999999999997</v>
      </c>
      <c r="BE330" s="19">
        <v>0.80900000000000005</v>
      </c>
      <c r="BF330" s="19">
        <v>0.873</v>
      </c>
      <c r="BG330" s="19">
        <v>0.89100000000000001</v>
      </c>
      <c r="BH330" s="19">
        <v>0.90300000000000002</v>
      </c>
      <c r="BI330" s="19">
        <v>0.52700000000000002</v>
      </c>
      <c r="BJ330" s="19">
        <v>0.93200000000000005</v>
      </c>
      <c r="BK330" s="19">
        <v>0.997</v>
      </c>
      <c r="BL330" s="19"/>
      <c r="BM330" s="19">
        <v>1.3169999999999999</v>
      </c>
      <c r="BN330" s="19">
        <v>0.91400000000000003</v>
      </c>
      <c r="BO330" s="19">
        <v>1.075</v>
      </c>
      <c r="BP330" s="19">
        <v>1.079</v>
      </c>
      <c r="BQ330" s="19">
        <v>1.4</v>
      </c>
      <c r="BR330" s="19">
        <v>1.0269999999999999</v>
      </c>
      <c r="BS330" s="19">
        <v>0.90900000000000003</v>
      </c>
      <c r="BT330" s="19">
        <v>0.76</v>
      </c>
      <c r="BU330" s="19">
        <v>0.77600000000000002</v>
      </c>
      <c r="BV330" s="19">
        <v>1.0660000000000001</v>
      </c>
      <c r="BW330" s="19">
        <v>1.103</v>
      </c>
      <c r="BX330" s="19">
        <v>0.85199999999999998</v>
      </c>
      <c r="BY330" s="19">
        <v>1.03</v>
      </c>
      <c r="BZ330" s="19">
        <v>0.91200000000000003</v>
      </c>
      <c r="CA330" s="19">
        <v>0.81200000000000006</v>
      </c>
      <c r="CB330" s="19">
        <v>0.6</v>
      </c>
      <c r="CC330" s="19">
        <v>0.60399999999999998</v>
      </c>
      <c r="CD330" s="19">
        <v>1.0529999999999999</v>
      </c>
      <c r="CE330" s="19"/>
      <c r="CF330" s="19">
        <v>1.264</v>
      </c>
      <c r="CG330" s="19">
        <v>1.272</v>
      </c>
      <c r="CH330" s="19">
        <v>1.04</v>
      </c>
      <c r="CI330" s="19">
        <v>1.3089999999999999</v>
      </c>
      <c r="CJ330" s="19">
        <v>1.1950000000000001</v>
      </c>
      <c r="CK330" s="19">
        <v>0.81299999999999994</v>
      </c>
      <c r="CL330" s="19">
        <v>1.1040000000000001</v>
      </c>
      <c r="CM330" s="19">
        <v>1.101</v>
      </c>
      <c r="CN330" s="19">
        <v>1.075</v>
      </c>
      <c r="CO330" s="19">
        <v>0.97199999999999998</v>
      </c>
      <c r="CP330" s="19">
        <v>0.91500000000000004</v>
      </c>
      <c r="CQ330" s="19">
        <v>1.2549999999999999</v>
      </c>
      <c r="CR330" s="19">
        <v>0.995</v>
      </c>
      <c r="CS330" s="19">
        <v>1.2669999999999999</v>
      </c>
      <c r="CT330" s="19">
        <v>0.85499999999999998</v>
      </c>
      <c r="CU330" s="19">
        <v>1.0189999999999999</v>
      </c>
      <c r="CV330" s="19">
        <v>1.2949999999999999</v>
      </c>
      <c r="CW330" s="19">
        <v>1.0109999999999999</v>
      </c>
    </row>
    <row r="331" spans="1:101" s="1" customFormat="1" ht="25.5" x14ac:dyDescent="0.2">
      <c r="A331" s="19">
        <v>546</v>
      </c>
      <c r="B331" s="19">
        <v>212.3</v>
      </c>
      <c r="C331" s="19">
        <v>441.7</v>
      </c>
      <c r="D331" s="19">
        <v>492.14339999999999</v>
      </c>
      <c r="E331" s="19">
        <v>494.14960000000002</v>
      </c>
      <c r="F331" s="19">
        <v>258.08510000000001</v>
      </c>
      <c r="G331" s="20">
        <v>5079.2857139999996</v>
      </c>
      <c r="H331" s="19">
        <v>1</v>
      </c>
      <c r="I331" s="19">
        <v>1</v>
      </c>
      <c r="J331" s="19" t="s">
        <v>131</v>
      </c>
      <c r="M331" s="10"/>
      <c r="N331" s="10"/>
      <c r="O331" s="19" t="s">
        <v>500</v>
      </c>
      <c r="P331" s="19" t="s">
        <v>501</v>
      </c>
      <c r="Q331" s="19">
        <v>0.24</v>
      </c>
      <c r="R331" s="19">
        <v>157</v>
      </c>
      <c r="T331" s="19" t="s">
        <v>185</v>
      </c>
      <c r="X331" s="19">
        <v>0.05</v>
      </c>
      <c r="Y331" s="19">
        <v>1.216</v>
      </c>
      <c r="Z331" s="19">
        <v>0.93</v>
      </c>
      <c r="AA331" s="19">
        <v>1.089</v>
      </c>
      <c r="AB331" s="22">
        <f t="shared" si="81"/>
        <v>1.0503888888888888</v>
      </c>
      <c r="AC331" s="22">
        <f t="shared" si="82"/>
        <v>0.96572222222222215</v>
      </c>
      <c r="AD331" s="22">
        <f t="shared" si="83"/>
        <v>1.0865555555555555</v>
      </c>
      <c r="AE331" s="22">
        <f t="shared" si="84"/>
        <v>1.0876718633147329</v>
      </c>
      <c r="AF331" s="22">
        <f t="shared" si="85"/>
        <v>0.96671438797423048</v>
      </c>
      <c r="AG331" s="22">
        <f t="shared" si="86"/>
        <v>0.12124337959291552</v>
      </c>
      <c r="AH331" s="22">
        <f t="shared" si="87"/>
        <v>-4.8838380900496123E-2</v>
      </c>
      <c r="AI331" s="22">
        <f t="shared" si="88"/>
        <v>-0.62143332594837719</v>
      </c>
      <c r="AJ331" s="22">
        <f t="shared" si="89"/>
        <v>-0.18424380990773273</v>
      </c>
      <c r="AK331" s="22" t="str">
        <f t="shared" si="80"/>
        <v>L-gamma-Glutamyl-(3R)-L-beta-ethynylserine</v>
      </c>
      <c r="AL331" s="22" t="str">
        <f t="shared" si="90"/>
        <v>Lowering</v>
      </c>
      <c r="AM331" s="24">
        <f t="shared" si="91"/>
        <v>0.23909289689866042</v>
      </c>
      <c r="AN331" s="24">
        <f t="shared" si="92"/>
        <v>0.65426876900191377</v>
      </c>
      <c r="AO331" s="25">
        <v>0.66188100000000005</v>
      </c>
      <c r="AP331" s="24">
        <f t="shared" si="93"/>
        <v>0.65426876900191377</v>
      </c>
      <c r="AQ331" s="25">
        <v>0.56664199999999998</v>
      </c>
      <c r="AR331" s="25">
        <v>0.69771899999999998</v>
      </c>
      <c r="AS331" s="19">
        <v>546</v>
      </c>
      <c r="AT331" s="19">
        <v>1.048</v>
      </c>
      <c r="AU331" s="19">
        <v>1.86</v>
      </c>
      <c r="AV331" s="19">
        <v>1.2050000000000001</v>
      </c>
      <c r="AW331" s="19">
        <v>0.82699999999999996</v>
      </c>
      <c r="AX331" s="19">
        <v>0.84399999999999997</v>
      </c>
      <c r="AY331" s="19">
        <v>0.94099999999999995</v>
      </c>
      <c r="AZ331" s="19">
        <v>1.45</v>
      </c>
      <c r="BA331" s="19">
        <v>1.2270000000000001</v>
      </c>
      <c r="BB331" s="19">
        <v>0.94699999999999995</v>
      </c>
      <c r="BC331" s="19">
        <v>0.80700000000000005</v>
      </c>
      <c r="BD331" s="19">
        <v>0.95799999999999996</v>
      </c>
      <c r="BE331" s="19">
        <v>0.93200000000000005</v>
      </c>
      <c r="BF331" s="19">
        <v>0.95099999999999996</v>
      </c>
      <c r="BG331" s="19">
        <v>0.74299999999999999</v>
      </c>
      <c r="BH331" s="19">
        <v>0.97199999999999998</v>
      </c>
      <c r="BI331" s="19">
        <v>0.92200000000000004</v>
      </c>
      <c r="BJ331" s="19">
        <v>1.155</v>
      </c>
      <c r="BK331" s="19">
        <v>1.1180000000000001</v>
      </c>
      <c r="BL331" s="19"/>
      <c r="BM331" s="19">
        <v>1.0069999999999999</v>
      </c>
      <c r="BN331" s="19">
        <v>0.83399999999999996</v>
      </c>
      <c r="BO331" s="19">
        <v>0.91900000000000004</v>
      </c>
      <c r="BP331" s="19">
        <v>0.874</v>
      </c>
      <c r="BQ331" s="19">
        <v>1.0820000000000001</v>
      </c>
      <c r="BR331" s="19">
        <v>1.056</v>
      </c>
      <c r="BS331" s="19">
        <v>0.86599999999999999</v>
      </c>
      <c r="BT331" s="19">
        <v>1.0620000000000001</v>
      </c>
      <c r="BU331" s="19">
        <v>0.90800000000000003</v>
      </c>
      <c r="BV331" s="19">
        <v>0.75600000000000001</v>
      </c>
      <c r="BW331" s="19">
        <v>1.212</v>
      </c>
      <c r="BX331" s="19">
        <v>1.08</v>
      </c>
      <c r="BY331" s="19">
        <v>0.90400000000000003</v>
      </c>
      <c r="BZ331" s="19">
        <v>0.83</v>
      </c>
      <c r="CA331" s="19">
        <v>1.0720000000000001</v>
      </c>
      <c r="CB331" s="19">
        <v>1.02</v>
      </c>
      <c r="CC331" s="19">
        <v>1.137</v>
      </c>
      <c r="CD331" s="19">
        <v>0.76400000000000001</v>
      </c>
      <c r="CE331" s="19"/>
      <c r="CF331" s="19">
        <v>0.98099999999999998</v>
      </c>
      <c r="CG331" s="19">
        <v>1.2330000000000001</v>
      </c>
      <c r="CH331" s="19">
        <v>1.0649999999999999</v>
      </c>
      <c r="CI331" s="19">
        <v>1.165</v>
      </c>
      <c r="CJ331" s="19">
        <v>0.84299999999999997</v>
      </c>
      <c r="CK331" s="19">
        <v>1.2490000000000001</v>
      </c>
      <c r="CL331" s="19">
        <v>1.522</v>
      </c>
      <c r="CM331" s="19">
        <v>0.99399999999999999</v>
      </c>
      <c r="CN331" s="19">
        <v>1.0740000000000001</v>
      </c>
      <c r="CO331" s="19">
        <v>1.085</v>
      </c>
      <c r="CP331" s="19">
        <v>0.89900000000000002</v>
      </c>
      <c r="CQ331" s="19">
        <v>1.179</v>
      </c>
      <c r="CR331" s="19">
        <v>1.1379999999999999</v>
      </c>
      <c r="CS331" s="19">
        <v>1.069</v>
      </c>
      <c r="CT331" s="19">
        <v>0.98799999999999999</v>
      </c>
      <c r="CU331" s="19">
        <v>0.77</v>
      </c>
      <c r="CV331" s="19">
        <v>0.79100000000000004</v>
      </c>
      <c r="CW331" s="19">
        <v>1.5129999999999999</v>
      </c>
    </row>
    <row r="332" spans="1:101" s="1" customFormat="1" ht="15" x14ac:dyDescent="0.2">
      <c r="A332" s="19">
        <v>547</v>
      </c>
      <c r="B332" s="19">
        <v>213.3</v>
      </c>
      <c r="C332" s="19">
        <v>442.3</v>
      </c>
      <c r="D332" s="19">
        <v>366.10090000000002</v>
      </c>
      <c r="E332" s="19">
        <v>368.10770000000002</v>
      </c>
      <c r="F332" s="19">
        <v>132.04259999999999</v>
      </c>
      <c r="G332" s="20">
        <v>31649.929820000001</v>
      </c>
      <c r="H332" s="19">
        <v>1</v>
      </c>
      <c r="I332" s="19">
        <v>1</v>
      </c>
      <c r="J332" s="19" t="s">
        <v>109</v>
      </c>
      <c r="M332" s="10"/>
      <c r="N332" s="10"/>
      <c r="U332" s="21">
        <v>7</v>
      </c>
      <c r="V332" s="21">
        <v>69</v>
      </c>
      <c r="W332" s="21">
        <v>753</v>
      </c>
      <c r="X332" s="19">
        <v>0.05</v>
      </c>
      <c r="Y332" s="19">
        <v>1.0129999999999999</v>
      </c>
      <c r="Z332" s="19">
        <v>1.0720000000000001</v>
      </c>
      <c r="AA332" s="19">
        <v>1.0680000000000001</v>
      </c>
      <c r="AB332" s="22">
        <f t="shared" si="81"/>
        <v>1.2032777777777779</v>
      </c>
      <c r="AC332" s="22">
        <f t="shared" si="82"/>
        <v>0.64094444444444454</v>
      </c>
      <c r="AD332" s="22">
        <f t="shared" si="83"/>
        <v>1.2133333333333336</v>
      </c>
      <c r="AE332" s="22">
        <f t="shared" si="84"/>
        <v>1.877351131143278</v>
      </c>
      <c r="AF332" s="22">
        <f t="shared" si="85"/>
        <v>0.99171245421245413</v>
      </c>
      <c r="AG332" s="22">
        <f t="shared" si="86"/>
        <v>0.90869851046841865</v>
      </c>
      <c r="AH332" s="22">
        <f t="shared" si="87"/>
        <v>-1.200622126836398E-2</v>
      </c>
      <c r="AI332" s="22">
        <f t="shared" si="88"/>
        <v>-8.6052226328350638</v>
      </c>
      <c r="AJ332" s="22">
        <f t="shared" si="89"/>
        <v>-3.9455568057364721E-2</v>
      </c>
      <c r="AK332" s="23" t="s">
        <v>115</v>
      </c>
      <c r="AL332" s="22" t="str">
        <f t="shared" si="90"/>
        <v>Lowering</v>
      </c>
      <c r="AM332" s="24">
        <f t="shared" si="91"/>
        <v>2.4818605003876471E-9</v>
      </c>
      <c r="AN332" s="24">
        <f t="shared" si="92"/>
        <v>0.91315485386134754</v>
      </c>
      <c r="AO332" s="25">
        <v>2.4719000000000002</v>
      </c>
      <c r="AP332" s="24">
        <f t="shared" si="93"/>
        <v>0.91315485386134754</v>
      </c>
      <c r="AQ332" s="25">
        <v>0.65742599999999995</v>
      </c>
      <c r="AR332" s="25">
        <v>0.76800900000000005</v>
      </c>
      <c r="AS332" s="19">
        <v>547</v>
      </c>
      <c r="AT332" s="19">
        <v>1.1930000000000001</v>
      </c>
      <c r="AU332" s="19">
        <v>1.165</v>
      </c>
      <c r="AV332" s="19">
        <v>1.1990000000000001</v>
      </c>
      <c r="AW332" s="19">
        <v>1.5089999999999999</v>
      </c>
      <c r="AX332" s="19">
        <v>1.0860000000000001</v>
      </c>
      <c r="AY332" s="19">
        <v>1.45</v>
      </c>
      <c r="AZ332" s="19">
        <v>1.1679999999999999</v>
      </c>
      <c r="BA332" s="19">
        <v>1.448</v>
      </c>
      <c r="BB332" s="19">
        <v>1.829</v>
      </c>
      <c r="BC332" s="19">
        <v>1.0569999999999999</v>
      </c>
      <c r="BD332" s="19">
        <v>0.91800000000000004</v>
      </c>
      <c r="BE332" s="19">
        <v>1.01</v>
      </c>
      <c r="BF332" s="19">
        <v>1.284</v>
      </c>
      <c r="BG332" s="19">
        <v>1.254</v>
      </c>
      <c r="BH332" s="19">
        <v>0.95899999999999996</v>
      </c>
      <c r="BI332" s="19">
        <v>1.1379999999999999</v>
      </c>
      <c r="BJ332" s="19">
        <v>0.96899999999999997</v>
      </c>
      <c r="BK332" s="19">
        <v>1.0229999999999999</v>
      </c>
      <c r="BL332" s="19"/>
      <c r="BM332" s="19">
        <v>0.72699999999999998</v>
      </c>
      <c r="BN332" s="19">
        <v>0.63100000000000001</v>
      </c>
      <c r="BO332" s="19">
        <v>0.48099999999999998</v>
      </c>
      <c r="BP332" s="19">
        <v>0.48199999999999998</v>
      </c>
      <c r="BQ332" s="19">
        <v>1.0129999999999999</v>
      </c>
      <c r="BR332" s="19">
        <v>0.755</v>
      </c>
      <c r="BS332" s="19">
        <v>0.73699999999999999</v>
      </c>
      <c r="BT332" s="19">
        <v>0.504</v>
      </c>
      <c r="BU332" s="19">
        <v>0.63300000000000001</v>
      </c>
      <c r="BV332" s="19">
        <v>0.69299999999999995</v>
      </c>
      <c r="BW332" s="19">
        <v>0.75800000000000001</v>
      </c>
      <c r="BX332" s="19">
        <v>0.67900000000000005</v>
      </c>
      <c r="BY332" s="19">
        <v>0.65300000000000002</v>
      </c>
      <c r="BZ332" s="19">
        <v>0.84599999999999997</v>
      </c>
      <c r="CA332" s="19">
        <v>0.44800000000000001</v>
      </c>
      <c r="CB332" s="19">
        <v>0.35199999999999998</v>
      </c>
      <c r="CC332" s="19">
        <v>0.76900000000000002</v>
      </c>
      <c r="CD332" s="19">
        <v>0.376</v>
      </c>
      <c r="CE332" s="19"/>
      <c r="CF332" s="19">
        <v>1.472</v>
      </c>
      <c r="CG332" s="19">
        <v>1.746</v>
      </c>
      <c r="CH332" s="19">
        <v>1.3380000000000001</v>
      </c>
      <c r="CI332" s="19">
        <v>1.208</v>
      </c>
      <c r="CJ332" s="19">
        <v>1.4790000000000001</v>
      </c>
      <c r="CK332" s="19">
        <v>1.1850000000000001</v>
      </c>
      <c r="CL332" s="19">
        <v>1.2809999999999999</v>
      </c>
      <c r="CM332" s="19">
        <v>1.0940000000000001</v>
      </c>
      <c r="CN332" s="19">
        <v>0.753</v>
      </c>
      <c r="CO332" s="19">
        <v>1.5820000000000001</v>
      </c>
      <c r="CP332" s="19">
        <v>0.64900000000000002</v>
      </c>
      <c r="CQ332" s="19">
        <v>0.85499999999999998</v>
      </c>
      <c r="CR332" s="19">
        <v>0.96899999999999997</v>
      </c>
      <c r="CS332" s="19">
        <v>1.0580000000000001</v>
      </c>
      <c r="CT332" s="19">
        <v>1.0760000000000001</v>
      </c>
      <c r="CU332" s="19">
        <v>1.022</v>
      </c>
      <c r="CV332" s="19">
        <v>1.6739999999999999</v>
      </c>
      <c r="CW332" s="19">
        <v>1.399</v>
      </c>
    </row>
    <row r="333" spans="1:101" s="1" customFormat="1" ht="15" x14ac:dyDescent="0.2">
      <c r="A333" s="19">
        <v>548</v>
      </c>
      <c r="B333" s="19">
        <v>213.3</v>
      </c>
      <c r="C333" s="19">
        <v>442.6</v>
      </c>
      <c r="D333" s="19">
        <v>348.1377</v>
      </c>
      <c r="E333" s="19">
        <v>350.14429999999999</v>
      </c>
      <c r="F333" s="19">
        <v>114.07940000000001</v>
      </c>
      <c r="G333" s="20">
        <v>149338.49119999999</v>
      </c>
      <c r="H333" s="19">
        <v>1</v>
      </c>
      <c r="I333" s="19">
        <v>1</v>
      </c>
      <c r="J333" s="19" t="s">
        <v>109</v>
      </c>
      <c r="M333" s="10"/>
      <c r="N333" s="10"/>
      <c r="U333" s="21">
        <v>1</v>
      </c>
      <c r="V333" s="21">
        <v>4</v>
      </c>
      <c r="W333" s="21">
        <v>192</v>
      </c>
      <c r="X333" s="19">
        <v>0</v>
      </c>
      <c r="Y333" s="19">
        <v>1.0569999999999999</v>
      </c>
      <c r="Z333" s="19">
        <v>1.0249999999999999</v>
      </c>
      <c r="AA333" s="19">
        <v>1.042</v>
      </c>
      <c r="AB333" s="22">
        <f t="shared" si="81"/>
        <v>1.1302777777777779</v>
      </c>
      <c r="AC333" s="22">
        <f t="shared" si="82"/>
        <v>1.1262777777777775</v>
      </c>
      <c r="AD333" s="22">
        <f t="shared" si="83"/>
        <v>0.96538888888888907</v>
      </c>
      <c r="AE333" s="22">
        <f t="shared" si="84"/>
        <v>1.0035515217284077</v>
      </c>
      <c r="AF333" s="22">
        <f t="shared" si="85"/>
        <v>1.1708004833975945</v>
      </c>
      <c r="AG333" s="22">
        <f t="shared" si="86"/>
        <v>5.1146856930630287E-3</v>
      </c>
      <c r="AH333" s="22">
        <f t="shared" si="87"/>
        <v>0.2274952465162608</v>
      </c>
      <c r="AI333" s="22">
        <f t="shared" si="88"/>
        <v>-1.9712772672060463E-2</v>
      </c>
      <c r="AJ333" s="22">
        <f t="shared" si="89"/>
        <v>-1.55586632959902</v>
      </c>
      <c r="AK333" s="22">
        <f>P333</f>
        <v>0</v>
      </c>
      <c r="AL333" s="22" t="str">
        <f t="shared" si="90"/>
        <v>Lowering</v>
      </c>
      <c r="AM333" s="24">
        <f t="shared" si="91"/>
        <v>0.95562439394524779</v>
      </c>
      <c r="AN333" s="24">
        <f t="shared" si="92"/>
        <v>2.7805689603596979E-2</v>
      </c>
      <c r="AO333" s="25">
        <v>0.80049599999999999</v>
      </c>
      <c r="AP333" s="24">
        <f t="shared" si="93"/>
        <v>2.7805689603596979E-2</v>
      </c>
      <c r="AQ333" s="25">
        <v>1.2458</v>
      </c>
      <c r="AR333" s="25">
        <v>1.1253599999999999</v>
      </c>
      <c r="AS333" s="19">
        <v>548</v>
      </c>
      <c r="AT333" s="19">
        <v>1.4279999999999999</v>
      </c>
      <c r="AU333" s="19">
        <v>0.91</v>
      </c>
      <c r="AV333" s="19">
        <v>1.397</v>
      </c>
      <c r="AW333" s="19">
        <v>0.83599999999999997</v>
      </c>
      <c r="AX333" s="19">
        <v>1.173</v>
      </c>
      <c r="AY333" s="19">
        <v>1.331</v>
      </c>
      <c r="AZ333" s="19">
        <v>1.2090000000000001</v>
      </c>
      <c r="BA333" s="19">
        <v>0.95599999999999996</v>
      </c>
      <c r="BB333" s="19">
        <v>0.996</v>
      </c>
      <c r="BC333" s="19">
        <v>1.026</v>
      </c>
      <c r="BD333" s="19">
        <v>1.125</v>
      </c>
      <c r="BE333" s="19">
        <v>1.0840000000000001</v>
      </c>
      <c r="BF333" s="19">
        <v>1.0169999999999999</v>
      </c>
      <c r="BG333" s="19">
        <v>0.79400000000000004</v>
      </c>
      <c r="BH333" s="19">
        <v>1.0680000000000001</v>
      </c>
      <c r="BI333" s="19">
        <v>1.1020000000000001</v>
      </c>
      <c r="BJ333" s="19">
        <v>1.724</v>
      </c>
      <c r="BK333" s="19">
        <v>1.169</v>
      </c>
      <c r="BL333" s="19"/>
      <c r="BM333" s="19">
        <v>1.0640000000000001</v>
      </c>
      <c r="BN333" s="19">
        <v>1.157</v>
      </c>
      <c r="BO333" s="19">
        <v>1.175</v>
      </c>
      <c r="BP333" s="19">
        <v>1.3109999999999999</v>
      </c>
      <c r="BQ333" s="19">
        <v>0.79900000000000004</v>
      </c>
      <c r="BR333" s="19">
        <v>1.01</v>
      </c>
      <c r="BS333" s="19">
        <v>1.147</v>
      </c>
      <c r="BT333" s="19">
        <v>1.35</v>
      </c>
      <c r="BU333" s="19">
        <v>1.3859999999999999</v>
      </c>
      <c r="BV333" s="19">
        <v>0.98499999999999999</v>
      </c>
      <c r="BW333" s="19">
        <v>0.86399999999999999</v>
      </c>
      <c r="BX333" s="19">
        <v>1.0449999999999999</v>
      </c>
      <c r="BY333" s="19">
        <v>1.2529999999999999</v>
      </c>
      <c r="BZ333" s="19">
        <v>1.19</v>
      </c>
      <c r="CA333" s="19">
        <v>1.181</v>
      </c>
      <c r="CB333" s="19">
        <v>1.5409999999999999</v>
      </c>
      <c r="CC333" s="19">
        <v>0.94099999999999995</v>
      </c>
      <c r="CD333" s="19">
        <v>0.874</v>
      </c>
      <c r="CE333" s="19"/>
      <c r="CF333" s="19">
        <v>1.1519999999999999</v>
      </c>
      <c r="CG333" s="19">
        <v>0.89400000000000002</v>
      </c>
      <c r="CH333" s="19">
        <v>1.1850000000000001</v>
      </c>
      <c r="CI333" s="19">
        <v>0.69399999999999995</v>
      </c>
      <c r="CJ333" s="19">
        <v>0.90400000000000003</v>
      </c>
      <c r="CK333" s="19">
        <v>0.95099999999999996</v>
      </c>
      <c r="CL333" s="19">
        <v>0.91800000000000004</v>
      </c>
      <c r="CM333" s="19">
        <v>0.746</v>
      </c>
      <c r="CN333" s="19">
        <v>1.3640000000000001</v>
      </c>
      <c r="CO333" s="19">
        <v>0.71699999999999997</v>
      </c>
      <c r="CP333" s="19">
        <v>1.343</v>
      </c>
      <c r="CQ333" s="19">
        <v>0.96799999999999997</v>
      </c>
      <c r="CR333" s="19">
        <v>1.034</v>
      </c>
      <c r="CS333" s="19">
        <v>0.86499999999999999</v>
      </c>
      <c r="CT333" s="19">
        <v>0.94699999999999995</v>
      </c>
      <c r="CU333" s="19">
        <v>1.0860000000000001</v>
      </c>
      <c r="CV333" s="19">
        <v>0.69899999999999995</v>
      </c>
      <c r="CW333" s="19">
        <v>0.91</v>
      </c>
    </row>
    <row r="334" spans="1:101" s="1" customFormat="1" ht="15" x14ac:dyDescent="0.2">
      <c r="A334" s="19">
        <v>549</v>
      </c>
      <c r="B334" s="19">
        <v>213.3</v>
      </c>
      <c r="C334" s="19">
        <v>442.7</v>
      </c>
      <c r="D334" s="19">
        <v>478.12740000000002</v>
      </c>
      <c r="E334" s="19">
        <v>480.13380000000001</v>
      </c>
      <c r="F334" s="19">
        <v>244.06909999999999</v>
      </c>
      <c r="G334" s="20">
        <v>388677.12280000001</v>
      </c>
      <c r="H334" s="19">
        <v>1</v>
      </c>
      <c r="I334" s="19">
        <v>1</v>
      </c>
      <c r="J334" s="19" t="s">
        <v>105</v>
      </c>
      <c r="K334" s="19" t="s">
        <v>106</v>
      </c>
      <c r="L334" s="19" t="s">
        <v>107</v>
      </c>
      <c r="M334" s="19">
        <v>1.07</v>
      </c>
      <c r="N334" s="19">
        <v>27.7</v>
      </c>
      <c r="X334" s="19">
        <v>0.05</v>
      </c>
      <c r="Y334" s="19">
        <v>0.98099999999999998</v>
      </c>
      <c r="Z334" s="19">
        <v>0.98299999999999998</v>
      </c>
      <c r="AA334" s="19">
        <v>1.0389999999999999</v>
      </c>
      <c r="AB334" s="22">
        <f t="shared" si="81"/>
        <v>1.1617777777777776</v>
      </c>
      <c r="AC334" s="22">
        <f t="shared" si="82"/>
        <v>0.6189444444444443</v>
      </c>
      <c r="AD334" s="22">
        <f t="shared" si="83"/>
        <v>1.1628888888888889</v>
      </c>
      <c r="AE334" s="22">
        <f t="shared" si="84"/>
        <v>1.8770307871824792</v>
      </c>
      <c r="AF334" s="22">
        <f t="shared" si="85"/>
        <v>0.999044525128989</v>
      </c>
      <c r="AG334" s="22">
        <f t="shared" si="86"/>
        <v>0.90845231354184131</v>
      </c>
      <c r="AH334" s="22">
        <f t="shared" si="87"/>
        <v>-1.3791178192820782E-3</v>
      </c>
      <c r="AI334" s="22">
        <f t="shared" si="88"/>
        <v>-10.094651932090802</v>
      </c>
      <c r="AJ334" s="22">
        <f t="shared" si="89"/>
        <v>-5.1025562859037593E-3</v>
      </c>
      <c r="AK334" s="22" t="str">
        <f>L334</f>
        <v>Isomer 1 of Uridine</v>
      </c>
      <c r="AL334" s="22" t="str">
        <f t="shared" si="90"/>
        <v>Lowering</v>
      </c>
      <c r="AM334" s="24">
        <f t="shared" si="91"/>
        <v>8.0417037113468198E-11</v>
      </c>
      <c r="AN334" s="24">
        <f t="shared" si="92"/>
        <v>0.98831968076721921</v>
      </c>
      <c r="AO334" s="25">
        <v>2.56202</v>
      </c>
      <c r="AP334" s="24">
        <f t="shared" si="93"/>
        <v>0.98831968076721921</v>
      </c>
      <c r="AQ334" s="25">
        <v>0.67282500000000001</v>
      </c>
      <c r="AR334" s="25">
        <v>0.77875399999999995</v>
      </c>
      <c r="AS334" s="19">
        <v>549</v>
      </c>
      <c r="AT334" s="19">
        <v>1.244</v>
      </c>
      <c r="AU334" s="19">
        <v>1.1579999999999999</v>
      </c>
      <c r="AV334" s="19">
        <v>1.196</v>
      </c>
      <c r="AW334" s="19">
        <v>1.423</v>
      </c>
      <c r="AX334" s="19">
        <v>1.08</v>
      </c>
      <c r="AY334" s="19">
        <v>1.395</v>
      </c>
      <c r="AZ334" s="19">
        <v>1.071</v>
      </c>
      <c r="BA334" s="19">
        <v>1.3180000000000001</v>
      </c>
      <c r="BB334" s="19">
        <v>1.647</v>
      </c>
      <c r="BC334" s="19">
        <v>0.998</v>
      </c>
      <c r="BD334" s="19">
        <v>1.0840000000000001</v>
      </c>
      <c r="BE334" s="19">
        <v>0.96099999999999997</v>
      </c>
      <c r="BF334" s="19">
        <v>0.995</v>
      </c>
      <c r="BG334" s="19">
        <v>1.179</v>
      </c>
      <c r="BH334" s="19">
        <v>0.93700000000000006</v>
      </c>
      <c r="BI334" s="19">
        <v>1.1559999999999999</v>
      </c>
      <c r="BJ334" s="19">
        <v>1.0189999999999999</v>
      </c>
      <c r="BK334" s="19">
        <v>1.0509999999999999</v>
      </c>
      <c r="BL334" s="19"/>
      <c r="BM334" s="19">
        <v>0.66500000000000004</v>
      </c>
      <c r="BN334" s="19">
        <v>0.65500000000000003</v>
      </c>
      <c r="BO334" s="19">
        <v>0.46899999999999997</v>
      </c>
      <c r="BP334" s="19">
        <v>0.49099999999999999</v>
      </c>
      <c r="BQ334" s="19">
        <v>1.0029999999999999</v>
      </c>
      <c r="BR334" s="19">
        <v>0.74299999999999999</v>
      </c>
      <c r="BS334" s="19">
        <v>0.67100000000000004</v>
      </c>
      <c r="BT334" s="19">
        <v>0.55200000000000005</v>
      </c>
      <c r="BU334" s="19">
        <v>0.58399999999999996</v>
      </c>
      <c r="BV334" s="19">
        <v>0.72499999999999998</v>
      </c>
      <c r="BW334" s="19">
        <v>0.70099999999999996</v>
      </c>
      <c r="BX334" s="19">
        <v>0.67900000000000005</v>
      </c>
      <c r="BY334" s="19">
        <v>0.46600000000000003</v>
      </c>
      <c r="BZ334" s="19">
        <v>0.85</v>
      </c>
      <c r="CA334" s="19">
        <v>0.42399999999999999</v>
      </c>
      <c r="CB334" s="19">
        <v>0.36699999999999999</v>
      </c>
      <c r="CC334" s="19">
        <v>0.65400000000000003</v>
      </c>
      <c r="CD334" s="19">
        <v>0.442</v>
      </c>
      <c r="CE334" s="19"/>
      <c r="CF334" s="19">
        <v>1.288</v>
      </c>
      <c r="CG334" s="19">
        <v>1.5980000000000001</v>
      </c>
      <c r="CH334" s="19">
        <v>1.3120000000000001</v>
      </c>
      <c r="CI334" s="19">
        <v>1.2569999999999999</v>
      </c>
      <c r="CJ334" s="19">
        <v>1.3879999999999999</v>
      </c>
      <c r="CK334" s="19">
        <v>1.173</v>
      </c>
      <c r="CL334" s="19">
        <v>1.179</v>
      </c>
      <c r="CM334" s="19">
        <v>1.1240000000000001</v>
      </c>
      <c r="CN334" s="19">
        <v>0.69</v>
      </c>
      <c r="CO334" s="19">
        <v>1.4970000000000001</v>
      </c>
      <c r="CP334" s="19">
        <v>0.65800000000000003</v>
      </c>
      <c r="CQ334" s="19">
        <v>0.90500000000000003</v>
      </c>
      <c r="CR334" s="19">
        <v>0.90200000000000002</v>
      </c>
      <c r="CS334" s="19">
        <v>1.044</v>
      </c>
      <c r="CT334" s="19">
        <v>1.143</v>
      </c>
      <c r="CU334" s="19">
        <v>1.0469999999999999</v>
      </c>
      <c r="CV334" s="19">
        <v>1.47</v>
      </c>
      <c r="CW334" s="19">
        <v>1.2569999999999999</v>
      </c>
    </row>
    <row r="335" spans="1:101" s="1" customFormat="1" ht="15" x14ac:dyDescent="0.2">
      <c r="A335" s="19">
        <v>551</v>
      </c>
      <c r="B335" s="19">
        <v>214.4</v>
      </c>
      <c r="C335" s="19">
        <v>443.8</v>
      </c>
      <c r="D335" s="19">
        <v>486.16860000000003</v>
      </c>
      <c r="E335" s="19">
        <v>488.1748</v>
      </c>
      <c r="F335" s="19">
        <v>252.11019999999999</v>
      </c>
      <c r="G335" s="20">
        <v>7495</v>
      </c>
      <c r="H335" s="19">
        <v>1</v>
      </c>
      <c r="I335" s="19">
        <v>1</v>
      </c>
      <c r="J335" s="19" t="s">
        <v>103</v>
      </c>
      <c r="M335" s="10"/>
      <c r="N335" s="10"/>
      <c r="U335" s="21">
        <v>0</v>
      </c>
      <c r="V335" s="21">
        <v>9</v>
      </c>
      <c r="W335" s="21">
        <v>340</v>
      </c>
      <c r="X335" s="19">
        <v>0.05</v>
      </c>
      <c r="Y335" s="19">
        <v>1.169</v>
      </c>
      <c r="Z335" s="19">
        <v>1.048</v>
      </c>
      <c r="AA335" s="19" t="s">
        <v>111</v>
      </c>
      <c r="AB335" s="22">
        <f t="shared" si="81"/>
        <v>1.036388888888889</v>
      </c>
      <c r="AC335" s="22">
        <f t="shared" si="82"/>
        <v>0.98816666666666664</v>
      </c>
      <c r="AD335" s="22">
        <f t="shared" si="83"/>
        <v>0.93016666666666659</v>
      </c>
      <c r="AE335" s="22">
        <f t="shared" si="84"/>
        <v>1.0487996851633217</v>
      </c>
      <c r="AF335" s="22">
        <f t="shared" si="85"/>
        <v>1.1141969778414862</v>
      </c>
      <c r="AG335" s="22">
        <f t="shared" si="86"/>
        <v>6.8739157593183595E-2</v>
      </c>
      <c r="AH335" s="22">
        <f t="shared" si="87"/>
        <v>0.15600430793264031</v>
      </c>
      <c r="AI335" s="22">
        <f t="shared" si="88"/>
        <v>-0.22058638346241946</v>
      </c>
      <c r="AJ335" s="22">
        <f t="shared" si="89"/>
        <v>-0.43408961357411252</v>
      </c>
      <c r="AK335" s="22">
        <f>P335</f>
        <v>0</v>
      </c>
      <c r="AL335" s="22" t="str">
        <f t="shared" si="90"/>
        <v>Lowering</v>
      </c>
      <c r="AM335" s="24">
        <f t="shared" si="91"/>
        <v>0.60174656043145403</v>
      </c>
      <c r="AN335" s="24">
        <f t="shared" si="92"/>
        <v>0.36805302068638757</v>
      </c>
      <c r="AO335" s="25">
        <v>0.44333400000000001</v>
      </c>
      <c r="AP335" s="24">
        <f t="shared" si="93"/>
        <v>0.36805302068638757</v>
      </c>
      <c r="AQ335" s="25">
        <v>0.53610800000000003</v>
      </c>
      <c r="AR335" s="25">
        <v>0.67419200000000001</v>
      </c>
      <c r="AS335" s="19">
        <v>551</v>
      </c>
      <c r="AT335" s="19">
        <v>1.4159999999999999</v>
      </c>
      <c r="AU335" s="19">
        <v>1.3720000000000001</v>
      </c>
      <c r="AV335" s="19">
        <v>1.095</v>
      </c>
      <c r="AW335" s="19">
        <v>0.68700000000000006</v>
      </c>
      <c r="AX335" s="19">
        <v>1.111</v>
      </c>
      <c r="AY335" s="19">
        <v>1.363</v>
      </c>
      <c r="AZ335" s="19">
        <v>1.6180000000000001</v>
      </c>
      <c r="BA335" s="19">
        <v>0.91700000000000004</v>
      </c>
      <c r="BB335" s="19">
        <v>0.81299999999999994</v>
      </c>
      <c r="BC335" s="19">
        <v>0.86399999999999999</v>
      </c>
      <c r="BD335" s="19">
        <v>0.85499999999999998</v>
      </c>
      <c r="BE335" s="19">
        <v>1.3420000000000001</v>
      </c>
      <c r="BF335" s="19">
        <v>0.81100000000000005</v>
      </c>
      <c r="BG335" s="19">
        <v>0.53600000000000003</v>
      </c>
      <c r="BH335" s="19">
        <v>0.997</v>
      </c>
      <c r="BI335" s="19">
        <v>0.80500000000000005</v>
      </c>
      <c r="BJ335" s="19">
        <v>0.84799999999999998</v>
      </c>
      <c r="BK335" s="19">
        <v>1.2050000000000001</v>
      </c>
      <c r="BL335" s="19"/>
      <c r="BM335" s="19">
        <v>1.17</v>
      </c>
      <c r="BN335" s="19">
        <v>0.97899999999999998</v>
      </c>
      <c r="BO335" s="19">
        <v>0.8</v>
      </c>
      <c r="BP335" s="19">
        <v>0.66</v>
      </c>
      <c r="BQ335" s="19">
        <v>0.89100000000000001</v>
      </c>
      <c r="BR335" s="19">
        <v>1.0900000000000001</v>
      </c>
      <c r="BS335" s="19">
        <v>0.54900000000000004</v>
      </c>
      <c r="BT335" s="19">
        <v>1.054</v>
      </c>
      <c r="BU335" s="19">
        <v>1.603</v>
      </c>
      <c r="BV335" s="19">
        <v>0.70299999999999996</v>
      </c>
      <c r="BW335" s="19">
        <v>0.95799999999999996</v>
      </c>
      <c r="BX335" s="19">
        <v>1.1970000000000001</v>
      </c>
      <c r="BY335" s="19">
        <v>1.08</v>
      </c>
      <c r="BZ335" s="19">
        <v>0.93700000000000006</v>
      </c>
      <c r="CA335" s="19">
        <v>0.79200000000000004</v>
      </c>
      <c r="CB335" s="19">
        <v>1.258</v>
      </c>
      <c r="CC335" s="19">
        <v>0.85099999999999998</v>
      </c>
      <c r="CD335" s="19">
        <v>1.2150000000000001</v>
      </c>
      <c r="CE335" s="19"/>
      <c r="CF335" s="19">
        <v>1.0009999999999999</v>
      </c>
      <c r="CG335" s="19">
        <v>0.85699999999999998</v>
      </c>
      <c r="CH335" s="19">
        <v>1.768</v>
      </c>
      <c r="CI335" s="19">
        <v>0.23599999999999999</v>
      </c>
      <c r="CJ335" s="19">
        <v>0.47299999999999998</v>
      </c>
      <c r="CK335" s="19">
        <v>0.82099999999999995</v>
      </c>
      <c r="CL335" s="19">
        <v>1.0780000000000001</v>
      </c>
      <c r="CM335" s="19">
        <v>0.746</v>
      </c>
      <c r="CN335" s="19">
        <v>1.091</v>
      </c>
      <c r="CO335" s="19">
        <v>0.98</v>
      </c>
      <c r="CP335" s="19">
        <v>1.397</v>
      </c>
      <c r="CQ335" s="19">
        <v>0.71199999999999997</v>
      </c>
      <c r="CR335" s="19">
        <v>0.66600000000000004</v>
      </c>
      <c r="CS335" s="19">
        <v>1.756</v>
      </c>
      <c r="CT335" s="19">
        <v>0.78</v>
      </c>
      <c r="CU335" s="19">
        <v>0.73799999999999999</v>
      </c>
      <c r="CV335" s="19">
        <v>0.63900000000000001</v>
      </c>
      <c r="CW335" s="19">
        <v>1.004</v>
      </c>
    </row>
    <row r="336" spans="1:101" s="1" customFormat="1" ht="15" x14ac:dyDescent="0.2">
      <c r="A336" s="19">
        <v>552</v>
      </c>
      <c r="B336" s="19">
        <v>214.3</v>
      </c>
      <c r="C336" s="19">
        <v>444.6</v>
      </c>
      <c r="D336" s="19">
        <v>502.1748</v>
      </c>
      <c r="E336" s="19">
        <v>504.18110000000001</v>
      </c>
      <c r="F336" s="19">
        <v>268.1164</v>
      </c>
      <c r="G336" s="20">
        <v>34131.487179999996</v>
      </c>
      <c r="H336" s="19">
        <v>1</v>
      </c>
      <c r="I336" s="19">
        <v>1</v>
      </c>
      <c r="J336" s="19" t="s">
        <v>103</v>
      </c>
      <c r="M336" s="10"/>
      <c r="N336" s="10"/>
      <c r="U336" s="21">
        <v>0</v>
      </c>
      <c r="V336" s="21">
        <v>13</v>
      </c>
      <c r="W336" s="21">
        <v>405</v>
      </c>
      <c r="X336" s="19">
        <v>0.05</v>
      </c>
      <c r="Y336" s="19">
        <v>1.119</v>
      </c>
      <c r="Z336" s="19">
        <v>1.024</v>
      </c>
      <c r="AA336" s="19">
        <v>1.0880000000000001</v>
      </c>
      <c r="AB336" s="22">
        <f t="shared" si="81"/>
        <v>0.8726666666666667</v>
      </c>
      <c r="AC336" s="22">
        <f t="shared" si="82"/>
        <v>0.90311111111111109</v>
      </c>
      <c r="AD336" s="22">
        <f t="shared" si="83"/>
        <v>0.95244444444444432</v>
      </c>
      <c r="AE336" s="22">
        <f t="shared" si="84"/>
        <v>0.96628937007874027</v>
      </c>
      <c r="AF336" s="22">
        <f t="shared" si="85"/>
        <v>0.91623891740550645</v>
      </c>
      <c r="AG336" s="22">
        <f t="shared" si="86"/>
        <v>-4.9472804105768722E-2</v>
      </c>
      <c r="AH336" s="22">
        <f t="shared" si="87"/>
        <v>-0.1262042520101504</v>
      </c>
      <c r="AI336" s="22">
        <f t="shared" si="88"/>
        <v>-0.19272207266443986</v>
      </c>
      <c r="AJ336" s="22">
        <f t="shared" si="89"/>
        <v>-0.6274743454948134</v>
      </c>
      <c r="AK336" s="22">
        <f>P336</f>
        <v>0</v>
      </c>
      <c r="AL336" s="22" t="str">
        <f t="shared" si="90"/>
        <v>Increase</v>
      </c>
      <c r="AM336" s="24">
        <f t="shared" si="91"/>
        <v>0.64162005084055362</v>
      </c>
      <c r="AN336" s="24">
        <f t="shared" si="92"/>
        <v>0.23579014770518078</v>
      </c>
      <c r="AO336" s="25">
        <v>0.396401</v>
      </c>
      <c r="AP336" s="24">
        <f t="shared" si="93"/>
        <v>0.23579014770518078</v>
      </c>
      <c r="AQ336" s="25">
        <v>0.73131699999999999</v>
      </c>
      <c r="AR336" s="25">
        <v>0.827206</v>
      </c>
      <c r="AS336" s="19">
        <v>552</v>
      </c>
      <c r="AT336" s="19">
        <v>1.325</v>
      </c>
      <c r="AU336" s="19">
        <v>0.77200000000000002</v>
      </c>
      <c r="AV336" s="19">
        <v>0.85599999999999998</v>
      </c>
      <c r="AW336" s="19">
        <v>0.78200000000000003</v>
      </c>
      <c r="AX336" s="19">
        <v>0.81899999999999995</v>
      </c>
      <c r="AY336" s="19">
        <v>0.80400000000000005</v>
      </c>
      <c r="AZ336" s="19">
        <v>1.3240000000000001</v>
      </c>
      <c r="BA336" s="19">
        <v>0.86599999999999999</v>
      </c>
      <c r="BB336" s="19">
        <v>0.92900000000000005</v>
      </c>
      <c r="BC336" s="19">
        <v>0.79100000000000004</v>
      </c>
      <c r="BD336" s="19">
        <v>0.75900000000000001</v>
      </c>
      <c r="BE336" s="19">
        <v>0.70599999999999996</v>
      </c>
      <c r="BF336" s="19">
        <v>0.64900000000000002</v>
      </c>
      <c r="BG336" s="19">
        <v>0.70299999999999996</v>
      </c>
      <c r="BH336" s="19">
        <v>0.82599999999999996</v>
      </c>
      <c r="BI336" s="19">
        <v>0.622</v>
      </c>
      <c r="BJ336" s="19">
        <v>0.995</v>
      </c>
      <c r="BK336" s="19">
        <v>1.18</v>
      </c>
      <c r="BL336" s="19"/>
      <c r="BM336" s="19">
        <v>1.1479999999999999</v>
      </c>
      <c r="BN336" s="19">
        <v>0.67200000000000004</v>
      </c>
      <c r="BO336" s="19">
        <v>0.79500000000000004</v>
      </c>
      <c r="BP336" s="19">
        <v>0.81899999999999995</v>
      </c>
      <c r="BQ336" s="19">
        <v>1.129</v>
      </c>
      <c r="BR336" s="19">
        <v>0.94</v>
      </c>
      <c r="BS336" s="19">
        <v>0.66100000000000003</v>
      </c>
      <c r="BT336" s="19">
        <v>0.91900000000000004</v>
      </c>
      <c r="BU336" s="19">
        <v>0.83499999999999996</v>
      </c>
      <c r="BV336" s="19">
        <v>0.83699999999999997</v>
      </c>
      <c r="BW336" s="19">
        <v>1.0069999999999999</v>
      </c>
      <c r="BX336" s="19">
        <v>0.90300000000000002</v>
      </c>
      <c r="BY336" s="19">
        <v>1.054</v>
      </c>
      <c r="BZ336" s="19">
        <v>1.119</v>
      </c>
      <c r="CA336" s="19">
        <v>0.92100000000000004</v>
      </c>
      <c r="CB336" s="19">
        <v>0.49299999999999999</v>
      </c>
      <c r="CC336" s="19">
        <v>0.88700000000000001</v>
      </c>
      <c r="CD336" s="19">
        <v>1.117</v>
      </c>
      <c r="CE336" s="19"/>
      <c r="CF336" s="19">
        <v>1.1879999999999999</v>
      </c>
      <c r="CG336" s="19">
        <v>0.77400000000000002</v>
      </c>
      <c r="CH336" s="19">
        <v>0.93300000000000005</v>
      </c>
      <c r="CI336" s="19">
        <v>0.78800000000000003</v>
      </c>
      <c r="CJ336" s="19">
        <v>1.0469999999999999</v>
      </c>
      <c r="CK336" s="19">
        <v>1.1779999999999999</v>
      </c>
      <c r="CL336" s="19">
        <v>0.98499999999999999</v>
      </c>
      <c r="CM336" s="19">
        <v>0.97799999999999998</v>
      </c>
      <c r="CN336" s="19">
        <v>0.75</v>
      </c>
      <c r="CO336" s="19">
        <v>0.70599999999999996</v>
      </c>
      <c r="CP336" s="19">
        <v>1.0880000000000001</v>
      </c>
      <c r="CQ336" s="19">
        <v>1.3280000000000001</v>
      </c>
      <c r="CR336" s="19">
        <v>0.80700000000000005</v>
      </c>
      <c r="CS336" s="19">
        <v>0.87</v>
      </c>
      <c r="CT336" s="19">
        <v>1.006</v>
      </c>
      <c r="CU336" s="19">
        <v>0.82399999999999995</v>
      </c>
      <c r="CV336" s="19">
        <v>0.70899999999999996</v>
      </c>
      <c r="CW336" s="19">
        <v>1.1850000000000001</v>
      </c>
    </row>
    <row r="337" spans="1:101" s="1" customFormat="1" ht="15" x14ac:dyDescent="0.2">
      <c r="A337" s="19">
        <v>554</v>
      </c>
      <c r="B337" s="19">
        <v>214.3</v>
      </c>
      <c r="C337" s="19">
        <v>445</v>
      </c>
      <c r="D337" s="19">
        <v>515.24210000000005</v>
      </c>
      <c r="E337" s="19">
        <v>517.24800000000005</v>
      </c>
      <c r="F337" s="19">
        <v>281.18380000000002</v>
      </c>
      <c r="G337" s="20">
        <v>4798</v>
      </c>
      <c r="H337" s="19">
        <v>1</v>
      </c>
      <c r="I337" s="19">
        <v>1</v>
      </c>
      <c r="J337" s="19" t="s">
        <v>103</v>
      </c>
      <c r="M337" s="10"/>
      <c r="N337" s="10"/>
      <c r="U337" s="21">
        <v>0</v>
      </c>
      <c r="V337" s="21">
        <v>4</v>
      </c>
      <c r="W337" s="21">
        <v>95</v>
      </c>
      <c r="X337" s="19">
        <v>0.05</v>
      </c>
      <c r="Y337" s="19">
        <v>1.254</v>
      </c>
      <c r="Z337" s="19">
        <v>0.82199999999999995</v>
      </c>
      <c r="AA337" s="19">
        <v>1.0449999999999999</v>
      </c>
      <c r="AB337" s="22">
        <f t="shared" si="81"/>
        <v>0.9712777777777778</v>
      </c>
      <c r="AC337" s="22">
        <f t="shared" si="82"/>
        <v>1.2001111111111111</v>
      </c>
      <c r="AD337" s="22">
        <f t="shared" si="83"/>
        <v>1.0642777777777779</v>
      </c>
      <c r="AE337" s="22">
        <f t="shared" si="84"/>
        <v>0.80932321081381353</v>
      </c>
      <c r="AF337" s="22">
        <f t="shared" si="85"/>
        <v>0.91261679803727092</v>
      </c>
      <c r="AG337" s="22">
        <f t="shared" si="86"/>
        <v>-0.30521212336154707</v>
      </c>
      <c r="AH337" s="22">
        <f t="shared" si="87"/>
        <v>-0.13191888596240822</v>
      </c>
      <c r="AI337" s="22">
        <f t="shared" si="88"/>
        <v>-2.5204601833181632</v>
      </c>
      <c r="AJ337" s="22">
        <f t="shared" si="89"/>
        <v>-0.94137788029758573</v>
      </c>
      <c r="AK337" s="22">
        <f>P337</f>
        <v>0</v>
      </c>
      <c r="AL337" s="22" t="str">
        <f t="shared" si="90"/>
        <v>Increase</v>
      </c>
      <c r="AM337" s="24">
        <f t="shared" si="91"/>
        <v>3.0167534403553122E-3</v>
      </c>
      <c r="AN337" s="24">
        <f t="shared" si="92"/>
        <v>0.11445166623657496</v>
      </c>
      <c r="AO337" s="25">
        <v>1.52152</v>
      </c>
      <c r="AP337" s="24">
        <f t="shared" si="93"/>
        <v>0.11445166623657496</v>
      </c>
      <c r="AQ337" s="25">
        <v>0.96003300000000003</v>
      </c>
      <c r="AR337" s="25">
        <v>0.96559099999999998</v>
      </c>
      <c r="AS337" s="19">
        <v>554</v>
      </c>
      <c r="AT337" s="19">
        <v>0.91600000000000004</v>
      </c>
      <c r="AU337" s="19">
        <v>0.92100000000000004</v>
      </c>
      <c r="AV337" s="19">
        <v>1.014</v>
      </c>
      <c r="AW337" s="19">
        <v>0.872</v>
      </c>
      <c r="AX337" s="19">
        <v>1.2150000000000001</v>
      </c>
      <c r="AY337" s="19">
        <v>1.151</v>
      </c>
      <c r="AZ337" s="19">
        <v>1.1830000000000001</v>
      </c>
      <c r="BA337" s="19">
        <v>1.19</v>
      </c>
      <c r="BB337" s="19">
        <v>0.88200000000000001</v>
      </c>
      <c r="BC337" s="19">
        <v>0.89400000000000002</v>
      </c>
      <c r="BD337" s="19">
        <v>0.67200000000000004</v>
      </c>
      <c r="BE337" s="19">
        <v>0.84799999999999998</v>
      </c>
      <c r="BF337" s="19">
        <v>0.97599999999999998</v>
      </c>
      <c r="BG337" s="19">
        <v>0.72199999999999998</v>
      </c>
      <c r="BH337" s="19">
        <v>0.73599999999999999</v>
      </c>
      <c r="BI337" s="19">
        <v>1.1160000000000001</v>
      </c>
      <c r="BJ337" s="19">
        <v>1.1879999999999999</v>
      </c>
      <c r="BK337" s="19">
        <v>0.98699999999999999</v>
      </c>
      <c r="BL337" s="19"/>
      <c r="BM337" s="19">
        <v>1.1870000000000001</v>
      </c>
      <c r="BN337" s="19">
        <v>1.2290000000000001</v>
      </c>
      <c r="BO337" s="19">
        <v>1.41</v>
      </c>
      <c r="BP337" s="19">
        <v>1.3540000000000001</v>
      </c>
      <c r="BQ337" s="19">
        <v>1.91</v>
      </c>
      <c r="BR337" s="19">
        <v>1.1339999999999999</v>
      </c>
      <c r="BS337" s="19">
        <v>0.94299999999999995</v>
      </c>
      <c r="BT337" s="19">
        <v>1.1379999999999999</v>
      </c>
      <c r="BU337" s="19">
        <v>1.357</v>
      </c>
      <c r="BV337" s="19">
        <v>1.2709999999999999</v>
      </c>
      <c r="BW337" s="19">
        <v>0.879</v>
      </c>
      <c r="BX337" s="19">
        <v>1.081</v>
      </c>
      <c r="BY337" s="19">
        <v>1.2430000000000001</v>
      </c>
      <c r="BZ337" s="19">
        <v>1.0680000000000001</v>
      </c>
      <c r="CA337" s="19">
        <v>1.1850000000000001</v>
      </c>
      <c r="CB337" s="19">
        <v>0.76400000000000001</v>
      </c>
      <c r="CC337" s="19">
        <v>1.349</v>
      </c>
      <c r="CD337" s="19">
        <v>1.1000000000000001</v>
      </c>
      <c r="CE337" s="19"/>
      <c r="CF337" s="19">
        <v>0.998</v>
      </c>
      <c r="CG337" s="19">
        <v>1.2330000000000001</v>
      </c>
      <c r="CH337" s="19">
        <v>0.88300000000000001</v>
      </c>
      <c r="CI337" s="19">
        <v>1.296</v>
      </c>
      <c r="CJ337" s="19">
        <v>1.083</v>
      </c>
      <c r="CK337" s="19">
        <v>1.464</v>
      </c>
      <c r="CL337" s="19">
        <v>0.97</v>
      </c>
      <c r="CM337" s="19">
        <v>1.0009999999999999</v>
      </c>
      <c r="CN337" s="19">
        <v>1.24</v>
      </c>
      <c r="CO337" s="19">
        <v>0.83299999999999996</v>
      </c>
      <c r="CP337" s="19">
        <v>0.93500000000000005</v>
      </c>
      <c r="CQ337" s="19">
        <v>0.96599999999999997</v>
      </c>
      <c r="CR337" s="19">
        <v>1.093</v>
      </c>
      <c r="CS337" s="19">
        <v>0.98599999999999999</v>
      </c>
      <c r="CT337" s="19">
        <v>0.96799999999999997</v>
      </c>
      <c r="CU337" s="19">
        <v>1.006</v>
      </c>
      <c r="CV337" s="19">
        <v>0.90500000000000003</v>
      </c>
      <c r="CW337" s="19">
        <v>1.2969999999999999</v>
      </c>
    </row>
    <row r="338" spans="1:101" s="1" customFormat="1" ht="15" x14ac:dyDescent="0.2">
      <c r="A338" s="19">
        <v>559</v>
      </c>
      <c r="B338" s="19">
        <v>215.3</v>
      </c>
      <c r="C338" s="19">
        <v>447.3</v>
      </c>
      <c r="D338" s="19">
        <v>478.1617</v>
      </c>
      <c r="E338" s="19">
        <v>480.16759999999999</v>
      </c>
      <c r="F338" s="19">
        <v>488.20679999999999</v>
      </c>
      <c r="G338" s="20">
        <v>5344</v>
      </c>
      <c r="H338" s="19">
        <v>2</v>
      </c>
      <c r="I338" s="19">
        <v>2</v>
      </c>
      <c r="J338" s="19" t="s">
        <v>103</v>
      </c>
      <c r="M338" s="10"/>
      <c r="N338" s="10"/>
      <c r="U338" s="21">
        <v>0</v>
      </c>
      <c r="V338" s="21">
        <v>3</v>
      </c>
      <c r="W338" s="21">
        <v>164</v>
      </c>
      <c r="X338" s="19">
        <v>0.05</v>
      </c>
      <c r="Y338" s="19">
        <v>1.4450000000000001</v>
      </c>
      <c r="Z338" s="19">
        <v>0.99</v>
      </c>
      <c r="AA338" s="19">
        <v>1.2110000000000001</v>
      </c>
      <c r="AB338" s="22">
        <f t="shared" si="81"/>
        <v>1.1831666666666667</v>
      </c>
      <c r="AC338" s="22">
        <f t="shared" si="82"/>
        <v>0.96033333333333326</v>
      </c>
      <c r="AD338" s="22">
        <f t="shared" si="83"/>
        <v>1.0634444444444444</v>
      </c>
      <c r="AE338" s="22">
        <f t="shared" si="84"/>
        <v>1.2320374869836863</v>
      </c>
      <c r="AF338" s="22">
        <f t="shared" si="85"/>
        <v>1.1125796677463171</v>
      </c>
      <c r="AG338" s="22">
        <f t="shared" si="86"/>
        <v>0.30104615332394885</v>
      </c>
      <c r="AH338" s="22">
        <f t="shared" si="87"/>
        <v>0.1539086458744065</v>
      </c>
      <c r="AI338" s="22">
        <f t="shared" si="88"/>
        <v>-1.8517144974567978</v>
      </c>
      <c r="AJ338" s="22">
        <f t="shared" si="89"/>
        <v>-0.74076995658275557</v>
      </c>
      <c r="AK338" s="22">
        <f>P338</f>
        <v>0</v>
      </c>
      <c r="AL338" s="22" t="str">
        <f t="shared" si="90"/>
        <v>Lowering</v>
      </c>
      <c r="AM338" s="24">
        <f t="shared" si="91"/>
        <v>1.4069721550854472E-2</v>
      </c>
      <c r="AN338" s="24">
        <f t="shared" si="92"/>
        <v>0.18164775862532787</v>
      </c>
      <c r="AO338" s="25">
        <v>1.2435</v>
      </c>
      <c r="AP338" s="24">
        <f t="shared" si="93"/>
        <v>0.18164775862532787</v>
      </c>
      <c r="AQ338" s="25">
        <v>0.92418400000000001</v>
      </c>
      <c r="AR338" s="25">
        <v>0.94300300000000004</v>
      </c>
      <c r="AS338" s="19">
        <v>559</v>
      </c>
      <c r="AT338" s="19">
        <v>1.486</v>
      </c>
      <c r="AU338" s="19">
        <v>1.292</v>
      </c>
      <c r="AV338" s="19">
        <v>1.766</v>
      </c>
      <c r="AW338" s="19">
        <v>1.1319999999999999</v>
      </c>
      <c r="AX338" s="19">
        <v>1.056</v>
      </c>
      <c r="AY338" s="19">
        <v>1.2370000000000001</v>
      </c>
      <c r="AZ338" s="19">
        <v>1.4890000000000001</v>
      </c>
      <c r="BA338" s="19">
        <v>1.08</v>
      </c>
      <c r="BB338" s="19">
        <v>1.341</v>
      </c>
      <c r="BC338" s="19">
        <v>1.17</v>
      </c>
      <c r="BD338" s="19">
        <v>1.0249999999999999</v>
      </c>
      <c r="BE338" s="19">
        <v>1.113</v>
      </c>
      <c r="BF338" s="19">
        <v>1.206</v>
      </c>
      <c r="BG338" s="19">
        <v>0.54</v>
      </c>
      <c r="BH338" s="19">
        <v>1.0640000000000001</v>
      </c>
      <c r="BI338" s="19">
        <v>1.0029999999999999</v>
      </c>
      <c r="BJ338" s="19">
        <v>1.097</v>
      </c>
      <c r="BK338" s="19">
        <v>1.2</v>
      </c>
      <c r="BL338" s="19"/>
      <c r="BM338" s="19">
        <v>1.034</v>
      </c>
      <c r="BN338" s="19">
        <v>0.86799999999999999</v>
      </c>
      <c r="BO338" s="19">
        <v>1.1830000000000001</v>
      </c>
      <c r="BP338" s="19">
        <v>1.3120000000000001</v>
      </c>
      <c r="BQ338" s="19">
        <v>0.74199999999999999</v>
      </c>
      <c r="BR338" s="19">
        <v>0.67600000000000005</v>
      </c>
      <c r="BS338" s="19">
        <v>0.70399999999999996</v>
      </c>
      <c r="BT338" s="19">
        <v>1.2390000000000001</v>
      </c>
      <c r="BU338" s="19">
        <v>0.93300000000000005</v>
      </c>
      <c r="BV338" s="19">
        <v>0.69699999999999995</v>
      </c>
      <c r="BW338" s="19">
        <v>0.49399999999999999</v>
      </c>
      <c r="BX338" s="19">
        <v>1.333</v>
      </c>
      <c r="BY338" s="19">
        <v>1.1830000000000001</v>
      </c>
      <c r="BZ338" s="19">
        <v>1.363</v>
      </c>
      <c r="CA338" s="19">
        <v>0.88800000000000001</v>
      </c>
      <c r="CB338" s="19">
        <v>0.94899999999999995</v>
      </c>
      <c r="CC338" s="19">
        <v>0.69499999999999995</v>
      </c>
      <c r="CD338" s="19">
        <v>0.99299999999999999</v>
      </c>
      <c r="CE338" s="19"/>
      <c r="CF338" s="19">
        <v>1.4259999999999999</v>
      </c>
      <c r="CG338" s="19">
        <v>0.97499999999999998</v>
      </c>
      <c r="CH338" s="19">
        <v>1.0640000000000001</v>
      </c>
      <c r="CI338" s="19">
        <v>1.2689999999999999</v>
      </c>
      <c r="CJ338" s="19">
        <v>0.73199999999999998</v>
      </c>
      <c r="CK338" s="19">
        <v>0.89900000000000002</v>
      </c>
      <c r="CL338" s="19">
        <v>1.2430000000000001</v>
      </c>
      <c r="CM338" s="19">
        <v>0.877</v>
      </c>
      <c r="CN338" s="19">
        <v>1.502</v>
      </c>
      <c r="CO338" s="19">
        <v>0.93700000000000006</v>
      </c>
      <c r="CP338" s="19">
        <v>1.667</v>
      </c>
      <c r="CQ338" s="19">
        <v>0.78600000000000003</v>
      </c>
      <c r="CR338" s="19">
        <v>0.86299999999999999</v>
      </c>
      <c r="CS338" s="19">
        <v>0.80300000000000005</v>
      </c>
      <c r="CT338" s="19">
        <v>0.86699999999999999</v>
      </c>
      <c r="CU338" s="19">
        <v>1.1299999999999999</v>
      </c>
      <c r="CV338" s="19">
        <v>0.85199999999999998</v>
      </c>
      <c r="CW338" s="19">
        <v>1.25</v>
      </c>
    </row>
    <row r="339" spans="1:101" s="1" customFormat="1" ht="15" x14ac:dyDescent="0.2">
      <c r="A339" s="19">
        <v>561</v>
      </c>
      <c r="B339" s="19">
        <v>215.3</v>
      </c>
      <c r="C339" s="19">
        <v>447.8</v>
      </c>
      <c r="D339" s="19">
        <v>365.11829999999998</v>
      </c>
      <c r="E339" s="19">
        <v>367.12349999999998</v>
      </c>
      <c r="F339" s="19">
        <v>131.06</v>
      </c>
      <c r="G339" s="20">
        <v>24443.866669999999</v>
      </c>
      <c r="H339" s="19">
        <v>1</v>
      </c>
      <c r="I339" s="19">
        <v>1</v>
      </c>
      <c r="J339" s="19" t="s">
        <v>105</v>
      </c>
      <c r="K339" s="19" t="s">
        <v>295</v>
      </c>
      <c r="L339" s="19" t="s">
        <v>296</v>
      </c>
      <c r="M339" s="19">
        <v>4.71</v>
      </c>
      <c r="N339" s="19">
        <v>7.6</v>
      </c>
      <c r="X339" s="19">
        <v>0.05</v>
      </c>
      <c r="Y339" s="19">
        <v>1.0920000000000001</v>
      </c>
      <c r="Z339" s="19">
        <v>1.2150000000000001</v>
      </c>
      <c r="AA339" s="19">
        <v>1.069</v>
      </c>
      <c r="AB339" s="22">
        <f t="shared" si="81"/>
        <v>1.0043333333333333</v>
      </c>
      <c r="AC339" s="22">
        <f t="shared" si="82"/>
        <v>1.1262777777777775</v>
      </c>
      <c r="AD339" s="22">
        <f t="shared" si="83"/>
        <v>0.98288888888888892</v>
      </c>
      <c r="AE339" s="22">
        <f t="shared" si="84"/>
        <v>0.89172791397425166</v>
      </c>
      <c r="AF339" s="22">
        <f t="shared" si="85"/>
        <v>1.0218177707438389</v>
      </c>
      <c r="AG339" s="22">
        <f t="shared" si="86"/>
        <v>-0.16532451595239078</v>
      </c>
      <c r="AH339" s="22">
        <f t="shared" si="87"/>
        <v>3.1137931416965796E-2</v>
      </c>
      <c r="AI339" s="22">
        <f t="shared" si="88"/>
        <v>-1.3682216144825465</v>
      </c>
      <c r="AJ339" s="22">
        <f t="shared" si="89"/>
        <v>-0.13396666568061996</v>
      </c>
      <c r="AK339" s="22" t="str">
        <f>L339</f>
        <v>5-Aminolevulinic acid</v>
      </c>
      <c r="AL339" s="22" t="str">
        <f t="shared" si="90"/>
        <v>Increase</v>
      </c>
      <c r="AM339" s="24">
        <f t="shared" si="91"/>
        <v>4.2832989378559345E-2</v>
      </c>
      <c r="AN339" s="24">
        <f t="shared" si="92"/>
        <v>0.73457024801127035</v>
      </c>
      <c r="AO339" s="25">
        <v>1.39272</v>
      </c>
      <c r="AP339" s="24">
        <f t="shared" si="93"/>
        <v>0.73457024801127035</v>
      </c>
      <c r="AQ339" s="25">
        <v>1.0175000000000001</v>
      </c>
      <c r="AR339" s="25">
        <v>0.996197</v>
      </c>
      <c r="AS339" s="19">
        <v>561</v>
      </c>
      <c r="AT339" s="19">
        <v>1.3089999999999999</v>
      </c>
      <c r="AU339" s="19">
        <v>0.79600000000000004</v>
      </c>
      <c r="AV339" s="19">
        <v>1.1539999999999999</v>
      </c>
      <c r="AW339" s="19">
        <v>0.89</v>
      </c>
      <c r="AX339" s="19">
        <v>1.071</v>
      </c>
      <c r="AY339" s="19">
        <v>1.149</v>
      </c>
      <c r="AZ339" s="19">
        <v>0.90900000000000003</v>
      </c>
      <c r="BA339" s="19">
        <v>0.95199999999999996</v>
      </c>
      <c r="BB339" s="19">
        <v>1.004</v>
      </c>
      <c r="BC339" s="19">
        <v>0.75700000000000001</v>
      </c>
      <c r="BD339" s="19">
        <v>1.196</v>
      </c>
      <c r="BE339" s="19">
        <v>1.083</v>
      </c>
      <c r="BF339" s="19">
        <v>0.92900000000000005</v>
      </c>
      <c r="BG339" s="19">
        <v>0.72</v>
      </c>
      <c r="BH339" s="19">
        <v>0.93300000000000005</v>
      </c>
      <c r="BI339" s="19">
        <v>1.1160000000000001</v>
      </c>
      <c r="BJ339" s="19">
        <v>1.2749999999999999</v>
      </c>
      <c r="BK339" s="19">
        <v>0.83499999999999996</v>
      </c>
      <c r="BL339" s="19"/>
      <c r="BM339" s="19">
        <v>1.07</v>
      </c>
      <c r="BN339" s="19">
        <v>1.0840000000000001</v>
      </c>
      <c r="BO339" s="19">
        <v>1.387</v>
      </c>
      <c r="BP339" s="19">
        <v>1.169</v>
      </c>
      <c r="BQ339" s="19">
        <v>0.92600000000000005</v>
      </c>
      <c r="BR339" s="19">
        <v>0.78700000000000003</v>
      </c>
      <c r="BS339" s="19">
        <v>1.145</v>
      </c>
      <c r="BT339" s="19">
        <v>1.399</v>
      </c>
      <c r="BU339" s="19">
        <v>1.161</v>
      </c>
      <c r="BV339" s="19">
        <v>1.292</v>
      </c>
      <c r="BW339" s="19">
        <v>0.90600000000000003</v>
      </c>
      <c r="BX339" s="19">
        <v>1.083</v>
      </c>
      <c r="BY339" s="19">
        <v>1.2030000000000001</v>
      </c>
      <c r="BZ339" s="19">
        <v>0.90700000000000003</v>
      </c>
      <c r="CA339" s="19">
        <v>1.0569999999999999</v>
      </c>
      <c r="CB339" s="19">
        <v>1.3180000000000001</v>
      </c>
      <c r="CC339" s="19">
        <v>1.2929999999999999</v>
      </c>
      <c r="CD339" s="19">
        <v>1.0860000000000001</v>
      </c>
      <c r="CE339" s="19"/>
      <c r="CF339" s="19">
        <v>1.137</v>
      </c>
      <c r="CG339" s="19">
        <v>1.048</v>
      </c>
      <c r="CH339" s="19">
        <v>0.96499999999999997</v>
      </c>
      <c r="CI339" s="19">
        <v>1.1659999999999999</v>
      </c>
      <c r="CJ339" s="19">
        <v>1.0349999999999999</v>
      </c>
      <c r="CK339" s="19">
        <v>0.81799999999999995</v>
      </c>
      <c r="CL339" s="19">
        <v>0.64100000000000001</v>
      </c>
      <c r="CM339" s="19">
        <v>0.88200000000000001</v>
      </c>
      <c r="CN339" s="19">
        <v>1.341</v>
      </c>
      <c r="CO339" s="19">
        <v>0.95099999999999996</v>
      </c>
      <c r="CP339" s="19">
        <v>1.2310000000000001</v>
      </c>
      <c r="CQ339" s="19">
        <v>0.81599999999999995</v>
      </c>
      <c r="CR339" s="19">
        <v>0.94599999999999995</v>
      </c>
      <c r="CS339" s="19">
        <v>0.77900000000000003</v>
      </c>
      <c r="CT339" s="19">
        <v>0.89</v>
      </c>
      <c r="CU339" s="19">
        <v>0.93799999999999994</v>
      </c>
      <c r="CV339" s="19">
        <v>0.751</v>
      </c>
      <c r="CW339" s="19">
        <v>1.357</v>
      </c>
    </row>
    <row r="340" spans="1:101" s="1" customFormat="1" ht="15" x14ac:dyDescent="0.2">
      <c r="A340" s="19">
        <v>562</v>
      </c>
      <c r="B340" s="19">
        <v>215.8</v>
      </c>
      <c r="C340" s="19">
        <v>448.3</v>
      </c>
      <c r="D340" s="19">
        <v>477.66219999999998</v>
      </c>
      <c r="E340" s="19">
        <v>479.66910000000001</v>
      </c>
      <c r="F340" s="19">
        <v>243.60390000000001</v>
      </c>
      <c r="G340" s="20">
        <v>8092.8</v>
      </c>
      <c r="H340" s="19">
        <v>1</v>
      </c>
      <c r="I340" s="19">
        <v>1</v>
      </c>
      <c r="J340" s="19" t="s">
        <v>112</v>
      </c>
      <c r="M340" s="10"/>
      <c r="N340" s="10"/>
      <c r="X340" s="19">
        <v>0.05</v>
      </c>
      <c r="Y340" s="19">
        <v>1.24</v>
      </c>
      <c r="Z340" s="19">
        <v>1.3029999999999999</v>
      </c>
      <c r="AA340" s="19">
        <v>1.22</v>
      </c>
      <c r="AB340" s="22">
        <f t="shared" si="81"/>
        <v>1.1830555555555557</v>
      </c>
      <c r="AC340" s="22">
        <f t="shared" si="82"/>
        <v>1.0242222222222219</v>
      </c>
      <c r="AD340" s="22">
        <f t="shared" si="83"/>
        <v>1.0616111111111113</v>
      </c>
      <c r="AE340" s="22">
        <f t="shared" si="84"/>
        <v>1.1550770232154486</v>
      </c>
      <c r="AF340" s="22">
        <f t="shared" si="85"/>
        <v>1.1143963577371918</v>
      </c>
      <c r="AG340" s="22">
        <f t="shared" si="86"/>
        <v>0.20798905710105167</v>
      </c>
      <c r="AH340" s="22">
        <f t="shared" si="87"/>
        <v>0.15626244779419579</v>
      </c>
      <c r="AI340" s="22">
        <f t="shared" si="88"/>
        <v>-0.93288401480367245</v>
      </c>
      <c r="AJ340" s="22">
        <f t="shared" si="89"/>
        <v>-0.63258629839196401</v>
      </c>
      <c r="AK340" s="22">
        <f t="shared" ref="AK340:AK351" si="94">P340</f>
        <v>0</v>
      </c>
      <c r="AL340" s="22" t="str">
        <f t="shared" si="90"/>
        <v>Lowering</v>
      </c>
      <c r="AM340" s="24">
        <f t="shared" si="91"/>
        <v>0.11671212736007522</v>
      </c>
      <c r="AN340" s="24">
        <f t="shared" si="92"/>
        <v>0.23303100147893391</v>
      </c>
      <c r="AO340" s="25">
        <v>0.953515</v>
      </c>
      <c r="AP340" s="24">
        <f t="shared" si="93"/>
        <v>0.23303100147893391</v>
      </c>
      <c r="AQ340" s="25">
        <v>1.0398499999999999</v>
      </c>
      <c r="AR340" s="25">
        <v>1.0059499999999999</v>
      </c>
      <c r="AS340" s="19">
        <v>562</v>
      </c>
      <c r="AT340" s="19">
        <v>1.5149999999999999</v>
      </c>
      <c r="AU340" s="19">
        <v>1.2969999999999999</v>
      </c>
      <c r="AV340" s="19">
        <v>1.583</v>
      </c>
      <c r="AW340" s="19">
        <v>0.89300000000000002</v>
      </c>
      <c r="AX340" s="19">
        <v>0.98</v>
      </c>
      <c r="AY340" s="19">
        <v>1.4019999999999999</v>
      </c>
      <c r="AZ340" s="19">
        <v>1.456</v>
      </c>
      <c r="BA340" s="19">
        <v>0.97199999999999998</v>
      </c>
      <c r="BB340" s="19">
        <v>1.1100000000000001</v>
      </c>
      <c r="BC340" s="19">
        <v>1.0309999999999999</v>
      </c>
      <c r="BD340" s="19">
        <v>1.2549999999999999</v>
      </c>
      <c r="BE340" s="19">
        <v>0.90900000000000003</v>
      </c>
      <c r="BF340" s="19">
        <v>1.2350000000000001</v>
      </c>
      <c r="BG340" s="19">
        <v>0.65300000000000002</v>
      </c>
      <c r="BH340" s="19">
        <v>1.2629999999999999</v>
      </c>
      <c r="BI340" s="19">
        <v>1.1519999999999999</v>
      </c>
      <c r="BJ340" s="19">
        <v>1.1579999999999999</v>
      </c>
      <c r="BK340" s="19">
        <v>1.431</v>
      </c>
      <c r="BL340" s="19"/>
      <c r="BM340" s="19">
        <v>1.375</v>
      </c>
      <c r="BN340" s="19">
        <v>0.93200000000000005</v>
      </c>
      <c r="BO340" s="19">
        <v>1.3779999999999999</v>
      </c>
      <c r="BP340" s="19">
        <v>1.2390000000000001</v>
      </c>
      <c r="BQ340" s="19">
        <v>0.65400000000000003</v>
      </c>
      <c r="BR340" s="19">
        <v>0.64500000000000002</v>
      </c>
      <c r="BS340" s="19">
        <v>0.83</v>
      </c>
      <c r="BT340" s="19">
        <v>1.772</v>
      </c>
      <c r="BU340" s="19">
        <v>1.0489999999999999</v>
      </c>
      <c r="BV340" s="19">
        <v>0.70599999999999996</v>
      </c>
      <c r="BW340" s="19">
        <v>0.58699999999999997</v>
      </c>
      <c r="BX340" s="19">
        <v>1.3680000000000001</v>
      </c>
      <c r="BY340" s="19">
        <v>1.2729999999999999</v>
      </c>
      <c r="BZ340" s="19">
        <v>1.2210000000000001</v>
      </c>
      <c r="CA340" s="19">
        <v>0.89</v>
      </c>
      <c r="CB340" s="19">
        <v>1.1120000000000001</v>
      </c>
      <c r="CC340" s="19">
        <v>0.66500000000000004</v>
      </c>
      <c r="CD340" s="19">
        <v>0.74</v>
      </c>
      <c r="CE340" s="19"/>
      <c r="CF340" s="19">
        <v>1.2969999999999999</v>
      </c>
      <c r="CG340" s="19">
        <v>0.77700000000000002</v>
      </c>
      <c r="CH340" s="19">
        <v>0.98499999999999999</v>
      </c>
      <c r="CI340" s="19">
        <v>0.69899999999999995</v>
      </c>
      <c r="CJ340" s="19">
        <v>0.99</v>
      </c>
      <c r="CK340" s="19">
        <v>0.76600000000000001</v>
      </c>
      <c r="CL340" s="19">
        <v>1.516</v>
      </c>
      <c r="CM340" s="19">
        <v>0.89800000000000002</v>
      </c>
      <c r="CN340" s="19">
        <v>1.9830000000000001</v>
      </c>
      <c r="CO340" s="19">
        <v>1.0449999999999999</v>
      </c>
      <c r="CP340" s="19">
        <v>1.5429999999999999</v>
      </c>
      <c r="CQ340" s="19">
        <v>0.96199999999999997</v>
      </c>
      <c r="CR340" s="19">
        <v>0.72899999999999998</v>
      </c>
      <c r="CS340" s="19">
        <v>1.2629999999999999</v>
      </c>
      <c r="CT340" s="19">
        <v>0.80700000000000005</v>
      </c>
      <c r="CU340" s="19">
        <v>0.98099999999999998</v>
      </c>
      <c r="CV340" s="19">
        <v>0.751</v>
      </c>
      <c r="CW340" s="19">
        <v>1.117</v>
      </c>
    </row>
    <row r="341" spans="1:101" s="1" customFormat="1" ht="15" x14ac:dyDescent="0.2">
      <c r="A341" s="19">
        <v>565</v>
      </c>
      <c r="B341" s="19">
        <v>215.3</v>
      </c>
      <c r="C341" s="19">
        <v>448.9</v>
      </c>
      <c r="D341" s="19">
        <v>477.16090000000003</v>
      </c>
      <c r="E341" s="19">
        <v>479.16759999999999</v>
      </c>
      <c r="F341" s="19">
        <v>486.20519999999999</v>
      </c>
      <c r="G341" s="20">
        <v>19078.599999999999</v>
      </c>
      <c r="H341" s="19">
        <v>2</v>
      </c>
      <c r="I341" s="19">
        <v>2</v>
      </c>
      <c r="J341" s="19" t="s">
        <v>109</v>
      </c>
      <c r="M341" s="10"/>
      <c r="N341" s="10"/>
      <c r="U341" s="21">
        <v>1</v>
      </c>
      <c r="V341" s="21">
        <v>8</v>
      </c>
      <c r="W341" s="21">
        <v>181</v>
      </c>
      <c r="X341" s="19">
        <v>0.05</v>
      </c>
      <c r="Y341" s="19">
        <v>1.032</v>
      </c>
      <c r="Z341" s="19">
        <v>1.0289999999999999</v>
      </c>
      <c r="AA341" s="19">
        <v>1.101</v>
      </c>
      <c r="AB341" s="22">
        <f t="shared" si="81"/>
        <v>1.030833333333333</v>
      </c>
      <c r="AC341" s="22">
        <f t="shared" si="82"/>
        <v>0.86527777777777759</v>
      </c>
      <c r="AD341" s="22">
        <f t="shared" si="83"/>
        <v>0.92588235294117649</v>
      </c>
      <c r="AE341" s="22">
        <f t="shared" si="84"/>
        <v>1.1913322632423755</v>
      </c>
      <c r="AF341" s="22">
        <f t="shared" si="85"/>
        <v>1.1133523930537905</v>
      </c>
      <c r="AG341" s="22">
        <f t="shared" si="86"/>
        <v>0.25257583778616161</v>
      </c>
      <c r="AH341" s="22">
        <f t="shared" si="87"/>
        <v>0.15491029999806624</v>
      </c>
      <c r="AI341" s="22">
        <f t="shared" si="88"/>
        <v>-1.3111579210833013</v>
      </c>
      <c r="AJ341" s="22">
        <f t="shared" si="89"/>
        <v>-0.70080003116414402</v>
      </c>
      <c r="AK341" s="22">
        <f t="shared" si="94"/>
        <v>0</v>
      </c>
      <c r="AL341" s="22" t="str">
        <f t="shared" si="90"/>
        <v>Lowering</v>
      </c>
      <c r="AM341" s="24">
        <f t="shared" si="91"/>
        <v>4.8847470458415233E-2</v>
      </c>
      <c r="AN341" s="24">
        <f t="shared" si="92"/>
        <v>0.19915901461448951</v>
      </c>
      <c r="AO341" s="25">
        <v>1.0954699999999999</v>
      </c>
      <c r="AP341" s="24">
        <f t="shared" si="93"/>
        <v>0.19915901461448951</v>
      </c>
      <c r="AQ341" s="25">
        <v>1.0311900000000001</v>
      </c>
      <c r="AR341" s="25">
        <v>1.0018899999999999</v>
      </c>
      <c r="AS341" s="19">
        <v>565</v>
      </c>
      <c r="AT341" s="19">
        <v>1.133</v>
      </c>
      <c r="AU341" s="19">
        <v>1.2170000000000001</v>
      </c>
      <c r="AV341" s="19">
        <v>1.1950000000000001</v>
      </c>
      <c r="AW341" s="19">
        <v>0.879</v>
      </c>
      <c r="AX341" s="19">
        <v>0.999</v>
      </c>
      <c r="AY341" s="19">
        <v>1.0960000000000001</v>
      </c>
      <c r="AZ341" s="19">
        <v>1.1539999999999999</v>
      </c>
      <c r="BA341" s="19">
        <v>1.006</v>
      </c>
      <c r="BB341" s="19">
        <v>1.02</v>
      </c>
      <c r="BC341" s="19">
        <v>0.748</v>
      </c>
      <c r="BD341" s="19">
        <v>0.91100000000000003</v>
      </c>
      <c r="BE341" s="19">
        <v>0.77500000000000002</v>
      </c>
      <c r="BF341" s="19">
        <v>1.2230000000000001</v>
      </c>
      <c r="BG341" s="19">
        <v>0.52</v>
      </c>
      <c r="BH341" s="19">
        <v>0.98</v>
      </c>
      <c r="BI341" s="19">
        <v>1.0820000000000001</v>
      </c>
      <c r="BJ341" s="19">
        <v>1.1559999999999999</v>
      </c>
      <c r="BK341" s="19">
        <v>1.4610000000000001</v>
      </c>
      <c r="BL341" s="19"/>
      <c r="BM341" s="19">
        <v>0.89300000000000002</v>
      </c>
      <c r="BN341" s="19">
        <v>0.73599999999999999</v>
      </c>
      <c r="BO341" s="19">
        <v>1.07</v>
      </c>
      <c r="BP341" s="19">
        <v>1.04</v>
      </c>
      <c r="BQ341" s="19">
        <v>0.70299999999999996</v>
      </c>
      <c r="BR341" s="19">
        <v>0.45600000000000002</v>
      </c>
      <c r="BS341" s="19">
        <v>0.68200000000000005</v>
      </c>
      <c r="BT341" s="19">
        <v>1.1040000000000001</v>
      </c>
      <c r="BU341" s="19">
        <v>0.82799999999999996</v>
      </c>
      <c r="BV341" s="19">
        <v>0.59199999999999997</v>
      </c>
      <c r="BW341" s="19">
        <v>0.44700000000000001</v>
      </c>
      <c r="BX341" s="19">
        <v>1.369</v>
      </c>
      <c r="BY341" s="19">
        <v>1.226</v>
      </c>
      <c r="BZ341" s="19">
        <v>1.258</v>
      </c>
      <c r="CA341" s="19">
        <v>0.68400000000000005</v>
      </c>
      <c r="CB341" s="19">
        <v>0.93</v>
      </c>
      <c r="CC341" s="19">
        <v>0.83499999999999996</v>
      </c>
      <c r="CD341" s="19">
        <v>0.72199999999999998</v>
      </c>
      <c r="CE341" s="19"/>
      <c r="CF341" s="19">
        <v>1.05</v>
      </c>
      <c r="CG341" s="19">
        <v>0.91200000000000003</v>
      </c>
      <c r="CH341" s="19">
        <v>0.78800000000000003</v>
      </c>
      <c r="CI341" s="19">
        <v>0.64700000000000002</v>
      </c>
      <c r="CJ341" s="19">
        <v>0.92800000000000005</v>
      </c>
      <c r="CK341" s="19">
        <v>0.76900000000000002</v>
      </c>
      <c r="CL341" s="19">
        <v>1.3049999999999999</v>
      </c>
      <c r="CM341" s="19">
        <v>0.64200000000000002</v>
      </c>
      <c r="CN341" s="19">
        <v>1.3009999999999999</v>
      </c>
      <c r="CO341" s="19">
        <v>0.81499999999999995</v>
      </c>
      <c r="CP341" s="19">
        <v>1.5529999999999999</v>
      </c>
      <c r="CQ341" s="19">
        <v>0.81899999999999995</v>
      </c>
      <c r="CR341" s="19">
        <v>0.79500000000000004</v>
      </c>
      <c r="CS341" s="19">
        <v>0.95799999999999996</v>
      </c>
      <c r="CT341" s="19">
        <v>0.73699999999999999</v>
      </c>
      <c r="CU341" s="19" t="s">
        <v>111</v>
      </c>
      <c r="CV341" s="19">
        <v>0.67800000000000005</v>
      </c>
      <c r="CW341" s="19">
        <v>1.0429999999999999</v>
      </c>
    </row>
    <row r="342" spans="1:101" s="1" customFormat="1" ht="15" x14ac:dyDescent="0.2">
      <c r="A342" s="19">
        <v>567</v>
      </c>
      <c r="B342" s="19">
        <v>217.3</v>
      </c>
      <c r="C342" s="19">
        <v>449.7</v>
      </c>
      <c r="D342" s="19">
        <v>414.1207</v>
      </c>
      <c r="E342" s="19">
        <v>416.12830000000002</v>
      </c>
      <c r="F342" s="19">
        <v>180.0624</v>
      </c>
      <c r="G342" s="20">
        <v>5091.3333329999996</v>
      </c>
      <c r="H342" s="19">
        <v>1</v>
      </c>
      <c r="I342" s="19">
        <v>1</v>
      </c>
      <c r="J342" s="19" t="s">
        <v>109</v>
      </c>
      <c r="M342" s="10"/>
      <c r="N342" s="10"/>
      <c r="U342" s="21">
        <v>14</v>
      </c>
      <c r="V342" s="21">
        <v>77</v>
      </c>
      <c r="W342" s="21">
        <v>503</v>
      </c>
      <c r="X342" s="19">
        <v>0.05</v>
      </c>
      <c r="Y342" s="19">
        <v>0.85</v>
      </c>
      <c r="Z342" s="19">
        <v>0.82799999999999996</v>
      </c>
      <c r="AA342" s="19">
        <v>0.82099999999999995</v>
      </c>
      <c r="AB342" s="22">
        <f t="shared" si="81"/>
        <v>0.93770588235294117</v>
      </c>
      <c r="AC342" s="22">
        <f t="shared" si="82"/>
        <v>1.0543333333333333</v>
      </c>
      <c r="AD342" s="22">
        <f t="shared" si="83"/>
        <v>0.9356470588235295</v>
      </c>
      <c r="AE342" s="22">
        <f t="shared" si="84"/>
        <v>0.88938275278495837</v>
      </c>
      <c r="AF342" s="22">
        <f t="shared" si="85"/>
        <v>1.0022004275116307</v>
      </c>
      <c r="AG342" s="22">
        <f t="shared" si="86"/>
        <v>-0.16912366716316823</v>
      </c>
      <c r="AH342" s="22">
        <f t="shared" si="87"/>
        <v>3.1710582949935526E-3</v>
      </c>
      <c r="AI342" s="22">
        <f t="shared" si="88"/>
        <v>-1.2632965533015652</v>
      </c>
      <c r="AJ342" s="22">
        <f t="shared" si="89"/>
        <v>-2.2465060530749016E-2</v>
      </c>
      <c r="AK342" s="22">
        <f t="shared" si="94"/>
        <v>0</v>
      </c>
      <c r="AL342" s="22" t="str">
        <f t="shared" si="90"/>
        <v>Increase</v>
      </c>
      <c r="AM342" s="24">
        <f t="shared" si="91"/>
        <v>5.4538532342989055E-2</v>
      </c>
      <c r="AN342" s="24">
        <f t="shared" si="92"/>
        <v>0.94958739148042759</v>
      </c>
      <c r="AO342" s="25">
        <v>0.98586399999999996</v>
      </c>
      <c r="AP342" s="24">
        <f t="shared" si="93"/>
        <v>0.94958739148042759</v>
      </c>
      <c r="AQ342" s="25">
        <v>0.38167299999999998</v>
      </c>
      <c r="AR342" s="25">
        <v>0.51609099999999997</v>
      </c>
      <c r="AS342" s="19">
        <v>567</v>
      </c>
      <c r="AT342" s="19">
        <v>0.878</v>
      </c>
      <c r="AU342" s="19">
        <v>0.96299999999999997</v>
      </c>
      <c r="AV342" s="19">
        <v>0.91500000000000004</v>
      </c>
      <c r="AW342" s="19">
        <v>0.90300000000000002</v>
      </c>
      <c r="AX342" s="19">
        <v>1.0669999999999999</v>
      </c>
      <c r="AY342" s="19">
        <v>1.0940000000000001</v>
      </c>
      <c r="AZ342" s="19">
        <v>1.073</v>
      </c>
      <c r="BA342" s="19">
        <v>0.96399999999999997</v>
      </c>
      <c r="BB342" s="19">
        <v>0.77900000000000003</v>
      </c>
      <c r="BC342" s="19">
        <v>0.82699999999999996</v>
      </c>
      <c r="BD342" s="19" t="s">
        <v>111</v>
      </c>
      <c r="BE342" s="19">
        <v>0.86299999999999999</v>
      </c>
      <c r="BF342" s="19">
        <v>1.06</v>
      </c>
      <c r="BG342" s="19">
        <v>0.998</v>
      </c>
      <c r="BH342" s="19">
        <v>0.93500000000000005</v>
      </c>
      <c r="BI342" s="19">
        <v>1.0169999999999999</v>
      </c>
      <c r="BJ342" s="19">
        <v>0.84899999999999998</v>
      </c>
      <c r="BK342" s="19">
        <v>0.75600000000000001</v>
      </c>
      <c r="BL342" s="19"/>
      <c r="BM342" s="19">
        <v>1.028</v>
      </c>
      <c r="BN342" s="19">
        <v>1.0680000000000001</v>
      </c>
      <c r="BO342" s="19">
        <v>1.1419999999999999</v>
      </c>
      <c r="BP342" s="19">
        <v>1.268</v>
      </c>
      <c r="BQ342" s="19">
        <v>1.1519999999999999</v>
      </c>
      <c r="BR342" s="19">
        <v>1.532</v>
      </c>
      <c r="BS342" s="19">
        <v>0.96199999999999997</v>
      </c>
      <c r="BT342" s="19">
        <v>0.93400000000000005</v>
      </c>
      <c r="BU342" s="19">
        <v>0.89100000000000001</v>
      </c>
      <c r="BV342" s="19">
        <v>0.88200000000000001</v>
      </c>
      <c r="BW342" s="19">
        <v>0.96299999999999997</v>
      </c>
      <c r="BX342" s="19">
        <v>1.5860000000000001</v>
      </c>
      <c r="BY342" s="19">
        <v>0.97699999999999998</v>
      </c>
      <c r="BZ342" s="19">
        <v>1.1399999999999999</v>
      </c>
      <c r="CA342" s="19">
        <v>0.90400000000000003</v>
      </c>
      <c r="CB342" s="19">
        <v>0.87</v>
      </c>
      <c r="CC342" s="19">
        <v>0.84299999999999997</v>
      </c>
      <c r="CD342" s="19">
        <v>0.83599999999999997</v>
      </c>
      <c r="CE342" s="19"/>
      <c r="CF342" s="19">
        <v>0.91400000000000003</v>
      </c>
      <c r="CG342" s="19">
        <v>0.99399999999999999</v>
      </c>
      <c r="CH342" s="19">
        <v>0.96799999999999997</v>
      </c>
      <c r="CI342" s="19">
        <v>1.0680000000000001</v>
      </c>
      <c r="CJ342" s="19">
        <v>1.008</v>
      </c>
      <c r="CK342" s="19">
        <v>1.0229999999999999</v>
      </c>
      <c r="CL342" s="19">
        <v>0.91300000000000003</v>
      </c>
      <c r="CM342" s="19">
        <v>0.878</v>
      </c>
      <c r="CN342" s="19">
        <v>0.74099999999999999</v>
      </c>
      <c r="CO342" s="19">
        <v>0.92900000000000005</v>
      </c>
      <c r="CP342" s="19" t="s">
        <v>111</v>
      </c>
      <c r="CQ342" s="19">
        <v>0.95099999999999996</v>
      </c>
      <c r="CR342" s="19">
        <v>0.83799999999999997</v>
      </c>
      <c r="CS342" s="19">
        <v>0.91900000000000004</v>
      </c>
      <c r="CT342" s="19">
        <v>0.86</v>
      </c>
      <c r="CU342" s="19">
        <v>0.92800000000000005</v>
      </c>
      <c r="CV342" s="19">
        <v>0.91400000000000003</v>
      </c>
      <c r="CW342" s="19">
        <v>1.06</v>
      </c>
    </row>
    <row r="343" spans="1:101" s="1" customFormat="1" ht="15" x14ac:dyDescent="0.2">
      <c r="A343" s="19">
        <v>568</v>
      </c>
      <c r="B343" s="19">
        <v>216.4</v>
      </c>
      <c r="C343" s="19">
        <v>449.8</v>
      </c>
      <c r="D343" s="19">
        <v>477.16109999999998</v>
      </c>
      <c r="E343" s="19">
        <v>479.16719999999998</v>
      </c>
      <c r="F343" s="19">
        <v>243.1028</v>
      </c>
      <c r="G343" s="20">
        <v>16510</v>
      </c>
      <c r="H343" s="19">
        <v>1</v>
      </c>
      <c r="I343" s="19">
        <v>1</v>
      </c>
      <c r="J343" s="19" t="s">
        <v>109</v>
      </c>
      <c r="M343" s="10"/>
      <c r="N343" s="10"/>
      <c r="U343" s="21">
        <v>1</v>
      </c>
      <c r="V343" s="21">
        <v>9</v>
      </c>
      <c r="W343" s="21">
        <v>199</v>
      </c>
      <c r="X343" s="19">
        <v>0.05</v>
      </c>
      <c r="Y343" s="19">
        <v>1.032</v>
      </c>
      <c r="Z343" s="19">
        <v>1.0289999999999999</v>
      </c>
      <c r="AA343" s="19">
        <v>1.101</v>
      </c>
      <c r="AB343" s="22">
        <f t="shared" si="81"/>
        <v>1.0361111111111108</v>
      </c>
      <c r="AC343" s="22">
        <f t="shared" si="82"/>
        <v>0.85888888888888859</v>
      </c>
      <c r="AD343" s="22">
        <f t="shared" si="83"/>
        <v>0.92588235294117649</v>
      </c>
      <c r="AE343" s="22">
        <f t="shared" si="84"/>
        <v>1.2063389391979302</v>
      </c>
      <c r="AF343" s="22">
        <f t="shared" si="85"/>
        <v>1.119052661301708</v>
      </c>
      <c r="AG343" s="22">
        <f t="shared" si="86"/>
        <v>0.27063531121775281</v>
      </c>
      <c r="AH343" s="22">
        <f t="shared" si="87"/>
        <v>0.16227792944314037</v>
      </c>
      <c r="AI343" s="22">
        <f t="shared" si="88"/>
        <v>-1.3994661169010334</v>
      </c>
      <c r="AJ343" s="22">
        <f t="shared" si="89"/>
        <v>-0.73938908686579408</v>
      </c>
      <c r="AK343" s="22">
        <f t="shared" si="94"/>
        <v>0</v>
      </c>
      <c r="AL343" s="22" t="str">
        <f t="shared" si="90"/>
        <v>Lowering</v>
      </c>
      <c r="AM343" s="24">
        <f t="shared" si="91"/>
        <v>3.9859686911727928E-2</v>
      </c>
      <c r="AN343" s="24">
        <f t="shared" si="92"/>
        <v>0.18222623956685516</v>
      </c>
      <c r="AO343" s="25">
        <v>1.12493</v>
      </c>
      <c r="AP343" s="24">
        <f t="shared" si="93"/>
        <v>0.18222623956685516</v>
      </c>
      <c r="AQ343" s="25">
        <v>1.04345</v>
      </c>
      <c r="AR343" s="25">
        <v>1.0087200000000001</v>
      </c>
      <c r="AS343" s="19">
        <v>568</v>
      </c>
      <c r="AT343" s="19">
        <v>1.133</v>
      </c>
      <c r="AU343" s="19">
        <v>1.2170000000000001</v>
      </c>
      <c r="AV343" s="19">
        <v>1.29</v>
      </c>
      <c r="AW343" s="19">
        <v>0.879</v>
      </c>
      <c r="AX343" s="19">
        <v>0.999</v>
      </c>
      <c r="AY343" s="19">
        <v>1.0960000000000001</v>
      </c>
      <c r="AZ343" s="19">
        <v>1.1539999999999999</v>
      </c>
      <c r="BA343" s="19">
        <v>1.006</v>
      </c>
      <c r="BB343" s="19">
        <v>1.02</v>
      </c>
      <c r="BC343" s="19">
        <v>0.748</v>
      </c>
      <c r="BD343" s="19">
        <v>0.91100000000000003</v>
      </c>
      <c r="BE343" s="19">
        <v>0.77500000000000002</v>
      </c>
      <c r="BF343" s="19">
        <v>1.2230000000000001</v>
      </c>
      <c r="BG343" s="19">
        <v>0.52</v>
      </c>
      <c r="BH343" s="19">
        <v>0.98</v>
      </c>
      <c r="BI343" s="19">
        <v>1.0820000000000001</v>
      </c>
      <c r="BJ343" s="19">
        <v>1.1559999999999999</v>
      </c>
      <c r="BK343" s="19">
        <v>1.4610000000000001</v>
      </c>
      <c r="BL343" s="19"/>
      <c r="BM343" s="19">
        <v>0.89300000000000002</v>
      </c>
      <c r="BN343" s="19">
        <v>0.73599999999999999</v>
      </c>
      <c r="BO343" s="19">
        <v>1.07</v>
      </c>
      <c r="BP343" s="19">
        <v>1.04</v>
      </c>
      <c r="BQ343" s="19">
        <v>0.70299999999999996</v>
      </c>
      <c r="BR343" s="19">
        <v>0.45600000000000002</v>
      </c>
      <c r="BS343" s="19">
        <v>0.56699999999999995</v>
      </c>
      <c r="BT343" s="19">
        <v>1.1040000000000001</v>
      </c>
      <c r="BU343" s="19">
        <v>0.82799999999999996</v>
      </c>
      <c r="BV343" s="19">
        <v>0.59199999999999997</v>
      </c>
      <c r="BW343" s="19">
        <v>0.44700000000000001</v>
      </c>
      <c r="BX343" s="19">
        <v>1.369</v>
      </c>
      <c r="BY343" s="19">
        <v>1.226</v>
      </c>
      <c r="BZ343" s="19">
        <v>1.258</v>
      </c>
      <c r="CA343" s="19">
        <v>0.68400000000000005</v>
      </c>
      <c r="CB343" s="19">
        <v>0.93</v>
      </c>
      <c r="CC343" s="19">
        <v>0.83499999999999996</v>
      </c>
      <c r="CD343" s="19">
        <v>0.72199999999999998</v>
      </c>
      <c r="CE343" s="19"/>
      <c r="CF343" s="19">
        <v>1.05</v>
      </c>
      <c r="CG343" s="19">
        <v>0.91200000000000003</v>
      </c>
      <c r="CH343" s="19">
        <v>0.78800000000000003</v>
      </c>
      <c r="CI343" s="19">
        <v>0.64700000000000002</v>
      </c>
      <c r="CJ343" s="19">
        <v>0.92800000000000005</v>
      </c>
      <c r="CK343" s="19">
        <v>0.76900000000000002</v>
      </c>
      <c r="CL343" s="19">
        <v>1.3049999999999999</v>
      </c>
      <c r="CM343" s="19">
        <v>0.64200000000000002</v>
      </c>
      <c r="CN343" s="19">
        <v>1.3009999999999999</v>
      </c>
      <c r="CO343" s="19">
        <v>0.81499999999999995</v>
      </c>
      <c r="CP343" s="19">
        <v>1.5529999999999999</v>
      </c>
      <c r="CQ343" s="19">
        <v>0.81899999999999995</v>
      </c>
      <c r="CR343" s="19">
        <v>0.79500000000000004</v>
      </c>
      <c r="CS343" s="19">
        <v>0.95799999999999996</v>
      </c>
      <c r="CT343" s="19">
        <v>0.73699999999999999</v>
      </c>
      <c r="CU343" s="19" t="s">
        <v>111</v>
      </c>
      <c r="CV343" s="19">
        <v>0.67800000000000005</v>
      </c>
      <c r="CW343" s="19">
        <v>1.0429999999999999</v>
      </c>
    </row>
    <row r="344" spans="1:101" s="1" customFormat="1" ht="15" x14ac:dyDescent="0.2">
      <c r="A344" s="19">
        <v>569</v>
      </c>
      <c r="B344" s="19">
        <v>215.8</v>
      </c>
      <c r="C344" s="19">
        <v>449.8</v>
      </c>
      <c r="D344" s="19">
        <v>401.62439999999998</v>
      </c>
      <c r="E344" s="19">
        <v>403.63130000000001</v>
      </c>
      <c r="F344" s="19">
        <v>167.566</v>
      </c>
      <c r="G344" s="20">
        <v>9884</v>
      </c>
      <c r="H344" s="19">
        <v>1</v>
      </c>
      <c r="I344" s="19">
        <v>1</v>
      </c>
      <c r="J344" s="19" t="s">
        <v>112</v>
      </c>
      <c r="M344" s="10"/>
      <c r="N344" s="10"/>
      <c r="X344" s="19">
        <v>0.05</v>
      </c>
      <c r="Y344" s="19">
        <v>0.92</v>
      </c>
      <c r="Z344" s="19">
        <v>0.91200000000000003</v>
      </c>
      <c r="AA344" s="19">
        <v>1.127</v>
      </c>
      <c r="AB344" s="22">
        <f t="shared" si="81"/>
        <v>0.87822222222222235</v>
      </c>
      <c r="AC344" s="22">
        <f t="shared" si="82"/>
        <v>1.0449999999999997</v>
      </c>
      <c r="AD344" s="22">
        <f t="shared" si="83"/>
        <v>1.1561111111111115</v>
      </c>
      <c r="AE344" s="22">
        <f t="shared" si="84"/>
        <v>0.84040404040404071</v>
      </c>
      <c r="AF344" s="22">
        <f t="shared" si="85"/>
        <v>0.7596347909658816</v>
      </c>
      <c r="AG344" s="22">
        <f t="shared" si="86"/>
        <v>-0.2508449968258793</v>
      </c>
      <c r="AH344" s="22">
        <f t="shared" si="87"/>
        <v>-0.39662211303801975</v>
      </c>
      <c r="AI344" s="22">
        <f t="shared" si="88"/>
        <v>-0.7129514914578019</v>
      </c>
      <c r="AJ344" s="22">
        <f t="shared" si="89"/>
        <v>-1.7641642137281452</v>
      </c>
      <c r="AK344" s="22">
        <f t="shared" si="94"/>
        <v>0</v>
      </c>
      <c r="AL344" s="22" t="str">
        <f t="shared" si="90"/>
        <v>Increase</v>
      </c>
      <c r="AM344" s="24">
        <f t="shared" si="91"/>
        <v>0.19366382647668723</v>
      </c>
      <c r="AN344" s="24">
        <f t="shared" si="92"/>
        <v>1.7212176318596544E-2</v>
      </c>
      <c r="AO344" s="25">
        <v>1.0078499999999999</v>
      </c>
      <c r="AP344" s="24">
        <f t="shared" si="93"/>
        <v>1.7212176318596544E-2</v>
      </c>
      <c r="AQ344" s="25">
        <v>1.3918900000000001</v>
      </c>
      <c r="AR344" s="25">
        <v>1.2661500000000001</v>
      </c>
      <c r="AS344" s="19">
        <v>569</v>
      </c>
      <c r="AT344" s="19">
        <v>0.80200000000000005</v>
      </c>
      <c r="AU344" s="19">
        <v>1.05</v>
      </c>
      <c r="AV344" s="19">
        <v>0.442</v>
      </c>
      <c r="AW344" s="19">
        <v>0.79900000000000004</v>
      </c>
      <c r="AX344" s="19">
        <v>0.52700000000000002</v>
      </c>
      <c r="AY344" s="19">
        <v>0.51600000000000001</v>
      </c>
      <c r="AZ344" s="19">
        <v>1.018</v>
      </c>
      <c r="BA344" s="19">
        <v>0.89300000000000002</v>
      </c>
      <c r="BB344" s="19">
        <v>0.99299999999999999</v>
      </c>
      <c r="BC344" s="19">
        <v>1.3540000000000001</v>
      </c>
      <c r="BD344" s="19">
        <v>0.66700000000000004</v>
      </c>
      <c r="BE344" s="19">
        <v>1.081</v>
      </c>
      <c r="BF344" s="19">
        <v>0.88600000000000001</v>
      </c>
      <c r="BG344" s="19">
        <v>1.4730000000000001</v>
      </c>
      <c r="BH344" s="19">
        <v>0.96699999999999997</v>
      </c>
      <c r="BI344" s="19">
        <v>0.58899999999999997</v>
      </c>
      <c r="BJ344" s="19">
        <v>0.68500000000000005</v>
      </c>
      <c r="BK344" s="19">
        <v>1.0660000000000001</v>
      </c>
      <c r="BL344" s="19"/>
      <c r="BM344" s="19">
        <v>1.4570000000000001</v>
      </c>
      <c r="BN344" s="19">
        <v>0.83599999999999997</v>
      </c>
      <c r="BO344" s="19">
        <v>0.75800000000000001</v>
      </c>
      <c r="BP344" s="19">
        <v>0.67500000000000004</v>
      </c>
      <c r="BQ344" s="19">
        <v>1.3939999999999999</v>
      </c>
      <c r="BR344" s="19">
        <v>1.635</v>
      </c>
      <c r="BS344" s="19">
        <v>0.96799999999999997</v>
      </c>
      <c r="BT344" s="19">
        <v>0.54300000000000004</v>
      </c>
      <c r="BU344" s="19">
        <v>0.78</v>
      </c>
      <c r="BV344" s="19">
        <v>1.609</v>
      </c>
      <c r="BW344" s="19">
        <v>1.91</v>
      </c>
      <c r="BX344" s="19">
        <v>1.0169999999999999</v>
      </c>
      <c r="BY344" s="19">
        <v>0.46899999999999997</v>
      </c>
      <c r="BZ344" s="19">
        <v>0.629</v>
      </c>
      <c r="CA344" s="19">
        <v>0.88900000000000001</v>
      </c>
      <c r="CB344" s="19">
        <v>0.50900000000000001</v>
      </c>
      <c r="CC344" s="19">
        <v>1.6240000000000001</v>
      </c>
      <c r="CD344" s="19">
        <v>1.1080000000000001</v>
      </c>
      <c r="CE344" s="19"/>
      <c r="CF344" s="19">
        <v>0.95399999999999996</v>
      </c>
      <c r="CG344" s="19">
        <v>1.752</v>
      </c>
      <c r="CH344" s="19">
        <v>1.129</v>
      </c>
      <c r="CI344" s="19">
        <v>1.466</v>
      </c>
      <c r="CJ344" s="19">
        <v>1.798</v>
      </c>
      <c r="CK344" s="19">
        <v>1.1379999999999999</v>
      </c>
      <c r="CL344" s="19">
        <v>0.98699999999999999</v>
      </c>
      <c r="CM344" s="19">
        <v>1.506</v>
      </c>
      <c r="CN344" s="19">
        <v>0.68899999999999995</v>
      </c>
      <c r="CO344" s="19">
        <v>1.1399999999999999</v>
      </c>
      <c r="CP344" s="19">
        <v>0.435</v>
      </c>
      <c r="CQ344" s="19">
        <v>1.1559999999999999</v>
      </c>
      <c r="CR344" s="19">
        <v>1.177</v>
      </c>
      <c r="CS344" s="19">
        <v>1.0649999999999999</v>
      </c>
      <c r="CT344" s="19">
        <v>1.198</v>
      </c>
      <c r="CU344" s="19">
        <v>0.54500000000000004</v>
      </c>
      <c r="CV344" s="19">
        <v>1.07</v>
      </c>
      <c r="CW344" s="19">
        <v>1.605</v>
      </c>
    </row>
    <row r="345" spans="1:101" s="1" customFormat="1" ht="15" x14ac:dyDescent="0.2">
      <c r="A345" s="19">
        <v>574</v>
      </c>
      <c r="B345" s="19">
        <v>218.7</v>
      </c>
      <c r="C345" s="19">
        <v>452.5</v>
      </c>
      <c r="D345" s="19">
        <v>401.62479999999999</v>
      </c>
      <c r="E345" s="19">
        <v>403.63170000000002</v>
      </c>
      <c r="F345" s="19">
        <v>335.13290000000001</v>
      </c>
      <c r="G345" s="20">
        <v>11296.75</v>
      </c>
      <c r="H345" s="19">
        <v>2</v>
      </c>
      <c r="I345" s="19">
        <v>2</v>
      </c>
      <c r="J345" s="19" t="s">
        <v>109</v>
      </c>
      <c r="M345" s="10"/>
      <c r="N345" s="10"/>
      <c r="U345" s="21">
        <v>1</v>
      </c>
      <c r="V345" s="21">
        <v>9</v>
      </c>
      <c r="W345" s="21">
        <v>266</v>
      </c>
      <c r="X345" s="19">
        <v>0.05</v>
      </c>
      <c r="Y345" s="19">
        <v>0.96</v>
      </c>
      <c r="Z345" s="19">
        <v>1.0009999999999999</v>
      </c>
      <c r="AA345" s="19">
        <v>1.127</v>
      </c>
      <c r="AB345" s="22">
        <f t="shared" si="81"/>
        <v>0.86050000000000004</v>
      </c>
      <c r="AC345" s="22">
        <f t="shared" si="82"/>
        <v>1.0269999999999999</v>
      </c>
      <c r="AD345" s="22">
        <f t="shared" si="83"/>
        <v>1.1300555555555554</v>
      </c>
      <c r="AE345" s="22">
        <f t="shared" si="84"/>
        <v>0.83787731256085696</v>
      </c>
      <c r="AF345" s="22">
        <f t="shared" si="85"/>
        <v>0.7614669878570377</v>
      </c>
      <c r="AG345" s="22">
        <f t="shared" si="86"/>
        <v>-0.25518908427799142</v>
      </c>
      <c r="AH345" s="22">
        <f t="shared" si="87"/>
        <v>-0.39314660247854927</v>
      </c>
      <c r="AI345" s="22">
        <f t="shared" si="88"/>
        <v>-0.74256585443340473</v>
      </c>
      <c r="AJ345" s="22">
        <f t="shared" si="89"/>
        <v>-1.7910784218902285</v>
      </c>
      <c r="AK345" s="22">
        <f t="shared" si="94"/>
        <v>0</v>
      </c>
      <c r="AL345" s="22" t="str">
        <f t="shared" si="90"/>
        <v>Increase</v>
      </c>
      <c r="AM345" s="24">
        <f t="shared" si="91"/>
        <v>0.18089815837431655</v>
      </c>
      <c r="AN345" s="24">
        <f t="shared" si="92"/>
        <v>1.617787882332903E-2</v>
      </c>
      <c r="AO345" s="25">
        <v>0.995089</v>
      </c>
      <c r="AP345" s="24">
        <f t="shared" si="93"/>
        <v>1.617787882332903E-2</v>
      </c>
      <c r="AQ345" s="25">
        <v>1.3948400000000001</v>
      </c>
      <c r="AR345" s="25">
        <v>1.27332</v>
      </c>
      <c r="AS345" s="19">
        <v>574</v>
      </c>
      <c r="AT345" s="19">
        <v>0.82399999999999995</v>
      </c>
      <c r="AU345" s="19">
        <v>1.024</v>
      </c>
      <c r="AV345" s="19">
        <v>0.53100000000000003</v>
      </c>
      <c r="AW345" s="19">
        <v>0.82199999999999995</v>
      </c>
      <c r="AX345" s="19">
        <v>0.47499999999999998</v>
      </c>
      <c r="AY345" s="19">
        <v>0.51600000000000001</v>
      </c>
      <c r="AZ345" s="19">
        <v>1.008</v>
      </c>
      <c r="BA345" s="19">
        <v>0.95599999999999996</v>
      </c>
      <c r="BB345" s="19">
        <v>0.95499999999999996</v>
      </c>
      <c r="BC345" s="19">
        <v>1.2549999999999999</v>
      </c>
      <c r="BD345" s="19">
        <v>0.628</v>
      </c>
      <c r="BE345" s="19">
        <v>1.075</v>
      </c>
      <c r="BF345" s="19">
        <v>0.83099999999999996</v>
      </c>
      <c r="BG345" s="19">
        <v>1.32</v>
      </c>
      <c r="BH345" s="19">
        <v>0.98299999999999998</v>
      </c>
      <c r="BI345" s="19">
        <v>0.58899999999999997</v>
      </c>
      <c r="BJ345" s="19">
        <v>0.64400000000000002</v>
      </c>
      <c r="BK345" s="19">
        <v>1.0529999999999999</v>
      </c>
      <c r="BL345" s="19"/>
      <c r="BM345" s="19">
        <v>1.3919999999999999</v>
      </c>
      <c r="BN345" s="19">
        <v>0.83</v>
      </c>
      <c r="BO345" s="19">
        <v>0.69899999999999995</v>
      </c>
      <c r="BP345" s="19">
        <v>0.63800000000000001</v>
      </c>
      <c r="BQ345" s="19">
        <v>1.39</v>
      </c>
      <c r="BR345" s="19">
        <v>1.589</v>
      </c>
      <c r="BS345" s="19">
        <v>0.95099999999999996</v>
      </c>
      <c r="BT345" s="19">
        <v>0.54300000000000004</v>
      </c>
      <c r="BU345" s="19">
        <v>0.71599999999999997</v>
      </c>
      <c r="BV345" s="19">
        <v>1.71</v>
      </c>
      <c r="BW345" s="19">
        <v>1.758</v>
      </c>
      <c r="BX345" s="19">
        <v>1.0069999999999999</v>
      </c>
      <c r="BY345" s="19">
        <v>0.46899999999999997</v>
      </c>
      <c r="BZ345" s="19">
        <v>0.65400000000000003</v>
      </c>
      <c r="CA345" s="19">
        <v>0.84899999999999998</v>
      </c>
      <c r="CB345" s="19">
        <v>0.50900000000000001</v>
      </c>
      <c r="CC345" s="19">
        <v>1.6890000000000001</v>
      </c>
      <c r="CD345" s="19">
        <v>1.093</v>
      </c>
      <c r="CE345" s="19"/>
      <c r="CF345" s="19">
        <v>0.93300000000000005</v>
      </c>
      <c r="CG345" s="19">
        <v>1.7709999999999999</v>
      </c>
      <c r="CH345" s="19">
        <v>1.129</v>
      </c>
      <c r="CI345" s="19">
        <v>1.466</v>
      </c>
      <c r="CJ345" s="19">
        <v>1.788</v>
      </c>
      <c r="CK345" s="19">
        <v>1.079</v>
      </c>
      <c r="CL345" s="19">
        <v>0.93600000000000005</v>
      </c>
      <c r="CM345" s="19">
        <v>1.4350000000000001</v>
      </c>
      <c r="CN345" s="19">
        <v>0.7</v>
      </c>
      <c r="CO345" s="19">
        <v>1.181</v>
      </c>
      <c r="CP345" s="19">
        <v>0.435</v>
      </c>
      <c r="CQ345" s="19">
        <v>1.145</v>
      </c>
      <c r="CR345" s="19">
        <v>1.099</v>
      </c>
      <c r="CS345" s="19">
        <v>1.0649999999999999</v>
      </c>
      <c r="CT345" s="19">
        <v>1.0629999999999999</v>
      </c>
      <c r="CU345" s="19">
        <v>0.52200000000000002</v>
      </c>
      <c r="CV345" s="19">
        <v>1.07</v>
      </c>
      <c r="CW345" s="19">
        <v>1.524</v>
      </c>
    </row>
    <row r="346" spans="1:101" s="1" customFormat="1" ht="15" x14ac:dyDescent="0.2">
      <c r="A346" s="19">
        <v>576</v>
      </c>
      <c r="B346" s="19">
        <v>217.8</v>
      </c>
      <c r="C346" s="19">
        <v>452.6</v>
      </c>
      <c r="D346" s="19">
        <v>374.0806</v>
      </c>
      <c r="E346" s="19">
        <v>376.0872</v>
      </c>
      <c r="F346" s="19">
        <v>140.0222</v>
      </c>
      <c r="G346" s="20">
        <v>22384.73171</v>
      </c>
      <c r="H346" s="19">
        <v>1</v>
      </c>
      <c r="I346" s="19">
        <v>1</v>
      </c>
      <c r="J346" s="19" t="s">
        <v>103</v>
      </c>
      <c r="M346" s="10"/>
      <c r="N346" s="10"/>
      <c r="U346" s="21">
        <v>0</v>
      </c>
      <c r="V346" s="21">
        <v>8</v>
      </c>
      <c r="W346" s="21">
        <v>151</v>
      </c>
      <c r="X346" s="19">
        <v>0.05</v>
      </c>
      <c r="Y346" s="19">
        <v>0.98799999999999999</v>
      </c>
      <c r="Z346" s="19">
        <v>1.0509999999999999</v>
      </c>
      <c r="AA346" s="19">
        <v>1.0049999999999999</v>
      </c>
      <c r="AB346" s="22">
        <f t="shared" si="81"/>
        <v>0.88561111111111102</v>
      </c>
      <c r="AC346" s="22">
        <f t="shared" si="82"/>
        <v>0.86099999999999988</v>
      </c>
      <c r="AD346" s="22">
        <f t="shared" si="83"/>
        <v>0.7209444444444445</v>
      </c>
      <c r="AE346" s="22">
        <f t="shared" si="84"/>
        <v>1.0285843334623823</v>
      </c>
      <c r="AF346" s="22">
        <f t="shared" si="85"/>
        <v>1.228404099560761</v>
      </c>
      <c r="AG346" s="22">
        <f t="shared" si="86"/>
        <v>4.0660085044252496E-2</v>
      </c>
      <c r="AH346" s="22">
        <f t="shared" si="87"/>
        <v>0.2967852321497324</v>
      </c>
      <c r="AI346" s="22">
        <f t="shared" si="88"/>
        <v>-0.25074192420160718</v>
      </c>
      <c r="AJ346" s="22">
        <f t="shared" si="89"/>
        <v>-4.1155392134183435</v>
      </c>
      <c r="AK346" s="22">
        <f t="shared" si="94"/>
        <v>0</v>
      </c>
      <c r="AL346" s="22" t="str">
        <f t="shared" si="90"/>
        <v>Lowering</v>
      </c>
      <c r="AM346" s="24">
        <f t="shared" si="91"/>
        <v>0.56138147309468212</v>
      </c>
      <c r="AN346" s="24">
        <f t="shared" si="92"/>
        <v>7.6640933622835371E-5</v>
      </c>
      <c r="AO346" s="25">
        <v>0.396538</v>
      </c>
      <c r="AP346" s="24">
        <f t="shared" si="93"/>
        <v>7.6640933622835371E-5</v>
      </c>
      <c r="AQ346" s="25">
        <v>1.9891399999999999</v>
      </c>
      <c r="AR346" s="25">
        <v>2.1018599999999998</v>
      </c>
      <c r="AS346" s="19">
        <v>576</v>
      </c>
      <c r="AT346" s="19">
        <v>0.76500000000000001</v>
      </c>
      <c r="AU346" s="19">
        <v>0.82199999999999995</v>
      </c>
      <c r="AV346" s="19">
        <v>0.89600000000000002</v>
      </c>
      <c r="AW346" s="19">
        <v>0.74</v>
      </c>
      <c r="AX346" s="19">
        <v>0.76900000000000002</v>
      </c>
      <c r="AY346" s="19">
        <v>0.90500000000000003</v>
      </c>
      <c r="AZ346" s="19">
        <v>0.69099999999999995</v>
      </c>
      <c r="BA346" s="19">
        <v>0.93200000000000005</v>
      </c>
      <c r="BB346" s="19">
        <v>0.79900000000000004</v>
      </c>
      <c r="BC346" s="19">
        <v>0.879</v>
      </c>
      <c r="BD346" s="19">
        <v>0.86699999999999999</v>
      </c>
      <c r="BE346" s="19">
        <v>0.97599999999999998</v>
      </c>
      <c r="BF346" s="19">
        <v>1.202</v>
      </c>
      <c r="BG346" s="19">
        <v>0.95299999999999996</v>
      </c>
      <c r="BH346" s="19">
        <v>1.014</v>
      </c>
      <c r="BI346" s="19">
        <v>0.89500000000000002</v>
      </c>
      <c r="BJ346" s="19">
        <v>1.038</v>
      </c>
      <c r="BK346" s="19">
        <v>0.79800000000000004</v>
      </c>
      <c r="BL346" s="19"/>
      <c r="BM346" s="19">
        <v>0.66</v>
      </c>
      <c r="BN346" s="19">
        <v>0.77600000000000002</v>
      </c>
      <c r="BO346" s="19">
        <v>0.97</v>
      </c>
      <c r="BP346" s="19">
        <v>0.85099999999999998</v>
      </c>
      <c r="BQ346" s="19">
        <v>0.60099999999999998</v>
      </c>
      <c r="BR346" s="19">
        <v>0.70899999999999996</v>
      </c>
      <c r="BS346" s="19">
        <v>1.0029999999999999</v>
      </c>
      <c r="BT346" s="19">
        <v>0.88700000000000001</v>
      </c>
      <c r="BU346" s="19">
        <v>0.95599999999999996</v>
      </c>
      <c r="BV346" s="19">
        <v>0.77600000000000002</v>
      </c>
      <c r="BW346" s="19">
        <v>0.93</v>
      </c>
      <c r="BX346" s="19">
        <v>0.88800000000000001</v>
      </c>
      <c r="BY346" s="19">
        <v>0.89200000000000002</v>
      </c>
      <c r="BZ346" s="19">
        <v>0.71199999999999997</v>
      </c>
      <c r="CA346" s="19">
        <v>0.93500000000000005</v>
      </c>
      <c r="CB346" s="19">
        <v>0.91100000000000003</v>
      </c>
      <c r="CC346" s="19">
        <v>0.99099999999999999</v>
      </c>
      <c r="CD346" s="19">
        <v>1.05</v>
      </c>
      <c r="CE346" s="19"/>
      <c r="CF346" s="19">
        <v>0.67300000000000004</v>
      </c>
      <c r="CG346" s="19">
        <v>0.75</v>
      </c>
      <c r="CH346" s="19">
        <v>0.83299999999999996</v>
      </c>
      <c r="CI346" s="19">
        <v>0.71099999999999997</v>
      </c>
      <c r="CJ346" s="19">
        <v>0.68400000000000005</v>
      </c>
      <c r="CK346" s="19">
        <v>0.67400000000000004</v>
      </c>
      <c r="CL346" s="19">
        <v>0.57799999999999996</v>
      </c>
      <c r="CM346" s="19">
        <v>0.72499999999999998</v>
      </c>
      <c r="CN346" s="19">
        <v>0.83199999999999996</v>
      </c>
      <c r="CO346" s="19">
        <v>0.84799999999999998</v>
      </c>
      <c r="CP346" s="19">
        <v>0.66300000000000003</v>
      </c>
      <c r="CQ346" s="19">
        <v>0.55100000000000005</v>
      </c>
      <c r="CR346" s="19">
        <v>0.72799999999999998</v>
      </c>
      <c r="CS346" s="19">
        <v>0.749</v>
      </c>
      <c r="CT346" s="19">
        <v>0.67500000000000004</v>
      </c>
      <c r="CU346" s="19">
        <v>0.70299999999999996</v>
      </c>
      <c r="CV346" s="19">
        <v>0.69599999999999995</v>
      </c>
      <c r="CW346" s="19">
        <v>0.90400000000000003</v>
      </c>
    </row>
    <row r="347" spans="1:101" s="1" customFormat="1" ht="15" x14ac:dyDescent="0.2">
      <c r="A347" s="19">
        <v>579</v>
      </c>
      <c r="B347" s="19">
        <v>217.3</v>
      </c>
      <c r="C347" s="19">
        <v>453.4</v>
      </c>
      <c r="D347" s="19">
        <v>317.56889999999999</v>
      </c>
      <c r="E347" s="19">
        <v>319.57549999999998</v>
      </c>
      <c r="F347" s="19">
        <v>167.02119999999999</v>
      </c>
      <c r="G347" s="20">
        <v>6271.3333329999996</v>
      </c>
      <c r="H347" s="19">
        <v>2</v>
      </c>
      <c r="I347" s="19">
        <v>2</v>
      </c>
      <c r="J347" s="19" t="s">
        <v>109</v>
      </c>
      <c r="M347" s="10"/>
      <c r="N347" s="10"/>
      <c r="U347" s="21">
        <v>1</v>
      </c>
      <c r="V347" s="21">
        <v>8</v>
      </c>
      <c r="W347" s="21">
        <v>173</v>
      </c>
      <c r="X347" s="19">
        <v>0.05</v>
      </c>
      <c r="Y347" s="19">
        <v>0.72099999999999997</v>
      </c>
      <c r="Z347" s="19">
        <v>0.90500000000000003</v>
      </c>
      <c r="AA347" s="19">
        <v>0.97799999999999998</v>
      </c>
      <c r="AB347" s="22">
        <f t="shared" si="81"/>
        <v>0.96972222222222193</v>
      </c>
      <c r="AC347" s="22">
        <f t="shared" si="82"/>
        <v>0.94738888888888895</v>
      </c>
      <c r="AD347" s="22">
        <f t="shared" si="83"/>
        <v>0.93833333333333313</v>
      </c>
      <c r="AE347" s="22">
        <f t="shared" si="84"/>
        <v>1.0235735647686621</v>
      </c>
      <c r="AF347" s="22">
        <f t="shared" si="85"/>
        <v>1.0334517465956186</v>
      </c>
      <c r="AG347" s="22">
        <f t="shared" si="86"/>
        <v>3.3614793336386978E-2</v>
      </c>
      <c r="AH347" s="22">
        <f t="shared" si="87"/>
        <v>4.7471028751367529E-2</v>
      </c>
      <c r="AI347" s="22">
        <f t="shared" si="88"/>
        <v>-0.13992114697081909</v>
      </c>
      <c r="AJ347" s="22">
        <f t="shared" si="89"/>
        <v>-0.23437420114608562</v>
      </c>
      <c r="AK347" s="22">
        <f t="shared" si="94"/>
        <v>0</v>
      </c>
      <c r="AL347" s="22" t="str">
        <f t="shared" si="90"/>
        <v>Lowering</v>
      </c>
      <c r="AM347" s="24">
        <f t="shared" si="91"/>
        <v>0.72456750481818577</v>
      </c>
      <c r="AN347" s="24">
        <f t="shared" si="92"/>
        <v>0.58294260699422473</v>
      </c>
      <c r="AO347" s="25">
        <v>0.32573600000000003</v>
      </c>
      <c r="AP347" s="24">
        <f t="shared" si="93"/>
        <v>0.58294260699422473</v>
      </c>
      <c r="AQ347" s="25">
        <v>0.328374</v>
      </c>
      <c r="AR347" s="25">
        <v>0.44304700000000002</v>
      </c>
      <c r="AS347" s="19">
        <v>579</v>
      </c>
      <c r="AT347" s="19">
        <v>1.383</v>
      </c>
      <c r="AU347" s="19">
        <v>0.97799999999999998</v>
      </c>
      <c r="AV347" s="19">
        <v>0.86299999999999999</v>
      </c>
      <c r="AW347" s="19">
        <v>1.29</v>
      </c>
      <c r="AX347" s="19">
        <v>1.1639999999999999</v>
      </c>
      <c r="AY347" s="19">
        <v>0.98499999999999999</v>
      </c>
      <c r="AZ347" s="19">
        <v>1.0760000000000001</v>
      </c>
      <c r="BA347" s="19">
        <v>1.1459999999999999</v>
      </c>
      <c r="BB347" s="19">
        <v>0.96499999999999997</v>
      </c>
      <c r="BC347" s="19">
        <v>0.93200000000000005</v>
      </c>
      <c r="BD347" s="19">
        <v>0.77700000000000002</v>
      </c>
      <c r="BE347" s="19">
        <v>0.81799999999999995</v>
      </c>
      <c r="BF347" s="19">
        <v>0.89900000000000002</v>
      </c>
      <c r="BG347" s="19">
        <v>0.68100000000000005</v>
      </c>
      <c r="BH347" s="19">
        <v>0.88800000000000001</v>
      </c>
      <c r="BI347" s="19">
        <v>0.69599999999999995</v>
      </c>
      <c r="BJ347" s="19">
        <v>0.996</v>
      </c>
      <c r="BK347" s="19">
        <v>0.91800000000000004</v>
      </c>
      <c r="BL347" s="19"/>
      <c r="BM347" s="19">
        <v>1.129</v>
      </c>
      <c r="BN347" s="19">
        <v>0.98399999999999999</v>
      </c>
      <c r="BO347" s="19">
        <v>1.054</v>
      </c>
      <c r="BP347" s="19">
        <v>1.157</v>
      </c>
      <c r="BQ347" s="19">
        <v>1.0269999999999999</v>
      </c>
      <c r="BR347" s="19">
        <v>0.99399999999999999</v>
      </c>
      <c r="BS347" s="19">
        <v>0.86399999999999999</v>
      </c>
      <c r="BT347" s="19">
        <v>0.83699999999999997</v>
      </c>
      <c r="BU347" s="19">
        <v>0.88700000000000001</v>
      </c>
      <c r="BV347" s="19">
        <v>0.93600000000000005</v>
      </c>
      <c r="BW347" s="19">
        <v>1.2869999999999999</v>
      </c>
      <c r="BX347" s="19">
        <v>0.76</v>
      </c>
      <c r="BY347" s="19">
        <v>0.97</v>
      </c>
      <c r="BZ347" s="19">
        <v>0.98699999999999999</v>
      </c>
      <c r="CA347" s="19">
        <v>0.77900000000000003</v>
      </c>
      <c r="CB347" s="19">
        <v>0.69799999999999995</v>
      </c>
      <c r="CC347" s="19">
        <v>0.51500000000000001</v>
      </c>
      <c r="CD347" s="19">
        <v>1.1879999999999999</v>
      </c>
      <c r="CE347" s="19"/>
      <c r="CF347" s="19">
        <v>1.25</v>
      </c>
      <c r="CG347" s="19">
        <v>1.052</v>
      </c>
      <c r="CH347" s="19">
        <v>0.98399999999999999</v>
      </c>
      <c r="CI347" s="19">
        <v>1.099</v>
      </c>
      <c r="CJ347" s="19">
        <v>0.87</v>
      </c>
      <c r="CK347" s="19">
        <v>0.80700000000000005</v>
      </c>
      <c r="CL347" s="19">
        <v>0.97</v>
      </c>
      <c r="CM347" s="19">
        <v>0.84899999999999998</v>
      </c>
      <c r="CN347" s="19">
        <v>0.98199999999999998</v>
      </c>
      <c r="CO347" s="19">
        <v>0.79900000000000004</v>
      </c>
      <c r="CP347" s="19">
        <v>0.80300000000000005</v>
      </c>
      <c r="CQ347" s="19">
        <v>1.248</v>
      </c>
      <c r="CR347" s="19">
        <v>0.81499999999999995</v>
      </c>
      <c r="CS347" s="19">
        <v>0.98799999999999999</v>
      </c>
      <c r="CT347" s="19">
        <v>0.77100000000000002</v>
      </c>
      <c r="CU347" s="19">
        <v>0.873</v>
      </c>
      <c r="CV347" s="19">
        <v>0.77900000000000003</v>
      </c>
      <c r="CW347" s="19">
        <v>0.95099999999999996</v>
      </c>
    </row>
    <row r="348" spans="1:101" s="1" customFormat="1" ht="15" x14ac:dyDescent="0.2">
      <c r="A348" s="19">
        <v>581</v>
      </c>
      <c r="B348" s="19">
        <v>218.4</v>
      </c>
      <c r="C348" s="19">
        <v>453.6</v>
      </c>
      <c r="D348" s="19">
        <v>432.15910000000002</v>
      </c>
      <c r="E348" s="19">
        <v>434.16570000000002</v>
      </c>
      <c r="F348" s="19">
        <v>198.10079999999999</v>
      </c>
      <c r="G348" s="20">
        <v>5243</v>
      </c>
      <c r="H348" s="19">
        <v>1</v>
      </c>
      <c r="I348" s="19">
        <v>1</v>
      </c>
      <c r="J348" s="19" t="s">
        <v>103</v>
      </c>
      <c r="M348" s="10"/>
      <c r="N348" s="10"/>
      <c r="U348" s="21">
        <v>0</v>
      </c>
      <c r="V348" s="21">
        <v>10</v>
      </c>
      <c r="W348" s="21">
        <v>279</v>
      </c>
      <c r="X348" s="19">
        <v>0.05</v>
      </c>
      <c r="Y348" s="19">
        <v>1.091</v>
      </c>
      <c r="Z348" s="19">
        <v>0.86499999999999999</v>
      </c>
      <c r="AA348" s="19">
        <v>1.2090000000000001</v>
      </c>
      <c r="AB348" s="22">
        <f t="shared" si="81"/>
        <v>1.0662222222222222</v>
      </c>
      <c r="AC348" s="22">
        <f t="shared" si="82"/>
        <v>0.90747058823529425</v>
      </c>
      <c r="AD348" s="22">
        <f t="shared" si="83"/>
        <v>0.91961111111111116</v>
      </c>
      <c r="AE348" s="22">
        <f t="shared" si="84"/>
        <v>1.174938599713345</v>
      </c>
      <c r="AF348" s="22">
        <f t="shared" si="85"/>
        <v>1.1594272941460761</v>
      </c>
      <c r="AG348" s="22">
        <f t="shared" si="86"/>
        <v>0.23258536597870466</v>
      </c>
      <c r="AH348" s="22">
        <f t="shared" si="87"/>
        <v>0.21341235369357728</v>
      </c>
      <c r="AI348" s="22">
        <f t="shared" si="88"/>
        <v>-0.27100910413523466</v>
      </c>
      <c r="AJ348" s="22">
        <f t="shared" si="89"/>
        <v>-0.23385540064419527</v>
      </c>
      <c r="AK348" s="22">
        <f t="shared" si="94"/>
        <v>0</v>
      </c>
      <c r="AL348" s="22" t="str">
        <f t="shared" si="90"/>
        <v>Lowering</v>
      </c>
      <c r="AM348" s="24">
        <f t="shared" si="91"/>
        <v>0.5357854257010497</v>
      </c>
      <c r="AN348" s="24">
        <f t="shared" si="92"/>
        <v>0.58363939601861492</v>
      </c>
      <c r="AO348" s="25">
        <v>0.463534</v>
      </c>
      <c r="AP348" s="24">
        <f t="shared" si="93"/>
        <v>0.58363939601861492</v>
      </c>
      <c r="AQ348" s="25">
        <v>0.57422399999999996</v>
      </c>
      <c r="AR348" s="25">
        <v>0.708426</v>
      </c>
      <c r="AS348" s="19">
        <v>581</v>
      </c>
      <c r="AT348" s="19">
        <v>0.72899999999999998</v>
      </c>
      <c r="AU348" s="19">
        <v>1.079</v>
      </c>
      <c r="AV348" s="19">
        <v>0.71799999999999997</v>
      </c>
      <c r="AW348" s="19">
        <v>0.40899999999999997</v>
      </c>
      <c r="AX348" s="19">
        <v>0.58399999999999996</v>
      </c>
      <c r="AY348" s="19">
        <v>1.3049999999999999</v>
      </c>
      <c r="AZ348" s="19">
        <v>0.51500000000000001</v>
      </c>
      <c r="BA348" s="19">
        <v>0.88</v>
      </c>
      <c r="BB348" s="19">
        <v>1.143</v>
      </c>
      <c r="BC348" s="19">
        <v>0.23300000000000001</v>
      </c>
      <c r="BD348" s="19">
        <v>0.627</v>
      </c>
      <c r="BE348" s="19">
        <v>0.38100000000000001</v>
      </c>
      <c r="BF348" s="19">
        <v>0.68300000000000005</v>
      </c>
      <c r="BG348" s="19">
        <v>1.2689999999999999</v>
      </c>
      <c r="BH348" s="19">
        <v>3.48</v>
      </c>
      <c r="BI348" s="19">
        <v>0.40600000000000003</v>
      </c>
      <c r="BJ348" s="19">
        <v>3.2320000000000002</v>
      </c>
      <c r="BK348" s="19">
        <v>1.5189999999999999</v>
      </c>
      <c r="BL348" s="19"/>
      <c r="BM348" s="19">
        <v>0.59499999999999997</v>
      </c>
      <c r="BN348" s="19">
        <v>0.77</v>
      </c>
      <c r="BO348" s="19">
        <v>0.71099999999999997</v>
      </c>
      <c r="BP348" s="19">
        <v>0.41799999999999998</v>
      </c>
      <c r="BQ348" s="19">
        <v>0.89400000000000002</v>
      </c>
      <c r="BR348" s="19">
        <v>2.7080000000000002</v>
      </c>
      <c r="BS348" s="19">
        <v>1.395</v>
      </c>
      <c r="BT348" s="19">
        <v>0.72599999999999998</v>
      </c>
      <c r="BU348" s="19" t="s">
        <v>111</v>
      </c>
      <c r="BV348" s="19">
        <v>0.55100000000000005</v>
      </c>
      <c r="BW348" s="19">
        <v>0.52600000000000002</v>
      </c>
      <c r="BX348" s="19">
        <v>0.83199999999999996</v>
      </c>
      <c r="BY348" s="19">
        <v>0.64300000000000002</v>
      </c>
      <c r="BZ348" s="19">
        <v>1.054</v>
      </c>
      <c r="CA348" s="19">
        <v>1.621</v>
      </c>
      <c r="CB348" s="19">
        <v>0.53900000000000003</v>
      </c>
      <c r="CC348" s="19">
        <v>0.65</v>
      </c>
      <c r="CD348" s="19">
        <v>0.79400000000000004</v>
      </c>
      <c r="CE348" s="19"/>
      <c r="CF348" s="19">
        <v>1.393</v>
      </c>
      <c r="CG348" s="19">
        <v>0.52700000000000002</v>
      </c>
      <c r="CH348" s="19">
        <v>1.2450000000000001</v>
      </c>
      <c r="CI348" s="19">
        <v>0.65800000000000003</v>
      </c>
      <c r="CJ348" s="19">
        <v>0.66600000000000004</v>
      </c>
      <c r="CK348" s="19">
        <v>0.57499999999999996</v>
      </c>
      <c r="CL348" s="19">
        <v>0.375</v>
      </c>
      <c r="CM348" s="19">
        <v>0.59</v>
      </c>
      <c r="CN348" s="19">
        <v>2.161</v>
      </c>
      <c r="CO348" s="19">
        <v>0.52900000000000003</v>
      </c>
      <c r="CP348" s="19">
        <v>1.3260000000000001</v>
      </c>
      <c r="CQ348" s="19">
        <v>0.48499999999999999</v>
      </c>
      <c r="CR348" s="19">
        <v>1.528</v>
      </c>
      <c r="CS348" s="19">
        <v>0.27500000000000002</v>
      </c>
      <c r="CT348" s="19">
        <v>2.633</v>
      </c>
      <c r="CU348" s="19">
        <v>0.33500000000000002</v>
      </c>
      <c r="CV348" s="19">
        <v>0.54200000000000004</v>
      </c>
      <c r="CW348" s="19">
        <v>0.71</v>
      </c>
    </row>
    <row r="349" spans="1:101" s="1" customFormat="1" ht="15" x14ac:dyDescent="0.2">
      <c r="A349" s="19">
        <v>582</v>
      </c>
      <c r="B349" s="19">
        <v>218.7</v>
      </c>
      <c r="C349" s="19">
        <v>454</v>
      </c>
      <c r="D349" s="19">
        <v>386.09210000000002</v>
      </c>
      <c r="E349" s="19">
        <v>388.0985</v>
      </c>
      <c r="F349" s="19">
        <v>152.03380000000001</v>
      </c>
      <c r="G349" s="20">
        <v>7334.2222220000003</v>
      </c>
      <c r="H349" s="19">
        <v>1</v>
      </c>
      <c r="I349" s="19">
        <v>1</v>
      </c>
      <c r="J349" s="19" t="s">
        <v>109</v>
      </c>
      <c r="M349" s="10"/>
      <c r="N349" s="10"/>
      <c r="U349" s="21">
        <v>3</v>
      </c>
      <c r="V349" s="21">
        <v>7</v>
      </c>
      <c r="W349" s="21">
        <v>158</v>
      </c>
      <c r="X349" s="19">
        <v>0.05</v>
      </c>
      <c r="Y349" s="19">
        <v>1.0980000000000001</v>
      </c>
      <c r="Z349" s="19">
        <v>1.123</v>
      </c>
      <c r="AA349" s="19">
        <v>0.88900000000000001</v>
      </c>
      <c r="AB349" s="22">
        <f t="shared" si="81"/>
        <v>1.0715000000000001</v>
      </c>
      <c r="AC349" s="22">
        <f t="shared" si="82"/>
        <v>0.74727777777777771</v>
      </c>
      <c r="AD349" s="22">
        <f t="shared" si="83"/>
        <v>1.1859444444444445</v>
      </c>
      <c r="AE349" s="22">
        <f t="shared" si="84"/>
        <v>1.433871087651476</v>
      </c>
      <c r="AF349" s="22">
        <f t="shared" si="85"/>
        <v>0.90349932074764616</v>
      </c>
      <c r="AG349" s="22">
        <f t="shared" si="86"/>
        <v>0.5199153242029938</v>
      </c>
      <c r="AH349" s="22">
        <f t="shared" si="87"/>
        <v>-0.14640457841770965</v>
      </c>
      <c r="AI349" s="22">
        <f t="shared" si="88"/>
        <v>-2.8207498227794714</v>
      </c>
      <c r="AJ349" s="22">
        <f t="shared" si="89"/>
        <v>-0.45470013331352283</v>
      </c>
      <c r="AK349" s="22">
        <f t="shared" si="94"/>
        <v>0</v>
      </c>
      <c r="AL349" s="22" t="str">
        <f t="shared" si="90"/>
        <v>Lowering</v>
      </c>
      <c r="AM349" s="24">
        <f t="shared" si="91"/>
        <v>1.5109502929881412E-3</v>
      </c>
      <c r="AN349" s="24">
        <f t="shared" si="92"/>
        <v>0.35099414072382329</v>
      </c>
      <c r="AO349" s="25">
        <v>1.56976</v>
      </c>
      <c r="AP349" s="24">
        <f t="shared" si="93"/>
        <v>0.35099414072382329</v>
      </c>
      <c r="AQ349" s="25">
        <v>0.47148299999999999</v>
      </c>
      <c r="AR349" s="25">
        <v>0.62575400000000003</v>
      </c>
      <c r="AS349" s="19">
        <v>582</v>
      </c>
      <c r="AT349" s="19">
        <v>1.2250000000000001</v>
      </c>
      <c r="AU349" s="19">
        <v>1.2030000000000001</v>
      </c>
      <c r="AV349" s="19">
        <v>1.111</v>
      </c>
      <c r="AW349" s="19">
        <v>1.042</v>
      </c>
      <c r="AX349" s="19">
        <v>1.03</v>
      </c>
      <c r="AY349" s="19">
        <v>0.79100000000000004</v>
      </c>
      <c r="AZ349" s="19">
        <v>1.37</v>
      </c>
      <c r="BA349" s="19">
        <v>0.91200000000000003</v>
      </c>
      <c r="BB349" s="19">
        <v>1.0309999999999999</v>
      </c>
      <c r="BC349" s="19">
        <v>1.9650000000000001</v>
      </c>
      <c r="BD349" s="19">
        <v>0.54400000000000004</v>
      </c>
      <c r="BE349" s="19">
        <v>1.151</v>
      </c>
      <c r="BF349" s="19">
        <v>1.165</v>
      </c>
      <c r="BG349" s="19">
        <v>0.98299999999999998</v>
      </c>
      <c r="BH349" s="19">
        <v>0.72899999999999998</v>
      </c>
      <c r="BI349" s="19">
        <v>0.82899999999999996</v>
      </c>
      <c r="BJ349" s="19">
        <v>1.077</v>
      </c>
      <c r="BK349" s="19">
        <v>1.129</v>
      </c>
      <c r="BL349" s="19"/>
      <c r="BM349" s="19">
        <v>1.095</v>
      </c>
      <c r="BN349" s="19">
        <v>0.60499999999999998</v>
      </c>
      <c r="BO349" s="19">
        <v>0.73199999999999998</v>
      </c>
      <c r="BP349" s="19">
        <v>1.5349999999999999</v>
      </c>
      <c r="BQ349" s="19">
        <v>1.0429999999999999</v>
      </c>
      <c r="BR349" s="19">
        <v>0.749</v>
      </c>
      <c r="BS349" s="19">
        <v>0.58099999999999996</v>
      </c>
      <c r="BT349" s="19">
        <v>0.66</v>
      </c>
      <c r="BU349" s="19">
        <v>0.48199999999999998</v>
      </c>
      <c r="BV349" s="19">
        <v>0.627</v>
      </c>
      <c r="BW349" s="19">
        <v>0.58099999999999996</v>
      </c>
      <c r="BX349" s="19">
        <v>0.72699999999999998</v>
      </c>
      <c r="BY349" s="19">
        <v>0.67400000000000004</v>
      </c>
      <c r="BZ349" s="19">
        <v>0.97499999999999998</v>
      </c>
      <c r="CA349" s="19">
        <v>0.50900000000000001</v>
      </c>
      <c r="CB349" s="19">
        <v>0.60399999999999998</v>
      </c>
      <c r="CC349" s="19">
        <v>0.73</v>
      </c>
      <c r="CD349" s="19">
        <v>0.54200000000000004</v>
      </c>
      <c r="CE349" s="19"/>
      <c r="CF349" s="19">
        <v>0.872</v>
      </c>
      <c r="CG349" s="19">
        <v>1.383</v>
      </c>
      <c r="CH349" s="19">
        <v>0.74299999999999999</v>
      </c>
      <c r="CI349" s="19">
        <v>1.1339999999999999</v>
      </c>
      <c r="CJ349" s="19">
        <v>1.1499999999999999</v>
      </c>
      <c r="CK349" s="19">
        <v>1.4950000000000001</v>
      </c>
      <c r="CL349" s="19">
        <v>1.84</v>
      </c>
      <c r="CM349" s="19">
        <v>0.87</v>
      </c>
      <c r="CN349" s="19">
        <v>1.212</v>
      </c>
      <c r="CO349" s="19">
        <v>0.76300000000000001</v>
      </c>
      <c r="CP349" s="19">
        <v>0.97799999999999998</v>
      </c>
      <c r="CQ349" s="19">
        <v>1.032</v>
      </c>
      <c r="CR349" s="19">
        <v>0.86</v>
      </c>
      <c r="CS349" s="19">
        <v>2.258</v>
      </c>
      <c r="CT349" s="19">
        <v>0.79600000000000004</v>
      </c>
      <c r="CU349" s="19">
        <v>1.738</v>
      </c>
      <c r="CV349" s="19">
        <v>1.21</v>
      </c>
      <c r="CW349" s="19">
        <v>1.0129999999999999</v>
      </c>
    </row>
    <row r="350" spans="1:101" s="1" customFormat="1" ht="15" x14ac:dyDescent="0.2">
      <c r="A350" s="19">
        <v>583</v>
      </c>
      <c r="B350" s="19">
        <v>218.4</v>
      </c>
      <c r="C350" s="19">
        <v>454.1</v>
      </c>
      <c r="D350" s="19">
        <v>527.20450000000005</v>
      </c>
      <c r="E350" s="19">
        <v>529.21079999999995</v>
      </c>
      <c r="F350" s="19">
        <v>293.14609999999999</v>
      </c>
      <c r="G350" s="20">
        <v>36290.115380000003</v>
      </c>
      <c r="H350" s="19">
        <v>1</v>
      </c>
      <c r="I350" s="19">
        <v>1</v>
      </c>
      <c r="J350" s="19" t="s">
        <v>103</v>
      </c>
      <c r="M350" s="10"/>
      <c r="N350" s="10"/>
      <c r="U350" s="21">
        <v>0</v>
      </c>
      <c r="V350" s="21">
        <v>26</v>
      </c>
      <c r="W350" s="21">
        <v>341</v>
      </c>
      <c r="X350" s="19">
        <v>1.67E-2</v>
      </c>
      <c r="Y350" s="19">
        <v>1.0249999999999999</v>
      </c>
      <c r="Z350" s="19">
        <v>1.028</v>
      </c>
      <c r="AA350" s="19">
        <v>1.0860000000000001</v>
      </c>
      <c r="AB350" s="22">
        <f t="shared" si="81"/>
        <v>0.81977777777777783</v>
      </c>
      <c r="AC350" s="22">
        <f t="shared" si="82"/>
        <v>1.0637222222222222</v>
      </c>
      <c r="AD350" s="22">
        <f t="shared" si="83"/>
        <v>1.1006111111111112</v>
      </c>
      <c r="AE350" s="22">
        <f t="shared" si="84"/>
        <v>0.77066903431346956</v>
      </c>
      <c r="AF350" s="22">
        <f t="shared" si="85"/>
        <v>0.74483872596032508</v>
      </c>
      <c r="AG350" s="22">
        <f t="shared" si="86"/>
        <v>-0.37581667063292673</v>
      </c>
      <c r="AH350" s="22">
        <f t="shared" si="87"/>
        <v>-0.42500001084875455</v>
      </c>
      <c r="AI350" s="22">
        <f t="shared" si="88"/>
        <v>-1.9984062503729492</v>
      </c>
      <c r="AJ350" s="22">
        <f t="shared" si="89"/>
        <v>-2.6080500669615234</v>
      </c>
      <c r="AK350" s="22">
        <f t="shared" si="94"/>
        <v>0</v>
      </c>
      <c r="AL350" s="22" t="str">
        <f t="shared" si="90"/>
        <v>Increase</v>
      </c>
      <c r="AM350" s="24">
        <f t="shared" si="91"/>
        <v>1.0036764858885302E-2</v>
      </c>
      <c r="AN350" s="24">
        <f t="shared" si="92"/>
        <v>2.4657550601247399E-3</v>
      </c>
      <c r="AO350" s="25">
        <v>1.3815500000000001</v>
      </c>
      <c r="AP350" s="24">
        <f t="shared" si="93"/>
        <v>2.4657550601247399E-3</v>
      </c>
      <c r="AQ350" s="25">
        <v>1.55653</v>
      </c>
      <c r="AR350" s="25">
        <v>1.5513600000000001</v>
      </c>
      <c r="AS350" s="19">
        <v>583</v>
      </c>
      <c r="AT350" s="19">
        <v>0.82699999999999996</v>
      </c>
      <c r="AU350" s="19">
        <v>0.99099999999999999</v>
      </c>
      <c r="AV350" s="19">
        <v>0.50600000000000001</v>
      </c>
      <c r="AW350" s="19">
        <v>0.77500000000000002</v>
      </c>
      <c r="AX350" s="19">
        <v>0.58299999999999996</v>
      </c>
      <c r="AY350" s="19">
        <v>0.58599999999999997</v>
      </c>
      <c r="AZ350" s="19">
        <v>1.085</v>
      </c>
      <c r="BA350" s="19">
        <v>0.79600000000000004</v>
      </c>
      <c r="BB350" s="19">
        <v>0.93200000000000005</v>
      </c>
      <c r="BC350" s="19">
        <v>1.1020000000000001</v>
      </c>
      <c r="BD350" s="19">
        <v>0.82599999999999996</v>
      </c>
      <c r="BE350" s="19">
        <v>0.96299999999999997</v>
      </c>
      <c r="BF350" s="19">
        <v>0.69399999999999995</v>
      </c>
      <c r="BG350" s="19">
        <v>1.18</v>
      </c>
      <c r="BH350" s="19">
        <v>0.74099999999999999</v>
      </c>
      <c r="BI350" s="19">
        <v>0.505</v>
      </c>
      <c r="BJ350" s="19">
        <v>0.67</v>
      </c>
      <c r="BK350" s="19">
        <v>0.99399999999999999</v>
      </c>
      <c r="BL350" s="19"/>
      <c r="BM350" s="19">
        <v>1.1279999999999999</v>
      </c>
      <c r="BN350" s="19">
        <v>0.95199999999999996</v>
      </c>
      <c r="BO350" s="19">
        <v>0.71199999999999997</v>
      </c>
      <c r="BP350" s="19">
        <v>0.77100000000000002</v>
      </c>
      <c r="BQ350" s="19">
        <v>1.496</v>
      </c>
      <c r="BR350" s="19">
        <v>1.468</v>
      </c>
      <c r="BS350" s="19">
        <v>1.123</v>
      </c>
      <c r="BT350" s="19">
        <v>0.61299999999999999</v>
      </c>
      <c r="BU350" s="19">
        <v>0.86299999999999999</v>
      </c>
      <c r="BV350" s="19">
        <v>1.482</v>
      </c>
      <c r="BW350" s="19">
        <v>1.4079999999999999</v>
      </c>
      <c r="BX350" s="19">
        <v>1.01</v>
      </c>
      <c r="BY350" s="19">
        <v>0.80200000000000005</v>
      </c>
      <c r="BZ350" s="19">
        <v>0.74399999999999999</v>
      </c>
      <c r="CA350" s="19">
        <v>0.874</v>
      </c>
      <c r="CB350" s="19">
        <v>0.82</v>
      </c>
      <c r="CC350" s="19">
        <v>1.498</v>
      </c>
      <c r="CD350" s="19">
        <v>1.383</v>
      </c>
      <c r="CE350" s="19"/>
      <c r="CF350" s="19">
        <v>0.83399999999999996</v>
      </c>
      <c r="CG350" s="19">
        <v>1.3109999999999999</v>
      </c>
      <c r="CH350" s="19">
        <v>1.079</v>
      </c>
      <c r="CI350" s="19">
        <v>1.661</v>
      </c>
      <c r="CJ350" s="19">
        <v>1.456</v>
      </c>
      <c r="CK350" s="19">
        <v>1.1850000000000001</v>
      </c>
      <c r="CL350" s="19">
        <v>0.81299999999999994</v>
      </c>
      <c r="CM350" s="19">
        <v>1.4379999999999999</v>
      </c>
      <c r="CN350" s="19">
        <v>0.77</v>
      </c>
      <c r="CO350" s="19">
        <v>1.0009999999999999</v>
      </c>
      <c r="CP350" s="19">
        <v>0.55800000000000005</v>
      </c>
      <c r="CQ350" s="19">
        <v>1.393</v>
      </c>
      <c r="CR350" s="19">
        <v>1.175</v>
      </c>
      <c r="CS350" s="19">
        <v>1.0960000000000001</v>
      </c>
      <c r="CT350" s="19">
        <v>1.06</v>
      </c>
      <c r="CU350" s="19">
        <v>0.64500000000000002</v>
      </c>
      <c r="CV350" s="19">
        <v>1.123</v>
      </c>
      <c r="CW350" s="19">
        <v>1.2130000000000001</v>
      </c>
    </row>
    <row r="351" spans="1:101" s="1" customFormat="1" ht="15" x14ac:dyDescent="0.2">
      <c r="A351" s="19">
        <v>585</v>
      </c>
      <c r="B351" s="19">
        <v>219.4</v>
      </c>
      <c r="C351" s="19">
        <v>455</v>
      </c>
      <c r="D351" s="19">
        <v>446.17399999999998</v>
      </c>
      <c r="E351" s="19">
        <v>448.18060000000003</v>
      </c>
      <c r="F351" s="19">
        <v>212.1157</v>
      </c>
      <c r="G351" s="20">
        <v>15547.89091</v>
      </c>
      <c r="H351" s="19">
        <v>1</v>
      </c>
      <c r="I351" s="19">
        <v>1</v>
      </c>
      <c r="J351" s="19" t="s">
        <v>109</v>
      </c>
      <c r="M351" s="10"/>
      <c r="N351" s="10"/>
      <c r="U351" s="21">
        <v>1</v>
      </c>
      <c r="V351" s="21">
        <v>3</v>
      </c>
      <c r="W351" s="21">
        <v>188</v>
      </c>
      <c r="X351" s="19">
        <v>1.67E-2</v>
      </c>
      <c r="Y351" s="19">
        <v>1.0640000000000001</v>
      </c>
      <c r="Z351" s="19">
        <v>1.0329999999999999</v>
      </c>
      <c r="AA351" s="19">
        <v>1.08</v>
      </c>
      <c r="AB351" s="22">
        <f t="shared" si="81"/>
        <v>1.0931666666666666</v>
      </c>
      <c r="AC351" s="22">
        <f t="shared" si="82"/>
        <v>1.0967222222222222</v>
      </c>
      <c r="AD351" s="22">
        <f t="shared" si="83"/>
        <v>1.0371666666666668</v>
      </c>
      <c r="AE351" s="22">
        <f t="shared" si="84"/>
        <v>0.9967580163112304</v>
      </c>
      <c r="AF351" s="22">
        <f t="shared" si="85"/>
        <v>1.0539932508436445</v>
      </c>
      <c r="AG351" s="22">
        <f t="shared" si="86"/>
        <v>-4.6847919098501941E-3</v>
      </c>
      <c r="AH351" s="22">
        <f t="shared" si="87"/>
        <v>7.586562882941679E-2</v>
      </c>
      <c r="AI351" s="22">
        <f t="shared" si="88"/>
        <v>-2.0675467509107204E-2</v>
      </c>
      <c r="AJ351" s="22">
        <f t="shared" si="89"/>
        <v>-0.50226137760621081</v>
      </c>
      <c r="AK351" s="22">
        <f t="shared" si="94"/>
        <v>0</v>
      </c>
      <c r="AL351" s="22" t="str">
        <f t="shared" si="90"/>
        <v>Increase</v>
      </c>
      <c r="AM351" s="24">
        <f t="shared" si="91"/>
        <v>0.95350842007578795</v>
      </c>
      <c r="AN351" s="24">
        <f t="shared" si="92"/>
        <v>0.31458544300680102</v>
      </c>
      <c r="AO351" s="25">
        <v>0.69179900000000005</v>
      </c>
      <c r="AP351" s="24">
        <f t="shared" si="93"/>
        <v>0.31458544300680102</v>
      </c>
      <c r="AQ351" s="25">
        <v>0.92160600000000004</v>
      </c>
      <c r="AR351" s="25">
        <v>0.94261399999999995</v>
      </c>
      <c r="AS351" s="19">
        <v>585</v>
      </c>
      <c r="AT351" s="19">
        <v>1.2989999999999999</v>
      </c>
      <c r="AU351" s="19">
        <v>1.115</v>
      </c>
      <c r="AV351" s="19">
        <v>1.4179999999999999</v>
      </c>
      <c r="AW351" s="19">
        <v>1.093</v>
      </c>
      <c r="AX351" s="19">
        <v>1.262</v>
      </c>
      <c r="AY351" s="19">
        <v>1.121</v>
      </c>
      <c r="AZ351" s="19">
        <v>0.92400000000000004</v>
      </c>
      <c r="BA351" s="19">
        <v>1.085</v>
      </c>
      <c r="BB351" s="19">
        <v>1.111</v>
      </c>
      <c r="BC351" s="19">
        <v>0.99</v>
      </c>
      <c r="BD351" s="19">
        <v>1.135</v>
      </c>
      <c r="BE351" s="19">
        <v>1.0209999999999999</v>
      </c>
      <c r="BF351" s="19">
        <v>0.92400000000000004</v>
      </c>
      <c r="BG351" s="19">
        <v>0.89200000000000002</v>
      </c>
      <c r="BH351" s="19">
        <v>0.95</v>
      </c>
      <c r="BI351" s="19">
        <v>1.224</v>
      </c>
      <c r="BJ351" s="19">
        <v>1.1379999999999999</v>
      </c>
      <c r="BK351" s="19">
        <v>0.97499999999999998</v>
      </c>
      <c r="BL351" s="19"/>
      <c r="BM351" s="19">
        <v>1.421</v>
      </c>
      <c r="BN351" s="19">
        <v>1.1739999999999999</v>
      </c>
      <c r="BO351" s="19">
        <v>1.4410000000000001</v>
      </c>
      <c r="BP351" s="19">
        <v>1.2649999999999999</v>
      </c>
      <c r="BQ351" s="19">
        <v>1.0549999999999999</v>
      </c>
      <c r="BR351" s="19">
        <v>0.76200000000000001</v>
      </c>
      <c r="BS351" s="19">
        <v>1.3129999999999999</v>
      </c>
      <c r="BT351" s="19">
        <v>1.353</v>
      </c>
      <c r="BU351" s="19">
        <v>0.871</v>
      </c>
      <c r="BV351" s="19">
        <v>0.95799999999999996</v>
      </c>
      <c r="BW351" s="19">
        <v>0.877</v>
      </c>
      <c r="BX351" s="19">
        <v>0.98</v>
      </c>
      <c r="BY351" s="19">
        <v>0.94699999999999995</v>
      </c>
      <c r="BZ351" s="19">
        <v>0.90300000000000002</v>
      </c>
      <c r="CA351" s="19">
        <v>1.0860000000000001</v>
      </c>
      <c r="CB351" s="19">
        <v>1.357</v>
      </c>
      <c r="CC351" s="19">
        <v>1.038</v>
      </c>
      <c r="CD351" s="19">
        <v>0.94</v>
      </c>
      <c r="CE351" s="19"/>
      <c r="CF351" s="19">
        <v>1.3640000000000001</v>
      </c>
      <c r="CG351" s="19">
        <v>1.1830000000000001</v>
      </c>
      <c r="CH351" s="19">
        <v>1.0820000000000001</v>
      </c>
      <c r="CI351" s="19">
        <v>0.97299999999999998</v>
      </c>
      <c r="CJ351" s="19">
        <v>1.181</v>
      </c>
      <c r="CK351" s="19">
        <v>1.014</v>
      </c>
      <c r="CL351" s="19">
        <v>1.054</v>
      </c>
      <c r="CM351" s="19">
        <v>0.78100000000000003</v>
      </c>
      <c r="CN351" s="19">
        <v>1.3280000000000001</v>
      </c>
      <c r="CO351" s="19">
        <v>1.0029999999999999</v>
      </c>
      <c r="CP351" s="19">
        <v>0.88600000000000001</v>
      </c>
      <c r="CQ351" s="19">
        <v>0.66</v>
      </c>
      <c r="CR351" s="19">
        <v>0.94799999999999995</v>
      </c>
      <c r="CS351" s="19">
        <v>1.0289999999999999</v>
      </c>
      <c r="CT351" s="19">
        <v>1.012</v>
      </c>
      <c r="CU351" s="19">
        <v>1.032</v>
      </c>
      <c r="CV351" s="19">
        <v>0.85799999999999998</v>
      </c>
      <c r="CW351" s="19">
        <v>1.2809999999999999</v>
      </c>
    </row>
    <row r="352" spans="1:101" s="1" customFormat="1" ht="15" x14ac:dyDescent="0.2">
      <c r="A352" s="19">
        <v>587</v>
      </c>
      <c r="B352" s="19">
        <v>219.4</v>
      </c>
      <c r="C352" s="19">
        <v>457.3</v>
      </c>
      <c r="D352" s="19">
        <v>323.10759999999999</v>
      </c>
      <c r="E352" s="19">
        <v>325.11430000000001</v>
      </c>
      <c r="F352" s="19">
        <v>89.049300000000002</v>
      </c>
      <c r="G352" s="20">
        <v>20377592.550000001</v>
      </c>
      <c r="H352" s="19">
        <v>1</v>
      </c>
      <c r="I352" s="19">
        <v>1</v>
      </c>
      <c r="J352" s="19" t="s">
        <v>105</v>
      </c>
      <c r="K352" s="19" t="s">
        <v>633</v>
      </c>
      <c r="L352" s="19" t="s">
        <v>634</v>
      </c>
      <c r="M352" s="19">
        <v>5.0599999999999996</v>
      </c>
      <c r="N352" s="19">
        <v>22.9</v>
      </c>
      <c r="X352" s="19">
        <v>0</v>
      </c>
      <c r="Y352" s="19">
        <v>1.0940000000000001</v>
      </c>
      <c r="Z352" s="19">
        <v>1.1080000000000001</v>
      </c>
      <c r="AA352" s="19">
        <v>1.046</v>
      </c>
      <c r="AB352" s="22">
        <f t="shared" si="81"/>
        <v>0.95411111111111113</v>
      </c>
      <c r="AC352" s="22">
        <f t="shared" si="82"/>
        <v>0.98305555555555535</v>
      </c>
      <c r="AD352" s="22">
        <f t="shared" si="83"/>
        <v>0.9278333333333334</v>
      </c>
      <c r="AE352" s="22">
        <f t="shared" si="84"/>
        <v>0.97055665442215333</v>
      </c>
      <c r="AF352" s="22">
        <f t="shared" si="85"/>
        <v>1.0283216573857852</v>
      </c>
      <c r="AG352" s="22">
        <f t="shared" si="86"/>
        <v>-4.3115664876528965E-2</v>
      </c>
      <c r="AH352" s="22">
        <f t="shared" si="87"/>
        <v>4.0291607849073853E-2</v>
      </c>
      <c r="AI352" s="22">
        <f t="shared" si="88"/>
        <v>-0.24239662508938384</v>
      </c>
      <c r="AJ352" s="22">
        <f t="shared" si="89"/>
        <v>-0.2240994454877516</v>
      </c>
      <c r="AK352" s="22" t="str">
        <f>L352</f>
        <v>Beta-Alanine</v>
      </c>
      <c r="AL352" s="22" t="str">
        <f t="shared" si="90"/>
        <v>Increase</v>
      </c>
      <c r="AM352" s="24">
        <f t="shared" si="91"/>
        <v>0.57227315635106335</v>
      </c>
      <c r="AN352" s="24">
        <f t="shared" si="92"/>
        <v>0.59689859208121743</v>
      </c>
      <c r="AO352" s="25">
        <v>0.45505400000000001</v>
      </c>
      <c r="AP352" s="24">
        <f t="shared" si="93"/>
        <v>0.59689859208121743</v>
      </c>
      <c r="AQ352" s="25">
        <v>0.31017800000000001</v>
      </c>
      <c r="AR352" s="25">
        <v>0.414719</v>
      </c>
      <c r="AS352" s="19">
        <v>587</v>
      </c>
      <c r="AT352" s="19">
        <v>0.94899999999999995</v>
      </c>
      <c r="AU352" s="19">
        <v>1.0980000000000001</v>
      </c>
      <c r="AV352" s="19">
        <v>1.115</v>
      </c>
      <c r="AW352" s="19">
        <v>1.123</v>
      </c>
      <c r="AX352" s="19">
        <v>1.097</v>
      </c>
      <c r="AY352" s="19">
        <v>0.91500000000000004</v>
      </c>
      <c r="AZ352" s="19">
        <v>1.1399999999999999</v>
      </c>
      <c r="BA352" s="19">
        <v>1.1020000000000001</v>
      </c>
      <c r="BB352" s="19">
        <v>1.0489999999999999</v>
      </c>
      <c r="BC352" s="19">
        <v>1.0589999999999999</v>
      </c>
      <c r="BD352" s="19">
        <v>0.82299999999999995</v>
      </c>
      <c r="BE352" s="19">
        <v>0.873</v>
      </c>
      <c r="BF352" s="19">
        <v>0.69099999999999995</v>
      </c>
      <c r="BG352" s="19">
        <v>0.72099999999999997</v>
      </c>
      <c r="BH352" s="19">
        <v>0.71</v>
      </c>
      <c r="BI352" s="19">
        <v>0.79200000000000004</v>
      </c>
      <c r="BJ352" s="19">
        <v>0.84399999999999997</v>
      </c>
      <c r="BK352" s="19">
        <v>1.073</v>
      </c>
      <c r="BL352" s="19"/>
      <c r="BM352" s="19">
        <v>1.0389999999999999</v>
      </c>
      <c r="BN352" s="19">
        <v>1.0169999999999999</v>
      </c>
      <c r="BO352" s="19">
        <v>1.254</v>
      </c>
      <c r="BP352" s="19">
        <v>1.1519999999999999</v>
      </c>
      <c r="BQ352" s="19">
        <v>0.95199999999999996</v>
      </c>
      <c r="BR352" s="19">
        <v>0.82899999999999996</v>
      </c>
      <c r="BS352" s="19">
        <v>1.083</v>
      </c>
      <c r="BT352" s="19">
        <v>1.2769999999999999</v>
      </c>
      <c r="BU352" s="19">
        <v>0.92400000000000004</v>
      </c>
      <c r="BV352" s="19">
        <v>0.873</v>
      </c>
      <c r="BW352" s="19">
        <v>0.82799999999999996</v>
      </c>
      <c r="BX352" s="19">
        <v>0.96099999999999997</v>
      </c>
      <c r="BY352" s="19">
        <v>0.94599999999999995</v>
      </c>
      <c r="BZ352" s="19">
        <v>0.95599999999999996</v>
      </c>
      <c r="CA352" s="19">
        <v>0.90300000000000002</v>
      </c>
      <c r="CB352" s="19">
        <v>0.81100000000000005</v>
      </c>
      <c r="CC352" s="19">
        <v>0.79200000000000004</v>
      </c>
      <c r="CD352" s="19">
        <v>1.0980000000000001</v>
      </c>
      <c r="CE352" s="19"/>
      <c r="CF352" s="19">
        <v>1.121</v>
      </c>
      <c r="CG352" s="19">
        <v>0.73099999999999998</v>
      </c>
      <c r="CH352" s="19">
        <v>0.89800000000000002</v>
      </c>
      <c r="CI352" s="19">
        <v>0.72199999999999998</v>
      </c>
      <c r="CJ352" s="19">
        <v>0.95399999999999996</v>
      </c>
      <c r="CK352" s="19">
        <v>1.0269999999999999</v>
      </c>
      <c r="CL352" s="19">
        <v>1.091</v>
      </c>
      <c r="CM352" s="19">
        <v>0.71499999999999997</v>
      </c>
      <c r="CN352" s="19">
        <v>0.94299999999999995</v>
      </c>
      <c r="CO352" s="19">
        <v>0.90800000000000003</v>
      </c>
      <c r="CP352" s="19">
        <v>1.0329999999999999</v>
      </c>
      <c r="CQ352" s="19">
        <v>1.05</v>
      </c>
      <c r="CR352" s="19">
        <v>0.78300000000000003</v>
      </c>
      <c r="CS352" s="19">
        <v>1.038</v>
      </c>
      <c r="CT352" s="19">
        <v>0.80200000000000005</v>
      </c>
      <c r="CU352" s="19">
        <v>0.96799999999999997</v>
      </c>
      <c r="CV352" s="19">
        <v>0.84199999999999997</v>
      </c>
      <c r="CW352" s="19">
        <v>1.075</v>
      </c>
    </row>
    <row r="353" spans="1:101" s="1" customFormat="1" ht="15" x14ac:dyDescent="0.2">
      <c r="A353" s="19">
        <v>588</v>
      </c>
      <c r="B353" s="19">
        <v>219.3</v>
      </c>
      <c r="C353" s="19">
        <v>458.1</v>
      </c>
      <c r="D353" s="19">
        <v>439.11649999999997</v>
      </c>
      <c r="E353" s="19">
        <v>441.12299999999999</v>
      </c>
      <c r="F353" s="19">
        <v>205.0582</v>
      </c>
      <c r="G353" s="20">
        <v>13867.866669999999</v>
      </c>
      <c r="H353" s="19">
        <v>1</v>
      </c>
      <c r="I353" s="19">
        <v>1</v>
      </c>
      <c r="J353" s="19" t="s">
        <v>109</v>
      </c>
      <c r="M353" s="10"/>
      <c r="N353" s="10"/>
      <c r="U353" s="21">
        <v>1</v>
      </c>
      <c r="V353" s="21">
        <v>20</v>
      </c>
      <c r="W353" s="21">
        <v>493</v>
      </c>
      <c r="X353" s="19">
        <v>0.05</v>
      </c>
      <c r="Y353" s="19">
        <v>0.95299999999999996</v>
      </c>
      <c r="Z353" s="19">
        <v>1.024</v>
      </c>
      <c r="AA353" s="19">
        <v>0.97199999999999998</v>
      </c>
      <c r="AB353" s="22">
        <f t="shared" si="81"/>
        <v>0.81877777777777772</v>
      </c>
      <c r="AC353" s="22">
        <f t="shared" si="82"/>
        <v>0.92472222222222222</v>
      </c>
      <c r="AD353" s="22">
        <f t="shared" si="83"/>
        <v>0.97872222222222249</v>
      </c>
      <c r="AE353" s="22">
        <f t="shared" si="84"/>
        <v>0.88543106037849195</v>
      </c>
      <c r="AF353" s="22">
        <f t="shared" si="85"/>
        <v>0.83657830504626185</v>
      </c>
      <c r="AG353" s="22">
        <f t="shared" si="86"/>
        <v>-0.17554811170678566</v>
      </c>
      <c r="AH353" s="22">
        <f t="shared" si="87"/>
        <v>-0.2574275097765682</v>
      </c>
      <c r="AI353" s="22">
        <f t="shared" si="88"/>
        <v>-0.70614410203507172</v>
      </c>
      <c r="AJ353" s="22">
        <f t="shared" si="89"/>
        <v>-1.5520688532439828</v>
      </c>
      <c r="AK353" s="22">
        <f t="shared" ref="AK353:AK360" si="95">P353</f>
        <v>0</v>
      </c>
      <c r="AL353" s="22" t="str">
        <f t="shared" si="90"/>
        <v>Increase</v>
      </c>
      <c r="AM353" s="24">
        <f t="shared" si="91"/>
        <v>0.19672334391876564</v>
      </c>
      <c r="AN353" s="24">
        <f t="shared" si="92"/>
        <v>2.8049888984868616E-2</v>
      </c>
      <c r="AO353" s="25">
        <v>0.99340499999999998</v>
      </c>
      <c r="AP353" s="24">
        <f t="shared" si="93"/>
        <v>2.8049888984868616E-2</v>
      </c>
      <c r="AQ353" s="25">
        <v>1.43431</v>
      </c>
      <c r="AR353" s="25">
        <v>1.3227500000000001</v>
      </c>
      <c r="AS353" s="19">
        <v>588</v>
      </c>
      <c r="AT353" s="19">
        <v>0.72699999999999998</v>
      </c>
      <c r="AU353" s="19">
        <v>0.93</v>
      </c>
      <c r="AV353" s="19">
        <v>0.44</v>
      </c>
      <c r="AW353" s="19">
        <v>0.89200000000000002</v>
      </c>
      <c r="AX353" s="19">
        <v>0.53800000000000003</v>
      </c>
      <c r="AY353" s="19">
        <v>0.45700000000000002</v>
      </c>
      <c r="AZ353" s="19">
        <v>0.94299999999999995</v>
      </c>
      <c r="BA353" s="19">
        <v>0.84599999999999997</v>
      </c>
      <c r="BB353" s="19">
        <v>0.879</v>
      </c>
      <c r="BC353" s="19">
        <v>0.97299999999999998</v>
      </c>
      <c r="BD353" s="19">
        <v>0.72699999999999998</v>
      </c>
      <c r="BE353" s="19">
        <v>1.079</v>
      </c>
      <c r="BF353" s="19">
        <v>0.85</v>
      </c>
      <c r="BG353" s="19">
        <v>1.155</v>
      </c>
      <c r="BH353" s="19">
        <v>0.88100000000000001</v>
      </c>
      <c r="BI353" s="19">
        <v>0.65900000000000003</v>
      </c>
      <c r="BJ353" s="19">
        <v>0.753</v>
      </c>
      <c r="BK353" s="19">
        <v>1.0089999999999999</v>
      </c>
      <c r="BL353" s="19"/>
      <c r="BM353" s="19">
        <v>0.80300000000000005</v>
      </c>
      <c r="BN353" s="19">
        <v>0.80400000000000005</v>
      </c>
      <c r="BO353" s="19">
        <v>0.57699999999999996</v>
      </c>
      <c r="BP353" s="19">
        <v>0.57599999999999996</v>
      </c>
      <c r="BQ353" s="19">
        <v>1.1659999999999999</v>
      </c>
      <c r="BR353" s="19">
        <v>1.161</v>
      </c>
      <c r="BS353" s="19">
        <v>0.95099999999999996</v>
      </c>
      <c r="BT353" s="19">
        <v>0.60199999999999998</v>
      </c>
      <c r="BU353" s="19">
        <v>0.81299999999999994</v>
      </c>
      <c r="BV353" s="19">
        <v>1.2390000000000001</v>
      </c>
      <c r="BW353" s="19">
        <v>1.363</v>
      </c>
      <c r="BX353" s="19">
        <v>0.999</v>
      </c>
      <c r="BY353" s="19">
        <v>0.70299999999999996</v>
      </c>
      <c r="BZ353" s="19">
        <v>0.69299999999999995</v>
      </c>
      <c r="CA353" s="19">
        <v>1.0169999999999999</v>
      </c>
      <c r="CB353" s="19">
        <v>0.59399999999999997</v>
      </c>
      <c r="CC353" s="19">
        <v>1.282</v>
      </c>
      <c r="CD353" s="19">
        <v>1.302</v>
      </c>
      <c r="CE353" s="19"/>
      <c r="CF353" s="19">
        <v>0.80200000000000005</v>
      </c>
      <c r="CG353" s="19">
        <v>0.95299999999999996</v>
      </c>
      <c r="CH353" s="19">
        <v>1.002</v>
      </c>
      <c r="CI353" s="19">
        <v>1.075</v>
      </c>
      <c r="CJ353" s="19">
        <v>1.2090000000000001</v>
      </c>
      <c r="CK353" s="19">
        <v>1.026</v>
      </c>
      <c r="CL353" s="19">
        <v>0.77700000000000002</v>
      </c>
      <c r="CM353" s="19">
        <v>1.29</v>
      </c>
      <c r="CN353" s="19">
        <v>0.72399999999999998</v>
      </c>
      <c r="CO353" s="19">
        <v>1.085</v>
      </c>
      <c r="CP353" s="19">
        <v>0.56499999999999995</v>
      </c>
      <c r="CQ353" s="19">
        <v>1.2949999999999999</v>
      </c>
      <c r="CR353" s="19">
        <v>1.089</v>
      </c>
      <c r="CS353" s="19">
        <v>0.97699999999999998</v>
      </c>
      <c r="CT353" s="19">
        <v>1.002</v>
      </c>
      <c r="CU353" s="19">
        <v>0.56499999999999995</v>
      </c>
      <c r="CV353" s="19">
        <v>1.1679999999999999</v>
      </c>
      <c r="CW353" s="19">
        <v>1.0129999999999999</v>
      </c>
    </row>
    <row r="354" spans="1:101" s="1" customFormat="1" ht="15" x14ac:dyDescent="0.2">
      <c r="A354" s="19">
        <v>589</v>
      </c>
      <c r="B354" s="19">
        <v>219.3</v>
      </c>
      <c r="C354" s="19">
        <v>458.7</v>
      </c>
      <c r="D354" s="19">
        <v>323.43920000000003</v>
      </c>
      <c r="E354" s="19">
        <v>325.44690000000003</v>
      </c>
      <c r="F354" s="19">
        <v>89.380799999999994</v>
      </c>
      <c r="G354" s="20">
        <v>65173.833330000001</v>
      </c>
      <c r="H354" s="19">
        <v>1</v>
      </c>
      <c r="I354" s="19">
        <v>1</v>
      </c>
      <c r="J354" s="19" t="s">
        <v>112</v>
      </c>
      <c r="M354" s="10"/>
      <c r="N354" s="10"/>
      <c r="X354" s="19">
        <v>0.15</v>
      </c>
      <c r="Y354" s="19">
        <v>1.9419999999999999</v>
      </c>
      <c r="Z354" s="19">
        <v>3.2360000000000002</v>
      </c>
      <c r="AA354" s="19">
        <v>2.5070000000000001</v>
      </c>
      <c r="AB354" s="22">
        <f t="shared" si="81"/>
        <v>6.2543333333333333</v>
      </c>
      <c r="AC354" s="22">
        <f t="shared" si="82"/>
        <v>3.0004666666666662</v>
      </c>
      <c r="AD354" s="22">
        <f t="shared" si="83"/>
        <v>2.0806944444444446</v>
      </c>
      <c r="AE354" s="22">
        <f t="shared" si="84"/>
        <v>2.0844535294509745</v>
      </c>
      <c r="AF354" s="22">
        <f t="shared" si="85"/>
        <v>3.0058874574460983</v>
      </c>
      <c r="AG354" s="22">
        <f t="shared" si="86"/>
        <v>1.0596692092401165</v>
      </c>
      <c r="AH354" s="22">
        <f t="shared" si="87"/>
        <v>1.5877909947420064</v>
      </c>
      <c r="AI354" s="22">
        <f t="shared" si="88"/>
        <v>-0.43252706864002383</v>
      </c>
      <c r="AJ354" s="22">
        <f t="shared" si="89"/>
        <v>-0.6097745951501593</v>
      </c>
      <c r="AK354" s="22">
        <f t="shared" si="95"/>
        <v>0</v>
      </c>
      <c r="AL354" s="22" t="str">
        <f t="shared" si="90"/>
        <v>Lowering</v>
      </c>
      <c r="AM354" s="24">
        <f t="shared" si="91"/>
        <v>0.36937962100428756</v>
      </c>
      <c r="AN354" s="24">
        <f t="shared" si="92"/>
        <v>0.24559832742792198</v>
      </c>
      <c r="AO354" s="25">
        <v>0.52359199999999995</v>
      </c>
      <c r="AP354" s="24">
        <f t="shared" si="93"/>
        <v>0.24559832742792198</v>
      </c>
      <c r="AQ354" s="25">
        <v>0.86382700000000001</v>
      </c>
      <c r="AR354" s="25">
        <v>0.89879699999999996</v>
      </c>
      <c r="AS354" s="19">
        <v>589</v>
      </c>
      <c r="AT354" s="19">
        <v>1.746</v>
      </c>
      <c r="AU354" s="19">
        <v>10.2674</v>
      </c>
      <c r="AV354" s="19">
        <v>3.69</v>
      </c>
      <c r="AW354" s="19">
        <v>64.0137</v>
      </c>
      <c r="AX354" s="19">
        <v>0.505</v>
      </c>
      <c r="AY354" s="19">
        <v>2.5470000000000002</v>
      </c>
      <c r="AZ354" s="19">
        <v>10.706899999999999</v>
      </c>
      <c r="BA354" s="19">
        <v>3.468</v>
      </c>
      <c r="BB354" s="19">
        <v>0.71499999999999997</v>
      </c>
      <c r="BC354" s="19">
        <v>0.76600000000000001</v>
      </c>
      <c r="BD354" s="19">
        <v>2.1669999999999998</v>
      </c>
      <c r="BE354" s="19">
        <v>1.867</v>
      </c>
      <c r="BF354" s="19">
        <v>1.0920000000000001</v>
      </c>
      <c r="BG354" s="19">
        <v>1.24</v>
      </c>
      <c r="BH354" s="19">
        <v>1.7070000000000001</v>
      </c>
      <c r="BI354" s="19">
        <v>1.5960000000000001</v>
      </c>
      <c r="BJ354" s="19">
        <v>1.752</v>
      </c>
      <c r="BK354" s="19">
        <v>2.7320000000000002</v>
      </c>
      <c r="BL354" s="19"/>
      <c r="BM354" s="19">
        <v>2.2290000000000001</v>
      </c>
      <c r="BN354" s="19">
        <v>2.157</v>
      </c>
      <c r="BO354" s="19">
        <v>0.91300000000000003</v>
      </c>
      <c r="BP354" s="19">
        <v>11.023899999999999</v>
      </c>
      <c r="BQ354" s="19">
        <v>2.6179999999999999</v>
      </c>
      <c r="BR354" s="19">
        <v>1.3759999999999999</v>
      </c>
      <c r="BS354" s="19">
        <v>3.1110000000000002</v>
      </c>
      <c r="BT354" s="19">
        <v>10.9115</v>
      </c>
      <c r="BU354" s="19">
        <v>2.4889999999999999</v>
      </c>
      <c r="BV354" s="19">
        <v>1.5329999999999999</v>
      </c>
      <c r="BW354" s="19">
        <v>1.446</v>
      </c>
      <c r="BX354" s="19">
        <v>2.1880000000000002</v>
      </c>
      <c r="BY354" s="19">
        <v>1.7589999999999999</v>
      </c>
      <c r="BZ354" s="19">
        <v>2.677</v>
      </c>
      <c r="CA354" s="19">
        <v>1.7</v>
      </c>
      <c r="CB354" s="19">
        <v>1.355</v>
      </c>
      <c r="CC354" s="19">
        <v>1.677</v>
      </c>
      <c r="CD354" s="19">
        <v>2.8450000000000002</v>
      </c>
      <c r="CE354" s="19"/>
      <c r="CF354" s="19">
        <v>3.081</v>
      </c>
      <c r="CG354" s="19">
        <v>1.385</v>
      </c>
      <c r="CH354" s="19">
        <v>1.865</v>
      </c>
      <c r="CI354" s="19">
        <v>1.361</v>
      </c>
      <c r="CJ354" s="19">
        <v>1.726</v>
      </c>
      <c r="CK354" s="19">
        <v>3.012</v>
      </c>
      <c r="CL354" s="19">
        <v>0.40849999999999997</v>
      </c>
      <c r="CM354" s="19">
        <v>1.4119999999999999</v>
      </c>
      <c r="CN354" s="19">
        <v>1.9430000000000001</v>
      </c>
      <c r="CO354" s="19">
        <v>1.9710000000000001</v>
      </c>
      <c r="CP354" s="19">
        <v>3.0289999999999999</v>
      </c>
      <c r="CQ354" s="19">
        <v>2.7869999999999999</v>
      </c>
      <c r="CR354" s="19">
        <v>1.512</v>
      </c>
      <c r="CS354" s="19">
        <v>2.863</v>
      </c>
      <c r="CT354" s="19">
        <v>2.0350000000000001</v>
      </c>
      <c r="CU354" s="19">
        <v>1.917</v>
      </c>
      <c r="CV354" s="19">
        <v>2.125</v>
      </c>
      <c r="CW354" s="19">
        <v>3.02</v>
      </c>
    </row>
    <row r="355" spans="1:101" s="1" customFormat="1" ht="15" x14ac:dyDescent="0.2">
      <c r="A355" s="19">
        <v>590</v>
      </c>
      <c r="B355" s="19">
        <v>220.4</v>
      </c>
      <c r="C355" s="19">
        <v>459.1</v>
      </c>
      <c r="D355" s="19">
        <v>323.1508</v>
      </c>
      <c r="E355" s="19">
        <v>325.15730000000002</v>
      </c>
      <c r="F355" s="19">
        <v>178.185</v>
      </c>
      <c r="G355" s="20">
        <v>71804.444440000007</v>
      </c>
      <c r="H355" s="19">
        <v>2</v>
      </c>
      <c r="I355" s="19">
        <v>2</v>
      </c>
      <c r="J355" s="19" t="s">
        <v>117</v>
      </c>
      <c r="M355" s="10"/>
      <c r="N355" s="10"/>
      <c r="U355" s="21">
        <v>0</v>
      </c>
      <c r="V355" s="21">
        <v>0</v>
      </c>
      <c r="W355" s="21">
        <v>1</v>
      </c>
      <c r="X355" s="19">
        <v>3.3300000000000003E-2</v>
      </c>
      <c r="Y355" s="19">
        <v>1.4339999999999999</v>
      </c>
      <c r="Z355" s="19">
        <v>1.528</v>
      </c>
      <c r="AA355" s="19">
        <v>1.5109999999999999</v>
      </c>
      <c r="AB355" s="22">
        <f t="shared" si="81"/>
        <v>1.7293333333333332</v>
      </c>
      <c r="AC355" s="22">
        <f t="shared" si="82"/>
        <v>1.6337222222222223</v>
      </c>
      <c r="AD355" s="22">
        <f t="shared" si="83"/>
        <v>1.4843888888888892</v>
      </c>
      <c r="AE355" s="22">
        <f t="shared" si="84"/>
        <v>1.0585234808038901</v>
      </c>
      <c r="AF355" s="22">
        <f t="shared" si="85"/>
        <v>1.1650136606908938</v>
      </c>
      <c r="AG355" s="22">
        <f t="shared" si="86"/>
        <v>8.2053272428733975E-2</v>
      </c>
      <c r="AH355" s="22">
        <f t="shared" si="87"/>
        <v>0.22034687169969305</v>
      </c>
      <c r="AI355" s="22">
        <f t="shared" si="88"/>
        <v>-0.111907096885608</v>
      </c>
      <c r="AJ355" s="22">
        <f t="shared" si="89"/>
        <v>-0.32950812962666493</v>
      </c>
      <c r="AK355" s="22">
        <f t="shared" si="95"/>
        <v>0</v>
      </c>
      <c r="AL355" s="22" t="str">
        <f t="shared" si="90"/>
        <v>Lowering</v>
      </c>
      <c r="AM355" s="24">
        <f t="shared" si="91"/>
        <v>0.77284589254097646</v>
      </c>
      <c r="AN355" s="24">
        <f t="shared" si="92"/>
        <v>0.46826518576194831</v>
      </c>
      <c r="AO355" s="25">
        <v>0.25450499999999998</v>
      </c>
      <c r="AP355" s="24">
        <f t="shared" si="93"/>
        <v>0.46826518576194831</v>
      </c>
      <c r="AQ355" s="25">
        <v>0.57156300000000004</v>
      </c>
      <c r="AR355" s="25">
        <v>0.70482199999999995</v>
      </c>
      <c r="AS355" s="19">
        <v>590</v>
      </c>
      <c r="AT355" s="19">
        <v>1.5189999999999999</v>
      </c>
      <c r="AU355" s="19">
        <v>2.4590000000000001</v>
      </c>
      <c r="AV355" s="19">
        <v>2.4569999999999999</v>
      </c>
      <c r="AW355" s="19">
        <v>3.6669999999999998</v>
      </c>
      <c r="AX355" s="19">
        <v>2.7610000000000001</v>
      </c>
      <c r="AY355" s="19">
        <v>0.96099999999999997</v>
      </c>
      <c r="AZ355" s="19">
        <v>3.3610000000000002</v>
      </c>
      <c r="BA355" s="19">
        <v>1.9319999999999999</v>
      </c>
      <c r="BB355" s="19">
        <v>1.911</v>
      </c>
      <c r="BC355" s="19">
        <v>2.4159999999999999</v>
      </c>
      <c r="BD355" s="19">
        <v>0.874</v>
      </c>
      <c r="BE355" s="19">
        <v>0.877</v>
      </c>
      <c r="BF355" s="19">
        <v>0.32600000000000001</v>
      </c>
      <c r="BG355" s="19">
        <v>0.45600000000000002</v>
      </c>
      <c r="BH355" s="19">
        <v>0.71199999999999997</v>
      </c>
      <c r="BI355" s="19">
        <v>0.72899999999999998</v>
      </c>
      <c r="BJ355" s="19">
        <v>0.81499999999999995</v>
      </c>
      <c r="BK355" s="19">
        <v>2.895</v>
      </c>
      <c r="BL355" s="19"/>
      <c r="BM355" s="19">
        <v>2.8740000000000001</v>
      </c>
      <c r="BN355" s="19">
        <v>2.2869999999999999</v>
      </c>
      <c r="BO355" s="19">
        <v>3.3420000000000001</v>
      </c>
      <c r="BP355" s="19">
        <v>2.4500000000000002</v>
      </c>
      <c r="BQ355" s="19">
        <v>1.266</v>
      </c>
      <c r="BR355" s="19">
        <v>0.39200000000000002</v>
      </c>
      <c r="BS355" s="19">
        <v>1.5309999999999999</v>
      </c>
      <c r="BT355" s="19">
        <v>3.2240000000000002</v>
      </c>
      <c r="BU355" s="19">
        <v>1.4510000000000001</v>
      </c>
      <c r="BV355" s="19">
        <v>0.95899999999999996</v>
      </c>
      <c r="BW355" s="19">
        <v>0.74199999999999999</v>
      </c>
      <c r="BX355" s="19">
        <v>1.3740000000000001</v>
      </c>
      <c r="BY355" s="19">
        <v>1.0820000000000001</v>
      </c>
      <c r="BZ355" s="19">
        <v>2.1080000000000001</v>
      </c>
      <c r="CA355" s="19">
        <v>0.95199999999999996</v>
      </c>
      <c r="CB355" s="19">
        <v>0.65500000000000003</v>
      </c>
      <c r="CC355" s="19">
        <v>0.72399999999999998</v>
      </c>
      <c r="CD355" s="19">
        <v>1.994</v>
      </c>
      <c r="CE355" s="19"/>
      <c r="CF355" s="19">
        <v>1.8959999999999999</v>
      </c>
      <c r="CG355" s="19">
        <v>0.40100000000000002</v>
      </c>
      <c r="CH355" s="19">
        <v>0.90900000000000003</v>
      </c>
      <c r="CI355" s="19">
        <v>0.53100000000000003</v>
      </c>
      <c r="CJ355" s="19">
        <v>1.129</v>
      </c>
      <c r="CK355" s="19">
        <v>1.7450000000000001</v>
      </c>
      <c r="CL355" s="19">
        <v>3.3359999999999999</v>
      </c>
      <c r="CM355" s="19">
        <v>0.54700000000000004</v>
      </c>
      <c r="CN355" s="19">
        <v>1.1830000000000001</v>
      </c>
      <c r="CO355" s="19">
        <v>1.2969999999999999</v>
      </c>
      <c r="CP355" s="19">
        <v>2.0960000000000001</v>
      </c>
      <c r="CQ355" s="19">
        <v>2.7120000000000002</v>
      </c>
      <c r="CR355" s="19">
        <v>0.61399999999999999</v>
      </c>
      <c r="CS355" s="19">
        <v>3.57</v>
      </c>
      <c r="CT355" s="19">
        <v>0.65800000000000003</v>
      </c>
      <c r="CU355" s="19">
        <v>1.5940000000000001</v>
      </c>
      <c r="CV355" s="19">
        <v>1.0209999999999999</v>
      </c>
      <c r="CW355" s="19">
        <v>1.48</v>
      </c>
    </row>
    <row r="356" spans="1:101" s="1" customFormat="1" ht="15" x14ac:dyDescent="0.2">
      <c r="A356" s="19">
        <v>591</v>
      </c>
      <c r="B356" s="19">
        <v>220.6</v>
      </c>
      <c r="C356" s="19">
        <v>459.1</v>
      </c>
      <c r="D356" s="19">
        <v>323.52670000000001</v>
      </c>
      <c r="E356" s="19">
        <v>325.5351</v>
      </c>
      <c r="F356" s="19">
        <v>89.468400000000003</v>
      </c>
      <c r="G356" s="20">
        <v>31235.200000000001</v>
      </c>
      <c r="H356" s="19">
        <v>1</v>
      </c>
      <c r="I356" s="19">
        <v>1</v>
      </c>
      <c r="J356" s="19" t="s">
        <v>112</v>
      </c>
      <c r="M356" s="10"/>
      <c r="N356" s="10"/>
      <c r="X356" s="19">
        <v>0.05</v>
      </c>
      <c r="Y356" s="19">
        <v>1.655</v>
      </c>
      <c r="Z356" s="19">
        <v>1.579</v>
      </c>
      <c r="AA356" s="19">
        <v>2.2189999999999999</v>
      </c>
      <c r="AB356" s="22">
        <f t="shared" si="81"/>
        <v>1.7767777777777778</v>
      </c>
      <c r="AC356" s="22">
        <f t="shared" si="82"/>
        <v>1.7796111111111113</v>
      </c>
      <c r="AD356" s="22">
        <f t="shared" si="83"/>
        <v>1.7040555555555559</v>
      </c>
      <c r="AE356" s="22">
        <f t="shared" si="84"/>
        <v>0.99840789186151768</v>
      </c>
      <c r="AF356" s="22">
        <f t="shared" si="85"/>
        <v>1.0426759690933392</v>
      </c>
      <c r="AG356" s="22">
        <f t="shared" si="86"/>
        <v>-2.2987569367236937E-3</v>
      </c>
      <c r="AH356" s="22">
        <f t="shared" si="87"/>
        <v>6.0290883252396871E-2</v>
      </c>
      <c r="AI356" s="22">
        <f t="shared" si="88"/>
        <v>-8.5826542416519453E-3</v>
      </c>
      <c r="AJ356" s="22">
        <f t="shared" si="89"/>
        <v>-0.25344388090938758</v>
      </c>
      <c r="AK356" s="22">
        <f t="shared" si="95"/>
        <v>0</v>
      </c>
      <c r="AL356" s="22" t="str">
        <f t="shared" si="90"/>
        <v>Increase</v>
      </c>
      <c r="AM356" s="24">
        <f t="shared" si="91"/>
        <v>0.98043170234756893</v>
      </c>
      <c r="AN356" s="24">
        <f t="shared" si="92"/>
        <v>0.55789968871316531</v>
      </c>
      <c r="AO356" s="25">
        <v>0.37353900000000001</v>
      </c>
      <c r="AP356" s="24">
        <f t="shared" si="93"/>
        <v>0.55789968871316531</v>
      </c>
      <c r="AQ356" s="25">
        <v>0.52673000000000003</v>
      </c>
      <c r="AR356" s="25">
        <v>0.66960500000000001</v>
      </c>
      <c r="AS356" s="19">
        <v>591</v>
      </c>
      <c r="AT356" s="19">
        <v>1.97</v>
      </c>
      <c r="AU356" s="19">
        <v>2.0169999999999999</v>
      </c>
      <c r="AV356" s="19">
        <v>1.9910000000000001</v>
      </c>
      <c r="AW356" s="19">
        <v>2.0169999999999999</v>
      </c>
      <c r="AX356" s="19">
        <v>2.3149999999999999</v>
      </c>
      <c r="AY356" s="19">
        <v>1.7629999999999999</v>
      </c>
      <c r="AZ356" s="19">
        <v>1.9550000000000001</v>
      </c>
      <c r="BA356" s="19">
        <v>1.9610000000000001</v>
      </c>
      <c r="BB356" s="19">
        <v>1.617</v>
      </c>
      <c r="BC356" s="19">
        <v>1.6819999999999999</v>
      </c>
      <c r="BD356" s="19">
        <v>1.1879999999999999</v>
      </c>
      <c r="BE356" s="19">
        <v>1.7569999999999999</v>
      </c>
      <c r="BF356" s="19">
        <v>1.3140000000000001</v>
      </c>
      <c r="BG356" s="19">
        <v>1.488</v>
      </c>
      <c r="BH356" s="19">
        <v>1.77</v>
      </c>
      <c r="BI356" s="19">
        <v>1.466</v>
      </c>
      <c r="BJ356" s="19">
        <v>1.4770000000000001</v>
      </c>
      <c r="BK356" s="19">
        <v>2.234</v>
      </c>
      <c r="BL356" s="19"/>
      <c r="BM356" s="19">
        <v>1.9059999999999999</v>
      </c>
      <c r="BN356" s="19">
        <v>2.2400000000000002</v>
      </c>
      <c r="BO356" s="19">
        <v>2.371</v>
      </c>
      <c r="BP356" s="19">
        <v>2.129</v>
      </c>
      <c r="BQ356" s="19">
        <v>1.399</v>
      </c>
      <c r="BR356" s="19">
        <v>1.1459999999999999</v>
      </c>
      <c r="BS356" s="19">
        <v>1.7749999999999999</v>
      </c>
      <c r="BT356" s="19">
        <v>1.998</v>
      </c>
      <c r="BU356" s="19">
        <v>1.4390000000000001</v>
      </c>
      <c r="BV356" s="19">
        <v>1.264</v>
      </c>
      <c r="BW356" s="19">
        <v>1.3640000000000001</v>
      </c>
      <c r="BX356" s="19">
        <v>2.2120000000000002</v>
      </c>
      <c r="BY356" s="19">
        <v>2.0230000000000001</v>
      </c>
      <c r="BZ356" s="19">
        <v>2.0299999999999998</v>
      </c>
      <c r="CA356" s="19">
        <v>1.478</v>
      </c>
      <c r="CB356" s="19">
        <v>1.508</v>
      </c>
      <c r="CC356" s="19">
        <v>1.714</v>
      </c>
      <c r="CD356" s="19">
        <v>2.0369999999999999</v>
      </c>
      <c r="CE356" s="19"/>
      <c r="CF356" s="19">
        <v>1.677</v>
      </c>
      <c r="CG356" s="19">
        <v>0.91800000000000004</v>
      </c>
      <c r="CH356" s="19">
        <v>1.6910000000000001</v>
      </c>
      <c r="CI356" s="19">
        <v>1.0029999999999999</v>
      </c>
      <c r="CJ356" s="19">
        <v>1.5269999999999999</v>
      </c>
      <c r="CK356" s="19">
        <v>2.4009999999999998</v>
      </c>
      <c r="CL356" s="19">
        <v>2.2719999999999998</v>
      </c>
      <c r="CM356" s="19">
        <v>1.4970000000000001</v>
      </c>
      <c r="CN356" s="19">
        <v>1.76</v>
      </c>
      <c r="CO356" s="19">
        <v>2.09</v>
      </c>
      <c r="CP356" s="19">
        <v>2.1120000000000001</v>
      </c>
      <c r="CQ356" s="19">
        <v>2.17</v>
      </c>
      <c r="CR356" s="19">
        <v>1.5109999999999999</v>
      </c>
      <c r="CS356" s="19">
        <v>1.9139999999999999</v>
      </c>
      <c r="CT356" s="19">
        <v>1.204</v>
      </c>
      <c r="CU356" s="19">
        <v>1.534</v>
      </c>
      <c r="CV356" s="19">
        <v>1.478</v>
      </c>
      <c r="CW356" s="19">
        <v>1.9139999999999999</v>
      </c>
    </row>
    <row r="357" spans="1:101" s="1" customFormat="1" ht="15" x14ac:dyDescent="0.2">
      <c r="A357" s="19">
        <v>592</v>
      </c>
      <c r="B357" s="19">
        <v>220.6</v>
      </c>
      <c r="C357" s="19">
        <v>459.6</v>
      </c>
      <c r="D357" s="19">
        <v>323.04219999999998</v>
      </c>
      <c r="E357" s="19">
        <v>325.0505</v>
      </c>
      <c r="F357" s="19">
        <v>88.983900000000006</v>
      </c>
      <c r="G357" s="20">
        <v>31398</v>
      </c>
      <c r="H357" s="19">
        <v>1</v>
      </c>
      <c r="I357" s="19">
        <v>1</v>
      </c>
      <c r="J357" s="19" t="s">
        <v>112</v>
      </c>
      <c r="M357" s="10"/>
      <c r="N357" s="10"/>
      <c r="X357" s="19">
        <v>0.4</v>
      </c>
      <c r="Y357" s="19">
        <v>0.879</v>
      </c>
      <c r="Z357" s="19">
        <v>0.98</v>
      </c>
      <c r="AA357" s="19">
        <v>0.90700000000000003</v>
      </c>
      <c r="AB357" s="22">
        <f t="shared" si="81"/>
        <v>0.75622777777777783</v>
      </c>
      <c r="AC357" s="22">
        <f t="shared" si="82"/>
        <v>0.84578333333333344</v>
      </c>
      <c r="AD357" s="22">
        <f t="shared" si="83"/>
        <v>0.79186666666666661</v>
      </c>
      <c r="AE357" s="22">
        <f t="shared" si="84"/>
        <v>0.89411525147627768</v>
      </c>
      <c r="AF357" s="22">
        <f t="shared" si="85"/>
        <v>0.95499382612112038</v>
      </c>
      <c r="AG357" s="22">
        <f t="shared" si="86"/>
        <v>-0.16146728806876826</v>
      </c>
      <c r="AH357" s="22">
        <f t="shared" si="87"/>
        <v>-6.6436688496288934E-2</v>
      </c>
      <c r="AI357" s="22">
        <f t="shared" si="88"/>
        <v>-0.618710512389128</v>
      </c>
      <c r="AJ357" s="22">
        <f t="shared" si="89"/>
        <v>-0.19818531723321858</v>
      </c>
      <c r="AK357" s="22">
        <f t="shared" si="95"/>
        <v>0</v>
      </c>
      <c r="AL357" s="22" t="str">
        <f t="shared" si="90"/>
        <v>Increase</v>
      </c>
      <c r="AM357" s="24">
        <f t="shared" si="91"/>
        <v>0.24059660100420538</v>
      </c>
      <c r="AN357" s="24">
        <f t="shared" si="92"/>
        <v>0.6335992912366919</v>
      </c>
      <c r="AO357" s="25">
        <v>0.76746499999999995</v>
      </c>
      <c r="AP357" s="24">
        <f t="shared" si="93"/>
        <v>0.6335992912366919</v>
      </c>
      <c r="AQ357" s="25">
        <v>0.73995299999999997</v>
      </c>
      <c r="AR357" s="25">
        <v>0.83030199999999998</v>
      </c>
      <c r="AS357" s="19">
        <v>592</v>
      </c>
      <c r="AT357" s="19">
        <v>0.52639999999999998</v>
      </c>
      <c r="AU357" s="19">
        <v>1.173</v>
      </c>
      <c r="AV357" s="19">
        <v>1.1220000000000001</v>
      </c>
      <c r="AW357" s="19">
        <v>0.78039999999999998</v>
      </c>
      <c r="AX357" s="19">
        <v>1.1739999999999999</v>
      </c>
      <c r="AY357" s="19">
        <v>0.65300000000000002</v>
      </c>
      <c r="AZ357" s="19">
        <v>0.56740000000000002</v>
      </c>
      <c r="BA357" s="19">
        <v>0.85</v>
      </c>
      <c r="BB357" s="19">
        <v>1.0669999999999999</v>
      </c>
      <c r="BC357" s="19">
        <v>0.54949999999999999</v>
      </c>
      <c r="BD357" s="19">
        <v>0.82699999999999996</v>
      </c>
      <c r="BE357" s="19">
        <v>0.71</v>
      </c>
      <c r="BF357" s="19">
        <v>0.68</v>
      </c>
      <c r="BG357" s="19">
        <v>0.59970000000000001</v>
      </c>
      <c r="BH357" s="19">
        <v>0.498</v>
      </c>
      <c r="BI357" s="19">
        <v>0.54249999999999998</v>
      </c>
      <c r="BJ357" s="19">
        <v>0.74380000000000002</v>
      </c>
      <c r="BK357" s="19">
        <v>0.5484</v>
      </c>
      <c r="BL357" s="19"/>
      <c r="BM357" s="19">
        <v>0.86799999999999999</v>
      </c>
      <c r="BN357" s="19">
        <v>1.087</v>
      </c>
      <c r="BO357" s="19">
        <v>1.2070000000000001</v>
      </c>
      <c r="BP357" s="19">
        <v>1.17</v>
      </c>
      <c r="BQ357" s="19">
        <v>0.83399999999999996</v>
      </c>
      <c r="BR357" s="19">
        <v>0.61299999999999999</v>
      </c>
      <c r="BS357" s="19">
        <v>0.65500000000000003</v>
      </c>
      <c r="BT357" s="19">
        <v>0.57820000000000005</v>
      </c>
      <c r="BU357" s="19">
        <v>0.86</v>
      </c>
      <c r="BV357" s="19">
        <v>0.755</v>
      </c>
      <c r="BW357" s="19">
        <v>0.71599999999999997</v>
      </c>
      <c r="BX357" s="19">
        <v>0.54849999999999999</v>
      </c>
      <c r="BY357" s="19">
        <v>0.57340000000000002</v>
      </c>
      <c r="BZ357" s="19">
        <v>0.9</v>
      </c>
      <c r="CA357" s="19">
        <v>0.874</v>
      </c>
      <c r="CB357" s="19">
        <v>0.86099999999999999</v>
      </c>
      <c r="CC357" s="19">
        <v>0.89600000000000002</v>
      </c>
      <c r="CD357" s="19">
        <v>1.228</v>
      </c>
      <c r="CE357" s="19"/>
      <c r="CF357" s="19">
        <v>1.0654999999999999</v>
      </c>
      <c r="CG357" s="19">
        <v>0.63090000000000002</v>
      </c>
      <c r="CH357" s="19">
        <v>0.53439999999999999</v>
      </c>
      <c r="CI357" s="19">
        <v>0.53269999999999995</v>
      </c>
      <c r="CJ357" s="19">
        <v>0.871</v>
      </c>
      <c r="CK357" s="19">
        <v>0.53149999999999997</v>
      </c>
      <c r="CL357" s="19">
        <v>0.54369999999999996</v>
      </c>
      <c r="CM357" s="19">
        <v>0.5202</v>
      </c>
      <c r="CN357" s="19">
        <v>0.88400000000000001</v>
      </c>
      <c r="CO357" s="19">
        <v>0.80269999999999997</v>
      </c>
      <c r="CP357" s="19">
        <v>1.1080000000000001</v>
      </c>
      <c r="CQ357" s="19">
        <v>1.075</v>
      </c>
      <c r="CR357" s="19">
        <v>0.86299999999999999</v>
      </c>
      <c r="CS357" s="19">
        <v>0.91400000000000003</v>
      </c>
      <c r="CT357" s="19">
        <v>0.64700000000000002</v>
      </c>
      <c r="CU357" s="19">
        <v>0.751</v>
      </c>
      <c r="CV357" s="19">
        <v>0.94799999999999995</v>
      </c>
      <c r="CW357" s="19">
        <v>1.0309999999999999</v>
      </c>
    </row>
    <row r="358" spans="1:101" s="1" customFormat="1" ht="15" x14ac:dyDescent="0.2">
      <c r="A358" s="19">
        <v>593</v>
      </c>
      <c r="B358" s="19">
        <v>220.6</v>
      </c>
      <c r="C358" s="19">
        <v>459.9</v>
      </c>
      <c r="D358" s="19">
        <v>353.11630000000002</v>
      </c>
      <c r="E358" s="19">
        <v>355.12259999999998</v>
      </c>
      <c r="F358" s="19">
        <v>119.0579</v>
      </c>
      <c r="G358" s="20">
        <v>14293.272730000001</v>
      </c>
      <c r="H358" s="19">
        <v>1</v>
      </c>
      <c r="I358" s="19">
        <v>1</v>
      </c>
      <c r="J358" s="19" t="s">
        <v>131</v>
      </c>
      <c r="M358" s="10"/>
      <c r="N358" s="10"/>
      <c r="O358" s="19" t="s">
        <v>581</v>
      </c>
      <c r="P358" s="19" t="s">
        <v>582</v>
      </c>
      <c r="Q358" s="19">
        <v>0.96</v>
      </c>
      <c r="R358" s="19">
        <v>112.5</v>
      </c>
      <c r="S358" s="19" t="s">
        <v>133</v>
      </c>
      <c r="T358" s="19" t="s">
        <v>134</v>
      </c>
      <c r="X358" s="19">
        <v>3.3300000000000003E-2</v>
      </c>
      <c r="Y358" s="19">
        <v>1.0740000000000001</v>
      </c>
      <c r="Z358" s="19">
        <v>1.0940000000000001</v>
      </c>
      <c r="AA358" s="19">
        <v>1.1020000000000001</v>
      </c>
      <c r="AB358" s="22">
        <f t="shared" si="81"/>
        <v>1.025611111111111</v>
      </c>
      <c r="AC358" s="22">
        <f t="shared" si="82"/>
        <v>0.96705555555555556</v>
      </c>
      <c r="AD358" s="22">
        <f t="shared" si="83"/>
        <v>1.0137222222222222</v>
      </c>
      <c r="AE358" s="22">
        <f t="shared" si="84"/>
        <v>1.0605503533061411</v>
      </c>
      <c r="AF358" s="22">
        <f t="shared" si="85"/>
        <v>1.01172795528032</v>
      </c>
      <c r="AG358" s="22">
        <f t="shared" si="86"/>
        <v>8.4813119445093066E-2</v>
      </c>
      <c r="AH358" s="22">
        <f t="shared" si="87"/>
        <v>1.6821414211935649E-2</v>
      </c>
      <c r="AI358" s="22">
        <f t="shared" si="88"/>
        <v>-0.40368997789195837</v>
      </c>
      <c r="AJ358" s="22">
        <f t="shared" si="89"/>
        <v>-7.5974859143286236E-2</v>
      </c>
      <c r="AK358" s="22" t="str">
        <f t="shared" si="95"/>
        <v>L-Threonine/L-Allothreonine</v>
      </c>
      <c r="AL358" s="22" t="str">
        <f t="shared" si="90"/>
        <v>Lowering</v>
      </c>
      <c r="AM358" s="24">
        <f t="shared" si="91"/>
        <v>0.39473898685019093</v>
      </c>
      <c r="AN358" s="24">
        <f t="shared" si="92"/>
        <v>0.83950858339316647</v>
      </c>
      <c r="AO358" s="25">
        <v>0.66177200000000003</v>
      </c>
      <c r="AP358" s="24">
        <f t="shared" si="93"/>
        <v>0.83950858339316647</v>
      </c>
      <c r="AQ358" s="25">
        <v>0.51681500000000002</v>
      </c>
      <c r="AR358" s="25">
        <v>0.65947699999999998</v>
      </c>
      <c r="AS358" s="19">
        <v>593</v>
      </c>
      <c r="AT358" s="19">
        <v>1.2490000000000001</v>
      </c>
      <c r="AU358" s="19">
        <v>0.89100000000000001</v>
      </c>
      <c r="AV358" s="19">
        <v>1.1399999999999999</v>
      </c>
      <c r="AW358" s="19">
        <v>0.81299999999999994</v>
      </c>
      <c r="AX358" s="19">
        <v>1.03</v>
      </c>
      <c r="AY358" s="19">
        <v>1.2629999999999999</v>
      </c>
      <c r="AZ358" s="19">
        <v>0.93700000000000006</v>
      </c>
      <c r="BA358" s="19">
        <v>1.014</v>
      </c>
      <c r="BB358" s="19">
        <v>0.70499999999999996</v>
      </c>
      <c r="BC358" s="19">
        <v>0.97599999999999998</v>
      </c>
      <c r="BD358" s="19">
        <v>0.998</v>
      </c>
      <c r="BE358" s="19">
        <v>0.96599999999999997</v>
      </c>
      <c r="BF358" s="19">
        <v>1.042</v>
      </c>
      <c r="BG358" s="19">
        <v>0.90200000000000002</v>
      </c>
      <c r="BH358" s="19">
        <v>0.92900000000000005</v>
      </c>
      <c r="BI358" s="19">
        <v>1.2370000000000001</v>
      </c>
      <c r="BJ358" s="19">
        <v>1.4730000000000001</v>
      </c>
      <c r="BK358" s="19">
        <v>0.89600000000000002</v>
      </c>
      <c r="BL358" s="19"/>
      <c r="BM358" s="19">
        <v>1.1579999999999999</v>
      </c>
      <c r="BN358" s="19">
        <v>0.93300000000000005</v>
      </c>
      <c r="BO358" s="19">
        <v>1.413</v>
      </c>
      <c r="BP358" s="19">
        <v>1.177</v>
      </c>
      <c r="BQ358" s="19">
        <v>0.69599999999999995</v>
      </c>
      <c r="BR358" s="19">
        <v>0.73499999999999999</v>
      </c>
      <c r="BS358" s="19">
        <v>1.0569999999999999</v>
      </c>
      <c r="BT358" s="19">
        <v>1.1080000000000001</v>
      </c>
      <c r="BU358" s="19">
        <v>0.86099999999999999</v>
      </c>
      <c r="BV358" s="19">
        <v>0.72599999999999998</v>
      </c>
      <c r="BW358" s="19">
        <v>0.82099999999999995</v>
      </c>
      <c r="BX358" s="19">
        <v>0.71499999999999997</v>
      </c>
      <c r="BY358" s="19">
        <v>0.84699999999999998</v>
      </c>
      <c r="BZ358" s="19">
        <v>0.72</v>
      </c>
      <c r="CA358" s="19">
        <v>1.28</v>
      </c>
      <c r="CB358" s="19">
        <v>1.036</v>
      </c>
      <c r="CC358" s="19">
        <v>1.2</v>
      </c>
      <c r="CD358" s="19">
        <v>0.92400000000000004</v>
      </c>
      <c r="CE358" s="19"/>
      <c r="CF358" s="19">
        <v>1.0840000000000001</v>
      </c>
      <c r="CG358" s="19">
        <v>1.2110000000000001</v>
      </c>
      <c r="CH358" s="19">
        <v>1.147</v>
      </c>
      <c r="CI358" s="19">
        <v>0.997</v>
      </c>
      <c r="CJ358" s="19">
        <v>0.878</v>
      </c>
      <c r="CK358" s="19">
        <v>1.3779999999999999</v>
      </c>
      <c r="CL358" s="19">
        <v>0.78</v>
      </c>
      <c r="CM358" s="19">
        <v>0.89100000000000001</v>
      </c>
      <c r="CN358" s="19">
        <v>0.97</v>
      </c>
      <c r="CO358" s="19">
        <v>0.88900000000000001</v>
      </c>
      <c r="CP358" s="19">
        <v>1.0129999999999999</v>
      </c>
      <c r="CQ358" s="19">
        <v>0.94099999999999995</v>
      </c>
      <c r="CR358" s="19">
        <v>0.90700000000000003</v>
      </c>
      <c r="CS358" s="19">
        <v>1.0209999999999999</v>
      </c>
      <c r="CT358" s="19">
        <v>1.1140000000000001</v>
      </c>
      <c r="CU358" s="19">
        <v>0.9</v>
      </c>
      <c r="CV358" s="19">
        <v>0.83199999999999996</v>
      </c>
      <c r="CW358" s="19">
        <v>1.294</v>
      </c>
    </row>
    <row r="359" spans="1:101" s="1" customFormat="1" ht="15" x14ac:dyDescent="0.2">
      <c r="A359" s="19">
        <v>594</v>
      </c>
      <c r="B359" s="19">
        <v>217.6</v>
      </c>
      <c r="C359" s="19">
        <v>460</v>
      </c>
      <c r="D359" s="19">
        <v>323.41789999999997</v>
      </c>
      <c r="E359" s="19">
        <v>325.4273</v>
      </c>
      <c r="F359" s="19">
        <v>89.3596</v>
      </c>
      <c r="G359" s="20">
        <v>27434</v>
      </c>
      <c r="H359" s="19">
        <v>1</v>
      </c>
      <c r="I359" s="19">
        <v>1</v>
      </c>
      <c r="J359" s="19" t="s">
        <v>112</v>
      </c>
      <c r="M359" s="10"/>
      <c r="N359" s="10"/>
      <c r="X359" s="19">
        <v>0.05</v>
      </c>
      <c r="Y359" s="19">
        <v>1.194</v>
      </c>
      <c r="Z359" s="19">
        <v>1.26</v>
      </c>
      <c r="AA359" s="19">
        <v>1.2430000000000001</v>
      </c>
      <c r="AB359" s="22">
        <f t="shared" si="81"/>
        <v>1.1564444444444446</v>
      </c>
      <c r="AC359" s="22">
        <f t="shared" si="82"/>
        <v>1.0978333333333332</v>
      </c>
      <c r="AD359" s="22">
        <f t="shared" si="83"/>
        <v>1.0630555555555554</v>
      </c>
      <c r="AE359" s="22">
        <f t="shared" si="84"/>
        <v>1.0533879864379336</v>
      </c>
      <c r="AF359" s="22">
        <f t="shared" si="85"/>
        <v>1.0878494904625036</v>
      </c>
      <c r="AG359" s="22">
        <f t="shared" si="86"/>
        <v>7.5036911210498797E-2</v>
      </c>
      <c r="AH359" s="22">
        <f t="shared" si="87"/>
        <v>0.12147896616193775</v>
      </c>
      <c r="AI359" s="22">
        <f t="shared" si="88"/>
        <v>-0.2764194272798462</v>
      </c>
      <c r="AJ359" s="22">
        <f t="shared" si="89"/>
        <v>-0.51889529510681542</v>
      </c>
      <c r="AK359" s="22">
        <f t="shared" si="95"/>
        <v>0</v>
      </c>
      <c r="AL359" s="22" t="str">
        <f t="shared" si="90"/>
        <v>Lowering</v>
      </c>
      <c r="AM359" s="24">
        <f t="shared" si="91"/>
        <v>0.52915215934590343</v>
      </c>
      <c r="AN359" s="24">
        <f t="shared" si="92"/>
        <v>0.30276432804673792</v>
      </c>
      <c r="AO359" s="25">
        <v>0.457173</v>
      </c>
      <c r="AP359" s="24">
        <f t="shared" si="93"/>
        <v>0.30276432804673792</v>
      </c>
      <c r="AQ359" s="25">
        <v>0.62729999999999997</v>
      </c>
      <c r="AR359" s="25">
        <v>0.74767499999999998</v>
      </c>
      <c r="AS359" s="19">
        <v>594</v>
      </c>
      <c r="AT359" s="19">
        <v>1.101</v>
      </c>
      <c r="AU359" s="19">
        <v>1.2869999999999999</v>
      </c>
      <c r="AV359" s="19">
        <v>1.3740000000000001</v>
      </c>
      <c r="AW359" s="19">
        <v>1.544</v>
      </c>
      <c r="AX359" s="19">
        <v>1.4339999999999999</v>
      </c>
      <c r="AY359" s="19">
        <v>0.95099999999999996</v>
      </c>
      <c r="AZ359" s="19">
        <v>1.4730000000000001</v>
      </c>
      <c r="BA359" s="19">
        <v>1.298</v>
      </c>
      <c r="BB359" s="19">
        <v>1.371</v>
      </c>
      <c r="BC359" s="19">
        <v>1.47</v>
      </c>
      <c r="BD359" s="19">
        <v>1.0069999999999999</v>
      </c>
      <c r="BE359" s="19">
        <v>1.0009999999999999</v>
      </c>
      <c r="BF359" s="19">
        <v>0.64800000000000002</v>
      </c>
      <c r="BG359" s="19">
        <v>0.66300000000000003</v>
      </c>
      <c r="BH359" s="19">
        <v>0.79800000000000004</v>
      </c>
      <c r="BI359" s="19">
        <v>0.94199999999999995</v>
      </c>
      <c r="BJ359" s="19">
        <v>1.004</v>
      </c>
      <c r="BK359" s="19">
        <v>1.45</v>
      </c>
      <c r="BL359" s="19"/>
      <c r="BM359" s="19">
        <v>1.302</v>
      </c>
      <c r="BN359" s="19">
        <v>1.262</v>
      </c>
      <c r="BO359" s="19">
        <v>1.492</v>
      </c>
      <c r="BP359" s="19">
        <v>1.3560000000000001</v>
      </c>
      <c r="BQ359" s="19">
        <v>1.0029999999999999</v>
      </c>
      <c r="BR359" s="19">
        <v>0.59399999999999997</v>
      </c>
      <c r="BS359" s="19">
        <v>1.177</v>
      </c>
      <c r="BT359" s="19">
        <v>1.7070000000000001</v>
      </c>
      <c r="BU359" s="19">
        <v>1.121</v>
      </c>
      <c r="BV359" s="19">
        <v>1.01</v>
      </c>
      <c r="BW359" s="19">
        <v>0.877</v>
      </c>
      <c r="BX359" s="19">
        <v>0.94399999999999995</v>
      </c>
      <c r="BY359" s="19">
        <v>1.089</v>
      </c>
      <c r="BZ359" s="19">
        <v>1.0649999999999999</v>
      </c>
      <c r="CA359" s="19">
        <v>1.0129999999999999</v>
      </c>
      <c r="CB359" s="19">
        <v>0.81599999999999995</v>
      </c>
      <c r="CC359" s="19">
        <v>0.84</v>
      </c>
      <c r="CD359" s="19">
        <v>1.093</v>
      </c>
      <c r="CE359" s="19"/>
      <c r="CF359" s="19">
        <v>1.343</v>
      </c>
      <c r="CG359" s="19">
        <v>0.66400000000000003</v>
      </c>
      <c r="CH359" s="19">
        <v>0.94699999999999995</v>
      </c>
      <c r="CI359" s="19">
        <v>0.72199999999999998</v>
      </c>
      <c r="CJ359" s="19">
        <v>1.026</v>
      </c>
      <c r="CK359" s="19">
        <v>1.145</v>
      </c>
      <c r="CL359" s="19">
        <v>1.3919999999999999</v>
      </c>
      <c r="CM359" s="19">
        <v>0.83199999999999996</v>
      </c>
      <c r="CN359" s="19">
        <v>1.119</v>
      </c>
      <c r="CO359" s="19">
        <v>1.0429999999999999</v>
      </c>
      <c r="CP359" s="19">
        <v>1.2569999999999999</v>
      </c>
      <c r="CQ359" s="19">
        <v>1.3120000000000001</v>
      </c>
      <c r="CR359" s="19">
        <v>0.86399999999999999</v>
      </c>
      <c r="CS359" s="19">
        <v>1.5229999999999999</v>
      </c>
      <c r="CT359" s="19">
        <v>0.76700000000000002</v>
      </c>
      <c r="CU359" s="19">
        <v>1.002</v>
      </c>
      <c r="CV359" s="19">
        <v>0.996</v>
      </c>
      <c r="CW359" s="19">
        <v>1.181</v>
      </c>
    </row>
    <row r="360" spans="1:101" s="1" customFormat="1" ht="15" x14ac:dyDescent="0.2">
      <c r="A360" s="19">
        <v>595</v>
      </c>
      <c r="B360" s="19">
        <v>222.5</v>
      </c>
      <c r="C360" s="19">
        <v>460.6</v>
      </c>
      <c r="D360" s="19">
        <v>323.2441</v>
      </c>
      <c r="E360" s="19">
        <v>325.25069999999999</v>
      </c>
      <c r="F360" s="19">
        <v>89.1858</v>
      </c>
      <c r="G360" s="20">
        <v>21768.400000000001</v>
      </c>
      <c r="H360" s="19">
        <v>1</v>
      </c>
      <c r="I360" s="19">
        <v>1</v>
      </c>
      <c r="J360" s="19" t="s">
        <v>112</v>
      </c>
      <c r="M360" s="10"/>
      <c r="N360" s="10"/>
      <c r="X360" s="19">
        <v>0.05</v>
      </c>
      <c r="Y360" s="19">
        <v>2.387</v>
      </c>
      <c r="Z360" s="19">
        <v>3.2250000000000001</v>
      </c>
      <c r="AA360" s="19">
        <v>2.4990000000000001</v>
      </c>
      <c r="AB360" s="22">
        <f t="shared" si="81"/>
        <v>2.652333333333333</v>
      </c>
      <c r="AC360" s="22">
        <f t="shared" si="82"/>
        <v>2.6620000000000004</v>
      </c>
      <c r="AD360" s="22">
        <f t="shared" si="83"/>
        <v>2.6094444444444442</v>
      </c>
      <c r="AE360" s="22">
        <f t="shared" si="84"/>
        <v>0.99636864512897549</v>
      </c>
      <c r="AF360" s="22">
        <f t="shared" si="85"/>
        <v>1.0164360229934</v>
      </c>
      <c r="AG360" s="22">
        <f t="shared" si="86"/>
        <v>-5.2484729761046707E-3</v>
      </c>
      <c r="AH360" s="22">
        <f t="shared" si="87"/>
        <v>2.3519411232949674E-2</v>
      </c>
      <c r="AI360" s="22">
        <f t="shared" si="88"/>
        <v>-1.0513437728201208E-2</v>
      </c>
      <c r="AJ360" s="22">
        <f t="shared" si="89"/>
        <v>-4.3961884867222467E-2</v>
      </c>
      <c r="AK360" s="22">
        <f t="shared" si="95"/>
        <v>0</v>
      </c>
      <c r="AL360" s="22" t="str">
        <f t="shared" si="90"/>
        <v>Increase</v>
      </c>
      <c r="AM360" s="24">
        <f t="shared" si="91"/>
        <v>0.97608258049146657</v>
      </c>
      <c r="AN360" s="24">
        <f t="shared" si="92"/>
        <v>0.90372878449542604</v>
      </c>
      <c r="AO360" s="25">
        <v>0.336113</v>
      </c>
      <c r="AP360" s="24">
        <f t="shared" si="93"/>
        <v>0.90372878449542604</v>
      </c>
      <c r="AQ360" s="25">
        <v>0.32147999999999999</v>
      </c>
      <c r="AR360" s="25">
        <v>0.43407800000000002</v>
      </c>
      <c r="AS360" s="19">
        <v>595</v>
      </c>
      <c r="AT360" s="19">
        <v>2.9510000000000001</v>
      </c>
      <c r="AU360" s="19">
        <v>3.617</v>
      </c>
      <c r="AV360" s="19">
        <v>2.87</v>
      </c>
      <c r="AW360" s="19">
        <v>4.6589999999999998</v>
      </c>
      <c r="AX360" s="19">
        <v>3.2160000000000002</v>
      </c>
      <c r="AY360" s="19">
        <v>2.101</v>
      </c>
      <c r="AZ360" s="19">
        <v>3.835</v>
      </c>
      <c r="BA360" s="19">
        <v>3.306</v>
      </c>
      <c r="BB360" s="19">
        <v>2.831</v>
      </c>
      <c r="BC360" s="19">
        <v>3.5059999999999998</v>
      </c>
      <c r="BD360" s="19">
        <v>1.974</v>
      </c>
      <c r="BE360" s="19">
        <v>1.9530000000000001</v>
      </c>
      <c r="BF360" s="19">
        <v>1.0109999999999999</v>
      </c>
      <c r="BG360" s="19">
        <v>1.069</v>
      </c>
      <c r="BH360" s="19">
        <v>1.345</v>
      </c>
      <c r="BI360" s="19">
        <v>1.8720000000000001</v>
      </c>
      <c r="BJ360" s="19">
        <v>1.9850000000000001</v>
      </c>
      <c r="BK360" s="19">
        <v>3.641</v>
      </c>
      <c r="BL360" s="19"/>
      <c r="BM360" s="19">
        <v>3.8330000000000002</v>
      </c>
      <c r="BN360" s="19">
        <v>2.7</v>
      </c>
      <c r="BO360" s="19">
        <v>3.8090000000000002</v>
      </c>
      <c r="BP360" s="19">
        <v>3.601</v>
      </c>
      <c r="BQ360" s="19">
        <v>2.375</v>
      </c>
      <c r="BR360" s="19">
        <v>1.504</v>
      </c>
      <c r="BS360" s="19">
        <v>3.4260000000000002</v>
      </c>
      <c r="BT360" s="19">
        <v>4.3689999999999998</v>
      </c>
      <c r="BU360" s="19">
        <v>2.605</v>
      </c>
      <c r="BV360" s="19">
        <v>1.6439999999999999</v>
      </c>
      <c r="BW360" s="19">
        <v>1.8620000000000001</v>
      </c>
      <c r="BX360" s="19">
        <v>2.1779999999999999</v>
      </c>
      <c r="BY360" s="19">
        <v>2.3279999999999998</v>
      </c>
      <c r="BZ360" s="19">
        <v>3.4950000000000001</v>
      </c>
      <c r="CA360" s="19">
        <v>2.2530000000000001</v>
      </c>
      <c r="CB360" s="19">
        <v>1.9019999999999999</v>
      </c>
      <c r="CC360" s="19">
        <v>1.5960000000000001</v>
      </c>
      <c r="CD360" s="19">
        <v>2.4359999999999999</v>
      </c>
      <c r="CE360" s="19"/>
      <c r="CF360" s="19">
        <v>3.15</v>
      </c>
      <c r="CG360" s="19">
        <v>1.1200000000000001</v>
      </c>
      <c r="CH360" s="19">
        <v>2.0190000000000001</v>
      </c>
      <c r="CI360" s="19">
        <v>1.3160000000000001</v>
      </c>
      <c r="CJ360" s="19">
        <v>2.508</v>
      </c>
      <c r="CK360" s="19">
        <v>2.6589999999999998</v>
      </c>
      <c r="CL360" s="19">
        <v>3.794</v>
      </c>
      <c r="CM360" s="19">
        <v>1.7230000000000001</v>
      </c>
      <c r="CN360" s="19">
        <v>2.1059999999999999</v>
      </c>
      <c r="CO360" s="19">
        <v>2.5739999999999998</v>
      </c>
      <c r="CP360" s="19">
        <v>3.4550000000000001</v>
      </c>
      <c r="CQ360" s="19">
        <v>4.101</v>
      </c>
      <c r="CR360" s="19">
        <v>1.6910000000000001</v>
      </c>
      <c r="CS360" s="19">
        <v>5.2690000000000001</v>
      </c>
      <c r="CT360" s="19">
        <v>1.569</v>
      </c>
      <c r="CU360" s="19">
        <v>2.4039999999999999</v>
      </c>
      <c r="CV360" s="19">
        <v>2.165</v>
      </c>
      <c r="CW360" s="19">
        <v>3.347</v>
      </c>
    </row>
    <row r="361" spans="1:101" s="1" customFormat="1" ht="15" x14ac:dyDescent="0.2">
      <c r="A361" s="19">
        <v>596</v>
      </c>
      <c r="B361" s="19">
        <v>221.4</v>
      </c>
      <c r="C361" s="19">
        <v>461.6</v>
      </c>
      <c r="D361" s="19">
        <v>337.12130000000002</v>
      </c>
      <c r="E361" s="19">
        <v>339.12799999999999</v>
      </c>
      <c r="F361" s="19">
        <v>103.063</v>
      </c>
      <c r="G361" s="20">
        <v>50515.719299999997</v>
      </c>
      <c r="H361" s="19">
        <v>1</v>
      </c>
      <c r="I361" s="19">
        <v>1</v>
      </c>
      <c r="J361" s="19" t="s">
        <v>105</v>
      </c>
      <c r="K361" s="19" t="s">
        <v>428</v>
      </c>
      <c r="L361" s="19" t="s">
        <v>429</v>
      </c>
      <c r="M361" s="19">
        <v>0.78</v>
      </c>
      <c r="N361" s="19">
        <v>5.8</v>
      </c>
      <c r="X361" s="19">
        <v>1.67E-2</v>
      </c>
      <c r="Y361" s="19">
        <v>0.81100000000000005</v>
      </c>
      <c r="Z361" s="19">
        <v>0.79600000000000004</v>
      </c>
      <c r="AA361" s="19">
        <v>0.82699999999999996</v>
      </c>
      <c r="AB361" s="22">
        <f t="shared" si="81"/>
        <v>0.75394444444444442</v>
      </c>
      <c r="AC361" s="22">
        <f t="shared" si="82"/>
        <v>0.69944444444444442</v>
      </c>
      <c r="AD361" s="22">
        <f t="shared" si="83"/>
        <v>0.75561111111111112</v>
      </c>
      <c r="AE361" s="22">
        <f t="shared" si="84"/>
        <v>1.0779189833200953</v>
      </c>
      <c r="AF361" s="22">
        <f t="shared" si="85"/>
        <v>0.99779427983236524</v>
      </c>
      <c r="AG361" s="22">
        <f t="shared" si="86"/>
        <v>0.10824874881892248</v>
      </c>
      <c r="AH361" s="22">
        <f t="shared" si="87"/>
        <v>-3.1856962176473121E-3</v>
      </c>
      <c r="AI361" s="22">
        <f t="shared" si="88"/>
        <v>-0.84844567781443991</v>
      </c>
      <c r="AJ361" s="22">
        <f t="shared" si="89"/>
        <v>-9.6214339159754001E-3</v>
      </c>
      <c r="AK361" s="22" t="str">
        <f>L361</f>
        <v>Gamma-Aminobutyric acid</v>
      </c>
      <c r="AL361" s="22" t="str">
        <f t="shared" si="90"/>
        <v>Lowering</v>
      </c>
      <c r="AM361" s="24">
        <f t="shared" si="91"/>
        <v>0.14176020160761577</v>
      </c>
      <c r="AN361" s="24">
        <f t="shared" si="92"/>
        <v>0.97808943107777147</v>
      </c>
      <c r="AO361" s="25">
        <v>0.93601400000000001</v>
      </c>
      <c r="AP361" s="24">
        <f t="shared" si="93"/>
        <v>0.97808943107777147</v>
      </c>
      <c r="AQ361" s="25">
        <v>1.04986</v>
      </c>
      <c r="AR361" s="25">
        <v>1.0092300000000001</v>
      </c>
      <c r="AS361" s="19">
        <v>596</v>
      </c>
      <c r="AT361" s="19">
        <v>0.751</v>
      </c>
      <c r="AU361" s="19">
        <v>0.74399999999999999</v>
      </c>
      <c r="AV361" s="19">
        <v>0.81599999999999995</v>
      </c>
      <c r="AW361" s="19">
        <v>0.61699999999999999</v>
      </c>
      <c r="AX361" s="19">
        <v>0.79500000000000004</v>
      </c>
      <c r="AY361" s="19">
        <v>0.81799999999999995</v>
      </c>
      <c r="AZ361" s="19">
        <v>0.61699999999999999</v>
      </c>
      <c r="BA361" s="19">
        <v>0.71099999999999997</v>
      </c>
      <c r="BB361" s="19">
        <v>0.89800000000000002</v>
      </c>
      <c r="BC361" s="19">
        <v>0.54200000000000004</v>
      </c>
      <c r="BD361" s="19">
        <v>0.63400000000000001</v>
      </c>
      <c r="BE361" s="19">
        <v>0.82899999999999996</v>
      </c>
      <c r="BF361" s="19">
        <v>0.79100000000000004</v>
      </c>
      <c r="BG361" s="19">
        <v>0.64700000000000002</v>
      </c>
      <c r="BH361" s="19">
        <v>0.76700000000000002</v>
      </c>
      <c r="BI361" s="19">
        <v>0.92600000000000005</v>
      </c>
      <c r="BJ361" s="19">
        <v>0.873</v>
      </c>
      <c r="BK361" s="19">
        <v>0.79500000000000004</v>
      </c>
      <c r="BL361" s="19"/>
      <c r="BM361" s="19">
        <v>0.59699999999999998</v>
      </c>
      <c r="BN361" s="19">
        <v>0.59799999999999998</v>
      </c>
      <c r="BO361" s="19">
        <v>0.73499999999999999</v>
      </c>
      <c r="BP361" s="19">
        <v>0.59799999999999998</v>
      </c>
      <c r="BQ361" s="19">
        <v>0.69799999999999995</v>
      </c>
      <c r="BR361" s="19">
        <v>0.60699999999999998</v>
      </c>
      <c r="BS361" s="19">
        <v>0.75800000000000001</v>
      </c>
      <c r="BT361" s="19">
        <v>0.76600000000000001</v>
      </c>
      <c r="BU361" s="19">
        <v>0.82299999999999995</v>
      </c>
      <c r="BV361" s="19">
        <v>0.56000000000000005</v>
      </c>
      <c r="BW361" s="19">
        <v>0.56599999999999995</v>
      </c>
      <c r="BX361" s="19">
        <v>0.67800000000000005</v>
      </c>
      <c r="BY361" s="19">
        <v>0.623</v>
      </c>
      <c r="BZ361" s="19">
        <v>0.71399999999999997</v>
      </c>
      <c r="CA361" s="19">
        <v>0.72399999999999998</v>
      </c>
      <c r="CB361" s="19">
        <v>0.85</v>
      </c>
      <c r="CC361" s="19">
        <v>0.97699999999999998</v>
      </c>
      <c r="CD361" s="19">
        <v>0.71799999999999997</v>
      </c>
      <c r="CE361" s="19"/>
      <c r="CF361" s="19">
        <v>0.71499999999999997</v>
      </c>
      <c r="CG361" s="19">
        <v>0.61</v>
      </c>
      <c r="CH361" s="19">
        <v>0.77200000000000002</v>
      </c>
      <c r="CI361" s="19">
        <v>0.72299999999999998</v>
      </c>
      <c r="CJ361" s="19">
        <v>0.76600000000000001</v>
      </c>
      <c r="CK361" s="19">
        <v>0.77600000000000002</v>
      </c>
      <c r="CL361" s="19">
        <v>0.74399999999999999</v>
      </c>
      <c r="CM361" s="19">
        <v>0.69199999999999995</v>
      </c>
      <c r="CN361" s="19">
        <v>0.88700000000000001</v>
      </c>
      <c r="CO361" s="19">
        <v>0.73699999999999999</v>
      </c>
      <c r="CP361" s="19">
        <v>0.72699999999999998</v>
      </c>
      <c r="CQ361" s="19">
        <v>0.56000000000000005</v>
      </c>
      <c r="CR361" s="19">
        <v>0.71199999999999997</v>
      </c>
      <c r="CS361" s="19">
        <v>0.61899999999999999</v>
      </c>
      <c r="CT361" s="19">
        <v>0.70899999999999996</v>
      </c>
      <c r="CU361" s="19">
        <v>1.6140000000000001</v>
      </c>
      <c r="CV361" s="19">
        <v>0.501</v>
      </c>
      <c r="CW361" s="19">
        <v>0.73699999999999999</v>
      </c>
    </row>
    <row r="362" spans="1:101" s="1" customFormat="1" ht="15" x14ac:dyDescent="0.2">
      <c r="A362" s="19">
        <v>598</v>
      </c>
      <c r="B362" s="19">
        <v>219.4</v>
      </c>
      <c r="C362" s="19">
        <v>462.4</v>
      </c>
      <c r="D362" s="19">
        <v>479.18389999999999</v>
      </c>
      <c r="E362" s="19">
        <v>481.1909</v>
      </c>
      <c r="F362" s="19">
        <v>245.12549999999999</v>
      </c>
      <c r="G362" s="20">
        <v>7512.3157890000002</v>
      </c>
      <c r="H362" s="19">
        <v>1</v>
      </c>
      <c r="I362" s="19">
        <v>1</v>
      </c>
      <c r="J362" s="19" t="s">
        <v>103</v>
      </c>
      <c r="M362" s="10"/>
      <c r="N362" s="10"/>
      <c r="U362" s="21">
        <v>0</v>
      </c>
      <c r="V362" s="21">
        <v>18</v>
      </c>
      <c r="W362" s="21">
        <v>315</v>
      </c>
      <c r="X362" s="19">
        <v>0.05</v>
      </c>
      <c r="Y362" s="19">
        <v>1.196</v>
      </c>
      <c r="Z362" s="19">
        <v>1.1140000000000001</v>
      </c>
      <c r="AA362" s="19">
        <v>1.1000000000000001</v>
      </c>
      <c r="AB362" s="22">
        <f t="shared" si="81"/>
        <v>0.92877777777777781</v>
      </c>
      <c r="AC362" s="22">
        <f t="shared" si="82"/>
        <v>1.0236111111111112</v>
      </c>
      <c r="AD362" s="22">
        <f t="shared" si="83"/>
        <v>1.1422777777777779</v>
      </c>
      <c r="AE362" s="22">
        <f t="shared" si="84"/>
        <v>0.90735413839891443</v>
      </c>
      <c r="AF362" s="22">
        <f t="shared" si="85"/>
        <v>0.8130927484071786</v>
      </c>
      <c r="AG362" s="22">
        <f t="shared" si="86"/>
        <v>-0.14026235340075505</v>
      </c>
      <c r="AH362" s="22">
        <f t="shared" si="87"/>
        <v>-0.29850816689804882</v>
      </c>
      <c r="AI362" s="22">
        <f t="shared" si="88"/>
        <v>-0.3494766159708394</v>
      </c>
      <c r="AJ362" s="22">
        <f t="shared" si="89"/>
        <v>-1.2940591488137243</v>
      </c>
      <c r="AK362" s="22">
        <f>P362</f>
        <v>0</v>
      </c>
      <c r="AL362" s="22" t="str">
        <f t="shared" si="90"/>
        <v>Increase</v>
      </c>
      <c r="AM362" s="24">
        <f t="shared" si="91"/>
        <v>0.4472222312477182</v>
      </c>
      <c r="AN362" s="24">
        <f t="shared" si="92"/>
        <v>5.0809023840820658E-2</v>
      </c>
      <c r="AO362" s="25">
        <v>0.93799699999999997</v>
      </c>
      <c r="AP362" s="24">
        <f t="shared" si="93"/>
        <v>5.0809023840820658E-2</v>
      </c>
      <c r="AQ362" s="25">
        <v>1.41079</v>
      </c>
      <c r="AR362" s="25">
        <v>1.2871699999999999</v>
      </c>
      <c r="AS362" s="19">
        <v>598</v>
      </c>
      <c r="AT362" s="19">
        <v>0.97499999999999998</v>
      </c>
      <c r="AU362" s="19">
        <v>1.25</v>
      </c>
      <c r="AV362" s="19">
        <v>0.56200000000000006</v>
      </c>
      <c r="AW362" s="19">
        <v>1.157</v>
      </c>
      <c r="AX362" s="19">
        <v>0.65200000000000002</v>
      </c>
      <c r="AY362" s="19">
        <v>0.443</v>
      </c>
      <c r="AZ362" s="19">
        <v>1.276</v>
      </c>
      <c r="BA362" s="19">
        <v>0.90700000000000003</v>
      </c>
      <c r="BB362" s="19">
        <v>0.94499999999999995</v>
      </c>
      <c r="BC362" s="19">
        <v>1.2929999999999999</v>
      </c>
      <c r="BD362" s="19">
        <v>0.77100000000000002</v>
      </c>
      <c r="BE362" s="19">
        <v>0.92200000000000004</v>
      </c>
      <c r="BF362" s="19">
        <v>0.80500000000000005</v>
      </c>
      <c r="BG362" s="19">
        <v>1.478</v>
      </c>
      <c r="BH362" s="19">
        <v>0.82899999999999996</v>
      </c>
      <c r="BI362" s="19">
        <v>0.52900000000000003</v>
      </c>
      <c r="BJ362" s="19">
        <v>0.85299999999999998</v>
      </c>
      <c r="BK362" s="19">
        <v>1.071</v>
      </c>
      <c r="BL362" s="19"/>
      <c r="BM362" s="19">
        <v>1.194</v>
      </c>
      <c r="BN362" s="19">
        <v>1.054</v>
      </c>
      <c r="BO362" s="19">
        <v>0.51600000000000001</v>
      </c>
      <c r="BP362" s="19">
        <v>0.66100000000000003</v>
      </c>
      <c r="BQ362" s="19">
        <v>1.7030000000000001</v>
      </c>
      <c r="BR362" s="19">
        <v>1.5549999999999999</v>
      </c>
      <c r="BS362" s="19">
        <v>1.28</v>
      </c>
      <c r="BT362" s="19">
        <v>0.47599999999999998</v>
      </c>
      <c r="BU362" s="19">
        <v>0.94099999999999995</v>
      </c>
      <c r="BV362" s="19">
        <v>1.2549999999999999</v>
      </c>
      <c r="BW362" s="19">
        <v>1.603</v>
      </c>
      <c r="BX362" s="19">
        <v>0.61399999999999999</v>
      </c>
      <c r="BY362" s="19">
        <v>0.48299999999999998</v>
      </c>
      <c r="BZ362" s="19">
        <v>0.53900000000000003</v>
      </c>
      <c r="CA362" s="19">
        <v>1.2270000000000001</v>
      </c>
      <c r="CB362" s="19">
        <v>0.498</v>
      </c>
      <c r="CC362" s="19">
        <v>1.4039999999999999</v>
      </c>
      <c r="CD362" s="19">
        <v>1.4219999999999999</v>
      </c>
      <c r="CE362" s="19"/>
      <c r="CF362" s="19">
        <v>0.86</v>
      </c>
      <c r="CG362" s="19">
        <v>1.135</v>
      </c>
      <c r="CH362" s="19">
        <v>1.163</v>
      </c>
      <c r="CI362" s="19">
        <v>1.5649999999999999</v>
      </c>
      <c r="CJ362" s="19">
        <v>1.2410000000000001</v>
      </c>
      <c r="CK362" s="19">
        <v>1.498</v>
      </c>
      <c r="CL362" s="19">
        <v>1.1659999999999999</v>
      </c>
      <c r="CM362" s="19">
        <v>1.5509999999999999</v>
      </c>
      <c r="CN362" s="19">
        <v>0.64400000000000002</v>
      </c>
      <c r="CO362" s="19">
        <v>0.96699999999999997</v>
      </c>
      <c r="CP362" s="19">
        <v>0.42599999999999999</v>
      </c>
      <c r="CQ362" s="19">
        <v>1.0660000000000001</v>
      </c>
      <c r="CR362" s="19">
        <v>1.36</v>
      </c>
      <c r="CS362" s="19">
        <v>1.1180000000000001</v>
      </c>
      <c r="CT362" s="19">
        <v>1.3740000000000001</v>
      </c>
      <c r="CU362" s="19">
        <v>0.60899999999999999</v>
      </c>
      <c r="CV362" s="19">
        <v>1.643</v>
      </c>
      <c r="CW362" s="19">
        <v>1.175</v>
      </c>
    </row>
    <row r="363" spans="1:101" s="1" customFormat="1" ht="15" x14ac:dyDescent="0.2">
      <c r="A363" s="19">
        <v>599</v>
      </c>
      <c r="B363" s="19">
        <v>222.5</v>
      </c>
      <c r="C363" s="19">
        <v>463.7</v>
      </c>
      <c r="D363" s="19">
        <v>556.11249999999995</v>
      </c>
      <c r="E363" s="19">
        <v>558.11659999999995</v>
      </c>
      <c r="F363" s="19">
        <v>322.05419999999998</v>
      </c>
      <c r="G363" s="20">
        <v>6070</v>
      </c>
      <c r="H363" s="19">
        <v>1</v>
      </c>
      <c r="I363" s="19">
        <v>1</v>
      </c>
      <c r="J363" s="19" t="s">
        <v>109</v>
      </c>
      <c r="M363" s="10"/>
      <c r="N363" s="10"/>
      <c r="U363" s="21">
        <v>1</v>
      </c>
      <c r="V363" s="21">
        <v>16</v>
      </c>
      <c r="W363" s="21">
        <v>249</v>
      </c>
      <c r="X363" s="19">
        <v>8.3299999999999999E-2</v>
      </c>
      <c r="Y363" s="19">
        <v>1.1000000000000001</v>
      </c>
      <c r="Z363" s="19">
        <v>0.95599999999999996</v>
      </c>
      <c r="AA363" s="19">
        <v>0.89400000000000002</v>
      </c>
      <c r="AB363" s="22">
        <f t="shared" si="81"/>
        <v>0.76424444444444461</v>
      </c>
      <c r="AC363" s="22">
        <f t="shared" si="82"/>
        <v>0.85611111111111093</v>
      </c>
      <c r="AD363" s="22">
        <f t="shared" si="83"/>
        <v>0.96127777777777779</v>
      </c>
      <c r="AE363" s="22">
        <f t="shared" si="84"/>
        <v>0.8926930564568466</v>
      </c>
      <c r="AF363" s="22">
        <f t="shared" si="85"/>
        <v>0.79502976362480515</v>
      </c>
      <c r="AG363" s="22">
        <f t="shared" si="86"/>
        <v>-0.16376389048088705</v>
      </c>
      <c r="AH363" s="22">
        <f t="shared" si="87"/>
        <v>-0.33091922313172356</v>
      </c>
      <c r="AI363" s="22">
        <f t="shared" si="88"/>
        <v>-0.50853701578224142</v>
      </c>
      <c r="AJ363" s="22">
        <f t="shared" si="89"/>
        <v>-1.5023066346843268</v>
      </c>
      <c r="AK363" s="22">
        <f>P363</f>
        <v>0</v>
      </c>
      <c r="AL363" s="22" t="str">
        <f t="shared" si="90"/>
        <v>Increase</v>
      </c>
      <c r="AM363" s="24">
        <f t="shared" si="91"/>
        <v>0.31007230964744614</v>
      </c>
      <c r="AN363" s="24">
        <f t="shared" si="92"/>
        <v>3.1455266230898095E-2</v>
      </c>
      <c r="AO363" s="25">
        <v>0.94169800000000004</v>
      </c>
      <c r="AP363" s="24">
        <f t="shared" si="93"/>
        <v>3.1455266230898095E-2</v>
      </c>
      <c r="AQ363" s="25">
        <v>1.35084</v>
      </c>
      <c r="AR363" s="25">
        <v>1.20875</v>
      </c>
      <c r="AS363" s="19">
        <v>599</v>
      </c>
      <c r="AT363" s="19">
        <v>0.61599999999999999</v>
      </c>
      <c r="AU363" s="19">
        <v>0.67200000000000004</v>
      </c>
      <c r="AV363" s="19">
        <v>0.4395</v>
      </c>
      <c r="AW363" s="19">
        <v>0.86199999999999999</v>
      </c>
      <c r="AX363" s="19">
        <v>0.4279</v>
      </c>
      <c r="AY363" s="19">
        <v>0.33100000000000002</v>
      </c>
      <c r="AZ363" s="19">
        <v>1.0029999999999999</v>
      </c>
      <c r="BA363" s="19">
        <v>0.76900000000000002</v>
      </c>
      <c r="BB363" s="19">
        <v>0.77300000000000002</v>
      </c>
      <c r="BC363" s="19">
        <v>1.08</v>
      </c>
      <c r="BD363" s="19">
        <v>0.82699999999999996</v>
      </c>
      <c r="BE363" s="19">
        <v>0.99299999999999999</v>
      </c>
      <c r="BF363" s="19">
        <v>1.012</v>
      </c>
      <c r="BG363" s="19">
        <v>1.323</v>
      </c>
      <c r="BH363" s="19">
        <v>0.73899999999999999</v>
      </c>
      <c r="BI363" s="19">
        <v>0.50900000000000001</v>
      </c>
      <c r="BJ363" s="19">
        <v>0.48</v>
      </c>
      <c r="BK363" s="19">
        <v>0.9</v>
      </c>
      <c r="BL363" s="19"/>
      <c r="BM363" s="19">
        <v>0.88</v>
      </c>
      <c r="BN363" s="19">
        <v>0.58099999999999996</v>
      </c>
      <c r="BO363" s="19">
        <v>0.67400000000000004</v>
      </c>
      <c r="BP363" s="19">
        <v>0.498</v>
      </c>
      <c r="BQ363" s="19">
        <v>1.167</v>
      </c>
      <c r="BR363" s="19">
        <v>1.0680000000000001</v>
      </c>
      <c r="BS363" s="19">
        <v>0.83199999999999996</v>
      </c>
      <c r="BT363" s="19">
        <v>0.55200000000000005</v>
      </c>
      <c r="BU363" s="19">
        <v>0.72799999999999998</v>
      </c>
      <c r="BV363" s="19">
        <v>1.2350000000000001</v>
      </c>
      <c r="BW363" s="19">
        <v>1.3180000000000001</v>
      </c>
      <c r="BX363" s="19">
        <v>0.748</v>
      </c>
      <c r="BY363" s="19">
        <v>0.73699999999999999</v>
      </c>
      <c r="BZ363" s="19">
        <v>0.59399999999999997</v>
      </c>
      <c r="CA363" s="19">
        <v>0.93</v>
      </c>
      <c r="CB363" s="19">
        <v>0.57099999999999995</v>
      </c>
      <c r="CC363" s="19">
        <v>1.2829999999999999</v>
      </c>
      <c r="CD363" s="19">
        <v>1.014</v>
      </c>
      <c r="CE363" s="19"/>
      <c r="CF363" s="19">
        <v>0.88700000000000001</v>
      </c>
      <c r="CG363" s="19">
        <v>1.3859999999999999</v>
      </c>
      <c r="CH363" s="19">
        <v>0.83199999999999996</v>
      </c>
      <c r="CI363" s="19">
        <v>1.242</v>
      </c>
      <c r="CJ363" s="19">
        <v>1.1679999999999999</v>
      </c>
      <c r="CK363" s="19">
        <v>1.1279999999999999</v>
      </c>
      <c r="CL363" s="19">
        <v>0.56299999999999994</v>
      </c>
      <c r="CM363" s="19">
        <v>1.1140000000000001</v>
      </c>
      <c r="CN363" s="19">
        <v>0.51100000000000001</v>
      </c>
      <c r="CO363" s="19">
        <v>0.996</v>
      </c>
      <c r="CP363" s="19">
        <v>0.54600000000000004</v>
      </c>
      <c r="CQ363" s="19">
        <v>1.097</v>
      </c>
      <c r="CR363" s="19">
        <v>1.0169999999999999</v>
      </c>
      <c r="CS363" s="19">
        <v>0.97599999999999998</v>
      </c>
      <c r="CT363" s="19">
        <v>1.05</v>
      </c>
      <c r="CU363" s="19">
        <v>0.55300000000000005</v>
      </c>
      <c r="CV363" s="19">
        <v>1.0680000000000001</v>
      </c>
      <c r="CW363" s="19">
        <v>1.169</v>
      </c>
    </row>
    <row r="364" spans="1:101" s="1" customFormat="1" ht="15" x14ac:dyDescent="0.2">
      <c r="A364" s="19">
        <v>600</v>
      </c>
      <c r="B364" s="19">
        <v>222.4</v>
      </c>
      <c r="C364" s="19">
        <v>464</v>
      </c>
      <c r="D364" s="19">
        <v>323.68169999999998</v>
      </c>
      <c r="E364" s="19">
        <v>325.6893</v>
      </c>
      <c r="F364" s="19">
        <v>89.623400000000004</v>
      </c>
      <c r="G364" s="20">
        <v>22112</v>
      </c>
      <c r="H364" s="19">
        <v>1</v>
      </c>
      <c r="I364" s="19">
        <v>1</v>
      </c>
      <c r="J364" s="19" t="s">
        <v>112</v>
      </c>
      <c r="M364" s="10"/>
      <c r="N364" s="10"/>
      <c r="X364" s="19">
        <v>0.05</v>
      </c>
      <c r="Y364" s="19">
        <v>1.2</v>
      </c>
      <c r="Z364" s="19">
        <v>1.169</v>
      </c>
      <c r="AA364" s="19">
        <v>1.081</v>
      </c>
      <c r="AB364" s="22">
        <f t="shared" si="81"/>
        <v>1.1267777777777777</v>
      </c>
      <c r="AC364" s="22">
        <f t="shared" si="82"/>
        <v>1.0356111111111113</v>
      </c>
      <c r="AD364" s="22">
        <f t="shared" si="83"/>
        <v>0.99749999999999994</v>
      </c>
      <c r="AE364" s="22">
        <f t="shared" si="84"/>
        <v>1.0880317579528993</v>
      </c>
      <c r="AF364" s="22">
        <f t="shared" si="85"/>
        <v>1.1296017822333611</v>
      </c>
      <c r="AG364" s="22">
        <f t="shared" si="86"/>
        <v>0.12172066722472852</v>
      </c>
      <c r="AH364" s="22">
        <f t="shared" si="87"/>
        <v>0.17581426994092647</v>
      </c>
      <c r="AI364" s="22">
        <f t="shared" si="88"/>
        <v>-0.42174415570971641</v>
      </c>
      <c r="AJ364" s="22">
        <f t="shared" si="89"/>
        <v>-0.70008535306388586</v>
      </c>
      <c r="AK364" s="22">
        <f>P364</f>
        <v>0</v>
      </c>
      <c r="AL364" s="22" t="str">
        <f t="shared" si="90"/>
        <v>Lowering</v>
      </c>
      <c r="AM364" s="24">
        <f t="shared" si="91"/>
        <v>0.37866559215403872</v>
      </c>
      <c r="AN364" s="24">
        <f t="shared" si="92"/>
        <v>0.19948702192248635</v>
      </c>
      <c r="AO364" s="25">
        <v>0.50778400000000001</v>
      </c>
      <c r="AP364" s="24">
        <f t="shared" si="93"/>
        <v>0.19948702192248635</v>
      </c>
      <c r="AQ364" s="25">
        <v>0.684562</v>
      </c>
      <c r="AR364" s="25">
        <v>0.78976000000000002</v>
      </c>
      <c r="AS364" s="19">
        <v>600</v>
      </c>
      <c r="AT364" s="19">
        <v>1.111</v>
      </c>
      <c r="AU364" s="19">
        <v>1.391</v>
      </c>
      <c r="AV364" s="19">
        <v>1.474</v>
      </c>
      <c r="AW364" s="19">
        <v>1.901</v>
      </c>
      <c r="AX364" s="19">
        <v>1.7729999999999999</v>
      </c>
      <c r="AY364" s="19">
        <v>0.83499999999999996</v>
      </c>
      <c r="AZ364" s="19">
        <v>1.3240000000000001</v>
      </c>
      <c r="BA364" s="19">
        <v>1.1359999999999999</v>
      </c>
      <c r="BB364" s="19">
        <v>1.159</v>
      </c>
      <c r="BC364" s="19">
        <v>1.2470000000000001</v>
      </c>
      <c r="BD364" s="19">
        <v>0.85299999999999998</v>
      </c>
      <c r="BE364" s="19">
        <v>0.98</v>
      </c>
      <c r="BF364" s="19">
        <v>0.625</v>
      </c>
      <c r="BG364" s="19">
        <v>0.66300000000000003</v>
      </c>
      <c r="BH364" s="19">
        <v>0.71</v>
      </c>
      <c r="BI364" s="19">
        <v>0.84899999999999998</v>
      </c>
      <c r="BJ364" s="19">
        <v>0.94099999999999995</v>
      </c>
      <c r="BK364" s="19">
        <v>1.31</v>
      </c>
      <c r="BL364" s="19"/>
      <c r="BM364" s="19">
        <v>1.36</v>
      </c>
      <c r="BN364" s="19">
        <v>1.071</v>
      </c>
      <c r="BO364" s="19">
        <v>1.429</v>
      </c>
      <c r="BP364" s="19">
        <v>1.1970000000000001</v>
      </c>
      <c r="BQ364" s="19">
        <v>0.83499999999999996</v>
      </c>
      <c r="BR364" s="19">
        <v>0.57599999999999996</v>
      </c>
      <c r="BS364" s="19">
        <v>1.054</v>
      </c>
      <c r="BT364" s="19">
        <v>1.3839999999999999</v>
      </c>
      <c r="BU364" s="19">
        <v>0.93200000000000005</v>
      </c>
      <c r="BV364" s="19">
        <v>0.95</v>
      </c>
      <c r="BW364" s="19">
        <v>0.83199999999999996</v>
      </c>
      <c r="BX364" s="19">
        <v>1.0620000000000001</v>
      </c>
      <c r="BY364" s="19">
        <v>1.012</v>
      </c>
      <c r="BZ364" s="19">
        <v>1.1359999999999999</v>
      </c>
      <c r="CA364" s="19">
        <v>0.91100000000000003</v>
      </c>
      <c r="CB364" s="19">
        <v>0.75900000000000001</v>
      </c>
      <c r="CC364" s="19">
        <v>0.81799999999999995</v>
      </c>
      <c r="CD364" s="19">
        <v>1.323</v>
      </c>
      <c r="CE364" s="19"/>
      <c r="CF364" s="19">
        <v>1.1160000000000001</v>
      </c>
      <c r="CG364" s="19">
        <v>0.70499999999999996</v>
      </c>
      <c r="CH364" s="19">
        <v>1.0509999999999999</v>
      </c>
      <c r="CI364" s="19">
        <v>0.748</v>
      </c>
      <c r="CJ364" s="19">
        <v>0.90500000000000003</v>
      </c>
      <c r="CK364" s="19">
        <v>1.165</v>
      </c>
      <c r="CL364" s="19">
        <v>1.294</v>
      </c>
      <c r="CM364" s="19">
        <v>0.70099999999999996</v>
      </c>
      <c r="CN364" s="19">
        <v>1.075</v>
      </c>
      <c r="CO364" s="19">
        <v>0.99199999999999999</v>
      </c>
      <c r="CP364" s="19">
        <v>1.1930000000000001</v>
      </c>
      <c r="CQ364" s="19">
        <v>1.3140000000000001</v>
      </c>
      <c r="CR364" s="19">
        <v>0.82299999999999995</v>
      </c>
      <c r="CS364" s="19">
        <v>1.208</v>
      </c>
      <c r="CT364" s="19">
        <v>0.64100000000000001</v>
      </c>
      <c r="CU364" s="19">
        <v>0.96399999999999997</v>
      </c>
      <c r="CV364" s="19">
        <v>1.02</v>
      </c>
      <c r="CW364" s="19">
        <v>1.04</v>
      </c>
    </row>
    <row r="365" spans="1:101" s="1" customFormat="1" ht="15" x14ac:dyDescent="0.2">
      <c r="A365" s="19">
        <v>604</v>
      </c>
      <c r="B365" s="19">
        <v>223.9</v>
      </c>
      <c r="C365" s="19">
        <v>467.1</v>
      </c>
      <c r="D365" s="19">
        <v>312.09100000000001</v>
      </c>
      <c r="E365" s="19">
        <v>314.09589999999997</v>
      </c>
      <c r="F365" s="19">
        <v>78.032700000000006</v>
      </c>
      <c r="G365" s="20">
        <v>6186.1666670000004</v>
      </c>
      <c r="H365" s="19">
        <v>1</v>
      </c>
      <c r="I365" s="19">
        <v>1</v>
      </c>
      <c r="J365" s="19" t="s">
        <v>117</v>
      </c>
      <c r="M365" s="10"/>
      <c r="N365" s="10"/>
      <c r="U365" s="21">
        <v>0</v>
      </c>
      <c r="V365" s="21">
        <v>0</v>
      </c>
      <c r="W365" s="21">
        <v>1</v>
      </c>
      <c r="X365" s="19">
        <v>0.05</v>
      </c>
      <c r="Y365" s="19">
        <v>0.89800000000000002</v>
      </c>
      <c r="Z365" s="19">
        <v>0.98199999999999998</v>
      </c>
      <c r="AA365" s="19">
        <v>0.89600000000000002</v>
      </c>
      <c r="AB365" s="22">
        <f t="shared" si="81"/>
        <v>0.95361111111111085</v>
      </c>
      <c r="AC365" s="22">
        <f t="shared" si="82"/>
        <v>1.0467222222222223</v>
      </c>
      <c r="AD365" s="22">
        <f t="shared" si="83"/>
        <v>1.1010555555555552</v>
      </c>
      <c r="AE365" s="22">
        <f t="shared" si="84"/>
        <v>0.91104506130247831</v>
      </c>
      <c r="AF365" s="22">
        <f t="shared" si="85"/>
        <v>0.86608809728038749</v>
      </c>
      <c r="AG365" s="22">
        <f t="shared" si="86"/>
        <v>-0.13440568179322132</v>
      </c>
      <c r="AH365" s="22">
        <f t="shared" si="87"/>
        <v>-0.20741431353210529</v>
      </c>
      <c r="AI365" s="22">
        <f t="shared" si="88"/>
        <v>-0.65101713469872902</v>
      </c>
      <c r="AJ365" s="22">
        <f t="shared" si="89"/>
        <v>-1.6596026640773465</v>
      </c>
      <c r="AK365" s="22">
        <f>P365</f>
        <v>0</v>
      </c>
      <c r="AL365" s="22" t="str">
        <f t="shared" si="90"/>
        <v>Increase</v>
      </c>
      <c r="AM365" s="24">
        <f t="shared" si="91"/>
        <v>0.22334841009829218</v>
      </c>
      <c r="AN365" s="24">
        <f t="shared" si="92"/>
        <v>2.1897641224644337E-2</v>
      </c>
      <c r="AO365" s="25">
        <v>1.02746</v>
      </c>
      <c r="AP365" s="24">
        <f t="shared" si="93"/>
        <v>2.1897641224644337E-2</v>
      </c>
      <c r="AQ365" s="25">
        <v>1.3933800000000001</v>
      </c>
      <c r="AR365" s="25">
        <v>1.2696799999999999</v>
      </c>
      <c r="AS365" s="19">
        <v>604</v>
      </c>
      <c r="AT365" s="19">
        <v>0.75</v>
      </c>
      <c r="AU365" s="19">
        <v>1.0569999999999999</v>
      </c>
      <c r="AV365" s="19">
        <v>0.754</v>
      </c>
      <c r="AW365" s="19">
        <v>0.91300000000000003</v>
      </c>
      <c r="AX365" s="19">
        <v>0.93100000000000005</v>
      </c>
      <c r="AY365" s="19">
        <v>0.73299999999999998</v>
      </c>
      <c r="AZ365" s="19">
        <v>1.109</v>
      </c>
      <c r="BA365" s="19">
        <v>1.103</v>
      </c>
      <c r="BB365" s="19">
        <v>0.86</v>
      </c>
      <c r="BC365" s="19">
        <v>1.0129999999999999</v>
      </c>
      <c r="BD365" s="19">
        <v>1.1359999999999999</v>
      </c>
      <c r="BE365" s="19">
        <v>1.0149999999999999</v>
      </c>
      <c r="BF365" s="19">
        <v>1.036</v>
      </c>
      <c r="BG365" s="19">
        <v>1.2350000000000001</v>
      </c>
      <c r="BH365" s="19">
        <v>0.95199999999999996</v>
      </c>
      <c r="BI365" s="19">
        <v>0.72099999999999997</v>
      </c>
      <c r="BJ365" s="19">
        <v>0.82199999999999995</v>
      </c>
      <c r="BK365" s="19">
        <v>1.0249999999999999</v>
      </c>
      <c r="BL365" s="19"/>
      <c r="BM365" s="19">
        <v>1.0289999999999999</v>
      </c>
      <c r="BN365" s="19">
        <v>0.85899999999999999</v>
      </c>
      <c r="BO365" s="19">
        <v>0.71899999999999997</v>
      </c>
      <c r="BP365" s="19">
        <v>1.093</v>
      </c>
      <c r="BQ365" s="19">
        <v>1.294</v>
      </c>
      <c r="BR365" s="19">
        <v>1.534</v>
      </c>
      <c r="BS365" s="19">
        <v>1.266</v>
      </c>
      <c r="BT365" s="19">
        <v>0.77800000000000002</v>
      </c>
      <c r="BU365" s="19">
        <v>0.89400000000000002</v>
      </c>
      <c r="BV365" s="19">
        <v>1.2350000000000001</v>
      </c>
      <c r="BW365" s="19">
        <v>1.6020000000000001</v>
      </c>
      <c r="BX365" s="19">
        <v>0.876</v>
      </c>
      <c r="BY365" s="19">
        <v>0.69299999999999995</v>
      </c>
      <c r="BZ365" s="19">
        <v>0.83399999999999996</v>
      </c>
      <c r="CA365" s="19">
        <v>1.0960000000000001</v>
      </c>
      <c r="CB365" s="19">
        <v>0.71699999999999997</v>
      </c>
      <c r="CC365" s="19">
        <v>1.298</v>
      </c>
      <c r="CD365" s="19">
        <v>1.024</v>
      </c>
      <c r="CE365" s="19"/>
      <c r="CF365" s="19">
        <v>0.90500000000000003</v>
      </c>
      <c r="CG365" s="19">
        <v>1.157</v>
      </c>
      <c r="CH365" s="19">
        <v>1.1479999999999999</v>
      </c>
      <c r="CI365" s="19">
        <v>1.252</v>
      </c>
      <c r="CJ365" s="19">
        <v>1.246</v>
      </c>
      <c r="CK365" s="19">
        <v>1.2749999999999999</v>
      </c>
      <c r="CL365" s="19">
        <v>0.99199999999999999</v>
      </c>
      <c r="CM365" s="19">
        <v>1.393</v>
      </c>
      <c r="CN365" s="19">
        <v>0.76400000000000001</v>
      </c>
      <c r="CO365" s="19">
        <v>1.159</v>
      </c>
      <c r="CP365" s="19">
        <v>0.68899999999999995</v>
      </c>
      <c r="CQ365" s="19">
        <v>1.0840000000000001</v>
      </c>
      <c r="CR365" s="19">
        <v>1.329</v>
      </c>
      <c r="CS365" s="19">
        <v>0.94599999999999995</v>
      </c>
      <c r="CT365" s="19">
        <v>1.1859999999999999</v>
      </c>
      <c r="CU365" s="19">
        <v>0.77500000000000002</v>
      </c>
      <c r="CV365" s="19">
        <v>1.2549999999999999</v>
      </c>
      <c r="CW365" s="19">
        <v>1.264</v>
      </c>
    </row>
    <row r="366" spans="1:101" s="1" customFormat="1" ht="15" x14ac:dyDescent="0.2">
      <c r="A366" s="19">
        <v>605</v>
      </c>
      <c r="B366" s="19">
        <v>223.8</v>
      </c>
      <c r="C366" s="19">
        <v>467.3</v>
      </c>
      <c r="D366" s="19">
        <v>478.12790000000001</v>
      </c>
      <c r="E366" s="19">
        <v>480.13459999999998</v>
      </c>
      <c r="F366" s="19">
        <v>244.06960000000001</v>
      </c>
      <c r="G366" s="20">
        <v>4711.6000000000004</v>
      </c>
      <c r="H366" s="19">
        <v>1</v>
      </c>
      <c r="I366" s="19">
        <v>1</v>
      </c>
      <c r="J366" s="19" t="s">
        <v>105</v>
      </c>
      <c r="K366" s="19" t="s">
        <v>106</v>
      </c>
      <c r="L366" s="19" t="s">
        <v>108</v>
      </c>
      <c r="M366" s="19">
        <v>0.02</v>
      </c>
      <c r="N366" s="19">
        <v>3.1</v>
      </c>
      <c r="X366" s="19">
        <v>0.05</v>
      </c>
      <c r="Y366" s="19">
        <v>1.097</v>
      </c>
      <c r="Z366" s="19">
        <v>0.91100000000000003</v>
      </c>
      <c r="AA366" s="19">
        <v>1.143</v>
      </c>
      <c r="AB366" s="22">
        <f t="shared" si="81"/>
        <v>1.1130555555555555</v>
      </c>
      <c r="AC366" s="22">
        <f t="shared" si="82"/>
        <v>0.65244444444444438</v>
      </c>
      <c r="AD366" s="22">
        <f t="shared" si="83"/>
        <v>1.0929444444444447</v>
      </c>
      <c r="AE366" s="22">
        <f t="shared" si="84"/>
        <v>1.7059775204359673</v>
      </c>
      <c r="AF366" s="22">
        <f t="shared" si="85"/>
        <v>1.0184008539622831</v>
      </c>
      <c r="AG366" s="22">
        <f t="shared" si="86"/>
        <v>0.77059863647494753</v>
      </c>
      <c r="AH366" s="22">
        <f t="shared" si="87"/>
        <v>2.6305534099192871E-2</v>
      </c>
      <c r="AI366" s="22">
        <f t="shared" si="88"/>
        <v>-9.5051049516662633</v>
      </c>
      <c r="AJ366" s="22">
        <f t="shared" si="89"/>
        <v>-0.11141450930400551</v>
      </c>
      <c r="AK366" s="22" t="str">
        <f>L366</f>
        <v>Uridine</v>
      </c>
      <c r="AL366" s="22" t="str">
        <f t="shared" si="90"/>
        <v>Lowering</v>
      </c>
      <c r="AM366" s="24">
        <f t="shared" si="91"/>
        <v>3.1253240096130655E-10</v>
      </c>
      <c r="AN366" s="24">
        <f t="shared" si="92"/>
        <v>0.77372297084414376</v>
      </c>
      <c r="AO366" s="25">
        <v>2.5194700000000001</v>
      </c>
      <c r="AP366" s="24">
        <f t="shared" si="93"/>
        <v>0.77372297084414376</v>
      </c>
      <c r="AQ366" s="25">
        <v>0.70553100000000002</v>
      </c>
      <c r="AR366" s="25">
        <v>0.804145</v>
      </c>
      <c r="AS366" s="19">
        <v>605</v>
      </c>
      <c r="AT366" s="19">
        <v>1.282</v>
      </c>
      <c r="AU366" s="19">
        <v>0.93100000000000005</v>
      </c>
      <c r="AV366" s="19">
        <v>0.98599999999999999</v>
      </c>
      <c r="AW366" s="19">
        <v>1.28</v>
      </c>
      <c r="AX366" s="19">
        <v>0.88200000000000001</v>
      </c>
      <c r="AY366" s="19">
        <v>1.206</v>
      </c>
      <c r="AZ366" s="19">
        <v>0.97899999999999998</v>
      </c>
      <c r="BA366" s="19">
        <v>1.304</v>
      </c>
      <c r="BB366" s="19">
        <v>1.486</v>
      </c>
      <c r="BC366" s="19">
        <v>1.0129999999999999</v>
      </c>
      <c r="BD366" s="19">
        <v>1.1200000000000001</v>
      </c>
      <c r="BE366" s="19">
        <v>0.91600000000000004</v>
      </c>
      <c r="BF366" s="19">
        <v>1.1619999999999999</v>
      </c>
      <c r="BG366" s="19">
        <v>1.175</v>
      </c>
      <c r="BH366" s="19">
        <v>1.022</v>
      </c>
      <c r="BI366" s="19">
        <v>1.2410000000000001</v>
      </c>
      <c r="BJ366" s="19">
        <v>1.095</v>
      </c>
      <c r="BK366" s="19">
        <v>0.95499999999999996</v>
      </c>
      <c r="BL366" s="19"/>
      <c r="BM366" s="19">
        <v>0.56699999999999995</v>
      </c>
      <c r="BN366" s="19">
        <v>0.71299999999999997</v>
      </c>
      <c r="BO366" s="19">
        <v>0.48499999999999999</v>
      </c>
      <c r="BP366" s="19">
        <v>0.47499999999999998</v>
      </c>
      <c r="BQ366" s="19">
        <v>0.91500000000000004</v>
      </c>
      <c r="BR366" s="19">
        <v>0.76100000000000001</v>
      </c>
      <c r="BS366" s="19">
        <v>0.57799999999999996</v>
      </c>
      <c r="BT366" s="19">
        <v>0.629</v>
      </c>
      <c r="BU366" s="19">
        <v>0.71299999999999997</v>
      </c>
      <c r="BV366" s="19">
        <v>0.86099999999999999</v>
      </c>
      <c r="BW366" s="19">
        <v>0.78300000000000003</v>
      </c>
      <c r="BX366" s="19">
        <v>0.71099999999999997</v>
      </c>
      <c r="BY366" s="19">
        <v>0.53800000000000003</v>
      </c>
      <c r="BZ366" s="19">
        <v>0.84899999999999998</v>
      </c>
      <c r="CA366" s="19">
        <v>0.54100000000000004</v>
      </c>
      <c r="CB366" s="19">
        <v>0.42699999999999999</v>
      </c>
      <c r="CC366" s="19">
        <v>0.71599999999999997</v>
      </c>
      <c r="CD366" s="19">
        <v>0.48199999999999998</v>
      </c>
      <c r="CE366" s="19"/>
      <c r="CF366" s="19">
        <v>1.0569999999999999</v>
      </c>
      <c r="CG366" s="19">
        <v>1.5089999999999999</v>
      </c>
      <c r="CH366" s="19">
        <v>1.109</v>
      </c>
      <c r="CI366" s="19">
        <v>1.1739999999999999</v>
      </c>
      <c r="CJ366" s="19">
        <v>1.1759999999999999</v>
      </c>
      <c r="CK366" s="19">
        <v>1.0229999999999999</v>
      </c>
      <c r="CL366" s="19">
        <v>1.0049999999999999</v>
      </c>
      <c r="CM366" s="19">
        <v>1.1970000000000001</v>
      </c>
      <c r="CN366" s="19">
        <v>0.73899999999999999</v>
      </c>
      <c r="CO366" s="19">
        <v>1.522</v>
      </c>
      <c r="CP366" s="19">
        <v>0.65300000000000002</v>
      </c>
      <c r="CQ366" s="19">
        <v>0.89800000000000002</v>
      </c>
      <c r="CR366" s="19">
        <v>0.83899999999999997</v>
      </c>
      <c r="CS366" s="19">
        <v>1.0069999999999999</v>
      </c>
      <c r="CT366" s="19">
        <v>1.1000000000000001</v>
      </c>
      <c r="CU366" s="19">
        <v>1.0780000000000001</v>
      </c>
      <c r="CV366" s="19">
        <v>1.516</v>
      </c>
      <c r="CW366" s="19">
        <v>1.071</v>
      </c>
    </row>
    <row r="367" spans="1:101" s="1" customFormat="1" ht="15" x14ac:dyDescent="0.2">
      <c r="A367" s="19">
        <v>608</v>
      </c>
      <c r="B367" s="19">
        <v>224.5</v>
      </c>
      <c r="C367" s="19">
        <v>468.2</v>
      </c>
      <c r="D367" s="19">
        <v>511.62189999999998</v>
      </c>
      <c r="E367" s="19">
        <v>513.62890000000004</v>
      </c>
      <c r="F367" s="19">
        <v>555.12720000000002</v>
      </c>
      <c r="G367" s="20">
        <v>4507.1428569999998</v>
      </c>
      <c r="H367" s="19">
        <v>2</v>
      </c>
      <c r="I367" s="19">
        <v>2</v>
      </c>
      <c r="J367" s="19" t="s">
        <v>103</v>
      </c>
      <c r="M367" s="10"/>
      <c r="N367" s="10"/>
      <c r="U367" s="21">
        <v>0</v>
      </c>
      <c r="V367" s="21">
        <v>3</v>
      </c>
      <c r="W367" s="21">
        <v>180</v>
      </c>
      <c r="X367" s="19">
        <v>6.6699999999999995E-2</v>
      </c>
      <c r="Y367" s="19">
        <v>1.1339999999999999</v>
      </c>
      <c r="Z367" s="19">
        <v>1.022</v>
      </c>
      <c r="AA367" s="19">
        <v>1.17</v>
      </c>
      <c r="AB367" s="22">
        <f t="shared" si="81"/>
        <v>1.2567499999999998</v>
      </c>
      <c r="AC367" s="22">
        <f t="shared" si="82"/>
        <v>0.8782777777777776</v>
      </c>
      <c r="AD367" s="22">
        <f t="shared" si="83"/>
        <v>1.0299444444444446</v>
      </c>
      <c r="AE367" s="22">
        <f t="shared" si="84"/>
        <v>1.4309254222278449</v>
      </c>
      <c r="AF367" s="22">
        <f t="shared" si="85"/>
        <v>1.2202114461405682</v>
      </c>
      <c r="AG367" s="22">
        <f t="shared" si="86"/>
        <v>0.51694848283621198</v>
      </c>
      <c r="AH367" s="22">
        <f t="shared" si="87"/>
        <v>0.28713116898993801</v>
      </c>
      <c r="AI367" s="22">
        <f t="shared" si="88"/>
        <v>-1.3932260150450193</v>
      </c>
      <c r="AJ367" s="22">
        <f t="shared" si="89"/>
        <v>-0.63577674333887091</v>
      </c>
      <c r="AK367" s="22">
        <f t="shared" ref="AK367:AK376" si="96">P367</f>
        <v>0</v>
      </c>
      <c r="AL367" s="22" t="str">
        <f t="shared" si="90"/>
        <v>Lowering</v>
      </c>
      <c r="AM367" s="24">
        <f t="shared" si="91"/>
        <v>4.0436539754497437E-2</v>
      </c>
      <c r="AN367" s="24">
        <f t="shared" si="92"/>
        <v>0.23132536530009015</v>
      </c>
      <c r="AO367" s="25">
        <v>1.0264500000000001</v>
      </c>
      <c r="AP367" s="24">
        <f t="shared" si="93"/>
        <v>0.23132536530009015</v>
      </c>
      <c r="AQ367" s="25">
        <v>0.82765299999999997</v>
      </c>
      <c r="AR367" s="25">
        <v>0.87656500000000004</v>
      </c>
      <c r="AS367" s="19">
        <v>608</v>
      </c>
      <c r="AT367" s="19">
        <v>0.502</v>
      </c>
      <c r="AU367" s="19">
        <v>0.77400000000000002</v>
      </c>
      <c r="AV367" s="19">
        <v>2.2010000000000001</v>
      </c>
      <c r="AW367" s="19">
        <v>1.002</v>
      </c>
      <c r="AX367" s="19">
        <v>1.4750000000000001</v>
      </c>
      <c r="AY367" s="19">
        <v>2.4489999999999998</v>
      </c>
      <c r="AZ367" s="19">
        <v>0.95199999999999996</v>
      </c>
      <c r="BA367" s="19">
        <v>1.054</v>
      </c>
      <c r="BB367" s="19">
        <v>1.2529999999999999</v>
      </c>
      <c r="BC367" s="19">
        <v>0.23150000000000001</v>
      </c>
      <c r="BD367" s="19">
        <v>1.2589999999999999</v>
      </c>
      <c r="BE367" s="19">
        <v>0.92400000000000004</v>
      </c>
      <c r="BF367" s="19">
        <v>1.859</v>
      </c>
      <c r="BG367" s="19">
        <v>1.0169999999999999</v>
      </c>
      <c r="BH367" s="19">
        <v>2.3410000000000002</v>
      </c>
      <c r="BI367" s="19">
        <v>1.365</v>
      </c>
      <c r="BJ367" s="19">
        <v>1.3740000000000001</v>
      </c>
      <c r="BK367" s="19">
        <v>0.58899999999999997</v>
      </c>
      <c r="BL367" s="19"/>
      <c r="BM367" s="19">
        <v>0.56799999999999995</v>
      </c>
      <c r="BN367" s="19">
        <v>0.33600000000000002</v>
      </c>
      <c r="BO367" s="19">
        <v>2.137</v>
      </c>
      <c r="BP367" s="19">
        <v>0.32300000000000001</v>
      </c>
      <c r="BQ367" s="19">
        <v>0.72099999999999997</v>
      </c>
      <c r="BR367" s="19">
        <v>1.079</v>
      </c>
      <c r="BS367" s="19">
        <v>1.016</v>
      </c>
      <c r="BT367" s="19">
        <v>1.401</v>
      </c>
      <c r="BU367" s="19">
        <v>0.93400000000000005</v>
      </c>
      <c r="BV367" s="19">
        <v>0.56100000000000005</v>
      </c>
      <c r="BW367" s="19">
        <v>0.89200000000000002</v>
      </c>
      <c r="BX367" s="19">
        <v>0.67900000000000005</v>
      </c>
      <c r="BY367" s="19">
        <v>0.57699999999999996</v>
      </c>
      <c r="BZ367" s="19">
        <v>0.89600000000000002</v>
      </c>
      <c r="CA367" s="19">
        <v>0.72899999999999998</v>
      </c>
      <c r="CB367" s="19">
        <v>0.88100000000000001</v>
      </c>
      <c r="CC367" s="19">
        <v>0.99399999999999999</v>
      </c>
      <c r="CD367" s="19">
        <v>1.085</v>
      </c>
      <c r="CE367" s="19"/>
      <c r="CF367" s="19">
        <v>0.73699999999999999</v>
      </c>
      <c r="CG367" s="19">
        <v>1.8109999999999999</v>
      </c>
      <c r="CH367" s="19">
        <v>1.841</v>
      </c>
      <c r="CI367" s="19">
        <v>0.79500000000000004</v>
      </c>
      <c r="CJ367" s="19">
        <v>0.92</v>
      </c>
      <c r="CK367" s="19">
        <v>1.073</v>
      </c>
      <c r="CL367" s="19">
        <v>0.92600000000000005</v>
      </c>
      <c r="CM367" s="19">
        <v>1.2070000000000001</v>
      </c>
      <c r="CN367" s="19">
        <v>2.0539999999999998</v>
      </c>
      <c r="CO367" s="19">
        <v>0.60599999999999998</v>
      </c>
      <c r="CP367" s="19">
        <v>1.0649999999999999</v>
      </c>
      <c r="CQ367" s="19">
        <v>0.52</v>
      </c>
      <c r="CR367" s="19">
        <v>0.85</v>
      </c>
      <c r="CS367" s="19">
        <v>0.38300000000000001</v>
      </c>
      <c r="CT367" s="19">
        <v>0.745</v>
      </c>
      <c r="CU367" s="19">
        <v>1.3340000000000001</v>
      </c>
      <c r="CV367" s="19">
        <v>0.43099999999999999</v>
      </c>
      <c r="CW367" s="19">
        <v>1.2410000000000001</v>
      </c>
    </row>
    <row r="368" spans="1:101" s="1" customFormat="1" ht="15" x14ac:dyDescent="0.2">
      <c r="A368" s="19">
        <v>609</v>
      </c>
      <c r="B368" s="19">
        <v>224.5</v>
      </c>
      <c r="C368" s="19">
        <v>468.5</v>
      </c>
      <c r="D368" s="19">
        <v>497.12189999999998</v>
      </c>
      <c r="E368" s="19">
        <v>499.12790000000001</v>
      </c>
      <c r="F368" s="19">
        <v>263.06349999999998</v>
      </c>
      <c r="G368" s="20">
        <v>5860.7619050000003</v>
      </c>
      <c r="H368" s="19">
        <v>1</v>
      </c>
      <c r="I368" s="19">
        <v>1</v>
      </c>
      <c r="J368" s="19" t="s">
        <v>103</v>
      </c>
      <c r="M368" s="10"/>
      <c r="N368" s="10"/>
      <c r="U368" s="21">
        <v>0</v>
      </c>
      <c r="V368" s="21">
        <v>14</v>
      </c>
      <c r="W368" s="21">
        <v>329</v>
      </c>
      <c r="X368" s="19">
        <v>0.05</v>
      </c>
      <c r="Y368" s="19">
        <v>0.84299999999999997</v>
      </c>
      <c r="Z368" s="19">
        <v>0.83299999999999996</v>
      </c>
      <c r="AA368" s="19">
        <v>0.98599999999999999</v>
      </c>
      <c r="AB368" s="22">
        <f t="shared" si="81"/>
        <v>0.67677777777777792</v>
      </c>
      <c r="AC368" s="22">
        <f t="shared" si="82"/>
        <v>0.63782352941176479</v>
      </c>
      <c r="AD368" s="22">
        <f t="shared" si="83"/>
        <v>0.78261111111111104</v>
      </c>
      <c r="AE368" s="22">
        <f t="shared" si="84"/>
        <v>1.0610737085882342</v>
      </c>
      <c r="AF368" s="22">
        <f t="shared" si="85"/>
        <v>0.86476893589834625</v>
      </c>
      <c r="AG368" s="22">
        <f t="shared" si="86"/>
        <v>8.5524878044530558E-2</v>
      </c>
      <c r="AH368" s="22">
        <f t="shared" si="87"/>
        <v>-0.20961339516162295</v>
      </c>
      <c r="AI368" s="22">
        <f t="shared" si="88"/>
        <v>-0.26919116266866105</v>
      </c>
      <c r="AJ368" s="22">
        <f t="shared" si="89"/>
        <v>-0.94637179022117202</v>
      </c>
      <c r="AK368" s="22">
        <f t="shared" si="96"/>
        <v>0</v>
      </c>
      <c r="AL368" s="22" t="str">
        <f t="shared" si="90"/>
        <v>Lowering</v>
      </c>
      <c r="AM368" s="24">
        <f t="shared" si="91"/>
        <v>0.53803290535188553</v>
      </c>
      <c r="AN368" s="24">
        <f t="shared" si="92"/>
        <v>0.11314313543272728</v>
      </c>
      <c r="AO368" s="25">
        <v>0.68323999999999996</v>
      </c>
      <c r="AP368" s="24">
        <f t="shared" si="93"/>
        <v>0.11314313543272728</v>
      </c>
      <c r="AQ368" s="25">
        <v>1.06809</v>
      </c>
      <c r="AR368" s="25">
        <v>1.0185</v>
      </c>
      <c r="AS368" s="19">
        <v>609</v>
      </c>
      <c r="AT368" s="19">
        <v>0.622</v>
      </c>
      <c r="AU368" s="19">
        <v>0.66300000000000003</v>
      </c>
      <c r="AV368" s="19">
        <v>0.47699999999999998</v>
      </c>
      <c r="AW368" s="19">
        <v>0.77100000000000002</v>
      </c>
      <c r="AX368" s="19">
        <v>0.32300000000000001</v>
      </c>
      <c r="AY368" s="19">
        <v>0.56100000000000005</v>
      </c>
      <c r="AZ368" s="19">
        <v>0.75700000000000001</v>
      </c>
      <c r="BA368" s="19">
        <v>0.69199999999999995</v>
      </c>
      <c r="BB368" s="19">
        <v>0.85499999999999998</v>
      </c>
      <c r="BC368" s="19">
        <v>0.81100000000000005</v>
      </c>
      <c r="BD368" s="19">
        <v>0.46800000000000003</v>
      </c>
      <c r="BE368" s="19">
        <v>0.72599999999999998</v>
      </c>
      <c r="BF368" s="19">
        <v>0.80200000000000005</v>
      </c>
      <c r="BG368" s="19">
        <v>0.73099999999999998</v>
      </c>
      <c r="BH368" s="19">
        <v>0.73299999999999998</v>
      </c>
      <c r="BI368" s="19">
        <v>0.59199999999999997</v>
      </c>
      <c r="BJ368" s="19">
        <v>0.81899999999999995</v>
      </c>
      <c r="BK368" s="19">
        <v>0.77900000000000003</v>
      </c>
      <c r="BL368" s="19"/>
      <c r="BM368" s="19">
        <v>0.46300000000000002</v>
      </c>
      <c r="BN368" s="19">
        <v>0.67600000000000005</v>
      </c>
      <c r="BO368" s="19">
        <v>0.495</v>
      </c>
      <c r="BP368" s="19">
        <v>0.46300000000000002</v>
      </c>
      <c r="BQ368" s="19">
        <v>0.747</v>
      </c>
      <c r="BR368" s="19" t="s">
        <v>111</v>
      </c>
      <c r="BS368" s="19">
        <v>0.86299999999999999</v>
      </c>
      <c r="BT368" s="19">
        <v>0.47699999999999998</v>
      </c>
      <c r="BU368" s="19">
        <v>0.60199999999999998</v>
      </c>
      <c r="BV368" s="19">
        <v>0.71099999999999997</v>
      </c>
      <c r="BW368" s="19">
        <v>0.9</v>
      </c>
      <c r="BX368" s="19">
        <v>0.61199999999999999</v>
      </c>
      <c r="BY368" s="19">
        <v>0.29499999999999998</v>
      </c>
      <c r="BZ368" s="19">
        <v>0.56000000000000005</v>
      </c>
      <c r="CA368" s="19">
        <v>0.71699999999999997</v>
      </c>
      <c r="CB368" s="19">
        <v>0.36799999999999999</v>
      </c>
      <c r="CC368" s="19">
        <v>1.1779999999999999</v>
      </c>
      <c r="CD368" s="19">
        <v>0.71599999999999997</v>
      </c>
      <c r="CE368" s="19"/>
      <c r="CF368" s="19">
        <v>0.90200000000000002</v>
      </c>
      <c r="CG368" s="19">
        <v>0.74199999999999999</v>
      </c>
      <c r="CH368" s="19">
        <v>0.67400000000000004</v>
      </c>
      <c r="CI368" s="19">
        <v>1.093</v>
      </c>
      <c r="CJ368" s="19">
        <v>0.89</v>
      </c>
      <c r="CK368" s="19">
        <v>1.073</v>
      </c>
      <c r="CL368" s="19">
        <v>0.746</v>
      </c>
      <c r="CM368" s="19">
        <v>0.99199999999999999</v>
      </c>
      <c r="CN368" s="19">
        <v>0.52700000000000002</v>
      </c>
      <c r="CO368" s="19">
        <v>0.57199999999999995</v>
      </c>
      <c r="CP368" s="19">
        <v>0.56100000000000005</v>
      </c>
      <c r="CQ368" s="19">
        <v>0.85</v>
      </c>
      <c r="CR368" s="19">
        <v>0.97799999999999998</v>
      </c>
      <c r="CS368" s="19">
        <v>0.47499999999999998</v>
      </c>
      <c r="CT368" s="19">
        <v>0.99399999999999999</v>
      </c>
      <c r="CU368" s="19">
        <v>0.30599999999999999</v>
      </c>
      <c r="CV368" s="19">
        <v>0.64900000000000002</v>
      </c>
      <c r="CW368" s="19">
        <v>1.0629999999999999</v>
      </c>
    </row>
    <row r="369" spans="1:101" s="1" customFormat="1" ht="15" x14ac:dyDescent="0.2">
      <c r="A369" s="19">
        <v>611</v>
      </c>
      <c r="B369" s="19">
        <v>224.5</v>
      </c>
      <c r="C369" s="19">
        <v>469.3</v>
      </c>
      <c r="D369" s="19">
        <v>511.62220000000002</v>
      </c>
      <c r="E369" s="19">
        <v>513.6277</v>
      </c>
      <c r="F369" s="19">
        <v>277.56389999999999</v>
      </c>
      <c r="G369" s="20">
        <v>4534</v>
      </c>
      <c r="H369" s="19">
        <v>1</v>
      </c>
      <c r="I369" s="19">
        <v>1</v>
      </c>
      <c r="J369" s="19" t="s">
        <v>112</v>
      </c>
      <c r="M369" s="10"/>
      <c r="N369" s="10"/>
      <c r="X369" s="19">
        <v>6.6699999999999995E-2</v>
      </c>
      <c r="Y369" s="19">
        <v>1.1339999999999999</v>
      </c>
      <c r="Z369" s="19">
        <v>1.022</v>
      </c>
      <c r="AA369" s="19">
        <v>1.17</v>
      </c>
      <c r="AB369" s="22">
        <f t="shared" si="81"/>
        <v>1.2567499999999998</v>
      </c>
      <c r="AC369" s="22">
        <f t="shared" si="82"/>
        <v>0.8782777777777776</v>
      </c>
      <c r="AD369" s="22">
        <f t="shared" si="83"/>
        <v>1.0299444444444446</v>
      </c>
      <c r="AE369" s="22">
        <f t="shared" si="84"/>
        <v>1.4309254222278449</v>
      </c>
      <c r="AF369" s="22">
        <f t="shared" si="85"/>
        <v>1.2202114461405682</v>
      </c>
      <c r="AG369" s="22">
        <f t="shared" si="86"/>
        <v>0.51694848283621198</v>
      </c>
      <c r="AH369" s="22">
        <f t="shared" si="87"/>
        <v>0.28713116898993801</v>
      </c>
      <c r="AI369" s="22">
        <f t="shared" si="88"/>
        <v>-1.3932260150450193</v>
      </c>
      <c r="AJ369" s="22">
        <f t="shared" si="89"/>
        <v>-0.63577674333887091</v>
      </c>
      <c r="AK369" s="22">
        <f t="shared" si="96"/>
        <v>0</v>
      </c>
      <c r="AL369" s="22" t="str">
        <f t="shared" si="90"/>
        <v>Lowering</v>
      </c>
      <c r="AM369" s="24">
        <f t="shared" si="91"/>
        <v>4.0436539754497437E-2</v>
      </c>
      <c r="AN369" s="24">
        <f t="shared" si="92"/>
        <v>0.23132536530009015</v>
      </c>
      <c r="AO369" s="25">
        <v>1.0264500000000001</v>
      </c>
      <c r="AP369" s="24">
        <f t="shared" si="93"/>
        <v>0.23132536530009015</v>
      </c>
      <c r="AQ369" s="25">
        <v>0.82765299999999997</v>
      </c>
      <c r="AR369" s="25">
        <v>0.87547299999999995</v>
      </c>
      <c r="AS369" s="19">
        <v>611</v>
      </c>
      <c r="AT369" s="19">
        <v>0.502</v>
      </c>
      <c r="AU369" s="19">
        <v>0.77400000000000002</v>
      </c>
      <c r="AV369" s="19">
        <v>2.2010000000000001</v>
      </c>
      <c r="AW369" s="19">
        <v>1.002</v>
      </c>
      <c r="AX369" s="19">
        <v>1.4750000000000001</v>
      </c>
      <c r="AY369" s="19">
        <v>2.4489999999999998</v>
      </c>
      <c r="AZ369" s="19">
        <v>0.95199999999999996</v>
      </c>
      <c r="BA369" s="19">
        <v>1.054</v>
      </c>
      <c r="BB369" s="19">
        <v>1.2529999999999999</v>
      </c>
      <c r="BC369" s="19">
        <v>0.23150000000000001</v>
      </c>
      <c r="BD369" s="19">
        <v>1.2589999999999999</v>
      </c>
      <c r="BE369" s="19">
        <v>0.92400000000000004</v>
      </c>
      <c r="BF369" s="19">
        <v>1.859</v>
      </c>
      <c r="BG369" s="19">
        <v>1.0169999999999999</v>
      </c>
      <c r="BH369" s="19">
        <v>2.3410000000000002</v>
      </c>
      <c r="BI369" s="19">
        <v>1.365</v>
      </c>
      <c r="BJ369" s="19">
        <v>1.3740000000000001</v>
      </c>
      <c r="BK369" s="19">
        <v>0.58899999999999997</v>
      </c>
      <c r="BL369" s="19"/>
      <c r="BM369" s="19">
        <v>0.56799999999999995</v>
      </c>
      <c r="BN369" s="19">
        <v>0.33600000000000002</v>
      </c>
      <c r="BO369" s="19">
        <v>2.137</v>
      </c>
      <c r="BP369" s="19">
        <v>0.32300000000000001</v>
      </c>
      <c r="BQ369" s="19">
        <v>0.72099999999999997</v>
      </c>
      <c r="BR369" s="19">
        <v>1.079</v>
      </c>
      <c r="BS369" s="19">
        <v>1.016</v>
      </c>
      <c r="BT369" s="19">
        <v>1.401</v>
      </c>
      <c r="BU369" s="19">
        <v>0.93400000000000005</v>
      </c>
      <c r="BV369" s="19">
        <v>0.56100000000000005</v>
      </c>
      <c r="BW369" s="19">
        <v>0.89200000000000002</v>
      </c>
      <c r="BX369" s="19">
        <v>0.67900000000000005</v>
      </c>
      <c r="BY369" s="19">
        <v>0.57699999999999996</v>
      </c>
      <c r="BZ369" s="19">
        <v>0.89600000000000002</v>
      </c>
      <c r="CA369" s="19">
        <v>0.72899999999999998</v>
      </c>
      <c r="CB369" s="19">
        <v>0.88100000000000001</v>
      </c>
      <c r="CC369" s="19">
        <v>0.99399999999999999</v>
      </c>
      <c r="CD369" s="19">
        <v>1.085</v>
      </c>
      <c r="CE369" s="19"/>
      <c r="CF369" s="19">
        <v>0.73699999999999999</v>
      </c>
      <c r="CG369" s="19">
        <v>1.8109999999999999</v>
      </c>
      <c r="CH369" s="19">
        <v>1.841</v>
      </c>
      <c r="CI369" s="19">
        <v>0.79500000000000004</v>
      </c>
      <c r="CJ369" s="19">
        <v>0.92</v>
      </c>
      <c r="CK369" s="19">
        <v>1.073</v>
      </c>
      <c r="CL369" s="19">
        <v>0.92600000000000005</v>
      </c>
      <c r="CM369" s="19">
        <v>1.2070000000000001</v>
      </c>
      <c r="CN369" s="19">
        <v>2.0539999999999998</v>
      </c>
      <c r="CO369" s="19">
        <v>0.60599999999999998</v>
      </c>
      <c r="CP369" s="19">
        <v>1.0649999999999999</v>
      </c>
      <c r="CQ369" s="19">
        <v>0.52</v>
      </c>
      <c r="CR369" s="19">
        <v>0.85</v>
      </c>
      <c r="CS369" s="19">
        <v>0.38300000000000001</v>
      </c>
      <c r="CT369" s="19">
        <v>0.745</v>
      </c>
      <c r="CU369" s="19">
        <v>1.3340000000000001</v>
      </c>
      <c r="CV369" s="19">
        <v>0.43099999999999999</v>
      </c>
      <c r="CW369" s="19">
        <v>1.2410000000000001</v>
      </c>
    </row>
    <row r="370" spans="1:101" s="1" customFormat="1" ht="15" x14ac:dyDescent="0.2">
      <c r="A370" s="19">
        <v>613</v>
      </c>
      <c r="B370" s="19">
        <v>225.5</v>
      </c>
      <c r="C370" s="19">
        <v>470</v>
      </c>
      <c r="D370" s="19">
        <v>402.08670000000001</v>
      </c>
      <c r="E370" s="19">
        <v>404.0933</v>
      </c>
      <c r="F370" s="19">
        <v>168.0284</v>
      </c>
      <c r="G370" s="20">
        <v>3831336.321</v>
      </c>
      <c r="H370" s="19">
        <v>1</v>
      </c>
      <c r="I370" s="19">
        <v>1</v>
      </c>
      <c r="J370" s="19" t="s">
        <v>109</v>
      </c>
      <c r="M370" s="10"/>
      <c r="N370" s="10"/>
      <c r="U370" s="21">
        <v>1</v>
      </c>
      <c r="V370" s="21">
        <v>8</v>
      </c>
      <c r="W370" s="21">
        <v>230</v>
      </c>
      <c r="X370" s="19">
        <v>0</v>
      </c>
      <c r="Y370" s="19">
        <v>1.137</v>
      </c>
      <c r="Z370" s="19">
        <v>1.091</v>
      </c>
      <c r="AA370" s="19">
        <v>1.036</v>
      </c>
      <c r="AB370" s="22">
        <f t="shared" si="81"/>
        <v>1.0097222222222222</v>
      </c>
      <c r="AC370" s="22">
        <f t="shared" si="82"/>
        <v>0.9454999999999999</v>
      </c>
      <c r="AD370" s="22">
        <f t="shared" si="83"/>
        <v>1.0817222222222223</v>
      </c>
      <c r="AE370" s="22">
        <f t="shared" si="84"/>
        <v>1.0679240848463483</v>
      </c>
      <c r="AF370" s="22">
        <f t="shared" si="85"/>
        <v>0.93343947408967176</v>
      </c>
      <c r="AG370" s="22">
        <f t="shared" si="86"/>
        <v>9.4809094302245295E-2</v>
      </c>
      <c r="AH370" s="22">
        <f t="shared" si="87"/>
        <v>-9.9371616369063734E-2</v>
      </c>
      <c r="AI370" s="22">
        <f t="shared" si="88"/>
        <v>-0.45942137399100763</v>
      </c>
      <c r="AJ370" s="22">
        <f t="shared" si="89"/>
        <v>-0.62550186716809153</v>
      </c>
      <c r="AK370" s="22">
        <f t="shared" si="96"/>
        <v>0</v>
      </c>
      <c r="AL370" s="22" t="str">
        <f t="shared" si="90"/>
        <v>Lowering</v>
      </c>
      <c r="AM370" s="24">
        <f t="shared" si="91"/>
        <v>0.34719912819627041</v>
      </c>
      <c r="AN370" s="24">
        <f t="shared" si="92"/>
        <v>0.23686349482582431</v>
      </c>
      <c r="AO370" s="25">
        <v>0.852765</v>
      </c>
      <c r="AP370" s="24">
        <f t="shared" si="93"/>
        <v>0.23686349482582431</v>
      </c>
      <c r="AQ370" s="25">
        <v>0.86203799999999997</v>
      </c>
      <c r="AR370" s="25">
        <v>0.89788199999999996</v>
      </c>
      <c r="AS370" s="19">
        <v>613</v>
      </c>
      <c r="AT370" s="19">
        <v>1.1539999999999999</v>
      </c>
      <c r="AU370" s="19">
        <v>1.077</v>
      </c>
      <c r="AV370" s="19">
        <v>0.80700000000000005</v>
      </c>
      <c r="AW370" s="19">
        <v>1.268</v>
      </c>
      <c r="AX370" s="19">
        <v>1.008</v>
      </c>
      <c r="AY370" s="19">
        <v>0.88100000000000001</v>
      </c>
      <c r="AZ370" s="19">
        <v>1.536</v>
      </c>
      <c r="BA370" s="19">
        <v>1.111</v>
      </c>
      <c r="BB370" s="19">
        <v>1.151</v>
      </c>
      <c r="BC370" s="19">
        <v>1.0609999999999999</v>
      </c>
      <c r="BD370" s="19">
        <v>0.95499999999999996</v>
      </c>
      <c r="BE370" s="19">
        <v>0.82899999999999996</v>
      </c>
      <c r="BF370" s="19">
        <v>0.91200000000000003</v>
      </c>
      <c r="BG370" s="19">
        <v>0.876</v>
      </c>
      <c r="BH370" s="19">
        <v>0.97699999999999998</v>
      </c>
      <c r="BI370" s="19">
        <v>0.54700000000000004</v>
      </c>
      <c r="BJ370" s="19">
        <v>0.96699999999999997</v>
      </c>
      <c r="BK370" s="19">
        <v>1.0580000000000001</v>
      </c>
      <c r="BL370" s="19"/>
      <c r="BM370" s="19">
        <v>1.2569999999999999</v>
      </c>
      <c r="BN370" s="19">
        <v>0.83599999999999997</v>
      </c>
      <c r="BO370" s="19">
        <v>0.95399999999999996</v>
      </c>
      <c r="BP370" s="19">
        <v>1.0249999999999999</v>
      </c>
      <c r="BQ370" s="19">
        <v>1.3109999999999999</v>
      </c>
      <c r="BR370" s="19">
        <v>1.0589999999999999</v>
      </c>
      <c r="BS370" s="19">
        <v>0.85899999999999999</v>
      </c>
      <c r="BT370" s="19">
        <v>0.72799999999999998</v>
      </c>
      <c r="BU370" s="19">
        <v>0.79600000000000004</v>
      </c>
      <c r="BV370" s="19">
        <v>1.083</v>
      </c>
      <c r="BW370" s="19">
        <v>1.173</v>
      </c>
      <c r="BX370" s="19">
        <v>0.88100000000000001</v>
      </c>
      <c r="BY370" s="19">
        <v>1.002</v>
      </c>
      <c r="BZ370" s="19">
        <v>0.92600000000000005</v>
      </c>
      <c r="CA370" s="19">
        <v>0.81899999999999995</v>
      </c>
      <c r="CB370" s="19">
        <v>0.625</v>
      </c>
      <c r="CC370" s="19">
        <v>0.63100000000000001</v>
      </c>
      <c r="CD370" s="19">
        <v>1.054</v>
      </c>
      <c r="CE370" s="19"/>
      <c r="CF370" s="19">
        <v>1.153</v>
      </c>
      <c r="CG370" s="19">
        <v>1.1970000000000001</v>
      </c>
      <c r="CH370" s="19">
        <v>0.97899999999999998</v>
      </c>
      <c r="CI370" s="19">
        <v>1.2190000000000001</v>
      </c>
      <c r="CJ370" s="19">
        <v>1.2769999999999999</v>
      </c>
      <c r="CK370" s="19">
        <v>0.79700000000000004</v>
      </c>
      <c r="CL370" s="19">
        <v>1.0109999999999999</v>
      </c>
      <c r="CM370" s="19">
        <v>1.135</v>
      </c>
      <c r="CN370" s="19">
        <v>1.0720000000000001</v>
      </c>
      <c r="CO370" s="19">
        <v>0.99399999999999999</v>
      </c>
      <c r="CP370" s="19">
        <v>0.97799999999999998</v>
      </c>
      <c r="CQ370" s="19">
        <v>1.28</v>
      </c>
      <c r="CR370" s="19">
        <v>1.018</v>
      </c>
      <c r="CS370" s="19">
        <v>1.234</v>
      </c>
      <c r="CT370" s="19">
        <v>0.88400000000000001</v>
      </c>
      <c r="CU370" s="19">
        <v>1.044</v>
      </c>
      <c r="CV370" s="19">
        <v>1.2509999999999999</v>
      </c>
      <c r="CW370" s="19">
        <v>0.94799999999999995</v>
      </c>
    </row>
    <row r="371" spans="1:101" s="1" customFormat="1" ht="15" x14ac:dyDescent="0.2">
      <c r="A371" s="19">
        <v>615</v>
      </c>
      <c r="B371" s="19">
        <v>225.5</v>
      </c>
      <c r="C371" s="19">
        <v>470.6</v>
      </c>
      <c r="D371" s="19">
        <v>338.12479999999999</v>
      </c>
      <c r="E371" s="19">
        <v>340.13159999999999</v>
      </c>
      <c r="F371" s="19">
        <v>104.0665</v>
      </c>
      <c r="G371" s="20">
        <v>114560.3846</v>
      </c>
      <c r="H371" s="19">
        <v>1</v>
      </c>
      <c r="I371" s="19">
        <v>1</v>
      </c>
      <c r="J371" s="19" t="s">
        <v>117</v>
      </c>
      <c r="M371" s="10"/>
      <c r="N371" s="10"/>
      <c r="U371" s="21">
        <v>0</v>
      </c>
      <c r="V371" s="21">
        <v>0</v>
      </c>
      <c r="W371" s="21">
        <v>23</v>
      </c>
      <c r="X371" s="19">
        <v>1.67E-2</v>
      </c>
      <c r="Y371" s="19">
        <v>1.276</v>
      </c>
      <c r="Z371" s="19">
        <v>1.117</v>
      </c>
      <c r="AA371" s="19">
        <v>1.1020000000000001</v>
      </c>
      <c r="AB371" s="22">
        <f t="shared" si="81"/>
        <v>1.0721666666666667</v>
      </c>
      <c r="AC371" s="22">
        <f t="shared" si="82"/>
        <v>1.0123333333333333</v>
      </c>
      <c r="AD371" s="22">
        <f t="shared" si="83"/>
        <v>1.1691666666666667</v>
      </c>
      <c r="AE371" s="22">
        <f t="shared" si="84"/>
        <v>1.0591043793216992</v>
      </c>
      <c r="AF371" s="22">
        <f t="shared" si="85"/>
        <v>0.91703492516037066</v>
      </c>
      <c r="AG371" s="22">
        <f t="shared" si="86"/>
        <v>8.2844780179179095E-2</v>
      </c>
      <c r="AH371" s="22">
        <f t="shared" si="87"/>
        <v>-0.12495141516062284</v>
      </c>
      <c r="AI371" s="22">
        <f t="shared" si="88"/>
        <v>-0.65973909754689575</v>
      </c>
      <c r="AJ371" s="22">
        <f t="shared" si="89"/>
        <v>-0.89846200213984284</v>
      </c>
      <c r="AK371" s="22">
        <f t="shared" si="96"/>
        <v>0</v>
      </c>
      <c r="AL371" s="22" t="str">
        <f t="shared" si="90"/>
        <v>Lowering</v>
      </c>
      <c r="AM371" s="24">
        <f t="shared" si="91"/>
        <v>0.21890763168236588</v>
      </c>
      <c r="AN371" s="24">
        <f t="shared" si="92"/>
        <v>0.12633916372833939</v>
      </c>
      <c r="AO371" s="25">
        <v>0.91629700000000003</v>
      </c>
      <c r="AP371" s="24">
        <f t="shared" si="93"/>
        <v>0.12633916372833939</v>
      </c>
      <c r="AQ371" s="25">
        <v>0.84712799999999999</v>
      </c>
      <c r="AR371" s="25">
        <v>0.888544</v>
      </c>
      <c r="AS371" s="19">
        <v>615</v>
      </c>
      <c r="AT371" s="19">
        <v>1.171</v>
      </c>
      <c r="AU371" s="19">
        <v>1.1000000000000001</v>
      </c>
      <c r="AV371" s="19">
        <v>0.91800000000000004</v>
      </c>
      <c r="AW371" s="19">
        <v>1.2889999999999999</v>
      </c>
      <c r="AX371" s="19">
        <v>1.0569999999999999</v>
      </c>
      <c r="AY371" s="19">
        <v>0.997</v>
      </c>
      <c r="AZ371" s="19">
        <v>1.464</v>
      </c>
      <c r="BA371" s="19">
        <v>1.083</v>
      </c>
      <c r="BB371" s="19">
        <v>1.17</v>
      </c>
      <c r="BC371" s="19">
        <v>1.06</v>
      </c>
      <c r="BD371" s="19">
        <v>0.95299999999999996</v>
      </c>
      <c r="BE371" s="19">
        <v>0.995</v>
      </c>
      <c r="BF371" s="19">
        <v>0.97699999999999998</v>
      </c>
      <c r="BG371" s="19">
        <v>0.93200000000000005</v>
      </c>
      <c r="BH371" s="19">
        <v>1.115</v>
      </c>
      <c r="BI371" s="19">
        <v>0.73299999999999998</v>
      </c>
      <c r="BJ371" s="19">
        <v>1.101</v>
      </c>
      <c r="BK371" s="19">
        <v>1.1839999999999999</v>
      </c>
      <c r="BL371" s="19"/>
      <c r="BM371" s="19">
        <v>1.1100000000000001</v>
      </c>
      <c r="BN371" s="19">
        <v>0.90900000000000003</v>
      </c>
      <c r="BO371" s="19">
        <v>1.0329999999999999</v>
      </c>
      <c r="BP371" s="19">
        <v>1.1080000000000001</v>
      </c>
      <c r="BQ371" s="19">
        <v>1.268</v>
      </c>
      <c r="BR371" s="19">
        <v>1.085</v>
      </c>
      <c r="BS371" s="19">
        <v>0.97899999999999998</v>
      </c>
      <c r="BT371" s="19">
        <v>0.82599999999999996</v>
      </c>
      <c r="BU371" s="19">
        <v>0.93700000000000006</v>
      </c>
      <c r="BV371" s="19">
        <v>1.087</v>
      </c>
      <c r="BW371" s="19">
        <v>1.085</v>
      </c>
      <c r="BX371" s="19">
        <v>0.95799999999999996</v>
      </c>
      <c r="BY371" s="19">
        <v>1.0669999999999999</v>
      </c>
      <c r="BZ371" s="19">
        <v>0.96899999999999997</v>
      </c>
      <c r="CA371" s="19">
        <v>0.95399999999999996</v>
      </c>
      <c r="CB371" s="19">
        <v>0.79700000000000004</v>
      </c>
      <c r="CC371" s="19">
        <v>0.85699999999999998</v>
      </c>
      <c r="CD371" s="19">
        <v>1.1930000000000001</v>
      </c>
      <c r="CE371" s="19"/>
      <c r="CF371" s="19">
        <v>1.206</v>
      </c>
      <c r="CG371" s="19">
        <v>1.139</v>
      </c>
      <c r="CH371" s="19">
        <v>1.1080000000000001</v>
      </c>
      <c r="CI371" s="19">
        <v>1.222</v>
      </c>
      <c r="CJ371" s="19">
        <v>1.2210000000000001</v>
      </c>
      <c r="CK371" s="19">
        <v>0.91600000000000004</v>
      </c>
      <c r="CL371" s="19">
        <v>1.0680000000000001</v>
      </c>
      <c r="CM371" s="19">
        <v>1.1639999999999999</v>
      </c>
      <c r="CN371" s="19">
        <v>1.1759999999999999</v>
      </c>
      <c r="CO371" s="19">
        <v>1.121</v>
      </c>
      <c r="CP371" s="19">
        <v>1.113</v>
      </c>
      <c r="CQ371" s="19">
        <v>1.24</v>
      </c>
      <c r="CR371" s="19">
        <v>1.0189999999999999</v>
      </c>
      <c r="CS371" s="19">
        <v>1.1910000000000001</v>
      </c>
      <c r="CT371" s="19">
        <v>0.95299999999999996</v>
      </c>
      <c r="CU371" s="19">
        <v>1.913</v>
      </c>
      <c r="CV371" s="19">
        <v>1.23</v>
      </c>
      <c r="CW371" s="19">
        <v>1.0449999999999999</v>
      </c>
    </row>
    <row r="372" spans="1:101" s="1" customFormat="1" ht="15" x14ac:dyDescent="0.2">
      <c r="A372" s="19">
        <v>617</v>
      </c>
      <c r="B372" s="19">
        <v>225.7</v>
      </c>
      <c r="C372" s="19">
        <v>472.1</v>
      </c>
      <c r="D372" s="19">
        <v>424.0677</v>
      </c>
      <c r="E372" s="19">
        <v>426.07510000000002</v>
      </c>
      <c r="F372" s="19">
        <v>190.0093</v>
      </c>
      <c r="G372" s="20">
        <v>18586</v>
      </c>
      <c r="H372" s="19">
        <v>1</v>
      </c>
      <c r="I372" s="19">
        <v>1</v>
      </c>
      <c r="J372" s="19" t="s">
        <v>117</v>
      </c>
      <c r="M372" s="10"/>
      <c r="N372" s="10"/>
      <c r="U372" s="21">
        <v>0</v>
      </c>
      <c r="V372" s="21">
        <v>0</v>
      </c>
      <c r="W372" s="21">
        <v>18</v>
      </c>
      <c r="X372" s="19">
        <v>3.3300000000000003E-2</v>
      </c>
      <c r="Y372" s="19">
        <v>1.123</v>
      </c>
      <c r="Z372" s="19">
        <v>0.98199999999999998</v>
      </c>
      <c r="AA372" s="19">
        <v>1.149</v>
      </c>
      <c r="AB372" s="22">
        <f t="shared" si="81"/>
        <v>1.0368888888888887</v>
      </c>
      <c r="AC372" s="22">
        <f t="shared" si="82"/>
        <v>0.98072222222222216</v>
      </c>
      <c r="AD372" s="22">
        <f t="shared" si="83"/>
        <v>1.0976111111111111</v>
      </c>
      <c r="AE372" s="22">
        <f t="shared" si="84"/>
        <v>1.0572707188579844</v>
      </c>
      <c r="AF372" s="22">
        <f t="shared" si="85"/>
        <v>0.94467783570380104</v>
      </c>
      <c r="AG372" s="22">
        <f t="shared" si="86"/>
        <v>8.0344832488525864E-2</v>
      </c>
      <c r="AH372" s="22">
        <f t="shared" si="87"/>
        <v>-8.2105685211277396E-2</v>
      </c>
      <c r="AI372" s="22">
        <f t="shared" si="88"/>
        <v>-0.40911164718158027</v>
      </c>
      <c r="AJ372" s="22">
        <f t="shared" si="89"/>
        <v>-0.49345019380579969</v>
      </c>
      <c r="AK372" s="22">
        <f t="shared" si="96"/>
        <v>0</v>
      </c>
      <c r="AL372" s="22" t="str">
        <f t="shared" si="90"/>
        <v>Lowering</v>
      </c>
      <c r="AM372" s="24">
        <f t="shared" si="91"/>
        <v>0.38984175439167601</v>
      </c>
      <c r="AN372" s="24">
        <f t="shared" si="92"/>
        <v>0.3210330953485771</v>
      </c>
      <c r="AO372" s="25">
        <v>0.720912</v>
      </c>
      <c r="AP372" s="24">
        <f t="shared" si="93"/>
        <v>0.3210330953485771</v>
      </c>
      <c r="AQ372" s="25">
        <v>0.83730000000000004</v>
      </c>
      <c r="AR372" s="25">
        <v>0.88341099999999995</v>
      </c>
      <c r="AS372" s="19">
        <v>617</v>
      </c>
      <c r="AT372" s="19">
        <v>1.145</v>
      </c>
      <c r="AU372" s="19">
        <v>0.94199999999999995</v>
      </c>
      <c r="AV372" s="19">
        <v>0.89900000000000002</v>
      </c>
      <c r="AW372" s="19">
        <v>1.33</v>
      </c>
      <c r="AX372" s="19">
        <v>1.0469999999999999</v>
      </c>
      <c r="AY372" s="19">
        <v>0.90300000000000002</v>
      </c>
      <c r="AZ372" s="19">
        <v>1.5089999999999999</v>
      </c>
      <c r="BA372" s="19">
        <v>1.222</v>
      </c>
      <c r="BB372" s="19">
        <v>1.206</v>
      </c>
      <c r="BC372" s="19">
        <v>0.98</v>
      </c>
      <c r="BD372" s="19">
        <v>1.042</v>
      </c>
      <c r="BE372" s="19">
        <v>0.82799999999999996</v>
      </c>
      <c r="BF372" s="19">
        <v>1.016</v>
      </c>
      <c r="BG372" s="19">
        <v>0.96399999999999997</v>
      </c>
      <c r="BH372" s="19">
        <v>1.0289999999999999</v>
      </c>
      <c r="BI372" s="19">
        <v>0.55200000000000005</v>
      </c>
      <c r="BJ372" s="19">
        <v>1.0409999999999999</v>
      </c>
      <c r="BK372" s="19">
        <v>1.0089999999999999</v>
      </c>
      <c r="BL372" s="19"/>
      <c r="BM372" s="19">
        <v>1.2190000000000001</v>
      </c>
      <c r="BN372" s="19">
        <v>0.93</v>
      </c>
      <c r="BO372" s="19">
        <v>0.98099999999999998</v>
      </c>
      <c r="BP372" s="19">
        <v>1.0469999999999999</v>
      </c>
      <c r="BQ372" s="19">
        <v>1.298</v>
      </c>
      <c r="BR372" s="19">
        <v>1.03</v>
      </c>
      <c r="BS372" s="19">
        <v>0.84499999999999997</v>
      </c>
      <c r="BT372" s="19">
        <v>0.86899999999999999</v>
      </c>
      <c r="BU372" s="19">
        <v>0.745</v>
      </c>
      <c r="BV372" s="19">
        <v>1.097</v>
      </c>
      <c r="BW372" s="19">
        <v>1.179</v>
      </c>
      <c r="BX372" s="19">
        <v>0.87</v>
      </c>
      <c r="BY372" s="19">
        <v>1.109</v>
      </c>
      <c r="BZ372" s="19">
        <v>1.079</v>
      </c>
      <c r="CA372" s="19">
        <v>0.95399999999999996</v>
      </c>
      <c r="CB372" s="19">
        <v>0.65400000000000003</v>
      </c>
      <c r="CC372" s="19">
        <v>0.67500000000000004</v>
      </c>
      <c r="CD372" s="19">
        <v>1.0720000000000001</v>
      </c>
      <c r="CE372" s="19"/>
      <c r="CF372" s="19">
        <v>1.181</v>
      </c>
      <c r="CG372" s="19">
        <v>1.0469999999999999</v>
      </c>
      <c r="CH372" s="19">
        <v>0.96199999999999997</v>
      </c>
      <c r="CI372" s="19">
        <v>1.165</v>
      </c>
      <c r="CJ372" s="19">
        <v>1.34</v>
      </c>
      <c r="CK372" s="19">
        <v>0.73499999999999999</v>
      </c>
      <c r="CL372" s="19">
        <v>1.0960000000000001</v>
      </c>
      <c r="CM372" s="19">
        <v>1.3129999999999999</v>
      </c>
      <c r="CN372" s="19">
        <v>1.097</v>
      </c>
      <c r="CO372" s="19">
        <v>0.97399999999999998</v>
      </c>
      <c r="CP372" s="19">
        <v>1.052</v>
      </c>
      <c r="CQ372" s="19">
        <v>1.319</v>
      </c>
      <c r="CR372" s="19">
        <v>1.022</v>
      </c>
      <c r="CS372" s="19">
        <v>1.137</v>
      </c>
      <c r="CT372" s="19">
        <v>0.90200000000000002</v>
      </c>
      <c r="CU372" s="19">
        <v>1.0900000000000001</v>
      </c>
      <c r="CV372" s="19">
        <v>1.196</v>
      </c>
      <c r="CW372" s="19">
        <v>1.129</v>
      </c>
    </row>
    <row r="373" spans="1:101" s="1" customFormat="1" ht="15" x14ac:dyDescent="0.2">
      <c r="A373" s="19">
        <v>618</v>
      </c>
      <c r="B373" s="19">
        <v>225.7</v>
      </c>
      <c r="C373" s="19">
        <v>472.3</v>
      </c>
      <c r="D373" s="19">
        <v>455.13010000000003</v>
      </c>
      <c r="E373" s="19">
        <v>457.13659999999999</v>
      </c>
      <c r="F373" s="19">
        <v>221.07169999999999</v>
      </c>
      <c r="G373" s="20">
        <v>22185.809519999999</v>
      </c>
      <c r="H373" s="19">
        <v>1</v>
      </c>
      <c r="I373" s="19">
        <v>1</v>
      </c>
      <c r="J373" s="19" t="s">
        <v>103</v>
      </c>
      <c r="M373" s="10"/>
      <c r="N373" s="10"/>
      <c r="U373" s="21">
        <v>0</v>
      </c>
      <c r="V373" s="21">
        <v>19</v>
      </c>
      <c r="W373" s="21">
        <v>306</v>
      </c>
      <c r="X373" s="19">
        <v>0.05</v>
      </c>
      <c r="Y373" s="19">
        <v>1.07</v>
      </c>
      <c r="Z373" s="19">
        <v>1.163</v>
      </c>
      <c r="AA373" s="19">
        <v>0.96</v>
      </c>
      <c r="AB373" s="22">
        <f t="shared" si="81"/>
        <v>0.94655555555555582</v>
      </c>
      <c r="AC373" s="22">
        <f t="shared" si="82"/>
        <v>0.88844444444444448</v>
      </c>
      <c r="AD373" s="22">
        <f t="shared" si="83"/>
        <v>0.8450000000000002</v>
      </c>
      <c r="AE373" s="22">
        <f t="shared" si="84"/>
        <v>1.0654077038519263</v>
      </c>
      <c r="AF373" s="22">
        <f t="shared" si="85"/>
        <v>1.1201840894148587</v>
      </c>
      <c r="AG373" s="22">
        <f t="shared" si="86"/>
        <v>9.1405618026705326E-2</v>
      </c>
      <c r="AH373" s="22">
        <f t="shared" si="87"/>
        <v>0.16373584215947351</v>
      </c>
      <c r="AI373" s="22">
        <f t="shared" si="88"/>
        <v>-0.41592793496787578</v>
      </c>
      <c r="AJ373" s="22">
        <f t="shared" si="89"/>
        <v>-0.78254364721411074</v>
      </c>
      <c r="AK373" s="22">
        <f t="shared" si="96"/>
        <v>0</v>
      </c>
      <c r="AL373" s="22" t="str">
        <f t="shared" si="90"/>
        <v>Lowering</v>
      </c>
      <c r="AM373" s="24">
        <f t="shared" si="91"/>
        <v>0.38377092157031079</v>
      </c>
      <c r="AN373" s="24">
        <f t="shared" si="92"/>
        <v>0.16498951761719516</v>
      </c>
      <c r="AO373" s="25">
        <v>0.71172100000000005</v>
      </c>
      <c r="AP373" s="24">
        <f t="shared" si="93"/>
        <v>0.16498951761719516</v>
      </c>
      <c r="AQ373" s="25">
        <v>0.86675500000000005</v>
      </c>
      <c r="AR373" s="25">
        <v>0.90244100000000005</v>
      </c>
      <c r="AS373" s="19">
        <v>618</v>
      </c>
      <c r="AT373" s="19">
        <v>1.3120000000000001</v>
      </c>
      <c r="AU373" s="19">
        <v>0.84199999999999997</v>
      </c>
      <c r="AV373" s="19">
        <v>0.91500000000000004</v>
      </c>
      <c r="AW373" s="19">
        <v>0.72499999999999998</v>
      </c>
      <c r="AX373" s="19">
        <v>0.82</v>
      </c>
      <c r="AY373" s="19">
        <v>1.052</v>
      </c>
      <c r="AZ373" s="19">
        <v>0.85399999999999998</v>
      </c>
      <c r="BA373" s="19">
        <v>1.2050000000000001</v>
      </c>
      <c r="BB373" s="19">
        <v>1.135</v>
      </c>
      <c r="BC373" s="19">
        <v>0.75</v>
      </c>
      <c r="BD373" s="19">
        <v>1.105</v>
      </c>
      <c r="BE373" s="19">
        <v>0.58199999999999996</v>
      </c>
      <c r="BF373" s="19">
        <v>1.2270000000000001</v>
      </c>
      <c r="BG373" s="19">
        <v>0.70499999999999996</v>
      </c>
      <c r="BH373" s="19">
        <v>0.91</v>
      </c>
      <c r="BI373" s="19">
        <v>1.1060000000000001</v>
      </c>
      <c r="BJ373" s="19">
        <v>1.022</v>
      </c>
      <c r="BK373" s="19">
        <v>0.77100000000000002</v>
      </c>
      <c r="BL373" s="19"/>
      <c r="BM373" s="19">
        <v>1.121</v>
      </c>
      <c r="BN373" s="19">
        <v>1.0129999999999999</v>
      </c>
      <c r="BO373" s="19">
        <v>1.2410000000000001</v>
      </c>
      <c r="BP373" s="19">
        <v>0.72499999999999998</v>
      </c>
      <c r="BQ373" s="19">
        <v>1.095</v>
      </c>
      <c r="BR373" s="19">
        <v>0.92700000000000005</v>
      </c>
      <c r="BS373" s="19">
        <v>0.98199999999999998</v>
      </c>
      <c r="BT373" s="19">
        <v>0.90100000000000002</v>
      </c>
      <c r="BU373" s="19">
        <v>1.1439999999999999</v>
      </c>
      <c r="BV373" s="19">
        <v>0.53700000000000003</v>
      </c>
      <c r="BW373" s="19">
        <v>0.78</v>
      </c>
      <c r="BX373" s="19">
        <v>0.70199999999999996</v>
      </c>
      <c r="BY373" s="19">
        <v>0.82499999999999996</v>
      </c>
      <c r="BZ373" s="19">
        <v>0.80800000000000005</v>
      </c>
      <c r="CA373" s="19">
        <v>0.76300000000000001</v>
      </c>
      <c r="CB373" s="19">
        <v>0.86699999999999999</v>
      </c>
      <c r="CC373" s="19">
        <v>0.91900000000000004</v>
      </c>
      <c r="CD373" s="19">
        <v>0.64200000000000002</v>
      </c>
      <c r="CE373" s="19"/>
      <c r="CF373" s="19">
        <v>1.248</v>
      </c>
      <c r="CG373" s="19">
        <v>0.55100000000000005</v>
      </c>
      <c r="CH373" s="19">
        <v>0.98599999999999999</v>
      </c>
      <c r="CI373" s="19">
        <v>0.65700000000000003</v>
      </c>
      <c r="CJ373" s="19">
        <v>0.72099999999999997</v>
      </c>
      <c r="CK373" s="19">
        <v>0.748</v>
      </c>
      <c r="CL373" s="19">
        <v>0.78600000000000003</v>
      </c>
      <c r="CM373" s="19">
        <v>0.873</v>
      </c>
      <c r="CN373" s="19">
        <v>0.93400000000000005</v>
      </c>
      <c r="CO373" s="19">
        <v>1.28</v>
      </c>
      <c r="CP373" s="19">
        <v>1.1839999999999999</v>
      </c>
      <c r="CQ373" s="19">
        <v>0.82</v>
      </c>
      <c r="CR373" s="19">
        <v>0.65600000000000003</v>
      </c>
      <c r="CS373" s="19">
        <v>0.72699999999999998</v>
      </c>
      <c r="CT373" s="19">
        <v>0.70699999999999996</v>
      </c>
      <c r="CU373" s="19">
        <v>0.88700000000000001</v>
      </c>
      <c r="CV373" s="19">
        <v>0.50900000000000001</v>
      </c>
      <c r="CW373" s="19">
        <v>0.93600000000000005</v>
      </c>
    </row>
    <row r="374" spans="1:101" s="1" customFormat="1" ht="15" x14ac:dyDescent="0.2">
      <c r="A374" s="19">
        <v>620</v>
      </c>
      <c r="B374" s="19">
        <v>228.8</v>
      </c>
      <c r="C374" s="19">
        <v>472.8</v>
      </c>
      <c r="D374" s="19">
        <v>465.1687</v>
      </c>
      <c r="E374" s="19">
        <v>467.1748</v>
      </c>
      <c r="F374" s="19">
        <v>231.1103</v>
      </c>
      <c r="G374" s="20">
        <v>6193.7142860000004</v>
      </c>
      <c r="H374" s="19">
        <v>1</v>
      </c>
      <c r="I374" s="19">
        <v>1</v>
      </c>
      <c r="J374" s="19" t="s">
        <v>109</v>
      </c>
      <c r="M374" s="10"/>
      <c r="N374" s="10"/>
      <c r="U374" s="21">
        <v>2</v>
      </c>
      <c r="V374" s="21">
        <v>13</v>
      </c>
      <c r="W374" s="21">
        <v>420</v>
      </c>
      <c r="X374" s="19">
        <v>0.05</v>
      </c>
      <c r="Y374" s="19">
        <v>1.014</v>
      </c>
      <c r="Z374" s="19">
        <v>1.1160000000000001</v>
      </c>
      <c r="AA374" s="19">
        <v>1.143</v>
      </c>
      <c r="AB374" s="22">
        <f t="shared" si="81"/>
        <v>0.74555555555555553</v>
      </c>
      <c r="AC374" s="22">
        <f t="shared" si="82"/>
        <v>1.0963888888888889</v>
      </c>
      <c r="AD374" s="22">
        <f t="shared" si="83"/>
        <v>1.0166111111111111</v>
      </c>
      <c r="AE374" s="22">
        <f t="shared" si="84"/>
        <v>0.68001013427919943</v>
      </c>
      <c r="AF374" s="22">
        <f t="shared" si="85"/>
        <v>0.73337340838297171</v>
      </c>
      <c r="AG374" s="22">
        <f t="shared" si="86"/>
        <v>-0.55637184769291981</v>
      </c>
      <c r="AH374" s="22">
        <f t="shared" si="87"/>
        <v>-0.44738013902257534</v>
      </c>
      <c r="AI374" s="22">
        <f t="shared" si="88"/>
        <v>-2.0674453304006422</v>
      </c>
      <c r="AJ374" s="22">
        <f t="shared" si="89"/>
        <v>-2.615121446792386</v>
      </c>
      <c r="AK374" s="22">
        <f t="shared" si="96"/>
        <v>0</v>
      </c>
      <c r="AL374" s="22" t="str">
        <f t="shared" si="90"/>
        <v>Increase</v>
      </c>
      <c r="AM374" s="24">
        <f t="shared" si="91"/>
        <v>8.5615947949474573E-3</v>
      </c>
      <c r="AN374" s="24">
        <f t="shared" si="92"/>
        <v>2.4259316088874666E-3</v>
      </c>
      <c r="AO374" s="25">
        <v>1.38114</v>
      </c>
      <c r="AP374" s="24">
        <f t="shared" si="93"/>
        <v>2.4259316088874666E-3</v>
      </c>
      <c r="AQ374" s="25">
        <v>1.5058199999999999</v>
      </c>
      <c r="AR374" s="25">
        <v>1.4438500000000001</v>
      </c>
      <c r="AS374" s="19">
        <v>620</v>
      </c>
      <c r="AT374" s="19">
        <v>0.64700000000000002</v>
      </c>
      <c r="AU374" s="19">
        <v>0.81499999999999995</v>
      </c>
      <c r="AV374" s="19">
        <v>0.46600000000000003</v>
      </c>
      <c r="AW374" s="19">
        <v>0.69199999999999995</v>
      </c>
      <c r="AX374" s="19">
        <v>0.54700000000000004</v>
      </c>
      <c r="AY374" s="19">
        <v>0.45300000000000001</v>
      </c>
      <c r="AZ374" s="19">
        <v>0.96399999999999997</v>
      </c>
      <c r="BA374" s="19">
        <v>0.70599999999999996</v>
      </c>
      <c r="BB374" s="19">
        <v>0.621</v>
      </c>
      <c r="BC374" s="19">
        <v>0.98799999999999999</v>
      </c>
      <c r="BD374" s="19">
        <v>0.94799999999999995</v>
      </c>
      <c r="BE374" s="19">
        <v>0.92500000000000004</v>
      </c>
      <c r="BF374" s="19">
        <v>0.71</v>
      </c>
      <c r="BG374" s="19">
        <v>0.98</v>
      </c>
      <c r="BH374" s="19">
        <v>0.91</v>
      </c>
      <c r="BI374" s="19">
        <v>0.45100000000000001</v>
      </c>
      <c r="BJ374" s="19">
        <v>0.61799999999999999</v>
      </c>
      <c r="BK374" s="19">
        <v>0.97899999999999998</v>
      </c>
      <c r="BL374" s="19"/>
      <c r="BM374" s="19">
        <v>0.92700000000000005</v>
      </c>
      <c r="BN374" s="19">
        <v>0.64600000000000002</v>
      </c>
      <c r="BO374" s="19">
        <v>0.628</v>
      </c>
      <c r="BP374" s="19">
        <v>0.64300000000000002</v>
      </c>
      <c r="BQ374" s="19">
        <v>1.371</v>
      </c>
      <c r="BR374" s="19">
        <v>1.8580000000000001</v>
      </c>
      <c r="BS374" s="19">
        <v>1.05</v>
      </c>
      <c r="BT374" s="19">
        <v>0.79200000000000004</v>
      </c>
      <c r="BU374" s="19">
        <v>0.94</v>
      </c>
      <c r="BV374" s="19">
        <v>2.3119999999999998</v>
      </c>
      <c r="BW374" s="19">
        <v>1.6659999999999999</v>
      </c>
      <c r="BX374" s="19">
        <v>0.89200000000000002</v>
      </c>
      <c r="BY374" s="19">
        <v>0.65100000000000002</v>
      </c>
      <c r="BZ374" s="19">
        <v>0.84299999999999997</v>
      </c>
      <c r="CA374" s="19">
        <v>1.214</v>
      </c>
      <c r="CB374" s="19">
        <v>0.64300000000000002</v>
      </c>
      <c r="CC374" s="19">
        <v>1.427</v>
      </c>
      <c r="CD374" s="19">
        <v>1.232</v>
      </c>
      <c r="CE374" s="19"/>
      <c r="CF374" s="19">
        <v>0.90800000000000003</v>
      </c>
      <c r="CG374" s="19">
        <v>1.5880000000000001</v>
      </c>
      <c r="CH374" s="19">
        <v>1.1339999999999999</v>
      </c>
      <c r="CI374" s="19">
        <v>1.1160000000000001</v>
      </c>
      <c r="CJ374" s="19">
        <v>1.2589999999999999</v>
      </c>
      <c r="CK374" s="19">
        <v>1.0980000000000001</v>
      </c>
      <c r="CL374" s="19">
        <v>0.79100000000000004</v>
      </c>
      <c r="CM374" s="19">
        <v>1.274</v>
      </c>
      <c r="CN374" s="19">
        <v>0.63200000000000001</v>
      </c>
      <c r="CO374" s="19">
        <v>0.84899999999999998</v>
      </c>
      <c r="CP374" s="19">
        <v>0.51700000000000002</v>
      </c>
      <c r="CQ374" s="19">
        <v>1.1819999999999999</v>
      </c>
      <c r="CR374" s="19">
        <v>0.93100000000000005</v>
      </c>
      <c r="CS374" s="19">
        <v>0.94799999999999995</v>
      </c>
      <c r="CT374" s="19">
        <v>1.0089999999999999</v>
      </c>
      <c r="CU374" s="19">
        <v>0.52700000000000002</v>
      </c>
      <c r="CV374" s="19">
        <v>1.173</v>
      </c>
      <c r="CW374" s="19">
        <v>1.363</v>
      </c>
    </row>
    <row r="375" spans="1:101" s="1" customFormat="1" ht="15" x14ac:dyDescent="0.2">
      <c r="A375" s="19">
        <v>623</v>
      </c>
      <c r="B375" s="19">
        <v>226.5</v>
      </c>
      <c r="C375" s="19">
        <v>474.1</v>
      </c>
      <c r="D375" s="19">
        <v>445.15280000000001</v>
      </c>
      <c r="E375" s="19">
        <v>447.16140000000001</v>
      </c>
      <c r="F375" s="19">
        <v>211.09450000000001</v>
      </c>
      <c r="G375" s="20">
        <v>4028</v>
      </c>
      <c r="H375" s="19">
        <v>1</v>
      </c>
      <c r="I375" s="19">
        <v>1</v>
      </c>
      <c r="J375" s="19" t="s">
        <v>103</v>
      </c>
      <c r="M375" s="10"/>
      <c r="N375" s="10"/>
      <c r="U375" s="21">
        <v>0</v>
      </c>
      <c r="V375" s="21">
        <v>29</v>
      </c>
      <c r="W375" s="21">
        <v>313</v>
      </c>
      <c r="X375" s="19">
        <v>0.05</v>
      </c>
      <c r="Y375" s="19">
        <v>0.99099999999999999</v>
      </c>
      <c r="Z375" s="19">
        <v>1.196</v>
      </c>
      <c r="AA375" s="19">
        <v>1.0329999999999999</v>
      </c>
      <c r="AB375" s="22">
        <f t="shared" si="81"/>
        <v>0.93755555555555548</v>
      </c>
      <c r="AC375" s="22">
        <f t="shared" si="82"/>
        <v>1.1856666666666666</v>
      </c>
      <c r="AD375" s="22">
        <f t="shared" si="83"/>
        <v>0.79033333333333333</v>
      </c>
      <c r="AE375" s="22">
        <f t="shared" si="84"/>
        <v>0.79074126136257139</v>
      </c>
      <c r="AF375" s="22">
        <f t="shared" si="85"/>
        <v>1.1862786447349922</v>
      </c>
      <c r="AG375" s="22">
        <f t="shared" si="86"/>
        <v>-0.33872238756365569</v>
      </c>
      <c r="AH375" s="22">
        <f t="shared" si="87"/>
        <v>0.24644292401618689</v>
      </c>
      <c r="AI375" s="22">
        <f t="shared" si="88"/>
        <v>-1.5667195861513816</v>
      </c>
      <c r="AJ375" s="22">
        <f t="shared" si="89"/>
        <v>-1.6008728273694979</v>
      </c>
      <c r="AK375" s="22">
        <f t="shared" si="96"/>
        <v>0</v>
      </c>
      <c r="AL375" s="22" t="str">
        <f t="shared" si="90"/>
        <v>Increase</v>
      </c>
      <c r="AM375" s="24">
        <f t="shared" si="91"/>
        <v>2.7119421046683294E-2</v>
      </c>
      <c r="AN375" s="24">
        <f t="shared" si="92"/>
        <v>2.5068432139432183E-2</v>
      </c>
      <c r="AO375" s="25">
        <v>1.23116</v>
      </c>
      <c r="AP375" s="24">
        <f t="shared" si="93"/>
        <v>2.5068432139432183E-2</v>
      </c>
      <c r="AQ375" s="25">
        <v>1.1029100000000001</v>
      </c>
      <c r="AR375" s="25">
        <v>1.0406200000000001</v>
      </c>
      <c r="AS375" s="19">
        <v>623</v>
      </c>
      <c r="AT375" s="19">
        <v>0.73</v>
      </c>
      <c r="AU375" s="19">
        <v>0.73</v>
      </c>
      <c r="AV375" s="19">
        <v>1.1599999999999999</v>
      </c>
      <c r="AW375" s="19">
        <v>1.0409999999999999</v>
      </c>
      <c r="AX375" s="19">
        <v>0.996</v>
      </c>
      <c r="AY375" s="19">
        <v>0.88500000000000001</v>
      </c>
      <c r="AZ375" s="19">
        <v>0.66400000000000003</v>
      </c>
      <c r="BA375" s="19">
        <v>0.60799999999999998</v>
      </c>
      <c r="BB375" s="19">
        <v>0.72</v>
      </c>
      <c r="BC375" s="19">
        <v>1.0640000000000001</v>
      </c>
      <c r="BD375" s="19">
        <v>1.04</v>
      </c>
      <c r="BE375" s="19">
        <v>0.871</v>
      </c>
      <c r="BF375" s="19">
        <v>1.3089999999999999</v>
      </c>
      <c r="BG375" s="19">
        <v>0.86899999999999999</v>
      </c>
      <c r="BH375" s="19">
        <v>1.077</v>
      </c>
      <c r="BI375" s="19">
        <v>0.88300000000000001</v>
      </c>
      <c r="BJ375" s="19">
        <v>1.2270000000000001</v>
      </c>
      <c r="BK375" s="19">
        <v>1.002</v>
      </c>
      <c r="BL375" s="19"/>
      <c r="BM375" s="19">
        <v>0.79100000000000004</v>
      </c>
      <c r="BN375" s="19">
        <v>0.97599999999999998</v>
      </c>
      <c r="BO375" s="19">
        <v>1.7929999999999999</v>
      </c>
      <c r="BP375" s="19">
        <v>0.92400000000000004</v>
      </c>
      <c r="BQ375" s="19">
        <v>0.56299999999999994</v>
      </c>
      <c r="BR375" s="19">
        <v>0.90100000000000002</v>
      </c>
      <c r="BS375" s="19">
        <v>1.157</v>
      </c>
      <c r="BT375" s="19">
        <v>1.2949999999999999</v>
      </c>
      <c r="BU375" s="19">
        <v>1.4830000000000001</v>
      </c>
      <c r="BV375" s="19">
        <v>2.2629999999999999</v>
      </c>
      <c r="BW375" s="19">
        <v>1.2250000000000001</v>
      </c>
      <c r="BX375" s="19">
        <v>1.2470000000000001</v>
      </c>
      <c r="BY375" s="19">
        <v>1.3009999999999999</v>
      </c>
      <c r="BZ375" s="19">
        <v>0.98099999999999998</v>
      </c>
      <c r="CA375" s="19">
        <v>0.84299999999999997</v>
      </c>
      <c r="CB375" s="19">
        <v>1.5529999999999999</v>
      </c>
      <c r="CC375" s="19">
        <v>0.93899999999999995</v>
      </c>
      <c r="CD375" s="19">
        <v>1.107</v>
      </c>
      <c r="CE375" s="19"/>
      <c r="CF375" s="19">
        <v>0.90400000000000003</v>
      </c>
      <c r="CG375" s="19">
        <v>0.99099999999999999</v>
      </c>
      <c r="CH375" s="19">
        <v>0.63800000000000001</v>
      </c>
      <c r="CI375" s="19">
        <v>0.73699999999999999</v>
      </c>
      <c r="CJ375" s="19">
        <v>0.57799999999999996</v>
      </c>
      <c r="CK375" s="19">
        <v>0.54200000000000004</v>
      </c>
      <c r="CL375" s="19">
        <v>0.54100000000000004</v>
      </c>
      <c r="CM375" s="19">
        <v>0.75900000000000001</v>
      </c>
      <c r="CN375" s="19">
        <v>1.032</v>
      </c>
      <c r="CO375" s="19">
        <v>0.77700000000000002</v>
      </c>
      <c r="CP375" s="19">
        <v>0.92800000000000005</v>
      </c>
      <c r="CQ375" s="19">
        <v>0.996</v>
      </c>
      <c r="CR375" s="19">
        <v>0.69499999999999995</v>
      </c>
      <c r="CS375" s="19">
        <v>0.77100000000000002</v>
      </c>
      <c r="CT375" s="19">
        <v>0.57199999999999995</v>
      </c>
      <c r="CU375" s="19">
        <v>1.0940000000000001</v>
      </c>
      <c r="CV375" s="19">
        <v>0.92600000000000005</v>
      </c>
      <c r="CW375" s="19">
        <v>0.745</v>
      </c>
    </row>
    <row r="376" spans="1:101" s="1" customFormat="1" ht="15" x14ac:dyDescent="0.2">
      <c r="A376" s="19">
        <v>624</v>
      </c>
      <c r="B376" s="19">
        <v>228.2</v>
      </c>
      <c r="C376" s="19">
        <v>476.4</v>
      </c>
      <c r="D376" s="19">
        <v>561.18849999999998</v>
      </c>
      <c r="E376" s="19">
        <v>563.19529999999997</v>
      </c>
      <c r="F376" s="19">
        <v>327.1302</v>
      </c>
      <c r="G376" s="20">
        <v>3720.666667</v>
      </c>
      <c r="H376" s="19">
        <v>1</v>
      </c>
      <c r="I376" s="19">
        <v>1</v>
      </c>
      <c r="J376" s="19" t="s">
        <v>103</v>
      </c>
      <c r="M376" s="10"/>
      <c r="N376" s="10"/>
      <c r="U376" s="21">
        <v>0</v>
      </c>
      <c r="V376" s="21">
        <v>12</v>
      </c>
      <c r="W376" s="21">
        <v>322</v>
      </c>
      <c r="X376" s="19">
        <v>0.05</v>
      </c>
      <c r="Y376" s="19">
        <v>1.2230000000000001</v>
      </c>
      <c r="Z376" s="19">
        <v>1.2370000000000001</v>
      </c>
      <c r="AA376" s="19">
        <v>1.0169999999999999</v>
      </c>
      <c r="AB376" s="22">
        <f t="shared" si="81"/>
        <v>0.85483333333333344</v>
      </c>
      <c r="AC376" s="22">
        <f t="shared" si="82"/>
        <v>1.1277222222222223</v>
      </c>
      <c r="AD376" s="22">
        <f t="shared" si="83"/>
        <v>1.1196111111111111</v>
      </c>
      <c r="AE376" s="22">
        <f t="shared" si="84"/>
        <v>0.75801763633676544</v>
      </c>
      <c r="AF376" s="22">
        <f t="shared" si="85"/>
        <v>0.76350915496452154</v>
      </c>
      <c r="AG376" s="22">
        <f t="shared" si="86"/>
        <v>-0.39969667978968237</v>
      </c>
      <c r="AH376" s="22">
        <f t="shared" si="87"/>
        <v>-0.38928263892256459</v>
      </c>
      <c r="AI376" s="22">
        <f t="shared" si="88"/>
        <v>-1.6318749783481019</v>
      </c>
      <c r="AJ376" s="22">
        <f t="shared" si="89"/>
        <v>-2.3448023430493468</v>
      </c>
      <c r="AK376" s="22">
        <f t="shared" si="96"/>
        <v>0</v>
      </c>
      <c r="AL376" s="22" t="str">
        <f t="shared" si="90"/>
        <v>Increase</v>
      </c>
      <c r="AM376" s="24">
        <f t="shared" si="91"/>
        <v>2.3341298985321245E-2</v>
      </c>
      <c r="AN376" s="24">
        <f t="shared" si="92"/>
        <v>4.5206164073750086E-3</v>
      </c>
      <c r="AO376" s="25">
        <v>1.2693399999999999</v>
      </c>
      <c r="AP376" s="24">
        <f t="shared" si="93"/>
        <v>4.5206164073750086E-3</v>
      </c>
      <c r="AQ376" s="25">
        <v>1.5326599999999999</v>
      </c>
      <c r="AR376" s="25">
        <v>1.50135</v>
      </c>
      <c r="AS376" s="19">
        <v>624</v>
      </c>
      <c r="AT376" s="19">
        <v>1.0289999999999999</v>
      </c>
      <c r="AU376" s="19">
        <v>1.083</v>
      </c>
      <c r="AV376" s="19">
        <v>0.64</v>
      </c>
      <c r="AW376" s="19">
        <v>1.016</v>
      </c>
      <c r="AX376" s="19">
        <v>0.55800000000000005</v>
      </c>
      <c r="AY376" s="19">
        <v>0.50700000000000001</v>
      </c>
      <c r="AZ376" s="19">
        <v>1.1499999999999999</v>
      </c>
      <c r="BA376" s="19">
        <v>1.069</v>
      </c>
      <c r="BB376" s="19">
        <v>0.86699999999999999</v>
      </c>
      <c r="BC376" s="19">
        <v>0.82899999999999996</v>
      </c>
      <c r="BD376" s="19">
        <v>0.49199999999999999</v>
      </c>
      <c r="BE376" s="19">
        <v>1.075</v>
      </c>
      <c r="BF376" s="19">
        <v>0.73399999999999999</v>
      </c>
      <c r="BG376" s="19">
        <v>1.208</v>
      </c>
      <c r="BH376" s="19">
        <v>0.73099999999999998</v>
      </c>
      <c r="BI376" s="19">
        <v>0.52500000000000002</v>
      </c>
      <c r="BJ376" s="19">
        <v>0.80600000000000005</v>
      </c>
      <c r="BK376" s="19">
        <v>1.0680000000000001</v>
      </c>
      <c r="BL376" s="19"/>
      <c r="BM376" s="19">
        <v>1.71</v>
      </c>
      <c r="BN376" s="19">
        <v>1.236</v>
      </c>
      <c r="BO376" s="19">
        <v>0.6</v>
      </c>
      <c r="BP376" s="19">
        <v>0.7</v>
      </c>
      <c r="BQ376" s="19">
        <v>1.7210000000000001</v>
      </c>
      <c r="BR376" s="19">
        <v>1.6759999999999999</v>
      </c>
      <c r="BS376" s="19">
        <v>1.034</v>
      </c>
      <c r="BT376" s="19">
        <v>0.54300000000000004</v>
      </c>
      <c r="BU376" s="19">
        <v>0.77400000000000002</v>
      </c>
      <c r="BV376" s="19">
        <v>1.5860000000000001</v>
      </c>
      <c r="BW376" s="19">
        <v>1.4419999999999999</v>
      </c>
      <c r="BX376" s="19">
        <v>1.0089999999999999</v>
      </c>
      <c r="BY376" s="19">
        <v>0.71499999999999997</v>
      </c>
      <c r="BZ376" s="19">
        <v>0.91200000000000003</v>
      </c>
      <c r="CA376" s="19">
        <v>1.147</v>
      </c>
      <c r="CB376" s="19">
        <v>0.629</v>
      </c>
      <c r="CC376" s="19">
        <v>1.2869999999999999</v>
      </c>
      <c r="CD376" s="19">
        <v>1.5780000000000001</v>
      </c>
      <c r="CE376" s="19"/>
      <c r="CF376" s="19">
        <v>0.94299999999999995</v>
      </c>
      <c r="CG376" s="19">
        <v>1.216</v>
      </c>
      <c r="CH376" s="19">
        <v>1.028</v>
      </c>
      <c r="CI376" s="19">
        <v>1.19</v>
      </c>
      <c r="CJ376" s="19">
        <v>1.3029999999999999</v>
      </c>
      <c r="CK376" s="19">
        <v>1.3420000000000001</v>
      </c>
      <c r="CL376" s="19">
        <v>1.3380000000000001</v>
      </c>
      <c r="CM376" s="19">
        <v>1.2729999999999999</v>
      </c>
      <c r="CN376" s="19">
        <v>0.51500000000000001</v>
      </c>
      <c r="CO376" s="19">
        <v>1.2689999999999999</v>
      </c>
      <c r="CP376" s="19">
        <v>0.52700000000000002</v>
      </c>
      <c r="CQ376" s="19">
        <v>1.1990000000000001</v>
      </c>
      <c r="CR376" s="19">
        <v>1.204</v>
      </c>
      <c r="CS376" s="19">
        <v>1.264</v>
      </c>
      <c r="CT376" s="19">
        <v>1.1259999999999999</v>
      </c>
      <c r="CU376" s="19">
        <v>0.66800000000000004</v>
      </c>
      <c r="CV376" s="19">
        <v>1.4430000000000001</v>
      </c>
      <c r="CW376" s="19">
        <v>1.3049999999999999</v>
      </c>
    </row>
    <row r="377" spans="1:101" s="1" customFormat="1" ht="15" x14ac:dyDescent="0.2">
      <c r="A377" s="19">
        <v>629</v>
      </c>
      <c r="B377" s="19">
        <v>228</v>
      </c>
      <c r="C377" s="19">
        <v>478.8</v>
      </c>
      <c r="D377" s="19">
        <v>323.10590000000002</v>
      </c>
      <c r="E377" s="19">
        <v>325.11259999999999</v>
      </c>
      <c r="F377" s="19">
        <v>89.047600000000003</v>
      </c>
      <c r="G377" s="20">
        <v>519221.5111</v>
      </c>
      <c r="H377" s="19">
        <v>1</v>
      </c>
      <c r="I377" s="19">
        <v>1</v>
      </c>
      <c r="J377" s="19" t="s">
        <v>105</v>
      </c>
      <c r="K377" s="19" t="s">
        <v>747</v>
      </c>
      <c r="L377" s="19" t="s">
        <v>169</v>
      </c>
      <c r="M377" s="19">
        <v>0.16</v>
      </c>
      <c r="N377" s="19">
        <v>24.6</v>
      </c>
      <c r="X377" s="19">
        <v>0</v>
      </c>
      <c r="Y377" s="19">
        <v>1.095</v>
      </c>
      <c r="Z377" s="19">
        <v>1.103</v>
      </c>
      <c r="AA377" s="19">
        <v>1.008</v>
      </c>
      <c r="AB377" s="22">
        <f t="shared" si="81"/>
        <v>0.97416666666666685</v>
      </c>
      <c r="AC377" s="22">
        <f t="shared" si="82"/>
        <v>0.97272222222222227</v>
      </c>
      <c r="AD377" s="22">
        <f t="shared" si="83"/>
        <v>0.9432222222222223</v>
      </c>
      <c r="AE377" s="22">
        <f t="shared" si="84"/>
        <v>1.001484950596836</v>
      </c>
      <c r="AF377" s="22">
        <f t="shared" si="85"/>
        <v>1.0328071622099189</v>
      </c>
      <c r="AG377" s="22">
        <f t="shared" si="86"/>
        <v>2.1407418071916814E-3</v>
      </c>
      <c r="AH377" s="22">
        <f t="shared" si="87"/>
        <v>4.6570910452652124E-2</v>
      </c>
      <c r="AI377" s="22">
        <f t="shared" si="88"/>
        <v>-7.8994824859268346E-3</v>
      </c>
      <c r="AJ377" s="22">
        <f t="shared" si="89"/>
        <v>-0.20729076795660537</v>
      </c>
      <c r="AK377" s="22" t="str">
        <f>L377</f>
        <v>Alanine</v>
      </c>
      <c r="AL377" s="22" t="str">
        <f t="shared" si="90"/>
        <v>Lowering</v>
      </c>
      <c r="AM377" s="24">
        <f t="shared" si="91"/>
        <v>0.98197519500625896</v>
      </c>
      <c r="AN377" s="24">
        <f t="shared" si="92"/>
        <v>0.62045349038190634</v>
      </c>
      <c r="AO377" s="25">
        <v>0.31562200000000001</v>
      </c>
      <c r="AP377" s="24">
        <f t="shared" si="93"/>
        <v>0.62045349038190634</v>
      </c>
      <c r="AQ377" s="25">
        <v>0.41073199999999999</v>
      </c>
      <c r="AR377" s="25">
        <v>0.54939199999999999</v>
      </c>
      <c r="AS377" s="19">
        <v>629</v>
      </c>
      <c r="AT377" s="19">
        <v>0.95199999999999996</v>
      </c>
      <c r="AU377" s="19">
        <v>1.113</v>
      </c>
      <c r="AV377" s="19">
        <v>1.135</v>
      </c>
      <c r="AW377" s="19">
        <v>1.2889999999999999</v>
      </c>
      <c r="AX377" s="19">
        <v>1.1559999999999999</v>
      </c>
      <c r="AY377" s="19">
        <v>0.88800000000000001</v>
      </c>
      <c r="AZ377" s="19">
        <v>1.2889999999999999</v>
      </c>
      <c r="BA377" s="19">
        <v>1.1279999999999999</v>
      </c>
      <c r="BB377" s="19">
        <v>1.06</v>
      </c>
      <c r="BC377" s="19">
        <v>1.069</v>
      </c>
      <c r="BD377" s="19">
        <v>0.83199999999999996</v>
      </c>
      <c r="BE377" s="19">
        <v>0.83199999999999996</v>
      </c>
      <c r="BF377" s="19">
        <v>0.63200000000000001</v>
      </c>
      <c r="BG377" s="19">
        <v>0.66200000000000003</v>
      </c>
      <c r="BH377" s="19">
        <v>0.71699999999999997</v>
      </c>
      <c r="BI377" s="19">
        <v>0.79100000000000004</v>
      </c>
      <c r="BJ377" s="19">
        <v>0.86599999999999999</v>
      </c>
      <c r="BK377" s="19">
        <v>1.1240000000000001</v>
      </c>
      <c r="BL377" s="19"/>
      <c r="BM377" s="19">
        <v>1.073</v>
      </c>
      <c r="BN377" s="19">
        <v>1.008</v>
      </c>
      <c r="BO377" s="19">
        <v>1.3320000000000001</v>
      </c>
      <c r="BP377" s="19">
        <v>1.19</v>
      </c>
      <c r="BQ377" s="19">
        <v>0.94599999999999995</v>
      </c>
      <c r="BR377" s="19">
        <v>0.67800000000000005</v>
      </c>
      <c r="BS377" s="19">
        <v>1.087</v>
      </c>
      <c r="BT377" s="19">
        <v>1.2629999999999999</v>
      </c>
      <c r="BU377" s="19">
        <v>0.89300000000000002</v>
      </c>
      <c r="BV377" s="19">
        <v>0.83699999999999997</v>
      </c>
      <c r="BW377" s="19">
        <v>0.80100000000000005</v>
      </c>
      <c r="BX377" s="19">
        <v>0.94899999999999995</v>
      </c>
      <c r="BY377" s="19">
        <v>0.91300000000000003</v>
      </c>
      <c r="BZ377" s="19">
        <v>0.95899999999999996</v>
      </c>
      <c r="CA377" s="19">
        <v>0.86399999999999999</v>
      </c>
      <c r="CB377" s="19">
        <v>0.81299999999999994</v>
      </c>
      <c r="CC377" s="19">
        <v>0.79400000000000004</v>
      </c>
      <c r="CD377" s="19">
        <v>1.109</v>
      </c>
      <c r="CE377" s="19"/>
      <c r="CF377" s="19">
        <v>1.1100000000000001</v>
      </c>
      <c r="CG377" s="19">
        <v>0.69699999999999995</v>
      </c>
      <c r="CH377" s="19">
        <v>0.86699999999999999</v>
      </c>
      <c r="CI377" s="19">
        <v>0.73299999999999998</v>
      </c>
      <c r="CJ377" s="19">
        <v>0.94899999999999995</v>
      </c>
      <c r="CK377" s="19">
        <v>1.0509999999999999</v>
      </c>
      <c r="CL377" s="19">
        <v>1.23</v>
      </c>
      <c r="CM377" s="19">
        <v>0.73499999999999999</v>
      </c>
      <c r="CN377" s="19">
        <v>0.93700000000000006</v>
      </c>
      <c r="CO377" s="19">
        <v>0.88100000000000001</v>
      </c>
      <c r="CP377" s="19">
        <v>1.044</v>
      </c>
      <c r="CQ377" s="19">
        <v>1.0629999999999999</v>
      </c>
      <c r="CR377" s="19">
        <v>0.78800000000000003</v>
      </c>
      <c r="CS377" s="19">
        <v>1.224</v>
      </c>
      <c r="CT377" s="19">
        <v>0.77800000000000002</v>
      </c>
      <c r="CU377" s="19">
        <v>0.97599999999999998</v>
      </c>
      <c r="CV377" s="19">
        <v>0.85</v>
      </c>
      <c r="CW377" s="19">
        <v>1.0649999999999999</v>
      </c>
    </row>
    <row r="378" spans="1:101" s="1" customFormat="1" ht="15" x14ac:dyDescent="0.2">
      <c r="A378" s="19">
        <v>632</v>
      </c>
      <c r="B378" s="19">
        <v>228.5</v>
      </c>
      <c r="C378" s="19">
        <v>480.4</v>
      </c>
      <c r="D378" s="19">
        <v>381.14449999999999</v>
      </c>
      <c r="E378" s="19">
        <v>383.15440000000001</v>
      </c>
      <c r="F378" s="19">
        <v>147.08609999999999</v>
      </c>
      <c r="G378" s="20">
        <v>8565</v>
      </c>
      <c r="H378" s="19">
        <v>1</v>
      </c>
      <c r="I378" s="19">
        <v>1</v>
      </c>
      <c r="J378" s="19" t="s">
        <v>112</v>
      </c>
      <c r="M378" s="10"/>
      <c r="N378" s="10"/>
      <c r="X378" s="19">
        <v>0.25</v>
      </c>
      <c r="Y378" s="19">
        <v>2.3029999999999999</v>
      </c>
      <c r="Z378" s="19">
        <v>3.0819999999999999</v>
      </c>
      <c r="AA378" s="19">
        <v>2.605</v>
      </c>
      <c r="AB378" s="22">
        <f t="shared" si="81"/>
        <v>2.3323222222222224</v>
      </c>
      <c r="AC378" s="22">
        <f t="shared" si="82"/>
        <v>2.5847388888888889</v>
      </c>
      <c r="AD378" s="22">
        <f t="shared" si="83"/>
        <v>2.0768277777777779</v>
      </c>
      <c r="AE378" s="22">
        <f t="shared" si="84"/>
        <v>0.90234345614106737</v>
      </c>
      <c r="AF378" s="22">
        <f t="shared" si="85"/>
        <v>1.1230214884345515</v>
      </c>
      <c r="AG378" s="22">
        <f t="shared" si="86"/>
        <v>-0.14825142841475125</v>
      </c>
      <c r="AH378" s="22">
        <f t="shared" si="87"/>
        <v>0.16738553322503733</v>
      </c>
      <c r="AI378" s="22">
        <f t="shared" si="88"/>
        <v>-0.36189472234146047</v>
      </c>
      <c r="AJ378" s="22">
        <f t="shared" si="89"/>
        <v>-0.49920616534253509</v>
      </c>
      <c r="AK378" s="22">
        <f t="shared" ref="AK378:AK384" si="97">P378</f>
        <v>0</v>
      </c>
      <c r="AL378" s="22" t="str">
        <f t="shared" si="90"/>
        <v>Increase</v>
      </c>
      <c r="AM378" s="24">
        <f t="shared" si="91"/>
        <v>0.43461556689594927</v>
      </c>
      <c r="AN378" s="24">
        <f t="shared" si="92"/>
        <v>0.31680631844684531</v>
      </c>
      <c r="AO378" s="25">
        <v>0.55646700000000004</v>
      </c>
      <c r="AP378" s="24">
        <f t="shared" si="93"/>
        <v>0.31680631844684531</v>
      </c>
      <c r="AQ378" s="25">
        <v>0.88570499999999996</v>
      </c>
      <c r="AR378" s="25">
        <v>0.91427499999999995</v>
      </c>
      <c r="AS378" s="19">
        <v>632</v>
      </c>
      <c r="AT378" s="19">
        <v>2.2959999999999998</v>
      </c>
      <c r="AU378" s="19">
        <v>1.6140000000000001</v>
      </c>
      <c r="AV378" s="19">
        <v>1.944</v>
      </c>
      <c r="AW378" s="19">
        <v>1.577</v>
      </c>
      <c r="AX378" s="19">
        <v>1.8140000000000001</v>
      </c>
      <c r="AY378" s="19">
        <v>1.4810000000000001</v>
      </c>
      <c r="AZ378" s="19">
        <v>3.5960000000000001</v>
      </c>
      <c r="BA378" s="19">
        <v>1.8540000000000001</v>
      </c>
      <c r="BB378" s="19">
        <v>1.61</v>
      </c>
      <c r="BC378" s="19">
        <v>1.7669999999999999</v>
      </c>
      <c r="BD378" s="19">
        <v>2.1640000000000001</v>
      </c>
      <c r="BE378" s="19">
        <v>2.6040000000000001</v>
      </c>
      <c r="BF378" s="19">
        <v>1.681</v>
      </c>
      <c r="BG378" s="19">
        <v>2.8706999999999998</v>
      </c>
      <c r="BH378" s="19">
        <v>2.1549999999999998</v>
      </c>
      <c r="BI378" s="19">
        <v>3.5485000000000002</v>
      </c>
      <c r="BJ378" s="19">
        <v>5.3395999999999999</v>
      </c>
      <c r="BK378" s="19">
        <v>2.0659999999999998</v>
      </c>
      <c r="BL378" s="19"/>
      <c r="BM378" s="19">
        <v>2.9860000000000002</v>
      </c>
      <c r="BN378" s="19">
        <v>2.1059999999999999</v>
      </c>
      <c r="BO378" s="19">
        <v>3.6078000000000001</v>
      </c>
      <c r="BP378" s="19">
        <v>1.7019</v>
      </c>
      <c r="BQ378" s="19">
        <v>2.0099999999999998</v>
      </c>
      <c r="BR378" s="19">
        <v>1.673</v>
      </c>
      <c r="BS378" s="19">
        <v>2.2549999999999999</v>
      </c>
      <c r="BT378" s="19">
        <v>3.5215999999999998</v>
      </c>
      <c r="BU378" s="19">
        <v>2.0148000000000001</v>
      </c>
      <c r="BV378" s="19">
        <v>1.4930000000000001</v>
      </c>
      <c r="BW378" s="19">
        <v>2.1720000000000002</v>
      </c>
      <c r="BX378" s="19">
        <v>2.2330000000000001</v>
      </c>
      <c r="BY378" s="19">
        <v>2.1349999999999998</v>
      </c>
      <c r="BZ378" s="19">
        <v>1.845</v>
      </c>
      <c r="CA378" s="19">
        <v>3.1021000000000001</v>
      </c>
      <c r="CB378" s="19">
        <v>4.5679999999999996</v>
      </c>
      <c r="CC378" s="19">
        <v>4.5130999999999997</v>
      </c>
      <c r="CD378" s="19">
        <v>2.5880000000000001</v>
      </c>
      <c r="CE378" s="19"/>
      <c r="CF378" s="19">
        <v>2.5529999999999999</v>
      </c>
      <c r="CG378" s="19">
        <v>1.5820000000000001</v>
      </c>
      <c r="CH378" s="19">
        <v>2.274</v>
      </c>
      <c r="CI378" s="19">
        <v>1.64</v>
      </c>
      <c r="CJ378" s="19">
        <v>2.2290000000000001</v>
      </c>
      <c r="CK378" s="19">
        <v>1.528</v>
      </c>
      <c r="CL378" s="19">
        <v>2.0459999999999998</v>
      </c>
      <c r="CM378" s="19">
        <v>2.6760000000000002</v>
      </c>
      <c r="CN378" s="19">
        <v>2.395</v>
      </c>
      <c r="CO378" s="19">
        <v>1.9419999999999999</v>
      </c>
      <c r="CP378" s="19">
        <v>2.2389999999999999</v>
      </c>
      <c r="CQ378" s="19">
        <v>2.3069999999999999</v>
      </c>
      <c r="CR378" s="19">
        <v>1.556</v>
      </c>
      <c r="CS378" s="19">
        <v>2.4140000000000001</v>
      </c>
      <c r="CT378" s="19">
        <v>2.5949</v>
      </c>
      <c r="CU378" s="19">
        <v>2.1819999999999999</v>
      </c>
      <c r="CV378" s="19">
        <v>1.478</v>
      </c>
      <c r="CW378" s="19">
        <v>1.7470000000000001</v>
      </c>
    </row>
    <row r="379" spans="1:101" s="1" customFormat="1" ht="15" x14ac:dyDescent="0.2">
      <c r="A379" s="19">
        <v>634</v>
      </c>
      <c r="B379" s="19">
        <v>229</v>
      </c>
      <c r="C379" s="19">
        <v>481.4</v>
      </c>
      <c r="D379" s="19">
        <v>284.17570000000001</v>
      </c>
      <c r="E379" s="19">
        <v>286.18239999999997</v>
      </c>
      <c r="F379" s="19">
        <v>50.1173</v>
      </c>
      <c r="G379" s="20">
        <v>16951.25</v>
      </c>
      <c r="H379" s="19">
        <v>1</v>
      </c>
      <c r="I379" s="19">
        <v>1</v>
      </c>
      <c r="J379" s="19" t="s">
        <v>112</v>
      </c>
      <c r="M379" s="10"/>
      <c r="N379" s="10"/>
      <c r="X379" s="19">
        <v>3.3300000000000003E-2</v>
      </c>
      <c r="Y379" s="19">
        <v>1.1619999999999999</v>
      </c>
      <c r="Z379" s="19">
        <v>1.2150000000000001</v>
      </c>
      <c r="AA379" s="19">
        <v>1.377</v>
      </c>
      <c r="AB379" s="22">
        <f t="shared" si="81"/>
        <v>1.0782222222222222</v>
      </c>
      <c r="AC379" s="22">
        <f t="shared" si="82"/>
        <v>1.2947222222222221</v>
      </c>
      <c r="AD379" s="22">
        <f t="shared" si="83"/>
        <v>0.96283333333333354</v>
      </c>
      <c r="AE379" s="22">
        <f t="shared" si="84"/>
        <v>0.83278266466423523</v>
      </c>
      <c r="AF379" s="22">
        <f t="shared" si="85"/>
        <v>1.1198430557959722</v>
      </c>
      <c r="AG379" s="22">
        <f t="shared" si="86"/>
        <v>-0.26398805730579611</v>
      </c>
      <c r="AH379" s="22">
        <f t="shared" si="87"/>
        <v>0.16329655505922813</v>
      </c>
      <c r="AI379" s="22">
        <f t="shared" si="88"/>
        <v>-1.3507839020283605</v>
      </c>
      <c r="AJ379" s="22">
        <f t="shared" si="89"/>
        <v>-0.66811287573982714</v>
      </c>
      <c r="AK379" s="22">
        <f t="shared" si="97"/>
        <v>0</v>
      </c>
      <c r="AL379" s="22" t="str">
        <f t="shared" si="90"/>
        <v>Increase</v>
      </c>
      <c r="AM379" s="24">
        <f t="shared" si="91"/>
        <v>4.458780549811233E-2</v>
      </c>
      <c r="AN379" s="24">
        <f t="shared" si="92"/>
        <v>0.21472723126500587</v>
      </c>
      <c r="AO379" s="25">
        <v>1.11337</v>
      </c>
      <c r="AP379" s="24">
        <f t="shared" si="93"/>
        <v>0.21472723126500587</v>
      </c>
      <c r="AQ379" s="25">
        <v>0.85259499999999999</v>
      </c>
      <c r="AR379" s="25">
        <v>0.89087899999999998</v>
      </c>
      <c r="AS379" s="19">
        <v>634</v>
      </c>
      <c r="AT379" s="19">
        <v>0.76100000000000001</v>
      </c>
      <c r="AU379" s="19">
        <v>1.1919999999999999</v>
      </c>
      <c r="AV379" s="19">
        <v>1.0629999999999999</v>
      </c>
      <c r="AW379" s="19">
        <v>0.81</v>
      </c>
      <c r="AX379" s="19">
        <v>1.266</v>
      </c>
      <c r="AY379" s="19">
        <v>0.89700000000000002</v>
      </c>
      <c r="AZ379" s="19">
        <v>0.76100000000000001</v>
      </c>
      <c r="BA379" s="19">
        <v>0.79200000000000004</v>
      </c>
      <c r="BB379" s="19">
        <v>0.95799999999999996</v>
      </c>
      <c r="BC379" s="19">
        <v>1.508</v>
      </c>
      <c r="BD379" s="19">
        <v>1.2130000000000001</v>
      </c>
      <c r="BE379" s="19">
        <v>1.071</v>
      </c>
      <c r="BF379" s="19">
        <v>1.5509999999999999</v>
      </c>
      <c r="BG379" s="19">
        <v>0.622</v>
      </c>
      <c r="BH379" s="19">
        <v>1.3660000000000001</v>
      </c>
      <c r="BI379" s="19">
        <v>1.093</v>
      </c>
      <c r="BJ379" s="19">
        <v>1.0549999999999999</v>
      </c>
      <c r="BK379" s="19">
        <v>1.429</v>
      </c>
      <c r="BL379" s="19"/>
      <c r="BM379" s="19">
        <v>1.024</v>
      </c>
      <c r="BN379" s="19">
        <v>1.0660000000000001</v>
      </c>
      <c r="BO379" s="19">
        <v>1.58</v>
      </c>
      <c r="BP379" s="19">
        <v>1.1659999999999999</v>
      </c>
      <c r="BQ379" s="19">
        <v>0.623</v>
      </c>
      <c r="BR379" s="19">
        <v>1.0089999999999999</v>
      </c>
      <c r="BS379" s="19">
        <v>0.95299999999999996</v>
      </c>
      <c r="BT379" s="19">
        <v>1.129</v>
      </c>
      <c r="BU379" s="19">
        <v>1.637</v>
      </c>
      <c r="BV379" s="19">
        <v>1.2470000000000001</v>
      </c>
      <c r="BW379" s="19">
        <v>1.137</v>
      </c>
      <c r="BX379" s="19">
        <v>1.478</v>
      </c>
      <c r="BY379" s="19">
        <v>1.649</v>
      </c>
      <c r="BZ379" s="19">
        <v>1.131</v>
      </c>
      <c r="CA379" s="19">
        <v>1.595</v>
      </c>
      <c r="CB379" s="19">
        <v>1.7509999999999999</v>
      </c>
      <c r="CC379" s="19">
        <v>1.1659999999999999</v>
      </c>
      <c r="CD379" s="19">
        <v>1.964</v>
      </c>
      <c r="CE379" s="19"/>
      <c r="CF379" s="19">
        <v>0.84599999999999997</v>
      </c>
      <c r="CG379" s="19">
        <v>0.92800000000000005</v>
      </c>
      <c r="CH379" s="19">
        <v>1.006</v>
      </c>
      <c r="CI379" s="19">
        <v>0.61899999999999999</v>
      </c>
      <c r="CJ379" s="19">
        <v>0.749</v>
      </c>
      <c r="CK379" s="19">
        <v>0.71199999999999997</v>
      </c>
      <c r="CL379" s="19">
        <v>0.78500000000000003</v>
      </c>
      <c r="CM379" s="19">
        <v>0.91700000000000004</v>
      </c>
      <c r="CN379" s="19">
        <v>1.357</v>
      </c>
      <c r="CO379" s="19">
        <v>0.90700000000000003</v>
      </c>
      <c r="CP379" s="19">
        <v>1.7130000000000001</v>
      </c>
      <c r="CQ379" s="19">
        <v>1.141</v>
      </c>
      <c r="CR379" s="19">
        <v>0.67300000000000004</v>
      </c>
      <c r="CS379" s="19">
        <v>1.1830000000000001</v>
      </c>
      <c r="CT379" s="19">
        <v>0.82299999999999995</v>
      </c>
      <c r="CU379" s="19">
        <v>1.1719999999999999</v>
      </c>
      <c r="CV379" s="19">
        <v>1.0069999999999999</v>
      </c>
      <c r="CW379" s="19">
        <v>0.79300000000000004</v>
      </c>
    </row>
    <row r="380" spans="1:101" s="1" customFormat="1" ht="15" x14ac:dyDescent="0.2">
      <c r="A380" s="19">
        <v>636</v>
      </c>
      <c r="B380" s="19">
        <v>230.6</v>
      </c>
      <c r="C380" s="19">
        <v>481.7</v>
      </c>
      <c r="D380" s="19">
        <v>348.13760000000002</v>
      </c>
      <c r="E380" s="19">
        <v>350.14420000000001</v>
      </c>
      <c r="F380" s="19">
        <v>114.0793</v>
      </c>
      <c r="G380" s="20">
        <v>1817178.2</v>
      </c>
      <c r="H380" s="19">
        <v>1</v>
      </c>
      <c r="I380" s="19">
        <v>1</v>
      </c>
      <c r="J380" s="19" t="s">
        <v>109</v>
      </c>
      <c r="M380" s="10"/>
      <c r="N380" s="10"/>
      <c r="U380" s="21">
        <v>1</v>
      </c>
      <c r="V380" s="21">
        <v>4</v>
      </c>
      <c r="W380" s="21">
        <v>192</v>
      </c>
      <c r="X380" s="19">
        <v>0</v>
      </c>
      <c r="Y380" s="19">
        <v>1.1739999999999999</v>
      </c>
      <c r="Z380" s="19">
        <v>1.169</v>
      </c>
      <c r="AA380" s="19">
        <v>1.2070000000000001</v>
      </c>
      <c r="AB380" s="22">
        <f t="shared" si="81"/>
        <v>1.0027222222222223</v>
      </c>
      <c r="AC380" s="22">
        <f t="shared" si="82"/>
        <v>1.2322222222222221</v>
      </c>
      <c r="AD380" s="22">
        <f t="shared" si="83"/>
        <v>0.93605555555555553</v>
      </c>
      <c r="AE380" s="22">
        <f t="shared" si="84"/>
        <v>0.81375112714156916</v>
      </c>
      <c r="AF380" s="22">
        <f t="shared" si="85"/>
        <v>1.071220843967001</v>
      </c>
      <c r="AG380" s="22">
        <f t="shared" si="86"/>
        <v>-0.29734045830441819</v>
      </c>
      <c r="AH380" s="22">
        <f t="shared" si="87"/>
        <v>9.9255938212552797E-2</v>
      </c>
      <c r="AI380" s="22">
        <f t="shared" si="88"/>
        <v>-1.5969231577288008</v>
      </c>
      <c r="AJ380" s="22">
        <f t="shared" si="89"/>
        <v>-0.32879156047466246</v>
      </c>
      <c r="AK380" s="22">
        <f t="shared" si="97"/>
        <v>0</v>
      </c>
      <c r="AL380" s="22" t="str">
        <f t="shared" si="90"/>
        <v>Increase</v>
      </c>
      <c r="AM380" s="24">
        <f t="shared" si="91"/>
        <v>2.5297455595768369E-2</v>
      </c>
      <c r="AN380" s="24">
        <f t="shared" si="92"/>
        <v>0.46903844301256381</v>
      </c>
      <c r="AO380" s="25">
        <v>1.19547</v>
      </c>
      <c r="AP380" s="24">
        <f t="shared" si="93"/>
        <v>0.46903844301256381</v>
      </c>
      <c r="AQ380" s="25">
        <v>0.73873200000000006</v>
      </c>
      <c r="AR380" s="25">
        <v>0.83010300000000004</v>
      </c>
      <c r="AS380" s="19">
        <v>636</v>
      </c>
      <c r="AT380" s="19">
        <v>0.752</v>
      </c>
      <c r="AU380" s="19">
        <v>1.0489999999999999</v>
      </c>
      <c r="AV380" s="19">
        <v>0.90800000000000003</v>
      </c>
      <c r="AW380" s="19">
        <v>0.76100000000000001</v>
      </c>
      <c r="AX380" s="19">
        <v>1.2110000000000001</v>
      </c>
      <c r="AY380" s="19">
        <v>0.79600000000000004</v>
      </c>
      <c r="AZ380" s="19">
        <v>0.84499999999999997</v>
      </c>
      <c r="BA380" s="19">
        <v>0.64600000000000002</v>
      </c>
      <c r="BB380" s="19">
        <v>0.90800000000000003</v>
      </c>
      <c r="BC380" s="19">
        <v>1.3660000000000001</v>
      </c>
      <c r="BD380" s="19">
        <v>1.19</v>
      </c>
      <c r="BE380" s="19">
        <v>1.022</v>
      </c>
      <c r="BF380" s="19">
        <v>1.583</v>
      </c>
      <c r="BG380" s="19">
        <v>0.64300000000000002</v>
      </c>
      <c r="BH380" s="19">
        <v>1.323</v>
      </c>
      <c r="BI380" s="19">
        <v>0.89800000000000002</v>
      </c>
      <c r="BJ380" s="19">
        <v>0.81200000000000006</v>
      </c>
      <c r="BK380" s="19">
        <v>1.3360000000000001</v>
      </c>
      <c r="BL380" s="19"/>
      <c r="BM380" s="19">
        <v>0.85299999999999998</v>
      </c>
      <c r="BN380" s="19">
        <v>1.0680000000000001</v>
      </c>
      <c r="BO380" s="19">
        <v>1.595</v>
      </c>
      <c r="BP380" s="19">
        <v>1.0820000000000001</v>
      </c>
      <c r="BQ380" s="19">
        <v>0.63600000000000001</v>
      </c>
      <c r="BR380" s="19">
        <v>1.0409999999999999</v>
      </c>
      <c r="BS380" s="19">
        <v>0.95099999999999996</v>
      </c>
      <c r="BT380" s="19">
        <v>1.2050000000000001</v>
      </c>
      <c r="BU380" s="19">
        <v>1.587</v>
      </c>
      <c r="BV380" s="19">
        <v>1.2050000000000001</v>
      </c>
      <c r="BW380" s="19">
        <v>1.038</v>
      </c>
      <c r="BX380" s="19">
        <v>1.327</v>
      </c>
      <c r="BY380" s="19">
        <v>1.5529999999999999</v>
      </c>
      <c r="BZ380" s="19">
        <v>1.083</v>
      </c>
      <c r="CA380" s="19">
        <v>1.3180000000000001</v>
      </c>
      <c r="CB380" s="19">
        <v>1.6539999999999999</v>
      </c>
      <c r="CC380" s="19">
        <v>1.139</v>
      </c>
      <c r="CD380" s="19">
        <v>1.845</v>
      </c>
      <c r="CE380" s="19"/>
      <c r="CF380" s="19">
        <v>0.91400000000000003</v>
      </c>
      <c r="CG380" s="19">
        <v>0.89600000000000002</v>
      </c>
      <c r="CH380" s="19">
        <v>0.85399999999999998</v>
      </c>
      <c r="CI380" s="19">
        <v>0.53500000000000003</v>
      </c>
      <c r="CJ380" s="19">
        <v>0.77500000000000002</v>
      </c>
      <c r="CK380" s="19">
        <v>0.65900000000000003</v>
      </c>
      <c r="CL380" s="19">
        <v>0.74199999999999999</v>
      </c>
      <c r="CM380" s="19">
        <v>0.95899999999999996</v>
      </c>
      <c r="CN380" s="19">
        <v>1.3109999999999999</v>
      </c>
      <c r="CO380" s="19">
        <v>0.84</v>
      </c>
      <c r="CP380" s="19">
        <v>1.526</v>
      </c>
      <c r="CQ380" s="19">
        <v>1.109</v>
      </c>
      <c r="CR380" s="19">
        <v>0.67800000000000005</v>
      </c>
      <c r="CS380" s="19">
        <v>1.1779999999999999</v>
      </c>
      <c r="CT380" s="19">
        <v>0.80800000000000005</v>
      </c>
      <c r="CU380" s="19">
        <v>1.4019999999999999</v>
      </c>
      <c r="CV380" s="19">
        <v>0.97899999999999998</v>
      </c>
      <c r="CW380" s="19">
        <v>0.68400000000000005</v>
      </c>
    </row>
    <row r="381" spans="1:101" s="1" customFormat="1" ht="15" x14ac:dyDescent="0.2">
      <c r="A381" s="19">
        <v>638</v>
      </c>
      <c r="B381" s="19">
        <v>229.8</v>
      </c>
      <c r="C381" s="19">
        <v>482.2</v>
      </c>
      <c r="D381" s="19">
        <v>335.10469999999998</v>
      </c>
      <c r="E381" s="19">
        <v>337.1123</v>
      </c>
      <c r="F381" s="19">
        <v>101.04640000000001</v>
      </c>
      <c r="G381" s="20">
        <v>40854</v>
      </c>
      <c r="H381" s="19">
        <v>1</v>
      </c>
      <c r="I381" s="19">
        <v>1</v>
      </c>
      <c r="J381" s="19" t="s">
        <v>131</v>
      </c>
      <c r="M381" s="10"/>
      <c r="N381" s="10"/>
      <c r="O381" s="19" t="s">
        <v>170</v>
      </c>
      <c r="P381" s="19" t="s">
        <v>171</v>
      </c>
      <c r="Q381" s="19">
        <v>3.88</v>
      </c>
      <c r="R381" s="19">
        <v>76</v>
      </c>
      <c r="X381" s="19">
        <v>1.67E-2</v>
      </c>
      <c r="Y381" s="19">
        <v>3.1179999999999999</v>
      </c>
      <c r="Z381" s="19">
        <v>2.641</v>
      </c>
      <c r="AA381" s="19">
        <v>1.39</v>
      </c>
      <c r="AB381" s="22">
        <f t="shared" si="81"/>
        <v>1.9101666666666668</v>
      </c>
      <c r="AC381" s="22">
        <f t="shared" si="82"/>
        <v>2.4748333333333337</v>
      </c>
      <c r="AD381" s="22">
        <f t="shared" si="83"/>
        <v>2.6603333333333334</v>
      </c>
      <c r="AE381" s="22">
        <f t="shared" si="84"/>
        <v>0.77183648730554244</v>
      </c>
      <c r="AF381" s="22">
        <f t="shared" si="85"/>
        <v>0.71801779225660944</v>
      </c>
      <c r="AG381" s="22">
        <f t="shared" si="86"/>
        <v>-0.37363284835141125</v>
      </c>
      <c r="AH381" s="22">
        <f t="shared" si="87"/>
        <v>-0.47790850086362952</v>
      </c>
      <c r="AI381" s="22">
        <f t="shared" si="88"/>
        <v>-3.4066965269423961</v>
      </c>
      <c r="AJ381" s="22">
        <f t="shared" si="89"/>
        <v>-3.4238908044557874</v>
      </c>
      <c r="AK381" s="22" t="str">
        <f t="shared" si="97"/>
        <v>L-3-Aminodihydro-2(3H)-furanone</v>
      </c>
      <c r="AL381" s="22" t="str">
        <f t="shared" si="90"/>
        <v>Increase</v>
      </c>
      <c r="AM381" s="24">
        <f t="shared" si="91"/>
        <v>3.9201571123645369E-4</v>
      </c>
      <c r="AN381" s="24">
        <f t="shared" si="92"/>
        <v>3.7679852629391271E-4</v>
      </c>
      <c r="AO381" s="25">
        <v>1.72296</v>
      </c>
      <c r="AP381" s="24">
        <f t="shared" si="93"/>
        <v>3.7679852629391271E-4</v>
      </c>
      <c r="AQ381" s="25">
        <v>2.13469</v>
      </c>
      <c r="AR381" s="25">
        <v>2.2109800000000002</v>
      </c>
      <c r="AS381" s="19">
        <v>638</v>
      </c>
      <c r="AT381" s="19">
        <v>2.036</v>
      </c>
      <c r="AU381" s="19">
        <v>2.1429999999999998</v>
      </c>
      <c r="AV381" s="19">
        <v>2.02</v>
      </c>
      <c r="AW381" s="19">
        <v>2.06</v>
      </c>
      <c r="AX381" s="19">
        <v>2.3780000000000001</v>
      </c>
      <c r="AY381" s="19">
        <v>1.728</v>
      </c>
      <c r="AZ381" s="19">
        <v>1.86</v>
      </c>
      <c r="BA381" s="19">
        <v>1.8220000000000001</v>
      </c>
      <c r="BB381" s="19">
        <v>2.262</v>
      </c>
      <c r="BC381" s="19">
        <v>2.5099999999999998</v>
      </c>
      <c r="BD381" s="19">
        <v>1.792</v>
      </c>
      <c r="BE381" s="19">
        <v>2.121</v>
      </c>
      <c r="BF381" s="19">
        <v>1.7050000000000001</v>
      </c>
      <c r="BG381" s="19">
        <v>1.363</v>
      </c>
      <c r="BH381" s="19">
        <v>2.0049999999999999</v>
      </c>
      <c r="BI381" s="19">
        <v>1.5980000000000001</v>
      </c>
      <c r="BJ381" s="19">
        <v>1.077</v>
      </c>
      <c r="BK381" s="19">
        <v>1.903</v>
      </c>
      <c r="BL381" s="19"/>
      <c r="BM381" s="19">
        <v>3.07</v>
      </c>
      <c r="BN381" s="19">
        <v>2.73</v>
      </c>
      <c r="BO381" s="19">
        <v>3.2530000000000001</v>
      </c>
      <c r="BP381" s="19">
        <v>2.0670000000000002</v>
      </c>
      <c r="BQ381" s="19">
        <v>2.4329999999999998</v>
      </c>
      <c r="BR381" s="19">
        <v>2.0630000000000002</v>
      </c>
      <c r="BS381" s="19">
        <v>2.883</v>
      </c>
      <c r="BT381" s="19">
        <v>3.3639999999999999</v>
      </c>
      <c r="BU381" s="19">
        <v>1.4450000000000001</v>
      </c>
      <c r="BV381" s="19">
        <v>2.5880000000000001</v>
      </c>
      <c r="BW381" s="19">
        <v>1.9570000000000001</v>
      </c>
      <c r="BX381" s="19">
        <v>2.3719999999999999</v>
      </c>
      <c r="BY381" s="19">
        <v>2.38</v>
      </c>
      <c r="BZ381" s="19">
        <v>1.958</v>
      </c>
      <c r="CA381" s="19">
        <v>2.2759999999999998</v>
      </c>
      <c r="CB381" s="19">
        <v>2.448</v>
      </c>
      <c r="CC381" s="19">
        <v>2.444</v>
      </c>
      <c r="CD381" s="19">
        <v>2.8159999999999998</v>
      </c>
      <c r="CE381" s="19"/>
      <c r="CF381" s="19">
        <v>3.1160000000000001</v>
      </c>
      <c r="CG381" s="19">
        <v>4.1520000000000001</v>
      </c>
      <c r="CH381" s="19">
        <v>3.198</v>
      </c>
      <c r="CI381" s="19">
        <v>2.1030000000000002</v>
      </c>
      <c r="CJ381" s="19">
        <v>2.8820000000000001</v>
      </c>
      <c r="CK381" s="19">
        <v>2.5569999999999999</v>
      </c>
      <c r="CL381" s="19">
        <v>3.6160000000000001</v>
      </c>
      <c r="CM381" s="19">
        <v>1.907</v>
      </c>
      <c r="CN381" s="19">
        <v>3.0510000000000002</v>
      </c>
      <c r="CO381" s="19">
        <v>2.117</v>
      </c>
      <c r="CP381" s="19">
        <v>3.133</v>
      </c>
      <c r="CQ381" s="19">
        <v>2.415</v>
      </c>
      <c r="CR381" s="19">
        <v>1.5029999999999999</v>
      </c>
      <c r="CS381" s="19">
        <v>2.7010000000000001</v>
      </c>
      <c r="CT381" s="19">
        <v>1.5</v>
      </c>
      <c r="CU381" s="19">
        <v>2.5339999999999998</v>
      </c>
      <c r="CV381" s="19">
        <v>2.423</v>
      </c>
      <c r="CW381" s="19">
        <v>2.9780000000000002</v>
      </c>
    </row>
    <row r="382" spans="1:101" s="1" customFormat="1" ht="15" x14ac:dyDescent="0.2">
      <c r="A382" s="19">
        <v>641</v>
      </c>
      <c r="B382" s="19">
        <v>229.5</v>
      </c>
      <c r="C382" s="19">
        <v>482.6</v>
      </c>
      <c r="D382" s="19">
        <v>412.10649999999998</v>
      </c>
      <c r="E382" s="19">
        <v>414.11599999999999</v>
      </c>
      <c r="F382" s="19">
        <v>178.04820000000001</v>
      </c>
      <c r="G382" s="20">
        <v>5104.181818</v>
      </c>
      <c r="H382" s="19">
        <v>1</v>
      </c>
      <c r="I382" s="19">
        <v>1</v>
      </c>
      <c r="J382" s="19" t="s">
        <v>109</v>
      </c>
      <c r="M382" s="10"/>
      <c r="N382" s="10"/>
      <c r="U382" s="21">
        <v>5</v>
      </c>
      <c r="V382" s="21">
        <v>62</v>
      </c>
      <c r="W382" s="21">
        <v>697</v>
      </c>
      <c r="X382" s="19">
        <v>0.05</v>
      </c>
      <c r="Y382" s="19">
        <v>0.68700000000000006</v>
      </c>
      <c r="Z382" s="19">
        <v>0.60299999999999998</v>
      </c>
      <c r="AA382" s="19">
        <v>0.73299999999999998</v>
      </c>
      <c r="AB382" s="22">
        <f t="shared" si="81"/>
        <v>0.68066666666666675</v>
      </c>
      <c r="AC382" s="22">
        <f t="shared" si="82"/>
        <v>0.73899999999999988</v>
      </c>
      <c r="AD382" s="22">
        <f t="shared" si="83"/>
        <v>0.69966666666666655</v>
      </c>
      <c r="AE382" s="22">
        <f t="shared" si="84"/>
        <v>0.92106450157871023</v>
      </c>
      <c r="AF382" s="22">
        <f t="shared" si="85"/>
        <v>0.97284421152930001</v>
      </c>
      <c r="AG382" s="22">
        <f t="shared" si="86"/>
        <v>-0.11862590398950523</v>
      </c>
      <c r="AH382" s="22">
        <f t="shared" si="87"/>
        <v>-3.9719300414352315E-2</v>
      </c>
      <c r="AI382" s="22">
        <f t="shared" si="88"/>
        <v>-1.3722968444305317</v>
      </c>
      <c r="AJ382" s="22">
        <f t="shared" si="89"/>
        <v>-0.28207995414299936</v>
      </c>
      <c r="AK382" s="22">
        <f t="shared" si="97"/>
        <v>0</v>
      </c>
      <c r="AL382" s="22" t="str">
        <f t="shared" si="90"/>
        <v>Increase</v>
      </c>
      <c r="AM382" s="24">
        <f t="shared" si="91"/>
        <v>4.2432943158012208E-2</v>
      </c>
      <c r="AN382" s="24">
        <f t="shared" si="92"/>
        <v>0.5223000240768656</v>
      </c>
      <c r="AO382" s="25">
        <v>1.0320400000000001</v>
      </c>
      <c r="AP382" s="24">
        <f t="shared" si="93"/>
        <v>0.5223000240768656</v>
      </c>
      <c r="AQ382" s="25">
        <v>0.33773599999999998</v>
      </c>
      <c r="AR382" s="25">
        <v>0.45091799999999999</v>
      </c>
      <c r="AS382" s="19">
        <v>641</v>
      </c>
      <c r="AT382" s="19">
        <v>0.82599999999999996</v>
      </c>
      <c r="AU382" s="19">
        <v>0.67600000000000005</v>
      </c>
      <c r="AV382" s="19">
        <v>0.68100000000000005</v>
      </c>
      <c r="AW382" s="19">
        <v>0.63800000000000001</v>
      </c>
      <c r="AX382" s="19">
        <v>0.73799999999999999</v>
      </c>
      <c r="AY382" s="19">
        <v>0.51800000000000002</v>
      </c>
      <c r="AZ382" s="19">
        <v>0.69099999999999995</v>
      </c>
      <c r="BA382" s="19">
        <v>0.79700000000000004</v>
      </c>
      <c r="BB382" s="19">
        <v>0.66300000000000003</v>
      </c>
      <c r="BC382" s="19">
        <v>0.57799999999999996</v>
      </c>
      <c r="BD382" s="19">
        <v>0.628</v>
      </c>
      <c r="BE382" s="19">
        <v>0.85199999999999998</v>
      </c>
      <c r="BF382" s="19">
        <v>0.67300000000000004</v>
      </c>
      <c r="BG382" s="19">
        <v>0.66200000000000003</v>
      </c>
      <c r="BH382" s="19">
        <v>0.69</v>
      </c>
      <c r="BI382" s="19">
        <v>0.63600000000000001</v>
      </c>
      <c r="BJ382" s="19">
        <v>0.70699999999999996</v>
      </c>
      <c r="BK382" s="19">
        <v>0.59799999999999998</v>
      </c>
      <c r="BL382" s="19"/>
      <c r="BM382" s="19">
        <v>0.878</v>
      </c>
      <c r="BN382" s="19">
        <v>0.65600000000000003</v>
      </c>
      <c r="BO382" s="19">
        <v>0.76600000000000001</v>
      </c>
      <c r="BP382" s="19">
        <v>0.64600000000000002</v>
      </c>
      <c r="BQ382" s="19">
        <v>0.71099999999999997</v>
      </c>
      <c r="BR382" s="19">
        <v>0.89200000000000002</v>
      </c>
      <c r="BS382" s="19">
        <v>0.68500000000000005</v>
      </c>
      <c r="BT382" s="19">
        <v>0.749</v>
      </c>
      <c r="BU382" s="19">
        <v>0.55500000000000005</v>
      </c>
      <c r="BV382" s="19">
        <v>0.68400000000000005</v>
      </c>
      <c r="BW382" s="19">
        <v>0.80500000000000005</v>
      </c>
      <c r="BX382" s="19">
        <v>0.82199999999999995</v>
      </c>
      <c r="BY382" s="19">
        <v>0.72099999999999997</v>
      </c>
      <c r="BZ382" s="19">
        <v>0.77200000000000002</v>
      </c>
      <c r="CA382" s="19">
        <v>0.747</v>
      </c>
      <c r="CB382" s="19">
        <v>0.72599999999999998</v>
      </c>
      <c r="CC382" s="19">
        <v>0.71</v>
      </c>
      <c r="CD382" s="19">
        <v>0.77700000000000002</v>
      </c>
      <c r="CE382" s="19"/>
      <c r="CF382" s="19">
        <v>0.67300000000000004</v>
      </c>
      <c r="CG382" s="19">
        <v>0.61699999999999999</v>
      </c>
      <c r="CH382" s="19">
        <v>0.64100000000000001</v>
      </c>
      <c r="CI382" s="19">
        <v>0.77600000000000002</v>
      </c>
      <c r="CJ382" s="19">
        <v>0.65300000000000002</v>
      </c>
      <c r="CK382" s="19">
        <v>0.629</v>
      </c>
      <c r="CL382" s="19">
        <v>0.88900000000000001</v>
      </c>
      <c r="CM382" s="19">
        <v>0.66400000000000003</v>
      </c>
      <c r="CN382" s="19">
        <v>0.58699999999999997</v>
      </c>
      <c r="CO382" s="19">
        <v>0.72899999999999998</v>
      </c>
      <c r="CP382" s="19">
        <v>0.73499999999999999</v>
      </c>
      <c r="CQ382" s="19">
        <v>0.63300000000000001</v>
      </c>
      <c r="CR382" s="19">
        <v>0.72699999999999998</v>
      </c>
      <c r="CS382" s="19">
        <v>0.80200000000000005</v>
      </c>
      <c r="CT382" s="19">
        <v>0.54200000000000004</v>
      </c>
      <c r="CU382" s="19">
        <v>0.71499999999999997</v>
      </c>
      <c r="CV382" s="19">
        <v>0.71499999999999997</v>
      </c>
      <c r="CW382" s="19">
        <v>0.86699999999999999</v>
      </c>
    </row>
    <row r="383" spans="1:101" s="1" customFormat="1" ht="15" x14ac:dyDescent="0.2">
      <c r="A383" s="19">
        <v>644</v>
      </c>
      <c r="B383" s="19">
        <v>230.5</v>
      </c>
      <c r="C383" s="19">
        <v>486.1</v>
      </c>
      <c r="D383" s="19">
        <v>385.63560000000001</v>
      </c>
      <c r="E383" s="19">
        <v>387.64229999999998</v>
      </c>
      <c r="F383" s="19">
        <v>303.15449999999998</v>
      </c>
      <c r="G383" s="20">
        <v>6156.75</v>
      </c>
      <c r="H383" s="19">
        <v>2</v>
      </c>
      <c r="I383" s="19">
        <v>2</v>
      </c>
      <c r="J383" s="19" t="s">
        <v>117</v>
      </c>
      <c r="M383" s="10"/>
      <c r="N383" s="10"/>
      <c r="U383" s="21">
        <v>0</v>
      </c>
      <c r="V383" s="21">
        <v>0</v>
      </c>
      <c r="W383" s="21">
        <v>41</v>
      </c>
      <c r="X383" s="19">
        <v>0.05</v>
      </c>
      <c r="Y383" s="19">
        <v>1.024</v>
      </c>
      <c r="Z383" s="19">
        <v>0.85899999999999999</v>
      </c>
      <c r="AA383" s="19">
        <v>1.1759999999999999</v>
      </c>
      <c r="AB383" s="22">
        <f t="shared" si="81"/>
        <v>0.96000000000000008</v>
      </c>
      <c r="AC383" s="22">
        <f t="shared" si="82"/>
        <v>1.0391111111111111</v>
      </c>
      <c r="AD383" s="22">
        <f t="shared" si="83"/>
        <v>0.91494444444444434</v>
      </c>
      <c r="AE383" s="22">
        <f t="shared" si="84"/>
        <v>0.92386655260906769</v>
      </c>
      <c r="AF383" s="22">
        <f t="shared" si="85"/>
        <v>1.0492440342461598</v>
      </c>
      <c r="AG383" s="22">
        <f t="shared" si="86"/>
        <v>-0.11424361748082526</v>
      </c>
      <c r="AH383" s="22">
        <f t="shared" si="87"/>
        <v>6.9350260423776289E-2</v>
      </c>
      <c r="AI383" s="22">
        <f t="shared" si="88"/>
        <v>-0.64970833522709837</v>
      </c>
      <c r="AJ383" s="22">
        <f t="shared" si="89"/>
        <v>-0.27509723109986783</v>
      </c>
      <c r="AK383" s="37">
        <f t="shared" si="97"/>
        <v>0</v>
      </c>
      <c r="AL383" s="22" t="str">
        <f t="shared" si="90"/>
        <v>Increase</v>
      </c>
      <c r="AM383" s="24">
        <f t="shared" si="91"/>
        <v>0.22402251305043908</v>
      </c>
      <c r="AN383" s="24">
        <f t="shared" si="92"/>
        <v>0.53076560159597841</v>
      </c>
      <c r="AO383" s="25">
        <v>0.87844500000000003</v>
      </c>
      <c r="AP383" s="24">
        <f t="shared" si="93"/>
        <v>0.53076560159597841</v>
      </c>
      <c r="AQ383" s="25">
        <v>0.95979599999999998</v>
      </c>
      <c r="AR383" s="25">
        <v>0.96467099999999995</v>
      </c>
      <c r="AS383" s="19">
        <v>644</v>
      </c>
      <c r="AT383" s="19">
        <v>0.92100000000000004</v>
      </c>
      <c r="AU383" s="19">
        <v>0.96399999999999997</v>
      </c>
      <c r="AV383" s="19">
        <v>0.88400000000000001</v>
      </c>
      <c r="AW383" s="19">
        <v>0.73499999999999999</v>
      </c>
      <c r="AX383" s="19">
        <v>0.94199999999999995</v>
      </c>
      <c r="AY383" s="19">
        <v>1.0249999999999999</v>
      </c>
      <c r="AZ383" s="19">
        <v>0.63500000000000001</v>
      </c>
      <c r="BA383" s="19">
        <v>1.218</v>
      </c>
      <c r="BB383" s="19">
        <v>0.81200000000000006</v>
      </c>
      <c r="BC383" s="19">
        <v>1.149</v>
      </c>
      <c r="BD383" s="19">
        <v>0.89300000000000002</v>
      </c>
      <c r="BE383" s="19">
        <v>0.753</v>
      </c>
      <c r="BF383" s="19">
        <v>0.95599999999999996</v>
      </c>
      <c r="BG383" s="19">
        <v>0.73099999999999998</v>
      </c>
      <c r="BH383" s="19">
        <v>1.1240000000000001</v>
      </c>
      <c r="BI383" s="19">
        <v>1.232</v>
      </c>
      <c r="BJ383" s="19">
        <v>1.3109999999999999</v>
      </c>
      <c r="BK383" s="19">
        <v>0.995</v>
      </c>
      <c r="BL383" s="19"/>
      <c r="BM383" s="19">
        <v>0.93400000000000005</v>
      </c>
      <c r="BN383" s="19">
        <v>1.02</v>
      </c>
      <c r="BO383" s="19">
        <v>0.88</v>
      </c>
      <c r="BP383" s="19">
        <v>1.278</v>
      </c>
      <c r="BQ383" s="19">
        <v>0.99099999999999999</v>
      </c>
      <c r="BR383" s="19">
        <v>1.0349999999999999</v>
      </c>
      <c r="BS383" s="19">
        <v>0.73</v>
      </c>
      <c r="BT383" s="19">
        <v>1.2150000000000001</v>
      </c>
      <c r="BU383" s="19">
        <v>1.181</v>
      </c>
      <c r="BV383" s="19">
        <v>0.68100000000000005</v>
      </c>
      <c r="BW383" s="19">
        <v>0.75</v>
      </c>
      <c r="BX383" s="19">
        <v>1.1200000000000001</v>
      </c>
      <c r="BY383" s="19">
        <v>0.97899999999999998</v>
      </c>
      <c r="BZ383" s="19">
        <v>1.0609999999999999</v>
      </c>
      <c r="CA383" s="19">
        <v>1.2529999999999999</v>
      </c>
      <c r="CB383" s="19">
        <v>1.204</v>
      </c>
      <c r="CC383" s="19">
        <v>1.048</v>
      </c>
      <c r="CD383" s="19">
        <v>1.3440000000000001</v>
      </c>
      <c r="CE383" s="19"/>
      <c r="CF383" s="19">
        <v>0.753</v>
      </c>
      <c r="CG383" s="19">
        <v>0.995</v>
      </c>
      <c r="CH383" s="19">
        <v>1.1240000000000001</v>
      </c>
      <c r="CI383" s="19">
        <v>0.68400000000000005</v>
      </c>
      <c r="CJ383" s="19">
        <v>0.624</v>
      </c>
      <c r="CK383" s="19">
        <v>0.85799999999999998</v>
      </c>
      <c r="CL383" s="19">
        <v>0.99399999999999999</v>
      </c>
      <c r="CM383" s="19">
        <v>0.92300000000000004</v>
      </c>
      <c r="CN383" s="19">
        <v>1.59</v>
      </c>
      <c r="CO383" s="19">
        <v>0.88</v>
      </c>
      <c r="CP383" s="19">
        <v>1.0760000000000001</v>
      </c>
      <c r="CQ383" s="19">
        <v>0.66</v>
      </c>
      <c r="CR383" s="19">
        <v>0.66800000000000004</v>
      </c>
      <c r="CS383" s="19">
        <v>1.026</v>
      </c>
      <c r="CT383" s="19">
        <v>1.0620000000000001</v>
      </c>
      <c r="CU383" s="19">
        <v>0.80900000000000005</v>
      </c>
      <c r="CV383" s="19">
        <v>0.71599999999999997</v>
      </c>
      <c r="CW383" s="19">
        <v>1.0269999999999999</v>
      </c>
    </row>
    <row r="384" spans="1:101" s="1" customFormat="1" ht="15" x14ac:dyDescent="0.2">
      <c r="A384" s="19">
        <v>645</v>
      </c>
      <c r="B384" s="19">
        <v>231.6</v>
      </c>
      <c r="C384" s="19">
        <v>486.1</v>
      </c>
      <c r="D384" s="19">
        <v>408.12299999999999</v>
      </c>
      <c r="E384" s="19">
        <v>410.12900000000002</v>
      </c>
      <c r="F384" s="19">
        <v>174.06469999999999</v>
      </c>
      <c r="G384" s="20">
        <v>4938.8333329999996</v>
      </c>
      <c r="H384" s="19">
        <v>1</v>
      </c>
      <c r="I384" s="19">
        <v>1</v>
      </c>
      <c r="J384" s="19" t="s">
        <v>131</v>
      </c>
      <c r="M384" s="10"/>
      <c r="N384" s="10"/>
      <c r="O384" s="19" t="s">
        <v>305</v>
      </c>
      <c r="P384" s="19" t="s">
        <v>306</v>
      </c>
      <c r="Q384" s="19">
        <v>1.57</v>
      </c>
      <c r="R384" s="19">
        <v>124.2</v>
      </c>
      <c r="S384" s="19" t="s">
        <v>133</v>
      </c>
      <c r="T384" s="19" t="s">
        <v>134</v>
      </c>
      <c r="X384" s="19">
        <v>0.05</v>
      </c>
      <c r="Y384" s="19">
        <v>0.89200000000000002</v>
      </c>
      <c r="Z384" s="19" t="s">
        <v>111</v>
      </c>
      <c r="AA384" s="19">
        <v>0.82399999999999995</v>
      </c>
      <c r="AB384" s="22">
        <f t="shared" si="81"/>
        <v>1.0523333333333331</v>
      </c>
      <c r="AC384" s="22">
        <f t="shared" si="82"/>
        <v>0.93277777777777771</v>
      </c>
      <c r="AD384" s="22">
        <f t="shared" si="83"/>
        <v>1.1097777777777778</v>
      </c>
      <c r="AE384" s="22">
        <f t="shared" si="84"/>
        <v>1.1281715306730196</v>
      </c>
      <c r="AF384" s="22">
        <f t="shared" si="85"/>
        <v>0.94823788546255494</v>
      </c>
      <c r="AG384" s="22">
        <f t="shared" si="86"/>
        <v>0.17398643620974868</v>
      </c>
      <c r="AH384" s="22">
        <f t="shared" si="87"/>
        <v>-7.6679059894071186E-2</v>
      </c>
      <c r="AI384" s="22">
        <f t="shared" si="88"/>
        <v>-1.3178797722978575</v>
      </c>
      <c r="AJ384" s="22">
        <f t="shared" si="89"/>
        <v>-0.41269503786641071</v>
      </c>
      <c r="AK384" s="22" t="str">
        <f t="shared" si="97"/>
        <v>N-Formimino-L-glutamate</v>
      </c>
      <c r="AL384" s="22" t="str">
        <f t="shared" si="90"/>
        <v>Lowering</v>
      </c>
      <c r="AM384" s="24">
        <f t="shared" si="91"/>
        <v>4.8097247980424071E-2</v>
      </c>
      <c r="AN384" s="24">
        <f t="shared" si="92"/>
        <v>0.38663837971172621</v>
      </c>
      <c r="AO384" s="25">
        <v>1.04582</v>
      </c>
      <c r="AP384" s="24">
        <f t="shared" si="93"/>
        <v>0.38663837971172621</v>
      </c>
      <c r="AQ384" s="25">
        <v>0.43850899999999998</v>
      </c>
      <c r="AR384" s="25">
        <v>0.58651699999999996</v>
      </c>
      <c r="AS384" s="19">
        <v>645</v>
      </c>
      <c r="AT384" s="19">
        <v>1.2230000000000001</v>
      </c>
      <c r="AU384" s="19">
        <v>1.3740000000000001</v>
      </c>
      <c r="AV384" s="19">
        <v>1.0660000000000001</v>
      </c>
      <c r="AW384" s="19">
        <v>0.96499999999999997</v>
      </c>
      <c r="AX384" s="19">
        <v>1.163</v>
      </c>
      <c r="AY384" s="19">
        <v>1.115</v>
      </c>
      <c r="AZ384" s="19">
        <v>1.115</v>
      </c>
      <c r="BA384" s="19">
        <v>1.2829999999999999</v>
      </c>
      <c r="BB384" s="19">
        <v>0.90900000000000003</v>
      </c>
      <c r="BC384" s="19">
        <v>1.232</v>
      </c>
      <c r="BD384" s="19">
        <v>0.78900000000000003</v>
      </c>
      <c r="BE384" s="19">
        <v>0.89500000000000002</v>
      </c>
      <c r="BF384" s="19">
        <v>0.875</v>
      </c>
      <c r="BG384" s="19">
        <v>1.0229999999999999</v>
      </c>
      <c r="BH384" s="19">
        <v>1.1499999999999999</v>
      </c>
      <c r="BI384" s="19">
        <v>0.99399999999999999</v>
      </c>
      <c r="BJ384" s="19">
        <v>1.0629999999999999</v>
      </c>
      <c r="BK384" s="19">
        <v>0.70799999999999996</v>
      </c>
      <c r="BL384" s="19"/>
      <c r="BM384" s="19">
        <v>0.94</v>
      </c>
      <c r="BN384" s="19">
        <v>1.101</v>
      </c>
      <c r="BO384" s="19">
        <v>0.73699999999999999</v>
      </c>
      <c r="BP384" s="19">
        <v>0.91800000000000004</v>
      </c>
      <c r="BQ384" s="19">
        <v>1.27</v>
      </c>
      <c r="BR384" s="19">
        <v>1.169</v>
      </c>
      <c r="BS384" s="19">
        <v>0.7</v>
      </c>
      <c r="BT384" s="19">
        <v>0.91400000000000003</v>
      </c>
      <c r="BU384" s="19">
        <v>0.77600000000000002</v>
      </c>
      <c r="BV384" s="19">
        <v>0.77700000000000002</v>
      </c>
      <c r="BW384" s="19">
        <v>0.748</v>
      </c>
      <c r="BX384" s="19">
        <v>0.95699999999999996</v>
      </c>
      <c r="BY384" s="19">
        <v>1.04</v>
      </c>
      <c r="BZ384" s="19">
        <v>1.133</v>
      </c>
      <c r="CA384" s="19">
        <v>0.98199999999999998</v>
      </c>
      <c r="CB384" s="19">
        <v>0.79200000000000004</v>
      </c>
      <c r="CC384" s="19">
        <v>1.101</v>
      </c>
      <c r="CD384" s="19">
        <v>0.73499999999999999</v>
      </c>
      <c r="CE384" s="19"/>
      <c r="CF384" s="19">
        <v>1.264</v>
      </c>
      <c r="CG384" s="19">
        <v>1.2869999999999999</v>
      </c>
      <c r="CH384" s="19">
        <v>0.88200000000000001</v>
      </c>
      <c r="CI384" s="19">
        <v>0.88</v>
      </c>
      <c r="CJ384" s="19">
        <v>1.3879999999999999</v>
      </c>
      <c r="CK384" s="19">
        <v>0.90100000000000002</v>
      </c>
      <c r="CL384" s="19">
        <v>1.571</v>
      </c>
      <c r="CM384" s="19">
        <v>0.92700000000000005</v>
      </c>
      <c r="CN384" s="19">
        <v>0.90800000000000003</v>
      </c>
      <c r="CO384" s="19">
        <v>1.026</v>
      </c>
      <c r="CP384" s="19">
        <v>1.0760000000000001</v>
      </c>
      <c r="CQ384" s="19">
        <v>0.998</v>
      </c>
      <c r="CR384" s="19">
        <v>1.18</v>
      </c>
      <c r="CS384" s="19">
        <v>1.0920000000000001</v>
      </c>
      <c r="CT384" s="19">
        <v>1.2729999999999999</v>
      </c>
      <c r="CU384" s="19">
        <v>1.012</v>
      </c>
      <c r="CV384" s="19">
        <v>0.879</v>
      </c>
      <c r="CW384" s="19">
        <v>1.4319999999999999</v>
      </c>
    </row>
    <row r="385" spans="1:101" s="1" customFormat="1" ht="15" x14ac:dyDescent="0.2">
      <c r="A385" s="19">
        <v>646</v>
      </c>
      <c r="B385" s="19">
        <v>231.6</v>
      </c>
      <c r="C385" s="19">
        <v>487.2</v>
      </c>
      <c r="D385" s="19">
        <v>492.1431</v>
      </c>
      <c r="E385" s="19">
        <v>494.1497</v>
      </c>
      <c r="F385" s="19">
        <v>258.0847</v>
      </c>
      <c r="G385" s="20">
        <v>17966.90323</v>
      </c>
      <c r="H385" s="19">
        <v>1</v>
      </c>
      <c r="I385" s="19">
        <v>1</v>
      </c>
      <c r="J385" s="19" t="s">
        <v>105</v>
      </c>
      <c r="K385" s="19" t="s">
        <v>278</v>
      </c>
      <c r="L385" s="19" t="s">
        <v>279</v>
      </c>
      <c r="M385" s="19">
        <v>0.9</v>
      </c>
      <c r="N385" s="19">
        <v>25.2</v>
      </c>
      <c r="X385" s="19">
        <v>0.05</v>
      </c>
      <c r="Y385" s="19">
        <v>1.028</v>
      </c>
      <c r="Z385" s="19">
        <v>0.98399999999999999</v>
      </c>
      <c r="AA385" s="19">
        <v>1.048</v>
      </c>
      <c r="AB385" s="22">
        <f t="shared" si="81"/>
        <v>0.97488888888888903</v>
      </c>
      <c r="AC385" s="22">
        <f t="shared" si="82"/>
        <v>0.89100000000000024</v>
      </c>
      <c r="AD385" s="22">
        <f t="shared" si="83"/>
        <v>1.052111111111111</v>
      </c>
      <c r="AE385" s="22">
        <f t="shared" si="84"/>
        <v>1.0941513904476865</v>
      </c>
      <c r="AF385" s="22">
        <f t="shared" si="85"/>
        <v>0.92660259795120947</v>
      </c>
      <c r="AG385" s="22">
        <f t="shared" si="86"/>
        <v>0.12981236805499599</v>
      </c>
      <c r="AH385" s="22">
        <f t="shared" si="87"/>
        <v>-0.10997736757114011</v>
      </c>
      <c r="AI385" s="22">
        <f t="shared" si="88"/>
        <v>-1.467916506755429</v>
      </c>
      <c r="AJ385" s="22">
        <f t="shared" si="89"/>
        <v>-1.1770143638223589</v>
      </c>
      <c r="AK385" s="22" t="str">
        <f>L385</f>
        <v>Ribothymidine - Isomer</v>
      </c>
      <c r="AL385" s="22" t="str">
        <f t="shared" si="90"/>
        <v>Lowering</v>
      </c>
      <c r="AM385" s="24">
        <f t="shared" si="91"/>
        <v>3.4047363956887733E-2</v>
      </c>
      <c r="AN385" s="24">
        <f t="shared" si="92"/>
        <v>6.6525115337230004E-2</v>
      </c>
      <c r="AO385" s="25">
        <v>1.3638999999999999</v>
      </c>
      <c r="AP385" s="24">
        <f t="shared" si="93"/>
        <v>6.6525115337230004E-2</v>
      </c>
      <c r="AQ385" s="25">
        <v>1.02417</v>
      </c>
      <c r="AR385" s="25">
        <v>0.99977800000000006</v>
      </c>
      <c r="AS385" s="19">
        <v>646</v>
      </c>
      <c r="AT385" s="19">
        <v>0.89300000000000002</v>
      </c>
      <c r="AU385" s="19">
        <v>1.0620000000000001</v>
      </c>
      <c r="AV385" s="19">
        <v>1.036</v>
      </c>
      <c r="AW385" s="19">
        <v>0.96699999999999997</v>
      </c>
      <c r="AX385" s="19">
        <v>0.91400000000000003</v>
      </c>
      <c r="AY385" s="19">
        <v>0.79700000000000004</v>
      </c>
      <c r="AZ385" s="19">
        <v>1.22</v>
      </c>
      <c r="BA385" s="19">
        <v>1.07</v>
      </c>
      <c r="BB385" s="19">
        <v>0.78500000000000003</v>
      </c>
      <c r="BC385" s="19">
        <v>0.85899999999999999</v>
      </c>
      <c r="BD385" s="19">
        <v>0.88400000000000001</v>
      </c>
      <c r="BE385" s="19">
        <v>1.042</v>
      </c>
      <c r="BF385" s="19">
        <v>0.94499999999999995</v>
      </c>
      <c r="BG385" s="19">
        <v>1.1200000000000001</v>
      </c>
      <c r="BH385" s="19">
        <v>0.83599999999999997</v>
      </c>
      <c r="BI385" s="19">
        <v>0.89800000000000002</v>
      </c>
      <c r="BJ385" s="19">
        <v>1.1990000000000001</v>
      </c>
      <c r="BK385" s="19">
        <v>1.0209999999999999</v>
      </c>
      <c r="BL385" s="19"/>
      <c r="BM385" s="19">
        <v>0.99399999999999999</v>
      </c>
      <c r="BN385" s="19">
        <v>0.82</v>
      </c>
      <c r="BO385" s="19">
        <v>1.107</v>
      </c>
      <c r="BP385" s="19">
        <v>0.81499999999999995</v>
      </c>
      <c r="BQ385" s="19">
        <v>0.85599999999999998</v>
      </c>
      <c r="BR385" s="19">
        <v>0.99</v>
      </c>
      <c r="BS385" s="19">
        <v>0.91</v>
      </c>
      <c r="BT385" s="19">
        <v>0.95699999999999996</v>
      </c>
      <c r="BU385" s="19">
        <v>0.82</v>
      </c>
      <c r="BV385" s="19">
        <v>0.74299999999999999</v>
      </c>
      <c r="BW385" s="19">
        <v>1.038</v>
      </c>
      <c r="BX385" s="19">
        <v>0.92900000000000005</v>
      </c>
      <c r="BY385" s="19">
        <v>0.81399999999999995</v>
      </c>
      <c r="BZ385" s="19">
        <v>0.81299999999999994</v>
      </c>
      <c r="CA385" s="19">
        <v>0.89300000000000002</v>
      </c>
      <c r="CB385" s="19">
        <v>0.82</v>
      </c>
      <c r="CC385" s="19">
        <v>0.88200000000000001</v>
      </c>
      <c r="CD385" s="19">
        <v>0.83699999999999997</v>
      </c>
      <c r="CE385" s="19"/>
      <c r="CF385" s="19">
        <v>1.004</v>
      </c>
      <c r="CG385" s="19">
        <v>1.1040000000000001</v>
      </c>
      <c r="CH385" s="19">
        <v>1.0669999999999999</v>
      </c>
      <c r="CI385" s="19">
        <v>1.2210000000000001</v>
      </c>
      <c r="CJ385" s="19">
        <v>1.0760000000000001</v>
      </c>
      <c r="CK385" s="19">
        <v>0.92600000000000005</v>
      </c>
      <c r="CL385" s="19">
        <v>1.1819999999999999</v>
      </c>
      <c r="CM385" s="19">
        <v>1.08</v>
      </c>
      <c r="CN385" s="19">
        <v>1.0549999999999999</v>
      </c>
      <c r="CO385" s="19">
        <v>1.0980000000000001</v>
      </c>
      <c r="CP385" s="19">
        <v>0.91800000000000004</v>
      </c>
      <c r="CQ385" s="19">
        <v>1.2150000000000001</v>
      </c>
      <c r="CR385" s="19">
        <v>0.91300000000000003</v>
      </c>
      <c r="CS385" s="19">
        <v>1.07</v>
      </c>
      <c r="CT385" s="19">
        <v>1.0189999999999999</v>
      </c>
      <c r="CU385" s="19">
        <v>0.77600000000000002</v>
      </c>
      <c r="CV385" s="19">
        <v>1.0549999999999999</v>
      </c>
      <c r="CW385" s="19">
        <v>1.159</v>
      </c>
    </row>
    <row r="386" spans="1:101" s="1" customFormat="1" ht="15" x14ac:dyDescent="0.2">
      <c r="A386" s="19">
        <v>647</v>
      </c>
      <c r="B386" s="19">
        <v>232.1</v>
      </c>
      <c r="C386" s="19">
        <v>487.2</v>
      </c>
      <c r="D386" s="19">
        <v>385.63470000000001</v>
      </c>
      <c r="E386" s="19">
        <v>387.64159999999998</v>
      </c>
      <c r="F386" s="19">
        <v>151.57640000000001</v>
      </c>
      <c r="G386" s="20">
        <v>5873</v>
      </c>
      <c r="H386" s="19">
        <v>1</v>
      </c>
      <c r="I386" s="19">
        <v>1</v>
      </c>
      <c r="J386" s="19" t="s">
        <v>112</v>
      </c>
      <c r="M386" s="10"/>
      <c r="N386" s="10"/>
      <c r="X386" s="19">
        <v>0.05</v>
      </c>
      <c r="Y386" s="19">
        <v>1.024</v>
      </c>
      <c r="Z386" s="19">
        <v>0.85899999999999999</v>
      </c>
      <c r="AA386" s="19">
        <v>1.1759999999999999</v>
      </c>
      <c r="AB386" s="22">
        <f t="shared" si="81"/>
        <v>0.96000000000000008</v>
      </c>
      <c r="AC386" s="22">
        <f t="shared" si="82"/>
        <v>1.0391111111111111</v>
      </c>
      <c r="AD386" s="22">
        <f t="shared" si="83"/>
        <v>0.91494444444444434</v>
      </c>
      <c r="AE386" s="22">
        <f t="shared" si="84"/>
        <v>0.92386655260906769</v>
      </c>
      <c r="AF386" s="22">
        <f t="shared" si="85"/>
        <v>1.0492440342461598</v>
      </c>
      <c r="AG386" s="22">
        <f t="shared" si="86"/>
        <v>-0.11424361748082526</v>
      </c>
      <c r="AH386" s="22">
        <f t="shared" si="87"/>
        <v>6.9350260423776289E-2</v>
      </c>
      <c r="AI386" s="22">
        <f t="shared" si="88"/>
        <v>-0.64970833522709837</v>
      </c>
      <c r="AJ386" s="22">
        <f t="shared" si="89"/>
        <v>-0.27509723109986783</v>
      </c>
      <c r="AK386" s="22">
        <f>P386</f>
        <v>0</v>
      </c>
      <c r="AL386" s="22" t="str">
        <f t="shared" si="90"/>
        <v>Increase</v>
      </c>
      <c r="AM386" s="24">
        <f t="shared" si="91"/>
        <v>0.22402251305043908</v>
      </c>
      <c r="AN386" s="24">
        <f t="shared" si="92"/>
        <v>0.53076560159597841</v>
      </c>
      <c r="AO386" s="25">
        <v>0.87844500000000003</v>
      </c>
      <c r="AP386" s="24">
        <f t="shared" si="93"/>
        <v>0.53076560159597841</v>
      </c>
      <c r="AQ386" s="25">
        <v>0.95979599999999998</v>
      </c>
      <c r="AR386" s="25">
        <v>0.96466099999999999</v>
      </c>
      <c r="AS386" s="19">
        <v>647</v>
      </c>
      <c r="AT386" s="19">
        <v>0.92100000000000004</v>
      </c>
      <c r="AU386" s="19">
        <v>0.96399999999999997</v>
      </c>
      <c r="AV386" s="19">
        <v>0.88400000000000001</v>
      </c>
      <c r="AW386" s="19">
        <v>0.73499999999999999</v>
      </c>
      <c r="AX386" s="19">
        <v>0.94199999999999995</v>
      </c>
      <c r="AY386" s="19">
        <v>1.0249999999999999</v>
      </c>
      <c r="AZ386" s="19">
        <v>0.63500000000000001</v>
      </c>
      <c r="BA386" s="19">
        <v>1.218</v>
      </c>
      <c r="BB386" s="19">
        <v>0.81200000000000006</v>
      </c>
      <c r="BC386" s="19">
        <v>1.149</v>
      </c>
      <c r="BD386" s="19">
        <v>0.89300000000000002</v>
      </c>
      <c r="BE386" s="19">
        <v>0.753</v>
      </c>
      <c r="BF386" s="19">
        <v>0.95599999999999996</v>
      </c>
      <c r="BG386" s="19">
        <v>0.73099999999999998</v>
      </c>
      <c r="BH386" s="19">
        <v>1.1240000000000001</v>
      </c>
      <c r="BI386" s="19">
        <v>1.232</v>
      </c>
      <c r="BJ386" s="19">
        <v>1.3109999999999999</v>
      </c>
      <c r="BK386" s="19">
        <v>0.995</v>
      </c>
      <c r="BL386" s="19"/>
      <c r="BM386" s="19">
        <v>0.93400000000000005</v>
      </c>
      <c r="BN386" s="19">
        <v>1.02</v>
      </c>
      <c r="BO386" s="19">
        <v>0.88</v>
      </c>
      <c r="BP386" s="19">
        <v>1.278</v>
      </c>
      <c r="BQ386" s="19">
        <v>0.99099999999999999</v>
      </c>
      <c r="BR386" s="19">
        <v>1.0349999999999999</v>
      </c>
      <c r="BS386" s="19">
        <v>0.73</v>
      </c>
      <c r="BT386" s="19">
        <v>1.2150000000000001</v>
      </c>
      <c r="BU386" s="19">
        <v>1.181</v>
      </c>
      <c r="BV386" s="19">
        <v>0.68100000000000005</v>
      </c>
      <c r="BW386" s="19">
        <v>0.75</v>
      </c>
      <c r="BX386" s="19">
        <v>1.1200000000000001</v>
      </c>
      <c r="BY386" s="19">
        <v>0.97899999999999998</v>
      </c>
      <c r="BZ386" s="19">
        <v>1.0609999999999999</v>
      </c>
      <c r="CA386" s="19">
        <v>1.2529999999999999</v>
      </c>
      <c r="CB386" s="19">
        <v>1.204</v>
      </c>
      <c r="CC386" s="19">
        <v>1.048</v>
      </c>
      <c r="CD386" s="19">
        <v>1.3440000000000001</v>
      </c>
      <c r="CE386" s="19"/>
      <c r="CF386" s="19">
        <v>0.753</v>
      </c>
      <c r="CG386" s="19">
        <v>0.995</v>
      </c>
      <c r="CH386" s="19">
        <v>1.1240000000000001</v>
      </c>
      <c r="CI386" s="19">
        <v>0.68400000000000005</v>
      </c>
      <c r="CJ386" s="19">
        <v>0.624</v>
      </c>
      <c r="CK386" s="19">
        <v>0.85799999999999998</v>
      </c>
      <c r="CL386" s="19">
        <v>0.99399999999999999</v>
      </c>
      <c r="CM386" s="19">
        <v>0.92300000000000004</v>
      </c>
      <c r="CN386" s="19">
        <v>1.59</v>
      </c>
      <c r="CO386" s="19">
        <v>0.88</v>
      </c>
      <c r="CP386" s="19">
        <v>1.0760000000000001</v>
      </c>
      <c r="CQ386" s="19">
        <v>0.66</v>
      </c>
      <c r="CR386" s="19">
        <v>0.66800000000000004</v>
      </c>
      <c r="CS386" s="19">
        <v>1.026</v>
      </c>
      <c r="CT386" s="19">
        <v>1.0620000000000001</v>
      </c>
      <c r="CU386" s="19">
        <v>0.80900000000000005</v>
      </c>
      <c r="CV386" s="19">
        <v>0.71599999999999997</v>
      </c>
      <c r="CW386" s="19">
        <v>1.0269999999999999</v>
      </c>
    </row>
    <row r="387" spans="1:101" s="1" customFormat="1" ht="15" x14ac:dyDescent="0.2">
      <c r="A387" s="19">
        <v>648</v>
      </c>
      <c r="B387" s="19">
        <v>234.7</v>
      </c>
      <c r="C387" s="19">
        <v>488.5</v>
      </c>
      <c r="D387" s="19">
        <v>292.10050000000001</v>
      </c>
      <c r="E387" s="19">
        <v>294.10700000000003</v>
      </c>
      <c r="F387" s="19">
        <v>58.042200000000001</v>
      </c>
      <c r="G387" s="20">
        <v>17867.5</v>
      </c>
      <c r="H387" s="19">
        <v>1</v>
      </c>
      <c r="I387" s="19">
        <v>1</v>
      </c>
      <c r="J387" s="19" t="s">
        <v>109</v>
      </c>
      <c r="M387" s="10"/>
      <c r="N387" s="10"/>
      <c r="U387" s="21">
        <v>2</v>
      </c>
      <c r="V387" s="21">
        <v>23</v>
      </c>
      <c r="W387" s="21">
        <v>460</v>
      </c>
      <c r="X387" s="19">
        <v>0</v>
      </c>
      <c r="Y387" s="19">
        <v>1.238</v>
      </c>
      <c r="Z387" s="19">
        <v>1.2609999999999999</v>
      </c>
      <c r="AA387" s="19">
        <v>1.329</v>
      </c>
      <c r="AB387" s="22">
        <f t="shared" ref="AB387:AB450" si="98">AVERAGE(AT387:BK387)</f>
        <v>1.4238333333333335</v>
      </c>
      <c r="AC387" s="22">
        <f t="shared" ref="AC387:AC450" si="99">AVERAGE(BM387:CD387)</f>
        <v>1.4195</v>
      </c>
      <c r="AD387" s="22">
        <f t="shared" ref="AD387:AD450" si="100">AVERAGE(CF387:CW387)</f>
        <v>1.4154444444444445</v>
      </c>
      <c r="AE387" s="22">
        <f t="shared" ref="AE387:AE450" si="101">AB387/AC387</f>
        <v>1.0030527180932254</v>
      </c>
      <c r="AF387" s="22">
        <f t="shared" ref="AF387:AF450" si="102">AB387/AD387</f>
        <v>1.0059266818431589</v>
      </c>
      <c r="AG387" s="22">
        <f t="shared" ref="AG387:AG450" si="103">LOG(AE387,2)</f>
        <v>4.3974326030952263E-3</v>
      </c>
      <c r="AH387" s="22">
        <f t="shared" ref="AH387:AH450" si="104">LOG(AF387,2)</f>
        <v>8.5251564396794672E-3</v>
      </c>
      <c r="AI387" s="22">
        <f t="shared" ref="AI387:AI450" si="105">LOG(AM387,10)</f>
        <v>-3.2638045656283955E-2</v>
      </c>
      <c r="AJ387" s="22">
        <f t="shared" ref="AJ387:AJ450" si="106">LOG(AN387,10)</f>
        <v>-0.10082334582968233</v>
      </c>
      <c r="AK387" s="22">
        <f>P387</f>
        <v>0</v>
      </c>
      <c r="AL387" s="22" t="str">
        <f t="shared" ref="AL387:AL450" si="107">+IF(AB387&lt;AC387,"Increase","Lowering")</f>
        <v>Lowering</v>
      </c>
      <c r="AM387" s="24">
        <f t="shared" ref="AM387:AM450" si="108">_xlfn.T.TEST(AT387:BK387,BM387:CD387,2,3)</f>
        <v>0.92760259376629883</v>
      </c>
      <c r="AN387" s="24">
        <f t="shared" ref="AN387:AN450" si="109">_xlfn.T.TEST(AT387:BK387,CF387:CW387,2,3)</f>
        <v>0.79282375489000056</v>
      </c>
      <c r="AO387" s="25">
        <v>0.67130299999999998</v>
      </c>
      <c r="AP387" s="24">
        <f t="shared" ref="AP387:AP450" si="110">_xlfn.T.TEST(AT387:BK387,CF387:CW387,2,3)</f>
        <v>0.79282375489000056</v>
      </c>
      <c r="AQ387" s="25">
        <v>0.44865300000000002</v>
      </c>
      <c r="AR387" s="25">
        <v>0.59912600000000005</v>
      </c>
      <c r="AS387" s="19">
        <v>648</v>
      </c>
      <c r="AT387" s="19">
        <v>1.504</v>
      </c>
      <c r="AU387" s="19">
        <v>1.4550000000000001</v>
      </c>
      <c r="AV387" s="19">
        <v>1.591</v>
      </c>
      <c r="AW387" s="19">
        <v>1.508</v>
      </c>
      <c r="AX387" s="19">
        <v>1.45</v>
      </c>
      <c r="AY387" s="19">
        <v>1.2769999999999999</v>
      </c>
      <c r="AZ387" s="19">
        <v>1.35</v>
      </c>
      <c r="BA387" s="19">
        <v>1.3080000000000001</v>
      </c>
      <c r="BB387" s="19">
        <v>1.4650000000000001</v>
      </c>
      <c r="BC387" s="19">
        <v>1.595</v>
      </c>
      <c r="BD387" s="19">
        <v>1.371</v>
      </c>
      <c r="BE387" s="19">
        <v>1.502</v>
      </c>
      <c r="BF387" s="19">
        <v>1.393</v>
      </c>
      <c r="BG387" s="19">
        <v>1.327</v>
      </c>
      <c r="BH387" s="19">
        <v>1.294</v>
      </c>
      <c r="BI387" s="19">
        <v>1.3779999999999999</v>
      </c>
      <c r="BJ387" s="19">
        <v>1.4490000000000001</v>
      </c>
      <c r="BK387" s="19">
        <v>1.4119999999999999</v>
      </c>
      <c r="BL387" s="19"/>
      <c r="BM387" s="19">
        <v>1.2829999999999999</v>
      </c>
      <c r="BN387" s="19">
        <v>1.56</v>
      </c>
      <c r="BO387" s="19">
        <v>1.5269999999999999</v>
      </c>
      <c r="BP387" s="19">
        <v>1.534</v>
      </c>
      <c r="BQ387" s="19">
        <v>1.1379999999999999</v>
      </c>
      <c r="BR387" s="19">
        <v>1.093</v>
      </c>
      <c r="BS387" s="19">
        <v>1.4470000000000001</v>
      </c>
      <c r="BT387" s="19">
        <v>1.421</v>
      </c>
      <c r="BU387" s="19">
        <v>1.3420000000000001</v>
      </c>
      <c r="BV387" s="19">
        <v>1.532</v>
      </c>
      <c r="BW387" s="19">
        <v>1.28</v>
      </c>
      <c r="BX387" s="19">
        <v>1.298</v>
      </c>
      <c r="BY387" s="19">
        <v>1.7390000000000001</v>
      </c>
      <c r="BZ387" s="19">
        <v>1.3839999999999999</v>
      </c>
      <c r="CA387" s="19">
        <v>1.4219999999999999</v>
      </c>
      <c r="CB387" s="19">
        <v>1.756</v>
      </c>
      <c r="CC387" s="19">
        <v>1.33</v>
      </c>
      <c r="CD387" s="19">
        <v>1.4650000000000001</v>
      </c>
      <c r="CE387" s="19"/>
      <c r="CF387" s="19">
        <v>1.24</v>
      </c>
      <c r="CG387" s="19">
        <v>1.4630000000000001</v>
      </c>
      <c r="CH387" s="19">
        <v>1.379</v>
      </c>
      <c r="CI387" s="19">
        <v>1.425</v>
      </c>
      <c r="CJ387" s="19">
        <v>1.385</v>
      </c>
      <c r="CK387" s="19">
        <v>1.2969999999999999</v>
      </c>
      <c r="CL387" s="19">
        <v>1.3220000000000001</v>
      </c>
      <c r="CM387" s="19">
        <v>1.4910000000000001</v>
      </c>
      <c r="CN387" s="19">
        <v>1.5129999999999999</v>
      </c>
      <c r="CO387" s="19">
        <v>1.3959999999999999</v>
      </c>
      <c r="CP387" s="19">
        <v>1.3129999999999999</v>
      </c>
      <c r="CQ387" s="19">
        <v>1.5549999999999999</v>
      </c>
      <c r="CR387" s="19">
        <v>1.5009999999999999</v>
      </c>
      <c r="CS387" s="19">
        <v>1.5489999999999999</v>
      </c>
      <c r="CT387" s="19">
        <v>1.452</v>
      </c>
      <c r="CU387" s="19">
        <v>1.2769999999999999</v>
      </c>
      <c r="CV387" s="19">
        <v>1.4750000000000001</v>
      </c>
      <c r="CW387" s="19">
        <v>1.4450000000000001</v>
      </c>
    </row>
    <row r="388" spans="1:101" s="1" customFormat="1" ht="15" x14ac:dyDescent="0.2">
      <c r="A388" s="19">
        <v>650</v>
      </c>
      <c r="B388" s="19">
        <v>232.6</v>
      </c>
      <c r="C388" s="19">
        <v>489.2</v>
      </c>
      <c r="D388" s="19">
        <v>460.11709999999999</v>
      </c>
      <c r="E388" s="19">
        <v>462.12369999999999</v>
      </c>
      <c r="F388" s="19">
        <v>226.05879999999999</v>
      </c>
      <c r="G388" s="20">
        <v>706039.78949999996</v>
      </c>
      <c r="H388" s="19">
        <v>1</v>
      </c>
      <c r="I388" s="19">
        <v>1</v>
      </c>
      <c r="J388" s="19" t="s">
        <v>109</v>
      </c>
      <c r="M388" s="10"/>
      <c r="N388" s="10"/>
      <c r="U388" s="21">
        <v>1</v>
      </c>
      <c r="V388" s="21">
        <v>19</v>
      </c>
      <c r="W388" s="21">
        <v>408</v>
      </c>
      <c r="X388" s="19">
        <v>3.3300000000000003E-2</v>
      </c>
      <c r="Y388" s="19">
        <v>0.92700000000000005</v>
      </c>
      <c r="Z388" s="19">
        <v>0.89</v>
      </c>
      <c r="AA388" s="19">
        <v>0.86</v>
      </c>
      <c r="AB388" s="22">
        <f t="shared" si="98"/>
        <v>1.1437222222222223</v>
      </c>
      <c r="AC388" s="22">
        <f t="shared" si="99"/>
        <v>0.73827777777777781</v>
      </c>
      <c r="AD388" s="22">
        <f t="shared" si="100"/>
        <v>1.1445555555555558</v>
      </c>
      <c r="AE388" s="22">
        <f t="shared" si="101"/>
        <v>1.5491760102340282</v>
      </c>
      <c r="AF388" s="22">
        <f t="shared" si="102"/>
        <v>0.9992719153480244</v>
      </c>
      <c r="AG388" s="22">
        <f t="shared" si="103"/>
        <v>0.63150106579701382</v>
      </c>
      <c r="AH388" s="22">
        <f t="shared" si="104"/>
        <v>-1.050786694020821E-3</v>
      </c>
      <c r="AI388" s="22">
        <f t="shared" si="105"/>
        <v>-7.3543455569573837</v>
      </c>
      <c r="AJ388" s="22">
        <f t="shared" si="106"/>
        <v>-4.2348109874980194E-3</v>
      </c>
      <c r="AK388" s="23" t="s">
        <v>110</v>
      </c>
      <c r="AL388" s="22" t="str">
        <f t="shared" si="107"/>
        <v>Lowering</v>
      </c>
      <c r="AM388" s="24">
        <f t="shared" si="108"/>
        <v>4.4223635623343079E-8</v>
      </c>
      <c r="AN388" s="24">
        <f t="shared" si="109"/>
        <v>0.99029637432366369</v>
      </c>
      <c r="AO388" s="25">
        <v>2.3435100000000002</v>
      </c>
      <c r="AP388" s="24">
        <f t="shared" si="110"/>
        <v>0.99029637432366369</v>
      </c>
      <c r="AQ388" s="25">
        <v>0.74317500000000003</v>
      </c>
      <c r="AR388" s="25">
        <v>0.83303899999999997</v>
      </c>
      <c r="AS388" s="19">
        <v>650</v>
      </c>
      <c r="AT388" s="19">
        <v>1.274</v>
      </c>
      <c r="AU388" s="19">
        <v>1.1779999999999999</v>
      </c>
      <c r="AV388" s="19">
        <v>1.2350000000000001</v>
      </c>
      <c r="AW388" s="19">
        <v>1.351</v>
      </c>
      <c r="AX388" s="19">
        <v>1.2130000000000001</v>
      </c>
      <c r="AY388" s="19">
        <v>1.3839999999999999</v>
      </c>
      <c r="AZ388" s="19">
        <v>1.137</v>
      </c>
      <c r="BA388" s="19">
        <v>1.37</v>
      </c>
      <c r="BB388" s="19">
        <v>1.337</v>
      </c>
      <c r="BC388" s="19">
        <v>0.98799999999999999</v>
      </c>
      <c r="BD388" s="19">
        <v>1.0329999999999999</v>
      </c>
      <c r="BE388" s="19">
        <v>0.98199999999999998</v>
      </c>
      <c r="BF388" s="19">
        <v>1.016</v>
      </c>
      <c r="BG388" s="19">
        <v>1.1930000000000001</v>
      </c>
      <c r="BH388" s="19">
        <v>0.93500000000000005</v>
      </c>
      <c r="BI388" s="19">
        <v>1.107</v>
      </c>
      <c r="BJ388" s="19">
        <v>0.91100000000000003</v>
      </c>
      <c r="BK388" s="19">
        <v>0.94299999999999995</v>
      </c>
      <c r="BL388" s="19"/>
      <c r="BM388" s="19">
        <v>0.83</v>
      </c>
      <c r="BN388" s="19">
        <v>0.71499999999999997</v>
      </c>
      <c r="BO388" s="19">
        <v>0.74</v>
      </c>
      <c r="BP388" s="19">
        <v>0.80500000000000005</v>
      </c>
      <c r="BQ388" s="19">
        <v>1.077</v>
      </c>
      <c r="BR388" s="19">
        <v>0.90800000000000003</v>
      </c>
      <c r="BS388" s="19">
        <v>0.83699999999999997</v>
      </c>
      <c r="BT388" s="19">
        <v>0.65700000000000003</v>
      </c>
      <c r="BU388" s="19">
        <v>0.70499999999999996</v>
      </c>
      <c r="BV388" s="19">
        <v>0.79300000000000004</v>
      </c>
      <c r="BW388" s="19">
        <v>0.79600000000000004</v>
      </c>
      <c r="BX388" s="19">
        <v>0.95499999999999996</v>
      </c>
      <c r="BY388" s="19">
        <v>0.52200000000000002</v>
      </c>
      <c r="BZ388" s="19">
        <v>0.91700000000000004</v>
      </c>
      <c r="CA388" s="19">
        <v>0.53500000000000003</v>
      </c>
      <c r="CB388" s="19">
        <v>0.36199999999999999</v>
      </c>
      <c r="CC388" s="19">
        <v>0.68400000000000005</v>
      </c>
      <c r="CD388" s="19">
        <v>0.45100000000000001</v>
      </c>
      <c r="CE388" s="19"/>
      <c r="CF388" s="19">
        <v>1.339</v>
      </c>
      <c r="CG388" s="19">
        <v>1.492</v>
      </c>
      <c r="CH388" s="19">
        <v>1.252</v>
      </c>
      <c r="CI388" s="19">
        <v>1.274</v>
      </c>
      <c r="CJ388" s="19">
        <v>1.3680000000000001</v>
      </c>
      <c r="CK388" s="19">
        <v>1.1919999999999999</v>
      </c>
      <c r="CL388" s="19">
        <v>1.1639999999999999</v>
      </c>
      <c r="CM388" s="19">
        <v>1.0549999999999999</v>
      </c>
      <c r="CN388" s="19">
        <v>0.62</v>
      </c>
      <c r="CO388" s="19">
        <v>1.3169999999999999</v>
      </c>
      <c r="CP388" s="19">
        <v>0.70799999999999996</v>
      </c>
      <c r="CQ388" s="19">
        <v>0.93799999999999994</v>
      </c>
      <c r="CR388" s="19">
        <v>0.97799999999999998</v>
      </c>
      <c r="CS388" s="19">
        <v>1.0249999999999999</v>
      </c>
      <c r="CT388" s="19">
        <v>1.0649999999999999</v>
      </c>
      <c r="CU388" s="19">
        <v>1.0529999999999999</v>
      </c>
      <c r="CV388" s="19">
        <v>1.474</v>
      </c>
      <c r="CW388" s="19">
        <v>1.288</v>
      </c>
    </row>
    <row r="389" spans="1:101" s="1" customFormat="1" ht="15" x14ac:dyDescent="0.2">
      <c r="A389" s="19">
        <v>651</v>
      </c>
      <c r="B389" s="19">
        <v>232.5</v>
      </c>
      <c r="C389" s="19">
        <v>489.9</v>
      </c>
      <c r="D389" s="19">
        <v>470.69139999999999</v>
      </c>
      <c r="E389" s="19">
        <v>472.69819999999999</v>
      </c>
      <c r="F389" s="19">
        <v>236.63300000000001</v>
      </c>
      <c r="G389" s="20">
        <v>5437.3333329999996</v>
      </c>
      <c r="H389" s="19">
        <v>1</v>
      </c>
      <c r="I389" s="19">
        <v>1</v>
      </c>
      <c r="J389" s="19" t="s">
        <v>112</v>
      </c>
      <c r="M389" s="10"/>
      <c r="N389" s="10"/>
      <c r="X389" s="19">
        <v>0.05</v>
      </c>
      <c r="Y389" s="19">
        <v>0.96799999999999997</v>
      </c>
      <c r="Z389" s="19">
        <v>1.137</v>
      </c>
      <c r="AA389" s="19">
        <v>1.246</v>
      </c>
      <c r="AB389" s="22">
        <f t="shared" si="98"/>
        <v>0.82161111111111107</v>
      </c>
      <c r="AC389" s="22">
        <f t="shared" si="99"/>
        <v>0.81294444444444436</v>
      </c>
      <c r="AD389" s="22">
        <f t="shared" si="100"/>
        <v>0.95994444444444449</v>
      </c>
      <c r="AE389" s="22">
        <f t="shared" si="101"/>
        <v>1.0106608350987494</v>
      </c>
      <c r="AF389" s="22">
        <f t="shared" si="102"/>
        <v>0.85589443833555179</v>
      </c>
      <c r="AG389" s="22">
        <f t="shared" si="103"/>
        <v>1.5298928383111927E-2</v>
      </c>
      <c r="AH389" s="22">
        <f t="shared" si="104"/>
        <v>-0.22449522195365157</v>
      </c>
      <c r="AI389" s="22">
        <f t="shared" si="105"/>
        <v>-4.4564005420290174E-2</v>
      </c>
      <c r="AJ389" s="22">
        <f t="shared" si="106"/>
        <v>-1.0211402755058097</v>
      </c>
      <c r="AK389" s="22">
        <f>P389</f>
        <v>0</v>
      </c>
      <c r="AL389" s="22" t="str">
        <f t="shared" si="107"/>
        <v>Lowering</v>
      </c>
      <c r="AM389" s="24">
        <f t="shared" si="108"/>
        <v>0.90247669252570539</v>
      </c>
      <c r="AN389" s="24">
        <f t="shared" si="109"/>
        <v>9.5248846409453233E-2</v>
      </c>
      <c r="AO389" s="25">
        <v>0.24560999999999999</v>
      </c>
      <c r="AP389" s="24">
        <f t="shared" si="110"/>
        <v>9.5248846409453233E-2</v>
      </c>
      <c r="AQ389" s="25">
        <v>1.08097</v>
      </c>
      <c r="AR389" s="25">
        <v>1.03102</v>
      </c>
      <c r="AS389" s="19">
        <v>651</v>
      </c>
      <c r="AT389" s="19">
        <v>0.69599999999999995</v>
      </c>
      <c r="AU389" s="19">
        <v>0.52200000000000002</v>
      </c>
      <c r="AV389" s="19">
        <v>0.65900000000000003</v>
      </c>
      <c r="AW389" s="19">
        <v>0.98099999999999998</v>
      </c>
      <c r="AX389" s="19">
        <v>0.90200000000000002</v>
      </c>
      <c r="AY389" s="19">
        <v>0.753</v>
      </c>
      <c r="AZ389" s="19">
        <v>0.52</v>
      </c>
      <c r="BA389" s="19">
        <v>0.96199999999999997</v>
      </c>
      <c r="BB389" s="19">
        <v>0.73899999999999999</v>
      </c>
      <c r="BC389" s="19">
        <v>0.70099999999999996</v>
      </c>
      <c r="BD389" s="19">
        <v>0.69699999999999995</v>
      </c>
      <c r="BE389" s="19">
        <v>0.89300000000000002</v>
      </c>
      <c r="BF389" s="19">
        <v>0.70799999999999996</v>
      </c>
      <c r="BG389" s="19">
        <v>0.79800000000000004</v>
      </c>
      <c r="BH389" s="19">
        <v>1.0209999999999999</v>
      </c>
      <c r="BI389" s="19">
        <v>0.98099999999999998</v>
      </c>
      <c r="BJ389" s="19">
        <v>1.2250000000000001</v>
      </c>
      <c r="BK389" s="19">
        <v>1.0309999999999999</v>
      </c>
      <c r="BL389" s="19"/>
      <c r="BM389" s="19">
        <v>0.41099999999999998</v>
      </c>
      <c r="BN389" s="19">
        <v>0.80700000000000005</v>
      </c>
      <c r="BO389" s="19">
        <v>0.66700000000000004</v>
      </c>
      <c r="BP389" s="19">
        <v>0.96899999999999997</v>
      </c>
      <c r="BQ389" s="19">
        <v>0.82199999999999995</v>
      </c>
      <c r="BR389" s="19">
        <v>0.35199999999999998</v>
      </c>
      <c r="BS389" s="19">
        <v>0.70399999999999996</v>
      </c>
      <c r="BT389" s="19">
        <v>0.80600000000000005</v>
      </c>
      <c r="BU389" s="19">
        <v>0.65800000000000003</v>
      </c>
      <c r="BV389" s="19">
        <v>0.71199999999999997</v>
      </c>
      <c r="BW389" s="19">
        <v>0.94299999999999995</v>
      </c>
      <c r="BX389" s="19">
        <v>1.1439999999999999</v>
      </c>
      <c r="BY389" s="19">
        <v>0.64200000000000002</v>
      </c>
      <c r="BZ389" s="19">
        <v>0.74199999999999999</v>
      </c>
      <c r="CA389" s="19">
        <v>0.93799999999999994</v>
      </c>
      <c r="CB389" s="19">
        <v>1.1319999999999999</v>
      </c>
      <c r="CC389" s="19">
        <v>1.07</v>
      </c>
      <c r="CD389" s="19">
        <v>1.1140000000000001</v>
      </c>
      <c r="CE389" s="19"/>
      <c r="CF389" s="19">
        <v>0.61799999999999999</v>
      </c>
      <c r="CG389" s="19">
        <v>0.57299999999999995</v>
      </c>
      <c r="CH389" s="19">
        <v>0.74399999999999999</v>
      </c>
      <c r="CI389" s="19">
        <v>0.72199999999999998</v>
      </c>
      <c r="CJ389" s="19">
        <v>0.83499999999999996</v>
      </c>
      <c r="CK389" s="19">
        <v>0.85299999999999998</v>
      </c>
      <c r="CL389" s="19">
        <v>0.98299999999999998</v>
      </c>
      <c r="CM389" s="19">
        <v>1.5349999999999999</v>
      </c>
      <c r="CN389" s="19">
        <v>1.0269999999999999</v>
      </c>
      <c r="CO389" s="19">
        <v>1.542</v>
      </c>
      <c r="CP389" s="19">
        <v>1.26</v>
      </c>
      <c r="CQ389" s="19">
        <v>0.90400000000000003</v>
      </c>
      <c r="CR389" s="19">
        <v>0.79100000000000004</v>
      </c>
      <c r="CS389" s="19">
        <v>1.1060000000000001</v>
      </c>
      <c r="CT389" s="19">
        <v>0.90800000000000003</v>
      </c>
      <c r="CU389" s="19">
        <v>0.95799999999999996</v>
      </c>
      <c r="CV389" s="19">
        <v>1.232</v>
      </c>
      <c r="CW389" s="19">
        <v>0.68799999999999994</v>
      </c>
    </row>
    <row r="390" spans="1:101" s="1" customFormat="1" ht="15" x14ac:dyDescent="0.2">
      <c r="A390" s="19">
        <v>652</v>
      </c>
      <c r="B390" s="19">
        <v>232.6</v>
      </c>
      <c r="C390" s="19">
        <v>490.5</v>
      </c>
      <c r="D390" s="19">
        <v>480.17989999999998</v>
      </c>
      <c r="E390" s="19">
        <v>482.18540000000002</v>
      </c>
      <c r="F390" s="19">
        <v>246.1216</v>
      </c>
      <c r="G390" s="20">
        <v>16468</v>
      </c>
      <c r="H390" s="19">
        <v>1</v>
      </c>
      <c r="I390" s="19">
        <v>1</v>
      </c>
      <c r="J390" s="19" t="s">
        <v>105</v>
      </c>
      <c r="K390" s="19" t="s">
        <v>376</v>
      </c>
      <c r="L390" s="19" t="s">
        <v>377</v>
      </c>
      <c r="M390" s="19">
        <v>0.03</v>
      </c>
      <c r="N390" s="19">
        <v>11.7</v>
      </c>
      <c r="X390" s="19">
        <v>0.05</v>
      </c>
      <c r="Y390" s="19" t="s">
        <v>111</v>
      </c>
      <c r="Z390" s="19">
        <v>1.0389999999999999</v>
      </c>
      <c r="AA390" s="19">
        <v>1.0780000000000001</v>
      </c>
      <c r="AB390" s="22">
        <f t="shared" si="98"/>
        <v>1.1552777777777776</v>
      </c>
      <c r="AC390" s="22">
        <f t="shared" si="99"/>
        <v>0.800111111111111</v>
      </c>
      <c r="AD390" s="22">
        <f t="shared" si="100"/>
        <v>0.95572222222222203</v>
      </c>
      <c r="AE390" s="22">
        <f t="shared" si="101"/>
        <v>1.4438966810165255</v>
      </c>
      <c r="AF390" s="22">
        <f t="shared" si="102"/>
        <v>1.2088007905597862</v>
      </c>
      <c r="AG390" s="22">
        <f t="shared" si="103"/>
        <v>0.52996751291904143</v>
      </c>
      <c r="AH390" s="22">
        <f t="shared" si="104"/>
        <v>0.2735765091431015</v>
      </c>
      <c r="AI390" s="22">
        <f t="shared" si="105"/>
        <v>-1.0660916627341659</v>
      </c>
      <c r="AJ390" s="22">
        <f t="shared" si="106"/>
        <v>-0.39070506042706499</v>
      </c>
      <c r="AK390" s="22" t="str">
        <f>L390</f>
        <v>Leucyl-Aspartate</v>
      </c>
      <c r="AL390" s="22" t="str">
        <f t="shared" si="107"/>
        <v>Lowering</v>
      </c>
      <c r="AM390" s="24">
        <f t="shared" si="108"/>
        <v>8.5883223617366666E-2</v>
      </c>
      <c r="AN390" s="24">
        <f t="shared" si="109"/>
        <v>0.40671944811564131</v>
      </c>
      <c r="AO390" s="25">
        <v>0.92594299999999996</v>
      </c>
      <c r="AP390" s="24">
        <f t="shared" si="110"/>
        <v>0.40671944811564131</v>
      </c>
      <c r="AQ390" s="25">
        <v>0.58913899999999997</v>
      </c>
      <c r="AR390" s="25">
        <v>0.71226599999999995</v>
      </c>
      <c r="AS390" s="19">
        <v>652</v>
      </c>
      <c r="AT390" s="19">
        <v>0.72199999999999998</v>
      </c>
      <c r="AU390" s="19">
        <v>1.1259999999999999</v>
      </c>
      <c r="AV390" s="19">
        <v>0.64</v>
      </c>
      <c r="AW390" s="19">
        <v>0.66</v>
      </c>
      <c r="AX390" s="19">
        <v>0.70099999999999996</v>
      </c>
      <c r="AY390" s="19">
        <v>1.2030000000000001</v>
      </c>
      <c r="AZ390" s="19">
        <v>0.64800000000000002</v>
      </c>
      <c r="BA390" s="19">
        <v>0.83699999999999997</v>
      </c>
      <c r="BB390" s="19">
        <v>1.1339999999999999</v>
      </c>
      <c r="BC390" s="19">
        <v>0.66100000000000003</v>
      </c>
      <c r="BD390" s="19">
        <v>0.92200000000000004</v>
      </c>
      <c r="BE390" s="19">
        <v>0.59699999999999998</v>
      </c>
      <c r="BF390" s="19">
        <v>0.879</v>
      </c>
      <c r="BG390" s="19">
        <v>1.1200000000000001</v>
      </c>
      <c r="BH390" s="19">
        <v>3.6379999999999999</v>
      </c>
      <c r="BI390" s="19">
        <v>0.622</v>
      </c>
      <c r="BJ390" s="19">
        <v>2.5579999999999998</v>
      </c>
      <c r="BK390" s="19">
        <v>2.1269999999999998</v>
      </c>
      <c r="BL390" s="19"/>
      <c r="BM390" s="19">
        <v>0.71399999999999997</v>
      </c>
      <c r="BN390" s="19">
        <v>0.73499999999999999</v>
      </c>
      <c r="BO390" s="19">
        <v>0.81699999999999995</v>
      </c>
      <c r="BP390" s="19">
        <v>0.69</v>
      </c>
      <c r="BQ390" s="19">
        <v>0.77400000000000002</v>
      </c>
      <c r="BR390" s="19">
        <v>1.2370000000000001</v>
      </c>
      <c r="BS390" s="19">
        <v>0.82599999999999996</v>
      </c>
      <c r="BT390" s="19">
        <v>0.72899999999999998</v>
      </c>
      <c r="BU390" s="19">
        <v>0.873</v>
      </c>
      <c r="BV390" s="19">
        <v>0.83499999999999996</v>
      </c>
      <c r="BW390" s="19">
        <v>0.78300000000000003</v>
      </c>
      <c r="BX390" s="19">
        <v>0.86</v>
      </c>
      <c r="BY390" s="19">
        <v>0.63400000000000001</v>
      </c>
      <c r="BZ390" s="19">
        <v>0.80600000000000005</v>
      </c>
      <c r="CA390" s="19">
        <v>0.99099999999999999</v>
      </c>
      <c r="CB390" s="19">
        <v>0.52600000000000002</v>
      </c>
      <c r="CC390" s="19">
        <v>0.69899999999999995</v>
      </c>
      <c r="CD390" s="19">
        <v>0.873</v>
      </c>
      <c r="CE390" s="19"/>
      <c r="CF390" s="19">
        <v>1.06</v>
      </c>
      <c r="CG390" s="19">
        <v>0.751</v>
      </c>
      <c r="CH390" s="19">
        <v>1.383</v>
      </c>
      <c r="CI390" s="19">
        <v>0.86</v>
      </c>
      <c r="CJ390" s="19">
        <v>0.66300000000000003</v>
      </c>
      <c r="CK390" s="19">
        <v>0.64200000000000002</v>
      </c>
      <c r="CL390" s="19">
        <v>0.77300000000000002</v>
      </c>
      <c r="CM390" s="19">
        <v>0.60199999999999998</v>
      </c>
      <c r="CN390" s="19">
        <v>0.88800000000000001</v>
      </c>
      <c r="CO390" s="19">
        <v>0.45800000000000002</v>
      </c>
      <c r="CP390" s="19">
        <v>1.7749999999999999</v>
      </c>
      <c r="CQ390" s="19">
        <v>0.63600000000000001</v>
      </c>
      <c r="CR390" s="19">
        <v>1.643</v>
      </c>
      <c r="CS390" s="19">
        <v>0.51300000000000001</v>
      </c>
      <c r="CT390" s="19">
        <v>2.7389999999999999</v>
      </c>
      <c r="CU390" s="19">
        <v>0.45300000000000001</v>
      </c>
      <c r="CV390" s="19">
        <v>0.53400000000000003</v>
      </c>
      <c r="CW390" s="19">
        <v>0.83</v>
      </c>
    </row>
    <row r="391" spans="1:101" s="1" customFormat="1" ht="15" x14ac:dyDescent="0.2">
      <c r="A391" s="19">
        <v>654</v>
      </c>
      <c r="B391" s="19">
        <v>233.7</v>
      </c>
      <c r="C391" s="19">
        <v>490.9</v>
      </c>
      <c r="D391" s="19">
        <v>402.08690000000001</v>
      </c>
      <c r="E391" s="19">
        <v>404.0933</v>
      </c>
      <c r="F391" s="19">
        <v>168.02860000000001</v>
      </c>
      <c r="G391" s="20">
        <v>14150.666670000001</v>
      </c>
      <c r="H391" s="19">
        <v>1</v>
      </c>
      <c r="I391" s="19">
        <v>1</v>
      </c>
      <c r="J391" s="19" t="s">
        <v>109</v>
      </c>
      <c r="M391" s="10"/>
      <c r="N391" s="10"/>
      <c r="U391" s="21">
        <v>1</v>
      </c>
      <c r="V391" s="21">
        <v>9</v>
      </c>
      <c r="W391" s="21">
        <v>231</v>
      </c>
      <c r="X391" s="19">
        <v>0</v>
      </c>
      <c r="Y391" s="19">
        <v>1.165</v>
      </c>
      <c r="Z391" s="19">
        <v>1.1200000000000001</v>
      </c>
      <c r="AA391" s="19">
        <v>1.1539999999999999</v>
      </c>
      <c r="AB391" s="22">
        <f t="shared" si="98"/>
        <v>1.0693333333333335</v>
      </c>
      <c r="AC391" s="22">
        <f t="shared" si="99"/>
        <v>0.98899999999999999</v>
      </c>
      <c r="AD391" s="22">
        <f t="shared" si="100"/>
        <v>1.1380555555555558</v>
      </c>
      <c r="AE391" s="22">
        <f t="shared" si="101"/>
        <v>1.0812268284462421</v>
      </c>
      <c r="AF391" s="22">
        <f t="shared" si="102"/>
        <v>0.93961435196485221</v>
      </c>
      <c r="AG391" s="22">
        <f t="shared" si="103"/>
        <v>0.1126692149746534</v>
      </c>
      <c r="AH391" s="22">
        <f t="shared" si="104"/>
        <v>-8.9859345191587073E-2</v>
      </c>
      <c r="AI391" s="22">
        <f t="shared" si="105"/>
        <v>-0.67422465536957554</v>
      </c>
      <c r="AJ391" s="22">
        <f t="shared" si="106"/>
        <v>-0.61703837316307275</v>
      </c>
      <c r="AK391" s="22">
        <f>P391</f>
        <v>0</v>
      </c>
      <c r="AL391" s="22" t="str">
        <f t="shared" si="107"/>
        <v>Lowering</v>
      </c>
      <c r="AM391" s="24">
        <f t="shared" si="108"/>
        <v>0.21172656156051156</v>
      </c>
      <c r="AN391" s="24">
        <f t="shared" si="109"/>
        <v>0.24152474198573698</v>
      </c>
      <c r="AO391" s="25">
        <v>0.92363899999999999</v>
      </c>
      <c r="AP391" s="24">
        <f t="shared" si="110"/>
        <v>0.24152474198573698</v>
      </c>
      <c r="AQ391" s="25">
        <v>0.75123799999999996</v>
      </c>
      <c r="AR391" s="25">
        <v>0.83523400000000003</v>
      </c>
      <c r="AS391" s="19">
        <v>654</v>
      </c>
      <c r="AT391" s="19">
        <v>1.254</v>
      </c>
      <c r="AU391" s="19">
        <v>1.109</v>
      </c>
      <c r="AV391" s="19">
        <v>0.92200000000000004</v>
      </c>
      <c r="AW391" s="19">
        <v>1.371</v>
      </c>
      <c r="AX391" s="19">
        <v>1.0329999999999999</v>
      </c>
      <c r="AY391" s="19">
        <v>0.96899999999999997</v>
      </c>
      <c r="AZ391" s="19">
        <v>1.5449999999999999</v>
      </c>
      <c r="BA391" s="19">
        <v>1.089</v>
      </c>
      <c r="BB391" s="19">
        <v>1.2010000000000001</v>
      </c>
      <c r="BC391" s="19">
        <v>1.1180000000000001</v>
      </c>
      <c r="BD391" s="19">
        <v>1.006</v>
      </c>
      <c r="BE391" s="19">
        <v>0.90500000000000003</v>
      </c>
      <c r="BF391" s="19">
        <v>1.036</v>
      </c>
      <c r="BG391" s="19">
        <v>0.94899999999999995</v>
      </c>
      <c r="BH391" s="19">
        <v>1.0840000000000001</v>
      </c>
      <c r="BI391" s="19">
        <v>0.56599999999999995</v>
      </c>
      <c r="BJ391" s="19">
        <v>1.0069999999999999</v>
      </c>
      <c r="BK391" s="19">
        <v>1.0840000000000001</v>
      </c>
      <c r="BL391" s="19"/>
      <c r="BM391" s="19">
        <v>1.26</v>
      </c>
      <c r="BN391" s="19">
        <v>0.93600000000000005</v>
      </c>
      <c r="BO391" s="19">
        <v>1.0589999999999999</v>
      </c>
      <c r="BP391" s="19">
        <v>1.046</v>
      </c>
      <c r="BQ391" s="19">
        <v>1.2969999999999999</v>
      </c>
      <c r="BR391" s="19">
        <v>1.071</v>
      </c>
      <c r="BS391" s="19">
        <v>0.89700000000000002</v>
      </c>
      <c r="BT391" s="19">
        <v>0.83399999999999996</v>
      </c>
      <c r="BU391" s="19">
        <v>0.82399999999999995</v>
      </c>
      <c r="BV391" s="19">
        <v>1.099</v>
      </c>
      <c r="BW391" s="19">
        <v>1.121</v>
      </c>
      <c r="BX391" s="19">
        <v>0.92600000000000005</v>
      </c>
      <c r="BY391" s="19">
        <v>1.04</v>
      </c>
      <c r="BZ391" s="19">
        <v>0.95499999999999996</v>
      </c>
      <c r="CA391" s="19">
        <v>0.84399999999999997</v>
      </c>
      <c r="CB391" s="19">
        <v>0.73899999999999999</v>
      </c>
      <c r="CC391" s="19">
        <v>0.66900000000000004</v>
      </c>
      <c r="CD391" s="19">
        <v>1.1850000000000001</v>
      </c>
      <c r="CE391" s="19"/>
      <c r="CF391" s="19">
        <v>1.1930000000000001</v>
      </c>
      <c r="CG391" s="19">
        <v>1.159</v>
      </c>
      <c r="CH391" s="19">
        <v>1.0649999999999999</v>
      </c>
      <c r="CI391" s="19">
        <v>1.3480000000000001</v>
      </c>
      <c r="CJ391" s="19">
        <v>1.2649999999999999</v>
      </c>
      <c r="CK391" s="19">
        <v>0.83099999999999996</v>
      </c>
      <c r="CL391" s="19">
        <v>1.1499999999999999</v>
      </c>
      <c r="CM391" s="19">
        <v>1.1499999999999999</v>
      </c>
      <c r="CN391" s="19">
        <v>1.095</v>
      </c>
      <c r="CO391" s="19">
        <v>1.1000000000000001</v>
      </c>
      <c r="CP391" s="19">
        <v>1.1120000000000001</v>
      </c>
      <c r="CQ391" s="19">
        <v>1.3</v>
      </c>
      <c r="CR391" s="19">
        <v>1.026</v>
      </c>
      <c r="CS391" s="19">
        <v>1.236</v>
      </c>
      <c r="CT391" s="19">
        <v>0.95699999999999996</v>
      </c>
      <c r="CU391" s="19">
        <v>1.1060000000000001</v>
      </c>
      <c r="CV391" s="19">
        <v>1.345</v>
      </c>
      <c r="CW391" s="19">
        <v>1.0469999999999999</v>
      </c>
    </row>
    <row r="392" spans="1:101" s="1" customFormat="1" ht="15" x14ac:dyDescent="0.2">
      <c r="A392" s="19">
        <v>657</v>
      </c>
      <c r="B392" s="19">
        <v>233.6</v>
      </c>
      <c r="C392" s="19">
        <v>491.9</v>
      </c>
      <c r="D392" s="19">
        <v>366.10070000000002</v>
      </c>
      <c r="E392" s="19">
        <v>368.10759999999999</v>
      </c>
      <c r="F392" s="19">
        <v>132.04239999999999</v>
      </c>
      <c r="G392" s="20">
        <v>21430.705880000001</v>
      </c>
      <c r="H392" s="19">
        <v>1</v>
      </c>
      <c r="I392" s="19">
        <v>1</v>
      </c>
      <c r="J392" s="19" t="s">
        <v>109</v>
      </c>
      <c r="M392" s="10"/>
      <c r="N392" s="10"/>
      <c r="U392" s="21">
        <v>7</v>
      </c>
      <c r="V392" s="21">
        <v>69</v>
      </c>
      <c r="W392" s="21">
        <v>753</v>
      </c>
      <c r="X392" s="19">
        <v>0.05</v>
      </c>
      <c r="Y392" s="19">
        <v>0.90600000000000003</v>
      </c>
      <c r="Z392" s="19">
        <v>0.97399999999999998</v>
      </c>
      <c r="AA392" s="19">
        <v>1.02</v>
      </c>
      <c r="AB392" s="22">
        <f t="shared" si="98"/>
        <v>0.88283333333333347</v>
      </c>
      <c r="AC392" s="22">
        <f t="shared" si="99"/>
        <v>1.0404999999999998</v>
      </c>
      <c r="AD392" s="22">
        <f t="shared" si="100"/>
        <v>1.0580555555555555</v>
      </c>
      <c r="AE392" s="22">
        <f t="shared" si="101"/>
        <v>0.84847028672112801</v>
      </c>
      <c r="AF392" s="22">
        <f t="shared" si="102"/>
        <v>0.83439222893147824</v>
      </c>
      <c r="AG392" s="22">
        <f t="shared" si="103"/>
        <v>-0.23706395715910464</v>
      </c>
      <c r="AH392" s="22">
        <f t="shared" si="104"/>
        <v>-0.2612023734321603</v>
      </c>
      <c r="AI392" s="22">
        <f t="shared" si="105"/>
        <v>-1.4078517579094729</v>
      </c>
      <c r="AJ392" s="22">
        <f t="shared" si="106"/>
        <v>-2.5962321281220935</v>
      </c>
      <c r="AK392" s="31">
        <f>P392</f>
        <v>0</v>
      </c>
      <c r="AL392" s="22" t="str">
        <f t="shared" si="107"/>
        <v>Increase</v>
      </c>
      <c r="AM392" s="24">
        <f t="shared" si="108"/>
        <v>3.9097432820625416E-2</v>
      </c>
      <c r="AN392" s="24">
        <f t="shared" si="109"/>
        <v>2.5337739796043586E-3</v>
      </c>
      <c r="AO392" s="25">
        <v>1.1378200000000001</v>
      </c>
      <c r="AP392" s="24">
        <f t="shared" si="110"/>
        <v>2.5337739796043586E-3</v>
      </c>
      <c r="AQ392" s="25">
        <v>1.4401999999999999</v>
      </c>
      <c r="AR392" s="25">
        <v>1.33589</v>
      </c>
      <c r="AS392" s="19">
        <v>657</v>
      </c>
      <c r="AT392" s="19">
        <v>1.0840000000000001</v>
      </c>
      <c r="AU392" s="19">
        <v>1.218</v>
      </c>
      <c r="AV392" s="19">
        <v>0.84799999999999998</v>
      </c>
      <c r="AW392" s="19">
        <v>1.0449999999999999</v>
      </c>
      <c r="AX392" s="19">
        <v>0.76400000000000001</v>
      </c>
      <c r="AY392" s="19">
        <v>0.745</v>
      </c>
      <c r="AZ392" s="19">
        <v>1.137</v>
      </c>
      <c r="BA392" s="19">
        <v>1.034</v>
      </c>
      <c r="BB392" s="19">
        <v>0.89200000000000002</v>
      </c>
      <c r="BC392" s="19">
        <v>0.878</v>
      </c>
      <c r="BD392" s="19">
        <v>0.71299999999999997</v>
      </c>
      <c r="BE392" s="19">
        <v>0.88700000000000001</v>
      </c>
      <c r="BF392" s="19">
        <v>0.78100000000000003</v>
      </c>
      <c r="BG392" s="19">
        <v>0.85499999999999998</v>
      </c>
      <c r="BH392" s="19">
        <v>0.76600000000000001</v>
      </c>
      <c r="BI392" s="19">
        <v>0.68200000000000005</v>
      </c>
      <c r="BJ392" s="19">
        <v>0.67900000000000005</v>
      </c>
      <c r="BK392" s="19">
        <v>0.88300000000000001</v>
      </c>
      <c r="BL392" s="19"/>
      <c r="BM392" s="19">
        <v>1.413</v>
      </c>
      <c r="BN392" s="19">
        <v>1.0409999999999999</v>
      </c>
      <c r="BO392" s="19">
        <v>0.91400000000000003</v>
      </c>
      <c r="BP392" s="19">
        <v>1.04</v>
      </c>
      <c r="BQ392" s="19">
        <v>1.62</v>
      </c>
      <c r="BR392" s="19">
        <v>1.5109999999999999</v>
      </c>
      <c r="BS392" s="19">
        <v>1.139</v>
      </c>
      <c r="BT392" s="19">
        <v>0.88</v>
      </c>
      <c r="BU392" s="19">
        <v>0.82499999999999996</v>
      </c>
      <c r="BV392" s="19">
        <v>0.98499999999999999</v>
      </c>
      <c r="BW392" s="19">
        <v>1.228</v>
      </c>
      <c r="BX392" s="19">
        <v>0.84899999999999998</v>
      </c>
      <c r="BY392" s="19">
        <v>0.68400000000000005</v>
      </c>
      <c r="BZ392" s="19">
        <v>0.878</v>
      </c>
      <c r="CA392" s="19">
        <v>0.91500000000000004</v>
      </c>
      <c r="CB392" s="19">
        <v>0.65900000000000003</v>
      </c>
      <c r="CC392" s="19">
        <v>1.0489999999999999</v>
      </c>
      <c r="CD392" s="19">
        <v>1.099</v>
      </c>
      <c r="CE392" s="19"/>
      <c r="CF392" s="19">
        <v>1.1479999999999999</v>
      </c>
      <c r="CG392" s="19">
        <v>1.1870000000000001</v>
      </c>
      <c r="CH392" s="19">
        <v>1.0620000000000001</v>
      </c>
      <c r="CI392" s="19">
        <v>1.1439999999999999</v>
      </c>
      <c r="CJ392" s="19">
        <v>1.0920000000000001</v>
      </c>
      <c r="CK392" s="19">
        <v>1.353</v>
      </c>
      <c r="CL392" s="19">
        <v>1.387</v>
      </c>
      <c r="CM392" s="19">
        <v>1.046</v>
      </c>
      <c r="CN392" s="19">
        <v>0.78300000000000003</v>
      </c>
      <c r="CO392" s="19">
        <v>0.89900000000000002</v>
      </c>
      <c r="CP392" s="19">
        <v>0.77200000000000002</v>
      </c>
      <c r="CQ392" s="19">
        <v>0.97499999999999998</v>
      </c>
      <c r="CR392" s="19">
        <v>1.0009999999999999</v>
      </c>
      <c r="CS392" s="19">
        <v>0.92</v>
      </c>
      <c r="CT392" s="19">
        <v>1.0329999999999999</v>
      </c>
      <c r="CU392" s="19">
        <v>1.077</v>
      </c>
      <c r="CV392" s="19">
        <v>1.0349999999999999</v>
      </c>
      <c r="CW392" s="19">
        <v>1.131</v>
      </c>
    </row>
    <row r="393" spans="1:101" s="1" customFormat="1" ht="15" x14ac:dyDescent="0.2">
      <c r="A393" s="19">
        <v>660</v>
      </c>
      <c r="B393" s="19">
        <v>234.6</v>
      </c>
      <c r="C393" s="19">
        <v>494.5</v>
      </c>
      <c r="D393" s="19">
        <v>348.10120000000001</v>
      </c>
      <c r="E393" s="19">
        <v>350.10759999999999</v>
      </c>
      <c r="F393" s="19">
        <v>114.0428</v>
      </c>
      <c r="G393" s="20">
        <v>6349.0909089999996</v>
      </c>
      <c r="H393" s="19">
        <v>1</v>
      </c>
      <c r="I393" s="19">
        <v>1</v>
      </c>
      <c r="J393" s="19" t="s">
        <v>131</v>
      </c>
      <c r="M393" s="10"/>
      <c r="N393" s="10"/>
      <c r="O393" s="19" t="s">
        <v>585</v>
      </c>
      <c r="P393" s="19" t="s">
        <v>586</v>
      </c>
      <c r="Q393" s="19">
        <v>0.38</v>
      </c>
      <c r="R393" s="19">
        <v>135.6</v>
      </c>
      <c r="T393" s="19" t="s">
        <v>222</v>
      </c>
      <c r="X393" s="19">
        <v>0.05</v>
      </c>
      <c r="Y393" s="19">
        <v>0.99099999999999999</v>
      </c>
      <c r="Z393" s="19">
        <v>1.181</v>
      </c>
      <c r="AA393" s="19">
        <v>1.1379999999999999</v>
      </c>
      <c r="AB393" s="22">
        <f t="shared" si="98"/>
        <v>1.1612777777777781</v>
      </c>
      <c r="AC393" s="22">
        <f t="shared" si="99"/>
        <v>1.1047222222222222</v>
      </c>
      <c r="AD393" s="22">
        <f t="shared" si="100"/>
        <v>1.133777777777778</v>
      </c>
      <c r="AE393" s="22">
        <f t="shared" si="101"/>
        <v>1.0511943676137796</v>
      </c>
      <c r="AF393" s="22">
        <f t="shared" si="102"/>
        <v>1.0242551940415523</v>
      </c>
      <c r="AG393" s="22">
        <f t="shared" si="103"/>
        <v>7.2029450714434715E-2</v>
      </c>
      <c r="AH393" s="22">
        <f t="shared" si="104"/>
        <v>3.4575208804535608E-2</v>
      </c>
      <c r="AI393" s="22">
        <f t="shared" si="105"/>
        <v>-0.39041703293916991</v>
      </c>
      <c r="AJ393" s="22">
        <f t="shared" si="106"/>
        <v>-0.1486205292208457</v>
      </c>
      <c r="AK393" s="22" t="str">
        <f>P393</f>
        <v>Isomer 1 of 3-Cyano-L-alanine</v>
      </c>
      <c r="AL393" s="22" t="str">
        <f t="shared" si="107"/>
        <v>Lowering</v>
      </c>
      <c r="AM393" s="24">
        <f t="shared" si="108"/>
        <v>0.406989277092494</v>
      </c>
      <c r="AN393" s="24">
        <f t="shared" si="109"/>
        <v>0.71019804224857808</v>
      </c>
      <c r="AO393" s="25">
        <v>0.63251999999999997</v>
      </c>
      <c r="AP393" s="24">
        <f t="shared" si="110"/>
        <v>0.71019804224857808</v>
      </c>
      <c r="AQ393" s="25">
        <v>0.56560900000000003</v>
      </c>
      <c r="AR393" s="25">
        <v>0.69717200000000001</v>
      </c>
      <c r="AS393" s="19">
        <v>660</v>
      </c>
      <c r="AT393" s="19">
        <v>1.0620000000000001</v>
      </c>
      <c r="AU393" s="19">
        <v>1.141</v>
      </c>
      <c r="AV393" s="19">
        <v>1.3959999999999999</v>
      </c>
      <c r="AW393" s="19">
        <v>0.91700000000000004</v>
      </c>
      <c r="AX393" s="19">
        <v>1.0760000000000001</v>
      </c>
      <c r="AY393" s="19">
        <v>1.296</v>
      </c>
      <c r="AZ393" s="19">
        <v>0.75</v>
      </c>
      <c r="BA393" s="19">
        <v>1.1830000000000001</v>
      </c>
      <c r="BB393" s="19">
        <v>1.0029999999999999</v>
      </c>
      <c r="BC393" s="19">
        <v>0.97899999999999998</v>
      </c>
      <c r="BD393" s="19">
        <v>1.0860000000000001</v>
      </c>
      <c r="BE393" s="19">
        <v>1.0720000000000001</v>
      </c>
      <c r="BF393" s="19">
        <v>1.595</v>
      </c>
      <c r="BG393" s="19">
        <v>1.1819999999999999</v>
      </c>
      <c r="BH393" s="19">
        <v>1.3149999999999999</v>
      </c>
      <c r="BI393" s="19">
        <v>0.94499999999999995</v>
      </c>
      <c r="BJ393" s="19">
        <v>1.514</v>
      </c>
      <c r="BK393" s="19">
        <v>1.391</v>
      </c>
      <c r="BL393" s="19"/>
      <c r="BM393" s="19">
        <v>1.026</v>
      </c>
      <c r="BN393" s="19">
        <v>1.0569999999999999</v>
      </c>
      <c r="BO393" s="19">
        <v>1.165</v>
      </c>
      <c r="BP393" s="19">
        <v>0.88</v>
      </c>
      <c r="BQ393" s="19">
        <v>0.77600000000000002</v>
      </c>
      <c r="BR393" s="19">
        <v>0.998</v>
      </c>
      <c r="BS393" s="19">
        <v>1.3520000000000001</v>
      </c>
      <c r="BT393" s="19">
        <v>1.4550000000000001</v>
      </c>
      <c r="BU393" s="19">
        <v>1.3069999999999999</v>
      </c>
      <c r="BV393" s="19">
        <v>1.091</v>
      </c>
      <c r="BW393" s="19">
        <v>0.90800000000000003</v>
      </c>
      <c r="BX393" s="19">
        <v>1.1419999999999999</v>
      </c>
      <c r="BY393" s="19">
        <v>1.2170000000000001</v>
      </c>
      <c r="BZ393" s="19">
        <v>0.94899999999999995</v>
      </c>
      <c r="CA393" s="19">
        <v>1.296</v>
      </c>
      <c r="CB393" s="19">
        <v>1.246</v>
      </c>
      <c r="CC393" s="19">
        <v>1.026</v>
      </c>
      <c r="CD393" s="19">
        <v>0.99399999999999999</v>
      </c>
      <c r="CE393" s="19"/>
      <c r="CF393" s="19">
        <v>1.4</v>
      </c>
      <c r="CG393" s="19">
        <v>1.3740000000000001</v>
      </c>
      <c r="CH393" s="19">
        <v>1.456</v>
      </c>
      <c r="CI393" s="19">
        <v>1.03</v>
      </c>
      <c r="CJ393" s="19">
        <v>1.1479999999999999</v>
      </c>
      <c r="CK393" s="19">
        <v>0.96799999999999997</v>
      </c>
      <c r="CL393" s="19">
        <v>1.125</v>
      </c>
      <c r="CM393" s="19">
        <v>1.0860000000000001</v>
      </c>
      <c r="CN393" s="19">
        <v>1.3220000000000001</v>
      </c>
      <c r="CO393" s="19">
        <v>0.85699999999999998</v>
      </c>
      <c r="CP393" s="19">
        <v>1.1830000000000001</v>
      </c>
      <c r="CQ393" s="19">
        <v>0.78700000000000003</v>
      </c>
      <c r="CR393" s="19">
        <v>1.3839999999999999</v>
      </c>
      <c r="CS393" s="19">
        <v>0.93300000000000005</v>
      </c>
      <c r="CT393" s="19">
        <v>1.379</v>
      </c>
      <c r="CU393" s="19">
        <v>0.83</v>
      </c>
      <c r="CV393" s="19">
        <v>0.91600000000000004</v>
      </c>
      <c r="CW393" s="19">
        <v>1.23</v>
      </c>
    </row>
    <row r="394" spans="1:101" s="1" customFormat="1" ht="15" x14ac:dyDescent="0.2">
      <c r="A394" s="19">
        <v>662</v>
      </c>
      <c r="B394" s="19">
        <v>235.7</v>
      </c>
      <c r="C394" s="19">
        <v>496.2</v>
      </c>
      <c r="D394" s="19">
        <v>422.17439999999999</v>
      </c>
      <c r="E394" s="19">
        <v>424.18060000000003</v>
      </c>
      <c r="F394" s="19">
        <v>188.11609999999999</v>
      </c>
      <c r="G394" s="20">
        <v>11161.35714</v>
      </c>
      <c r="H394" s="19">
        <v>1</v>
      </c>
      <c r="I394" s="19">
        <v>1</v>
      </c>
      <c r="J394" s="19" t="s">
        <v>105</v>
      </c>
      <c r="K394" s="19" t="s">
        <v>685</v>
      </c>
      <c r="L394" s="19" t="s">
        <v>686</v>
      </c>
      <c r="M394" s="19">
        <v>0.04</v>
      </c>
      <c r="N394" s="19">
        <v>11.4</v>
      </c>
      <c r="X394" s="19">
        <v>0</v>
      </c>
      <c r="Y394" s="19">
        <v>1.5189999999999999</v>
      </c>
      <c r="Z394" s="19">
        <v>1.0329999999999999</v>
      </c>
      <c r="AA394" s="19">
        <v>1.0960000000000001</v>
      </c>
      <c r="AB394" s="22">
        <f t="shared" si="98"/>
        <v>1.2361666666666666</v>
      </c>
      <c r="AC394" s="22">
        <f t="shared" si="99"/>
        <v>1.268388888888889</v>
      </c>
      <c r="AD394" s="22">
        <f t="shared" si="100"/>
        <v>1.0960000000000001</v>
      </c>
      <c r="AE394" s="22">
        <f t="shared" si="101"/>
        <v>0.97459594411107697</v>
      </c>
      <c r="AF394" s="22">
        <f t="shared" si="102"/>
        <v>1.1278892944038927</v>
      </c>
      <c r="AG394" s="22">
        <f t="shared" si="103"/>
        <v>-3.7123876279780331E-2</v>
      </c>
      <c r="AH394" s="22">
        <f t="shared" si="104"/>
        <v>0.17362546999516218</v>
      </c>
      <c r="AI394" s="22">
        <f t="shared" si="105"/>
        <v>-0.1359052312307209</v>
      </c>
      <c r="AJ394" s="22">
        <f t="shared" si="106"/>
        <v>-1.5525179396366688</v>
      </c>
      <c r="AK394" s="22" t="str">
        <f>L394</f>
        <v>Valyl-Alanine</v>
      </c>
      <c r="AL394" s="22" t="str">
        <f t="shared" si="107"/>
        <v>Increase</v>
      </c>
      <c r="AM394" s="24">
        <f t="shared" si="108"/>
        <v>0.73129864505846198</v>
      </c>
      <c r="AN394" s="24">
        <f t="shared" si="109"/>
        <v>2.8020898718367188E-2</v>
      </c>
      <c r="AO394" s="25">
        <v>0.635409</v>
      </c>
      <c r="AP394" s="24">
        <f t="shared" si="110"/>
        <v>2.8020898718367188E-2</v>
      </c>
      <c r="AQ394" s="25">
        <v>1.0817600000000001</v>
      </c>
      <c r="AR394" s="25">
        <v>1.0310999999999999</v>
      </c>
      <c r="AS394" s="19">
        <v>662</v>
      </c>
      <c r="AT394" s="19">
        <v>1.25</v>
      </c>
      <c r="AU394" s="19">
        <v>1.5309999999999999</v>
      </c>
      <c r="AV394" s="19">
        <v>1.377</v>
      </c>
      <c r="AW394" s="19">
        <v>1.3420000000000001</v>
      </c>
      <c r="AX394" s="19">
        <v>1.1919999999999999</v>
      </c>
      <c r="AY394" s="19">
        <v>1.208</v>
      </c>
      <c r="AZ394" s="19">
        <v>1.4019999999999999</v>
      </c>
      <c r="BA394" s="19">
        <v>1.355</v>
      </c>
      <c r="BB394" s="19">
        <v>1.4530000000000001</v>
      </c>
      <c r="BC394" s="19">
        <v>1.3080000000000001</v>
      </c>
      <c r="BD394" s="19">
        <v>1.095</v>
      </c>
      <c r="BE394" s="19">
        <v>1.377</v>
      </c>
      <c r="BF394" s="19">
        <v>1.1759999999999999</v>
      </c>
      <c r="BG394" s="19">
        <v>0.95799999999999996</v>
      </c>
      <c r="BH394" s="19">
        <v>0.80400000000000005</v>
      </c>
      <c r="BI394" s="19">
        <v>1.1200000000000001</v>
      </c>
      <c r="BJ394" s="19">
        <v>1.125</v>
      </c>
      <c r="BK394" s="19">
        <v>1.1779999999999999</v>
      </c>
      <c r="BL394" s="19"/>
      <c r="BM394" s="19">
        <v>1.1579999999999999</v>
      </c>
      <c r="BN394" s="19">
        <v>1.381</v>
      </c>
      <c r="BO394" s="19">
        <v>1.8919999999999999</v>
      </c>
      <c r="BP394" s="19">
        <v>1.6930000000000001</v>
      </c>
      <c r="BQ394" s="19">
        <v>1.111</v>
      </c>
      <c r="BR394" s="19">
        <v>0.71199999999999997</v>
      </c>
      <c r="BS394" s="19">
        <v>1.627</v>
      </c>
      <c r="BT394" s="19">
        <v>1.796</v>
      </c>
      <c r="BU394" s="19">
        <v>1.107</v>
      </c>
      <c r="BV394" s="19">
        <v>0.97299999999999998</v>
      </c>
      <c r="BW394" s="19">
        <v>1.0920000000000001</v>
      </c>
      <c r="BX394" s="19">
        <v>1.0669999999999999</v>
      </c>
      <c r="BY394" s="19">
        <v>1.667</v>
      </c>
      <c r="BZ394" s="19">
        <v>0.96899999999999997</v>
      </c>
      <c r="CA394" s="19">
        <v>1.349</v>
      </c>
      <c r="CB394" s="19">
        <v>1.4330000000000001</v>
      </c>
      <c r="CC394" s="19">
        <v>0.82099999999999995</v>
      </c>
      <c r="CD394" s="19">
        <v>0.98299999999999998</v>
      </c>
      <c r="CE394" s="19"/>
      <c r="CF394" s="19">
        <v>1.331</v>
      </c>
      <c r="CG394" s="19">
        <v>1.1479999999999999</v>
      </c>
      <c r="CH394" s="19">
        <v>1.2729999999999999</v>
      </c>
      <c r="CI394" s="19">
        <v>0.83299999999999996</v>
      </c>
      <c r="CJ394" s="19">
        <v>1.022</v>
      </c>
      <c r="CK394" s="19">
        <v>1.095</v>
      </c>
      <c r="CL394" s="19">
        <v>1.0269999999999999</v>
      </c>
      <c r="CM394" s="19">
        <v>0.996</v>
      </c>
      <c r="CN394" s="19">
        <v>1.478</v>
      </c>
      <c r="CO394" s="19">
        <v>1.004</v>
      </c>
      <c r="CP394" s="19">
        <v>1.147</v>
      </c>
      <c r="CQ394" s="19">
        <v>1.2210000000000001</v>
      </c>
      <c r="CR394" s="19">
        <v>1.089</v>
      </c>
      <c r="CS394" s="19">
        <v>1.397</v>
      </c>
      <c r="CT394" s="19">
        <v>0.93899999999999995</v>
      </c>
      <c r="CU394" s="19">
        <v>1.018</v>
      </c>
      <c r="CV394" s="19">
        <v>0.83399999999999996</v>
      </c>
      <c r="CW394" s="19">
        <v>0.876</v>
      </c>
    </row>
    <row r="395" spans="1:101" s="1" customFormat="1" ht="15" x14ac:dyDescent="0.2">
      <c r="A395" s="19">
        <v>663</v>
      </c>
      <c r="B395" s="19">
        <v>235.7</v>
      </c>
      <c r="C395" s="19">
        <v>496.4</v>
      </c>
      <c r="D395" s="19">
        <v>318.08</v>
      </c>
      <c r="E395" s="19">
        <v>320.08580000000001</v>
      </c>
      <c r="F395" s="19">
        <v>84.021699999999996</v>
      </c>
      <c r="G395" s="20">
        <v>5768.9</v>
      </c>
      <c r="H395" s="19">
        <v>1</v>
      </c>
      <c r="I395" s="19">
        <v>1</v>
      </c>
      <c r="J395" s="19" t="s">
        <v>103</v>
      </c>
      <c r="M395" s="10"/>
      <c r="N395" s="10"/>
      <c r="U395" s="21">
        <v>0</v>
      </c>
      <c r="V395" s="21">
        <v>13</v>
      </c>
      <c r="W395" s="21">
        <v>309</v>
      </c>
      <c r="X395" s="19">
        <v>3.3300000000000003E-2</v>
      </c>
      <c r="Y395" s="19">
        <v>0.79200000000000004</v>
      </c>
      <c r="Z395" s="19">
        <v>0.78</v>
      </c>
      <c r="AA395" s="19">
        <v>1.012</v>
      </c>
      <c r="AB395" s="22">
        <f t="shared" si="98"/>
        <v>1.0415000000000001</v>
      </c>
      <c r="AC395" s="22">
        <f t="shared" si="99"/>
        <v>1.200833333333333</v>
      </c>
      <c r="AD395" s="22">
        <f t="shared" si="100"/>
        <v>1.0529999999999999</v>
      </c>
      <c r="AE395" s="22">
        <f t="shared" si="101"/>
        <v>0.86731436502428905</v>
      </c>
      <c r="AF395" s="22">
        <f t="shared" si="102"/>
        <v>0.98907882241215594</v>
      </c>
      <c r="AG395" s="22">
        <f t="shared" si="103"/>
        <v>-0.20537309030030632</v>
      </c>
      <c r="AH395" s="22">
        <f t="shared" si="104"/>
        <v>-1.584259698506979E-2</v>
      </c>
      <c r="AI395" s="22">
        <f t="shared" si="105"/>
        <v>-1.5756848432045201</v>
      </c>
      <c r="AJ395" s="22">
        <f t="shared" si="106"/>
        <v>-0.11154274913655859</v>
      </c>
      <c r="AK395" s="22">
        <f t="shared" ref="AK395:AK402" si="111">P395</f>
        <v>0</v>
      </c>
      <c r="AL395" s="22" t="str">
        <f t="shared" si="107"/>
        <v>Increase</v>
      </c>
      <c r="AM395" s="24">
        <f t="shared" si="108"/>
        <v>2.6565326429002258E-2</v>
      </c>
      <c r="AN395" s="24">
        <f t="shared" si="109"/>
        <v>0.77349453723401829</v>
      </c>
      <c r="AO395" s="25">
        <v>1.1372599999999999</v>
      </c>
      <c r="AP395" s="24">
        <f t="shared" si="110"/>
        <v>0.77349453723401829</v>
      </c>
      <c r="AQ395" s="25">
        <v>0.33790399999999998</v>
      </c>
      <c r="AR395" s="25">
        <v>0.45288699999999998</v>
      </c>
      <c r="AS395" s="19">
        <v>663</v>
      </c>
      <c r="AT395" s="19">
        <v>1.097</v>
      </c>
      <c r="AU395" s="19">
        <v>1.0840000000000001</v>
      </c>
      <c r="AV395" s="19">
        <v>1.004</v>
      </c>
      <c r="AW395" s="19">
        <v>1.022</v>
      </c>
      <c r="AX395" s="19">
        <v>1.252</v>
      </c>
      <c r="AY395" s="19">
        <v>1.1339999999999999</v>
      </c>
      <c r="AZ395" s="19">
        <v>1.179</v>
      </c>
      <c r="BA395" s="19">
        <v>1.0880000000000001</v>
      </c>
      <c r="BB395" s="19">
        <v>0.78800000000000003</v>
      </c>
      <c r="BC395" s="19">
        <v>1.079</v>
      </c>
      <c r="BD395" s="19">
        <v>0.94799999999999995</v>
      </c>
      <c r="BE395" s="19">
        <v>1.0409999999999999</v>
      </c>
      <c r="BF395" s="19">
        <v>1.002</v>
      </c>
      <c r="BG395" s="19">
        <v>1.079</v>
      </c>
      <c r="BH395" s="19">
        <v>1.089</v>
      </c>
      <c r="BI395" s="19">
        <v>1.014</v>
      </c>
      <c r="BJ395" s="19">
        <v>0.98299999999999998</v>
      </c>
      <c r="BK395" s="19">
        <v>0.86399999999999999</v>
      </c>
      <c r="BL395" s="19"/>
      <c r="BM395" s="19">
        <v>1.3109999999999999</v>
      </c>
      <c r="BN395" s="19">
        <v>1.099</v>
      </c>
      <c r="BO395" s="19">
        <v>1.2689999999999999</v>
      </c>
      <c r="BP395" s="19">
        <v>1.3380000000000001</v>
      </c>
      <c r="BQ395" s="19">
        <v>1.4570000000000001</v>
      </c>
      <c r="BR395" s="19">
        <v>1.6719999999999999</v>
      </c>
      <c r="BS395" s="19">
        <v>1.069</v>
      </c>
      <c r="BT395" s="19">
        <v>1.1879999999999999</v>
      </c>
      <c r="BU395" s="19">
        <v>1.056</v>
      </c>
      <c r="BV395" s="19">
        <v>0.97899999999999998</v>
      </c>
      <c r="BW395" s="19">
        <v>1.1910000000000001</v>
      </c>
      <c r="BX395" s="19">
        <v>1.8280000000000001</v>
      </c>
      <c r="BY395" s="19">
        <v>1.0760000000000001</v>
      </c>
      <c r="BZ395" s="19">
        <v>1.3640000000000001</v>
      </c>
      <c r="CA395" s="19">
        <v>1.069</v>
      </c>
      <c r="CB395" s="19">
        <v>0.82199999999999995</v>
      </c>
      <c r="CC395" s="19">
        <v>0.91500000000000004</v>
      </c>
      <c r="CD395" s="19">
        <v>0.91200000000000003</v>
      </c>
      <c r="CE395" s="19"/>
      <c r="CF395" s="19">
        <v>1.1419999999999999</v>
      </c>
      <c r="CG395" s="19">
        <v>1.177</v>
      </c>
      <c r="CH395" s="19" t="s">
        <v>111</v>
      </c>
      <c r="CI395" s="19">
        <v>1.2170000000000001</v>
      </c>
      <c r="CJ395" s="19">
        <v>1.0489999999999999</v>
      </c>
      <c r="CK395" s="19">
        <v>1.1910000000000001</v>
      </c>
      <c r="CL395" s="19">
        <v>0.998</v>
      </c>
      <c r="CM395" s="19">
        <v>0.86599999999999999</v>
      </c>
      <c r="CN395" s="19">
        <v>0.90300000000000002</v>
      </c>
      <c r="CO395" s="19">
        <v>1.097</v>
      </c>
      <c r="CP395" s="19">
        <v>1.1299999999999999</v>
      </c>
      <c r="CQ395" s="19">
        <v>1.2010000000000001</v>
      </c>
      <c r="CR395" s="19">
        <v>1.0920000000000001</v>
      </c>
      <c r="CS395" s="19">
        <v>0.90900000000000003</v>
      </c>
      <c r="CT395" s="19">
        <v>0.874</v>
      </c>
      <c r="CU395" s="19">
        <v>0.91800000000000004</v>
      </c>
      <c r="CV395" s="19">
        <v>0.96799999999999997</v>
      </c>
      <c r="CW395" s="19">
        <v>1.169</v>
      </c>
    </row>
    <row r="396" spans="1:101" s="1" customFormat="1" ht="15" x14ac:dyDescent="0.2">
      <c r="A396" s="19">
        <v>664</v>
      </c>
      <c r="B396" s="19">
        <v>235.5</v>
      </c>
      <c r="C396" s="19">
        <v>496.4</v>
      </c>
      <c r="D396" s="19">
        <v>481.15109999999999</v>
      </c>
      <c r="E396" s="19">
        <v>483.1576</v>
      </c>
      <c r="F396" s="19">
        <v>247.09280000000001</v>
      </c>
      <c r="G396" s="20">
        <v>5332</v>
      </c>
      <c r="H396" s="19">
        <v>1</v>
      </c>
      <c r="I396" s="19">
        <v>1</v>
      </c>
      <c r="J396" s="19" t="s">
        <v>117</v>
      </c>
      <c r="M396" s="10"/>
      <c r="N396" s="10"/>
      <c r="U396" s="21">
        <v>0</v>
      </c>
      <c r="V396" s="21">
        <v>0</v>
      </c>
      <c r="W396" s="21">
        <v>24</v>
      </c>
      <c r="X396" s="19">
        <v>0</v>
      </c>
      <c r="Y396" s="19">
        <v>1.371</v>
      </c>
      <c r="Z396" s="19">
        <v>1.258</v>
      </c>
      <c r="AA396" s="19">
        <v>1.21</v>
      </c>
      <c r="AB396" s="22">
        <f t="shared" si="98"/>
        <v>1.2126666666666663</v>
      </c>
      <c r="AC396" s="22">
        <f t="shared" si="99"/>
        <v>1.2932222222222221</v>
      </c>
      <c r="AD396" s="22">
        <f t="shared" si="100"/>
        <v>1.1057777777777775</v>
      </c>
      <c r="AE396" s="22">
        <f t="shared" si="101"/>
        <v>0.9377094252083511</v>
      </c>
      <c r="AF396" s="22">
        <f t="shared" si="102"/>
        <v>1.0966639871382635</v>
      </c>
      <c r="AG396" s="22">
        <f t="shared" si="103"/>
        <v>-9.2787161225763748E-2</v>
      </c>
      <c r="AH396" s="22">
        <f t="shared" si="104"/>
        <v>0.13312155824203981</v>
      </c>
      <c r="AI396" s="22">
        <f t="shared" si="105"/>
        <v>-0.49389515297399705</v>
      </c>
      <c r="AJ396" s="22">
        <f t="shared" si="106"/>
        <v>-0.76650222564017367</v>
      </c>
      <c r="AK396" s="22">
        <f t="shared" si="111"/>
        <v>0</v>
      </c>
      <c r="AL396" s="22" t="str">
        <f t="shared" si="107"/>
        <v>Increase</v>
      </c>
      <c r="AM396" s="24">
        <f t="shared" si="108"/>
        <v>0.32070434729213326</v>
      </c>
      <c r="AN396" s="24">
        <f t="shared" si="109"/>
        <v>0.17119764032705878</v>
      </c>
      <c r="AO396" s="25">
        <v>0.67920800000000003</v>
      </c>
      <c r="AP396" s="24">
        <f t="shared" si="110"/>
        <v>0.17119764032705878</v>
      </c>
      <c r="AQ396" s="25">
        <v>0.93044199999999999</v>
      </c>
      <c r="AR396" s="25">
        <v>0.94654799999999994</v>
      </c>
      <c r="AS396" s="19">
        <v>664</v>
      </c>
      <c r="AT396" s="19">
        <v>1.0720000000000001</v>
      </c>
      <c r="AU396" s="19">
        <v>1.2929999999999999</v>
      </c>
      <c r="AV396" s="19">
        <v>1.1419999999999999</v>
      </c>
      <c r="AW396" s="19">
        <v>0.97799999999999998</v>
      </c>
      <c r="AX396" s="19">
        <v>1.4910000000000001</v>
      </c>
      <c r="AY396" s="19">
        <v>1.159</v>
      </c>
      <c r="AZ396" s="19">
        <v>0.98099999999999998</v>
      </c>
      <c r="BA396" s="19">
        <v>1.131</v>
      </c>
      <c r="BB396" s="19">
        <v>0.9</v>
      </c>
      <c r="BC396" s="19">
        <v>1.6220000000000001</v>
      </c>
      <c r="BD396" s="19">
        <v>1.373</v>
      </c>
      <c r="BE396" s="19">
        <v>1.335</v>
      </c>
      <c r="BF396" s="19">
        <v>1.845</v>
      </c>
      <c r="BG396" s="19">
        <v>0.96399999999999997</v>
      </c>
      <c r="BH396" s="19">
        <v>1.2370000000000001</v>
      </c>
      <c r="BI396" s="19">
        <v>1.119</v>
      </c>
      <c r="BJ396" s="19">
        <v>0.85399999999999998</v>
      </c>
      <c r="BK396" s="19">
        <v>1.3320000000000001</v>
      </c>
      <c r="BL396" s="19"/>
      <c r="BM396" s="19">
        <v>1.1080000000000001</v>
      </c>
      <c r="BN396" s="19">
        <v>1.331</v>
      </c>
      <c r="BO396" s="19">
        <v>1.587</v>
      </c>
      <c r="BP396" s="19">
        <v>1.194</v>
      </c>
      <c r="BQ396" s="19">
        <v>0.78200000000000003</v>
      </c>
      <c r="BR396" s="19">
        <v>1.3280000000000001</v>
      </c>
      <c r="BS396" s="19">
        <v>1.2809999999999999</v>
      </c>
      <c r="BT396" s="19">
        <v>1.492</v>
      </c>
      <c r="BU396" s="19">
        <v>1.7070000000000001</v>
      </c>
      <c r="BV396" s="19">
        <v>1.216</v>
      </c>
      <c r="BW396" s="19">
        <v>1.06</v>
      </c>
      <c r="BX396" s="19">
        <v>1.32</v>
      </c>
      <c r="BY396" s="19">
        <v>1.325</v>
      </c>
      <c r="BZ396" s="19">
        <v>1.054</v>
      </c>
      <c r="CA396" s="19">
        <v>1.2769999999999999</v>
      </c>
      <c r="CB396" s="19">
        <v>1.4970000000000001</v>
      </c>
      <c r="CC396" s="19">
        <v>1.234</v>
      </c>
      <c r="CD396" s="19">
        <v>1.4850000000000001</v>
      </c>
      <c r="CE396" s="19"/>
      <c r="CF396" s="19">
        <v>1.444</v>
      </c>
      <c r="CG396" s="19">
        <v>1.119</v>
      </c>
      <c r="CH396" s="19">
        <v>1.2370000000000001</v>
      </c>
      <c r="CI396" s="19">
        <v>0.872</v>
      </c>
      <c r="CJ396" s="19">
        <v>0.83099999999999996</v>
      </c>
      <c r="CK396" s="19">
        <v>1.0920000000000001</v>
      </c>
      <c r="CL396" s="19">
        <v>1.0029999999999999</v>
      </c>
      <c r="CM396" s="19">
        <v>0.97399999999999998</v>
      </c>
      <c r="CN396" s="19">
        <v>0.95599999999999996</v>
      </c>
      <c r="CO396" s="19">
        <v>1.0880000000000001</v>
      </c>
      <c r="CP396" s="19">
        <v>1.44</v>
      </c>
      <c r="CQ396" s="19">
        <v>1.048</v>
      </c>
      <c r="CR396" s="19">
        <v>0.96299999999999997</v>
      </c>
      <c r="CS396" s="19">
        <v>1.2270000000000001</v>
      </c>
      <c r="CT396" s="19">
        <v>1.073</v>
      </c>
      <c r="CU396" s="19">
        <v>1.5</v>
      </c>
      <c r="CV396" s="19">
        <v>1.0429999999999999</v>
      </c>
      <c r="CW396" s="19">
        <v>0.99399999999999999</v>
      </c>
    </row>
    <row r="397" spans="1:101" s="1" customFormat="1" ht="15" x14ac:dyDescent="0.2">
      <c r="A397" s="19">
        <v>665</v>
      </c>
      <c r="B397" s="19">
        <v>235.7</v>
      </c>
      <c r="C397" s="19">
        <v>496.4</v>
      </c>
      <c r="D397" s="19">
        <v>527.20510000000002</v>
      </c>
      <c r="E397" s="19">
        <v>529.2115</v>
      </c>
      <c r="F397" s="19">
        <v>293.14679999999998</v>
      </c>
      <c r="G397" s="20">
        <v>29999.03571</v>
      </c>
      <c r="H397" s="19">
        <v>1</v>
      </c>
      <c r="I397" s="19">
        <v>1</v>
      </c>
      <c r="J397" s="19" t="s">
        <v>103</v>
      </c>
      <c r="M397" s="10"/>
      <c r="N397" s="10"/>
      <c r="U397" s="21">
        <v>0</v>
      </c>
      <c r="V397" s="21">
        <v>25</v>
      </c>
      <c r="W397" s="21">
        <v>341</v>
      </c>
      <c r="X397" s="19">
        <v>0.05</v>
      </c>
      <c r="Y397" s="19">
        <v>1.139</v>
      </c>
      <c r="Z397" s="19">
        <v>1.103</v>
      </c>
      <c r="AA397" s="19">
        <v>1.18</v>
      </c>
      <c r="AB397" s="22">
        <f t="shared" si="98"/>
        <v>0.817888888888889</v>
      </c>
      <c r="AC397" s="22">
        <f t="shared" si="99"/>
        <v>1.1106111111111112</v>
      </c>
      <c r="AD397" s="22">
        <f t="shared" si="100"/>
        <v>1.0875555555555556</v>
      </c>
      <c r="AE397" s="22">
        <f t="shared" si="101"/>
        <v>0.73643139412735736</v>
      </c>
      <c r="AF397" s="22">
        <f t="shared" si="102"/>
        <v>0.75204331834899885</v>
      </c>
      <c r="AG397" s="22">
        <f t="shared" si="103"/>
        <v>-0.44137696468727539</v>
      </c>
      <c r="AH397" s="22">
        <f t="shared" si="104"/>
        <v>-0.41111233010232517</v>
      </c>
      <c r="AI397" s="22">
        <f t="shared" si="105"/>
        <v>-1.6024306446074441</v>
      </c>
      <c r="AJ397" s="22">
        <f t="shared" si="106"/>
        <v>-2.1664182136151826</v>
      </c>
      <c r="AK397" s="22">
        <f t="shared" si="111"/>
        <v>0</v>
      </c>
      <c r="AL397" s="22" t="str">
        <f t="shared" si="107"/>
        <v>Increase</v>
      </c>
      <c r="AM397" s="24">
        <f t="shared" si="108"/>
        <v>2.4978672584450138E-2</v>
      </c>
      <c r="AN397" s="24">
        <f t="shared" si="109"/>
        <v>6.8168193705742666E-3</v>
      </c>
      <c r="AO397" s="25">
        <v>1.27729</v>
      </c>
      <c r="AP397" s="24">
        <f t="shared" si="110"/>
        <v>6.8168193705742666E-3</v>
      </c>
      <c r="AQ397" s="25">
        <v>1.52016</v>
      </c>
      <c r="AR397" s="25">
        <v>1.46865</v>
      </c>
      <c r="AS397" s="19">
        <v>665</v>
      </c>
      <c r="AT397" s="19">
        <v>0.82299999999999995</v>
      </c>
      <c r="AU397" s="19">
        <v>1.1180000000000001</v>
      </c>
      <c r="AV397" s="19">
        <v>0.47099999999999997</v>
      </c>
      <c r="AW397" s="19">
        <v>0.97099999999999997</v>
      </c>
      <c r="AX397" s="19">
        <v>0.57899999999999996</v>
      </c>
      <c r="AY397" s="19">
        <v>0.54300000000000004</v>
      </c>
      <c r="AZ397" s="19">
        <v>1.333</v>
      </c>
      <c r="BA397" s="19">
        <v>0.94199999999999995</v>
      </c>
      <c r="BB397" s="19">
        <v>0.93500000000000005</v>
      </c>
      <c r="BC397" s="19">
        <v>1.01</v>
      </c>
      <c r="BD397" s="19">
        <v>0.48899999999999999</v>
      </c>
      <c r="BE397" s="19">
        <v>0.98299999999999998</v>
      </c>
      <c r="BF397" s="19">
        <v>0.72899999999999998</v>
      </c>
      <c r="BG397" s="19">
        <v>1.302</v>
      </c>
      <c r="BH397" s="19">
        <v>0.71699999999999997</v>
      </c>
      <c r="BI397" s="19">
        <v>0.29099999999999998</v>
      </c>
      <c r="BJ397" s="19">
        <v>0.69499999999999995</v>
      </c>
      <c r="BK397" s="19">
        <v>0.79100000000000004</v>
      </c>
      <c r="BL397" s="19"/>
      <c r="BM397" s="19">
        <v>1.3640000000000001</v>
      </c>
      <c r="BN397" s="19">
        <v>1.1519999999999999</v>
      </c>
      <c r="BO397" s="19">
        <v>0.53800000000000003</v>
      </c>
      <c r="BP397" s="19">
        <v>0.76800000000000002</v>
      </c>
      <c r="BQ397" s="19">
        <v>1.954</v>
      </c>
      <c r="BR397" s="19">
        <v>1.7749999999999999</v>
      </c>
      <c r="BS397" s="19">
        <v>1.4179999999999999</v>
      </c>
      <c r="BT397" s="19">
        <v>0.42799999999999999</v>
      </c>
      <c r="BU397" s="19">
        <v>0.99</v>
      </c>
      <c r="BV397" s="19">
        <v>1.254</v>
      </c>
      <c r="BW397" s="19">
        <v>1.4119999999999999</v>
      </c>
      <c r="BX397" s="19">
        <v>0.79900000000000004</v>
      </c>
      <c r="BY397" s="19">
        <v>0.83899999999999997</v>
      </c>
      <c r="BZ397" s="19">
        <v>0.67500000000000004</v>
      </c>
      <c r="CA397" s="19">
        <v>1.0820000000000001</v>
      </c>
      <c r="CB397" s="19">
        <v>0.59099999999999997</v>
      </c>
      <c r="CC397" s="19">
        <v>1.2969999999999999</v>
      </c>
      <c r="CD397" s="19">
        <v>1.655</v>
      </c>
      <c r="CE397" s="19"/>
      <c r="CF397" s="19">
        <v>0.74099999999999999</v>
      </c>
      <c r="CG397" s="19">
        <v>1.2390000000000001</v>
      </c>
      <c r="CH397" s="19">
        <v>1.2949999999999999</v>
      </c>
      <c r="CI397" s="19">
        <v>1.4430000000000001</v>
      </c>
      <c r="CJ397" s="19">
        <v>1.2430000000000001</v>
      </c>
      <c r="CK397" s="19">
        <v>1.228</v>
      </c>
      <c r="CL397" s="19">
        <v>1.2509999999999999</v>
      </c>
      <c r="CM397" s="19">
        <v>1.262</v>
      </c>
      <c r="CN397" s="19">
        <v>0.64600000000000002</v>
      </c>
      <c r="CO397" s="19">
        <v>0.95</v>
      </c>
      <c r="CP397" s="19">
        <v>0.45100000000000001</v>
      </c>
      <c r="CQ397" s="19">
        <v>1.353</v>
      </c>
      <c r="CR397" s="19">
        <v>1.1319999999999999</v>
      </c>
      <c r="CS397" s="19">
        <v>1.2390000000000001</v>
      </c>
      <c r="CT397" s="19">
        <v>1.1100000000000001</v>
      </c>
      <c r="CU397" s="19">
        <v>0.70299999999999996</v>
      </c>
      <c r="CV397" s="19">
        <v>1.2410000000000001</v>
      </c>
      <c r="CW397" s="19">
        <v>1.0489999999999999</v>
      </c>
    </row>
    <row r="398" spans="1:101" s="1" customFormat="1" ht="15" x14ac:dyDescent="0.2">
      <c r="A398" s="19">
        <v>666</v>
      </c>
      <c r="B398" s="19">
        <v>235.1</v>
      </c>
      <c r="C398" s="19">
        <v>496.7</v>
      </c>
      <c r="D398" s="19">
        <v>437.1379</v>
      </c>
      <c r="E398" s="19">
        <v>439.14429999999999</v>
      </c>
      <c r="F398" s="19">
        <v>203.0795</v>
      </c>
      <c r="G398" s="20">
        <v>105342.28569999999</v>
      </c>
      <c r="H398" s="19">
        <v>1</v>
      </c>
      <c r="I398" s="19">
        <v>1</v>
      </c>
      <c r="J398" s="19" t="s">
        <v>103</v>
      </c>
      <c r="M398" s="10"/>
      <c r="N398" s="10"/>
      <c r="U398" s="21">
        <v>0</v>
      </c>
      <c r="V398" s="21">
        <v>36</v>
      </c>
      <c r="W398" s="21">
        <v>575</v>
      </c>
      <c r="X398" s="19">
        <v>0</v>
      </c>
      <c r="Y398" s="19">
        <v>0.878</v>
      </c>
      <c r="Z398" s="19">
        <v>0.79900000000000004</v>
      </c>
      <c r="AA398" s="19">
        <v>0.85699999999999998</v>
      </c>
      <c r="AB398" s="22">
        <f t="shared" si="98"/>
        <v>0.91488888888888886</v>
      </c>
      <c r="AC398" s="22">
        <f t="shared" si="99"/>
        <v>1.0489999999999999</v>
      </c>
      <c r="AD398" s="22">
        <f t="shared" si="100"/>
        <v>0.90361111111111092</v>
      </c>
      <c r="AE398" s="22">
        <f t="shared" si="101"/>
        <v>0.87215337358330691</v>
      </c>
      <c r="AF398" s="22">
        <f t="shared" si="102"/>
        <v>1.0124807869658778</v>
      </c>
      <c r="AG398" s="22">
        <f t="shared" si="103"/>
        <v>-0.19734623069831056</v>
      </c>
      <c r="AH398" s="22">
        <f t="shared" si="104"/>
        <v>1.7894531392775352E-2</v>
      </c>
      <c r="AI398" s="22">
        <f t="shared" si="105"/>
        <v>-1.3533778409764705</v>
      </c>
      <c r="AJ398" s="22">
        <f t="shared" si="106"/>
        <v>-0.17437564749912413</v>
      </c>
      <c r="AK398" s="22">
        <f t="shared" si="111"/>
        <v>0</v>
      </c>
      <c r="AL398" s="22" t="str">
        <f t="shared" si="107"/>
        <v>Increase</v>
      </c>
      <c r="AM398" s="24">
        <f t="shared" si="108"/>
        <v>4.4322286737080122E-2</v>
      </c>
      <c r="AN398" s="24">
        <f t="shared" si="109"/>
        <v>0.66930543631954864</v>
      </c>
      <c r="AO398" s="25">
        <v>1.0503400000000001</v>
      </c>
      <c r="AP398" s="24">
        <f t="shared" si="110"/>
        <v>0.66930543631954864</v>
      </c>
      <c r="AQ398" s="25">
        <v>0.27865800000000002</v>
      </c>
      <c r="AR398" s="25">
        <v>0.36992999999999998</v>
      </c>
      <c r="AS398" s="19">
        <v>666</v>
      </c>
      <c r="AT398" s="19">
        <v>0.92300000000000004</v>
      </c>
      <c r="AU398" s="19">
        <v>0.92900000000000005</v>
      </c>
      <c r="AV398" s="19">
        <v>0.88300000000000001</v>
      </c>
      <c r="AW398" s="19">
        <v>0.97799999999999998</v>
      </c>
      <c r="AX398" s="19">
        <v>1.0980000000000001</v>
      </c>
      <c r="AY398" s="19">
        <v>0.97099999999999997</v>
      </c>
      <c r="AZ398" s="19">
        <v>0.95399999999999996</v>
      </c>
      <c r="BA398" s="19">
        <v>0.89300000000000002</v>
      </c>
      <c r="BB398" s="19">
        <v>0.79</v>
      </c>
      <c r="BC398" s="19">
        <v>0.78800000000000003</v>
      </c>
      <c r="BD398" s="19">
        <v>0.93600000000000005</v>
      </c>
      <c r="BE398" s="19">
        <v>0.93400000000000005</v>
      </c>
      <c r="BF398" s="19">
        <v>0.96799999999999997</v>
      </c>
      <c r="BG398" s="19">
        <v>0.90300000000000002</v>
      </c>
      <c r="BH398" s="19">
        <v>0.877</v>
      </c>
      <c r="BI398" s="19">
        <v>0.95599999999999996</v>
      </c>
      <c r="BJ398" s="19">
        <v>0.92300000000000004</v>
      </c>
      <c r="BK398" s="19">
        <v>0.76400000000000001</v>
      </c>
      <c r="BL398" s="19"/>
      <c r="BM398" s="19">
        <v>1.1859999999999999</v>
      </c>
      <c r="BN398" s="19">
        <v>1.0469999999999999</v>
      </c>
      <c r="BO398" s="19">
        <v>1.0589999999999999</v>
      </c>
      <c r="BP398" s="19">
        <v>1.1950000000000001</v>
      </c>
      <c r="BQ398" s="19">
        <v>1.1830000000000001</v>
      </c>
      <c r="BR398" s="19">
        <v>1.6559999999999999</v>
      </c>
      <c r="BS398" s="19">
        <v>0.94499999999999995</v>
      </c>
      <c r="BT398" s="19">
        <v>0.86399999999999999</v>
      </c>
      <c r="BU398" s="19">
        <v>1.03</v>
      </c>
      <c r="BV398" s="19">
        <v>0.83899999999999997</v>
      </c>
      <c r="BW398" s="19">
        <v>1.0049999999999999</v>
      </c>
      <c r="BX398" s="19">
        <v>1.569</v>
      </c>
      <c r="BY398" s="19">
        <v>0.84599999999999997</v>
      </c>
      <c r="BZ398" s="19">
        <v>1.2070000000000001</v>
      </c>
      <c r="CA398" s="19">
        <v>0.88600000000000001</v>
      </c>
      <c r="CB398" s="19">
        <v>0.73799999999999999</v>
      </c>
      <c r="CC398" s="19">
        <v>0.85099999999999998</v>
      </c>
      <c r="CD398" s="19">
        <v>0.77600000000000002</v>
      </c>
      <c r="CE398" s="19"/>
      <c r="CF398" s="19">
        <v>0.86699999999999999</v>
      </c>
      <c r="CG398" s="19">
        <v>0.88400000000000001</v>
      </c>
      <c r="CH398" s="19">
        <v>0.92100000000000004</v>
      </c>
      <c r="CI398" s="19">
        <v>1.0109999999999999</v>
      </c>
      <c r="CJ398" s="19">
        <v>0.91600000000000004</v>
      </c>
      <c r="CK398" s="19">
        <v>1.0109999999999999</v>
      </c>
      <c r="CL398" s="19">
        <v>0.85799999999999998</v>
      </c>
      <c r="CM398" s="19">
        <v>0.86099999999999999</v>
      </c>
      <c r="CN398" s="19">
        <v>0.82</v>
      </c>
      <c r="CO398" s="19">
        <v>0.91500000000000004</v>
      </c>
      <c r="CP398" s="19">
        <v>1.0349999999999999</v>
      </c>
      <c r="CQ398" s="19">
        <v>1.006</v>
      </c>
      <c r="CR398" s="19">
        <v>0.85299999999999998</v>
      </c>
      <c r="CS398" s="19">
        <v>0.77700000000000002</v>
      </c>
      <c r="CT398" s="19">
        <v>0.78</v>
      </c>
      <c r="CU398" s="19">
        <v>0.85399999999999998</v>
      </c>
      <c r="CV398" s="19">
        <v>0.95</v>
      </c>
      <c r="CW398" s="19">
        <v>0.94599999999999995</v>
      </c>
    </row>
    <row r="399" spans="1:101" s="1" customFormat="1" ht="15" x14ac:dyDescent="0.2">
      <c r="A399" s="19">
        <v>667</v>
      </c>
      <c r="B399" s="19">
        <v>235.7</v>
      </c>
      <c r="C399" s="19">
        <v>496.8</v>
      </c>
      <c r="D399" s="19">
        <v>440.101</v>
      </c>
      <c r="E399" s="19">
        <v>442.10759999999999</v>
      </c>
      <c r="F399" s="19">
        <v>206.0427</v>
      </c>
      <c r="G399" s="20">
        <v>11520.29091</v>
      </c>
      <c r="H399" s="19">
        <v>1</v>
      </c>
      <c r="I399" s="19">
        <v>1</v>
      </c>
      <c r="J399" s="19" t="s">
        <v>109</v>
      </c>
      <c r="M399" s="10"/>
      <c r="N399" s="10"/>
      <c r="U399" s="21">
        <v>4</v>
      </c>
      <c r="V399" s="21">
        <v>21</v>
      </c>
      <c r="W399" s="21">
        <v>370</v>
      </c>
      <c r="X399" s="19">
        <v>0.05</v>
      </c>
      <c r="Y399" s="19">
        <v>0.64600000000000002</v>
      </c>
      <c r="Z399" s="19">
        <v>0.68500000000000005</v>
      </c>
      <c r="AA399" s="19">
        <v>0.629</v>
      </c>
      <c r="AB399" s="22">
        <f t="shared" si="98"/>
        <v>0.94300000000000006</v>
      </c>
      <c r="AC399" s="22">
        <f t="shared" si="99"/>
        <v>1.0621111111111112</v>
      </c>
      <c r="AD399" s="22">
        <f t="shared" si="100"/>
        <v>0.96044444444444443</v>
      </c>
      <c r="AE399" s="22">
        <f t="shared" si="101"/>
        <v>0.88785437807302015</v>
      </c>
      <c r="AF399" s="22">
        <f t="shared" si="102"/>
        <v>0.98183711244794081</v>
      </c>
      <c r="AG399" s="22">
        <f t="shared" si="103"/>
        <v>-0.17160502333428859</v>
      </c>
      <c r="AH399" s="22">
        <f t="shared" si="104"/>
        <v>-2.6444394742098296E-2</v>
      </c>
      <c r="AI399" s="22">
        <f t="shared" si="105"/>
        <v>-0.95817189214218368</v>
      </c>
      <c r="AJ399" s="22">
        <f t="shared" si="106"/>
        <v>-0.13380682564761895</v>
      </c>
      <c r="AK399" s="22">
        <f t="shared" si="111"/>
        <v>0</v>
      </c>
      <c r="AL399" s="22" t="str">
        <f t="shared" si="107"/>
        <v>Increase</v>
      </c>
      <c r="AM399" s="24">
        <f t="shared" si="108"/>
        <v>0.11011034106450757</v>
      </c>
      <c r="AN399" s="24">
        <f t="shared" si="109"/>
        <v>0.73484065287942557</v>
      </c>
      <c r="AO399" s="25">
        <v>0.83682699999999999</v>
      </c>
      <c r="AP399" s="24">
        <f t="shared" si="110"/>
        <v>0.73484065287942557</v>
      </c>
      <c r="AQ399" s="25">
        <v>0.29155999999999999</v>
      </c>
      <c r="AR399" s="25">
        <v>0.38707000000000003</v>
      </c>
      <c r="AS399" s="19">
        <v>667</v>
      </c>
      <c r="AT399" s="19">
        <v>0.874</v>
      </c>
      <c r="AU399" s="19">
        <v>0.83099999999999996</v>
      </c>
      <c r="AV399" s="19">
        <v>0.94699999999999995</v>
      </c>
      <c r="AW399" s="19">
        <v>1.0089999999999999</v>
      </c>
      <c r="AX399" s="19">
        <v>1.2170000000000001</v>
      </c>
      <c r="AY399" s="19">
        <v>0.95099999999999996</v>
      </c>
      <c r="AZ399" s="19">
        <v>1.008</v>
      </c>
      <c r="BA399" s="19">
        <v>1.08</v>
      </c>
      <c r="BB399" s="19">
        <v>0.72</v>
      </c>
      <c r="BC399" s="19">
        <v>0.89700000000000002</v>
      </c>
      <c r="BD399" s="19">
        <v>0.99</v>
      </c>
      <c r="BE399" s="19">
        <v>0.96499999999999997</v>
      </c>
      <c r="BF399" s="19">
        <v>1.093</v>
      </c>
      <c r="BG399" s="19">
        <v>0.98799999999999999</v>
      </c>
      <c r="BH399" s="19">
        <v>0.97399999999999998</v>
      </c>
      <c r="BI399" s="19">
        <v>1.0569999999999999</v>
      </c>
      <c r="BJ399" s="19">
        <v>0.78400000000000003</v>
      </c>
      <c r="BK399" s="19">
        <v>0.58899999999999997</v>
      </c>
      <c r="BL399" s="19"/>
      <c r="BM399" s="19">
        <v>0.92900000000000005</v>
      </c>
      <c r="BN399" s="19">
        <v>1.0149999999999999</v>
      </c>
      <c r="BO399" s="19">
        <v>0.95199999999999996</v>
      </c>
      <c r="BP399" s="19">
        <v>1.196</v>
      </c>
      <c r="BQ399" s="19">
        <v>1.26</v>
      </c>
      <c r="BR399" s="19">
        <v>1.748</v>
      </c>
      <c r="BS399" s="19">
        <v>0.95299999999999996</v>
      </c>
      <c r="BT399" s="19">
        <v>0.96499999999999997</v>
      </c>
      <c r="BU399" s="19">
        <v>0.96399999999999997</v>
      </c>
      <c r="BV399" s="19">
        <v>0.92900000000000005</v>
      </c>
      <c r="BW399" s="19">
        <v>1.157</v>
      </c>
      <c r="BX399" s="19">
        <v>1.452</v>
      </c>
      <c r="BY399" s="19">
        <v>0.99</v>
      </c>
      <c r="BZ399" s="19">
        <v>1.38</v>
      </c>
      <c r="CA399" s="19">
        <v>1.0289999999999999</v>
      </c>
      <c r="CB399" s="19">
        <v>0.84699999999999998</v>
      </c>
      <c r="CC399" s="19">
        <v>0.71599999999999997</v>
      </c>
      <c r="CD399" s="19">
        <v>0.63600000000000001</v>
      </c>
      <c r="CE399" s="19"/>
      <c r="CF399" s="19">
        <v>0.80500000000000005</v>
      </c>
      <c r="CG399" s="19">
        <v>0.91500000000000004</v>
      </c>
      <c r="CH399" s="19">
        <v>0.746</v>
      </c>
      <c r="CI399" s="19">
        <v>0.996</v>
      </c>
      <c r="CJ399" s="19">
        <v>0.93899999999999995</v>
      </c>
      <c r="CK399" s="19">
        <v>1.081</v>
      </c>
      <c r="CL399" s="19">
        <v>0.879</v>
      </c>
      <c r="CM399" s="19">
        <v>0.875</v>
      </c>
      <c r="CN399" s="19">
        <v>0.625</v>
      </c>
      <c r="CO399" s="19">
        <v>1.157</v>
      </c>
      <c r="CP399" s="19">
        <v>1.2250000000000001</v>
      </c>
      <c r="CQ399" s="19">
        <v>1.2250000000000001</v>
      </c>
      <c r="CR399" s="19">
        <v>1.0580000000000001</v>
      </c>
      <c r="CS399" s="19">
        <v>0.80400000000000005</v>
      </c>
      <c r="CT399" s="19">
        <v>0.96299999999999997</v>
      </c>
      <c r="CU399" s="19">
        <v>0.95499999999999996</v>
      </c>
      <c r="CV399" s="19">
        <v>1.0329999999999999</v>
      </c>
      <c r="CW399" s="19">
        <v>1.0069999999999999</v>
      </c>
    </row>
    <row r="400" spans="1:101" s="1" customFormat="1" ht="15" x14ac:dyDescent="0.2">
      <c r="A400" s="19">
        <v>669</v>
      </c>
      <c r="B400" s="19">
        <v>235.7</v>
      </c>
      <c r="C400" s="19">
        <v>496.9</v>
      </c>
      <c r="D400" s="19">
        <v>459.1696</v>
      </c>
      <c r="E400" s="19">
        <v>461.17599999999999</v>
      </c>
      <c r="F400" s="19">
        <v>225.1112</v>
      </c>
      <c r="G400" s="20">
        <v>42276.4</v>
      </c>
      <c r="H400" s="19">
        <v>1</v>
      </c>
      <c r="I400" s="19">
        <v>1</v>
      </c>
      <c r="J400" s="19" t="s">
        <v>103</v>
      </c>
      <c r="M400" s="10"/>
      <c r="N400" s="10"/>
      <c r="U400" s="21">
        <v>0</v>
      </c>
      <c r="V400" s="21">
        <v>28</v>
      </c>
      <c r="W400" s="21">
        <v>294</v>
      </c>
      <c r="X400" s="19">
        <v>1.67E-2</v>
      </c>
      <c r="Y400" s="19">
        <v>1.163</v>
      </c>
      <c r="Z400" s="19">
        <v>1.1160000000000001</v>
      </c>
      <c r="AA400" s="19">
        <v>1.0229999999999999</v>
      </c>
      <c r="AB400" s="22">
        <f t="shared" si="98"/>
        <v>1.0815555555555556</v>
      </c>
      <c r="AC400" s="22">
        <f t="shared" si="99"/>
        <v>1.2033888888888891</v>
      </c>
      <c r="AD400" s="22">
        <f t="shared" si="100"/>
        <v>1.0035555555555555</v>
      </c>
      <c r="AE400" s="22">
        <f t="shared" si="101"/>
        <v>0.89875813674345584</v>
      </c>
      <c r="AF400" s="22">
        <f t="shared" si="102"/>
        <v>1.0777236492471214</v>
      </c>
      <c r="AG400" s="22">
        <f t="shared" si="103"/>
        <v>-0.15399516809893751</v>
      </c>
      <c r="AH400" s="22">
        <f t="shared" si="104"/>
        <v>0.10798728850550143</v>
      </c>
      <c r="AI400" s="22">
        <f t="shared" si="105"/>
        <v>-0.88291345064015869</v>
      </c>
      <c r="AJ400" s="22">
        <f t="shared" si="106"/>
        <v>-0.5841794654229715</v>
      </c>
      <c r="AK400" s="22">
        <f t="shared" si="111"/>
        <v>0</v>
      </c>
      <c r="AL400" s="22" t="str">
        <f t="shared" si="107"/>
        <v>Increase</v>
      </c>
      <c r="AM400" s="24">
        <f t="shared" si="108"/>
        <v>0.13094428522843266</v>
      </c>
      <c r="AN400" s="24">
        <f t="shared" si="109"/>
        <v>0.26050768201666669</v>
      </c>
      <c r="AO400" s="25">
        <v>0.90873599999999999</v>
      </c>
      <c r="AP400" s="24">
        <f t="shared" si="110"/>
        <v>0.26050768201666669</v>
      </c>
      <c r="AQ400" s="25">
        <v>0.77132800000000001</v>
      </c>
      <c r="AR400" s="25">
        <v>0.846607</v>
      </c>
      <c r="AS400" s="19">
        <v>669</v>
      </c>
      <c r="AT400" s="19">
        <v>0.82499999999999996</v>
      </c>
      <c r="AU400" s="19">
        <v>1.2210000000000001</v>
      </c>
      <c r="AV400" s="19">
        <v>0.98499999999999999</v>
      </c>
      <c r="AW400" s="19">
        <v>0.94799999999999995</v>
      </c>
      <c r="AX400" s="19">
        <v>1.272</v>
      </c>
      <c r="AY400" s="19">
        <v>1.0589999999999999</v>
      </c>
      <c r="AZ400" s="19">
        <v>0.998</v>
      </c>
      <c r="BA400" s="19">
        <v>0.92500000000000004</v>
      </c>
      <c r="BB400" s="19">
        <v>0.82499999999999996</v>
      </c>
      <c r="BC400" s="19">
        <v>1.294</v>
      </c>
      <c r="BD400" s="19">
        <v>1.02</v>
      </c>
      <c r="BE400" s="19">
        <v>1.302</v>
      </c>
      <c r="BF400" s="19">
        <v>1.734</v>
      </c>
      <c r="BG400" s="19">
        <v>0.82199999999999995</v>
      </c>
      <c r="BH400" s="19">
        <v>1.2410000000000001</v>
      </c>
      <c r="BI400" s="19">
        <v>1.0960000000000001</v>
      </c>
      <c r="BJ400" s="19">
        <v>0.82699999999999996</v>
      </c>
      <c r="BK400" s="19">
        <v>1.0740000000000001</v>
      </c>
      <c r="BL400" s="19"/>
      <c r="BM400" s="19">
        <v>1.0449999999999999</v>
      </c>
      <c r="BN400" s="19">
        <v>1.139</v>
      </c>
      <c r="BO400" s="19">
        <v>1.734</v>
      </c>
      <c r="BP400" s="19">
        <v>1.0569999999999999</v>
      </c>
      <c r="BQ400" s="19">
        <v>0.71699999999999997</v>
      </c>
      <c r="BR400" s="19">
        <v>0.93799999999999994</v>
      </c>
      <c r="BS400" s="19">
        <v>1.163</v>
      </c>
      <c r="BT400" s="19">
        <v>1.343</v>
      </c>
      <c r="BU400" s="19">
        <v>1.458</v>
      </c>
      <c r="BV400" s="19">
        <v>1.0900000000000001</v>
      </c>
      <c r="BW400" s="19">
        <v>1.0820000000000001</v>
      </c>
      <c r="BX400" s="19">
        <v>1.2150000000000001</v>
      </c>
      <c r="BY400" s="19">
        <v>1.3360000000000001</v>
      </c>
      <c r="BZ400" s="19">
        <v>0.98499999999999999</v>
      </c>
      <c r="CA400" s="19">
        <v>1.28</v>
      </c>
      <c r="CB400" s="19">
        <v>1.421</v>
      </c>
      <c r="CC400" s="19">
        <v>1.1479999999999999</v>
      </c>
      <c r="CD400" s="19">
        <v>1.51</v>
      </c>
      <c r="CE400" s="19"/>
      <c r="CF400" s="19">
        <v>1.2370000000000001</v>
      </c>
      <c r="CG400" s="19">
        <v>1.2210000000000001</v>
      </c>
      <c r="CH400" s="19">
        <v>1.0580000000000001</v>
      </c>
      <c r="CI400" s="19">
        <v>0.72799999999999998</v>
      </c>
      <c r="CJ400" s="19">
        <v>0.74099999999999999</v>
      </c>
      <c r="CK400" s="19">
        <v>0.81799999999999995</v>
      </c>
      <c r="CL400" s="19">
        <v>0.88100000000000001</v>
      </c>
      <c r="CM400" s="19">
        <v>0.86899999999999999</v>
      </c>
      <c r="CN400" s="19">
        <v>1.002</v>
      </c>
      <c r="CO400" s="19">
        <v>1.083</v>
      </c>
      <c r="CP400" s="19">
        <v>1.244</v>
      </c>
      <c r="CQ400" s="19">
        <v>1.0680000000000001</v>
      </c>
      <c r="CR400" s="19">
        <v>0.86299999999999999</v>
      </c>
      <c r="CS400" s="19">
        <v>1.024</v>
      </c>
      <c r="CT400" s="19">
        <v>0.95799999999999996</v>
      </c>
      <c r="CU400" s="19">
        <v>1.288</v>
      </c>
      <c r="CV400" s="19">
        <v>1.01</v>
      </c>
      <c r="CW400" s="19">
        <v>0.97099999999999997</v>
      </c>
    </row>
    <row r="401" spans="1:101" s="1" customFormat="1" ht="15" x14ac:dyDescent="0.2">
      <c r="A401" s="19">
        <v>674</v>
      </c>
      <c r="B401" s="19">
        <v>239.7</v>
      </c>
      <c r="C401" s="19">
        <v>500.3</v>
      </c>
      <c r="D401" s="19">
        <v>310.11059999999998</v>
      </c>
      <c r="E401" s="19">
        <v>312.11709999999999</v>
      </c>
      <c r="F401" s="19">
        <v>76.052199999999999</v>
      </c>
      <c r="G401" s="20">
        <v>14823.75</v>
      </c>
      <c r="H401" s="19">
        <v>1</v>
      </c>
      <c r="I401" s="19">
        <v>1</v>
      </c>
      <c r="J401" s="19" t="s">
        <v>109</v>
      </c>
      <c r="M401" s="10"/>
      <c r="N401" s="10"/>
      <c r="U401" s="21">
        <v>2</v>
      </c>
      <c r="V401" s="21">
        <v>23</v>
      </c>
      <c r="W401" s="21">
        <v>482</v>
      </c>
      <c r="X401" s="19">
        <v>0</v>
      </c>
      <c r="Y401" s="19">
        <v>1.2629999999999999</v>
      </c>
      <c r="Z401" s="19">
        <v>1.3029999999999999</v>
      </c>
      <c r="AA401" s="19">
        <v>1.2589999999999999</v>
      </c>
      <c r="AB401" s="22">
        <f t="shared" si="98"/>
        <v>1.4063333333333334</v>
      </c>
      <c r="AC401" s="22">
        <f t="shared" si="99"/>
        <v>1.4189444444444446</v>
      </c>
      <c r="AD401" s="22">
        <f t="shared" si="100"/>
        <v>1.3923888888888887</v>
      </c>
      <c r="AE401" s="22">
        <f t="shared" si="101"/>
        <v>0.9911123291961943</v>
      </c>
      <c r="AF401" s="22">
        <f t="shared" si="102"/>
        <v>1.0100147627977498</v>
      </c>
      <c r="AG401" s="22">
        <f t="shared" si="103"/>
        <v>-1.28795182117479E-2</v>
      </c>
      <c r="AH401" s="22">
        <f t="shared" si="104"/>
        <v>1.4376380164645042E-2</v>
      </c>
      <c r="AI401" s="22">
        <f t="shared" si="105"/>
        <v>-0.11138758747885574</v>
      </c>
      <c r="AJ401" s="22">
        <f t="shared" si="106"/>
        <v>-0.19806860472027199</v>
      </c>
      <c r="AK401" s="22">
        <f t="shared" si="111"/>
        <v>0</v>
      </c>
      <c r="AL401" s="22" t="str">
        <f t="shared" si="107"/>
        <v>Increase</v>
      </c>
      <c r="AM401" s="24">
        <f t="shared" si="108"/>
        <v>0.77377093525778828</v>
      </c>
      <c r="AN401" s="24">
        <f t="shared" si="109"/>
        <v>0.63376958790403193</v>
      </c>
      <c r="AO401" s="25">
        <v>0.67886100000000005</v>
      </c>
      <c r="AP401" s="24">
        <f t="shared" si="110"/>
        <v>0.63376958790403193</v>
      </c>
      <c r="AQ401" s="25">
        <v>0.81849400000000005</v>
      </c>
      <c r="AR401" s="25">
        <v>0.86871100000000001</v>
      </c>
      <c r="AS401" s="19">
        <v>674</v>
      </c>
      <c r="AT401" s="19">
        <v>1.4219999999999999</v>
      </c>
      <c r="AU401" s="19">
        <v>1.47</v>
      </c>
      <c r="AV401" s="19">
        <v>1.4890000000000001</v>
      </c>
      <c r="AW401" s="19">
        <v>1.534</v>
      </c>
      <c r="AX401" s="19">
        <v>1.341</v>
      </c>
      <c r="AY401" s="19">
        <v>1.3480000000000001</v>
      </c>
      <c r="AZ401" s="19">
        <v>1.427</v>
      </c>
      <c r="BA401" s="19">
        <v>1.363</v>
      </c>
      <c r="BB401" s="19">
        <v>1.4930000000000001</v>
      </c>
      <c r="BC401" s="19">
        <v>1.5029999999999999</v>
      </c>
      <c r="BD401" s="19">
        <v>1.42</v>
      </c>
      <c r="BE401" s="19">
        <v>1.52</v>
      </c>
      <c r="BF401" s="19">
        <v>1.32</v>
      </c>
      <c r="BG401" s="19">
        <v>1.3779999999999999</v>
      </c>
      <c r="BH401" s="19">
        <v>1.28</v>
      </c>
      <c r="BI401" s="19">
        <v>1.32</v>
      </c>
      <c r="BJ401" s="19">
        <v>1.3779999999999999</v>
      </c>
      <c r="BK401" s="19">
        <v>1.3080000000000001</v>
      </c>
      <c r="BL401" s="19"/>
      <c r="BM401" s="19">
        <v>1.254</v>
      </c>
      <c r="BN401" s="19">
        <v>1.4330000000000001</v>
      </c>
      <c r="BO401" s="19">
        <v>1.61</v>
      </c>
      <c r="BP401" s="19">
        <v>1.623</v>
      </c>
      <c r="BQ401" s="19">
        <v>1.167</v>
      </c>
      <c r="BR401" s="19">
        <v>1.181</v>
      </c>
      <c r="BS401" s="19">
        <v>1.5529999999999999</v>
      </c>
      <c r="BT401" s="19">
        <v>1.4910000000000001</v>
      </c>
      <c r="BU401" s="19">
        <v>1.3180000000000001</v>
      </c>
      <c r="BV401" s="19">
        <v>1.4930000000000001</v>
      </c>
      <c r="BW401" s="19">
        <v>1.2909999999999999</v>
      </c>
      <c r="BX401" s="19">
        <v>1.323</v>
      </c>
      <c r="BY401" s="19">
        <v>1.712</v>
      </c>
      <c r="BZ401" s="19">
        <v>1.339</v>
      </c>
      <c r="CA401" s="19">
        <v>1.347</v>
      </c>
      <c r="CB401" s="19">
        <v>1.6830000000000001</v>
      </c>
      <c r="CC401" s="19">
        <v>1.3240000000000001</v>
      </c>
      <c r="CD401" s="19">
        <v>1.399</v>
      </c>
      <c r="CE401" s="19"/>
      <c r="CF401" s="19">
        <v>1.266</v>
      </c>
      <c r="CG401" s="19">
        <v>1.4359999999999999</v>
      </c>
      <c r="CH401" s="19">
        <v>1.3029999999999999</v>
      </c>
      <c r="CI401" s="19">
        <v>1.542</v>
      </c>
      <c r="CJ401" s="19">
        <v>1.4259999999999999</v>
      </c>
      <c r="CK401" s="19">
        <v>1.3080000000000001</v>
      </c>
      <c r="CL401" s="19">
        <v>1.345</v>
      </c>
      <c r="CM401" s="19">
        <v>1.4139999999999999</v>
      </c>
      <c r="CN401" s="19">
        <v>1.42</v>
      </c>
      <c r="CO401" s="19">
        <v>1.2929999999999999</v>
      </c>
      <c r="CP401" s="19">
        <v>1.24</v>
      </c>
      <c r="CQ401" s="19">
        <v>1.518</v>
      </c>
      <c r="CR401" s="19">
        <v>1.3420000000000001</v>
      </c>
      <c r="CS401" s="19">
        <v>1.569</v>
      </c>
      <c r="CT401" s="19">
        <v>1.4179999999999999</v>
      </c>
      <c r="CU401" s="19">
        <v>1.357</v>
      </c>
      <c r="CV401" s="19">
        <v>1.4370000000000001</v>
      </c>
      <c r="CW401" s="19">
        <v>1.429</v>
      </c>
    </row>
    <row r="402" spans="1:101" s="1" customFormat="1" ht="15" x14ac:dyDescent="0.2">
      <c r="A402" s="19">
        <v>676</v>
      </c>
      <c r="B402" s="19">
        <v>237.6</v>
      </c>
      <c r="C402" s="19">
        <v>501.7</v>
      </c>
      <c r="D402" s="19">
        <v>490.1764</v>
      </c>
      <c r="E402" s="19">
        <v>494.19</v>
      </c>
      <c r="F402" s="19">
        <v>23.0671</v>
      </c>
      <c r="G402" s="20">
        <v>22434</v>
      </c>
      <c r="H402" s="19">
        <v>1</v>
      </c>
      <c r="I402" s="19">
        <v>2</v>
      </c>
      <c r="J402" s="19" t="s">
        <v>112</v>
      </c>
      <c r="M402" s="10"/>
      <c r="N402" s="10"/>
      <c r="X402" s="19">
        <v>0.05</v>
      </c>
      <c r="Y402" s="19">
        <v>0.28999999999999998</v>
      </c>
      <c r="Z402" s="19">
        <v>0.41399999999999998</v>
      </c>
      <c r="AA402" s="19">
        <v>0.45300000000000001</v>
      </c>
      <c r="AB402" s="22">
        <f t="shared" si="98"/>
        <v>0.38044444444444442</v>
      </c>
      <c r="AC402" s="22">
        <f t="shared" si="99"/>
        <v>0.34216666666666667</v>
      </c>
      <c r="AD402" s="22">
        <f t="shared" si="100"/>
        <v>0.38383333333333336</v>
      </c>
      <c r="AE402" s="22">
        <f t="shared" si="101"/>
        <v>1.1118688098717324</v>
      </c>
      <c r="AF402" s="22">
        <f t="shared" si="102"/>
        <v>0.99117093645969012</v>
      </c>
      <c r="AG402" s="22">
        <f t="shared" si="103"/>
        <v>0.15298657357138878</v>
      </c>
      <c r="AH402" s="22">
        <f t="shared" si="104"/>
        <v>-1.2794210112855023E-2</v>
      </c>
      <c r="AI402" s="22">
        <f t="shared" si="105"/>
        <v>-0.56043495097699747</v>
      </c>
      <c r="AJ402" s="22">
        <f t="shared" si="106"/>
        <v>-3.3849459330936749E-2</v>
      </c>
      <c r="AK402" s="22">
        <f t="shared" si="111"/>
        <v>0</v>
      </c>
      <c r="AL402" s="22" t="str">
        <f t="shared" si="107"/>
        <v>Lowering</v>
      </c>
      <c r="AM402" s="24">
        <f t="shared" si="108"/>
        <v>0.27514716920639515</v>
      </c>
      <c r="AN402" s="24">
        <f t="shared" si="109"/>
        <v>0.925018760122996</v>
      </c>
      <c r="AO402" s="25">
        <v>0.66111399999999998</v>
      </c>
      <c r="AP402" s="24">
        <f t="shared" si="110"/>
        <v>0.925018760122996</v>
      </c>
      <c r="AQ402" s="25">
        <v>0.94815300000000002</v>
      </c>
      <c r="AR402" s="25">
        <v>0.95595300000000005</v>
      </c>
      <c r="AS402" s="19">
        <v>676</v>
      </c>
      <c r="AT402" s="19">
        <v>0.246</v>
      </c>
      <c r="AU402" s="19">
        <v>0.28399999999999997</v>
      </c>
      <c r="AV402" s="19">
        <v>0.28999999999999998</v>
      </c>
      <c r="AW402" s="19">
        <v>0.501</v>
      </c>
      <c r="AX402" s="19">
        <v>0.23899999999999999</v>
      </c>
      <c r="AY402" s="19">
        <v>0.254</v>
      </c>
      <c r="AZ402" s="19">
        <v>0.28299999999999997</v>
      </c>
      <c r="BA402" s="19">
        <v>0.37</v>
      </c>
      <c r="BB402" s="19">
        <v>0.54500000000000004</v>
      </c>
      <c r="BC402" s="19">
        <v>0.40500000000000003</v>
      </c>
      <c r="BD402" s="19">
        <v>0.51700000000000002</v>
      </c>
      <c r="BE402" s="19">
        <v>0.29199999999999998</v>
      </c>
      <c r="BF402" s="19">
        <v>0.39300000000000002</v>
      </c>
      <c r="BG402" s="19">
        <v>0.47299999999999998</v>
      </c>
      <c r="BH402" s="19">
        <v>0.46200000000000002</v>
      </c>
      <c r="BI402" s="19">
        <v>0.34899999999999998</v>
      </c>
      <c r="BJ402" s="19">
        <v>0.41199999999999998</v>
      </c>
      <c r="BK402" s="19">
        <v>0.53300000000000003</v>
      </c>
      <c r="BL402" s="19"/>
      <c r="BM402" s="19">
        <v>0.13600000000000001</v>
      </c>
      <c r="BN402" s="19">
        <v>0.20100000000000001</v>
      </c>
      <c r="BO402" s="19">
        <v>0.25900000000000001</v>
      </c>
      <c r="BP402" s="19">
        <v>0.29799999999999999</v>
      </c>
      <c r="BQ402" s="19">
        <v>0.34799999999999998</v>
      </c>
      <c r="BR402" s="19">
        <v>0.47399999999999998</v>
      </c>
      <c r="BS402" s="19">
        <v>0.32400000000000001</v>
      </c>
      <c r="BT402" s="19">
        <v>0.36399999999999999</v>
      </c>
      <c r="BU402" s="19">
        <v>0.499</v>
      </c>
      <c r="BV402" s="19">
        <v>0.34399999999999997</v>
      </c>
      <c r="BW402" s="19">
        <v>0.39900000000000002</v>
      </c>
      <c r="BX402" s="19">
        <v>0.26500000000000001</v>
      </c>
      <c r="BY402" s="19">
        <v>0.27100000000000002</v>
      </c>
      <c r="BZ402" s="19">
        <v>0.29299999999999998</v>
      </c>
      <c r="CA402" s="19">
        <v>0.35099999999999998</v>
      </c>
      <c r="CB402" s="19">
        <v>0.35599999999999998</v>
      </c>
      <c r="CC402" s="19">
        <v>0.48299999999999998</v>
      </c>
      <c r="CD402" s="19">
        <v>0.49399999999999999</v>
      </c>
      <c r="CE402" s="19"/>
      <c r="CF402" s="19">
        <v>0.26900000000000002</v>
      </c>
      <c r="CG402" s="19">
        <v>0.29599999999999999</v>
      </c>
      <c r="CH402" s="19">
        <v>0.19700000000000001</v>
      </c>
      <c r="CI402" s="19">
        <v>0.36199999999999999</v>
      </c>
      <c r="CJ402" s="19">
        <v>0.32200000000000001</v>
      </c>
      <c r="CK402" s="19">
        <v>0.371</v>
      </c>
      <c r="CL402" s="19">
        <v>0.35799999999999998</v>
      </c>
      <c r="CM402" s="19">
        <v>0.59899999999999998</v>
      </c>
      <c r="CN402" s="19">
        <v>0.46600000000000003</v>
      </c>
      <c r="CO402" s="19">
        <v>0.33500000000000002</v>
      </c>
      <c r="CP402" s="19">
        <v>0.32800000000000001</v>
      </c>
      <c r="CQ402" s="19">
        <v>0.51700000000000002</v>
      </c>
      <c r="CR402" s="19">
        <v>0.28199999999999997</v>
      </c>
      <c r="CS402" s="19">
        <v>0.497</v>
      </c>
      <c r="CT402" s="19">
        <v>0.35199999999999998</v>
      </c>
      <c r="CU402" s="19">
        <v>0.32500000000000001</v>
      </c>
      <c r="CV402" s="19">
        <v>0.53</v>
      </c>
      <c r="CW402" s="19">
        <v>0.503</v>
      </c>
    </row>
    <row r="403" spans="1:101" s="1" customFormat="1" ht="15" x14ac:dyDescent="0.2">
      <c r="A403" s="19">
        <v>680</v>
      </c>
      <c r="B403" s="19">
        <v>237.7</v>
      </c>
      <c r="C403" s="19">
        <v>503.9</v>
      </c>
      <c r="D403" s="19">
        <v>494.19409999999999</v>
      </c>
      <c r="E403" s="19">
        <v>496.20080000000002</v>
      </c>
      <c r="F403" s="19">
        <v>260.13569999999999</v>
      </c>
      <c r="G403" s="20">
        <v>20009.058819999998</v>
      </c>
      <c r="H403" s="19">
        <v>1</v>
      </c>
      <c r="I403" s="19">
        <v>1</v>
      </c>
      <c r="J403" s="19" t="s">
        <v>105</v>
      </c>
      <c r="K403" s="19" t="s">
        <v>196</v>
      </c>
      <c r="L403" s="19" t="s">
        <v>197</v>
      </c>
      <c r="M403" s="19">
        <v>2.9</v>
      </c>
      <c r="N403" s="19">
        <v>9.1</v>
      </c>
      <c r="X403" s="19">
        <v>0.05</v>
      </c>
      <c r="Y403" s="19">
        <v>1.0609999999999999</v>
      </c>
      <c r="Z403" s="19">
        <v>1.0069999999999999</v>
      </c>
      <c r="AA403" s="19">
        <v>1.071</v>
      </c>
      <c r="AB403" s="22">
        <f t="shared" si="98"/>
        <v>0.90072222222222209</v>
      </c>
      <c r="AC403" s="22">
        <f t="shared" si="99"/>
        <v>1.0915555555555556</v>
      </c>
      <c r="AD403" s="22">
        <f t="shared" si="100"/>
        <v>0.9020555555555555</v>
      </c>
      <c r="AE403" s="22">
        <f t="shared" si="101"/>
        <v>0.82517304560260574</v>
      </c>
      <c r="AF403" s="22">
        <f t="shared" si="102"/>
        <v>0.99852189443862771</v>
      </c>
      <c r="AG403" s="22">
        <f t="shared" si="103"/>
        <v>-0.27723139873636304</v>
      </c>
      <c r="AH403" s="22">
        <f t="shared" si="104"/>
        <v>-2.1340331152330991E-3</v>
      </c>
      <c r="AI403" s="22">
        <f t="shared" si="105"/>
        <v>-2.4402436991143781</v>
      </c>
      <c r="AJ403" s="22">
        <f t="shared" si="106"/>
        <v>-1.043178276946799E-2</v>
      </c>
      <c r="AK403" s="22" t="str">
        <f>L403</f>
        <v>Leucyl-Glutamate</v>
      </c>
      <c r="AL403" s="22" t="str">
        <f t="shared" si="107"/>
        <v>Increase</v>
      </c>
      <c r="AM403" s="24">
        <f t="shared" si="108"/>
        <v>3.6287437504705956E-3</v>
      </c>
      <c r="AN403" s="24">
        <f t="shared" si="109"/>
        <v>0.97626611834263599</v>
      </c>
      <c r="AO403" s="25">
        <v>1.63269</v>
      </c>
      <c r="AP403" s="24">
        <f t="shared" si="110"/>
        <v>0.97626611834263599</v>
      </c>
      <c r="AQ403" s="25">
        <v>1.1305700000000001</v>
      </c>
      <c r="AR403" s="25">
        <v>1.0559000000000001</v>
      </c>
      <c r="AS403" s="19">
        <v>680</v>
      </c>
      <c r="AT403" s="19">
        <v>1.1060000000000001</v>
      </c>
      <c r="AU403" s="19">
        <v>1.006</v>
      </c>
      <c r="AV403" s="19">
        <v>0.88400000000000001</v>
      </c>
      <c r="AW403" s="19">
        <v>0.82599999999999996</v>
      </c>
      <c r="AX403" s="19">
        <v>0.85399999999999998</v>
      </c>
      <c r="AY403" s="19">
        <v>0.91200000000000003</v>
      </c>
      <c r="AZ403" s="19">
        <v>0.96599999999999997</v>
      </c>
      <c r="BA403" s="19">
        <v>0.93400000000000005</v>
      </c>
      <c r="BB403" s="19">
        <v>0.94799999999999995</v>
      </c>
      <c r="BC403" s="19">
        <v>0.78600000000000003</v>
      </c>
      <c r="BD403" s="19">
        <v>0.76400000000000001</v>
      </c>
      <c r="BE403" s="19">
        <v>0.96899999999999997</v>
      </c>
      <c r="BF403" s="19">
        <v>0.88500000000000001</v>
      </c>
      <c r="BG403" s="19">
        <v>0.72499999999999998</v>
      </c>
      <c r="BH403" s="19">
        <v>0.77</v>
      </c>
      <c r="BI403" s="19">
        <v>0.91500000000000004</v>
      </c>
      <c r="BJ403" s="19">
        <v>1.036</v>
      </c>
      <c r="BK403" s="19">
        <v>0.92700000000000005</v>
      </c>
      <c r="BL403" s="19"/>
      <c r="BM403" s="19">
        <v>1.18</v>
      </c>
      <c r="BN403" s="19">
        <v>1.1000000000000001</v>
      </c>
      <c r="BO403" s="19">
        <v>1.044</v>
      </c>
      <c r="BP403" s="19">
        <v>1.218</v>
      </c>
      <c r="BQ403" s="19">
        <v>0.96099999999999997</v>
      </c>
      <c r="BR403" s="19">
        <v>0.69399999999999995</v>
      </c>
      <c r="BS403" s="19">
        <v>1.228</v>
      </c>
      <c r="BT403" s="19">
        <v>1.079</v>
      </c>
      <c r="BU403" s="19">
        <v>0.91200000000000003</v>
      </c>
      <c r="BV403" s="19">
        <v>0.91</v>
      </c>
      <c r="BW403" s="19">
        <v>0.75600000000000001</v>
      </c>
      <c r="BX403" s="19">
        <v>1.206</v>
      </c>
      <c r="BY403" s="19">
        <v>1.617</v>
      </c>
      <c r="BZ403" s="19">
        <v>0.90700000000000003</v>
      </c>
      <c r="CA403" s="19">
        <v>1.0680000000000001</v>
      </c>
      <c r="CB403" s="19">
        <v>1.4970000000000001</v>
      </c>
      <c r="CC403" s="19">
        <v>1.095</v>
      </c>
      <c r="CD403" s="19">
        <v>1.1759999999999999</v>
      </c>
      <c r="CE403" s="19"/>
      <c r="CF403" s="19">
        <v>0.998</v>
      </c>
      <c r="CG403" s="19">
        <v>0.81599999999999995</v>
      </c>
      <c r="CH403" s="19">
        <v>1.02</v>
      </c>
      <c r="CI403" s="19">
        <v>0.84099999999999997</v>
      </c>
      <c r="CJ403" s="19">
        <v>0.82499999999999996</v>
      </c>
      <c r="CK403" s="19">
        <v>0.79700000000000004</v>
      </c>
      <c r="CL403" s="19">
        <v>0.90500000000000003</v>
      </c>
      <c r="CM403" s="19">
        <v>0.82199999999999995</v>
      </c>
      <c r="CN403" s="19">
        <v>1.3360000000000001</v>
      </c>
      <c r="CO403" s="19">
        <v>0.84699999999999998</v>
      </c>
      <c r="CP403" s="19">
        <v>1.1499999999999999</v>
      </c>
      <c r="CQ403" s="19">
        <v>0.97599999999999998</v>
      </c>
      <c r="CR403" s="19">
        <v>0.86299999999999999</v>
      </c>
      <c r="CS403" s="19">
        <v>0.86499999999999999</v>
      </c>
      <c r="CT403" s="19">
        <v>0.76700000000000002</v>
      </c>
      <c r="CU403" s="19">
        <v>0.998</v>
      </c>
      <c r="CV403" s="19">
        <v>0.64400000000000002</v>
      </c>
      <c r="CW403" s="19">
        <v>0.76700000000000002</v>
      </c>
    </row>
    <row r="404" spans="1:101" s="1" customFormat="1" ht="15" x14ac:dyDescent="0.2">
      <c r="A404" s="19">
        <v>681</v>
      </c>
      <c r="B404" s="19">
        <v>238.7</v>
      </c>
      <c r="C404" s="19">
        <v>504.6</v>
      </c>
      <c r="D404" s="19">
        <v>512.18430000000001</v>
      </c>
      <c r="E404" s="19">
        <v>514.19069999999999</v>
      </c>
      <c r="F404" s="19">
        <v>278.1259</v>
      </c>
      <c r="G404" s="20">
        <v>6504.0869570000004</v>
      </c>
      <c r="H404" s="19">
        <v>1</v>
      </c>
      <c r="I404" s="19">
        <v>1</v>
      </c>
      <c r="J404" s="19" t="s">
        <v>109</v>
      </c>
      <c r="M404" s="10"/>
      <c r="N404" s="10"/>
      <c r="U404" s="21">
        <v>2</v>
      </c>
      <c r="V404" s="21">
        <v>13</v>
      </c>
      <c r="W404" s="21">
        <v>232</v>
      </c>
      <c r="X404" s="19">
        <v>3.3300000000000003E-2</v>
      </c>
      <c r="Y404" s="19">
        <v>1.1000000000000001</v>
      </c>
      <c r="Z404" s="19">
        <v>1.0169999999999999</v>
      </c>
      <c r="AA404" s="19">
        <v>0.86099999999999999</v>
      </c>
      <c r="AB404" s="22">
        <f t="shared" si="98"/>
        <v>1.1217777777777778</v>
      </c>
      <c r="AC404" s="22">
        <f t="shared" si="99"/>
        <v>0.87455555555555553</v>
      </c>
      <c r="AD404" s="22">
        <f t="shared" si="100"/>
        <v>1.1339444444444444</v>
      </c>
      <c r="AE404" s="22">
        <f t="shared" si="101"/>
        <v>1.2826832676915259</v>
      </c>
      <c r="AF404" s="22">
        <f t="shared" si="102"/>
        <v>0.98927049140169521</v>
      </c>
      <c r="AG404" s="22">
        <f t="shared" si="103"/>
        <v>0.35916497047197321</v>
      </c>
      <c r="AH404" s="22">
        <f t="shared" si="104"/>
        <v>-1.5563050901236303E-2</v>
      </c>
      <c r="AI404" s="22">
        <f t="shared" si="105"/>
        <v>-2.3727720040998967</v>
      </c>
      <c r="AJ404" s="22">
        <f t="shared" si="106"/>
        <v>-4.51182695675474E-2</v>
      </c>
      <c r="AK404" s="22">
        <f t="shared" ref="AK404:AK409" si="112">P404</f>
        <v>0</v>
      </c>
      <c r="AL404" s="22" t="str">
        <f t="shared" si="107"/>
        <v>Lowering</v>
      </c>
      <c r="AM404" s="24">
        <f t="shared" si="108"/>
        <v>4.2386542850632487E-3</v>
      </c>
      <c r="AN404" s="24">
        <f t="shared" si="109"/>
        <v>0.90132565000368414</v>
      </c>
      <c r="AO404" s="25">
        <v>1.4106700000000001</v>
      </c>
      <c r="AP404" s="24">
        <f t="shared" si="110"/>
        <v>0.90132565000368414</v>
      </c>
      <c r="AQ404" s="25">
        <v>0.105173</v>
      </c>
      <c r="AR404" s="25">
        <v>0.16603399999999999</v>
      </c>
      <c r="AS404" s="19">
        <v>681</v>
      </c>
      <c r="AT404" s="19">
        <v>0.91100000000000003</v>
      </c>
      <c r="AU404" s="19">
        <v>0.94399999999999995</v>
      </c>
      <c r="AV404" s="19">
        <v>1.0369999999999999</v>
      </c>
      <c r="AW404" s="19">
        <v>1.206</v>
      </c>
      <c r="AX404" s="19">
        <v>0.94599999999999995</v>
      </c>
      <c r="AY404" s="19">
        <v>1.413</v>
      </c>
      <c r="AZ404" s="19">
        <v>0.99399999999999999</v>
      </c>
      <c r="BA404" s="19">
        <v>0.81299999999999994</v>
      </c>
      <c r="BB404" s="19">
        <v>1.1419999999999999</v>
      </c>
      <c r="BC404" s="19">
        <v>1.655</v>
      </c>
      <c r="BD404" s="19">
        <v>1.3320000000000001</v>
      </c>
      <c r="BE404" s="19">
        <v>0.88</v>
      </c>
      <c r="BF404" s="19">
        <v>1.012</v>
      </c>
      <c r="BG404" s="19">
        <v>1.1970000000000001</v>
      </c>
      <c r="BH404" s="19">
        <v>1.014</v>
      </c>
      <c r="BI404" s="19">
        <v>0.98699999999999999</v>
      </c>
      <c r="BJ404" s="19">
        <v>1.446</v>
      </c>
      <c r="BK404" s="19">
        <v>1.2629999999999999</v>
      </c>
      <c r="BL404" s="19"/>
      <c r="BM404" s="19">
        <v>0.59899999999999998</v>
      </c>
      <c r="BN404" s="19">
        <v>0.70299999999999996</v>
      </c>
      <c r="BO404" s="19">
        <v>0.86899999999999999</v>
      </c>
      <c r="BP404" s="19">
        <v>1.2809999999999999</v>
      </c>
      <c r="BQ404" s="19">
        <v>1.5009999999999999</v>
      </c>
      <c r="BR404" s="19">
        <v>0.58899999999999997</v>
      </c>
      <c r="BS404" s="19">
        <v>1.2</v>
      </c>
      <c r="BT404" s="19">
        <v>0.80800000000000005</v>
      </c>
      <c r="BU404" s="19">
        <v>0.81399999999999995</v>
      </c>
      <c r="BV404" s="19">
        <v>1.0609999999999999</v>
      </c>
      <c r="BW404" s="19">
        <v>1.0940000000000001</v>
      </c>
      <c r="BX404" s="19">
        <v>0.64300000000000002</v>
      </c>
      <c r="BY404" s="19">
        <v>0.71199999999999997</v>
      </c>
      <c r="BZ404" s="19">
        <v>0.83199999999999996</v>
      </c>
      <c r="CA404" s="19">
        <v>0.85899999999999999</v>
      </c>
      <c r="CB404" s="19">
        <v>0.621</v>
      </c>
      <c r="CC404" s="19">
        <v>0.81100000000000005</v>
      </c>
      <c r="CD404" s="19">
        <v>0.745</v>
      </c>
      <c r="CE404" s="19"/>
      <c r="CF404" s="19">
        <v>0.80800000000000005</v>
      </c>
      <c r="CG404" s="19">
        <v>1.1559999999999999</v>
      </c>
      <c r="CH404" s="19">
        <v>1.659</v>
      </c>
      <c r="CI404" s="19">
        <v>1.7569999999999999</v>
      </c>
      <c r="CJ404" s="19">
        <v>1.319</v>
      </c>
      <c r="CK404" s="19">
        <v>0.80900000000000005</v>
      </c>
      <c r="CL404" s="19">
        <v>0.622</v>
      </c>
      <c r="CM404" s="19">
        <v>1.012</v>
      </c>
      <c r="CN404" s="19">
        <v>1.2809999999999999</v>
      </c>
      <c r="CO404" s="19">
        <v>0.77900000000000003</v>
      </c>
      <c r="CP404" s="19">
        <v>1.0109999999999999</v>
      </c>
      <c r="CQ404" s="19">
        <v>0.82799999999999996</v>
      </c>
      <c r="CR404" s="19">
        <v>0.97099999999999997</v>
      </c>
      <c r="CS404" s="19">
        <v>1.635</v>
      </c>
      <c r="CT404" s="19">
        <v>1.401</v>
      </c>
      <c r="CU404" s="19">
        <v>0.75900000000000001</v>
      </c>
      <c r="CV404" s="19">
        <v>1.1819999999999999</v>
      </c>
      <c r="CW404" s="19">
        <v>1.4219999999999999</v>
      </c>
    </row>
    <row r="405" spans="1:101" s="1" customFormat="1" ht="15" x14ac:dyDescent="0.2">
      <c r="A405" s="19">
        <v>682</v>
      </c>
      <c r="B405" s="19">
        <v>239.2</v>
      </c>
      <c r="C405" s="19">
        <v>505.1</v>
      </c>
      <c r="D405" s="19">
        <v>497.1481</v>
      </c>
      <c r="E405" s="19">
        <v>499.15449999999998</v>
      </c>
      <c r="F405" s="19">
        <v>263.08980000000003</v>
      </c>
      <c r="G405" s="20">
        <v>6329.0625</v>
      </c>
      <c r="H405" s="19">
        <v>1</v>
      </c>
      <c r="I405" s="19">
        <v>1</v>
      </c>
      <c r="J405" s="19" t="s">
        <v>103</v>
      </c>
      <c r="M405" s="10"/>
      <c r="N405" s="10"/>
      <c r="U405" s="21">
        <v>0</v>
      </c>
      <c r="V405" s="21">
        <v>6</v>
      </c>
      <c r="W405" s="21">
        <v>207</v>
      </c>
      <c r="X405" s="19">
        <v>0.05</v>
      </c>
      <c r="Y405" s="19">
        <v>1.468</v>
      </c>
      <c r="Z405" s="19">
        <v>1.2789999999999999</v>
      </c>
      <c r="AA405" s="19">
        <v>1.218</v>
      </c>
      <c r="AB405" s="22">
        <f t="shared" si="98"/>
        <v>0.95105555555555554</v>
      </c>
      <c r="AC405" s="22">
        <f t="shared" si="99"/>
        <v>1.2336666666666669</v>
      </c>
      <c r="AD405" s="22">
        <f t="shared" si="100"/>
        <v>0.76922222222222247</v>
      </c>
      <c r="AE405" s="22">
        <f t="shared" si="101"/>
        <v>0.7709177699720795</v>
      </c>
      <c r="AF405" s="22">
        <f t="shared" si="102"/>
        <v>1.2363859598439979</v>
      </c>
      <c r="AG405" s="22">
        <f t="shared" si="103"/>
        <v>-0.37535111176425284</v>
      </c>
      <c r="AH405" s="22">
        <f t="shared" si="104"/>
        <v>0.30612917644040871</v>
      </c>
      <c r="AI405" s="22">
        <f t="shared" si="105"/>
        <v>-1.0794798761514821</v>
      </c>
      <c r="AJ405" s="22">
        <f t="shared" si="106"/>
        <v>-0.83277660382991692</v>
      </c>
      <c r="AK405" s="22">
        <f t="shared" si="112"/>
        <v>0</v>
      </c>
      <c r="AL405" s="22" t="str">
        <f t="shared" si="107"/>
        <v>Increase</v>
      </c>
      <c r="AM405" s="24">
        <f t="shared" si="108"/>
        <v>8.3276051260986292E-2</v>
      </c>
      <c r="AN405" s="24">
        <f t="shared" si="109"/>
        <v>0.1469682071078228</v>
      </c>
      <c r="AO405" s="25">
        <v>0.92170700000000005</v>
      </c>
      <c r="AP405" s="24">
        <f t="shared" si="110"/>
        <v>0.1469682071078228</v>
      </c>
      <c r="AQ405" s="25">
        <v>0.92425400000000002</v>
      </c>
      <c r="AR405" s="25">
        <v>0.943021</v>
      </c>
      <c r="AS405" s="19">
        <v>682</v>
      </c>
      <c r="AT405" s="19">
        <v>0.59799999999999998</v>
      </c>
      <c r="AU405" s="19">
        <v>1.054</v>
      </c>
      <c r="AV405" s="19">
        <v>0.89900000000000002</v>
      </c>
      <c r="AW405" s="19">
        <v>2.2309999999999999</v>
      </c>
      <c r="AX405" s="19">
        <v>0.68100000000000005</v>
      </c>
      <c r="AY405" s="19">
        <v>0.92</v>
      </c>
      <c r="AZ405" s="19">
        <v>0.61499999999999999</v>
      </c>
      <c r="BA405" s="19">
        <v>0.623</v>
      </c>
      <c r="BB405" s="19">
        <v>1.1359999999999999</v>
      </c>
      <c r="BC405" s="19">
        <v>1.859</v>
      </c>
      <c r="BD405" s="19">
        <v>0.65700000000000003</v>
      </c>
      <c r="BE405" s="19">
        <v>0.95799999999999996</v>
      </c>
      <c r="BF405" s="19">
        <v>0.49</v>
      </c>
      <c r="BG405" s="19">
        <v>0.81599999999999995</v>
      </c>
      <c r="BH405" s="19">
        <v>0.51300000000000001</v>
      </c>
      <c r="BI405" s="19">
        <v>0.92800000000000005</v>
      </c>
      <c r="BJ405" s="19">
        <v>0.89500000000000002</v>
      </c>
      <c r="BK405" s="19">
        <v>1.246</v>
      </c>
      <c r="BL405" s="19"/>
      <c r="BM405" s="19">
        <v>0.503</v>
      </c>
      <c r="BN405" s="19">
        <v>0.98699999999999999</v>
      </c>
      <c r="BO405" s="19">
        <v>1.4279999999999999</v>
      </c>
      <c r="BP405" s="19">
        <v>1.853</v>
      </c>
      <c r="BQ405" s="19">
        <v>1.091</v>
      </c>
      <c r="BR405" s="19">
        <v>0.73099999999999998</v>
      </c>
      <c r="BS405" s="19">
        <v>1.06</v>
      </c>
      <c r="BT405" s="19">
        <v>1.5169999999999999</v>
      </c>
      <c r="BU405" s="19">
        <v>0.88800000000000001</v>
      </c>
      <c r="BV405" s="19">
        <v>2.335</v>
      </c>
      <c r="BW405" s="19">
        <v>1.2649999999999999</v>
      </c>
      <c r="BX405" s="19">
        <v>2.1139999999999999</v>
      </c>
      <c r="BY405" s="19">
        <v>0.55600000000000005</v>
      </c>
      <c r="BZ405" s="19">
        <v>1.117</v>
      </c>
      <c r="CA405" s="19">
        <v>1.1970000000000001</v>
      </c>
      <c r="CB405" s="19">
        <v>1.0680000000000001</v>
      </c>
      <c r="CC405" s="19">
        <v>0.99</v>
      </c>
      <c r="CD405" s="19">
        <v>1.506</v>
      </c>
      <c r="CE405" s="19"/>
      <c r="CF405" s="19">
        <v>0.41599999999999998</v>
      </c>
      <c r="CG405" s="19">
        <v>0.622</v>
      </c>
      <c r="CH405" s="19">
        <v>0.86299999999999999</v>
      </c>
      <c r="CI405" s="19">
        <v>0.68899999999999995</v>
      </c>
      <c r="CJ405" s="19">
        <v>0.95</v>
      </c>
      <c r="CK405" s="19">
        <v>0.67800000000000005</v>
      </c>
      <c r="CL405" s="19">
        <v>0.84599999999999997</v>
      </c>
      <c r="CM405" s="19">
        <v>0.72399999999999998</v>
      </c>
      <c r="CN405" s="19">
        <v>0.94699999999999995</v>
      </c>
      <c r="CO405" s="19">
        <v>0.436</v>
      </c>
      <c r="CP405" s="19">
        <v>0.88500000000000001</v>
      </c>
      <c r="CQ405" s="19">
        <v>0.54100000000000004</v>
      </c>
      <c r="CR405" s="19">
        <v>0.56000000000000005</v>
      </c>
      <c r="CS405" s="19">
        <v>1.29</v>
      </c>
      <c r="CT405" s="19">
        <v>0.84</v>
      </c>
      <c r="CU405" s="19">
        <v>0.63700000000000001</v>
      </c>
      <c r="CV405" s="19">
        <v>1.25</v>
      </c>
      <c r="CW405" s="19">
        <v>0.67200000000000004</v>
      </c>
    </row>
    <row r="406" spans="1:101" s="1" customFormat="1" ht="15" x14ac:dyDescent="0.2">
      <c r="A406" s="19">
        <v>685</v>
      </c>
      <c r="B406" s="19">
        <v>239.7</v>
      </c>
      <c r="C406" s="19">
        <v>506.5</v>
      </c>
      <c r="D406" s="19">
        <v>417.12290000000002</v>
      </c>
      <c r="E406" s="19">
        <v>419.1293</v>
      </c>
      <c r="F406" s="19">
        <v>183.06450000000001</v>
      </c>
      <c r="G406" s="20">
        <v>22830.181820000002</v>
      </c>
      <c r="H406" s="19">
        <v>1</v>
      </c>
      <c r="I406" s="19">
        <v>1</v>
      </c>
      <c r="J406" s="19" t="s">
        <v>103</v>
      </c>
      <c r="M406" s="10"/>
      <c r="N406" s="10"/>
      <c r="U406" s="21">
        <v>0</v>
      </c>
      <c r="V406" s="21">
        <v>15</v>
      </c>
      <c r="W406" s="21">
        <v>327</v>
      </c>
      <c r="X406" s="19">
        <v>0.05</v>
      </c>
      <c r="Y406" s="19">
        <v>1.083</v>
      </c>
      <c r="Z406" s="19">
        <v>1.026</v>
      </c>
      <c r="AA406" s="19">
        <v>1.07</v>
      </c>
      <c r="AB406" s="22">
        <f t="shared" si="98"/>
        <v>0.93361111111111106</v>
      </c>
      <c r="AC406" s="22">
        <f t="shared" si="99"/>
        <v>1.3237777777777777</v>
      </c>
      <c r="AD406" s="22">
        <f t="shared" si="100"/>
        <v>1.196333333333333</v>
      </c>
      <c r="AE406" s="22">
        <f t="shared" si="101"/>
        <v>0.70526271613228131</v>
      </c>
      <c r="AF406" s="22">
        <f t="shared" si="102"/>
        <v>0.78039379585771351</v>
      </c>
      <c r="AG406" s="22">
        <f t="shared" si="103"/>
        <v>-0.5037673215482027</v>
      </c>
      <c r="AH406" s="22">
        <f t="shared" si="104"/>
        <v>-0.35772578634186925</v>
      </c>
      <c r="AI406" s="22">
        <f t="shared" si="105"/>
        <v>-2.8781011657714934</v>
      </c>
      <c r="AJ406" s="22">
        <f t="shared" si="106"/>
        <v>-2.3514317878766402</v>
      </c>
      <c r="AK406" s="22">
        <f t="shared" si="112"/>
        <v>0</v>
      </c>
      <c r="AL406" s="22" t="str">
        <f t="shared" si="107"/>
        <v>Increase</v>
      </c>
      <c r="AM406" s="24">
        <f t="shared" si="108"/>
        <v>1.3240330753009428E-3</v>
      </c>
      <c r="AN406" s="24">
        <f t="shared" si="109"/>
        <v>4.4521338452114343E-3</v>
      </c>
      <c r="AO406" s="25">
        <v>1.55236</v>
      </c>
      <c r="AP406" s="24">
        <f t="shared" si="110"/>
        <v>4.4521338452114343E-3</v>
      </c>
      <c r="AQ406" s="25">
        <v>1.5042599999999999</v>
      </c>
      <c r="AR406" s="25">
        <v>1.4352400000000001</v>
      </c>
      <c r="AS406" s="19">
        <v>685</v>
      </c>
      <c r="AT406" s="19">
        <v>0.97399999999999998</v>
      </c>
      <c r="AU406" s="19">
        <v>0.80700000000000005</v>
      </c>
      <c r="AV406" s="19">
        <v>0.80900000000000005</v>
      </c>
      <c r="AW406" s="19">
        <v>0.877</v>
      </c>
      <c r="AX406" s="19">
        <v>0.44900000000000001</v>
      </c>
      <c r="AY406" s="19">
        <v>1.1559999999999999</v>
      </c>
      <c r="AZ406" s="19">
        <v>0.84599999999999997</v>
      </c>
      <c r="BA406" s="19">
        <v>1.0049999999999999</v>
      </c>
      <c r="BB406" s="19">
        <v>0.76700000000000002</v>
      </c>
      <c r="BC406" s="19">
        <v>1.0349999999999999</v>
      </c>
      <c r="BD406" s="19">
        <v>1.034</v>
      </c>
      <c r="BE406" s="19">
        <v>1.1830000000000001</v>
      </c>
      <c r="BF406" s="19">
        <v>0.88900000000000001</v>
      </c>
      <c r="BG406" s="19">
        <v>1.391</v>
      </c>
      <c r="BH406" s="19">
        <v>1.05</v>
      </c>
      <c r="BI406" s="19">
        <v>1.036</v>
      </c>
      <c r="BJ406" s="19">
        <v>0.80600000000000005</v>
      </c>
      <c r="BK406" s="19">
        <v>0.69099999999999995</v>
      </c>
      <c r="BL406" s="19"/>
      <c r="BM406" s="19">
        <v>1.1679999999999999</v>
      </c>
      <c r="BN406" s="19">
        <v>1.232</v>
      </c>
      <c r="BO406" s="19">
        <v>1.49</v>
      </c>
      <c r="BP406" s="19">
        <v>0.99099999999999999</v>
      </c>
      <c r="BQ406" s="19">
        <v>1.3380000000000001</v>
      </c>
      <c r="BR406" s="19">
        <v>1.258</v>
      </c>
      <c r="BS406" s="19">
        <v>1.252</v>
      </c>
      <c r="BT406" s="19">
        <v>1.083</v>
      </c>
      <c r="BU406" s="19">
        <v>1.4059999999999999</v>
      </c>
      <c r="BV406" s="19">
        <v>1.3260000000000001</v>
      </c>
      <c r="BW406" s="19">
        <v>2.7149999999999999</v>
      </c>
      <c r="BX406" s="19">
        <v>1.6240000000000001</v>
      </c>
      <c r="BY406" s="19">
        <v>0.94799999999999995</v>
      </c>
      <c r="BZ406" s="19">
        <v>1.264</v>
      </c>
      <c r="CA406" s="19">
        <v>1.659</v>
      </c>
      <c r="CB406" s="19">
        <v>1.042</v>
      </c>
      <c r="CC406" s="19">
        <v>1.1399999999999999</v>
      </c>
      <c r="CD406" s="19">
        <v>0.89200000000000002</v>
      </c>
      <c r="CE406" s="19"/>
      <c r="CF406" s="19">
        <v>1.1559999999999999</v>
      </c>
      <c r="CG406" s="19">
        <v>1.101</v>
      </c>
      <c r="CH406" s="19">
        <v>1.1619999999999999</v>
      </c>
      <c r="CI406" s="19">
        <v>0.77300000000000002</v>
      </c>
      <c r="CJ406" s="19">
        <v>1.095</v>
      </c>
      <c r="CK406" s="19">
        <v>1.1000000000000001</v>
      </c>
      <c r="CL406" s="19">
        <v>1.1100000000000001</v>
      </c>
      <c r="CM406" s="19">
        <v>1.4670000000000001</v>
      </c>
      <c r="CN406" s="19">
        <v>1.042</v>
      </c>
      <c r="CO406" s="19">
        <v>1.2629999999999999</v>
      </c>
      <c r="CP406" s="19">
        <v>0.88300000000000001</v>
      </c>
      <c r="CQ406" s="19">
        <v>1.3819999999999999</v>
      </c>
      <c r="CR406" s="19">
        <v>1.7010000000000001</v>
      </c>
      <c r="CS406" s="19">
        <v>1.3</v>
      </c>
      <c r="CT406" s="19">
        <v>1.784</v>
      </c>
      <c r="CU406" s="19">
        <v>0.89800000000000002</v>
      </c>
      <c r="CV406" s="19">
        <v>1.5660000000000001</v>
      </c>
      <c r="CW406" s="19">
        <v>0.751</v>
      </c>
    </row>
    <row r="407" spans="1:101" s="1" customFormat="1" ht="15" x14ac:dyDescent="0.2">
      <c r="A407" s="19">
        <v>686</v>
      </c>
      <c r="B407" s="19">
        <v>239.7</v>
      </c>
      <c r="C407" s="19">
        <v>506.7</v>
      </c>
      <c r="D407" s="19">
        <v>378.0675</v>
      </c>
      <c r="E407" s="19">
        <v>380.0729</v>
      </c>
      <c r="F407" s="19">
        <v>144.00919999999999</v>
      </c>
      <c r="G407" s="20">
        <v>193957.614</v>
      </c>
      <c r="H407" s="19">
        <v>1</v>
      </c>
      <c r="I407" s="19">
        <v>1</v>
      </c>
      <c r="J407" s="19" t="s">
        <v>103</v>
      </c>
      <c r="M407" s="10"/>
      <c r="N407" s="10"/>
      <c r="U407" s="21">
        <v>0</v>
      </c>
      <c r="V407" s="21">
        <v>2</v>
      </c>
      <c r="W407" s="21">
        <v>60</v>
      </c>
      <c r="X407" s="19">
        <v>1.67E-2</v>
      </c>
      <c r="Y407" s="19">
        <v>1.1379999999999999</v>
      </c>
      <c r="Z407" s="19">
        <v>1.008</v>
      </c>
      <c r="AA407" s="19">
        <v>1.0529999999999999</v>
      </c>
      <c r="AB407" s="22">
        <f t="shared" si="98"/>
        <v>0.96211111111111103</v>
      </c>
      <c r="AC407" s="22">
        <f t="shared" si="99"/>
        <v>0.94077777777777782</v>
      </c>
      <c r="AD407" s="22">
        <f t="shared" si="100"/>
        <v>0.88011111111111107</v>
      </c>
      <c r="AE407" s="22">
        <f t="shared" si="101"/>
        <v>1.0226762725876932</v>
      </c>
      <c r="AF407" s="22">
        <f t="shared" si="102"/>
        <v>1.0931700542860749</v>
      </c>
      <c r="AG407" s="22">
        <f t="shared" si="103"/>
        <v>3.2349533308942927E-2</v>
      </c>
      <c r="AH407" s="22">
        <f t="shared" si="104"/>
        <v>0.12851784510117825</v>
      </c>
      <c r="AI407" s="22">
        <f t="shared" si="105"/>
        <v>-0.22341766771771265</v>
      </c>
      <c r="AJ407" s="22">
        <f t="shared" si="106"/>
        <v>-1.8397527673152969</v>
      </c>
      <c r="AK407" s="22">
        <f t="shared" si="112"/>
        <v>0</v>
      </c>
      <c r="AL407" s="22" t="str">
        <f t="shared" si="107"/>
        <v>Lowering</v>
      </c>
      <c r="AM407" s="24">
        <f t="shared" si="108"/>
        <v>0.59783637002327095</v>
      </c>
      <c r="AN407" s="24">
        <f t="shared" si="109"/>
        <v>1.4462628567099811E-2</v>
      </c>
      <c r="AO407" s="25">
        <v>0.50071699999999997</v>
      </c>
      <c r="AP407" s="24">
        <f t="shared" si="110"/>
        <v>1.4462628567099811E-2</v>
      </c>
      <c r="AQ407" s="25">
        <v>1.22844</v>
      </c>
      <c r="AR407" s="25">
        <v>1.11311</v>
      </c>
      <c r="AS407" s="19">
        <v>686</v>
      </c>
      <c r="AT407" s="19">
        <v>0.92200000000000004</v>
      </c>
      <c r="AU407" s="19">
        <v>0.84599999999999997</v>
      </c>
      <c r="AV407" s="19">
        <v>1.0740000000000001</v>
      </c>
      <c r="AW407" s="19">
        <v>0.82099999999999995</v>
      </c>
      <c r="AX407" s="19">
        <v>0.73699999999999999</v>
      </c>
      <c r="AY407" s="19">
        <v>0.98</v>
      </c>
      <c r="AZ407" s="19">
        <v>0.83699999999999997</v>
      </c>
      <c r="BA407" s="19">
        <v>0.96799999999999997</v>
      </c>
      <c r="BB407" s="19">
        <v>0.92</v>
      </c>
      <c r="BC407" s="19">
        <v>1.046</v>
      </c>
      <c r="BD407" s="19">
        <v>1.0740000000000001</v>
      </c>
      <c r="BE407" s="19">
        <v>1.0680000000000001</v>
      </c>
      <c r="BF407" s="19">
        <v>1.1559999999999999</v>
      </c>
      <c r="BG407" s="19">
        <v>0.97099999999999997</v>
      </c>
      <c r="BH407" s="19">
        <v>0.91300000000000003</v>
      </c>
      <c r="BI407" s="19">
        <v>0.92300000000000004</v>
      </c>
      <c r="BJ407" s="19">
        <v>1.089</v>
      </c>
      <c r="BK407" s="19">
        <v>0.97299999999999998</v>
      </c>
      <c r="BL407" s="19"/>
      <c r="BM407" s="19">
        <v>0.88400000000000001</v>
      </c>
      <c r="BN407" s="19">
        <v>0.83399999999999996</v>
      </c>
      <c r="BO407" s="19">
        <v>0.98799999999999999</v>
      </c>
      <c r="BP407" s="19">
        <v>1.0449999999999999</v>
      </c>
      <c r="BQ407" s="19">
        <v>0.66900000000000004</v>
      </c>
      <c r="BR407" s="19">
        <v>0.70299999999999996</v>
      </c>
      <c r="BS407" s="19">
        <v>1.022</v>
      </c>
      <c r="BT407" s="19">
        <v>1.036</v>
      </c>
      <c r="BU407" s="19">
        <v>1.0580000000000001</v>
      </c>
      <c r="BV407" s="19">
        <v>0.88200000000000001</v>
      </c>
      <c r="BW407" s="19">
        <v>1.044</v>
      </c>
      <c r="BX407" s="19">
        <v>0.98</v>
      </c>
      <c r="BY407" s="19">
        <v>1.0029999999999999</v>
      </c>
      <c r="BZ407" s="19">
        <v>0.752</v>
      </c>
      <c r="CA407" s="19">
        <v>0.88100000000000001</v>
      </c>
      <c r="CB407" s="19">
        <v>1.0860000000000001</v>
      </c>
      <c r="CC407" s="19">
        <v>1.004</v>
      </c>
      <c r="CD407" s="19">
        <v>1.0629999999999999</v>
      </c>
      <c r="CE407" s="19"/>
      <c r="CF407" s="19">
        <v>0.85499999999999998</v>
      </c>
      <c r="CG407" s="19">
        <v>0.90200000000000002</v>
      </c>
      <c r="CH407" s="19">
        <v>0.94699999999999995</v>
      </c>
      <c r="CI407" s="19">
        <v>0.94399999999999995</v>
      </c>
      <c r="CJ407" s="19">
        <v>0.76100000000000001</v>
      </c>
      <c r="CK407" s="19">
        <v>0.80800000000000005</v>
      </c>
      <c r="CL407" s="19">
        <v>0.75800000000000001</v>
      </c>
      <c r="CM407" s="19">
        <v>0.93799999999999994</v>
      </c>
      <c r="CN407" s="19">
        <v>1.026</v>
      </c>
      <c r="CO407" s="19">
        <v>0.94</v>
      </c>
      <c r="CP407" s="19">
        <v>0.77300000000000002</v>
      </c>
      <c r="CQ407" s="19">
        <v>0.83399999999999996</v>
      </c>
      <c r="CR407" s="19">
        <v>0.98299999999999998</v>
      </c>
      <c r="CS407" s="19">
        <v>0.85699999999999998</v>
      </c>
      <c r="CT407" s="19">
        <v>0.91300000000000003</v>
      </c>
      <c r="CU407" s="19">
        <v>0.82599999999999996</v>
      </c>
      <c r="CV407" s="19">
        <v>0.90100000000000002</v>
      </c>
      <c r="CW407" s="19">
        <v>0.876</v>
      </c>
    </row>
    <row r="408" spans="1:101" s="1" customFormat="1" ht="15" x14ac:dyDescent="0.2">
      <c r="A408" s="19">
        <v>688</v>
      </c>
      <c r="B408" s="19">
        <v>239.7</v>
      </c>
      <c r="C408" s="19">
        <v>506.9</v>
      </c>
      <c r="D408" s="19">
        <v>302.08449999999999</v>
      </c>
      <c r="E408" s="19">
        <v>304.09160000000003</v>
      </c>
      <c r="F408" s="19">
        <v>136.0523</v>
      </c>
      <c r="G408" s="20">
        <v>2921.333333</v>
      </c>
      <c r="H408" s="19">
        <v>2</v>
      </c>
      <c r="I408" s="19">
        <v>2</v>
      </c>
      <c r="J408" s="19" t="s">
        <v>109</v>
      </c>
      <c r="M408" s="10"/>
      <c r="N408" s="10"/>
      <c r="U408" s="21">
        <v>1</v>
      </c>
      <c r="V408" s="21">
        <v>41</v>
      </c>
      <c r="W408" s="21">
        <v>403</v>
      </c>
      <c r="X408" s="19">
        <v>6.6699999999999995E-2</v>
      </c>
      <c r="Y408" s="19">
        <v>0.83299999999999996</v>
      </c>
      <c r="Z408" s="19">
        <v>0.97</v>
      </c>
      <c r="AA408" s="19">
        <v>0.66410000000000002</v>
      </c>
      <c r="AB408" s="22">
        <f t="shared" si="98"/>
        <v>1.1813888888888888</v>
      </c>
      <c r="AC408" s="22">
        <f t="shared" si="99"/>
        <v>1.3116666666666668</v>
      </c>
      <c r="AD408" s="22">
        <f t="shared" si="100"/>
        <v>1.1959444444444447</v>
      </c>
      <c r="AE408" s="22">
        <f t="shared" si="101"/>
        <v>0.90067767894959749</v>
      </c>
      <c r="AF408" s="22">
        <f t="shared" si="102"/>
        <v>0.98782923770149089</v>
      </c>
      <c r="AG408" s="22">
        <f t="shared" si="103"/>
        <v>-0.15091718660287917</v>
      </c>
      <c r="AH408" s="22">
        <f t="shared" si="104"/>
        <v>-1.7666424750975535E-2</v>
      </c>
      <c r="AI408" s="22">
        <f t="shared" si="105"/>
        <v>-0.52286614679613008</v>
      </c>
      <c r="AJ408" s="22">
        <f t="shared" si="106"/>
        <v>-4.0942862250496648E-2</v>
      </c>
      <c r="AK408" s="22">
        <f t="shared" si="112"/>
        <v>0</v>
      </c>
      <c r="AL408" s="22" t="str">
        <f t="shared" si="107"/>
        <v>Increase</v>
      </c>
      <c r="AM408" s="24">
        <f t="shared" si="108"/>
        <v>0.30000870285080938</v>
      </c>
      <c r="AN408" s="24">
        <f t="shared" si="109"/>
        <v>0.91003299281982941</v>
      </c>
      <c r="AO408" s="25">
        <v>0.71990500000000002</v>
      </c>
      <c r="AP408" s="24">
        <f t="shared" si="110"/>
        <v>0.91003299281982941</v>
      </c>
      <c r="AQ408" s="25">
        <v>0.43646400000000002</v>
      </c>
      <c r="AR408" s="25">
        <v>0.58559099999999997</v>
      </c>
      <c r="AS408" s="19">
        <v>688</v>
      </c>
      <c r="AT408" s="19">
        <v>0.83499999999999996</v>
      </c>
      <c r="AU408" s="19">
        <v>1.2290000000000001</v>
      </c>
      <c r="AV408" s="19">
        <v>0.98</v>
      </c>
      <c r="AW408" s="19">
        <v>1.194</v>
      </c>
      <c r="AX408" s="19">
        <v>1.1279999999999999</v>
      </c>
      <c r="AY408" s="19">
        <v>1.1839999999999999</v>
      </c>
      <c r="AZ408" s="19">
        <v>1.159</v>
      </c>
      <c r="BA408" s="19">
        <v>0.74299999999999999</v>
      </c>
      <c r="BB408" s="19">
        <v>0.89400000000000002</v>
      </c>
      <c r="BC408" s="19">
        <v>1.0349999999999999</v>
      </c>
      <c r="BD408" s="19">
        <v>1.341</v>
      </c>
      <c r="BE408" s="19">
        <v>2.3170000000000002</v>
      </c>
      <c r="BF408" s="19">
        <v>1.427</v>
      </c>
      <c r="BG408" s="19">
        <v>1.579</v>
      </c>
      <c r="BH408" s="19">
        <v>1.3520000000000001</v>
      </c>
      <c r="BI408" s="19">
        <v>1.552</v>
      </c>
      <c r="BJ408" s="19">
        <v>0.58099999999999996</v>
      </c>
      <c r="BK408" s="19">
        <v>0.73499999999999999</v>
      </c>
      <c r="BL408" s="19"/>
      <c r="BM408" s="19">
        <v>1.5169999999999999</v>
      </c>
      <c r="BN408" s="19">
        <v>1.17</v>
      </c>
      <c r="BO408" s="19">
        <v>1.448</v>
      </c>
      <c r="BP408" s="19">
        <v>1.119</v>
      </c>
      <c r="BQ408" s="19">
        <v>0.80100000000000005</v>
      </c>
      <c r="BR408" s="19">
        <v>0.92100000000000004</v>
      </c>
      <c r="BS408" s="19">
        <v>1.0609999999999999</v>
      </c>
      <c r="BT408" s="19">
        <v>1.2649999999999999</v>
      </c>
      <c r="BU408" s="19">
        <v>1.2949999999999999</v>
      </c>
      <c r="BV408" s="19">
        <v>1.621</v>
      </c>
      <c r="BW408" s="19">
        <v>1.5569999999999999</v>
      </c>
      <c r="BX408" s="19">
        <v>1.323</v>
      </c>
      <c r="BY408" s="19">
        <v>2.1669999999999998</v>
      </c>
      <c r="BZ408" s="19">
        <v>1.4330000000000001</v>
      </c>
      <c r="CA408" s="19">
        <v>1.1279999999999999</v>
      </c>
      <c r="CB408" s="19">
        <v>1.7190000000000001</v>
      </c>
      <c r="CC408" s="19">
        <v>0.8</v>
      </c>
      <c r="CD408" s="19">
        <v>1.2649999999999999</v>
      </c>
      <c r="CE408" s="19"/>
      <c r="CF408" s="19">
        <v>1.1299999999999999</v>
      </c>
      <c r="CG408" s="19">
        <v>0.995</v>
      </c>
      <c r="CH408" s="19">
        <v>0.84399999999999997</v>
      </c>
      <c r="CI408" s="19">
        <v>1.2609999999999999</v>
      </c>
      <c r="CJ408" s="19">
        <v>0.89400000000000002</v>
      </c>
      <c r="CK408" s="19">
        <v>1.36</v>
      </c>
      <c r="CL408" s="19">
        <v>0.65300000000000002</v>
      </c>
      <c r="CM408" s="19">
        <v>1.0820000000000001</v>
      </c>
      <c r="CN408" s="19">
        <v>0.879</v>
      </c>
      <c r="CO408" s="19">
        <v>1.3069999999999999</v>
      </c>
      <c r="CP408" s="19">
        <v>1.4650000000000001</v>
      </c>
      <c r="CQ408" s="19">
        <v>1.5349999999999999</v>
      </c>
      <c r="CR408" s="19">
        <v>1.6639999999999999</v>
      </c>
      <c r="CS408" s="19">
        <v>1.4650000000000001</v>
      </c>
      <c r="CT408" s="19">
        <v>0.88800000000000001</v>
      </c>
      <c r="CU408" s="19">
        <v>1.17</v>
      </c>
      <c r="CV408" s="19">
        <v>2.1179999999999999</v>
      </c>
      <c r="CW408" s="19">
        <v>0.81699999999999995</v>
      </c>
    </row>
    <row r="409" spans="1:101" s="1" customFormat="1" ht="15" x14ac:dyDescent="0.2">
      <c r="A409" s="19">
        <v>689</v>
      </c>
      <c r="B409" s="19">
        <v>239.6</v>
      </c>
      <c r="C409" s="19">
        <v>507</v>
      </c>
      <c r="D409" s="19">
        <v>437.1377</v>
      </c>
      <c r="E409" s="19">
        <v>439.14420000000001</v>
      </c>
      <c r="F409" s="19">
        <v>203.07939999999999</v>
      </c>
      <c r="G409" s="20">
        <v>60886.733330000003</v>
      </c>
      <c r="H409" s="19">
        <v>1</v>
      </c>
      <c r="I409" s="19">
        <v>1</v>
      </c>
      <c r="J409" s="19" t="s">
        <v>103</v>
      </c>
      <c r="M409" s="10"/>
      <c r="N409" s="10"/>
      <c r="U409" s="21">
        <v>0</v>
      </c>
      <c r="V409" s="21">
        <v>36</v>
      </c>
      <c r="W409" s="21">
        <v>575</v>
      </c>
      <c r="X409" s="19">
        <v>1.67E-2</v>
      </c>
      <c r="Y409" s="19">
        <v>0.86599999999999999</v>
      </c>
      <c r="Z409" s="19">
        <v>0.80400000000000005</v>
      </c>
      <c r="AA409" s="19">
        <v>0.82</v>
      </c>
      <c r="AB409" s="22">
        <f t="shared" si="98"/>
        <v>0.90016666666666667</v>
      </c>
      <c r="AC409" s="22">
        <f t="shared" si="99"/>
        <v>1.0393888888888889</v>
      </c>
      <c r="AD409" s="22">
        <f t="shared" si="100"/>
        <v>0.90561111111111103</v>
      </c>
      <c r="AE409" s="22">
        <f t="shared" si="101"/>
        <v>0.8660537709123951</v>
      </c>
      <c r="AF409" s="22">
        <f t="shared" si="102"/>
        <v>0.99398809888963879</v>
      </c>
      <c r="AG409" s="22">
        <f t="shared" si="103"/>
        <v>-0.20747149416123301</v>
      </c>
      <c r="AH409" s="22">
        <f t="shared" si="104"/>
        <v>-8.6995165159837792E-3</v>
      </c>
      <c r="AI409" s="22">
        <f t="shared" si="105"/>
        <v>-1.5557162290825548</v>
      </c>
      <c r="AJ409" s="22">
        <f t="shared" si="106"/>
        <v>-7.4160229487873E-2</v>
      </c>
      <c r="AK409" s="22">
        <f t="shared" si="112"/>
        <v>0</v>
      </c>
      <c r="AL409" s="22" t="str">
        <f t="shared" si="107"/>
        <v>Increase</v>
      </c>
      <c r="AM409" s="24">
        <f t="shared" si="108"/>
        <v>2.7815301445040391E-2</v>
      </c>
      <c r="AN409" s="24">
        <f t="shared" si="109"/>
        <v>0.84302367351613428</v>
      </c>
      <c r="AO409" s="25">
        <v>1.1319399999999999</v>
      </c>
      <c r="AP409" s="24">
        <f t="shared" si="110"/>
        <v>0.84302367351613428</v>
      </c>
      <c r="AQ409" s="25">
        <v>0.105836</v>
      </c>
      <c r="AR409" s="25">
        <v>0.18398200000000001</v>
      </c>
      <c r="AS409" s="19">
        <v>689</v>
      </c>
      <c r="AT409" s="19">
        <v>0.88200000000000001</v>
      </c>
      <c r="AU409" s="19">
        <v>0.92500000000000004</v>
      </c>
      <c r="AV409" s="19">
        <v>0.873</v>
      </c>
      <c r="AW409" s="19">
        <v>0.90900000000000003</v>
      </c>
      <c r="AX409" s="19">
        <v>1.087</v>
      </c>
      <c r="AY409" s="19">
        <v>0.94299999999999995</v>
      </c>
      <c r="AZ409" s="19">
        <v>0.93200000000000005</v>
      </c>
      <c r="BA409" s="19">
        <v>0.873</v>
      </c>
      <c r="BB409" s="19">
        <v>0.77400000000000002</v>
      </c>
      <c r="BC409" s="19">
        <v>0.745</v>
      </c>
      <c r="BD409" s="19">
        <v>0.97899999999999998</v>
      </c>
      <c r="BE409" s="19">
        <v>0.92800000000000005</v>
      </c>
      <c r="BF409" s="19">
        <v>0.96099999999999997</v>
      </c>
      <c r="BG409" s="19">
        <v>0.88900000000000001</v>
      </c>
      <c r="BH409" s="19">
        <v>0.90700000000000003</v>
      </c>
      <c r="BI409" s="19">
        <v>0.98</v>
      </c>
      <c r="BJ409" s="19">
        <v>0.86499999999999999</v>
      </c>
      <c r="BK409" s="19">
        <v>0.751</v>
      </c>
      <c r="BL409" s="19"/>
      <c r="BM409" s="19">
        <v>1.2190000000000001</v>
      </c>
      <c r="BN409" s="19">
        <v>1.022</v>
      </c>
      <c r="BO409" s="19">
        <v>1.069</v>
      </c>
      <c r="BP409" s="19">
        <v>1.141</v>
      </c>
      <c r="BQ409" s="19">
        <v>1.129</v>
      </c>
      <c r="BR409" s="19">
        <v>1.5840000000000001</v>
      </c>
      <c r="BS409" s="19">
        <v>0.93799999999999994</v>
      </c>
      <c r="BT409" s="19">
        <v>0.85299999999999998</v>
      </c>
      <c r="BU409" s="19">
        <v>0.99399999999999999</v>
      </c>
      <c r="BV409" s="19">
        <v>0.83199999999999996</v>
      </c>
      <c r="BW409" s="19">
        <v>1.01</v>
      </c>
      <c r="BX409" s="19">
        <v>1.532</v>
      </c>
      <c r="BY409" s="19">
        <v>0.90100000000000002</v>
      </c>
      <c r="BZ409" s="19">
        <v>1.214</v>
      </c>
      <c r="CA409" s="19">
        <v>0.91400000000000003</v>
      </c>
      <c r="CB409" s="19">
        <v>0.75600000000000001</v>
      </c>
      <c r="CC409" s="19">
        <v>0.82299999999999995</v>
      </c>
      <c r="CD409" s="19">
        <v>0.77800000000000002</v>
      </c>
      <c r="CE409" s="19"/>
      <c r="CF409" s="19">
        <v>0.84499999999999997</v>
      </c>
      <c r="CG409" s="19">
        <v>0.89100000000000001</v>
      </c>
      <c r="CH409" s="19">
        <v>0.91100000000000003</v>
      </c>
      <c r="CI409" s="19">
        <v>0.998</v>
      </c>
      <c r="CJ409" s="19">
        <v>0.93799999999999994</v>
      </c>
      <c r="CK409" s="19">
        <v>0.98</v>
      </c>
      <c r="CL409" s="19">
        <v>0.85599999999999998</v>
      </c>
      <c r="CM409" s="19">
        <v>0.872</v>
      </c>
      <c r="CN409" s="19">
        <v>0.81799999999999995</v>
      </c>
      <c r="CO409" s="19">
        <v>0.95399999999999996</v>
      </c>
      <c r="CP409" s="19">
        <v>1.0289999999999999</v>
      </c>
      <c r="CQ409" s="19">
        <v>0.999</v>
      </c>
      <c r="CR409" s="19">
        <v>0.88500000000000001</v>
      </c>
      <c r="CS409" s="19">
        <v>0.76700000000000002</v>
      </c>
      <c r="CT409" s="19">
        <v>0.76700000000000002</v>
      </c>
      <c r="CU409" s="19">
        <v>0.86</v>
      </c>
      <c r="CV409" s="19">
        <v>0.93300000000000005</v>
      </c>
      <c r="CW409" s="19">
        <v>0.998</v>
      </c>
    </row>
    <row r="410" spans="1:101" s="1" customFormat="1" ht="15" x14ac:dyDescent="0.2">
      <c r="A410" s="19">
        <v>690</v>
      </c>
      <c r="B410" s="19">
        <v>240</v>
      </c>
      <c r="C410" s="19">
        <v>507.2</v>
      </c>
      <c r="D410" s="19">
        <v>408.07350000000002</v>
      </c>
      <c r="E410" s="19">
        <v>410.08069999999998</v>
      </c>
      <c r="F410" s="19">
        <v>174.01519999999999</v>
      </c>
      <c r="G410" s="20">
        <v>5527</v>
      </c>
      <c r="H410" s="19">
        <v>1</v>
      </c>
      <c r="I410" s="19">
        <v>1</v>
      </c>
      <c r="J410" s="19" t="s">
        <v>109</v>
      </c>
      <c r="M410" s="10"/>
      <c r="N410" s="10"/>
      <c r="U410" s="21">
        <v>3</v>
      </c>
      <c r="V410" s="21">
        <v>16</v>
      </c>
      <c r="W410" s="21">
        <v>166</v>
      </c>
      <c r="X410" s="19">
        <v>0.05</v>
      </c>
      <c r="Y410" s="19">
        <v>0.97199999999999998</v>
      </c>
      <c r="Z410" s="19">
        <v>0.91200000000000003</v>
      </c>
      <c r="AA410" s="19">
        <v>1.1220000000000001</v>
      </c>
      <c r="AB410" s="22">
        <f t="shared" si="98"/>
        <v>1.1532777777777776</v>
      </c>
      <c r="AC410" s="22">
        <f t="shared" si="99"/>
        <v>0.72316666666666662</v>
      </c>
      <c r="AD410" s="22">
        <f t="shared" si="100"/>
        <v>1.2245555555555556</v>
      </c>
      <c r="AE410" s="22">
        <f t="shared" si="101"/>
        <v>1.5947606975493585</v>
      </c>
      <c r="AF410" s="22">
        <f t="shared" si="102"/>
        <v>0.94179294074947806</v>
      </c>
      <c r="AG410" s="22">
        <f t="shared" si="103"/>
        <v>0.67333995605276864</v>
      </c>
      <c r="AH410" s="22">
        <f t="shared" si="104"/>
        <v>-8.6518185993698371E-2</v>
      </c>
      <c r="AI410" s="22">
        <f t="shared" si="105"/>
        <v>-3.9880448963949728</v>
      </c>
      <c r="AJ410" s="22">
        <f t="shared" si="106"/>
        <v>-0.25530513635639418</v>
      </c>
      <c r="AK410" s="31" t="s">
        <v>151</v>
      </c>
      <c r="AL410" s="22" t="str">
        <f t="shared" si="107"/>
        <v>Lowering</v>
      </c>
      <c r="AM410" s="24">
        <f t="shared" si="108"/>
        <v>1.0279100295872583E-4</v>
      </c>
      <c r="AN410" s="24">
        <f t="shared" si="109"/>
        <v>0.55551381476984996</v>
      </c>
      <c r="AO410" s="25">
        <v>1.84975</v>
      </c>
      <c r="AP410" s="24">
        <f t="shared" si="110"/>
        <v>0.55551381476984996</v>
      </c>
      <c r="AQ410" s="25">
        <v>0.368037</v>
      </c>
      <c r="AR410" s="25">
        <v>0.49542900000000001</v>
      </c>
      <c r="AS410" s="19">
        <v>690</v>
      </c>
      <c r="AT410" s="19">
        <v>1.054</v>
      </c>
      <c r="AU410" s="19">
        <v>1.4630000000000001</v>
      </c>
      <c r="AV410" s="19">
        <v>1.2769999999999999</v>
      </c>
      <c r="AW410" s="19">
        <v>1.3120000000000001</v>
      </c>
      <c r="AX410" s="19">
        <v>1.113</v>
      </c>
      <c r="AY410" s="19">
        <v>1.04</v>
      </c>
      <c r="AZ410" s="19">
        <v>1.5609999999999999</v>
      </c>
      <c r="BA410" s="19">
        <v>1.0580000000000001</v>
      </c>
      <c r="BB410" s="19">
        <v>1.3120000000000001</v>
      </c>
      <c r="BC410" s="19">
        <v>1.956</v>
      </c>
      <c r="BD410" s="19">
        <v>0.52300000000000002</v>
      </c>
      <c r="BE410" s="19">
        <v>1.1220000000000001</v>
      </c>
      <c r="BF410" s="19">
        <v>0.96699999999999997</v>
      </c>
      <c r="BG410" s="19">
        <v>1.022</v>
      </c>
      <c r="BH410" s="19">
        <v>1.0049999999999999</v>
      </c>
      <c r="BI410" s="19">
        <v>0.85299999999999998</v>
      </c>
      <c r="BJ410" s="19">
        <v>0.83699999999999997</v>
      </c>
      <c r="BK410" s="19">
        <v>1.284</v>
      </c>
      <c r="BL410" s="19"/>
      <c r="BM410" s="19">
        <v>0.97199999999999998</v>
      </c>
      <c r="BN410" s="19">
        <v>0.70199999999999996</v>
      </c>
      <c r="BO410" s="19">
        <v>0.60799999999999998</v>
      </c>
      <c r="BP410" s="19">
        <v>1.6259999999999999</v>
      </c>
      <c r="BQ410" s="19">
        <v>0.91800000000000004</v>
      </c>
      <c r="BR410" s="19">
        <v>0.748</v>
      </c>
      <c r="BS410" s="19">
        <v>0.747</v>
      </c>
      <c r="BT410" s="19">
        <v>0.69799999999999995</v>
      </c>
      <c r="BU410" s="19">
        <v>0.46500000000000002</v>
      </c>
      <c r="BV410" s="19">
        <v>0.66500000000000004</v>
      </c>
      <c r="BW410" s="19">
        <v>0.51900000000000002</v>
      </c>
      <c r="BX410" s="19">
        <v>0.57699999999999996</v>
      </c>
      <c r="BY410" s="19">
        <v>0.69399999999999995</v>
      </c>
      <c r="BZ410" s="19">
        <v>0.88300000000000001</v>
      </c>
      <c r="CA410" s="19">
        <v>0.44900000000000001</v>
      </c>
      <c r="CB410" s="19">
        <v>0.55900000000000005</v>
      </c>
      <c r="CC410" s="19">
        <v>0.58499999999999996</v>
      </c>
      <c r="CD410" s="19">
        <v>0.60199999999999998</v>
      </c>
      <c r="CE410" s="19"/>
      <c r="CF410" s="19">
        <v>0.85399999999999998</v>
      </c>
      <c r="CG410" s="19">
        <v>1.343</v>
      </c>
      <c r="CH410" s="19">
        <v>0.93</v>
      </c>
      <c r="CI410" s="19">
        <v>1.2150000000000001</v>
      </c>
      <c r="CJ410" s="19">
        <v>1.2649999999999999</v>
      </c>
      <c r="CK410" s="19">
        <v>1.415</v>
      </c>
      <c r="CL410" s="19">
        <v>2.2229999999999999</v>
      </c>
      <c r="CM410" s="19">
        <v>0.98499999999999999</v>
      </c>
      <c r="CN410" s="19">
        <v>0.91200000000000003</v>
      </c>
      <c r="CO410" s="19">
        <v>0.95699999999999996</v>
      </c>
      <c r="CP410" s="19">
        <v>0.92100000000000004</v>
      </c>
      <c r="CQ410" s="19">
        <v>1.18</v>
      </c>
      <c r="CR410" s="19">
        <v>0.97799999999999998</v>
      </c>
      <c r="CS410" s="19">
        <v>1.776</v>
      </c>
      <c r="CT410" s="19">
        <v>0.90100000000000002</v>
      </c>
      <c r="CU410" s="19">
        <v>1.998</v>
      </c>
      <c r="CV410" s="19">
        <v>1.0840000000000001</v>
      </c>
      <c r="CW410" s="19">
        <v>1.105</v>
      </c>
    </row>
    <row r="411" spans="1:101" s="1" customFormat="1" ht="25.5" x14ac:dyDescent="0.2">
      <c r="A411" s="19">
        <v>693</v>
      </c>
      <c r="B411" s="19">
        <v>241.2</v>
      </c>
      <c r="C411" s="19">
        <v>509.6</v>
      </c>
      <c r="D411" s="19">
        <v>432.13330000000002</v>
      </c>
      <c r="E411" s="19">
        <v>434.1395</v>
      </c>
      <c r="F411" s="19">
        <v>198.07490000000001</v>
      </c>
      <c r="G411" s="20">
        <v>4121</v>
      </c>
      <c r="H411" s="19">
        <v>1</v>
      </c>
      <c r="I411" s="19">
        <v>1</v>
      </c>
      <c r="J411" s="19" t="s">
        <v>131</v>
      </c>
      <c r="M411" s="10"/>
      <c r="N411" s="10"/>
      <c r="O411" s="19" t="s">
        <v>435</v>
      </c>
      <c r="P411" s="19" t="s">
        <v>436</v>
      </c>
      <c r="Q411" s="19">
        <v>0.79</v>
      </c>
      <c r="R411" s="19">
        <v>68.599999999999994</v>
      </c>
      <c r="S411" s="19" t="s">
        <v>133</v>
      </c>
      <c r="T411" s="19" t="s">
        <v>437</v>
      </c>
      <c r="X411" s="19">
        <v>0.2</v>
      </c>
      <c r="Y411" s="19">
        <v>1.012</v>
      </c>
      <c r="Z411" s="19">
        <v>0.85799999999999998</v>
      </c>
      <c r="AA411" s="19">
        <v>1.149</v>
      </c>
      <c r="AB411" s="22">
        <f t="shared" si="98"/>
        <v>1.3292833333333332</v>
      </c>
      <c r="AC411" s="22">
        <f t="shared" si="99"/>
        <v>0.83221111111111101</v>
      </c>
      <c r="AD411" s="22">
        <f t="shared" si="100"/>
        <v>0.97071111111111108</v>
      </c>
      <c r="AE411" s="22">
        <f t="shared" si="101"/>
        <v>1.5972910185716764</v>
      </c>
      <c r="AF411" s="22">
        <f t="shared" si="102"/>
        <v>1.3693912824504371</v>
      </c>
      <c r="AG411" s="22">
        <f t="shared" si="103"/>
        <v>0.67562718864172067</v>
      </c>
      <c r="AH411" s="22">
        <f t="shared" si="104"/>
        <v>0.45353473337038119</v>
      </c>
      <c r="AI411" s="22">
        <f t="shared" si="105"/>
        <v>-0.81823201711092775</v>
      </c>
      <c r="AJ411" s="22">
        <f t="shared" si="106"/>
        <v>-0.51222586435639494</v>
      </c>
      <c r="AK411" s="22" t="str">
        <f t="shared" ref="AK411:AK416" si="113">P411</f>
        <v>5-Acetylamino-6-amino-3-methyluracil</v>
      </c>
      <c r="AL411" s="22" t="str">
        <f t="shared" si="107"/>
        <v>Lowering</v>
      </c>
      <c r="AM411" s="24">
        <f t="shared" si="108"/>
        <v>0.15197354106786587</v>
      </c>
      <c r="AN411" s="24">
        <f t="shared" si="109"/>
        <v>0.30744974391566537</v>
      </c>
      <c r="AO411" s="25">
        <v>0.74042399999999997</v>
      </c>
      <c r="AP411" s="24">
        <f t="shared" si="110"/>
        <v>0.30744974391566537</v>
      </c>
      <c r="AQ411" s="25">
        <v>0.67133600000000004</v>
      </c>
      <c r="AR411" s="25">
        <v>0.77696100000000001</v>
      </c>
      <c r="AS411" s="19">
        <v>693</v>
      </c>
      <c r="AT411" s="19">
        <v>1.6259999999999999</v>
      </c>
      <c r="AU411" s="19">
        <v>0.72499999999999998</v>
      </c>
      <c r="AV411" s="19">
        <v>4.2759999999999998</v>
      </c>
      <c r="AW411" s="19">
        <v>1.9450000000000001</v>
      </c>
      <c r="AX411" s="19">
        <v>0.44800000000000001</v>
      </c>
      <c r="AY411" s="19">
        <v>1.9870000000000001</v>
      </c>
      <c r="AZ411" s="19">
        <v>0.89400000000000002</v>
      </c>
      <c r="BA411" s="19">
        <v>0.84199999999999997</v>
      </c>
      <c r="BB411" s="19">
        <v>0.60899999999999999</v>
      </c>
      <c r="BC411" s="19">
        <v>4.9349999999999996</v>
      </c>
      <c r="BD411" s="19">
        <v>0.39190000000000003</v>
      </c>
      <c r="BE411" s="19">
        <v>1.5</v>
      </c>
      <c r="BF411" s="19">
        <v>0.40699999999999997</v>
      </c>
      <c r="BG411" s="19">
        <v>1.3660000000000001</v>
      </c>
      <c r="BH411" s="19">
        <v>0.36699999999999999</v>
      </c>
      <c r="BI411" s="19">
        <v>0.755</v>
      </c>
      <c r="BJ411" s="19">
        <v>0.42559999999999998</v>
      </c>
      <c r="BK411" s="19">
        <v>0.42759999999999998</v>
      </c>
      <c r="BL411" s="19"/>
      <c r="BM411" s="19">
        <v>1.3089999999999999</v>
      </c>
      <c r="BN411" s="19">
        <v>0.52</v>
      </c>
      <c r="BO411" s="19">
        <v>0.48</v>
      </c>
      <c r="BP411" s="19">
        <v>1.369</v>
      </c>
      <c r="BQ411" s="19">
        <v>0.68100000000000005</v>
      </c>
      <c r="BR411" s="19">
        <v>0.47499999999999998</v>
      </c>
      <c r="BS411" s="19">
        <v>0.4385</v>
      </c>
      <c r="BT411" s="19">
        <v>2.2810000000000001</v>
      </c>
      <c r="BU411" s="19">
        <v>1.5960000000000001</v>
      </c>
      <c r="BV411" s="19">
        <v>1.419</v>
      </c>
      <c r="BW411" s="19">
        <v>0.3614</v>
      </c>
      <c r="BX411" s="19">
        <v>0.48599999999999999</v>
      </c>
      <c r="BY411" s="19">
        <v>0.88100000000000001</v>
      </c>
      <c r="BZ411" s="19">
        <v>0.26400000000000001</v>
      </c>
      <c r="CA411" s="19">
        <v>0.51090000000000002</v>
      </c>
      <c r="CB411" s="19">
        <v>0.92400000000000004</v>
      </c>
      <c r="CC411" s="19">
        <v>0.56599999999999995</v>
      </c>
      <c r="CD411" s="19">
        <v>0.41799999999999998</v>
      </c>
      <c r="CE411" s="19"/>
      <c r="CF411" s="19">
        <v>2.2109999999999999</v>
      </c>
      <c r="CG411" s="19">
        <v>1.33</v>
      </c>
      <c r="CH411" s="19">
        <v>1.901</v>
      </c>
      <c r="CI411" s="19">
        <v>0.39639999999999997</v>
      </c>
      <c r="CJ411" s="19">
        <v>0.40600000000000003</v>
      </c>
      <c r="CK411" s="19">
        <v>0.64600000000000002</v>
      </c>
      <c r="CL411" s="19">
        <v>1.101</v>
      </c>
      <c r="CM411" s="19">
        <v>0.41349999999999998</v>
      </c>
      <c r="CN411" s="19">
        <v>0.66900000000000004</v>
      </c>
      <c r="CO411" s="19">
        <v>0.38490000000000002</v>
      </c>
      <c r="CP411" s="19">
        <v>0.70299999999999996</v>
      </c>
      <c r="CQ411" s="19">
        <v>0.38700000000000001</v>
      </c>
      <c r="CR411" s="19">
        <v>0.56699999999999995</v>
      </c>
      <c r="CS411" s="19">
        <v>2.1819999999999999</v>
      </c>
      <c r="CT411" s="19">
        <v>0.70299999999999996</v>
      </c>
      <c r="CU411" s="19">
        <v>0.63900000000000001</v>
      </c>
      <c r="CV411" s="19">
        <v>1.075</v>
      </c>
      <c r="CW411" s="19">
        <v>1.758</v>
      </c>
    </row>
    <row r="412" spans="1:101" s="1" customFormat="1" ht="15" x14ac:dyDescent="0.2">
      <c r="A412" s="19">
        <v>697</v>
      </c>
      <c r="B412" s="19">
        <v>241.7</v>
      </c>
      <c r="C412" s="19">
        <v>511.6</v>
      </c>
      <c r="D412" s="19">
        <v>338.125</v>
      </c>
      <c r="E412" s="19">
        <v>340.13350000000003</v>
      </c>
      <c r="F412" s="19">
        <v>104.0667</v>
      </c>
      <c r="G412" s="20">
        <v>8551</v>
      </c>
      <c r="H412" s="19">
        <v>1</v>
      </c>
      <c r="I412" s="19">
        <v>1</v>
      </c>
      <c r="J412" s="19" t="s">
        <v>117</v>
      </c>
      <c r="M412" s="10"/>
      <c r="N412" s="10"/>
      <c r="U412" s="21">
        <v>0</v>
      </c>
      <c r="V412" s="21">
        <v>0</v>
      </c>
      <c r="W412" s="21">
        <v>23</v>
      </c>
      <c r="X412" s="19">
        <v>0</v>
      </c>
      <c r="Y412" s="19">
        <v>1.5109999999999999</v>
      </c>
      <c r="Z412" s="19">
        <v>1.4670000000000001</v>
      </c>
      <c r="AA412" s="19">
        <v>1.399</v>
      </c>
      <c r="AB412" s="22">
        <f t="shared" si="98"/>
        <v>1.2734444444444446</v>
      </c>
      <c r="AC412" s="22">
        <f t="shared" si="99"/>
        <v>1.1922222222222223</v>
      </c>
      <c r="AD412" s="22">
        <f t="shared" si="100"/>
        <v>1.229222222222222</v>
      </c>
      <c r="AE412" s="22">
        <f t="shared" si="101"/>
        <v>1.0681267474370923</v>
      </c>
      <c r="AF412" s="22">
        <f t="shared" si="102"/>
        <v>1.0359757751062102</v>
      </c>
      <c r="AG412" s="22">
        <f t="shared" si="103"/>
        <v>9.508285212776009E-2</v>
      </c>
      <c r="AH412" s="22">
        <f t="shared" si="104"/>
        <v>5.099026794458985E-2</v>
      </c>
      <c r="AI412" s="22">
        <f t="shared" si="105"/>
        <v>-0.39701027491036267</v>
      </c>
      <c r="AJ412" s="22">
        <f t="shared" si="106"/>
        <v>-0.16285279447791598</v>
      </c>
      <c r="AK412" s="22">
        <f t="shared" si="113"/>
        <v>0</v>
      </c>
      <c r="AL412" s="22" t="str">
        <f t="shared" si="107"/>
        <v>Lowering</v>
      </c>
      <c r="AM412" s="24">
        <f t="shared" si="108"/>
        <v>0.40085723369177251</v>
      </c>
      <c r="AN412" s="24">
        <f t="shared" si="109"/>
        <v>0.68730136356146243</v>
      </c>
      <c r="AO412" s="25">
        <v>0.49390699999999998</v>
      </c>
      <c r="AP412" s="24">
        <f t="shared" si="110"/>
        <v>0.68730136356146243</v>
      </c>
      <c r="AQ412" s="25">
        <v>0.77370000000000005</v>
      </c>
      <c r="AR412" s="25">
        <v>0.84870199999999996</v>
      </c>
      <c r="AS412" s="19">
        <v>697</v>
      </c>
      <c r="AT412" s="19">
        <v>1.1659999999999999</v>
      </c>
      <c r="AU412" s="19">
        <v>2.2570000000000001</v>
      </c>
      <c r="AV412" s="19">
        <v>1.077</v>
      </c>
      <c r="AW412" s="19">
        <v>1.115</v>
      </c>
      <c r="AX412" s="19">
        <v>1.2050000000000001</v>
      </c>
      <c r="AY412" s="19">
        <v>1.5549999999999999</v>
      </c>
      <c r="AZ412" s="19">
        <v>1.67</v>
      </c>
      <c r="BA412" s="19">
        <v>1.006</v>
      </c>
      <c r="BB412" s="19">
        <v>1.5569999999999999</v>
      </c>
      <c r="BC412" s="19">
        <v>0.99399999999999999</v>
      </c>
      <c r="BD412" s="19">
        <v>0.94099999999999995</v>
      </c>
      <c r="BE412" s="19">
        <v>0.92200000000000004</v>
      </c>
      <c r="BF412" s="19">
        <v>1.1339999999999999</v>
      </c>
      <c r="BG412" s="19">
        <v>1.274</v>
      </c>
      <c r="BH412" s="19">
        <v>1.536</v>
      </c>
      <c r="BI412" s="19">
        <v>1.288</v>
      </c>
      <c r="BJ412" s="19">
        <v>0.94</v>
      </c>
      <c r="BK412" s="19">
        <v>1.2849999999999999</v>
      </c>
      <c r="BL412" s="19"/>
      <c r="BM412" s="19">
        <v>1.171</v>
      </c>
      <c r="BN412" s="19">
        <v>0.94</v>
      </c>
      <c r="BO412" s="19">
        <v>1.179</v>
      </c>
      <c r="BP412" s="19">
        <v>1.143</v>
      </c>
      <c r="BQ412" s="19">
        <v>1.536</v>
      </c>
      <c r="BR412" s="19">
        <v>1.177</v>
      </c>
      <c r="BS412" s="19">
        <v>1.3049999999999999</v>
      </c>
      <c r="BT412" s="19">
        <v>1.1220000000000001</v>
      </c>
      <c r="BU412" s="19">
        <v>1.1160000000000001</v>
      </c>
      <c r="BV412" s="19">
        <v>0.95399999999999996</v>
      </c>
      <c r="BW412" s="19">
        <v>1.0069999999999999</v>
      </c>
      <c r="BX412" s="19">
        <v>1.7909999999999999</v>
      </c>
      <c r="BY412" s="19">
        <v>1.335</v>
      </c>
      <c r="BZ412" s="19">
        <v>1.2170000000000001</v>
      </c>
      <c r="CA412" s="19">
        <v>0.87</v>
      </c>
      <c r="CB412" s="19">
        <v>1.0329999999999999</v>
      </c>
      <c r="CC412" s="19">
        <v>1.3340000000000001</v>
      </c>
      <c r="CD412" s="19">
        <v>1.23</v>
      </c>
      <c r="CE412" s="19"/>
      <c r="CF412" s="19">
        <v>1.038</v>
      </c>
      <c r="CG412" s="19">
        <v>0.92400000000000004</v>
      </c>
      <c r="CH412" s="19">
        <v>1.6240000000000001</v>
      </c>
      <c r="CI412" s="19">
        <v>1.8220000000000001</v>
      </c>
      <c r="CJ412" s="19">
        <v>1.3360000000000001</v>
      </c>
      <c r="CK412" s="19">
        <v>1.1850000000000001</v>
      </c>
      <c r="CL412" s="19">
        <v>1.89</v>
      </c>
      <c r="CM412" s="19">
        <v>1.35</v>
      </c>
      <c r="CN412" s="19">
        <v>1.37</v>
      </c>
      <c r="CO412" s="19">
        <v>0.90400000000000003</v>
      </c>
      <c r="CP412" s="19">
        <v>1.1830000000000001</v>
      </c>
      <c r="CQ412" s="19">
        <v>1.4259999999999999</v>
      </c>
      <c r="CR412" s="19">
        <v>1.0289999999999999</v>
      </c>
      <c r="CS412" s="19">
        <v>0.96</v>
      </c>
      <c r="CT412" s="19">
        <v>0.77500000000000002</v>
      </c>
      <c r="CU412" s="19">
        <v>1.0349999999999999</v>
      </c>
      <c r="CV412" s="19">
        <v>0.99399999999999999</v>
      </c>
      <c r="CW412" s="19">
        <v>1.2809999999999999</v>
      </c>
    </row>
    <row r="413" spans="1:101" s="1" customFormat="1" ht="15" x14ac:dyDescent="0.2">
      <c r="A413" s="19">
        <v>700</v>
      </c>
      <c r="B413" s="19">
        <v>247.8</v>
      </c>
      <c r="C413" s="19">
        <v>512.9</v>
      </c>
      <c r="D413" s="19">
        <v>323.10570000000001</v>
      </c>
      <c r="E413" s="19">
        <v>325.11239999999998</v>
      </c>
      <c r="F413" s="19">
        <v>89.047300000000007</v>
      </c>
      <c r="G413" s="20">
        <v>98582</v>
      </c>
      <c r="H413" s="19">
        <v>1</v>
      </c>
      <c r="I413" s="19">
        <v>1</v>
      </c>
      <c r="J413" s="19" t="s">
        <v>131</v>
      </c>
      <c r="M413" s="10"/>
      <c r="N413" s="10"/>
      <c r="O413" s="19" t="s">
        <v>718</v>
      </c>
      <c r="P413" s="19" t="s">
        <v>719</v>
      </c>
      <c r="Q413" s="19">
        <v>1.01</v>
      </c>
      <c r="R413" s="19">
        <v>78.5</v>
      </c>
      <c r="S413" s="19" t="s">
        <v>133</v>
      </c>
      <c r="T413" s="19" t="s">
        <v>134</v>
      </c>
      <c r="X413" s="19">
        <v>0</v>
      </c>
      <c r="Y413" s="19">
        <v>1.095</v>
      </c>
      <c r="Z413" s="19">
        <v>1.1180000000000001</v>
      </c>
      <c r="AA413" s="19">
        <v>1.01</v>
      </c>
      <c r="AB413" s="22">
        <f t="shared" si="98"/>
        <v>0.97672222222222216</v>
      </c>
      <c r="AC413" s="22">
        <f t="shared" si="99"/>
        <v>0.96744444444444433</v>
      </c>
      <c r="AD413" s="22">
        <f t="shared" si="100"/>
        <v>0.94516666666666671</v>
      </c>
      <c r="AE413" s="22">
        <f t="shared" si="101"/>
        <v>1.0095899850694843</v>
      </c>
      <c r="AF413" s="22">
        <f t="shared" si="102"/>
        <v>1.0333862340563098</v>
      </c>
      <c r="AG413" s="22">
        <f t="shared" si="103"/>
        <v>1.376950425812664E-2</v>
      </c>
      <c r="AH413" s="22">
        <f t="shared" si="104"/>
        <v>4.737957057564867E-2</v>
      </c>
      <c r="AI413" s="22">
        <f t="shared" si="105"/>
        <v>-5.4297775889594113E-2</v>
      </c>
      <c r="AJ413" s="22">
        <f t="shared" si="106"/>
        <v>-0.2135185909806368</v>
      </c>
      <c r="AK413" s="22" t="str">
        <f t="shared" si="113"/>
        <v>Isomer 1 of beta-Alanine</v>
      </c>
      <c r="AL413" s="22" t="str">
        <f t="shared" si="107"/>
        <v>Lowering</v>
      </c>
      <c r="AM413" s="24">
        <f t="shared" si="108"/>
        <v>0.88247462039616675</v>
      </c>
      <c r="AN413" s="24">
        <f t="shared" si="109"/>
        <v>0.61161962060058306</v>
      </c>
      <c r="AO413" s="25">
        <v>0.310811</v>
      </c>
      <c r="AP413" s="24">
        <f t="shared" si="110"/>
        <v>0.61161962060058306</v>
      </c>
      <c r="AQ413" s="25">
        <v>0.42398999999999998</v>
      </c>
      <c r="AR413" s="25">
        <v>0.56984599999999996</v>
      </c>
      <c r="AS413" s="19">
        <v>700</v>
      </c>
      <c r="AT413" s="19">
        <v>0.94799999999999995</v>
      </c>
      <c r="AU413" s="19">
        <v>1.1259999999999999</v>
      </c>
      <c r="AV413" s="19">
        <v>1.1339999999999999</v>
      </c>
      <c r="AW413" s="19">
        <v>1.2869999999999999</v>
      </c>
      <c r="AX413" s="19">
        <v>1.149</v>
      </c>
      <c r="AY413" s="19">
        <v>0.90100000000000002</v>
      </c>
      <c r="AZ413" s="19">
        <v>1.274</v>
      </c>
      <c r="BA413" s="19">
        <v>1.1519999999999999</v>
      </c>
      <c r="BB413" s="19">
        <v>1.075</v>
      </c>
      <c r="BC413" s="19">
        <v>1.077</v>
      </c>
      <c r="BD413" s="19">
        <v>0.83599999999999997</v>
      </c>
      <c r="BE413" s="19">
        <v>0.82299999999999995</v>
      </c>
      <c r="BF413" s="19">
        <v>0.63300000000000001</v>
      </c>
      <c r="BG413" s="19">
        <v>0.67400000000000004</v>
      </c>
      <c r="BH413" s="19">
        <v>0.71699999999999997</v>
      </c>
      <c r="BI413" s="19">
        <v>0.80600000000000005</v>
      </c>
      <c r="BJ413" s="19">
        <v>0.86399999999999999</v>
      </c>
      <c r="BK413" s="19">
        <v>1.105</v>
      </c>
      <c r="BL413" s="19"/>
      <c r="BM413" s="19">
        <v>1.0569999999999999</v>
      </c>
      <c r="BN413" s="19">
        <v>0.995</v>
      </c>
      <c r="BO413" s="19">
        <v>1.306</v>
      </c>
      <c r="BP413" s="19">
        <v>1.1819999999999999</v>
      </c>
      <c r="BQ413" s="19">
        <v>0.93200000000000005</v>
      </c>
      <c r="BR413" s="19">
        <v>0.68300000000000005</v>
      </c>
      <c r="BS413" s="19">
        <v>1.0629999999999999</v>
      </c>
      <c r="BT413" s="19">
        <v>1.256</v>
      </c>
      <c r="BU413" s="19">
        <v>0.88600000000000001</v>
      </c>
      <c r="BV413" s="19">
        <v>0.82099999999999995</v>
      </c>
      <c r="BW413" s="19">
        <v>0.81899999999999995</v>
      </c>
      <c r="BX413" s="19">
        <v>0.94399999999999995</v>
      </c>
      <c r="BY413" s="19">
        <v>0.92400000000000004</v>
      </c>
      <c r="BZ413" s="19">
        <v>0.95299999999999996</v>
      </c>
      <c r="CA413" s="19">
        <v>0.86099999999999999</v>
      </c>
      <c r="CB413" s="19">
        <v>0.80900000000000005</v>
      </c>
      <c r="CC413" s="19">
        <v>0.79400000000000004</v>
      </c>
      <c r="CD413" s="19">
        <v>1.129</v>
      </c>
      <c r="CE413" s="19"/>
      <c r="CF413" s="19">
        <v>1.1140000000000001</v>
      </c>
      <c r="CG413" s="19">
        <v>0.69399999999999995</v>
      </c>
      <c r="CH413" s="19">
        <v>0.88</v>
      </c>
      <c r="CI413" s="19">
        <v>0.747</v>
      </c>
      <c r="CJ413" s="19">
        <v>0.96499999999999997</v>
      </c>
      <c r="CK413" s="19">
        <v>1.0429999999999999</v>
      </c>
      <c r="CL413" s="19">
        <v>1.2250000000000001</v>
      </c>
      <c r="CM413" s="19">
        <v>0.74</v>
      </c>
      <c r="CN413" s="19">
        <v>0.92700000000000005</v>
      </c>
      <c r="CO413" s="19">
        <v>0.87</v>
      </c>
      <c r="CP413" s="19">
        <v>1.0509999999999999</v>
      </c>
      <c r="CQ413" s="19">
        <v>1.0740000000000001</v>
      </c>
      <c r="CR413" s="19">
        <v>0.78900000000000003</v>
      </c>
      <c r="CS413" s="19">
        <v>1.236</v>
      </c>
      <c r="CT413" s="19">
        <v>0.76800000000000002</v>
      </c>
      <c r="CU413" s="19">
        <v>0.97699999999999998</v>
      </c>
      <c r="CV413" s="19">
        <v>0.85399999999999998</v>
      </c>
      <c r="CW413" s="19">
        <v>1.0589999999999999</v>
      </c>
    </row>
    <row r="414" spans="1:101" s="1" customFormat="1" ht="15" x14ac:dyDescent="0.2">
      <c r="A414" s="19">
        <v>701</v>
      </c>
      <c r="B414" s="19">
        <v>241.8</v>
      </c>
      <c r="C414" s="19">
        <v>514.20000000000005</v>
      </c>
      <c r="D414" s="19">
        <v>399.06819999999999</v>
      </c>
      <c r="E414" s="19">
        <v>401.07459999999998</v>
      </c>
      <c r="F414" s="19">
        <v>165.00989999999999</v>
      </c>
      <c r="G414" s="20">
        <v>44980.181819999998</v>
      </c>
      <c r="H414" s="19">
        <v>1</v>
      </c>
      <c r="I414" s="19">
        <v>1</v>
      </c>
      <c r="J414" s="19" t="s">
        <v>103</v>
      </c>
      <c r="M414" s="10"/>
      <c r="N414" s="10"/>
      <c r="U414" s="21">
        <v>0</v>
      </c>
      <c r="V414" s="21">
        <v>7</v>
      </c>
      <c r="W414" s="21">
        <v>175</v>
      </c>
      <c r="X414" s="19">
        <v>0.05</v>
      </c>
      <c r="Y414" s="19">
        <v>1.2390000000000001</v>
      </c>
      <c r="Z414" s="19">
        <v>1.165</v>
      </c>
      <c r="AA414" s="19">
        <v>1.169</v>
      </c>
      <c r="AB414" s="22">
        <f t="shared" si="98"/>
        <v>1.264388888888889</v>
      </c>
      <c r="AC414" s="22">
        <f t="shared" si="99"/>
        <v>1.1131111111111109</v>
      </c>
      <c r="AD414" s="22">
        <f t="shared" si="100"/>
        <v>1.1244444444444446</v>
      </c>
      <c r="AE414" s="22">
        <f t="shared" si="101"/>
        <v>1.1359053703334001</v>
      </c>
      <c r="AF414" s="22">
        <f t="shared" si="102"/>
        <v>1.1244565217391305</v>
      </c>
      <c r="AG414" s="22">
        <f t="shared" si="103"/>
        <v>0.18384265223940538</v>
      </c>
      <c r="AH414" s="22">
        <f t="shared" si="104"/>
        <v>0.16922787891563434</v>
      </c>
      <c r="AI414" s="22">
        <f t="shared" si="105"/>
        <v>-0.92779627825141475</v>
      </c>
      <c r="AJ414" s="22">
        <f t="shared" si="106"/>
        <v>-0.81910497351269174</v>
      </c>
      <c r="AK414" s="22">
        <f t="shared" si="113"/>
        <v>0</v>
      </c>
      <c r="AL414" s="22" t="str">
        <f t="shared" si="107"/>
        <v>Lowering</v>
      </c>
      <c r="AM414" s="24">
        <f t="shared" si="108"/>
        <v>0.11808744381986407</v>
      </c>
      <c r="AN414" s="24">
        <f t="shared" si="109"/>
        <v>0.15166837248516565</v>
      </c>
      <c r="AO414" s="25">
        <v>0.80676700000000001</v>
      </c>
      <c r="AP414" s="24">
        <f t="shared" si="110"/>
        <v>0.15166837248516565</v>
      </c>
      <c r="AQ414" s="25">
        <v>0.90946499999999997</v>
      </c>
      <c r="AR414" s="25">
        <v>0.92659199999999997</v>
      </c>
      <c r="AS414" s="19">
        <v>701</v>
      </c>
      <c r="AT414" s="19">
        <v>1.18</v>
      </c>
      <c r="AU414" s="19">
        <v>1.643</v>
      </c>
      <c r="AV414" s="19">
        <v>1.478</v>
      </c>
      <c r="AW414" s="19">
        <v>1.216</v>
      </c>
      <c r="AX414" s="19">
        <v>1.32</v>
      </c>
      <c r="AY414" s="19">
        <v>0.96199999999999997</v>
      </c>
      <c r="AZ414" s="19">
        <v>1.4890000000000001</v>
      </c>
      <c r="BA414" s="19">
        <v>1.093</v>
      </c>
      <c r="BB414" s="19">
        <v>1.46</v>
      </c>
      <c r="BC414" s="19">
        <v>1.181</v>
      </c>
      <c r="BD414" s="19">
        <v>1.196</v>
      </c>
      <c r="BE414" s="19">
        <v>1.3009999999999999</v>
      </c>
      <c r="BF414" s="19">
        <v>1.286</v>
      </c>
      <c r="BG414" s="19">
        <v>0.753</v>
      </c>
      <c r="BH414" s="19">
        <v>1.1679999999999999</v>
      </c>
      <c r="BI414" s="19">
        <v>1.153</v>
      </c>
      <c r="BJ414" s="19">
        <v>0.89800000000000002</v>
      </c>
      <c r="BK414" s="19">
        <v>1.982</v>
      </c>
      <c r="BL414" s="19"/>
      <c r="BM414" s="19">
        <v>0.83699999999999997</v>
      </c>
      <c r="BN414" s="19">
        <v>0.94499999999999995</v>
      </c>
      <c r="BO414" s="19">
        <v>1.278</v>
      </c>
      <c r="BP414" s="19">
        <v>1.319</v>
      </c>
      <c r="BQ414" s="19">
        <v>1.1060000000000001</v>
      </c>
      <c r="BR414" s="19">
        <v>0.91</v>
      </c>
      <c r="BS414" s="19">
        <v>0.879</v>
      </c>
      <c r="BT414" s="19">
        <v>1.173</v>
      </c>
      <c r="BU414" s="19">
        <v>0.85599999999999998</v>
      </c>
      <c r="BV414" s="19">
        <v>1.167</v>
      </c>
      <c r="BW414" s="19">
        <v>1.0009999999999999</v>
      </c>
      <c r="BX414" s="19">
        <v>1.272</v>
      </c>
      <c r="BY414" s="19">
        <v>1.4830000000000001</v>
      </c>
      <c r="BZ414" s="19">
        <v>1.92</v>
      </c>
      <c r="CA414" s="19">
        <v>0.72599999999999998</v>
      </c>
      <c r="CB414" s="19">
        <v>1.1879999999999999</v>
      </c>
      <c r="CC414" s="19">
        <v>0.91200000000000003</v>
      </c>
      <c r="CD414" s="19">
        <v>1.0640000000000001</v>
      </c>
      <c r="CE414" s="19"/>
      <c r="CF414" s="19">
        <v>1.0429999999999999</v>
      </c>
      <c r="CG414" s="19">
        <v>1.22</v>
      </c>
      <c r="CH414" s="19">
        <v>0.82899999999999996</v>
      </c>
      <c r="CI414" s="19">
        <v>0.90900000000000003</v>
      </c>
      <c r="CJ414" s="19">
        <v>1.3520000000000001</v>
      </c>
      <c r="CK414" s="19">
        <v>0.94899999999999995</v>
      </c>
      <c r="CL414" s="19">
        <v>1.5209999999999999</v>
      </c>
      <c r="CM414" s="19">
        <v>0.95799999999999996</v>
      </c>
      <c r="CN414" s="19">
        <v>1.044</v>
      </c>
      <c r="CO414" s="19">
        <v>0.96299999999999997</v>
      </c>
      <c r="CP414" s="19">
        <v>1.857</v>
      </c>
      <c r="CQ414" s="19">
        <v>1.2809999999999999</v>
      </c>
      <c r="CR414" s="19">
        <v>1.2130000000000001</v>
      </c>
      <c r="CS414" s="19">
        <v>0.97399999999999998</v>
      </c>
      <c r="CT414" s="19">
        <v>0.71499999999999997</v>
      </c>
      <c r="CU414" s="19">
        <v>1.071</v>
      </c>
      <c r="CV414" s="19">
        <v>0.84399999999999997</v>
      </c>
      <c r="CW414" s="19">
        <v>1.4970000000000001</v>
      </c>
    </row>
    <row r="415" spans="1:101" s="1" customFormat="1" ht="15" x14ac:dyDescent="0.2">
      <c r="A415" s="19">
        <v>703</v>
      </c>
      <c r="B415" s="19">
        <v>243.6</v>
      </c>
      <c r="C415" s="19">
        <v>515.5</v>
      </c>
      <c r="D415" s="19">
        <v>329.06240000000003</v>
      </c>
      <c r="E415" s="19">
        <v>331.0711</v>
      </c>
      <c r="F415" s="19">
        <v>95.004099999999994</v>
      </c>
      <c r="G415" s="20">
        <v>29231</v>
      </c>
      <c r="H415" s="19">
        <v>1</v>
      </c>
      <c r="I415" s="19">
        <v>1</v>
      </c>
      <c r="J415" s="19" t="s">
        <v>117</v>
      </c>
      <c r="M415" s="10"/>
      <c r="N415" s="10"/>
      <c r="U415" s="21">
        <v>0</v>
      </c>
      <c r="V415" s="21">
        <v>0</v>
      </c>
      <c r="W415" s="21">
        <v>96</v>
      </c>
      <c r="X415" s="19">
        <v>0.05</v>
      </c>
      <c r="Y415" s="19">
        <v>0.47799999999999998</v>
      </c>
      <c r="Z415" s="19">
        <v>0.46600000000000003</v>
      </c>
      <c r="AA415" s="19">
        <v>0.45600000000000002</v>
      </c>
      <c r="AB415" s="22">
        <f t="shared" si="98"/>
        <v>0.39644444444444449</v>
      </c>
      <c r="AC415" s="22">
        <f t="shared" si="99"/>
        <v>0.38722222222222219</v>
      </c>
      <c r="AD415" s="22">
        <f t="shared" si="100"/>
        <v>0.40250000000000008</v>
      </c>
      <c r="AE415" s="22">
        <f t="shared" si="101"/>
        <v>1.023816355810617</v>
      </c>
      <c r="AF415" s="22">
        <f t="shared" si="102"/>
        <v>0.98495514147688057</v>
      </c>
      <c r="AG415" s="22">
        <f t="shared" si="103"/>
        <v>3.3956959164519428E-2</v>
      </c>
      <c r="AH415" s="22">
        <f t="shared" si="104"/>
        <v>-2.1870074523987013E-2</v>
      </c>
      <c r="AI415" s="22">
        <f t="shared" si="105"/>
        <v>-0.10719557361152957</v>
      </c>
      <c r="AJ415" s="22">
        <f t="shared" si="106"/>
        <v>-6.6658896726587147E-2</v>
      </c>
      <c r="AK415" s="22">
        <f t="shared" si="113"/>
        <v>0</v>
      </c>
      <c r="AL415" s="22" t="str">
        <f t="shared" si="107"/>
        <v>Lowering</v>
      </c>
      <c r="AM415" s="24">
        <f t="shared" si="108"/>
        <v>0.78127589738130954</v>
      </c>
      <c r="AN415" s="24">
        <f t="shared" si="109"/>
        <v>0.85771124372105667</v>
      </c>
      <c r="AO415" s="25">
        <v>0.206846</v>
      </c>
      <c r="AP415" s="24">
        <f t="shared" si="110"/>
        <v>0.85771124372105667</v>
      </c>
      <c r="AQ415" s="25">
        <v>0.418989</v>
      </c>
      <c r="AR415" s="25">
        <v>0.56167400000000001</v>
      </c>
      <c r="AS415" s="19">
        <v>703</v>
      </c>
      <c r="AT415" s="19">
        <v>0.42199999999999999</v>
      </c>
      <c r="AU415" s="19">
        <v>0.497</v>
      </c>
      <c r="AV415" s="19">
        <v>0.35</v>
      </c>
      <c r="AW415" s="19">
        <v>0.56399999999999995</v>
      </c>
      <c r="AX415" s="19">
        <v>0.52900000000000003</v>
      </c>
      <c r="AY415" s="19">
        <v>0.32300000000000001</v>
      </c>
      <c r="AZ415" s="19">
        <v>0.38700000000000001</v>
      </c>
      <c r="BA415" s="19">
        <v>0.55300000000000005</v>
      </c>
      <c r="BB415" s="19">
        <v>0.46600000000000003</v>
      </c>
      <c r="BC415" s="19">
        <v>0.38</v>
      </c>
      <c r="BD415" s="19">
        <v>0.33600000000000002</v>
      </c>
      <c r="BE415" s="19">
        <v>0.34499999999999997</v>
      </c>
      <c r="BF415" s="19">
        <v>0.29099999999999998</v>
      </c>
      <c r="BG415" s="19">
        <v>0.254</v>
      </c>
      <c r="BH415" s="19">
        <v>0.3</v>
      </c>
      <c r="BI415" s="19">
        <v>0.183</v>
      </c>
      <c r="BJ415" s="19">
        <v>0.36499999999999999</v>
      </c>
      <c r="BK415" s="19">
        <v>0.59099999999999997</v>
      </c>
      <c r="BL415" s="19"/>
      <c r="BM415" s="19">
        <v>0.26800000000000002</v>
      </c>
      <c r="BN415" s="19">
        <v>0.50900000000000001</v>
      </c>
      <c r="BO415" s="19">
        <v>0.34200000000000003</v>
      </c>
      <c r="BP415" s="19">
        <v>0.48</v>
      </c>
      <c r="BQ415" s="19">
        <v>0.41799999999999998</v>
      </c>
      <c r="BR415" s="19">
        <v>0.32</v>
      </c>
      <c r="BS415" s="19">
        <v>0.41599999999999998</v>
      </c>
      <c r="BT415" s="19">
        <v>0.45100000000000001</v>
      </c>
      <c r="BU415" s="19">
        <v>0.41899999999999998</v>
      </c>
      <c r="BV415" s="19">
        <v>0.34200000000000003</v>
      </c>
      <c r="BW415" s="19">
        <v>0.30099999999999999</v>
      </c>
      <c r="BX415" s="19">
        <v>0.34899999999999998</v>
      </c>
      <c r="BY415" s="19">
        <v>0.52900000000000003</v>
      </c>
      <c r="BZ415" s="19">
        <v>0.28499999999999998</v>
      </c>
      <c r="CA415" s="19">
        <v>0.375</v>
      </c>
      <c r="CB415" s="19">
        <v>0.29699999999999999</v>
      </c>
      <c r="CC415" s="19">
        <v>0.45900000000000002</v>
      </c>
      <c r="CD415" s="19">
        <v>0.41</v>
      </c>
      <c r="CE415" s="19"/>
      <c r="CF415" s="19">
        <v>0.42199999999999999</v>
      </c>
      <c r="CG415" s="19">
        <v>0.32400000000000001</v>
      </c>
      <c r="CH415" s="19">
        <v>0.34799999999999998</v>
      </c>
      <c r="CI415" s="19">
        <v>0.35</v>
      </c>
      <c r="CJ415" s="19">
        <v>0.35599999999999998</v>
      </c>
      <c r="CK415" s="19">
        <v>0.47599999999999998</v>
      </c>
      <c r="CL415" s="19">
        <v>0.4</v>
      </c>
      <c r="CM415" s="19">
        <v>0.39300000000000002</v>
      </c>
      <c r="CN415" s="19">
        <v>0.27200000000000002</v>
      </c>
      <c r="CO415" s="19">
        <v>0.46500000000000002</v>
      </c>
      <c r="CP415" s="19">
        <v>0.42899999999999999</v>
      </c>
      <c r="CQ415" s="19">
        <v>0.44500000000000001</v>
      </c>
      <c r="CR415" s="19">
        <v>0.34399999999999997</v>
      </c>
      <c r="CS415" s="19">
        <v>0.56000000000000005</v>
      </c>
      <c r="CT415" s="19">
        <v>0.28199999999999997</v>
      </c>
      <c r="CU415" s="19">
        <v>0.442</v>
      </c>
      <c r="CV415" s="19">
        <v>0.36399999999999999</v>
      </c>
      <c r="CW415" s="19">
        <v>0.57299999999999995</v>
      </c>
    </row>
    <row r="416" spans="1:101" s="1" customFormat="1" ht="15" x14ac:dyDescent="0.2">
      <c r="A416" s="19">
        <v>704</v>
      </c>
      <c r="B416" s="19">
        <v>244.1</v>
      </c>
      <c r="C416" s="19">
        <v>517.1</v>
      </c>
      <c r="D416" s="19">
        <v>431.13850000000002</v>
      </c>
      <c r="E416" s="19">
        <v>433.14499999999998</v>
      </c>
      <c r="F416" s="19">
        <v>197.08019999999999</v>
      </c>
      <c r="G416" s="20">
        <v>8442.0512820000004</v>
      </c>
      <c r="H416" s="19">
        <v>1</v>
      </c>
      <c r="I416" s="19">
        <v>1</v>
      </c>
      <c r="J416" s="19" t="s">
        <v>103</v>
      </c>
      <c r="M416" s="10"/>
      <c r="N416" s="10"/>
      <c r="U416" s="21">
        <v>0</v>
      </c>
      <c r="V416" s="21">
        <v>28</v>
      </c>
      <c r="W416" s="21">
        <v>392</v>
      </c>
      <c r="X416" s="19">
        <v>0.05</v>
      </c>
      <c r="Y416" s="19">
        <v>1.141</v>
      </c>
      <c r="Z416" s="19">
        <v>1.1459999999999999</v>
      </c>
      <c r="AA416" s="19">
        <v>1.0660000000000001</v>
      </c>
      <c r="AB416" s="22">
        <f t="shared" si="98"/>
        <v>0.94838888888888873</v>
      </c>
      <c r="AC416" s="22">
        <f t="shared" si="99"/>
        <v>1.0067222222222221</v>
      </c>
      <c r="AD416" s="22">
        <f t="shared" si="100"/>
        <v>1.0242222222222221</v>
      </c>
      <c r="AE416" s="22">
        <f t="shared" si="101"/>
        <v>0.94205617791512608</v>
      </c>
      <c r="AF416" s="22">
        <f t="shared" si="102"/>
        <v>0.92596007810804937</v>
      </c>
      <c r="AG416" s="22">
        <f t="shared" si="103"/>
        <v>-8.6114999823248564E-2</v>
      </c>
      <c r="AH416" s="22">
        <f t="shared" si="104"/>
        <v>-0.11097810049159328</v>
      </c>
      <c r="AI416" s="22">
        <f t="shared" si="105"/>
        <v>-0.52545093777835217</v>
      </c>
      <c r="AJ416" s="22">
        <f t="shared" si="106"/>
        <v>-0.71443186643151479</v>
      </c>
      <c r="AK416" s="22">
        <f t="shared" si="113"/>
        <v>0</v>
      </c>
      <c r="AL416" s="22" t="str">
        <f t="shared" si="107"/>
        <v>Increase</v>
      </c>
      <c r="AM416" s="24">
        <f t="shared" si="108"/>
        <v>0.29822844373905855</v>
      </c>
      <c r="AN416" s="24">
        <f t="shared" si="109"/>
        <v>0.19300481048307067</v>
      </c>
      <c r="AO416" s="25">
        <v>0.59808099999999997</v>
      </c>
      <c r="AP416" s="24">
        <f t="shared" si="110"/>
        <v>0.19300481048307067</v>
      </c>
      <c r="AQ416" s="25">
        <v>0.76589499999999999</v>
      </c>
      <c r="AR416" s="25">
        <v>0.84382400000000002</v>
      </c>
      <c r="AS416" s="19">
        <v>704</v>
      </c>
      <c r="AT416" s="19">
        <v>0.86599999999999999</v>
      </c>
      <c r="AU416" s="19">
        <v>1.034</v>
      </c>
      <c r="AV416" s="19">
        <v>0.77200000000000002</v>
      </c>
      <c r="AW416" s="19">
        <v>0.79400000000000004</v>
      </c>
      <c r="AX416" s="19">
        <v>0.66700000000000004</v>
      </c>
      <c r="AY416" s="19">
        <v>0.89900000000000002</v>
      </c>
      <c r="AZ416" s="19">
        <v>1.224</v>
      </c>
      <c r="BA416" s="19">
        <v>1.1299999999999999</v>
      </c>
      <c r="BB416" s="19">
        <v>1.1439999999999999</v>
      </c>
      <c r="BC416" s="19">
        <v>0.96</v>
      </c>
      <c r="BD416" s="19">
        <v>0.77100000000000002</v>
      </c>
      <c r="BE416" s="19">
        <v>1.099</v>
      </c>
      <c r="BF416" s="19">
        <v>0.89300000000000002</v>
      </c>
      <c r="BG416" s="19">
        <v>1.042</v>
      </c>
      <c r="BH416" s="19">
        <v>0.85</v>
      </c>
      <c r="BI416" s="19">
        <v>0.71599999999999997</v>
      </c>
      <c r="BJ416" s="19">
        <v>1.0549999999999999</v>
      </c>
      <c r="BK416" s="19">
        <v>1.155</v>
      </c>
      <c r="BL416" s="19"/>
      <c r="BM416" s="19">
        <v>1.1819999999999999</v>
      </c>
      <c r="BN416" s="19">
        <v>1.4770000000000001</v>
      </c>
      <c r="BO416" s="19">
        <v>1.018</v>
      </c>
      <c r="BP416" s="19">
        <v>0.84</v>
      </c>
      <c r="BQ416" s="19">
        <v>1.0609999999999999</v>
      </c>
      <c r="BR416" s="19">
        <v>0.89100000000000001</v>
      </c>
      <c r="BS416" s="19">
        <v>0.91500000000000004</v>
      </c>
      <c r="BT416" s="19">
        <v>0.91100000000000003</v>
      </c>
      <c r="BU416" s="19">
        <v>0.99199999999999999</v>
      </c>
      <c r="BV416" s="19">
        <v>0.88100000000000001</v>
      </c>
      <c r="BW416" s="19">
        <v>1.206</v>
      </c>
      <c r="BX416" s="19">
        <v>0.98099999999999998</v>
      </c>
      <c r="BY416" s="19">
        <v>1.0029999999999999</v>
      </c>
      <c r="BZ416" s="19">
        <v>1.121</v>
      </c>
      <c r="CA416" s="19">
        <v>0.98299999999999998</v>
      </c>
      <c r="CB416" s="19">
        <v>0.77500000000000002</v>
      </c>
      <c r="CC416" s="19">
        <v>0.89</v>
      </c>
      <c r="CD416" s="19">
        <v>0.99399999999999999</v>
      </c>
      <c r="CE416" s="19"/>
      <c r="CF416" s="19">
        <v>1.085</v>
      </c>
      <c r="CG416" s="19">
        <v>1.1910000000000001</v>
      </c>
      <c r="CH416" s="19">
        <v>0.83099999999999996</v>
      </c>
      <c r="CI416" s="19">
        <v>0.92500000000000004</v>
      </c>
      <c r="CJ416" s="19">
        <v>1.456</v>
      </c>
      <c r="CK416" s="19">
        <v>0.78800000000000003</v>
      </c>
      <c r="CL416" s="19">
        <v>1.141</v>
      </c>
      <c r="CM416" s="19">
        <v>0.79500000000000004</v>
      </c>
      <c r="CN416" s="19">
        <v>0.93</v>
      </c>
      <c r="CO416" s="19">
        <v>1.276</v>
      </c>
      <c r="CP416" s="19">
        <v>0.88600000000000001</v>
      </c>
      <c r="CQ416" s="19">
        <v>1.022</v>
      </c>
      <c r="CR416" s="19">
        <v>1.028</v>
      </c>
      <c r="CS416" s="19">
        <v>1.095</v>
      </c>
      <c r="CT416" s="19">
        <v>1.109</v>
      </c>
      <c r="CU416" s="19">
        <v>1.048</v>
      </c>
      <c r="CV416" s="19">
        <v>0.89500000000000002</v>
      </c>
      <c r="CW416" s="19">
        <v>0.93500000000000005</v>
      </c>
    </row>
    <row r="417" spans="1:101" s="1" customFormat="1" ht="15" x14ac:dyDescent="0.2">
      <c r="A417" s="19">
        <v>705</v>
      </c>
      <c r="B417" s="19">
        <v>243.8</v>
      </c>
      <c r="C417" s="19">
        <v>517.4</v>
      </c>
      <c r="D417" s="19">
        <v>488.18439999999998</v>
      </c>
      <c r="E417" s="19">
        <v>490.19069999999999</v>
      </c>
      <c r="F417" s="19">
        <v>254.12610000000001</v>
      </c>
      <c r="G417" s="20">
        <v>5913</v>
      </c>
      <c r="H417" s="19">
        <v>1</v>
      </c>
      <c r="I417" s="19">
        <v>1</v>
      </c>
      <c r="J417" s="19" t="s">
        <v>103</v>
      </c>
      <c r="M417" s="10"/>
      <c r="N417" s="10"/>
      <c r="U417" s="21">
        <v>0</v>
      </c>
      <c r="V417" s="21">
        <v>17</v>
      </c>
      <c r="W417" s="21">
        <v>283</v>
      </c>
      <c r="X417" s="19">
        <v>6.6699999999999995E-2</v>
      </c>
      <c r="Y417" s="19">
        <v>1.0740000000000001</v>
      </c>
      <c r="Z417" s="19">
        <v>1.04</v>
      </c>
      <c r="AA417" s="19">
        <v>1.137</v>
      </c>
      <c r="AB417" s="22">
        <f t="shared" si="98"/>
        <v>0.60677777777777764</v>
      </c>
      <c r="AC417" s="22">
        <f t="shared" si="99"/>
        <v>1.5489444444444445</v>
      </c>
      <c r="AD417" s="22">
        <f t="shared" si="100"/>
        <v>0.54714444444444432</v>
      </c>
      <c r="AE417" s="22">
        <f t="shared" si="101"/>
        <v>0.39173630787991814</v>
      </c>
      <c r="AF417" s="22">
        <f t="shared" si="102"/>
        <v>1.1089901102694799</v>
      </c>
      <c r="AG417" s="22">
        <f t="shared" si="103"/>
        <v>-1.3520452449475266</v>
      </c>
      <c r="AH417" s="22">
        <f t="shared" si="104"/>
        <v>0.14924649991910377</v>
      </c>
      <c r="AI417" s="22">
        <f t="shared" si="105"/>
        <v>-4.8243379871726324</v>
      </c>
      <c r="AJ417" s="22">
        <f t="shared" si="106"/>
        <v>-0.26081535339497597</v>
      </c>
      <c r="AK417" s="31" t="s">
        <v>753</v>
      </c>
      <c r="AL417" s="22" t="str">
        <f t="shared" si="107"/>
        <v>Increase</v>
      </c>
      <c r="AM417" s="24">
        <f t="shared" si="108"/>
        <v>1.4985181684741541E-5</v>
      </c>
      <c r="AN417" s="24">
        <f t="shared" si="109"/>
        <v>0.5485101223952118</v>
      </c>
      <c r="AO417" s="25">
        <v>2.1558999999999999</v>
      </c>
      <c r="AP417" s="24">
        <f t="shared" si="110"/>
        <v>0.5485101223952118</v>
      </c>
      <c r="AQ417" s="25">
        <v>0.44263400000000003</v>
      </c>
      <c r="AR417" s="25">
        <v>0.58781300000000003</v>
      </c>
      <c r="AS417" s="19">
        <v>705</v>
      </c>
      <c r="AT417" s="19">
        <v>0.57799999999999996</v>
      </c>
      <c r="AU417" s="19">
        <v>1.095</v>
      </c>
      <c r="AV417" s="19">
        <v>0.61099999999999999</v>
      </c>
      <c r="AW417" s="19">
        <v>0.34</v>
      </c>
      <c r="AX417" s="19">
        <v>0.65200000000000002</v>
      </c>
      <c r="AY417" s="19">
        <v>1.006</v>
      </c>
      <c r="AZ417" s="19">
        <v>1.044</v>
      </c>
      <c r="BA417" s="19">
        <v>0.59799999999999998</v>
      </c>
      <c r="BB417" s="19">
        <v>0.45100000000000001</v>
      </c>
      <c r="BC417" s="19">
        <v>0.44600000000000001</v>
      </c>
      <c r="BD417" s="19">
        <v>0.55500000000000005</v>
      </c>
      <c r="BE417" s="19">
        <v>0.67100000000000004</v>
      </c>
      <c r="BF417" s="19">
        <v>0.35699999999999998</v>
      </c>
      <c r="BG417" s="19">
        <v>0.17399999999999999</v>
      </c>
      <c r="BH417" s="19">
        <v>0.42</v>
      </c>
      <c r="BI417" s="19">
        <v>0.73599999999999999</v>
      </c>
      <c r="BJ417" s="19">
        <v>0.58099999999999996</v>
      </c>
      <c r="BK417" s="19">
        <v>0.60699999999999998</v>
      </c>
      <c r="BL417" s="19"/>
      <c r="BM417" s="19">
        <v>1.3879999999999999</v>
      </c>
      <c r="BN417" s="19">
        <v>2.375</v>
      </c>
      <c r="BO417" s="19">
        <v>1.5009999999999999</v>
      </c>
      <c r="BP417" s="19">
        <v>2.0179999999999998</v>
      </c>
      <c r="BQ417" s="19">
        <v>0.94199999999999995</v>
      </c>
      <c r="BR417" s="19">
        <v>0.95499999999999996</v>
      </c>
      <c r="BS417" s="19">
        <v>2.5819999999999999</v>
      </c>
      <c r="BT417" s="19">
        <v>1.577</v>
      </c>
      <c r="BU417" s="19">
        <v>1.9910000000000001</v>
      </c>
      <c r="BV417" s="19">
        <v>1.5980000000000001</v>
      </c>
      <c r="BW417" s="19">
        <v>0.73199999999999998</v>
      </c>
      <c r="BX417" s="19">
        <v>0.54500000000000004</v>
      </c>
      <c r="BY417" s="19">
        <v>1.105</v>
      </c>
      <c r="BZ417" s="19">
        <v>0.57499999999999996</v>
      </c>
      <c r="CA417" s="19">
        <v>1.337</v>
      </c>
      <c r="CB417" s="19">
        <v>2.8610000000000002</v>
      </c>
      <c r="CC417" s="19">
        <v>1.9279999999999999</v>
      </c>
      <c r="CD417" s="19">
        <v>1.871</v>
      </c>
      <c r="CE417" s="19"/>
      <c r="CF417" s="19">
        <v>0.44500000000000001</v>
      </c>
      <c r="CG417" s="19">
        <v>0.42599999999999999</v>
      </c>
      <c r="CH417" s="19">
        <v>1.387</v>
      </c>
      <c r="CI417" s="19">
        <v>0.14360000000000001</v>
      </c>
      <c r="CJ417" s="19">
        <v>0.38600000000000001</v>
      </c>
      <c r="CK417" s="19">
        <v>0.60199999999999998</v>
      </c>
      <c r="CL417" s="19">
        <v>0.32500000000000001</v>
      </c>
      <c r="CM417" s="19">
        <v>0.59899999999999998</v>
      </c>
      <c r="CN417" s="19">
        <v>0.47499999999999998</v>
      </c>
      <c r="CO417" s="19">
        <v>0.27300000000000002</v>
      </c>
      <c r="CP417" s="19">
        <v>0.92600000000000005</v>
      </c>
      <c r="CQ417" s="19">
        <v>0.32500000000000001</v>
      </c>
      <c r="CR417" s="19">
        <v>0.30199999999999999</v>
      </c>
      <c r="CS417" s="19">
        <v>1.3120000000000001</v>
      </c>
      <c r="CT417" s="19">
        <v>0.35499999999999998</v>
      </c>
      <c r="CU417" s="19">
        <v>0.57199999999999995</v>
      </c>
      <c r="CV417" s="19">
        <v>0.498</v>
      </c>
      <c r="CW417" s="19">
        <v>0.497</v>
      </c>
    </row>
    <row r="418" spans="1:101" s="1" customFormat="1" ht="15" x14ac:dyDescent="0.2">
      <c r="A418" s="19">
        <v>706</v>
      </c>
      <c r="B418" s="19">
        <v>243.8</v>
      </c>
      <c r="C418" s="19">
        <v>518.70000000000005</v>
      </c>
      <c r="D418" s="19">
        <v>561.08100000000002</v>
      </c>
      <c r="E418" s="19">
        <v>563.08659999999998</v>
      </c>
      <c r="F418" s="19">
        <v>327.02269999999999</v>
      </c>
      <c r="G418" s="20">
        <v>4097.8461539999998</v>
      </c>
      <c r="H418" s="19">
        <v>1</v>
      </c>
      <c r="I418" s="19">
        <v>1</v>
      </c>
      <c r="J418" s="19" t="s">
        <v>117</v>
      </c>
      <c r="M418" s="10"/>
      <c r="N418" s="10"/>
      <c r="U418" s="21">
        <v>0</v>
      </c>
      <c r="V418" s="21">
        <v>0</v>
      </c>
      <c r="W418" s="21">
        <v>59</v>
      </c>
      <c r="X418" s="19">
        <v>0.05</v>
      </c>
      <c r="Y418" s="19">
        <v>1.07</v>
      </c>
      <c r="Z418" s="19">
        <v>1.173</v>
      </c>
      <c r="AA418" s="19">
        <v>1.1419999999999999</v>
      </c>
      <c r="AB418" s="22">
        <f t="shared" si="98"/>
        <v>1.2415555555555557</v>
      </c>
      <c r="AC418" s="22">
        <f t="shared" si="99"/>
        <v>1.1121666666666667</v>
      </c>
      <c r="AD418" s="22">
        <f t="shared" si="100"/>
        <v>1.1148888888888886</v>
      </c>
      <c r="AE418" s="22">
        <f t="shared" si="101"/>
        <v>1.1163394774963786</v>
      </c>
      <c r="AF418" s="22">
        <f t="shared" si="102"/>
        <v>1.113613713374527</v>
      </c>
      <c r="AG418" s="22">
        <f t="shared" si="103"/>
        <v>0.15877581571985555</v>
      </c>
      <c r="AH418" s="22">
        <f t="shared" si="104"/>
        <v>0.15524888218973243</v>
      </c>
      <c r="AI418" s="22">
        <f t="shared" si="105"/>
        <v>-0.66483042294403072</v>
      </c>
      <c r="AJ418" s="22">
        <f t="shared" si="106"/>
        <v>-0.68109246661603551</v>
      </c>
      <c r="AK418" s="22">
        <f>P418</f>
        <v>0</v>
      </c>
      <c r="AL418" s="22" t="str">
        <f t="shared" si="107"/>
        <v>Lowering</v>
      </c>
      <c r="AM418" s="24">
        <f t="shared" si="108"/>
        <v>0.21635631558047436</v>
      </c>
      <c r="AN418" s="24">
        <f t="shared" si="109"/>
        <v>0.20840471166930841</v>
      </c>
      <c r="AO418" s="25">
        <v>0.77132100000000003</v>
      </c>
      <c r="AP418" s="24">
        <f t="shared" si="110"/>
        <v>0.20840471166930841</v>
      </c>
      <c r="AQ418" s="25">
        <v>0.87930900000000001</v>
      </c>
      <c r="AR418" s="25">
        <v>0.91157100000000002</v>
      </c>
      <c r="AS418" s="19">
        <v>706</v>
      </c>
      <c r="AT418" s="19">
        <v>1.71</v>
      </c>
      <c r="AU418" s="19">
        <v>1.1830000000000001</v>
      </c>
      <c r="AV418" s="19">
        <v>1.7829999999999999</v>
      </c>
      <c r="AW418" s="19">
        <v>1.661</v>
      </c>
      <c r="AX418" s="19">
        <v>1.411</v>
      </c>
      <c r="AY418" s="19">
        <v>1.296</v>
      </c>
      <c r="AZ418" s="19">
        <v>1.3759999999999999</v>
      </c>
      <c r="BA418" s="19">
        <v>1.331</v>
      </c>
      <c r="BB418" s="19">
        <v>1.347</v>
      </c>
      <c r="BC418" s="19">
        <v>0.97599999999999998</v>
      </c>
      <c r="BD418" s="19">
        <v>1.135</v>
      </c>
      <c r="BE418" s="19">
        <v>1.147</v>
      </c>
      <c r="BF418" s="19">
        <v>1.0940000000000001</v>
      </c>
      <c r="BG418" s="19">
        <v>0.71899999999999997</v>
      </c>
      <c r="BH418" s="19">
        <v>0.84699999999999998</v>
      </c>
      <c r="BI418" s="19">
        <v>1.101</v>
      </c>
      <c r="BJ418" s="19">
        <v>1.129</v>
      </c>
      <c r="BK418" s="19">
        <v>1.1020000000000001</v>
      </c>
      <c r="BL418" s="19"/>
      <c r="BM418" s="19">
        <v>1.5680000000000001</v>
      </c>
      <c r="BN418" s="19">
        <v>1.33</v>
      </c>
      <c r="BO418" s="19">
        <v>1.61</v>
      </c>
      <c r="BP418" s="19">
        <v>1.022</v>
      </c>
      <c r="BQ418" s="19">
        <v>1.073</v>
      </c>
      <c r="BR418" s="19">
        <v>0.56999999999999995</v>
      </c>
      <c r="BS418" s="19">
        <v>1.52</v>
      </c>
      <c r="BT418" s="19">
        <v>1.4510000000000001</v>
      </c>
      <c r="BU418" s="19">
        <v>0.998</v>
      </c>
      <c r="BV418" s="19">
        <v>1.095</v>
      </c>
      <c r="BW418" s="19">
        <v>0.41199999999999998</v>
      </c>
      <c r="BX418" s="19">
        <v>0.88200000000000001</v>
      </c>
      <c r="BY418" s="19">
        <v>1.3049999999999999</v>
      </c>
      <c r="BZ418" s="19">
        <v>0.98199999999999998</v>
      </c>
      <c r="CA418" s="19">
        <v>0.72699999999999998</v>
      </c>
      <c r="CB418" s="19">
        <v>1.266</v>
      </c>
      <c r="CC418" s="19">
        <v>1.1200000000000001</v>
      </c>
      <c r="CD418" s="19">
        <v>1.0880000000000001</v>
      </c>
      <c r="CE418" s="19"/>
      <c r="CF418" s="19">
        <v>1.6279999999999999</v>
      </c>
      <c r="CG418" s="19">
        <v>1.222</v>
      </c>
      <c r="CH418" s="19">
        <v>1.032</v>
      </c>
      <c r="CI418" s="19">
        <v>1.331</v>
      </c>
      <c r="CJ418" s="19">
        <v>0.86899999999999999</v>
      </c>
      <c r="CK418" s="19">
        <v>0.98199999999999998</v>
      </c>
      <c r="CL418" s="19">
        <v>1.165</v>
      </c>
      <c r="CM418" s="19">
        <v>0.85399999999999998</v>
      </c>
      <c r="CN418" s="19">
        <v>1.81</v>
      </c>
      <c r="CO418" s="19">
        <v>0.81699999999999995</v>
      </c>
      <c r="CP418" s="19">
        <v>1.302</v>
      </c>
      <c r="CQ418" s="19">
        <v>0.622</v>
      </c>
      <c r="CR418" s="19">
        <v>0.79500000000000004</v>
      </c>
      <c r="CS418" s="19">
        <v>1.1830000000000001</v>
      </c>
      <c r="CT418" s="19">
        <v>0.93600000000000005</v>
      </c>
      <c r="CU418" s="19">
        <v>1.17</v>
      </c>
      <c r="CV418" s="19">
        <v>0.89700000000000002</v>
      </c>
      <c r="CW418" s="19">
        <v>1.4530000000000001</v>
      </c>
    </row>
    <row r="419" spans="1:101" s="1" customFormat="1" ht="15" x14ac:dyDescent="0.2">
      <c r="A419" s="19">
        <v>707</v>
      </c>
      <c r="B419" s="19">
        <v>243.9</v>
      </c>
      <c r="C419" s="19">
        <v>518.70000000000005</v>
      </c>
      <c r="D419" s="19">
        <v>309.0908</v>
      </c>
      <c r="E419" s="19">
        <v>311.09730000000002</v>
      </c>
      <c r="F419" s="19">
        <v>75.032499999999999</v>
      </c>
      <c r="G419" s="20">
        <v>60761.5</v>
      </c>
      <c r="H419" s="19">
        <v>1</v>
      </c>
      <c r="I419" s="19">
        <v>1</v>
      </c>
      <c r="J419" s="19" t="s">
        <v>131</v>
      </c>
      <c r="M419" s="10"/>
      <c r="N419" s="10"/>
      <c r="O419" s="19" t="s">
        <v>260</v>
      </c>
      <c r="P419" s="19" t="s">
        <v>261</v>
      </c>
      <c r="Q419" s="19">
        <v>1.29</v>
      </c>
      <c r="R419" s="19">
        <v>123.3</v>
      </c>
      <c r="S419" s="19" t="s">
        <v>133</v>
      </c>
      <c r="T419" s="19" t="s">
        <v>134</v>
      </c>
      <c r="X419" s="19">
        <v>0</v>
      </c>
      <c r="Y419" s="19">
        <v>1.121</v>
      </c>
      <c r="Z419" s="19">
        <v>1.0640000000000001</v>
      </c>
      <c r="AA419" s="19">
        <v>1.0349999999999999</v>
      </c>
      <c r="AB419" s="22">
        <f t="shared" si="98"/>
        <v>0.98583333333333334</v>
      </c>
      <c r="AC419" s="22">
        <f t="shared" si="99"/>
        <v>0.87616666666666676</v>
      </c>
      <c r="AD419" s="22">
        <f t="shared" si="100"/>
        <v>0.95517647058823529</v>
      </c>
      <c r="AE419" s="22">
        <f t="shared" si="101"/>
        <v>1.125166444740346</v>
      </c>
      <c r="AF419" s="22">
        <f t="shared" si="102"/>
        <v>1.0320954961612678</v>
      </c>
      <c r="AG419" s="22">
        <f t="shared" si="103"/>
        <v>0.17013843365527462</v>
      </c>
      <c r="AH419" s="22">
        <f t="shared" si="104"/>
        <v>4.5576464428140881E-2</v>
      </c>
      <c r="AI419" s="22">
        <f t="shared" si="105"/>
        <v>-1.6069642772928514</v>
      </c>
      <c r="AJ419" s="22">
        <f t="shared" si="106"/>
        <v>-0.24475724682462566</v>
      </c>
      <c r="AK419" s="22" t="str">
        <f>P419</f>
        <v>Isomer 1 of Glycine</v>
      </c>
      <c r="AL419" s="22" t="str">
        <f t="shared" si="107"/>
        <v>Lowering</v>
      </c>
      <c r="AM419" s="24">
        <f t="shared" si="108"/>
        <v>2.4719274639920005E-2</v>
      </c>
      <c r="AN419" s="24">
        <f t="shared" si="109"/>
        <v>0.56917098567035262</v>
      </c>
      <c r="AO419" s="25">
        <v>1.15167</v>
      </c>
      <c r="AP419" s="24">
        <f t="shared" si="110"/>
        <v>0.56917098567035262</v>
      </c>
      <c r="AQ419" s="25">
        <v>0.57103400000000004</v>
      </c>
      <c r="AR419" s="25">
        <v>0.70394900000000005</v>
      </c>
      <c r="AS419" s="19">
        <v>707</v>
      </c>
      <c r="AT419" s="19">
        <v>1.056</v>
      </c>
      <c r="AU419" s="19">
        <v>1.1140000000000001</v>
      </c>
      <c r="AV419" s="19">
        <v>1.228</v>
      </c>
      <c r="AW419" s="19">
        <v>0.80800000000000005</v>
      </c>
      <c r="AX419" s="19">
        <v>0.75700000000000001</v>
      </c>
      <c r="AY419" s="19">
        <v>1.1339999999999999</v>
      </c>
      <c r="AZ419" s="19">
        <v>1.1000000000000001</v>
      </c>
      <c r="BA419" s="19">
        <v>1.002</v>
      </c>
      <c r="BB419" s="19">
        <v>0.996</v>
      </c>
      <c r="BC419" s="19">
        <v>0.85699999999999998</v>
      </c>
      <c r="BD419" s="19">
        <v>1.048</v>
      </c>
      <c r="BE419" s="19">
        <v>0.82</v>
      </c>
      <c r="BF419" s="19">
        <v>0.88800000000000001</v>
      </c>
      <c r="BG419" s="19">
        <v>0.86399999999999999</v>
      </c>
      <c r="BH419" s="19">
        <v>0.86899999999999999</v>
      </c>
      <c r="BI419" s="19">
        <v>1.0649999999999999</v>
      </c>
      <c r="BJ419" s="19">
        <v>1.1970000000000001</v>
      </c>
      <c r="BK419" s="19">
        <v>0.94199999999999995</v>
      </c>
      <c r="BL419" s="19"/>
      <c r="BM419" s="19">
        <v>0.95299999999999996</v>
      </c>
      <c r="BN419" s="19">
        <v>0.76800000000000002</v>
      </c>
      <c r="BO419" s="19">
        <v>1.151</v>
      </c>
      <c r="BP419" s="19">
        <v>0.89</v>
      </c>
      <c r="BQ419" s="19">
        <v>0.86099999999999999</v>
      </c>
      <c r="BR419" s="19">
        <v>0.71799999999999997</v>
      </c>
      <c r="BS419" s="19">
        <v>1.006</v>
      </c>
      <c r="BT419" s="19">
        <v>1.1040000000000001</v>
      </c>
      <c r="BU419" s="19">
        <v>0.83099999999999996</v>
      </c>
      <c r="BV419" s="19">
        <v>0.624</v>
      </c>
      <c r="BW419" s="19">
        <v>0.89</v>
      </c>
      <c r="BX419" s="19">
        <v>0.90500000000000003</v>
      </c>
      <c r="BY419" s="19">
        <v>0.80700000000000005</v>
      </c>
      <c r="BZ419" s="19">
        <v>0.83199999999999996</v>
      </c>
      <c r="CA419" s="19">
        <v>0.96699999999999997</v>
      </c>
      <c r="CB419" s="19">
        <v>0.82499999999999996</v>
      </c>
      <c r="CC419" s="19">
        <v>0.97799999999999998</v>
      </c>
      <c r="CD419" s="19">
        <v>0.66100000000000003</v>
      </c>
      <c r="CE419" s="19"/>
      <c r="CF419" s="19">
        <v>1.1279999999999999</v>
      </c>
      <c r="CG419" s="19">
        <v>0.879</v>
      </c>
      <c r="CH419" s="19">
        <v>0.97799999999999998</v>
      </c>
      <c r="CI419" s="19">
        <v>0.93799999999999994</v>
      </c>
      <c r="CJ419" s="19">
        <v>0.97399999999999998</v>
      </c>
      <c r="CK419" s="19">
        <v>1.1259999999999999</v>
      </c>
      <c r="CL419" s="19">
        <v>1.333</v>
      </c>
      <c r="CM419" s="19">
        <v>0.82299999999999995</v>
      </c>
      <c r="CN419" s="19">
        <v>1.1100000000000001</v>
      </c>
      <c r="CO419" s="19">
        <v>0.76500000000000001</v>
      </c>
      <c r="CP419" s="19">
        <v>1.0389999999999999</v>
      </c>
      <c r="CQ419" s="19">
        <v>0.82599999999999996</v>
      </c>
      <c r="CR419" s="19">
        <v>0.86199999999999999</v>
      </c>
      <c r="CS419" s="19">
        <v>0.83599999999999997</v>
      </c>
      <c r="CT419" s="19" t="s">
        <v>111</v>
      </c>
      <c r="CU419" s="19">
        <v>0.753</v>
      </c>
      <c r="CV419" s="19">
        <v>0.71399999999999997</v>
      </c>
      <c r="CW419" s="19">
        <v>1.1539999999999999</v>
      </c>
    </row>
    <row r="420" spans="1:101" s="1" customFormat="1" ht="15" x14ac:dyDescent="0.2">
      <c r="A420" s="19">
        <v>708</v>
      </c>
      <c r="B420" s="19">
        <v>244.8</v>
      </c>
      <c r="C420" s="19">
        <v>518.9</v>
      </c>
      <c r="D420" s="19">
        <v>467.18430000000001</v>
      </c>
      <c r="E420" s="19">
        <v>469.19029999999998</v>
      </c>
      <c r="F420" s="19">
        <v>233.126</v>
      </c>
      <c r="G420" s="20">
        <v>9279.8518519999998</v>
      </c>
      <c r="H420" s="19">
        <v>1</v>
      </c>
      <c r="I420" s="19">
        <v>1</v>
      </c>
      <c r="J420" s="19" t="s">
        <v>109</v>
      </c>
      <c r="M420" s="10"/>
      <c r="N420" s="10"/>
      <c r="U420" s="21">
        <v>1</v>
      </c>
      <c r="V420" s="21">
        <v>25</v>
      </c>
      <c r="W420" s="21">
        <v>401</v>
      </c>
      <c r="X420" s="19">
        <v>0.05</v>
      </c>
      <c r="Y420" s="19">
        <v>0.77400000000000002</v>
      </c>
      <c r="Z420" s="19">
        <v>0.71799999999999997</v>
      </c>
      <c r="AA420" s="19">
        <v>0.80100000000000005</v>
      </c>
      <c r="AB420" s="22">
        <f t="shared" si="98"/>
        <v>0.76366666666666683</v>
      </c>
      <c r="AC420" s="22">
        <f t="shared" si="99"/>
        <v>1.0727222222222221</v>
      </c>
      <c r="AD420" s="22">
        <f t="shared" si="100"/>
        <v>1.0177777777777779</v>
      </c>
      <c r="AE420" s="22">
        <f t="shared" si="101"/>
        <v>0.71189600704334788</v>
      </c>
      <c r="AF420" s="22">
        <f t="shared" si="102"/>
        <v>0.75032751091703065</v>
      </c>
      <c r="AG420" s="22">
        <f t="shared" si="103"/>
        <v>-0.49026158555022648</v>
      </c>
      <c r="AH420" s="22">
        <f t="shared" si="104"/>
        <v>-0.41440763895847488</v>
      </c>
      <c r="AI420" s="22">
        <f t="shared" si="105"/>
        <v>-1.1402943241533694</v>
      </c>
      <c r="AJ420" s="22">
        <f t="shared" si="106"/>
        <v>-1.3584660426126234</v>
      </c>
      <c r="AK420" s="22">
        <f>P420</f>
        <v>0</v>
      </c>
      <c r="AL420" s="22" t="str">
        <f t="shared" si="107"/>
        <v>Increase</v>
      </c>
      <c r="AM420" s="24">
        <f t="shared" si="108"/>
        <v>7.2394517150668386E-2</v>
      </c>
      <c r="AN420" s="24">
        <f t="shared" si="109"/>
        <v>4.3806036167198782E-2</v>
      </c>
      <c r="AO420" s="25">
        <v>1.12662</v>
      </c>
      <c r="AP420" s="24">
        <f t="shared" si="110"/>
        <v>4.3806036167198782E-2</v>
      </c>
      <c r="AQ420" s="25">
        <v>1.3067800000000001</v>
      </c>
      <c r="AR420" s="25">
        <v>1.1705000000000001</v>
      </c>
      <c r="AS420" s="19">
        <v>708</v>
      </c>
      <c r="AT420" s="19">
        <v>0.83399999999999996</v>
      </c>
      <c r="AU420" s="19">
        <v>1.3069999999999999</v>
      </c>
      <c r="AV420" s="19">
        <v>0.51800000000000002</v>
      </c>
      <c r="AW420" s="19">
        <v>1.0209999999999999</v>
      </c>
      <c r="AX420" s="19">
        <v>0.78100000000000003</v>
      </c>
      <c r="AY420" s="19">
        <v>0.42399999999999999</v>
      </c>
      <c r="AZ420" s="19">
        <v>1.6359999999999999</v>
      </c>
      <c r="BA420" s="19">
        <v>0.93700000000000006</v>
      </c>
      <c r="BB420" s="19">
        <v>0.67</v>
      </c>
      <c r="BC420" s="19">
        <v>0.84199999999999997</v>
      </c>
      <c r="BD420" s="19">
        <v>0.41299999999999998</v>
      </c>
      <c r="BE420" s="19">
        <v>0.84199999999999997</v>
      </c>
      <c r="BF420" s="19">
        <v>0.498</v>
      </c>
      <c r="BG420" s="19">
        <v>1.0609999999999999</v>
      </c>
      <c r="BH420" s="19">
        <v>0.53400000000000003</v>
      </c>
      <c r="BI420" s="19">
        <v>0.245</v>
      </c>
      <c r="BJ420" s="19">
        <v>0.55300000000000005</v>
      </c>
      <c r="BK420" s="19">
        <v>0.63</v>
      </c>
      <c r="BL420" s="19"/>
      <c r="BM420" s="19">
        <v>1.73</v>
      </c>
      <c r="BN420" s="19">
        <v>1.35</v>
      </c>
      <c r="BO420" s="19">
        <v>0.56100000000000005</v>
      </c>
      <c r="BP420" s="19">
        <v>0.68100000000000005</v>
      </c>
      <c r="BQ420" s="19">
        <v>2.4780000000000002</v>
      </c>
      <c r="BR420" s="19">
        <v>2.141</v>
      </c>
      <c r="BS420" s="19">
        <v>1.419</v>
      </c>
      <c r="BT420" s="19">
        <v>0.54700000000000004</v>
      </c>
      <c r="BU420" s="19">
        <v>0.625</v>
      </c>
      <c r="BV420" s="19">
        <v>1.044</v>
      </c>
      <c r="BW420" s="19">
        <v>1.619</v>
      </c>
      <c r="BX420" s="19">
        <v>0.65400000000000003</v>
      </c>
      <c r="BY420" s="19">
        <v>0.48299999999999998</v>
      </c>
      <c r="BZ420" s="19">
        <v>0.51900000000000002</v>
      </c>
      <c r="CA420" s="19">
        <v>0.90300000000000002</v>
      </c>
      <c r="CB420" s="19">
        <v>0.33900000000000002</v>
      </c>
      <c r="CC420" s="19">
        <v>1.115</v>
      </c>
      <c r="CD420" s="19">
        <v>1.101</v>
      </c>
      <c r="CE420" s="19"/>
      <c r="CF420" s="19">
        <v>0.91800000000000004</v>
      </c>
      <c r="CG420" s="19">
        <v>1.3029999999999999</v>
      </c>
      <c r="CH420" s="19">
        <v>1.4039999999999999</v>
      </c>
      <c r="CI420" s="19">
        <v>1.361</v>
      </c>
      <c r="CJ420" s="19">
        <v>1.343</v>
      </c>
      <c r="CK420" s="19">
        <v>1.819</v>
      </c>
      <c r="CL420" s="19">
        <v>1.2629999999999999</v>
      </c>
      <c r="CM420" s="19">
        <v>0.95699999999999996</v>
      </c>
      <c r="CN420" s="19">
        <v>0.32600000000000001</v>
      </c>
      <c r="CO420" s="19">
        <v>0.78600000000000003</v>
      </c>
      <c r="CP420" s="19">
        <v>0.36899999999999999</v>
      </c>
      <c r="CQ420" s="19">
        <v>1.119</v>
      </c>
      <c r="CR420" s="19">
        <v>1.0529999999999999</v>
      </c>
      <c r="CS420" s="19">
        <v>0.89</v>
      </c>
      <c r="CT420" s="19">
        <v>0.85299999999999998</v>
      </c>
      <c r="CU420" s="19">
        <v>0.49399999999999999</v>
      </c>
      <c r="CV420" s="19">
        <v>0.90800000000000003</v>
      </c>
      <c r="CW420" s="19">
        <v>1.1539999999999999</v>
      </c>
    </row>
    <row r="421" spans="1:101" s="1" customFormat="1" ht="15" x14ac:dyDescent="0.2">
      <c r="A421" s="19">
        <v>709</v>
      </c>
      <c r="B421" s="19">
        <v>244.8</v>
      </c>
      <c r="C421" s="19">
        <v>519.1</v>
      </c>
      <c r="D421" s="19">
        <v>337.1216</v>
      </c>
      <c r="E421" s="19">
        <v>339.12830000000002</v>
      </c>
      <c r="F421" s="19">
        <v>103.06319999999999</v>
      </c>
      <c r="G421" s="20">
        <v>818187.01749999996</v>
      </c>
      <c r="H421" s="19">
        <v>1</v>
      </c>
      <c r="I421" s="19">
        <v>1</v>
      </c>
      <c r="J421" s="19" t="s">
        <v>105</v>
      </c>
      <c r="K421" s="19" t="s">
        <v>624</v>
      </c>
      <c r="L421" s="19" t="s">
        <v>625</v>
      </c>
      <c r="M421" s="19">
        <v>0.1</v>
      </c>
      <c r="N421" s="19">
        <v>1.1000000000000001</v>
      </c>
      <c r="X421" s="19">
        <v>0.05</v>
      </c>
      <c r="Y421" s="19">
        <v>1.123</v>
      </c>
      <c r="Z421" s="19">
        <v>1.1100000000000001</v>
      </c>
      <c r="AA421" s="19">
        <v>1.177</v>
      </c>
      <c r="AB421" s="22">
        <f t="shared" si="98"/>
        <v>1.0378888888888889</v>
      </c>
      <c r="AC421" s="22">
        <f t="shared" si="99"/>
        <v>0.96833333333333327</v>
      </c>
      <c r="AD421" s="22">
        <f t="shared" si="100"/>
        <v>1.0120555555555555</v>
      </c>
      <c r="AE421" s="22">
        <f t="shared" si="101"/>
        <v>1.0718301778542743</v>
      </c>
      <c r="AF421" s="22">
        <f t="shared" si="102"/>
        <v>1.0255256079486195</v>
      </c>
      <c r="AG421" s="22">
        <f t="shared" si="103"/>
        <v>0.10007634145274912</v>
      </c>
      <c r="AH421" s="22">
        <f t="shared" si="104"/>
        <v>3.6363517170485436E-2</v>
      </c>
      <c r="AI421" s="22">
        <f t="shared" si="105"/>
        <v>-0.26598184531567826</v>
      </c>
      <c r="AJ421" s="22">
        <f t="shared" si="106"/>
        <v>-8.0261207900270679E-2</v>
      </c>
      <c r="AK421" s="22" t="str">
        <f>L421</f>
        <v>3-Aminoisobutanoic acid</v>
      </c>
      <c r="AL421" s="22" t="str">
        <f t="shared" si="107"/>
        <v>Lowering</v>
      </c>
      <c r="AM421" s="24">
        <f t="shared" si="108"/>
        <v>0.54202354797878982</v>
      </c>
      <c r="AN421" s="24">
        <f t="shared" si="109"/>
        <v>0.83126365435366556</v>
      </c>
      <c r="AO421" s="25">
        <v>0.39905600000000002</v>
      </c>
      <c r="AP421" s="24">
        <f t="shared" si="110"/>
        <v>0.83126365435366556</v>
      </c>
      <c r="AQ421" s="25">
        <v>0.55268399999999995</v>
      </c>
      <c r="AR421" s="25">
        <v>0.68739700000000004</v>
      </c>
      <c r="AS421" s="19">
        <v>709</v>
      </c>
      <c r="AT421" s="19">
        <v>0.82199999999999995</v>
      </c>
      <c r="AU421" s="19">
        <v>1.994</v>
      </c>
      <c r="AV421" s="19">
        <v>0.84799999999999998</v>
      </c>
      <c r="AW421" s="19">
        <v>0.74099999999999999</v>
      </c>
      <c r="AX421" s="19">
        <v>0.91200000000000003</v>
      </c>
      <c r="AY421" s="19">
        <v>1.383</v>
      </c>
      <c r="AZ421" s="19">
        <v>1.4350000000000001</v>
      </c>
      <c r="BA421" s="19">
        <v>0.59599999999999997</v>
      </c>
      <c r="BB421" s="19">
        <v>1.3280000000000001</v>
      </c>
      <c r="BC421" s="19">
        <v>0.73599999999999999</v>
      </c>
      <c r="BD421" s="19">
        <v>0.82699999999999996</v>
      </c>
      <c r="BE421" s="19">
        <v>0.74399999999999999</v>
      </c>
      <c r="BF421" s="19">
        <v>1.0489999999999999</v>
      </c>
      <c r="BG421" s="19">
        <v>1.0229999999999999</v>
      </c>
      <c r="BH421" s="19">
        <v>1.359</v>
      </c>
      <c r="BI421" s="19">
        <v>1.1379999999999999</v>
      </c>
      <c r="BJ421" s="19">
        <v>0.67400000000000004</v>
      </c>
      <c r="BK421" s="19">
        <v>1.073</v>
      </c>
      <c r="BL421" s="19"/>
      <c r="BM421" s="19">
        <v>0.78700000000000003</v>
      </c>
      <c r="BN421" s="19">
        <v>0.55000000000000004</v>
      </c>
      <c r="BO421" s="19">
        <v>0.77100000000000002</v>
      </c>
      <c r="BP421" s="19">
        <v>0.86799999999999999</v>
      </c>
      <c r="BQ421" s="19">
        <v>1.321</v>
      </c>
      <c r="BR421" s="19">
        <v>1.0289999999999999</v>
      </c>
      <c r="BS421" s="19">
        <v>1.0429999999999999</v>
      </c>
      <c r="BT421" s="19">
        <v>0.79700000000000004</v>
      </c>
      <c r="BU421" s="19">
        <v>0.94099999999999995</v>
      </c>
      <c r="BV421" s="19">
        <v>0.73299999999999998</v>
      </c>
      <c r="BW421" s="19">
        <v>0.80200000000000005</v>
      </c>
      <c r="BX421" s="19">
        <v>1.95</v>
      </c>
      <c r="BY421" s="19">
        <v>1.2949999999999999</v>
      </c>
      <c r="BZ421" s="19">
        <v>0.99</v>
      </c>
      <c r="CA421" s="19">
        <v>0.61499999999999999</v>
      </c>
      <c r="CB421" s="19">
        <v>0.77200000000000002</v>
      </c>
      <c r="CC421" s="19">
        <v>1.157</v>
      </c>
      <c r="CD421" s="19">
        <v>1.0089999999999999</v>
      </c>
      <c r="CE421" s="19"/>
      <c r="CF421" s="19">
        <v>0.79100000000000004</v>
      </c>
      <c r="CG421" s="19">
        <v>0.71299999999999997</v>
      </c>
      <c r="CH421" s="19">
        <v>1.228</v>
      </c>
      <c r="CI421" s="19">
        <v>1.7549999999999999</v>
      </c>
      <c r="CJ421" s="19">
        <v>1.014</v>
      </c>
      <c r="CK421" s="19">
        <v>0.91100000000000003</v>
      </c>
      <c r="CL421" s="19">
        <v>1.8</v>
      </c>
      <c r="CM421" s="19">
        <v>1.284</v>
      </c>
      <c r="CN421" s="19">
        <v>1.466</v>
      </c>
      <c r="CO421" s="19">
        <v>0.53900000000000003</v>
      </c>
      <c r="CP421" s="19">
        <v>0.98299999999999998</v>
      </c>
      <c r="CQ421" s="19">
        <v>1.125</v>
      </c>
      <c r="CR421" s="19">
        <v>0.8</v>
      </c>
      <c r="CS421" s="19">
        <v>0.80100000000000005</v>
      </c>
      <c r="CT421" s="19">
        <v>0.58799999999999997</v>
      </c>
      <c r="CU421" s="19">
        <v>0.85699999999999998</v>
      </c>
      <c r="CV421" s="19">
        <v>0.68799999999999994</v>
      </c>
      <c r="CW421" s="19">
        <v>0.874</v>
      </c>
    </row>
    <row r="422" spans="1:101" s="1" customFormat="1" ht="15" x14ac:dyDescent="0.2">
      <c r="A422" s="19">
        <v>711</v>
      </c>
      <c r="B422" s="19">
        <v>244.8</v>
      </c>
      <c r="C422" s="19">
        <v>519.4</v>
      </c>
      <c r="D422" s="19">
        <v>420.15890000000002</v>
      </c>
      <c r="E422" s="19">
        <v>422.1653</v>
      </c>
      <c r="F422" s="19">
        <v>186.10059999999999</v>
      </c>
      <c r="G422" s="20">
        <v>351862.2807</v>
      </c>
      <c r="H422" s="19">
        <v>1</v>
      </c>
      <c r="I422" s="19">
        <v>1</v>
      </c>
      <c r="J422" s="19" t="s">
        <v>105</v>
      </c>
      <c r="K422" s="19" t="s">
        <v>425</v>
      </c>
      <c r="L422" s="19" t="s">
        <v>426</v>
      </c>
      <c r="M422" s="19">
        <v>0.2</v>
      </c>
      <c r="N422" s="19">
        <v>11.2</v>
      </c>
      <c r="X422" s="19">
        <v>0.05</v>
      </c>
      <c r="Y422" s="19">
        <v>1.147</v>
      </c>
      <c r="Z422" s="19">
        <v>1.129</v>
      </c>
      <c r="AA422" s="19">
        <v>1.1850000000000001</v>
      </c>
      <c r="AB422" s="22">
        <f t="shared" si="98"/>
        <v>1.3985555555555556</v>
      </c>
      <c r="AC422" s="22">
        <f t="shared" si="99"/>
        <v>1.611666666666667</v>
      </c>
      <c r="AD422" s="22">
        <f t="shared" si="100"/>
        <v>1.3057777777777775</v>
      </c>
      <c r="AE422" s="22">
        <f t="shared" si="101"/>
        <v>0.86776973457428452</v>
      </c>
      <c r="AF422" s="22">
        <f t="shared" si="102"/>
        <v>1.0710517358747449</v>
      </c>
      <c r="AG422" s="22">
        <f t="shared" si="103"/>
        <v>-0.204615825097097</v>
      </c>
      <c r="AH422" s="22">
        <f t="shared" si="104"/>
        <v>9.9028169431983448E-2</v>
      </c>
      <c r="AI422" s="22">
        <f t="shared" si="105"/>
        <v>-0.85855724361098029</v>
      </c>
      <c r="AJ422" s="22">
        <f t="shared" si="106"/>
        <v>-0.31683568711329818</v>
      </c>
      <c r="AK422" s="22" t="str">
        <f>L422</f>
        <v>Prolyl-Alanine</v>
      </c>
      <c r="AL422" s="22" t="str">
        <f t="shared" si="107"/>
        <v>Increase</v>
      </c>
      <c r="AM422" s="24">
        <f t="shared" si="108"/>
        <v>0.13849776223674307</v>
      </c>
      <c r="AN422" s="24">
        <f t="shared" si="109"/>
        <v>0.48213017437557693</v>
      </c>
      <c r="AO422" s="25">
        <v>0.80141399999999996</v>
      </c>
      <c r="AP422" s="24">
        <f t="shared" si="110"/>
        <v>0.48213017437557693</v>
      </c>
      <c r="AQ422" s="25">
        <v>0.40454899999999999</v>
      </c>
      <c r="AR422" s="25">
        <v>0.54100099999999995</v>
      </c>
      <c r="AS422" s="19">
        <v>711</v>
      </c>
      <c r="AT422" s="19">
        <v>1.0960000000000001</v>
      </c>
      <c r="AU422" s="19">
        <v>1.8149999999999999</v>
      </c>
      <c r="AV422" s="19">
        <v>1.357</v>
      </c>
      <c r="AW422" s="19">
        <v>1.7270000000000001</v>
      </c>
      <c r="AX422" s="19">
        <v>2.1389999999999998</v>
      </c>
      <c r="AY422" s="19">
        <v>1.141</v>
      </c>
      <c r="AZ422" s="19">
        <v>1.6879999999999999</v>
      </c>
      <c r="BA422" s="19">
        <v>1.1830000000000001</v>
      </c>
      <c r="BB422" s="19">
        <v>1.48</v>
      </c>
      <c r="BC422" s="19">
        <v>2.226</v>
      </c>
      <c r="BD422" s="19">
        <v>1.236</v>
      </c>
      <c r="BE422" s="19">
        <v>1.268</v>
      </c>
      <c r="BF422" s="19">
        <v>1.472</v>
      </c>
      <c r="BG422" s="19">
        <v>0.70299999999999996</v>
      </c>
      <c r="BH422" s="19">
        <v>1.284</v>
      </c>
      <c r="BI422" s="19">
        <v>0.86799999999999999</v>
      </c>
      <c r="BJ422" s="19">
        <v>0.73599999999999999</v>
      </c>
      <c r="BK422" s="19">
        <v>1.7549999999999999</v>
      </c>
      <c r="BL422" s="19"/>
      <c r="BM422" s="19">
        <v>1.7430000000000001</v>
      </c>
      <c r="BN422" s="19">
        <v>1.9490000000000001</v>
      </c>
      <c r="BO422" s="19">
        <v>2.431</v>
      </c>
      <c r="BP422" s="19">
        <v>1.9079999999999999</v>
      </c>
      <c r="BQ422" s="19">
        <v>1.107</v>
      </c>
      <c r="BR422" s="19">
        <v>1.264</v>
      </c>
      <c r="BS422" s="19">
        <v>1.47</v>
      </c>
      <c r="BT422" s="19">
        <v>1.9330000000000001</v>
      </c>
      <c r="BU422" s="19">
        <v>2.15</v>
      </c>
      <c r="BV422" s="19">
        <v>1.659</v>
      </c>
      <c r="BW422" s="19">
        <v>1.266</v>
      </c>
      <c r="BX422" s="19">
        <v>1.611</v>
      </c>
      <c r="BY422" s="19">
        <v>1.639</v>
      </c>
      <c r="BZ422" s="19">
        <v>1.413</v>
      </c>
      <c r="CA422" s="19">
        <v>1.194</v>
      </c>
      <c r="CB422" s="19">
        <v>1.123</v>
      </c>
      <c r="CC422" s="19">
        <v>1.038</v>
      </c>
      <c r="CD422" s="19">
        <v>2.1120000000000001</v>
      </c>
      <c r="CE422" s="19"/>
      <c r="CF422" s="19">
        <v>1.667</v>
      </c>
      <c r="CG422" s="19">
        <v>1.264</v>
      </c>
      <c r="CH422" s="19">
        <v>1.506</v>
      </c>
      <c r="CI422" s="19">
        <v>0.76</v>
      </c>
      <c r="CJ422" s="19">
        <v>1.123</v>
      </c>
      <c r="CK422" s="19">
        <v>1.1839999999999999</v>
      </c>
      <c r="CL422" s="19">
        <v>1.496</v>
      </c>
      <c r="CM422" s="19">
        <v>0.79500000000000004</v>
      </c>
      <c r="CN422" s="19">
        <v>1.401</v>
      </c>
      <c r="CO422" s="19">
        <v>0.97899999999999998</v>
      </c>
      <c r="CP422" s="19">
        <v>1.732</v>
      </c>
      <c r="CQ422" s="19">
        <v>1.6</v>
      </c>
      <c r="CR422" s="19">
        <v>0.81299999999999994</v>
      </c>
      <c r="CS422" s="19">
        <v>1.89</v>
      </c>
      <c r="CT422" s="19">
        <v>0.97899999999999998</v>
      </c>
      <c r="CU422" s="19">
        <v>1.601</v>
      </c>
      <c r="CV422" s="19">
        <v>1.462</v>
      </c>
      <c r="CW422" s="19">
        <v>1.252</v>
      </c>
    </row>
    <row r="423" spans="1:101" s="1" customFormat="1" ht="15" x14ac:dyDescent="0.2">
      <c r="A423" s="19">
        <v>715</v>
      </c>
      <c r="B423" s="19">
        <v>245.8</v>
      </c>
      <c r="C423" s="19">
        <v>520.5</v>
      </c>
      <c r="D423" s="19">
        <v>354.07960000000003</v>
      </c>
      <c r="E423" s="19">
        <v>356.08620000000002</v>
      </c>
      <c r="F423" s="19">
        <v>120.02119999999999</v>
      </c>
      <c r="G423" s="20">
        <v>9861.6666669999995</v>
      </c>
      <c r="H423" s="19">
        <v>1</v>
      </c>
      <c r="I423" s="19">
        <v>1</v>
      </c>
      <c r="J423" s="19" t="s">
        <v>103</v>
      </c>
      <c r="M423" s="10"/>
      <c r="N423" s="10"/>
      <c r="U423" s="21">
        <v>0</v>
      </c>
      <c r="V423" s="21">
        <v>10</v>
      </c>
      <c r="W423" s="21">
        <v>194</v>
      </c>
      <c r="X423" s="19">
        <v>0.05</v>
      </c>
      <c r="Y423" s="19">
        <v>1.4930000000000001</v>
      </c>
      <c r="Z423" s="19">
        <v>1.343</v>
      </c>
      <c r="AA423" s="19">
        <v>1.5389999999999999</v>
      </c>
      <c r="AB423" s="22">
        <f t="shared" si="98"/>
        <v>1.2111666666666665</v>
      </c>
      <c r="AC423" s="22">
        <f t="shared" si="99"/>
        <v>1.1729999999999998</v>
      </c>
      <c r="AD423" s="22">
        <f t="shared" si="100"/>
        <v>0.98205555555555557</v>
      </c>
      <c r="AE423" s="22">
        <f t="shared" si="101"/>
        <v>1.0325376527422563</v>
      </c>
      <c r="AF423" s="22">
        <f t="shared" si="102"/>
        <v>1.2332975052327881</v>
      </c>
      <c r="AG423" s="22">
        <f t="shared" si="103"/>
        <v>4.6194392234617562E-2</v>
      </c>
      <c r="AH423" s="22">
        <f t="shared" si="104"/>
        <v>0.30252085939304713</v>
      </c>
      <c r="AI423" s="22">
        <f t="shared" si="105"/>
        <v>-0.17111018459586555</v>
      </c>
      <c r="AJ423" s="22">
        <f t="shared" si="106"/>
        <v>-2.0049160137551274</v>
      </c>
      <c r="AK423" s="22">
        <f>P423</f>
        <v>0</v>
      </c>
      <c r="AL423" s="22" t="str">
        <f t="shared" si="107"/>
        <v>Lowering</v>
      </c>
      <c r="AM423" s="24">
        <f t="shared" si="108"/>
        <v>0.67435691529872144</v>
      </c>
      <c r="AN423" s="24">
        <f t="shared" si="109"/>
        <v>9.8874428495328379E-3</v>
      </c>
      <c r="AO423" s="25">
        <v>0.44317000000000001</v>
      </c>
      <c r="AP423" s="24">
        <f t="shared" si="110"/>
        <v>9.8874428495328379E-3</v>
      </c>
      <c r="AQ423" s="25">
        <v>1.25146</v>
      </c>
      <c r="AR423" s="25">
        <v>1.13079</v>
      </c>
      <c r="AS423" s="19">
        <v>715</v>
      </c>
      <c r="AT423" s="19">
        <v>0.82699999999999996</v>
      </c>
      <c r="AU423" s="19">
        <v>1.131</v>
      </c>
      <c r="AV423" s="19">
        <v>1.113</v>
      </c>
      <c r="AW423" s="19">
        <v>1.304</v>
      </c>
      <c r="AX423" s="19">
        <v>1.36</v>
      </c>
      <c r="AY423" s="19">
        <v>1.0620000000000001</v>
      </c>
      <c r="AZ423" s="19">
        <v>0.71499999999999997</v>
      </c>
      <c r="BA423" s="19">
        <v>1.1459999999999999</v>
      </c>
      <c r="BB423" s="19">
        <v>1.0620000000000001</v>
      </c>
      <c r="BC423" s="19">
        <v>1.7350000000000001</v>
      </c>
      <c r="BD423" s="19">
        <v>1.2589999999999999</v>
      </c>
      <c r="BE423" s="19">
        <v>1.1830000000000001</v>
      </c>
      <c r="BF423" s="19">
        <v>1.1339999999999999</v>
      </c>
      <c r="BG423" s="19">
        <v>1.004</v>
      </c>
      <c r="BH423" s="19">
        <v>1.3779999999999999</v>
      </c>
      <c r="BI423" s="19">
        <v>1.4350000000000001</v>
      </c>
      <c r="BJ423" s="19">
        <v>1.6739999999999999</v>
      </c>
      <c r="BK423" s="19">
        <v>1.2789999999999999</v>
      </c>
      <c r="BL423" s="19"/>
      <c r="BM423" s="19">
        <v>0.59299999999999997</v>
      </c>
      <c r="BN423" s="19">
        <v>1.228</v>
      </c>
      <c r="BO423" s="19">
        <v>1.077</v>
      </c>
      <c r="BP423" s="19">
        <v>1.417</v>
      </c>
      <c r="BQ423" s="19">
        <v>0.76700000000000002</v>
      </c>
      <c r="BR423" s="19">
        <v>0.73599999999999999</v>
      </c>
      <c r="BS423" s="19">
        <v>1.478</v>
      </c>
      <c r="BT423" s="19">
        <v>1.0169999999999999</v>
      </c>
      <c r="BU423" s="19">
        <v>1.1299999999999999</v>
      </c>
      <c r="BV423" s="19">
        <v>1.196</v>
      </c>
      <c r="BW423" s="19">
        <v>1.0489999999999999</v>
      </c>
      <c r="BX423" s="19">
        <v>1.32</v>
      </c>
      <c r="BY423" s="19">
        <v>1.1200000000000001</v>
      </c>
      <c r="BZ423" s="19">
        <v>1.1639999999999999</v>
      </c>
      <c r="CA423" s="19">
        <v>1.226</v>
      </c>
      <c r="CB423" s="19">
        <v>1.5349999999999999</v>
      </c>
      <c r="CC423" s="19">
        <v>1.3640000000000001</v>
      </c>
      <c r="CD423" s="19">
        <v>1.6970000000000001</v>
      </c>
      <c r="CE423" s="19"/>
      <c r="CF423" s="19">
        <v>0.71199999999999997</v>
      </c>
      <c r="CG423" s="19">
        <v>0.77800000000000002</v>
      </c>
      <c r="CH423" s="19">
        <v>1.0449999999999999</v>
      </c>
      <c r="CI423" s="19">
        <v>0.64500000000000002</v>
      </c>
      <c r="CJ423" s="19">
        <v>0.86</v>
      </c>
      <c r="CK423" s="19">
        <v>0.83199999999999996</v>
      </c>
      <c r="CL423" s="19">
        <v>0.77300000000000002</v>
      </c>
      <c r="CM423" s="19">
        <v>1.0389999999999999</v>
      </c>
      <c r="CN423" s="19">
        <v>1.0880000000000001</v>
      </c>
      <c r="CO423" s="19">
        <v>1.198</v>
      </c>
      <c r="CP423" s="19">
        <v>1.288</v>
      </c>
      <c r="CQ423" s="19">
        <v>0.66200000000000003</v>
      </c>
      <c r="CR423" s="19">
        <v>1.1200000000000001</v>
      </c>
      <c r="CS423" s="19">
        <v>1.5069999999999999</v>
      </c>
      <c r="CT423" s="19">
        <v>1.1870000000000001</v>
      </c>
      <c r="CU423" s="19">
        <v>1.089</v>
      </c>
      <c r="CV423" s="19">
        <v>1.165</v>
      </c>
      <c r="CW423" s="19">
        <v>0.68899999999999995</v>
      </c>
    </row>
    <row r="424" spans="1:101" s="1" customFormat="1" ht="15" x14ac:dyDescent="0.2">
      <c r="A424" s="19">
        <v>717</v>
      </c>
      <c r="B424" s="19">
        <v>245.8</v>
      </c>
      <c r="C424" s="19">
        <v>520.9</v>
      </c>
      <c r="D424" s="19">
        <v>351.13740000000001</v>
      </c>
      <c r="E424" s="19">
        <v>353.14400000000001</v>
      </c>
      <c r="F424" s="19">
        <v>117.0791</v>
      </c>
      <c r="G424" s="20">
        <v>106050.6667</v>
      </c>
      <c r="H424" s="19">
        <v>1</v>
      </c>
      <c r="I424" s="19">
        <v>1</v>
      </c>
      <c r="J424" s="19" t="s">
        <v>105</v>
      </c>
      <c r="K424" s="19" t="s">
        <v>742</v>
      </c>
      <c r="L424" s="19" t="s">
        <v>743</v>
      </c>
      <c r="M424" s="19">
        <v>0.3</v>
      </c>
      <c r="N424" s="19">
        <v>0.1</v>
      </c>
      <c r="X424" s="19">
        <v>0</v>
      </c>
      <c r="Y424" s="19">
        <v>1.077</v>
      </c>
      <c r="Z424" s="19">
        <v>1.081</v>
      </c>
      <c r="AA424" s="19">
        <v>1.1180000000000001</v>
      </c>
      <c r="AB424" s="22">
        <f t="shared" si="98"/>
        <v>1.0221666666666667</v>
      </c>
      <c r="AC424" s="22">
        <f t="shared" si="99"/>
        <v>1.0189999999999999</v>
      </c>
      <c r="AD424" s="22">
        <f t="shared" si="100"/>
        <v>0.94705555555555576</v>
      </c>
      <c r="AE424" s="22">
        <f t="shared" si="101"/>
        <v>1.0031076218514885</v>
      </c>
      <c r="AF424" s="22">
        <f t="shared" si="102"/>
        <v>1.0793101425470755</v>
      </c>
      <c r="AG424" s="22">
        <f t="shared" si="103"/>
        <v>4.4763987537213721E-3</v>
      </c>
      <c r="AH424" s="22">
        <f t="shared" si="104"/>
        <v>0.11010948653287893</v>
      </c>
      <c r="AI424" s="22">
        <f t="shared" si="105"/>
        <v>-1.5954524224407834E-2</v>
      </c>
      <c r="AJ424" s="22">
        <f t="shared" si="106"/>
        <v>-0.65903275258790539</v>
      </c>
      <c r="AK424" s="22" t="str">
        <f>L424</f>
        <v>5-Aminopentanoic acid</v>
      </c>
      <c r="AL424" s="22" t="str">
        <f t="shared" si="107"/>
        <v>Lowering</v>
      </c>
      <c r="AM424" s="24">
        <f t="shared" si="108"/>
        <v>0.96392995322151287</v>
      </c>
      <c r="AN424" s="24">
        <f t="shared" si="109"/>
        <v>0.21926395698408949</v>
      </c>
      <c r="AO424" s="25">
        <v>0.47509000000000001</v>
      </c>
      <c r="AP424" s="24">
        <f t="shared" si="110"/>
        <v>0.21926395698408949</v>
      </c>
      <c r="AQ424" s="25">
        <v>0.66106699999999996</v>
      </c>
      <c r="AR424" s="25">
        <v>0.770061</v>
      </c>
      <c r="AS424" s="19">
        <v>717</v>
      </c>
      <c r="AT424" s="19">
        <v>1.0620000000000001</v>
      </c>
      <c r="AU424" s="19">
        <v>0.76600000000000001</v>
      </c>
      <c r="AV424" s="19">
        <v>1.171</v>
      </c>
      <c r="AW424" s="19">
        <v>0.91700000000000004</v>
      </c>
      <c r="AX424" s="19">
        <v>1.028</v>
      </c>
      <c r="AY424" s="19">
        <v>0.73599999999999999</v>
      </c>
      <c r="AZ424" s="19">
        <v>0.83399999999999996</v>
      </c>
      <c r="BA424" s="19">
        <v>0.88600000000000001</v>
      </c>
      <c r="BB424" s="19">
        <v>1.4339999999999999</v>
      </c>
      <c r="BC424" s="19">
        <v>0.95</v>
      </c>
      <c r="BD424" s="19">
        <v>0.81</v>
      </c>
      <c r="BE424" s="19">
        <v>0.82399999999999995</v>
      </c>
      <c r="BF424" s="19">
        <v>1.1439999999999999</v>
      </c>
      <c r="BG424" s="19">
        <v>1.151</v>
      </c>
      <c r="BH424" s="19">
        <v>1.1339999999999999</v>
      </c>
      <c r="BI424" s="19">
        <v>1.002</v>
      </c>
      <c r="BJ424" s="19">
        <v>1.4359999999999999</v>
      </c>
      <c r="BK424" s="19">
        <v>1.1140000000000001</v>
      </c>
      <c r="BL424" s="19"/>
      <c r="BM424" s="19">
        <v>0.79300000000000004</v>
      </c>
      <c r="BN424" s="19">
        <v>0.96699999999999997</v>
      </c>
      <c r="BO424" s="19">
        <v>1.1910000000000001</v>
      </c>
      <c r="BP424" s="19">
        <v>1.0209999999999999</v>
      </c>
      <c r="BQ424" s="19">
        <v>0.84399999999999997</v>
      </c>
      <c r="BR424" s="19">
        <v>0.88700000000000001</v>
      </c>
      <c r="BS424" s="19">
        <v>1.48</v>
      </c>
      <c r="BT424" s="19">
        <v>1.008</v>
      </c>
      <c r="BU424" s="19">
        <v>0.71499999999999997</v>
      </c>
      <c r="BV424" s="19">
        <v>1.0640000000000001</v>
      </c>
      <c r="BW424" s="19">
        <v>0.85899999999999999</v>
      </c>
      <c r="BX424" s="19">
        <v>0.92300000000000004</v>
      </c>
      <c r="BY424" s="19">
        <v>0.94099999999999995</v>
      </c>
      <c r="BZ424" s="19">
        <v>0.89400000000000002</v>
      </c>
      <c r="CA424" s="19">
        <v>1.4830000000000001</v>
      </c>
      <c r="CB424" s="19">
        <v>0.96899999999999997</v>
      </c>
      <c r="CC424" s="19">
        <v>1.077</v>
      </c>
      <c r="CD424" s="19">
        <v>1.226</v>
      </c>
      <c r="CE424" s="19"/>
      <c r="CF424" s="19">
        <v>0.94099999999999995</v>
      </c>
      <c r="CG424" s="19">
        <v>1.1479999999999999</v>
      </c>
      <c r="CH424" s="19">
        <v>0.98499999999999999</v>
      </c>
      <c r="CI424" s="19">
        <v>1.125</v>
      </c>
      <c r="CJ424" s="19">
        <v>0.85099999999999998</v>
      </c>
      <c r="CK424" s="19">
        <v>0.753</v>
      </c>
      <c r="CL424" s="19">
        <v>0.86799999999999999</v>
      </c>
      <c r="CM424" s="19">
        <v>1.099</v>
      </c>
      <c r="CN424" s="19">
        <v>1.1910000000000001</v>
      </c>
      <c r="CO424" s="19">
        <v>0.83</v>
      </c>
      <c r="CP424" s="19">
        <v>0.95099999999999996</v>
      </c>
      <c r="CQ424" s="19">
        <v>0.63600000000000001</v>
      </c>
      <c r="CR424" s="19">
        <v>0.996</v>
      </c>
      <c r="CS424" s="19">
        <v>0.81299999999999994</v>
      </c>
      <c r="CT424" s="19">
        <v>0.98199999999999998</v>
      </c>
      <c r="CU424" s="19">
        <v>0.80300000000000005</v>
      </c>
      <c r="CV424" s="19">
        <v>1.048</v>
      </c>
      <c r="CW424" s="19">
        <v>1.0269999999999999</v>
      </c>
    </row>
    <row r="425" spans="1:101" s="1" customFormat="1" ht="15" x14ac:dyDescent="0.2">
      <c r="A425" s="19">
        <v>720</v>
      </c>
      <c r="B425" s="19">
        <v>245.9</v>
      </c>
      <c r="C425" s="19">
        <v>522.1</v>
      </c>
      <c r="D425" s="19">
        <v>400.108</v>
      </c>
      <c r="E425" s="19">
        <v>402.11279999999999</v>
      </c>
      <c r="F425" s="19">
        <v>166.0496</v>
      </c>
      <c r="G425" s="20">
        <v>10966</v>
      </c>
      <c r="H425" s="19">
        <v>1</v>
      </c>
      <c r="I425" s="19">
        <v>1</v>
      </c>
      <c r="J425" s="19" t="s">
        <v>109</v>
      </c>
      <c r="M425" s="10"/>
      <c r="N425" s="10"/>
      <c r="U425" s="21">
        <v>3</v>
      </c>
      <c r="V425" s="21">
        <v>9</v>
      </c>
      <c r="W425" s="21">
        <v>187</v>
      </c>
      <c r="X425" s="19">
        <v>3.3300000000000003E-2</v>
      </c>
      <c r="Y425" s="19">
        <v>1.1080000000000001</v>
      </c>
      <c r="Z425" s="19">
        <v>1.33</v>
      </c>
      <c r="AA425" s="19">
        <v>1.2849999999999999</v>
      </c>
      <c r="AB425" s="22">
        <f t="shared" si="98"/>
        <v>1.2530000000000001</v>
      </c>
      <c r="AC425" s="22">
        <f t="shared" si="99"/>
        <v>1.2571111111111108</v>
      </c>
      <c r="AD425" s="22">
        <f t="shared" si="100"/>
        <v>1.6005555555555557</v>
      </c>
      <c r="AE425" s="22">
        <f t="shared" si="101"/>
        <v>0.99672971539685373</v>
      </c>
      <c r="AF425" s="22">
        <f t="shared" si="102"/>
        <v>0.78285317598056225</v>
      </c>
      <c r="AG425" s="22">
        <f t="shared" si="103"/>
        <v>-4.7257548796013037E-3</v>
      </c>
      <c r="AH425" s="22">
        <f t="shared" si="104"/>
        <v>-0.35318633928305992</v>
      </c>
      <c r="AI425" s="22">
        <f t="shared" si="105"/>
        <v>-1.1283428055213414E-2</v>
      </c>
      <c r="AJ425" s="22">
        <f t="shared" si="106"/>
        <v>-1.4744827611144355</v>
      </c>
      <c r="AK425" s="22">
        <f t="shared" ref="AK425:AK438" si="114">P425</f>
        <v>0</v>
      </c>
      <c r="AL425" s="22" t="str">
        <f t="shared" si="107"/>
        <v>Increase</v>
      </c>
      <c r="AM425" s="24">
        <f t="shared" si="108"/>
        <v>0.9743535502788746</v>
      </c>
      <c r="AN425" s="24">
        <f t="shared" si="109"/>
        <v>3.3536461614974367E-2</v>
      </c>
      <c r="AO425" s="25">
        <v>0.463644</v>
      </c>
      <c r="AP425" s="24">
        <f t="shared" si="110"/>
        <v>3.3536461614974367E-2</v>
      </c>
      <c r="AQ425" s="25">
        <v>1.0561199999999999</v>
      </c>
      <c r="AR425" s="25">
        <v>1.0138199999999999</v>
      </c>
      <c r="AS425" s="19">
        <v>720</v>
      </c>
      <c r="AT425" s="19">
        <v>1.258</v>
      </c>
      <c r="AU425" s="19">
        <v>2.496</v>
      </c>
      <c r="AV425" s="19">
        <v>1.2370000000000001</v>
      </c>
      <c r="AW425" s="19">
        <v>1.526</v>
      </c>
      <c r="AX425" s="19">
        <v>0.73099999999999998</v>
      </c>
      <c r="AY425" s="19">
        <v>1.111</v>
      </c>
      <c r="AZ425" s="19">
        <v>1.0980000000000001</v>
      </c>
      <c r="BA425" s="19">
        <v>0.97399999999999998</v>
      </c>
      <c r="BB425" s="19">
        <v>1.171</v>
      </c>
      <c r="BC425" s="19">
        <v>1.3120000000000001</v>
      </c>
      <c r="BD425" s="19">
        <v>1.153</v>
      </c>
      <c r="BE425" s="19">
        <v>1.502</v>
      </c>
      <c r="BF425" s="19">
        <v>1.1779999999999999</v>
      </c>
      <c r="BG425" s="19">
        <v>0.95299999999999996</v>
      </c>
      <c r="BH425" s="19">
        <v>1.5649999999999999</v>
      </c>
      <c r="BI425" s="19">
        <v>1.1919999999999999</v>
      </c>
      <c r="BJ425" s="19">
        <v>1.0620000000000001</v>
      </c>
      <c r="BK425" s="19">
        <v>1.0349999999999999</v>
      </c>
      <c r="BL425" s="19"/>
      <c r="BM425" s="19">
        <v>1.131</v>
      </c>
      <c r="BN425" s="19">
        <v>0.81499999999999995</v>
      </c>
      <c r="BO425" s="19">
        <v>1.2</v>
      </c>
      <c r="BP425" s="19">
        <v>1.073</v>
      </c>
      <c r="BQ425" s="19">
        <v>1.512</v>
      </c>
      <c r="BR425" s="19">
        <v>1.9219999999999999</v>
      </c>
      <c r="BS425" s="19">
        <v>0.66300000000000003</v>
      </c>
      <c r="BT425" s="19">
        <v>1.288</v>
      </c>
      <c r="BU425" s="19">
        <v>1.079</v>
      </c>
      <c r="BV425" s="19">
        <v>1.6040000000000001</v>
      </c>
      <c r="BW425" s="19">
        <v>2.0259999999999998</v>
      </c>
      <c r="BX425" s="19">
        <v>1.89</v>
      </c>
      <c r="BY425" s="19">
        <v>1.1839999999999999</v>
      </c>
      <c r="BZ425" s="19">
        <v>0.96099999999999997</v>
      </c>
      <c r="CA425" s="19">
        <v>1.268</v>
      </c>
      <c r="CB425" s="19">
        <v>1.083</v>
      </c>
      <c r="CC425" s="19">
        <v>1.0169999999999999</v>
      </c>
      <c r="CD425" s="19">
        <v>0.91200000000000003</v>
      </c>
      <c r="CE425" s="19"/>
      <c r="CF425" s="19">
        <v>2.3290000000000002</v>
      </c>
      <c r="CG425" s="19">
        <v>1.887</v>
      </c>
      <c r="CH425" s="19">
        <v>1.296</v>
      </c>
      <c r="CI425" s="19">
        <v>2.9590000000000001</v>
      </c>
      <c r="CJ425" s="19">
        <v>2.4750000000000001</v>
      </c>
      <c r="CK425" s="19">
        <v>1.075</v>
      </c>
      <c r="CL425" s="19">
        <v>1.1870000000000001</v>
      </c>
      <c r="CM425" s="19">
        <v>1.64</v>
      </c>
      <c r="CN425" s="19">
        <v>1.7829999999999999</v>
      </c>
      <c r="CO425" s="19">
        <v>1.1890000000000001</v>
      </c>
      <c r="CP425" s="19">
        <v>1.302</v>
      </c>
      <c r="CQ425" s="19">
        <v>1.284</v>
      </c>
      <c r="CR425" s="19">
        <v>1.4</v>
      </c>
      <c r="CS425" s="19">
        <v>1.5389999999999999</v>
      </c>
      <c r="CT425" s="19">
        <v>0.84699999999999998</v>
      </c>
      <c r="CU425" s="19">
        <v>1.1160000000000001</v>
      </c>
      <c r="CV425" s="19">
        <v>1.859</v>
      </c>
      <c r="CW425" s="19">
        <v>1.643</v>
      </c>
    </row>
    <row r="426" spans="1:101" s="1" customFormat="1" ht="15" x14ac:dyDescent="0.2">
      <c r="A426" s="19">
        <v>721</v>
      </c>
      <c r="B426" s="19">
        <v>246.3</v>
      </c>
      <c r="C426" s="19">
        <v>522.29999999999995</v>
      </c>
      <c r="D426" s="19">
        <v>567.18970000000002</v>
      </c>
      <c r="E426" s="19">
        <v>569.19600000000003</v>
      </c>
      <c r="F426" s="19">
        <v>333.13139999999999</v>
      </c>
      <c r="G426" s="20">
        <v>4352.4705880000001</v>
      </c>
      <c r="H426" s="19">
        <v>1</v>
      </c>
      <c r="I426" s="19">
        <v>1</v>
      </c>
      <c r="J426" s="19" t="s">
        <v>103</v>
      </c>
      <c r="M426" s="10"/>
      <c r="N426" s="10"/>
      <c r="U426" s="21">
        <v>0</v>
      </c>
      <c r="V426" s="21">
        <v>7</v>
      </c>
      <c r="W426" s="21">
        <v>206</v>
      </c>
      <c r="X426" s="19">
        <v>0.05</v>
      </c>
      <c r="Y426" s="19">
        <v>0.99299999999999999</v>
      </c>
      <c r="Z426" s="19">
        <v>0.76400000000000001</v>
      </c>
      <c r="AA426" s="19">
        <v>0.99299999999999999</v>
      </c>
      <c r="AB426" s="22">
        <f t="shared" si="98"/>
        <v>0.99977777777777788</v>
      </c>
      <c r="AC426" s="22">
        <f t="shared" si="99"/>
        <v>0.97744444444444467</v>
      </c>
      <c r="AD426" s="22">
        <f t="shared" si="100"/>
        <v>0.97066666666666679</v>
      </c>
      <c r="AE426" s="22">
        <f t="shared" si="101"/>
        <v>1.0228486984199157</v>
      </c>
      <c r="AF426" s="22">
        <f t="shared" si="102"/>
        <v>1.0299908424908424</v>
      </c>
      <c r="AG426" s="22">
        <f t="shared" si="103"/>
        <v>3.2592754875223888E-2</v>
      </c>
      <c r="AH426" s="22">
        <f t="shared" si="104"/>
        <v>4.2631510659193482E-2</v>
      </c>
      <c r="AI426" s="22">
        <f t="shared" si="105"/>
        <v>-0.15257224138486083</v>
      </c>
      <c r="AJ426" s="22">
        <f t="shared" si="106"/>
        <v>-0.19294464433941347</v>
      </c>
      <c r="AK426" s="22">
        <f t="shared" si="114"/>
        <v>0</v>
      </c>
      <c r="AL426" s="22" t="str">
        <f t="shared" si="107"/>
        <v>Lowering</v>
      </c>
      <c r="AM426" s="24">
        <f t="shared" si="108"/>
        <v>0.70376515254157579</v>
      </c>
      <c r="AN426" s="24">
        <f t="shared" si="109"/>
        <v>0.64129131108410398</v>
      </c>
      <c r="AO426" s="25">
        <v>0.51288100000000003</v>
      </c>
      <c r="AP426" s="24">
        <f t="shared" si="110"/>
        <v>0.64129131108410398</v>
      </c>
      <c r="AQ426" s="25">
        <v>0.80268700000000004</v>
      </c>
      <c r="AR426" s="25">
        <v>0.86153599999999997</v>
      </c>
      <c r="AS426" s="19">
        <v>721</v>
      </c>
      <c r="AT426" s="19">
        <v>1.246</v>
      </c>
      <c r="AU426" s="19">
        <v>1.1299999999999999</v>
      </c>
      <c r="AV426" s="19">
        <v>0.96399999999999997</v>
      </c>
      <c r="AW426" s="19">
        <v>0.98199999999999998</v>
      </c>
      <c r="AX426" s="19">
        <v>0.996</v>
      </c>
      <c r="AY426" s="19">
        <v>1.0289999999999999</v>
      </c>
      <c r="AZ426" s="19">
        <v>1.052</v>
      </c>
      <c r="BA426" s="19">
        <v>1.115</v>
      </c>
      <c r="BB426" s="19">
        <v>1.105</v>
      </c>
      <c r="BC426" s="19">
        <v>1.0469999999999999</v>
      </c>
      <c r="BD426" s="19">
        <v>0.745</v>
      </c>
      <c r="BE426" s="19">
        <v>0.92600000000000005</v>
      </c>
      <c r="BF426" s="19">
        <v>0.876</v>
      </c>
      <c r="BG426" s="19">
        <v>0.92600000000000005</v>
      </c>
      <c r="BH426" s="19">
        <v>0.82399999999999995</v>
      </c>
      <c r="BI426" s="19">
        <v>1.046</v>
      </c>
      <c r="BJ426" s="19">
        <v>1.099</v>
      </c>
      <c r="BK426" s="19">
        <v>0.88800000000000001</v>
      </c>
      <c r="BL426" s="19"/>
      <c r="BM426" s="19">
        <v>1.0580000000000001</v>
      </c>
      <c r="BN426" s="19">
        <v>0.878</v>
      </c>
      <c r="BO426" s="19">
        <v>1.3660000000000001</v>
      </c>
      <c r="BP426" s="19">
        <v>0.90600000000000003</v>
      </c>
      <c r="BQ426" s="19">
        <v>1.046</v>
      </c>
      <c r="BR426" s="19">
        <v>0.70799999999999996</v>
      </c>
      <c r="BS426" s="19">
        <v>1.07</v>
      </c>
      <c r="BT426" s="19">
        <v>0.997</v>
      </c>
      <c r="BU426" s="19">
        <v>0.84199999999999997</v>
      </c>
      <c r="BV426" s="19">
        <v>0.74199999999999999</v>
      </c>
      <c r="BW426" s="19">
        <v>0.64100000000000001</v>
      </c>
      <c r="BX426" s="19">
        <v>0.86499999999999999</v>
      </c>
      <c r="BY426" s="19">
        <v>1.474</v>
      </c>
      <c r="BZ426" s="19">
        <v>1.02</v>
      </c>
      <c r="CA426" s="19">
        <v>0.81100000000000005</v>
      </c>
      <c r="CB426" s="19">
        <v>1.153</v>
      </c>
      <c r="CC426" s="19">
        <v>0.93600000000000005</v>
      </c>
      <c r="CD426" s="19">
        <v>1.081</v>
      </c>
      <c r="CE426" s="19"/>
      <c r="CF426" s="19">
        <v>1.089</v>
      </c>
      <c r="CG426" s="19">
        <v>1.0209999999999999</v>
      </c>
      <c r="CH426" s="19">
        <v>1.075</v>
      </c>
      <c r="CI426" s="19">
        <v>0.78100000000000003</v>
      </c>
      <c r="CJ426" s="19">
        <v>0.89100000000000001</v>
      </c>
      <c r="CK426" s="19">
        <v>0.746</v>
      </c>
      <c r="CL426" s="19">
        <v>1.0449999999999999</v>
      </c>
      <c r="CM426" s="19">
        <v>0.75900000000000001</v>
      </c>
      <c r="CN426" s="19">
        <v>1.71</v>
      </c>
      <c r="CO426" s="19">
        <v>1.101</v>
      </c>
      <c r="CP426" s="19">
        <v>1.0660000000000001</v>
      </c>
      <c r="CQ426" s="19">
        <v>0.88200000000000001</v>
      </c>
      <c r="CR426" s="19">
        <v>0.86799999999999999</v>
      </c>
      <c r="CS426" s="19">
        <v>0.95099999999999996</v>
      </c>
      <c r="CT426" s="19">
        <v>0.86599999999999999</v>
      </c>
      <c r="CU426" s="19">
        <v>0.89600000000000002</v>
      </c>
      <c r="CV426" s="19">
        <v>0.629</v>
      </c>
      <c r="CW426" s="19">
        <v>1.0960000000000001</v>
      </c>
    </row>
    <row r="427" spans="1:101" s="1" customFormat="1" ht="15" x14ac:dyDescent="0.2">
      <c r="A427" s="19">
        <v>722</v>
      </c>
      <c r="B427" s="19">
        <v>246.9</v>
      </c>
      <c r="C427" s="19">
        <v>522.9</v>
      </c>
      <c r="D427" s="19">
        <v>309.1268</v>
      </c>
      <c r="E427" s="19">
        <v>311.13330000000002</v>
      </c>
      <c r="F427" s="19">
        <v>75.068399999999997</v>
      </c>
      <c r="G427" s="20">
        <v>21271.217390000002</v>
      </c>
      <c r="H427" s="19">
        <v>1</v>
      </c>
      <c r="I427" s="19">
        <v>1</v>
      </c>
      <c r="J427" s="19" t="s">
        <v>131</v>
      </c>
      <c r="M427" s="10"/>
      <c r="N427" s="10"/>
      <c r="O427" s="19" t="s">
        <v>161</v>
      </c>
      <c r="P427" s="19" t="s">
        <v>162</v>
      </c>
      <c r="Q427" s="19">
        <v>0.18</v>
      </c>
      <c r="R427" s="19">
        <v>19.399999999999999</v>
      </c>
      <c r="S427" s="19" t="s">
        <v>133</v>
      </c>
      <c r="T427" s="19" t="s">
        <v>134</v>
      </c>
      <c r="X427" s="19">
        <v>0</v>
      </c>
      <c r="Y427" s="19">
        <v>1.2889999999999999</v>
      </c>
      <c r="Z427" s="19">
        <v>1.228</v>
      </c>
      <c r="AA427" s="19">
        <v>1.093</v>
      </c>
      <c r="AB427" s="22">
        <f t="shared" si="98"/>
        <v>1.0354444444444444</v>
      </c>
      <c r="AC427" s="22">
        <f t="shared" si="99"/>
        <v>1.2844444444444445</v>
      </c>
      <c r="AD427" s="22">
        <f t="shared" si="100"/>
        <v>1.004777777777778</v>
      </c>
      <c r="AE427" s="22">
        <f t="shared" si="101"/>
        <v>0.80614186851211067</v>
      </c>
      <c r="AF427" s="22">
        <f t="shared" si="102"/>
        <v>1.0305208448523717</v>
      </c>
      <c r="AG427" s="22">
        <f t="shared" si="103"/>
        <v>-0.31089434175672359</v>
      </c>
      <c r="AH427" s="22">
        <f t="shared" si="104"/>
        <v>4.3373687275028924E-2</v>
      </c>
      <c r="AI427" s="22">
        <f t="shared" si="105"/>
        <v>-3.6100478370783828</v>
      </c>
      <c r="AJ427" s="22">
        <f t="shared" si="106"/>
        <v>-0.25092197615809747</v>
      </c>
      <c r="AK427" s="22" t="str">
        <f t="shared" si="114"/>
        <v>(R)-1-Aminopropan-2-ol</v>
      </c>
      <c r="AL427" s="22" t="str">
        <f t="shared" si="107"/>
        <v>Increase</v>
      </c>
      <c r="AM427" s="24">
        <f t="shared" si="108"/>
        <v>2.4544385469818639E-4</v>
      </c>
      <c r="AN427" s="24">
        <f t="shared" si="109"/>
        <v>0.56114878102282728</v>
      </c>
      <c r="AO427" s="25">
        <v>1.7782100000000001</v>
      </c>
      <c r="AP427" s="24">
        <f t="shared" si="110"/>
        <v>0.56114878102282728</v>
      </c>
      <c r="AQ427" s="25">
        <v>0.70646699999999996</v>
      </c>
      <c r="AR427" s="25">
        <v>0.80612300000000003</v>
      </c>
      <c r="AS427" s="19">
        <v>722</v>
      </c>
      <c r="AT427" s="19">
        <v>1.2589999999999999</v>
      </c>
      <c r="AU427" s="19">
        <v>1.1240000000000001</v>
      </c>
      <c r="AV427" s="19">
        <v>1.1020000000000001</v>
      </c>
      <c r="AW427" s="19">
        <v>0.92</v>
      </c>
      <c r="AX427" s="19">
        <v>0.95399999999999996</v>
      </c>
      <c r="AY427" s="19">
        <v>1.0529999999999999</v>
      </c>
      <c r="AZ427" s="19">
        <v>1.1479999999999999</v>
      </c>
      <c r="BA427" s="19">
        <v>1.1830000000000001</v>
      </c>
      <c r="BB427" s="19">
        <v>1.091</v>
      </c>
      <c r="BC427" s="19">
        <v>0.90600000000000003</v>
      </c>
      <c r="BD427" s="19">
        <v>0.82799999999999996</v>
      </c>
      <c r="BE427" s="19">
        <v>0.874</v>
      </c>
      <c r="BF427" s="19">
        <v>0.92200000000000004</v>
      </c>
      <c r="BG427" s="19">
        <v>0.90400000000000003</v>
      </c>
      <c r="BH427" s="19">
        <v>1.2050000000000001</v>
      </c>
      <c r="BI427" s="19">
        <v>0.93700000000000006</v>
      </c>
      <c r="BJ427" s="19">
        <v>1.002</v>
      </c>
      <c r="BK427" s="19">
        <v>1.226</v>
      </c>
      <c r="BL427" s="19"/>
      <c r="BM427" s="19">
        <v>1.8819999999999999</v>
      </c>
      <c r="BN427" s="19">
        <v>1.1850000000000001</v>
      </c>
      <c r="BO427" s="19">
        <v>1.42</v>
      </c>
      <c r="BP427" s="19">
        <v>1.1659999999999999</v>
      </c>
      <c r="BQ427" s="19">
        <v>1.464</v>
      </c>
      <c r="BR427" s="19">
        <v>1.492</v>
      </c>
      <c r="BS427" s="19">
        <v>1.0089999999999999</v>
      </c>
      <c r="BT427" s="19">
        <v>1.413</v>
      </c>
      <c r="BU427" s="19">
        <v>1.2549999999999999</v>
      </c>
      <c r="BV427" s="19">
        <v>1.115</v>
      </c>
      <c r="BW427" s="19">
        <v>1.3049999999999999</v>
      </c>
      <c r="BX427" s="19">
        <v>1.1759999999999999</v>
      </c>
      <c r="BY427" s="19">
        <v>1.1080000000000001</v>
      </c>
      <c r="BZ427" s="19">
        <v>1.113</v>
      </c>
      <c r="CA427" s="19">
        <v>1.202</v>
      </c>
      <c r="CB427" s="19">
        <v>1.5</v>
      </c>
      <c r="CC427" s="19">
        <v>1.2509999999999999</v>
      </c>
      <c r="CD427" s="19">
        <v>1.0640000000000001</v>
      </c>
      <c r="CE427" s="19"/>
      <c r="CF427" s="19">
        <v>1.35</v>
      </c>
      <c r="CG427" s="19">
        <v>1.05</v>
      </c>
      <c r="CH427" s="19">
        <v>0.95099999999999996</v>
      </c>
      <c r="CI427" s="19">
        <v>0.82399999999999995</v>
      </c>
      <c r="CJ427" s="19">
        <v>1.4319999999999999</v>
      </c>
      <c r="CK427" s="19">
        <v>0.92600000000000005</v>
      </c>
      <c r="CL427" s="19">
        <v>0.99299999999999999</v>
      </c>
      <c r="CM427" s="19">
        <v>0.81299999999999994</v>
      </c>
      <c r="CN427" s="19">
        <v>1.0489999999999999</v>
      </c>
      <c r="CO427" s="19">
        <v>1.111</v>
      </c>
      <c r="CP427" s="19">
        <v>0.91700000000000004</v>
      </c>
      <c r="CQ427" s="19">
        <v>0.93</v>
      </c>
      <c r="CR427" s="19">
        <v>1.0089999999999999</v>
      </c>
      <c r="CS427" s="19">
        <v>0.82499999999999996</v>
      </c>
      <c r="CT427" s="19">
        <v>0.82199999999999995</v>
      </c>
      <c r="CU427" s="19">
        <v>0.95099999999999996</v>
      </c>
      <c r="CV427" s="19">
        <v>0.93</v>
      </c>
      <c r="CW427" s="19">
        <v>1.2030000000000001</v>
      </c>
    </row>
    <row r="428" spans="1:101" s="1" customFormat="1" ht="15" x14ac:dyDescent="0.2">
      <c r="A428" s="19">
        <v>724</v>
      </c>
      <c r="B428" s="19">
        <v>246.3</v>
      </c>
      <c r="C428" s="19">
        <v>523.4</v>
      </c>
      <c r="D428" s="19">
        <v>469.18369999999999</v>
      </c>
      <c r="E428" s="19">
        <v>471.18860000000001</v>
      </c>
      <c r="F428" s="19">
        <v>470.25069999999999</v>
      </c>
      <c r="G428" s="20">
        <v>4391.6000000000004</v>
      </c>
      <c r="H428" s="19">
        <v>2</v>
      </c>
      <c r="I428" s="19">
        <v>2</v>
      </c>
      <c r="J428" s="19" t="s">
        <v>103</v>
      </c>
      <c r="M428" s="10"/>
      <c r="N428" s="10"/>
      <c r="U428" s="21">
        <v>0</v>
      </c>
      <c r="V428" s="21">
        <v>8</v>
      </c>
      <c r="W428" s="21">
        <v>278</v>
      </c>
      <c r="X428" s="19">
        <v>0.05</v>
      </c>
      <c r="Y428" s="19">
        <v>1.4319999999999999</v>
      </c>
      <c r="Z428" s="19">
        <v>1.2010000000000001</v>
      </c>
      <c r="AA428" s="19">
        <v>1.7689999999999999</v>
      </c>
      <c r="AB428" s="22">
        <f t="shared" si="98"/>
        <v>1.0468888888888888</v>
      </c>
      <c r="AC428" s="22">
        <f t="shared" si="99"/>
        <v>1.1633888888888888</v>
      </c>
      <c r="AD428" s="22">
        <f t="shared" si="100"/>
        <v>1.2461111111111114</v>
      </c>
      <c r="AE428" s="22">
        <f t="shared" si="101"/>
        <v>0.89986151568692985</v>
      </c>
      <c r="AF428" s="22">
        <f t="shared" si="102"/>
        <v>0.84012483281319628</v>
      </c>
      <c r="AG428" s="22">
        <f t="shared" si="103"/>
        <v>-0.15222510011651907</v>
      </c>
      <c r="AH428" s="22">
        <f t="shared" si="104"/>
        <v>-0.25132438330571405</v>
      </c>
      <c r="AI428" s="22">
        <f t="shared" si="105"/>
        <v>-0.70014526832371571</v>
      </c>
      <c r="AJ428" s="22">
        <f t="shared" si="106"/>
        <v>-1.1803460090572055</v>
      </c>
      <c r="AK428" s="22">
        <f t="shared" si="114"/>
        <v>0</v>
      </c>
      <c r="AL428" s="22" t="str">
        <f t="shared" si="107"/>
        <v>Increase</v>
      </c>
      <c r="AM428" s="24">
        <f t="shared" si="108"/>
        <v>0.19945950259443501</v>
      </c>
      <c r="AN428" s="24">
        <f t="shared" si="109"/>
        <v>6.6016727306447892E-2</v>
      </c>
      <c r="AO428" s="25">
        <v>0.65021399999999996</v>
      </c>
      <c r="AP428" s="24">
        <f t="shared" si="110"/>
        <v>6.6016727306447892E-2</v>
      </c>
      <c r="AQ428" s="25">
        <v>1.2235100000000001</v>
      </c>
      <c r="AR428" s="25">
        <v>1.11148</v>
      </c>
      <c r="AS428" s="19">
        <v>724</v>
      </c>
      <c r="AT428" s="19">
        <v>0.84599999999999997</v>
      </c>
      <c r="AU428" s="19">
        <v>0.77200000000000002</v>
      </c>
      <c r="AV428" s="19">
        <v>0.76700000000000002</v>
      </c>
      <c r="AW428" s="19">
        <v>1.0529999999999999</v>
      </c>
      <c r="AX428" s="19">
        <v>0.98399999999999999</v>
      </c>
      <c r="AY428" s="19">
        <v>0.94</v>
      </c>
      <c r="AZ428" s="19">
        <v>1.335</v>
      </c>
      <c r="BA428" s="19">
        <v>0.91300000000000003</v>
      </c>
      <c r="BB428" s="19">
        <v>1.0249999999999999</v>
      </c>
      <c r="BC428" s="19">
        <v>0.98199999999999998</v>
      </c>
      <c r="BD428" s="19">
        <v>1.4239999999999999</v>
      </c>
      <c r="BE428" s="19">
        <v>1.208</v>
      </c>
      <c r="BF428" s="19">
        <v>0.85099999999999998</v>
      </c>
      <c r="BG428" s="19">
        <v>0.72399999999999998</v>
      </c>
      <c r="BH428" s="19">
        <v>1.135</v>
      </c>
      <c r="BI428" s="19">
        <v>0.96</v>
      </c>
      <c r="BJ428" s="19">
        <v>1.6719999999999999</v>
      </c>
      <c r="BK428" s="19">
        <v>1.2529999999999999</v>
      </c>
      <c r="BL428" s="19"/>
      <c r="BM428" s="19">
        <v>0.624</v>
      </c>
      <c r="BN428" s="19">
        <v>0.99399999999999999</v>
      </c>
      <c r="BO428" s="19">
        <v>1.0720000000000001</v>
      </c>
      <c r="BP428" s="19">
        <v>1.0680000000000001</v>
      </c>
      <c r="BQ428" s="19">
        <v>1.181</v>
      </c>
      <c r="BR428" s="19">
        <v>1.1919999999999999</v>
      </c>
      <c r="BS428" s="19">
        <v>1.1200000000000001</v>
      </c>
      <c r="BT428" s="19">
        <v>1.044</v>
      </c>
      <c r="BU428" s="19">
        <v>0.96599999999999997</v>
      </c>
      <c r="BV428" s="19">
        <v>1.355</v>
      </c>
      <c r="BW428" s="19">
        <v>1.59</v>
      </c>
      <c r="BX428" s="19">
        <v>1.5369999999999999</v>
      </c>
      <c r="BY428" s="19">
        <v>0.69799999999999995</v>
      </c>
      <c r="BZ428" s="19">
        <v>1.073</v>
      </c>
      <c r="CA428" s="19">
        <v>1.052</v>
      </c>
      <c r="CB428" s="19">
        <v>1.2470000000000001</v>
      </c>
      <c r="CC428" s="19">
        <v>1.6919999999999999</v>
      </c>
      <c r="CD428" s="19">
        <v>1.4359999999999999</v>
      </c>
      <c r="CE428" s="19"/>
      <c r="CF428" s="19">
        <v>1.149</v>
      </c>
      <c r="CG428" s="19">
        <v>0.61299999999999999</v>
      </c>
      <c r="CH428" s="19">
        <v>0.93300000000000005</v>
      </c>
      <c r="CI428" s="19">
        <v>0.89</v>
      </c>
      <c r="CJ428" s="19">
        <v>0.95</v>
      </c>
      <c r="CK428" s="19">
        <v>0.877</v>
      </c>
      <c r="CL428" s="19">
        <v>1.256</v>
      </c>
      <c r="CM428" s="19">
        <v>1.8660000000000001</v>
      </c>
      <c r="CN428" s="19">
        <v>1.7070000000000001</v>
      </c>
      <c r="CO428" s="19">
        <v>1.3520000000000001</v>
      </c>
      <c r="CP428" s="19">
        <v>1.44</v>
      </c>
      <c r="CQ428" s="19">
        <v>0.90600000000000003</v>
      </c>
      <c r="CR428" s="19">
        <v>1.532</v>
      </c>
      <c r="CS428" s="19">
        <v>1.018</v>
      </c>
      <c r="CT428" s="19">
        <v>1.216</v>
      </c>
      <c r="CU428" s="19">
        <v>1.492</v>
      </c>
      <c r="CV428" s="19">
        <v>1.911</v>
      </c>
      <c r="CW428" s="19">
        <v>1.3220000000000001</v>
      </c>
    </row>
    <row r="429" spans="1:101" s="1" customFormat="1" ht="15" x14ac:dyDescent="0.2">
      <c r="A429" s="19">
        <v>728</v>
      </c>
      <c r="B429" s="19">
        <v>248.1</v>
      </c>
      <c r="C429" s="19">
        <v>526.9</v>
      </c>
      <c r="D429" s="19">
        <v>476.61290000000002</v>
      </c>
      <c r="E429" s="19">
        <v>478.61939999999998</v>
      </c>
      <c r="F429" s="19">
        <v>485.10919999999999</v>
      </c>
      <c r="G429" s="20">
        <v>5625.2</v>
      </c>
      <c r="H429" s="19">
        <v>2</v>
      </c>
      <c r="I429" s="19">
        <v>2</v>
      </c>
      <c r="J429" s="19" t="s">
        <v>103</v>
      </c>
      <c r="M429" s="10"/>
      <c r="N429" s="10"/>
      <c r="U429" s="21">
        <v>0</v>
      </c>
      <c r="V429" s="21">
        <v>32</v>
      </c>
      <c r="W429" s="21">
        <v>399</v>
      </c>
      <c r="X429" s="19">
        <v>0.05</v>
      </c>
      <c r="Y429" s="19">
        <v>0.91300000000000003</v>
      </c>
      <c r="Z429" s="19">
        <v>0.93600000000000005</v>
      </c>
      <c r="AA429" s="19">
        <v>0.94199999999999995</v>
      </c>
      <c r="AB429" s="22">
        <f t="shared" si="98"/>
        <v>1.3287777777777778</v>
      </c>
      <c r="AC429" s="22">
        <f t="shared" si="99"/>
        <v>1.0557777777777779</v>
      </c>
      <c r="AD429" s="22">
        <f t="shared" si="100"/>
        <v>1.2690555555555558</v>
      </c>
      <c r="AE429" s="22">
        <f t="shared" si="101"/>
        <v>1.2585771416543885</v>
      </c>
      <c r="AF429" s="22">
        <f t="shared" si="102"/>
        <v>1.0470603686030731</v>
      </c>
      <c r="AG429" s="22">
        <f t="shared" si="103"/>
        <v>0.33179364595576155</v>
      </c>
      <c r="AH429" s="22">
        <f t="shared" si="104"/>
        <v>6.6344623714307979E-2</v>
      </c>
      <c r="AI429" s="22">
        <f t="shared" si="105"/>
        <v>-0.83439781204893881</v>
      </c>
      <c r="AJ429" s="22">
        <f t="shared" si="106"/>
        <v>-0.10999896143218349</v>
      </c>
      <c r="AK429" s="22">
        <f t="shared" si="114"/>
        <v>0</v>
      </c>
      <c r="AL429" s="22" t="str">
        <f t="shared" si="107"/>
        <v>Lowering</v>
      </c>
      <c r="AM429" s="24">
        <f t="shared" si="108"/>
        <v>0.14642060195038906</v>
      </c>
      <c r="AN429" s="24">
        <f t="shared" si="109"/>
        <v>0.77624897294110307</v>
      </c>
      <c r="AO429" s="25">
        <v>0.75980899999999996</v>
      </c>
      <c r="AP429" s="24">
        <f t="shared" si="110"/>
        <v>0.77624897294110307</v>
      </c>
      <c r="AQ429" s="25">
        <v>0.44459799999999999</v>
      </c>
      <c r="AR429" s="25">
        <v>0.59420899999999999</v>
      </c>
      <c r="AS429" s="19">
        <v>728</v>
      </c>
      <c r="AT429" s="19">
        <v>1.2450000000000001</v>
      </c>
      <c r="AU429" s="19">
        <v>1.4059999999999999</v>
      </c>
      <c r="AV429" s="19">
        <v>2.2589999999999999</v>
      </c>
      <c r="AW429" s="19">
        <v>1.1259999999999999</v>
      </c>
      <c r="AX429" s="19">
        <v>1.7230000000000001</v>
      </c>
      <c r="AY429" s="19">
        <v>2.609</v>
      </c>
      <c r="AZ429" s="19">
        <v>0.84899999999999998</v>
      </c>
      <c r="BA429" s="19">
        <v>1.321</v>
      </c>
      <c r="BB429" s="19">
        <v>1.298</v>
      </c>
      <c r="BC429" s="19">
        <v>0.252</v>
      </c>
      <c r="BD429" s="19">
        <v>1.5580000000000001</v>
      </c>
      <c r="BE429" s="19">
        <v>0.96399999999999997</v>
      </c>
      <c r="BF429" s="19">
        <v>1.5649999999999999</v>
      </c>
      <c r="BG429" s="19">
        <v>1.3049999999999999</v>
      </c>
      <c r="BH429" s="19">
        <v>1.532</v>
      </c>
      <c r="BI429" s="19">
        <v>1.026</v>
      </c>
      <c r="BJ429" s="19">
        <v>1.2809999999999999</v>
      </c>
      <c r="BK429" s="19">
        <v>0.59899999999999998</v>
      </c>
      <c r="BL429" s="19"/>
      <c r="BM429" s="19">
        <v>0.94399999999999995</v>
      </c>
      <c r="BN429" s="19">
        <v>0.65500000000000003</v>
      </c>
      <c r="BO429" s="19">
        <v>2.8580000000000001</v>
      </c>
      <c r="BP429" s="19">
        <v>0.497</v>
      </c>
      <c r="BQ429" s="19">
        <v>1.2969999999999999</v>
      </c>
      <c r="BR429" s="19">
        <v>1.302</v>
      </c>
      <c r="BS429" s="19">
        <v>1.2070000000000001</v>
      </c>
      <c r="BT429" s="19">
        <v>1.8280000000000001</v>
      </c>
      <c r="BU429" s="19">
        <v>0.98899999999999999</v>
      </c>
      <c r="BV429" s="19">
        <v>0.53500000000000003</v>
      </c>
      <c r="BW429" s="19">
        <v>1.137</v>
      </c>
      <c r="BX429" s="19">
        <v>0.76900000000000002</v>
      </c>
      <c r="BY429" s="19">
        <v>0.748</v>
      </c>
      <c r="BZ429" s="19">
        <v>0.625</v>
      </c>
      <c r="CA429" s="19">
        <v>0.84</v>
      </c>
      <c r="CB429" s="19">
        <v>0.71199999999999997</v>
      </c>
      <c r="CC429" s="19">
        <v>1.147</v>
      </c>
      <c r="CD429" s="19">
        <v>0.91400000000000003</v>
      </c>
      <c r="CE429" s="19"/>
      <c r="CF429" s="19">
        <v>1.173</v>
      </c>
      <c r="CG429" s="19">
        <v>2.9119999999999999</v>
      </c>
      <c r="CH429" s="19">
        <v>1.57</v>
      </c>
      <c r="CI429" s="19">
        <v>2.0569999999999999</v>
      </c>
      <c r="CJ429" s="19">
        <v>1.2569999999999999</v>
      </c>
      <c r="CK429" s="19">
        <v>1.7589999999999999</v>
      </c>
      <c r="CL429" s="19">
        <v>2.1</v>
      </c>
      <c r="CM429" s="19">
        <v>0.79700000000000004</v>
      </c>
      <c r="CN429" s="19">
        <v>1.9219999999999999</v>
      </c>
      <c r="CO429" s="19">
        <v>0.60699999999999998</v>
      </c>
      <c r="CP429" s="19">
        <v>0.82899999999999996</v>
      </c>
      <c r="CQ429" s="19">
        <v>0.35499999999999998</v>
      </c>
      <c r="CR429" s="19">
        <v>1.2130000000000001</v>
      </c>
      <c r="CS429" s="19">
        <v>0.35599999999999998</v>
      </c>
      <c r="CT429" s="19">
        <v>0.88600000000000001</v>
      </c>
      <c r="CU429" s="19">
        <v>1.2210000000000001</v>
      </c>
      <c r="CV429" s="19">
        <v>0.38200000000000001</v>
      </c>
      <c r="CW429" s="19">
        <v>1.4470000000000001</v>
      </c>
    </row>
    <row r="430" spans="1:101" s="1" customFormat="1" ht="15" x14ac:dyDescent="0.2">
      <c r="A430" s="19">
        <v>729</v>
      </c>
      <c r="B430" s="19">
        <v>247.7</v>
      </c>
      <c r="C430" s="19">
        <v>526.9</v>
      </c>
      <c r="D430" s="19">
        <v>365.11680000000001</v>
      </c>
      <c r="E430" s="19">
        <v>367.12299999999999</v>
      </c>
      <c r="F430" s="19">
        <v>131.05850000000001</v>
      </c>
      <c r="G430" s="20">
        <v>4598</v>
      </c>
      <c r="H430" s="19">
        <v>1</v>
      </c>
      <c r="I430" s="19">
        <v>1</v>
      </c>
      <c r="J430" s="19" t="s">
        <v>131</v>
      </c>
      <c r="M430" s="10"/>
      <c r="N430" s="10"/>
      <c r="O430" s="19" t="s">
        <v>349</v>
      </c>
      <c r="P430" s="19" t="s">
        <v>350</v>
      </c>
      <c r="Q430" s="19">
        <v>0.53</v>
      </c>
      <c r="R430" s="19">
        <v>63.1</v>
      </c>
      <c r="S430" s="19" t="s">
        <v>133</v>
      </c>
      <c r="T430" s="19" t="s">
        <v>134</v>
      </c>
      <c r="X430" s="19">
        <v>0.05</v>
      </c>
      <c r="Y430" s="19">
        <v>0.67700000000000005</v>
      </c>
      <c r="Z430" s="19">
        <v>1.008</v>
      </c>
      <c r="AA430" s="19">
        <v>0.90100000000000002</v>
      </c>
      <c r="AB430" s="22">
        <f t="shared" si="98"/>
        <v>0.92294117647058815</v>
      </c>
      <c r="AC430" s="22">
        <f t="shared" si="99"/>
        <v>0.82711111111111102</v>
      </c>
      <c r="AD430" s="22">
        <f t="shared" si="100"/>
        <v>0.92088888888888876</v>
      </c>
      <c r="AE430" s="22">
        <f t="shared" si="101"/>
        <v>1.1158611752062459</v>
      </c>
      <c r="AF430" s="22">
        <f t="shared" si="102"/>
        <v>1.0022285941403588</v>
      </c>
      <c r="AG430" s="22">
        <f t="shared" si="103"/>
        <v>0.15815755198828149</v>
      </c>
      <c r="AH430" s="22">
        <f t="shared" si="104"/>
        <v>3.2116043608789143E-3</v>
      </c>
      <c r="AI430" s="22">
        <f t="shared" si="105"/>
        <v>-1.1397605594647453</v>
      </c>
      <c r="AJ430" s="22">
        <f t="shared" si="106"/>
        <v>-1.256631777700987E-2</v>
      </c>
      <c r="AK430" s="22" t="str">
        <f t="shared" si="114"/>
        <v>L-Glutamate 5-semialdehyde</v>
      </c>
      <c r="AL430" s="22" t="str">
        <f t="shared" si="107"/>
        <v>Lowering</v>
      </c>
      <c r="AM430" s="24">
        <f t="shared" si="108"/>
        <v>7.2483547507440974E-2</v>
      </c>
      <c r="AN430" s="24">
        <f t="shared" si="109"/>
        <v>0.97147959305774834</v>
      </c>
      <c r="AO430" s="25">
        <v>0.99747600000000003</v>
      </c>
      <c r="AP430" s="24">
        <f t="shared" si="110"/>
        <v>0.97147959305774834</v>
      </c>
      <c r="AQ430" s="25">
        <v>0.91913599999999995</v>
      </c>
      <c r="AR430" s="25">
        <v>0.93859899999999996</v>
      </c>
      <c r="AS430" s="19">
        <v>729</v>
      </c>
      <c r="AT430" s="19">
        <v>1.0129999999999999</v>
      </c>
      <c r="AU430" s="19">
        <v>0.86199999999999999</v>
      </c>
      <c r="AV430" s="19">
        <v>0.873</v>
      </c>
      <c r="AW430" s="19">
        <v>0.93500000000000005</v>
      </c>
      <c r="AX430" s="19">
        <v>0.63900000000000001</v>
      </c>
      <c r="AY430" s="19">
        <v>1.026</v>
      </c>
      <c r="AZ430" s="19">
        <v>1.3320000000000001</v>
      </c>
      <c r="BA430" s="19">
        <v>0.95199999999999996</v>
      </c>
      <c r="BB430" s="19" t="s">
        <v>111</v>
      </c>
      <c r="BC430" s="19">
        <v>0.88100000000000001</v>
      </c>
      <c r="BD430" s="19">
        <v>0.78200000000000003</v>
      </c>
      <c r="BE430" s="19">
        <v>0.71299999999999997</v>
      </c>
      <c r="BF430" s="19">
        <v>0.86599999999999999</v>
      </c>
      <c r="BG430" s="19">
        <v>0.878</v>
      </c>
      <c r="BH430" s="19">
        <v>0.85799999999999998</v>
      </c>
      <c r="BI430" s="19">
        <v>0.77</v>
      </c>
      <c r="BJ430" s="19">
        <v>1.1950000000000001</v>
      </c>
      <c r="BK430" s="19">
        <v>1.115</v>
      </c>
      <c r="BL430" s="19"/>
      <c r="BM430" s="19">
        <v>0.65</v>
      </c>
      <c r="BN430" s="19">
        <v>0.92300000000000004</v>
      </c>
      <c r="BO430" s="19">
        <v>0.94899999999999995</v>
      </c>
      <c r="BP430" s="19">
        <v>0.55500000000000005</v>
      </c>
      <c r="BQ430" s="19">
        <v>0.81699999999999995</v>
      </c>
      <c r="BR430" s="19">
        <v>0.93799999999999994</v>
      </c>
      <c r="BS430" s="19">
        <v>0.77100000000000002</v>
      </c>
      <c r="BT430" s="19">
        <v>0.78600000000000003</v>
      </c>
      <c r="BU430" s="19">
        <v>0.82699999999999996</v>
      </c>
      <c r="BV430" s="19">
        <v>0.90400000000000003</v>
      </c>
      <c r="BW430" s="19">
        <v>0.68600000000000005</v>
      </c>
      <c r="BX430" s="19">
        <v>0.85299999999999998</v>
      </c>
      <c r="BY430" s="19">
        <v>0.85099999999999998</v>
      </c>
      <c r="BZ430" s="19">
        <v>0.96899999999999997</v>
      </c>
      <c r="CA430" s="19">
        <v>1.073</v>
      </c>
      <c r="CB430" s="19">
        <v>0.79100000000000004</v>
      </c>
      <c r="CC430" s="19">
        <v>0.73199999999999998</v>
      </c>
      <c r="CD430" s="19">
        <v>0.81299999999999994</v>
      </c>
      <c r="CE430" s="19"/>
      <c r="CF430" s="19">
        <v>1.0580000000000001</v>
      </c>
      <c r="CG430" s="19">
        <v>0.96699999999999997</v>
      </c>
      <c r="CH430" s="19">
        <v>0.89200000000000002</v>
      </c>
      <c r="CI430" s="19">
        <v>0.47399999999999998</v>
      </c>
      <c r="CJ430" s="19">
        <v>1.1679999999999999</v>
      </c>
      <c r="CK430" s="19">
        <v>1.0609999999999999</v>
      </c>
      <c r="CL430" s="19">
        <v>0.99099999999999999</v>
      </c>
      <c r="CM430" s="19">
        <v>0.73499999999999999</v>
      </c>
      <c r="CN430" s="19">
        <v>0.97199999999999998</v>
      </c>
      <c r="CO430" s="19">
        <v>0.93100000000000005</v>
      </c>
      <c r="CP430" s="19">
        <v>0.98099999999999998</v>
      </c>
      <c r="CQ430" s="19">
        <v>0.94</v>
      </c>
      <c r="CR430" s="19">
        <v>0.84399999999999997</v>
      </c>
      <c r="CS430" s="19">
        <v>0.91200000000000003</v>
      </c>
      <c r="CT430" s="19">
        <v>0.97499999999999998</v>
      </c>
      <c r="CU430" s="19">
        <v>0.68700000000000006</v>
      </c>
      <c r="CV430" s="19">
        <v>0.879</v>
      </c>
      <c r="CW430" s="19">
        <v>1.109</v>
      </c>
    </row>
    <row r="431" spans="1:101" s="1" customFormat="1" ht="15" x14ac:dyDescent="0.2">
      <c r="A431" s="19">
        <v>730</v>
      </c>
      <c r="B431" s="19">
        <v>248.9</v>
      </c>
      <c r="C431" s="19">
        <v>527.1</v>
      </c>
      <c r="D431" s="19">
        <v>475.61239999999998</v>
      </c>
      <c r="E431" s="19">
        <v>477.61880000000002</v>
      </c>
      <c r="F431" s="19">
        <v>241.55410000000001</v>
      </c>
      <c r="G431" s="20">
        <v>14696.166670000001</v>
      </c>
      <c r="H431" s="19">
        <v>1</v>
      </c>
      <c r="I431" s="19">
        <v>1</v>
      </c>
      <c r="J431" s="19" t="s">
        <v>112</v>
      </c>
      <c r="M431" s="10"/>
      <c r="N431" s="10"/>
      <c r="X431" s="19">
        <v>0.05</v>
      </c>
      <c r="Y431" s="19">
        <v>0.754</v>
      </c>
      <c r="Z431" s="19">
        <v>0.76900000000000002</v>
      </c>
      <c r="AA431" s="19">
        <v>0.82399999999999995</v>
      </c>
      <c r="AB431" s="22">
        <f t="shared" si="98"/>
        <v>1.2589999999999999</v>
      </c>
      <c r="AC431" s="22">
        <f t="shared" si="99"/>
        <v>0.9591666666666665</v>
      </c>
      <c r="AD431" s="22">
        <f t="shared" si="100"/>
        <v>1.0667222222222221</v>
      </c>
      <c r="AE431" s="22">
        <f t="shared" si="101"/>
        <v>1.3125977410947003</v>
      </c>
      <c r="AF431" s="22">
        <f t="shared" si="102"/>
        <v>1.1802510285922607</v>
      </c>
      <c r="AG431" s="22">
        <f t="shared" si="103"/>
        <v>0.39242485542058003</v>
      </c>
      <c r="AH431" s="22">
        <f t="shared" si="104"/>
        <v>0.23909374025544738</v>
      </c>
      <c r="AI431" s="22">
        <f t="shared" si="105"/>
        <v>-0.89781182978576501</v>
      </c>
      <c r="AJ431" s="22">
        <f t="shared" si="106"/>
        <v>-0.47806033783673685</v>
      </c>
      <c r="AK431" s="22">
        <f t="shared" si="114"/>
        <v>0</v>
      </c>
      <c r="AL431" s="22" t="str">
        <f t="shared" si="107"/>
        <v>Lowering</v>
      </c>
      <c r="AM431" s="24">
        <f t="shared" si="108"/>
        <v>0.12652844485495623</v>
      </c>
      <c r="AN431" s="24">
        <f t="shared" si="109"/>
        <v>0.33261333911356283</v>
      </c>
      <c r="AO431" s="25">
        <v>0.81553399999999998</v>
      </c>
      <c r="AP431" s="24">
        <f t="shared" si="110"/>
        <v>0.33261333911356283</v>
      </c>
      <c r="AQ431" s="25">
        <v>0.60535899999999998</v>
      </c>
      <c r="AR431" s="25">
        <v>0.72704100000000005</v>
      </c>
      <c r="AS431" s="19">
        <v>730</v>
      </c>
      <c r="AT431" s="19">
        <v>0.96099999999999997</v>
      </c>
      <c r="AU431" s="19">
        <v>1.3859999999999999</v>
      </c>
      <c r="AV431" s="19">
        <v>2.21</v>
      </c>
      <c r="AW431" s="19">
        <v>1.0249999999999999</v>
      </c>
      <c r="AX431" s="19">
        <v>1.85</v>
      </c>
      <c r="AY431" s="19">
        <v>3.012</v>
      </c>
      <c r="AZ431" s="19">
        <v>0.84499999999999997</v>
      </c>
      <c r="BA431" s="19">
        <v>1.0369999999999999</v>
      </c>
      <c r="BB431" s="19">
        <v>1.0580000000000001</v>
      </c>
      <c r="BC431" s="19">
        <v>0.30399999999999999</v>
      </c>
      <c r="BD431" s="19">
        <v>1.22</v>
      </c>
      <c r="BE431" s="19">
        <v>0.78100000000000003</v>
      </c>
      <c r="BF431" s="19">
        <v>1.5529999999999999</v>
      </c>
      <c r="BG431" s="19">
        <v>1.1559999999999999</v>
      </c>
      <c r="BH431" s="19">
        <v>1.446</v>
      </c>
      <c r="BI431" s="19">
        <v>1.1479999999999999</v>
      </c>
      <c r="BJ431" s="19">
        <v>1.0169999999999999</v>
      </c>
      <c r="BK431" s="19">
        <v>0.65300000000000002</v>
      </c>
      <c r="BL431" s="19"/>
      <c r="BM431" s="19">
        <v>0.8</v>
      </c>
      <c r="BN431" s="19">
        <v>0.73599999999999999</v>
      </c>
      <c r="BO431" s="19">
        <v>2.552</v>
      </c>
      <c r="BP431" s="19">
        <v>0.35799999999999998</v>
      </c>
      <c r="BQ431" s="19">
        <v>1.105</v>
      </c>
      <c r="BR431" s="19">
        <v>1.05</v>
      </c>
      <c r="BS431" s="19">
        <v>1.1200000000000001</v>
      </c>
      <c r="BT431" s="19">
        <v>1.956</v>
      </c>
      <c r="BU431" s="19">
        <v>0.91500000000000004</v>
      </c>
      <c r="BV431" s="19">
        <v>0.44700000000000001</v>
      </c>
      <c r="BW431" s="19">
        <v>0.90200000000000002</v>
      </c>
      <c r="BX431" s="19">
        <v>0.85399999999999998</v>
      </c>
      <c r="BY431" s="19">
        <v>0.59299999999999997</v>
      </c>
      <c r="BZ431" s="19">
        <v>0.58199999999999996</v>
      </c>
      <c r="CA431" s="19">
        <v>0.64500000000000002</v>
      </c>
      <c r="CB431" s="19">
        <v>0.86599999999999999</v>
      </c>
      <c r="CC431" s="19">
        <v>1.0429999999999999</v>
      </c>
      <c r="CD431" s="19">
        <v>0.74099999999999999</v>
      </c>
      <c r="CE431" s="19"/>
      <c r="CF431" s="19">
        <v>1.022</v>
      </c>
      <c r="CG431" s="19">
        <v>2.2970000000000002</v>
      </c>
      <c r="CH431" s="19">
        <v>1.6519999999999999</v>
      </c>
      <c r="CI431" s="19">
        <v>1.224</v>
      </c>
      <c r="CJ431" s="19">
        <v>1.0900000000000001</v>
      </c>
      <c r="CK431" s="19">
        <v>1.641</v>
      </c>
      <c r="CL431" s="19">
        <v>1.234</v>
      </c>
      <c r="CM431" s="19">
        <v>0.87</v>
      </c>
      <c r="CN431" s="19">
        <v>1.7390000000000001</v>
      </c>
      <c r="CO431" s="19">
        <v>0.44</v>
      </c>
      <c r="CP431" s="19">
        <v>0.70599999999999996</v>
      </c>
      <c r="CQ431" s="19">
        <v>0.375</v>
      </c>
      <c r="CR431" s="19">
        <v>0.96099999999999997</v>
      </c>
      <c r="CS431" s="19">
        <v>0.25</v>
      </c>
      <c r="CT431" s="19">
        <v>0.65</v>
      </c>
      <c r="CU431" s="19">
        <v>1.232</v>
      </c>
      <c r="CV431" s="19">
        <v>0.36799999999999999</v>
      </c>
      <c r="CW431" s="19">
        <v>1.45</v>
      </c>
    </row>
    <row r="432" spans="1:101" s="1" customFormat="1" ht="15" x14ac:dyDescent="0.2">
      <c r="A432" s="19">
        <v>731</v>
      </c>
      <c r="B432" s="19">
        <v>248.3</v>
      </c>
      <c r="C432" s="19">
        <v>527.20000000000005</v>
      </c>
      <c r="D432" s="19">
        <v>475.6123</v>
      </c>
      <c r="E432" s="19">
        <v>477.6189</v>
      </c>
      <c r="F432" s="19">
        <v>483.10789999999997</v>
      </c>
      <c r="G432" s="20">
        <v>16161.523810000001</v>
      </c>
      <c r="H432" s="19">
        <v>2</v>
      </c>
      <c r="I432" s="19">
        <v>2</v>
      </c>
      <c r="J432" s="19" t="s">
        <v>103</v>
      </c>
      <c r="M432" s="10"/>
      <c r="N432" s="10"/>
      <c r="U432" s="21">
        <v>0</v>
      </c>
      <c r="V432" s="21">
        <v>3</v>
      </c>
      <c r="W432" s="21">
        <v>154</v>
      </c>
      <c r="X432" s="19">
        <v>0.05</v>
      </c>
      <c r="Y432" s="19">
        <v>0.754</v>
      </c>
      <c r="Z432" s="19">
        <v>0.76900000000000002</v>
      </c>
      <c r="AA432" s="19">
        <v>0.82399999999999995</v>
      </c>
      <c r="AB432" s="22">
        <f t="shared" si="98"/>
        <v>1.2589999999999999</v>
      </c>
      <c r="AC432" s="22">
        <f t="shared" si="99"/>
        <v>0.9591666666666665</v>
      </c>
      <c r="AD432" s="22">
        <f t="shared" si="100"/>
        <v>1.0667222222222221</v>
      </c>
      <c r="AE432" s="22">
        <f t="shared" si="101"/>
        <v>1.3125977410947003</v>
      </c>
      <c r="AF432" s="22">
        <f t="shared" si="102"/>
        <v>1.1802510285922607</v>
      </c>
      <c r="AG432" s="22">
        <f t="shared" si="103"/>
        <v>0.39242485542058003</v>
      </c>
      <c r="AH432" s="22">
        <f t="shared" si="104"/>
        <v>0.23909374025544738</v>
      </c>
      <c r="AI432" s="22">
        <f t="shared" si="105"/>
        <v>-0.89781182978576501</v>
      </c>
      <c r="AJ432" s="22">
        <f t="shared" si="106"/>
        <v>-0.47806033783673685</v>
      </c>
      <c r="AK432" s="22">
        <f t="shared" si="114"/>
        <v>0</v>
      </c>
      <c r="AL432" s="22" t="str">
        <f t="shared" si="107"/>
        <v>Lowering</v>
      </c>
      <c r="AM432" s="24">
        <f t="shared" si="108"/>
        <v>0.12652844485495623</v>
      </c>
      <c r="AN432" s="24">
        <f t="shared" si="109"/>
        <v>0.33261333911356283</v>
      </c>
      <c r="AO432" s="25">
        <v>0.81553399999999998</v>
      </c>
      <c r="AP432" s="24">
        <f t="shared" si="110"/>
        <v>0.33261333911356283</v>
      </c>
      <c r="AQ432" s="25">
        <v>0.60535899999999998</v>
      </c>
      <c r="AR432" s="25">
        <v>0.72639299999999996</v>
      </c>
      <c r="AS432" s="19">
        <v>731</v>
      </c>
      <c r="AT432" s="19">
        <v>0.96099999999999997</v>
      </c>
      <c r="AU432" s="19">
        <v>1.3859999999999999</v>
      </c>
      <c r="AV432" s="19">
        <v>2.21</v>
      </c>
      <c r="AW432" s="19">
        <v>1.0249999999999999</v>
      </c>
      <c r="AX432" s="19">
        <v>1.85</v>
      </c>
      <c r="AY432" s="19">
        <v>3.012</v>
      </c>
      <c r="AZ432" s="19">
        <v>0.84499999999999997</v>
      </c>
      <c r="BA432" s="19">
        <v>1.0369999999999999</v>
      </c>
      <c r="BB432" s="19">
        <v>1.0580000000000001</v>
      </c>
      <c r="BC432" s="19">
        <v>0.30399999999999999</v>
      </c>
      <c r="BD432" s="19">
        <v>1.22</v>
      </c>
      <c r="BE432" s="19">
        <v>0.78100000000000003</v>
      </c>
      <c r="BF432" s="19">
        <v>1.5529999999999999</v>
      </c>
      <c r="BG432" s="19">
        <v>1.1559999999999999</v>
      </c>
      <c r="BH432" s="19">
        <v>1.446</v>
      </c>
      <c r="BI432" s="19">
        <v>1.1479999999999999</v>
      </c>
      <c r="BJ432" s="19">
        <v>1.0169999999999999</v>
      </c>
      <c r="BK432" s="19">
        <v>0.65300000000000002</v>
      </c>
      <c r="BL432" s="19"/>
      <c r="BM432" s="19">
        <v>0.8</v>
      </c>
      <c r="BN432" s="19">
        <v>0.73599999999999999</v>
      </c>
      <c r="BO432" s="19">
        <v>2.552</v>
      </c>
      <c r="BP432" s="19">
        <v>0.35799999999999998</v>
      </c>
      <c r="BQ432" s="19">
        <v>1.105</v>
      </c>
      <c r="BR432" s="19">
        <v>1.05</v>
      </c>
      <c r="BS432" s="19">
        <v>1.1200000000000001</v>
      </c>
      <c r="BT432" s="19">
        <v>1.956</v>
      </c>
      <c r="BU432" s="19">
        <v>0.91500000000000004</v>
      </c>
      <c r="BV432" s="19">
        <v>0.44700000000000001</v>
      </c>
      <c r="BW432" s="19">
        <v>0.90200000000000002</v>
      </c>
      <c r="BX432" s="19">
        <v>0.85399999999999998</v>
      </c>
      <c r="BY432" s="19">
        <v>0.59299999999999997</v>
      </c>
      <c r="BZ432" s="19">
        <v>0.58199999999999996</v>
      </c>
      <c r="CA432" s="19">
        <v>0.64500000000000002</v>
      </c>
      <c r="CB432" s="19">
        <v>0.86599999999999999</v>
      </c>
      <c r="CC432" s="19">
        <v>1.0429999999999999</v>
      </c>
      <c r="CD432" s="19">
        <v>0.74099999999999999</v>
      </c>
      <c r="CE432" s="19"/>
      <c r="CF432" s="19">
        <v>1.022</v>
      </c>
      <c r="CG432" s="19">
        <v>2.2970000000000002</v>
      </c>
      <c r="CH432" s="19">
        <v>1.6519999999999999</v>
      </c>
      <c r="CI432" s="19">
        <v>1.224</v>
      </c>
      <c r="CJ432" s="19">
        <v>1.0900000000000001</v>
      </c>
      <c r="CK432" s="19">
        <v>1.641</v>
      </c>
      <c r="CL432" s="19">
        <v>1.234</v>
      </c>
      <c r="CM432" s="19">
        <v>0.87</v>
      </c>
      <c r="CN432" s="19">
        <v>1.7390000000000001</v>
      </c>
      <c r="CO432" s="19">
        <v>0.44</v>
      </c>
      <c r="CP432" s="19">
        <v>0.70599999999999996</v>
      </c>
      <c r="CQ432" s="19">
        <v>0.375</v>
      </c>
      <c r="CR432" s="19">
        <v>0.96099999999999997</v>
      </c>
      <c r="CS432" s="19">
        <v>0.25</v>
      </c>
      <c r="CT432" s="19">
        <v>0.65</v>
      </c>
      <c r="CU432" s="19">
        <v>1.232</v>
      </c>
      <c r="CV432" s="19">
        <v>0.36799999999999999</v>
      </c>
      <c r="CW432" s="19">
        <v>1.45</v>
      </c>
    </row>
    <row r="433" spans="1:101" s="1" customFormat="1" ht="15" x14ac:dyDescent="0.2">
      <c r="A433" s="19">
        <v>732</v>
      </c>
      <c r="B433" s="19">
        <v>245.8</v>
      </c>
      <c r="C433" s="19">
        <v>527.20000000000005</v>
      </c>
      <c r="D433" s="19">
        <v>321.12670000000003</v>
      </c>
      <c r="E433" s="19">
        <v>323.13290000000001</v>
      </c>
      <c r="F433" s="19">
        <v>87.068399999999997</v>
      </c>
      <c r="G433" s="20">
        <v>16719.81395</v>
      </c>
      <c r="H433" s="19">
        <v>1</v>
      </c>
      <c r="I433" s="19">
        <v>1</v>
      </c>
      <c r="J433" s="19" t="s">
        <v>131</v>
      </c>
      <c r="M433" s="10"/>
      <c r="N433" s="10"/>
      <c r="O433" s="19" t="s">
        <v>452</v>
      </c>
      <c r="P433" s="19" t="s">
        <v>497</v>
      </c>
      <c r="Q433" s="19">
        <v>0.02</v>
      </c>
      <c r="R433" s="19">
        <v>75.2</v>
      </c>
      <c r="S433" s="19" t="s">
        <v>133</v>
      </c>
      <c r="T433" s="19" t="s">
        <v>134</v>
      </c>
      <c r="X433" s="19">
        <v>0</v>
      </c>
      <c r="Y433" s="19">
        <v>1.026</v>
      </c>
      <c r="Z433" s="19">
        <v>1.083</v>
      </c>
      <c r="AA433" s="19">
        <v>0.99299999999999999</v>
      </c>
      <c r="AB433" s="22">
        <f t="shared" si="98"/>
        <v>1.0095000000000001</v>
      </c>
      <c r="AC433" s="22">
        <f t="shared" si="99"/>
        <v>1.0959444444444444</v>
      </c>
      <c r="AD433" s="22">
        <f t="shared" si="100"/>
        <v>0.88800000000000001</v>
      </c>
      <c r="AE433" s="22">
        <f t="shared" si="101"/>
        <v>0.92112333350230657</v>
      </c>
      <c r="AF433" s="22">
        <f t="shared" si="102"/>
        <v>1.1368243243243243</v>
      </c>
      <c r="AG433" s="22">
        <f t="shared" si="103"/>
        <v>-0.11853375646488158</v>
      </c>
      <c r="AH433" s="22">
        <f t="shared" si="104"/>
        <v>0.18500932898136732</v>
      </c>
      <c r="AI433" s="22">
        <f t="shared" si="105"/>
        <v>-0.63357537571460376</v>
      </c>
      <c r="AJ433" s="22">
        <f t="shared" si="106"/>
        <v>-1.3018755571393559</v>
      </c>
      <c r="AK433" s="22" t="str">
        <f t="shared" si="114"/>
        <v>Isomer 1 of 4-Aminobutyraldehyde</v>
      </c>
      <c r="AL433" s="22" t="str">
        <f t="shared" si="107"/>
        <v>Increase</v>
      </c>
      <c r="AM433" s="24">
        <f t="shared" si="108"/>
        <v>0.23250089246369918</v>
      </c>
      <c r="AN433" s="24">
        <f t="shared" si="109"/>
        <v>4.9902745844115942E-2</v>
      </c>
      <c r="AO433" s="25">
        <v>1.13687</v>
      </c>
      <c r="AP433" s="24">
        <f t="shared" si="110"/>
        <v>4.9902745844115942E-2</v>
      </c>
      <c r="AQ433" s="25">
        <v>1.28878</v>
      </c>
      <c r="AR433" s="25">
        <v>1.1558200000000001</v>
      </c>
      <c r="AS433" s="19">
        <v>732</v>
      </c>
      <c r="AT433" s="19">
        <v>1.1319999999999999</v>
      </c>
      <c r="AU433" s="19">
        <v>0.77100000000000002</v>
      </c>
      <c r="AV433" s="19">
        <v>1.4359999999999999</v>
      </c>
      <c r="AW433" s="19">
        <v>0.85</v>
      </c>
      <c r="AX433" s="19">
        <v>1.0049999999999999</v>
      </c>
      <c r="AY433" s="19">
        <v>1.175</v>
      </c>
      <c r="AZ433" s="19">
        <v>0.94299999999999995</v>
      </c>
      <c r="BA433" s="19">
        <v>0.80100000000000005</v>
      </c>
      <c r="BB433" s="19">
        <v>0.81499999999999995</v>
      </c>
      <c r="BC433" s="19">
        <v>0.88100000000000001</v>
      </c>
      <c r="BD433" s="19">
        <v>1.0509999999999999</v>
      </c>
      <c r="BE433" s="19">
        <v>0.97799999999999998</v>
      </c>
      <c r="BF433" s="19">
        <v>0.91100000000000003</v>
      </c>
      <c r="BG433" s="19">
        <v>0.81399999999999995</v>
      </c>
      <c r="BH433" s="19">
        <v>1.0389999999999999</v>
      </c>
      <c r="BI433" s="19">
        <v>1.1299999999999999</v>
      </c>
      <c r="BJ433" s="19">
        <v>1.335</v>
      </c>
      <c r="BK433" s="19">
        <v>1.1040000000000001</v>
      </c>
      <c r="BL433" s="19"/>
      <c r="BM433" s="19">
        <v>1.07</v>
      </c>
      <c r="BN433" s="19">
        <v>0.96099999999999997</v>
      </c>
      <c r="BO433" s="19">
        <v>1.2090000000000001</v>
      </c>
      <c r="BP433" s="19">
        <v>1.385</v>
      </c>
      <c r="BQ433" s="19">
        <v>0.66200000000000003</v>
      </c>
      <c r="BR433" s="19">
        <v>0.94699999999999995</v>
      </c>
      <c r="BS433" s="19">
        <v>1.1830000000000001</v>
      </c>
      <c r="BT433" s="19">
        <v>1.595</v>
      </c>
      <c r="BU433" s="19">
        <v>1.3540000000000001</v>
      </c>
      <c r="BV433" s="19">
        <v>0.82799999999999996</v>
      </c>
      <c r="BW433" s="19">
        <v>0.86399999999999999</v>
      </c>
      <c r="BX433" s="19">
        <v>0.95799999999999996</v>
      </c>
      <c r="BY433" s="19">
        <v>1.2210000000000001</v>
      </c>
      <c r="BZ433" s="19">
        <v>1.0669999999999999</v>
      </c>
      <c r="CA433" s="19">
        <v>1.1220000000000001</v>
      </c>
      <c r="CB433" s="19">
        <v>1.403</v>
      </c>
      <c r="CC433" s="19">
        <v>1.0049999999999999</v>
      </c>
      <c r="CD433" s="19">
        <v>0.89300000000000002</v>
      </c>
      <c r="CE433" s="19"/>
      <c r="CF433" s="19">
        <v>0.92300000000000004</v>
      </c>
      <c r="CG433" s="19">
        <v>0.752</v>
      </c>
      <c r="CH433" s="19">
        <v>1.1419999999999999</v>
      </c>
      <c r="CI433" s="19">
        <v>0.68600000000000005</v>
      </c>
      <c r="CJ433" s="19">
        <v>0.78400000000000003</v>
      </c>
      <c r="CK433" s="19">
        <v>0.89300000000000002</v>
      </c>
      <c r="CL433" s="19">
        <v>0.871</v>
      </c>
      <c r="CM433" s="19">
        <v>0.79300000000000004</v>
      </c>
      <c r="CN433" s="19">
        <v>1.294</v>
      </c>
      <c r="CO433" s="19">
        <v>0.65800000000000003</v>
      </c>
      <c r="CP433" s="19">
        <v>1.1519999999999999</v>
      </c>
      <c r="CQ433" s="19">
        <v>0.75</v>
      </c>
      <c r="CR433" s="19">
        <v>0.78100000000000003</v>
      </c>
      <c r="CS433" s="19">
        <v>0.89400000000000002</v>
      </c>
      <c r="CT433" s="19">
        <v>0.92700000000000005</v>
      </c>
      <c r="CU433" s="19">
        <v>1.0049999999999999</v>
      </c>
      <c r="CV433" s="19">
        <v>0.74099999999999999</v>
      </c>
      <c r="CW433" s="19">
        <v>0.93799999999999994</v>
      </c>
    </row>
    <row r="434" spans="1:101" s="1" customFormat="1" ht="15" x14ac:dyDescent="0.2">
      <c r="A434" s="19">
        <v>733</v>
      </c>
      <c r="B434" s="19">
        <v>248.9</v>
      </c>
      <c r="C434" s="19">
        <v>527.70000000000005</v>
      </c>
      <c r="D434" s="19">
        <v>476.11419999999998</v>
      </c>
      <c r="E434" s="19">
        <v>478.12009999999998</v>
      </c>
      <c r="F434" s="19">
        <v>242.05590000000001</v>
      </c>
      <c r="G434" s="20">
        <v>7408</v>
      </c>
      <c r="H434" s="19">
        <v>1</v>
      </c>
      <c r="I434" s="19">
        <v>1</v>
      </c>
      <c r="J434" s="19" t="s">
        <v>103</v>
      </c>
      <c r="M434" s="10"/>
      <c r="N434" s="10"/>
      <c r="U434" s="21">
        <v>0</v>
      </c>
      <c r="V434" s="21">
        <v>19</v>
      </c>
      <c r="W434" s="21">
        <v>485</v>
      </c>
      <c r="X434" s="19">
        <v>0.05</v>
      </c>
      <c r="Y434" s="19">
        <v>0.76900000000000002</v>
      </c>
      <c r="Z434" s="19">
        <v>0.755</v>
      </c>
      <c r="AA434" s="19">
        <v>0.94399999999999995</v>
      </c>
      <c r="AB434" s="22">
        <f t="shared" si="98"/>
        <v>1.3587777777777776</v>
      </c>
      <c r="AC434" s="22">
        <f t="shared" si="99"/>
        <v>1.0137222222222224</v>
      </c>
      <c r="AD434" s="22">
        <f t="shared" si="100"/>
        <v>1.1912222222222222</v>
      </c>
      <c r="AE434" s="22">
        <f t="shared" si="101"/>
        <v>1.3403847207760176</v>
      </c>
      <c r="AF434" s="22">
        <f t="shared" si="102"/>
        <v>1.1406585206603861</v>
      </c>
      <c r="AG434" s="22">
        <f t="shared" si="103"/>
        <v>0.42264714627580297</v>
      </c>
      <c r="AH434" s="22">
        <f t="shared" si="104"/>
        <v>0.18986695614460256</v>
      </c>
      <c r="AI434" s="22">
        <f t="shared" si="105"/>
        <v>-1.4745090284344176</v>
      </c>
      <c r="AJ434" s="22">
        <f t="shared" si="106"/>
        <v>-0.48174699277578947</v>
      </c>
      <c r="AK434" s="22">
        <f t="shared" si="114"/>
        <v>0</v>
      </c>
      <c r="AL434" s="22" t="str">
        <f t="shared" si="107"/>
        <v>Lowering</v>
      </c>
      <c r="AM434" s="24">
        <f t="shared" si="108"/>
        <v>3.3534433299244992E-2</v>
      </c>
      <c r="AN434" s="24">
        <f t="shared" si="109"/>
        <v>0.32980178906972379</v>
      </c>
      <c r="AO434" s="25">
        <v>1.0605599999999999</v>
      </c>
      <c r="AP434" s="24">
        <f t="shared" si="110"/>
        <v>0.32980178906972379</v>
      </c>
      <c r="AQ434" s="25">
        <v>0.61821099999999996</v>
      </c>
      <c r="AR434" s="25">
        <v>0.73784000000000005</v>
      </c>
      <c r="AS434" s="19">
        <v>733</v>
      </c>
      <c r="AT434" s="19">
        <v>1.2230000000000001</v>
      </c>
      <c r="AU434" s="19">
        <v>1.9419999999999999</v>
      </c>
      <c r="AV434" s="19">
        <v>2.31</v>
      </c>
      <c r="AW434" s="19">
        <v>1.103</v>
      </c>
      <c r="AX434" s="19">
        <v>1.722</v>
      </c>
      <c r="AY434" s="19">
        <v>2.1419999999999999</v>
      </c>
      <c r="AZ434" s="19">
        <v>0.86</v>
      </c>
      <c r="BA434" s="19">
        <v>1.3169999999999999</v>
      </c>
      <c r="BB434" s="19">
        <v>1.1060000000000001</v>
      </c>
      <c r="BC434" s="19">
        <v>0.54100000000000004</v>
      </c>
      <c r="BD434" s="19">
        <v>1.6910000000000001</v>
      </c>
      <c r="BE434" s="19">
        <v>0.84399999999999997</v>
      </c>
      <c r="BF434" s="19">
        <v>1.649</v>
      </c>
      <c r="BG434" s="19">
        <v>1.2649999999999999</v>
      </c>
      <c r="BH434" s="19">
        <v>1.756</v>
      </c>
      <c r="BI434" s="19">
        <v>1.133</v>
      </c>
      <c r="BJ434" s="19">
        <v>1.1140000000000001</v>
      </c>
      <c r="BK434" s="19">
        <v>0.74</v>
      </c>
      <c r="BL434" s="19"/>
      <c r="BM434" s="19">
        <v>0.98099999999999998</v>
      </c>
      <c r="BN434" s="19">
        <v>0.73199999999999998</v>
      </c>
      <c r="BO434" s="19">
        <v>2.113</v>
      </c>
      <c r="BP434" s="19">
        <v>0.36099999999999999</v>
      </c>
      <c r="BQ434" s="19">
        <v>1.266</v>
      </c>
      <c r="BR434" s="19">
        <v>1.2450000000000001</v>
      </c>
      <c r="BS434" s="19">
        <v>1.204</v>
      </c>
      <c r="BT434" s="19">
        <v>1.917</v>
      </c>
      <c r="BU434" s="19">
        <v>0.92200000000000004</v>
      </c>
      <c r="BV434" s="19">
        <v>0.56899999999999995</v>
      </c>
      <c r="BW434" s="19">
        <v>0.91700000000000004</v>
      </c>
      <c r="BX434" s="19">
        <v>0.98799999999999999</v>
      </c>
      <c r="BY434" s="19">
        <v>0.68200000000000005</v>
      </c>
      <c r="BZ434" s="19">
        <v>0.748</v>
      </c>
      <c r="CA434" s="19">
        <v>0.69799999999999995</v>
      </c>
      <c r="CB434" s="19">
        <v>0.96099999999999997</v>
      </c>
      <c r="CC434" s="19">
        <v>1.1279999999999999</v>
      </c>
      <c r="CD434" s="19">
        <v>0.81499999999999995</v>
      </c>
      <c r="CE434" s="19"/>
      <c r="CF434" s="19">
        <v>1.044</v>
      </c>
      <c r="CG434" s="19">
        <v>2.085</v>
      </c>
      <c r="CH434" s="19">
        <v>1.84</v>
      </c>
      <c r="CI434" s="19">
        <v>1.4390000000000001</v>
      </c>
      <c r="CJ434" s="19">
        <v>1.0980000000000001</v>
      </c>
      <c r="CK434" s="19">
        <v>1.67</v>
      </c>
      <c r="CL434" s="19">
        <v>1.363</v>
      </c>
      <c r="CM434" s="19">
        <v>0.83499999999999996</v>
      </c>
      <c r="CN434" s="19">
        <v>2.282</v>
      </c>
      <c r="CO434" s="19">
        <v>0.64600000000000002</v>
      </c>
      <c r="CP434" s="19">
        <v>0.82899999999999996</v>
      </c>
      <c r="CQ434" s="19">
        <v>0.45500000000000002</v>
      </c>
      <c r="CR434" s="19">
        <v>1.18</v>
      </c>
      <c r="CS434" s="19">
        <v>0.68899999999999995</v>
      </c>
      <c r="CT434" s="19">
        <v>0.77200000000000002</v>
      </c>
      <c r="CU434" s="19">
        <v>1.113</v>
      </c>
      <c r="CV434" s="19">
        <v>0.67700000000000005</v>
      </c>
      <c r="CW434" s="19">
        <v>1.425</v>
      </c>
    </row>
    <row r="435" spans="1:101" s="1" customFormat="1" ht="15" x14ac:dyDescent="0.2">
      <c r="A435" s="19">
        <v>734</v>
      </c>
      <c r="B435" s="19">
        <v>248</v>
      </c>
      <c r="C435" s="19">
        <v>528.1</v>
      </c>
      <c r="D435" s="19">
        <v>310.1105</v>
      </c>
      <c r="E435" s="19">
        <v>312.1173</v>
      </c>
      <c r="F435" s="19">
        <v>76.052199999999999</v>
      </c>
      <c r="G435" s="20">
        <v>14517</v>
      </c>
      <c r="H435" s="19">
        <v>1</v>
      </c>
      <c r="I435" s="19">
        <v>1</v>
      </c>
      <c r="J435" s="19" t="s">
        <v>109</v>
      </c>
      <c r="M435" s="10"/>
      <c r="N435" s="10"/>
      <c r="U435" s="21">
        <v>2</v>
      </c>
      <c r="V435" s="21">
        <v>23</v>
      </c>
      <c r="W435" s="21">
        <v>482</v>
      </c>
      <c r="X435" s="19">
        <v>0</v>
      </c>
      <c r="Y435" s="19">
        <v>1.294</v>
      </c>
      <c r="Z435" s="19">
        <v>1.222</v>
      </c>
      <c r="AA435" s="19">
        <v>1.2949999999999999</v>
      </c>
      <c r="AB435" s="22">
        <f t="shared" si="98"/>
        <v>1.4090555555555557</v>
      </c>
      <c r="AC435" s="22">
        <f t="shared" si="99"/>
        <v>1.418166666666667</v>
      </c>
      <c r="AD435" s="22">
        <f t="shared" si="100"/>
        <v>1.3891666666666669</v>
      </c>
      <c r="AE435" s="22">
        <f t="shared" si="101"/>
        <v>0.99357542993692938</v>
      </c>
      <c r="AF435" s="22">
        <f t="shared" si="102"/>
        <v>1.0143171365726855</v>
      </c>
      <c r="AG435" s="22">
        <f t="shared" si="103"/>
        <v>-9.2985972009761633E-3</v>
      </c>
      <c r="AH435" s="22">
        <f t="shared" si="104"/>
        <v>2.0508796155183275E-2</v>
      </c>
      <c r="AI435" s="22">
        <f t="shared" si="105"/>
        <v>-7.0704092481489428E-2</v>
      </c>
      <c r="AJ435" s="22">
        <f t="shared" si="106"/>
        <v>-0.27741843691443813</v>
      </c>
      <c r="AK435" s="22">
        <f t="shared" si="114"/>
        <v>0</v>
      </c>
      <c r="AL435" s="22" t="str">
        <f t="shared" si="107"/>
        <v>Increase</v>
      </c>
      <c r="AM435" s="24">
        <f t="shared" si="108"/>
        <v>0.8497592632129356</v>
      </c>
      <c r="AN435" s="24">
        <f t="shared" si="109"/>
        <v>0.52793634705625303</v>
      </c>
      <c r="AO435" s="25">
        <v>0.64510800000000001</v>
      </c>
      <c r="AP435" s="24">
        <f t="shared" si="110"/>
        <v>0.52793634705625303</v>
      </c>
      <c r="AQ435" s="25">
        <v>0.92312000000000005</v>
      </c>
      <c r="AR435" s="25">
        <v>0.94273899999999999</v>
      </c>
      <c r="AS435" s="19">
        <v>734</v>
      </c>
      <c r="AT435" s="19">
        <v>1.4650000000000001</v>
      </c>
      <c r="AU435" s="19">
        <v>1.4650000000000001</v>
      </c>
      <c r="AV435" s="19">
        <v>1.5029999999999999</v>
      </c>
      <c r="AW435" s="19">
        <v>1.571</v>
      </c>
      <c r="AX435" s="19">
        <v>1.365</v>
      </c>
      <c r="AY435" s="19">
        <v>1.3</v>
      </c>
      <c r="AZ435" s="19">
        <v>1.43</v>
      </c>
      <c r="BA435" s="19">
        <v>1.355</v>
      </c>
      <c r="BB435" s="19">
        <v>1.446</v>
      </c>
      <c r="BC435" s="19">
        <v>1.52</v>
      </c>
      <c r="BD435" s="19">
        <v>1.4159999999999999</v>
      </c>
      <c r="BE435" s="19">
        <v>1.4379999999999999</v>
      </c>
      <c r="BF435" s="19">
        <v>1.3089999999999999</v>
      </c>
      <c r="BG435" s="19">
        <v>1.4079999999999999</v>
      </c>
      <c r="BH435" s="19">
        <v>1.27</v>
      </c>
      <c r="BI435" s="19">
        <v>1.38</v>
      </c>
      <c r="BJ435" s="19">
        <v>1.3819999999999999</v>
      </c>
      <c r="BK435" s="19">
        <v>1.34</v>
      </c>
      <c r="BL435" s="19"/>
      <c r="BM435" s="19">
        <v>1.27</v>
      </c>
      <c r="BN435" s="19">
        <v>1.488</v>
      </c>
      <c r="BO435" s="19">
        <v>1.677</v>
      </c>
      <c r="BP435" s="19">
        <v>1.6439999999999999</v>
      </c>
      <c r="BQ435" s="19">
        <v>1.1779999999999999</v>
      </c>
      <c r="BR435" s="19">
        <v>1.173</v>
      </c>
      <c r="BS435" s="19">
        <v>1.579</v>
      </c>
      <c r="BT435" s="19">
        <v>1.43</v>
      </c>
      <c r="BU435" s="19">
        <v>1.2709999999999999</v>
      </c>
      <c r="BV435" s="19">
        <v>1.45</v>
      </c>
      <c r="BW435" s="19">
        <v>1.2789999999999999</v>
      </c>
      <c r="BX435" s="19">
        <v>1.282</v>
      </c>
      <c r="BY435" s="19">
        <v>1.792</v>
      </c>
      <c r="BZ435" s="19">
        <v>1.337</v>
      </c>
      <c r="CA435" s="19">
        <v>1.3560000000000001</v>
      </c>
      <c r="CB435" s="19">
        <v>1.675</v>
      </c>
      <c r="CC435" s="19">
        <v>1.323</v>
      </c>
      <c r="CD435" s="19">
        <v>1.323</v>
      </c>
      <c r="CE435" s="19"/>
      <c r="CF435" s="19">
        <v>1.222</v>
      </c>
      <c r="CG435" s="19">
        <v>1.371</v>
      </c>
      <c r="CH435" s="19">
        <v>1.2130000000000001</v>
      </c>
      <c r="CI435" s="19">
        <v>1.5780000000000001</v>
      </c>
      <c r="CJ435" s="19">
        <v>1.389</v>
      </c>
      <c r="CK435" s="19">
        <v>1.383</v>
      </c>
      <c r="CL435" s="19">
        <v>1.38</v>
      </c>
      <c r="CM435" s="19">
        <v>1.37</v>
      </c>
      <c r="CN435" s="19">
        <v>1.4139999999999999</v>
      </c>
      <c r="CO435" s="19">
        <v>1.329</v>
      </c>
      <c r="CP435" s="19">
        <v>1.228</v>
      </c>
      <c r="CQ435" s="19">
        <v>1.514</v>
      </c>
      <c r="CR435" s="19">
        <v>1.4790000000000001</v>
      </c>
      <c r="CS435" s="19">
        <v>1.569</v>
      </c>
      <c r="CT435" s="19">
        <v>1.3819999999999999</v>
      </c>
      <c r="CU435" s="19">
        <v>1.335</v>
      </c>
      <c r="CV435" s="19">
        <v>1.45</v>
      </c>
      <c r="CW435" s="19">
        <v>1.399</v>
      </c>
    </row>
    <row r="436" spans="1:101" s="1" customFormat="1" ht="15" x14ac:dyDescent="0.2">
      <c r="A436" s="19">
        <v>735</v>
      </c>
      <c r="B436" s="19">
        <v>247.8</v>
      </c>
      <c r="C436" s="19">
        <v>528.20000000000005</v>
      </c>
      <c r="D436" s="19">
        <v>496.07260000000002</v>
      </c>
      <c r="E436" s="19">
        <v>498.07819999999998</v>
      </c>
      <c r="F436" s="19">
        <v>262.01420000000002</v>
      </c>
      <c r="G436" s="20">
        <v>3759</v>
      </c>
      <c r="H436" s="19">
        <v>1</v>
      </c>
      <c r="I436" s="19">
        <v>1</v>
      </c>
      <c r="J436" s="19" t="s">
        <v>109</v>
      </c>
      <c r="M436" s="10"/>
      <c r="N436" s="10"/>
      <c r="U436" s="21">
        <v>1</v>
      </c>
      <c r="V436" s="21">
        <v>10</v>
      </c>
      <c r="W436" s="21">
        <v>116</v>
      </c>
      <c r="X436" s="19">
        <v>0.1167</v>
      </c>
      <c r="Y436" s="19">
        <v>1.073</v>
      </c>
      <c r="Z436" s="19">
        <v>1.0089999999999999</v>
      </c>
      <c r="AA436" s="19">
        <v>1.147</v>
      </c>
      <c r="AB436" s="22">
        <f t="shared" si="98"/>
        <v>0.69114999999999993</v>
      </c>
      <c r="AC436" s="22">
        <f t="shared" si="99"/>
        <v>1.099</v>
      </c>
      <c r="AD436" s="22">
        <f t="shared" si="100"/>
        <v>0.98071666666666657</v>
      </c>
      <c r="AE436" s="22">
        <f t="shared" si="101"/>
        <v>0.62888989990900812</v>
      </c>
      <c r="AF436" s="22">
        <f t="shared" si="102"/>
        <v>0.70473973114898969</v>
      </c>
      <c r="AG436" s="22">
        <f t="shared" si="103"/>
        <v>-0.66912062906839542</v>
      </c>
      <c r="AH436" s="22">
        <f t="shared" si="104"/>
        <v>-0.5048375436288941</v>
      </c>
      <c r="AI436" s="22">
        <f t="shared" si="105"/>
        <v>-1.3237823269743576</v>
      </c>
      <c r="AJ436" s="22">
        <f t="shared" si="106"/>
        <v>-0.75834097808703738</v>
      </c>
      <c r="AK436" s="22">
        <f t="shared" si="114"/>
        <v>0</v>
      </c>
      <c r="AL436" s="22" t="str">
        <f t="shared" si="107"/>
        <v>Increase</v>
      </c>
      <c r="AM436" s="24">
        <f t="shared" si="108"/>
        <v>4.7447973997819186E-2</v>
      </c>
      <c r="AN436" s="24">
        <f t="shared" si="109"/>
        <v>0.17444519916710347</v>
      </c>
      <c r="AO436" s="25">
        <v>1.08365</v>
      </c>
      <c r="AP436" s="24">
        <f t="shared" si="110"/>
        <v>0.17444519916710347</v>
      </c>
      <c r="AQ436" s="25">
        <v>1.05568</v>
      </c>
      <c r="AR436" s="25">
        <v>1.01302</v>
      </c>
      <c r="AS436" s="19">
        <v>735</v>
      </c>
      <c r="AT436" s="19">
        <v>1.3</v>
      </c>
      <c r="AU436" s="19">
        <v>0.16800000000000001</v>
      </c>
      <c r="AV436" s="19">
        <v>3.0609999999999999</v>
      </c>
      <c r="AW436" s="19">
        <v>0.23599999999999999</v>
      </c>
      <c r="AX436" s="19">
        <v>0.1658</v>
      </c>
      <c r="AY436" s="19">
        <v>0.52200000000000002</v>
      </c>
      <c r="AZ436" s="19">
        <v>0.51600000000000001</v>
      </c>
      <c r="BA436" s="19">
        <v>0.66500000000000004</v>
      </c>
      <c r="BB436" s="19">
        <v>0.1709</v>
      </c>
      <c r="BC436" s="19">
        <v>1.369</v>
      </c>
      <c r="BD436" s="19">
        <v>0.49199999999999999</v>
      </c>
      <c r="BE436" s="19">
        <v>0.36899999999999999</v>
      </c>
      <c r="BF436" s="19">
        <v>0.312</v>
      </c>
      <c r="BG436" s="19">
        <v>0.51400000000000001</v>
      </c>
      <c r="BH436" s="19">
        <v>0.85699999999999998</v>
      </c>
      <c r="BI436" s="19">
        <v>0.40100000000000002</v>
      </c>
      <c r="BJ436" s="19">
        <v>0.879</v>
      </c>
      <c r="BK436" s="19">
        <v>0.443</v>
      </c>
      <c r="BL436" s="19"/>
      <c r="BM436" s="19">
        <v>1.9139999999999999</v>
      </c>
      <c r="BN436" s="19">
        <v>0.79100000000000004</v>
      </c>
      <c r="BO436" s="19">
        <v>1.0049999999999999</v>
      </c>
      <c r="BP436" s="19">
        <v>0.65200000000000002</v>
      </c>
      <c r="BQ436" s="19">
        <v>1.3220000000000001</v>
      </c>
      <c r="BR436" s="19">
        <v>1.0409999999999999</v>
      </c>
      <c r="BS436" s="19">
        <v>1.0029999999999999</v>
      </c>
      <c r="BT436" s="19">
        <v>1.1759999999999999</v>
      </c>
      <c r="BU436" s="19">
        <v>1.7889999999999999</v>
      </c>
      <c r="BV436" s="19">
        <v>0.63100000000000001</v>
      </c>
      <c r="BW436" s="19">
        <v>2.0409999999999999</v>
      </c>
      <c r="BX436" s="19">
        <v>0.39700000000000002</v>
      </c>
      <c r="BY436" s="19">
        <v>1.411</v>
      </c>
      <c r="BZ436" s="19">
        <v>0.71</v>
      </c>
      <c r="CA436" s="19">
        <v>0.78200000000000003</v>
      </c>
      <c r="CB436" s="19">
        <v>1.0900000000000001</v>
      </c>
      <c r="CC436" s="19">
        <v>1.452</v>
      </c>
      <c r="CD436" s="19">
        <v>0.57499999999999996</v>
      </c>
      <c r="CE436" s="19"/>
      <c r="CF436" s="19">
        <v>1.0549999999999999</v>
      </c>
      <c r="CG436" s="19">
        <v>2.1779999999999999</v>
      </c>
      <c r="CH436" s="19">
        <v>1.3240000000000001</v>
      </c>
      <c r="CI436" s="19">
        <v>0.38200000000000001</v>
      </c>
      <c r="CJ436" s="19">
        <v>0.45</v>
      </c>
      <c r="CK436" s="19">
        <v>1.284</v>
      </c>
      <c r="CL436" s="19">
        <v>0.16789999999999999</v>
      </c>
      <c r="CM436" s="19">
        <v>1.0389999999999999</v>
      </c>
      <c r="CN436" s="19">
        <v>1.032</v>
      </c>
      <c r="CO436" s="19">
        <v>0.47499999999999998</v>
      </c>
      <c r="CP436" s="19">
        <v>1.1439999999999999</v>
      </c>
      <c r="CQ436" s="19">
        <v>0.65800000000000003</v>
      </c>
      <c r="CR436" s="19">
        <v>0.99299999999999999</v>
      </c>
      <c r="CS436" s="19">
        <v>2.0129999999999999</v>
      </c>
      <c r="CT436" s="19">
        <v>0.7</v>
      </c>
      <c r="CU436" s="19">
        <v>0.502</v>
      </c>
      <c r="CV436" s="19">
        <v>0.63300000000000001</v>
      </c>
      <c r="CW436" s="19">
        <v>1.623</v>
      </c>
    </row>
    <row r="437" spans="1:101" s="1" customFormat="1" ht="15" x14ac:dyDescent="0.2">
      <c r="A437" s="19">
        <v>738</v>
      </c>
      <c r="B437" s="19">
        <v>249.3</v>
      </c>
      <c r="C437" s="19">
        <v>530.79999999999995</v>
      </c>
      <c r="D437" s="19">
        <v>398.07839999999999</v>
      </c>
      <c r="E437" s="19">
        <v>400.0847</v>
      </c>
      <c r="F437" s="19">
        <v>164.02</v>
      </c>
      <c r="G437" s="20">
        <v>31203.111110000002</v>
      </c>
      <c r="H437" s="19">
        <v>1</v>
      </c>
      <c r="I437" s="19">
        <v>1</v>
      </c>
      <c r="J437" s="19" t="s">
        <v>117</v>
      </c>
      <c r="M437" s="10"/>
      <c r="N437" s="10"/>
      <c r="U437" s="21">
        <v>0</v>
      </c>
      <c r="V437" s="21">
        <v>0</v>
      </c>
      <c r="W437" s="21">
        <v>10</v>
      </c>
      <c r="X437" s="19">
        <v>0.05</v>
      </c>
      <c r="Y437" s="19">
        <v>0.83</v>
      </c>
      <c r="Z437" s="19">
        <v>0.59699999999999998</v>
      </c>
      <c r="AA437" s="19">
        <v>0.79700000000000004</v>
      </c>
      <c r="AB437" s="22">
        <f t="shared" si="98"/>
        <v>0.94677777777777772</v>
      </c>
      <c r="AC437" s="22">
        <f t="shared" si="99"/>
        <v>0.91116666666666668</v>
      </c>
      <c r="AD437" s="22">
        <f t="shared" si="100"/>
        <v>0.80782352941176472</v>
      </c>
      <c r="AE437" s="22">
        <f t="shared" si="101"/>
        <v>1.0390829827449546</v>
      </c>
      <c r="AF437" s="22">
        <f t="shared" si="102"/>
        <v>1.1720106475076255</v>
      </c>
      <c r="AG437" s="22">
        <f t="shared" si="103"/>
        <v>5.5310874659868427E-2</v>
      </c>
      <c r="AH437" s="22">
        <f t="shared" si="104"/>
        <v>0.22898567644674145</v>
      </c>
      <c r="AI437" s="22">
        <f t="shared" si="105"/>
        <v>-0.27671927998818696</v>
      </c>
      <c r="AJ437" s="22">
        <f t="shared" si="106"/>
        <v>-2.6208743322380061</v>
      </c>
      <c r="AK437" s="22">
        <f t="shared" si="114"/>
        <v>0</v>
      </c>
      <c r="AL437" s="22" t="str">
        <f t="shared" si="107"/>
        <v>Lowering</v>
      </c>
      <c r="AM437" s="24">
        <f t="shared" si="108"/>
        <v>0.52878693954151068</v>
      </c>
      <c r="AN437" s="24">
        <f t="shared" si="109"/>
        <v>2.3940083881703036E-3</v>
      </c>
      <c r="AO437" s="25">
        <v>0.45444299999999999</v>
      </c>
      <c r="AP437" s="24">
        <f t="shared" si="110"/>
        <v>2.3940083881703036E-3</v>
      </c>
      <c r="AQ437" s="25">
        <v>1.3343</v>
      </c>
      <c r="AR437" s="25">
        <v>1.19675</v>
      </c>
      <c r="AS437" s="19">
        <v>738</v>
      </c>
      <c r="AT437" s="19">
        <v>0.86299999999999999</v>
      </c>
      <c r="AU437" s="19">
        <v>0.89800000000000002</v>
      </c>
      <c r="AV437" s="19">
        <v>0.997</v>
      </c>
      <c r="AW437" s="19">
        <v>0.79300000000000004</v>
      </c>
      <c r="AX437" s="19">
        <v>0.72199999999999998</v>
      </c>
      <c r="AY437" s="19">
        <v>1.02</v>
      </c>
      <c r="AZ437" s="19">
        <v>0.98699999999999999</v>
      </c>
      <c r="BA437" s="19">
        <v>0.96199999999999997</v>
      </c>
      <c r="BB437" s="19">
        <v>0.91600000000000004</v>
      </c>
      <c r="BC437" s="19">
        <v>0.89200000000000002</v>
      </c>
      <c r="BD437" s="19">
        <v>1.111</v>
      </c>
      <c r="BE437" s="19">
        <v>1.2190000000000001</v>
      </c>
      <c r="BF437" s="19">
        <v>1.069</v>
      </c>
      <c r="BG437" s="19">
        <v>0.86899999999999999</v>
      </c>
      <c r="BH437" s="19">
        <v>0.871</v>
      </c>
      <c r="BI437" s="19">
        <v>1.117</v>
      </c>
      <c r="BJ437" s="19">
        <v>0.92500000000000004</v>
      </c>
      <c r="BK437" s="19">
        <v>0.81100000000000005</v>
      </c>
      <c r="BL437" s="19"/>
      <c r="BM437" s="19">
        <v>0.57799999999999996</v>
      </c>
      <c r="BN437" s="19">
        <v>0.81799999999999995</v>
      </c>
      <c r="BO437" s="19">
        <v>1.048</v>
      </c>
      <c r="BP437" s="19">
        <v>0.78400000000000003</v>
      </c>
      <c r="BQ437" s="19">
        <v>0.68400000000000005</v>
      </c>
      <c r="BR437" s="19">
        <v>0.63700000000000001</v>
      </c>
      <c r="BS437" s="19">
        <v>0.86599999999999999</v>
      </c>
      <c r="BT437" s="19">
        <v>0.90200000000000002</v>
      </c>
      <c r="BU437" s="19">
        <v>1.167</v>
      </c>
      <c r="BV437" s="19">
        <v>0.81100000000000005</v>
      </c>
      <c r="BW437" s="19">
        <v>1.216</v>
      </c>
      <c r="BX437" s="19">
        <v>0.93500000000000005</v>
      </c>
      <c r="BY437" s="19">
        <v>1.0289999999999999</v>
      </c>
      <c r="BZ437" s="19">
        <v>1.052</v>
      </c>
      <c r="CA437" s="19">
        <v>1.1339999999999999</v>
      </c>
      <c r="CB437" s="19">
        <v>1.2250000000000001</v>
      </c>
      <c r="CC437" s="19">
        <v>0.76400000000000001</v>
      </c>
      <c r="CD437" s="19">
        <v>0.751</v>
      </c>
      <c r="CE437" s="19"/>
      <c r="CF437" s="19">
        <v>0.67400000000000004</v>
      </c>
      <c r="CG437" s="19">
        <v>0.83</v>
      </c>
      <c r="CH437" s="19">
        <v>0.73799999999999999</v>
      </c>
      <c r="CI437" s="19">
        <v>0.72299999999999998</v>
      </c>
      <c r="CJ437" s="19">
        <v>0.71099999999999997</v>
      </c>
      <c r="CK437" s="19">
        <v>0.67600000000000005</v>
      </c>
      <c r="CL437" s="19">
        <v>0.80400000000000005</v>
      </c>
      <c r="CM437" s="19">
        <v>0.66200000000000003</v>
      </c>
      <c r="CN437" s="19">
        <v>0.97599999999999998</v>
      </c>
      <c r="CO437" s="19">
        <v>0.92</v>
      </c>
      <c r="CP437" s="19" t="s">
        <v>111</v>
      </c>
      <c r="CQ437" s="19">
        <v>0.64500000000000002</v>
      </c>
      <c r="CR437" s="19">
        <v>1.0449999999999999</v>
      </c>
      <c r="CS437" s="19">
        <v>0.89900000000000002</v>
      </c>
      <c r="CT437" s="19">
        <v>0.88600000000000001</v>
      </c>
      <c r="CU437" s="19">
        <v>0.96699999999999997</v>
      </c>
      <c r="CV437" s="19">
        <v>0.79600000000000004</v>
      </c>
      <c r="CW437" s="19">
        <v>0.78100000000000003</v>
      </c>
    </row>
    <row r="438" spans="1:101" s="1" customFormat="1" ht="15" x14ac:dyDescent="0.2">
      <c r="A438" s="19">
        <v>741</v>
      </c>
      <c r="B438" s="19">
        <v>250.9</v>
      </c>
      <c r="C438" s="19">
        <v>533.9</v>
      </c>
      <c r="D438" s="19">
        <v>436.18970000000002</v>
      </c>
      <c r="E438" s="19">
        <v>438.19639999999998</v>
      </c>
      <c r="F438" s="19">
        <v>202.13130000000001</v>
      </c>
      <c r="G438" s="20">
        <v>13377.88235</v>
      </c>
      <c r="H438" s="19">
        <v>1</v>
      </c>
      <c r="I438" s="19">
        <v>1</v>
      </c>
      <c r="J438" s="19" t="s">
        <v>103</v>
      </c>
      <c r="M438" s="10"/>
      <c r="N438" s="10"/>
      <c r="U438" s="21">
        <v>0</v>
      </c>
      <c r="V438" s="21">
        <v>14</v>
      </c>
      <c r="W438" s="21">
        <v>195</v>
      </c>
      <c r="X438" s="19">
        <v>0.05</v>
      </c>
      <c r="Y438" s="19">
        <v>1.073</v>
      </c>
      <c r="Z438" s="19">
        <v>1.103</v>
      </c>
      <c r="AA438" s="19">
        <v>1.105</v>
      </c>
      <c r="AB438" s="22">
        <f t="shared" si="98"/>
        <v>0.95900000000000007</v>
      </c>
      <c r="AC438" s="22">
        <f t="shared" si="99"/>
        <v>0.95283333333333353</v>
      </c>
      <c r="AD438" s="22">
        <f t="shared" si="100"/>
        <v>0.91499999999999992</v>
      </c>
      <c r="AE438" s="22">
        <f t="shared" si="101"/>
        <v>1.0064719258352282</v>
      </c>
      <c r="AF438" s="22">
        <f t="shared" si="102"/>
        <v>1.0480874316939892</v>
      </c>
      <c r="AG438" s="22">
        <f t="shared" si="103"/>
        <v>9.3069308055331781E-3</v>
      </c>
      <c r="AH438" s="22">
        <f t="shared" si="104"/>
        <v>6.7759071846726207E-2</v>
      </c>
      <c r="AI438" s="22">
        <f t="shared" si="105"/>
        <v>-7.7938084435723795E-3</v>
      </c>
      <c r="AJ438" s="22">
        <f t="shared" si="106"/>
        <v>-6.4093521855937044E-2</v>
      </c>
      <c r="AK438" s="22">
        <f t="shared" si="114"/>
        <v>0</v>
      </c>
      <c r="AL438" s="22" t="str">
        <f t="shared" si="107"/>
        <v>Lowering</v>
      </c>
      <c r="AM438" s="24">
        <f t="shared" si="108"/>
        <v>0.98221416169464337</v>
      </c>
      <c r="AN438" s="24">
        <f t="shared" si="109"/>
        <v>0.86279273222114949</v>
      </c>
      <c r="AO438" s="25">
        <v>0.45865800000000001</v>
      </c>
      <c r="AP438" s="24">
        <f t="shared" si="110"/>
        <v>0.86279273222114949</v>
      </c>
      <c r="AQ438" s="25">
        <v>0.47221800000000003</v>
      </c>
      <c r="AR438" s="25">
        <v>0.62628099999999998</v>
      </c>
      <c r="AS438" s="19">
        <v>741</v>
      </c>
      <c r="AT438" s="19">
        <v>0.53100000000000003</v>
      </c>
      <c r="AU438" s="19">
        <v>0.33200000000000002</v>
      </c>
      <c r="AV438" s="19">
        <v>0.57899999999999996</v>
      </c>
      <c r="AW438" s="19">
        <v>3.2610000000000001</v>
      </c>
      <c r="AX438" s="19">
        <v>0.318</v>
      </c>
      <c r="AY438" s="19">
        <v>0.27500000000000002</v>
      </c>
      <c r="AZ438" s="19">
        <v>0.74199999999999999</v>
      </c>
      <c r="BA438" s="19">
        <v>1.619</v>
      </c>
      <c r="BB438" s="19">
        <v>1.429</v>
      </c>
      <c r="BC438" s="19">
        <v>2.3580000000000001</v>
      </c>
      <c r="BD438" s="19">
        <v>0.433</v>
      </c>
      <c r="BE438" s="19">
        <v>0.21099999999999999</v>
      </c>
      <c r="BF438" s="19">
        <v>0.80200000000000005</v>
      </c>
      <c r="BG438" s="19">
        <v>0.39600000000000002</v>
      </c>
      <c r="BH438" s="19">
        <v>1.3660000000000001</v>
      </c>
      <c r="BI438" s="19">
        <v>0.34899999999999998</v>
      </c>
      <c r="BJ438" s="19">
        <v>0.497</v>
      </c>
      <c r="BK438" s="19">
        <v>1.764</v>
      </c>
      <c r="BL438" s="19"/>
      <c r="BM438" s="19">
        <v>0.70099999999999996</v>
      </c>
      <c r="BN438" s="19">
        <v>1.4530000000000001</v>
      </c>
      <c r="BO438" s="19">
        <v>0.877</v>
      </c>
      <c r="BP438" s="19">
        <v>2.629</v>
      </c>
      <c r="BQ438" s="19">
        <v>1.611</v>
      </c>
      <c r="BR438" s="19">
        <v>1.28</v>
      </c>
      <c r="BS438" s="19">
        <v>0.41799999999999998</v>
      </c>
      <c r="BT438" s="19">
        <v>0.53800000000000003</v>
      </c>
      <c r="BU438" s="19">
        <v>0.247</v>
      </c>
      <c r="BV438" s="19">
        <v>2.8860000000000001</v>
      </c>
      <c r="BW438" s="19">
        <v>0.51600000000000001</v>
      </c>
      <c r="BX438" s="19">
        <v>0.27300000000000002</v>
      </c>
      <c r="BY438" s="19">
        <v>0.55300000000000005</v>
      </c>
      <c r="BZ438" s="19">
        <v>1.6140000000000001</v>
      </c>
      <c r="CA438" s="19">
        <v>0.51300000000000001</v>
      </c>
      <c r="CB438" s="19">
        <v>0.214</v>
      </c>
      <c r="CC438" s="19">
        <v>0.44900000000000001</v>
      </c>
      <c r="CD438" s="19">
        <v>0.379</v>
      </c>
      <c r="CE438" s="19"/>
      <c r="CF438" s="19">
        <v>0.57599999999999996</v>
      </c>
      <c r="CG438" s="19">
        <v>1.004</v>
      </c>
      <c r="CH438" s="19">
        <v>0.44800000000000001</v>
      </c>
      <c r="CI438" s="19">
        <v>0.50900000000000001</v>
      </c>
      <c r="CJ438" s="19">
        <v>1.2450000000000001</v>
      </c>
      <c r="CK438" s="19">
        <v>0.42399999999999999</v>
      </c>
      <c r="CL438" s="19">
        <v>0.30099999999999999</v>
      </c>
      <c r="CM438" s="19">
        <v>0.73599999999999999</v>
      </c>
      <c r="CN438" s="19">
        <v>1.399</v>
      </c>
      <c r="CO438" s="19">
        <v>1.9730000000000001</v>
      </c>
      <c r="CP438" s="19">
        <v>1.4450000000000001</v>
      </c>
      <c r="CQ438" s="19">
        <v>0.56499999999999995</v>
      </c>
      <c r="CR438" s="19">
        <v>0.19</v>
      </c>
      <c r="CS438" s="19">
        <v>2.2160000000000002</v>
      </c>
      <c r="CT438" s="19">
        <v>0.59</v>
      </c>
      <c r="CU438" s="19">
        <v>0.26</v>
      </c>
      <c r="CV438" s="19">
        <v>2.1070000000000002</v>
      </c>
      <c r="CW438" s="19">
        <v>0.48199999999999998</v>
      </c>
    </row>
    <row r="439" spans="1:101" s="1" customFormat="1" ht="15" x14ac:dyDescent="0.2">
      <c r="A439" s="19">
        <v>742</v>
      </c>
      <c r="B439" s="19">
        <v>250.9</v>
      </c>
      <c r="C439" s="19">
        <v>534</v>
      </c>
      <c r="D439" s="19">
        <v>528.17920000000004</v>
      </c>
      <c r="E439" s="19">
        <v>530.1857</v>
      </c>
      <c r="F439" s="19">
        <v>294.12090000000001</v>
      </c>
      <c r="G439" s="20">
        <v>27125.35714</v>
      </c>
      <c r="H439" s="19">
        <v>1</v>
      </c>
      <c r="I439" s="19">
        <v>1</v>
      </c>
      <c r="J439" s="19" t="s">
        <v>105</v>
      </c>
      <c r="K439" s="19" t="s">
        <v>370</v>
      </c>
      <c r="L439" s="19" t="s">
        <v>371</v>
      </c>
      <c r="M439" s="19">
        <v>1.29</v>
      </c>
      <c r="N439" s="19">
        <v>21.6</v>
      </c>
      <c r="X439" s="19">
        <v>0.05</v>
      </c>
      <c r="Y439" s="19">
        <v>1.056</v>
      </c>
      <c r="Z439" s="19">
        <v>1.143</v>
      </c>
      <c r="AA439" s="19">
        <v>0.96299999999999997</v>
      </c>
      <c r="AB439" s="22">
        <f t="shared" si="98"/>
        <v>0.9549444444444446</v>
      </c>
      <c r="AC439" s="22">
        <f t="shared" si="99"/>
        <v>1.0546666666666666</v>
      </c>
      <c r="AD439" s="22">
        <f t="shared" si="100"/>
        <v>0.95472222222222214</v>
      </c>
      <c r="AE439" s="22">
        <f t="shared" si="101"/>
        <v>0.90544669195111693</v>
      </c>
      <c r="AF439" s="22">
        <f t="shared" si="102"/>
        <v>1.0002327611288917</v>
      </c>
      <c r="AG439" s="22">
        <f t="shared" si="103"/>
        <v>-0.14329838968284209</v>
      </c>
      <c r="AH439" s="22">
        <f t="shared" si="104"/>
        <v>3.3576425144640564E-4</v>
      </c>
      <c r="AI439" s="22">
        <f t="shared" si="105"/>
        <v>-1.094920233716693</v>
      </c>
      <c r="AJ439" s="22">
        <f t="shared" si="106"/>
        <v>-1.4483002223878412E-3</v>
      </c>
      <c r="AK439" s="22" t="str">
        <f>L439</f>
        <v>Phenylalanyl-Glutamate</v>
      </c>
      <c r="AL439" s="22" t="str">
        <f t="shared" si="107"/>
        <v>Increase</v>
      </c>
      <c r="AM439" s="24">
        <f t="shared" si="108"/>
        <v>8.0367371830160406E-2</v>
      </c>
      <c r="AN439" s="24">
        <f t="shared" si="109"/>
        <v>0.99667071988229528</v>
      </c>
      <c r="AO439" s="25">
        <v>1.0804499999999999</v>
      </c>
      <c r="AP439" s="24">
        <f t="shared" si="110"/>
        <v>0.99667071988229528</v>
      </c>
      <c r="AQ439" s="25">
        <v>0.55177100000000001</v>
      </c>
      <c r="AR439" s="25">
        <v>0.686222</v>
      </c>
      <c r="AS439" s="19">
        <v>742</v>
      </c>
      <c r="AT439" s="19">
        <v>1.357</v>
      </c>
      <c r="AU439" s="19">
        <v>1.036</v>
      </c>
      <c r="AV439" s="19">
        <v>0.95</v>
      </c>
      <c r="AW439" s="19">
        <v>0.95299999999999996</v>
      </c>
      <c r="AX439" s="19">
        <v>0.88</v>
      </c>
      <c r="AY439" s="19">
        <v>0.90300000000000002</v>
      </c>
      <c r="AZ439" s="19">
        <v>1.042</v>
      </c>
      <c r="BA439" s="19">
        <v>1.2110000000000001</v>
      </c>
      <c r="BB439" s="19">
        <v>0.94499999999999995</v>
      </c>
      <c r="BC439" s="19">
        <v>0.75</v>
      </c>
      <c r="BD439" s="19">
        <v>0.89400000000000002</v>
      </c>
      <c r="BE439" s="19">
        <v>0.88500000000000001</v>
      </c>
      <c r="BF439" s="19">
        <v>0.78800000000000003</v>
      </c>
      <c r="BG439" s="19">
        <v>0.79900000000000004</v>
      </c>
      <c r="BH439" s="19">
        <v>0.77400000000000002</v>
      </c>
      <c r="BI439" s="19">
        <v>0.81399999999999995</v>
      </c>
      <c r="BJ439" s="19">
        <v>1.0209999999999999</v>
      </c>
      <c r="BK439" s="19">
        <v>1.1870000000000001</v>
      </c>
      <c r="BL439" s="19"/>
      <c r="BM439" s="19">
        <v>1.4259999999999999</v>
      </c>
      <c r="BN439" s="19">
        <v>1.093</v>
      </c>
      <c r="BO439" s="19">
        <v>1.04</v>
      </c>
      <c r="BP439" s="19">
        <v>1.0940000000000001</v>
      </c>
      <c r="BQ439" s="19">
        <v>0.98799999999999999</v>
      </c>
      <c r="BR439" s="19">
        <v>0.70899999999999996</v>
      </c>
      <c r="BS439" s="19">
        <v>1.0129999999999999</v>
      </c>
      <c r="BT439" s="19">
        <v>1.155</v>
      </c>
      <c r="BU439" s="19">
        <v>0.89100000000000001</v>
      </c>
      <c r="BV439" s="19">
        <v>0.92500000000000004</v>
      </c>
      <c r="BW439" s="19">
        <v>0.75900000000000001</v>
      </c>
      <c r="BX439" s="19">
        <v>1.1559999999999999</v>
      </c>
      <c r="BY439" s="19">
        <v>1.125</v>
      </c>
      <c r="BZ439" s="19">
        <v>1.1679999999999999</v>
      </c>
      <c r="CA439" s="19">
        <v>1.1160000000000001</v>
      </c>
      <c r="CB439" s="19">
        <v>1.202</v>
      </c>
      <c r="CC439" s="19">
        <v>0.98499999999999999</v>
      </c>
      <c r="CD439" s="19">
        <v>1.139</v>
      </c>
      <c r="CE439" s="19"/>
      <c r="CF439" s="19">
        <v>1.3049999999999999</v>
      </c>
      <c r="CG439" s="19">
        <v>0.92400000000000004</v>
      </c>
      <c r="CH439" s="19">
        <v>0.91500000000000004</v>
      </c>
      <c r="CI439" s="19">
        <v>0.84399999999999997</v>
      </c>
      <c r="CJ439" s="19">
        <v>0.78200000000000003</v>
      </c>
      <c r="CK439" s="19">
        <v>0.86299999999999999</v>
      </c>
      <c r="CL439" s="19">
        <v>1.1519999999999999</v>
      </c>
      <c r="CM439" s="19">
        <v>0.83099999999999996</v>
      </c>
      <c r="CN439" s="19">
        <v>1.194</v>
      </c>
      <c r="CO439" s="19">
        <v>1.073</v>
      </c>
      <c r="CP439" s="19">
        <v>1.1100000000000001</v>
      </c>
      <c r="CQ439" s="19">
        <v>0.84099999999999997</v>
      </c>
      <c r="CR439" s="19">
        <v>0.89800000000000002</v>
      </c>
      <c r="CS439" s="19">
        <v>0.90500000000000003</v>
      </c>
      <c r="CT439" s="19">
        <v>0.76800000000000002</v>
      </c>
      <c r="CU439" s="19">
        <v>0.876</v>
      </c>
      <c r="CV439" s="19">
        <v>0.89400000000000002</v>
      </c>
      <c r="CW439" s="19">
        <v>1.01</v>
      </c>
    </row>
    <row r="440" spans="1:101" s="1" customFormat="1" ht="15" x14ac:dyDescent="0.2">
      <c r="A440" s="19">
        <v>743</v>
      </c>
      <c r="B440" s="19">
        <v>250.4</v>
      </c>
      <c r="C440" s="19">
        <v>534.20000000000005</v>
      </c>
      <c r="D440" s="19">
        <v>367.13170000000002</v>
      </c>
      <c r="E440" s="19">
        <v>369.1388</v>
      </c>
      <c r="F440" s="19">
        <v>133.07339999999999</v>
      </c>
      <c r="G440" s="20">
        <v>11222.80769</v>
      </c>
      <c r="H440" s="19">
        <v>1</v>
      </c>
      <c r="I440" s="19">
        <v>1</v>
      </c>
      <c r="J440" s="19" t="s">
        <v>131</v>
      </c>
      <c r="M440" s="10"/>
      <c r="N440" s="10"/>
      <c r="O440" s="19" t="s">
        <v>551</v>
      </c>
      <c r="P440" s="19" t="s">
        <v>552</v>
      </c>
      <c r="Q440" s="19">
        <v>1.3</v>
      </c>
      <c r="R440" s="19">
        <v>113.3</v>
      </c>
      <c r="T440" s="19" t="s">
        <v>222</v>
      </c>
      <c r="X440" s="19">
        <v>0.05</v>
      </c>
      <c r="Y440" s="19">
        <v>1.0780000000000001</v>
      </c>
      <c r="Z440" s="19">
        <v>1.1100000000000001</v>
      </c>
      <c r="AA440" s="19">
        <v>1.268</v>
      </c>
      <c r="AB440" s="22">
        <f t="shared" si="98"/>
        <v>1.085777777777778</v>
      </c>
      <c r="AC440" s="22">
        <f t="shared" si="99"/>
        <v>1.0086666666666668</v>
      </c>
      <c r="AD440" s="22">
        <f t="shared" si="100"/>
        <v>1.1025555555555555</v>
      </c>
      <c r="AE440" s="22">
        <f t="shared" si="101"/>
        <v>1.0764485569508702</v>
      </c>
      <c r="AF440" s="22">
        <f t="shared" si="102"/>
        <v>0.98478282777385895</v>
      </c>
      <c r="AG440" s="22">
        <f t="shared" si="103"/>
        <v>0.10627937532936289</v>
      </c>
      <c r="AH440" s="22">
        <f t="shared" si="104"/>
        <v>-2.2122489951156978E-2</v>
      </c>
      <c r="AI440" s="22">
        <f t="shared" si="105"/>
        <v>-0.47295088676289621</v>
      </c>
      <c r="AJ440" s="22">
        <f t="shared" si="106"/>
        <v>-7.2233682920405939E-2</v>
      </c>
      <c r="AK440" s="22" t="str">
        <f>P440</f>
        <v>N-Hydroxy-L-valine</v>
      </c>
      <c r="AL440" s="22" t="str">
        <f t="shared" si="107"/>
        <v>Lowering</v>
      </c>
      <c r="AM440" s="24">
        <f t="shared" si="108"/>
        <v>0.33654962674837108</v>
      </c>
      <c r="AN440" s="24">
        <f t="shared" si="109"/>
        <v>0.84677166503609336</v>
      </c>
      <c r="AO440" s="25">
        <v>0.48655399999999999</v>
      </c>
      <c r="AP440" s="24">
        <f t="shared" si="110"/>
        <v>0.84677166503609336</v>
      </c>
      <c r="AQ440" s="25">
        <v>0.62172300000000003</v>
      </c>
      <c r="AR440" s="25">
        <v>0.74132699999999996</v>
      </c>
      <c r="AS440" s="19">
        <v>743</v>
      </c>
      <c r="AT440" s="19">
        <v>1.637</v>
      </c>
      <c r="AU440" s="19">
        <v>0.80900000000000005</v>
      </c>
      <c r="AV440" s="19">
        <v>0.95899999999999996</v>
      </c>
      <c r="AW440" s="19">
        <v>1.3080000000000001</v>
      </c>
      <c r="AX440" s="19">
        <v>1.1539999999999999</v>
      </c>
      <c r="AY440" s="19">
        <v>0.95199999999999996</v>
      </c>
      <c r="AZ440" s="19">
        <v>1.028</v>
      </c>
      <c r="BA440" s="19">
        <v>1.0509999999999999</v>
      </c>
      <c r="BB440" s="19">
        <v>1.02</v>
      </c>
      <c r="BC440" s="19">
        <v>1.05</v>
      </c>
      <c r="BD440" s="19">
        <v>1.0349999999999999</v>
      </c>
      <c r="BE440" s="19">
        <v>1.1120000000000001</v>
      </c>
      <c r="BF440" s="19">
        <v>0.66500000000000004</v>
      </c>
      <c r="BG440" s="19">
        <v>0.91800000000000004</v>
      </c>
      <c r="BH440" s="19">
        <v>1.159</v>
      </c>
      <c r="BI440" s="19">
        <v>1.0629999999999999</v>
      </c>
      <c r="BJ440" s="19">
        <v>1.6870000000000001</v>
      </c>
      <c r="BK440" s="19">
        <v>0.93700000000000006</v>
      </c>
      <c r="BL440" s="19"/>
      <c r="BM440" s="19">
        <v>1.1279999999999999</v>
      </c>
      <c r="BN440" s="19">
        <v>0.83</v>
      </c>
      <c r="BO440" s="19">
        <v>0.78700000000000003</v>
      </c>
      <c r="BP440" s="19">
        <v>1.2869999999999999</v>
      </c>
      <c r="BQ440" s="19">
        <v>0.88100000000000001</v>
      </c>
      <c r="BR440" s="19">
        <v>0.93200000000000005</v>
      </c>
      <c r="BS440" s="19">
        <v>1.089</v>
      </c>
      <c r="BT440" s="19">
        <v>0.86799999999999999</v>
      </c>
      <c r="BU440" s="19">
        <v>0.77800000000000002</v>
      </c>
      <c r="BV440" s="19">
        <v>1.2929999999999999</v>
      </c>
      <c r="BW440" s="19">
        <v>0.97399999999999998</v>
      </c>
      <c r="BX440" s="19">
        <v>0.75900000000000001</v>
      </c>
      <c r="BY440" s="19">
        <v>0.91200000000000003</v>
      </c>
      <c r="BZ440" s="19">
        <v>0.89</v>
      </c>
      <c r="CA440" s="19">
        <v>1.625</v>
      </c>
      <c r="CB440" s="19">
        <v>1.0349999999999999</v>
      </c>
      <c r="CC440" s="19">
        <v>0.96599999999999997</v>
      </c>
      <c r="CD440" s="19">
        <v>1.1220000000000001</v>
      </c>
      <c r="CE440" s="19"/>
      <c r="CF440" s="19">
        <v>1.0840000000000001</v>
      </c>
      <c r="CG440" s="19">
        <v>0.68799999999999994</v>
      </c>
      <c r="CH440" s="19">
        <v>1.002</v>
      </c>
      <c r="CI440" s="19">
        <v>1.119</v>
      </c>
      <c r="CJ440" s="19">
        <v>0.98199999999999998</v>
      </c>
      <c r="CK440" s="19">
        <v>1.1000000000000001</v>
      </c>
      <c r="CL440" s="19">
        <v>0.91600000000000004</v>
      </c>
      <c r="CM440" s="19">
        <v>0.98499999999999999</v>
      </c>
      <c r="CN440" s="19">
        <v>1.8320000000000001</v>
      </c>
      <c r="CO440" s="19">
        <v>0.94199999999999995</v>
      </c>
      <c r="CP440" s="19">
        <v>1.0369999999999999</v>
      </c>
      <c r="CQ440" s="19">
        <v>0.88200000000000001</v>
      </c>
      <c r="CR440" s="19">
        <v>1.321</v>
      </c>
      <c r="CS440" s="19">
        <v>1.173</v>
      </c>
      <c r="CT440" s="19">
        <v>1.4350000000000001</v>
      </c>
      <c r="CU440" s="19">
        <v>1.0189999999999999</v>
      </c>
      <c r="CV440" s="19">
        <v>1.448</v>
      </c>
      <c r="CW440" s="19">
        <v>0.88100000000000001</v>
      </c>
    </row>
    <row r="441" spans="1:101" s="1" customFormat="1" ht="15" x14ac:dyDescent="0.2">
      <c r="A441" s="19">
        <v>745</v>
      </c>
      <c r="B441" s="19">
        <v>250.8</v>
      </c>
      <c r="C441" s="19">
        <v>534.29999999999995</v>
      </c>
      <c r="D441" s="19">
        <v>380.06760000000003</v>
      </c>
      <c r="E441" s="19">
        <v>382.07440000000003</v>
      </c>
      <c r="F441" s="19">
        <v>146.0093</v>
      </c>
      <c r="G441" s="20">
        <v>11654.666670000001</v>
      </c>
      <c r="H441" s="19">
        <v>1</v>
      </c>
      <c r="I441" s="19">
        <v>1</v>
      </c>
      <c r="J441" s="19" t="s">
        <v>117</v>
      </c>
      <c r="M441" s="10"/>
      <c r="N441" s="10"/>
      <c r="U441" s="21">
        <v>0</v>
      </c>
      <c r="V441" s="21">
        <v>0</v>
      </c>
      <c r="W441" s="21">
        <v>15</v>
      </c>
      <c r="X441" s="19">
        <v>0.05</v>
      </c>
      <c r="Y441" s="19">
        <v>0.97699999999999998</v>
      </c>
      <c r="Z441" s="19">
        <v>0.97899999999999998</v>
      </c>
      <c r="AA441" s="19">
        <v>1.01</v>
      </c>
      <c r="AB441" s="22">
        <f t="shared" si="98"/>
        <v>1.3225555555555557</v>
      </c>
      <c r="AC441" s="22">
        <f t="shared" si="99"/>
        <v>1.1960588235294116</v>
      </c>
      <c r="AD441" s="22">
        <f t="shared" si="100"/>
        <v>1.0585555555555557</v>
      </c>
      <c r="AE441" s="22">
        <f t="shared" si="101"/>
        <v>1.1057612966332784</v>
      </c>
      <c r="AF441" s="22">
        <f t="shared" si="102"/>
        <v>1.2493964521885168</v>
      </c>
      <c r="AG441" s="22">
        <f t="shared" si="103"/>
        <v>0.14503998111385308</v>
      </c>
      <c r="AH441" s="22">
        <f t="shared" si="104"/>
        <v>0.32123133831580819</v>
      </c>
      <c r="AI441" s="22">
        <f t="shared" si="105"/>
        <v>-0.79550673016086171</v>
      </c>
      <c r="AJ441" s="22">
        <f t="shared" si="106"/>
        <v>-2.8058325019721981</v>
      </c>
      <c r="AK441" s="22">
        <f>P441</f>
        <v>0</v>
      </c>
      <c r="AL441" s="22" t="str">
        <f t="shared" si="107"/>
        <v>Lowering</v>
      </c>
      <c r="AM441" s="24">
        <f t="shared" si="108"/>
        <v>0.16013758320022006</v>
      </c>
      <c r="AN441" s="24">
        <f t="shared" si="109"/>
        <v>1.5637506312919181E-3</v>
      </c>
      <c r="AO441" s="25">
        <v>0.79042900000000005</v>
      </c>
      <c r="AP441" s="24">
        <f t="shared" si="110"/>
        <v>1.5637506312919181E-3</v>
      </c>
      <c r="AQ441" s="25">
        <v>1.6369499999999999</v>
      </c>
      <c r="AR441" s="25">
        <v>1.77403</v>
      </c>
      <c r="AS441" s="19">
        <v>745</v>
      </c>
      <c r="AT441" s="19">
        <v>1.04</v>
      </c>
      <c r="AU441" s="19">
        <v>1.093</v>
      </c>
      <c r="AV441" s="19">
        <v>1.234</v>
      </c>
      <c r="AW441" s="19">
        <v>1.139</v>
      </c>
      <c r="AX441" s="19">
        <v>1.028</v>
      </c>
      <c r="AY441" s="19">
        <v>1.294</v>
      </c>
      <c r="AZ441" s="19">
        <v>1.125</v>
      </c>
      <c r="BA441" s="19">
        <v>0.96299999999999997</v>
      </c>
      <c r="BB441" s="19">
        <v>1.4319999999999999</v>
      </c>
      <c r="BC441" s="19">
        <v>1.456</v>
      </c>
      <c r="BD441" s="19">
        <v>1.6659999999999999</v>
      </c>
      <c r="BE441" s="19">
        <v>1.792</v>
      </c>
      <c r="BF441" s="19">
        <v>1.7270000000000001</v>
      </c>
      <c r="BG441" s="19">
        <v>1.617</v>
      </c>
      <c r="BH441" s="19">
        <v>1.48</v>
      </c>
      <c r="BI441" s="19">
        <v>1.577</v>
      </c>
      <c r="BJ441" s="19">
        <v>1.204</v>
      </c>
      <c r="BK441" s="19">
        <v>0.93899999999999995</v>
      </c>
      <c r="BL441" s="19"/>
      <c r="BM441" s="19">
        <v>0.75800000000000001</v>
      </c>
      <c r="BN441" s="19">
        <v>1.105</v>
      </c>
      <c r="BO441" s="19">
        <v>1.2410000000000001</v>
      </c>
      <c r="BP441" s="19">
        <v>1.31</v>
      </c>
      <c r="BQ441" s="19">
        <v>0.78800000000000003</v>
      </c>
      <c r="BR441" s="19">
        <v>0.73599999999999999</v>
      </c>
      <c r="BS441" s="19" t="s">
        <v>111</v>
      </c>
      <c r="BT441" s="19">
        <v>1.353</v>
      </c>
      <c r="BU441" s="19">
        <v>1.3580000000000001</v>
      </c>
      <c r="BV441" s="19">
        <v>1.161</v>
      </c>
      <c r="BW441" s="19">
        <v>1.369</v>
      </c>
      <c r="BX441" s="19">
        <v>1.508</v>
      </c>
      <c r="BY441" s="19">
        <v>1.403</v>
      </c>
      <c r="BZ441" s="19">
        <v>1.3109999999999999</v>
      </c>
      <c r="CA441" s="19">
        <v>1.377</v>
      </c>
      <c r="CB441" s="19">
        <v>1.407</v>
      </c>
      <c r="CC441" s="19">
        <v>1.1659999999999999</v>
      </c>
      <c r="CD441" s="19">
        <v>0.98199999999999998</v>
      </c>
      <c r="CE441" s="19"/>
      <c r="CF441" s="19">
        <v>0.95699999999999996</v>
      </c>
      <c r="CG441" s="19">
        <v>0.98599999999999999</v>
      </c>
      <c r="CH441" s="19">
        <v>1.0649999999999999</v>
      </c>
      <c r="CI441" s="19">
        <v>0.94799999999999995</v>
      </c>
      <c r="CJ441" s="19">
        <v>0.81399999999999995</v>
      </c>
      <c r="CK441" s="19">
        <v>0.91300000000000003</v>
      </c>
      <c r="CL441" s="19">
        <v>1.0660000000000001</v>
      </c>
      <c r="CM441" s="19">
        <v>0.92900000000000005</v>
      </c>
      <c r="CN441" s="19">
        <v>1.1479999999999999</v>
      </c>
      <c r="CO441" s="19">
        <v>1.345</v>
      </c>
      <c r="CP441" s="19">
        <v>1.093</v>
      </c>
      <c r="CQ441" s="19">
        <v>1.046</v>
      </c>
      <c r="CR441" s="19">
        <v>1.43</v>
      </c>
      <c r="CS441" s="19">
        <v>1.254</v>
      </c>
      <c r="CT441" s="19">
        <v>1.0529999999999999</v>
      </c>
      <c r="CU441" s="19">
        <v>1.0209999999999999</v>
      </c>
      <c r="CV441" s="19">
        <v>1.1000000000000001</v>
      </c>
      <c r="CW441" s="19">
        <v>0.88600000000000001</v>
      </c>
    </row>
    <row r="442" spans="1:101" s="1" customFormat="1" ht="15" x14ac:dyDescent="0.2">
      <c r="A442" s="19">
        <v>746</v>
      </c>
      <c r="B442" s="19">
        <v>250.9</v>
      </c>
      <c r="C442" s="19">
        <v>534.4</v>
      </c>
      <c r="D442" s="19">
        <v>474.13299999999998</v>
      </c>
      <c r="E442" s="19">
        <v>476.13909999999998</v>
      </c>
      <c r="F442" s="19">
        <v>240.07470000000001</v>
      </c>
      <c r="G442" s="20">
        <v>51313.035709999996</v>
      </c>
      <c r="H442" s="19">
        <v>1</v>
      </c>
      <c r="I442" s="19">
        <v>1</v>
      </c>
      <c r="J442" s="19" t="s">
        <v>105</v>
      </c>
      <c r="K442" s="19" t="s">
        <v>273</v>
      </c>
      <c r="L442" s="19" t="s">
        <v>274</v>
      </c>
      <c r="M442" s="19">
        <v>0.31</v>
      </c>
      <c r="N442" s="19">
        <v>29</v>
      </c>
      <c r="X442" s="19">
        <v>0.05</v>
      </c>
      <c r="Y442" s="19">
        <v>1.0349999999999999</v>
      </c>
      <c r="Z442" s="19">
        <v>0.97399999999999998</v>
      </c>
      <c r="AA442" s="19">
        <v>0.99</v>
      </c>
      <c r="AB442" s="22">
        <f t="shared" si="98"/>
        <v>1.0397222222222222</v>
      </c>
      <c r="AC442" s="22">
        <f t="shared" si="99"/>
        <v>0.94261111111111129</v>
      </c>
      <c r="AD442" s="22">
        <f t="shared" si="100"/>
        <v>1.0427222222222223</v>
      </c>
      <c r="AE442" s="22">
        <f t="shared" si="101"/>
        <v>1.1030235162374018</v>
      </c>
      <c r="AF442" s="22">
        <f t="shared" si="102"/>
        <v>0.99712291544568155</v>
      </c>
      <c r="AG442" s="22">
        <f t="shared" si="103"/>
        <v>0.14146354922251547</v>
      </c>
      <c r="AH442" s="22">
        <f t="shared" si="104"/>
        <v>-4.1567381337295596E-3</v>
      </c>
      <c r="AI442" s="22">
        <f t="shared" si="105"/>
        <v>-1.5048751031482703</v>
      </c>
      <c r="AJ442" s="22">
        <f t="shared" si="106"/>
        <v>-2.1955033711905509E-2</v>
      </c>
      <c r="AK442" s="22" t="str">
        <f>L442</f>
        <v>Ribothymidine - H2O</v>
      </c>
      <c r="AL442" s="22" t="str">
        <f t="shared" si="107"/>
        <v>Lowering</v>
      </c>
      <c r="AM442" s="24">
        <f t="shared" si="108"/>
        <v>3.1269785119092723E-2</v>
      </c>
      <c r="AN442" s="24">
        <f t="shared" si="109"/>
        <v>0.95070322314079692</v>
      </c>
      <c r="AO442" s="25">
        <v>1.2526999999999999</v>
      </c>
      <c r="AP442" s="24">
        <f t="shared" si="110"/>
        <v>0.95070322314079692</v>
      </c>
      <c r="AQ442" s="25">
        <v>1.0163800000000001</v>
      </c>
      <c r="AR442" s="25">
        <v>0.995031</v>
      </c>
      <c r="AS442" s="19">
        <v>746</v>
      </c>
      <c r="AT442" s="19">
        <v>1.0329999999999999</v>
      </c>
      <c r="AU442" s="19">
        <v>1.1950000000000001</v>
      </c>
      <c r="AV442" s="19">
        <v>1.21</v>
      </c>
      <c r="AW442" s="19">
        <v>1.1100000000000001</v>
      </c>
      <c r="AX442" s="19">
        <v>0.92900000000000005</v>
      </c>
      <c r="AY442" s="19">
        <v>0.95899999999999996</v>
      </c>
      <c r="AZ442" s="19">
        <v>1.365</v>
      </c>
      <c r="BA442" s="19">
        <v>1.169</v>
      </c>
      <c r="BB442" s="19">
        <v>0.92600000000000005</v>
      </c>
      <c r="BC442" s="19">
        <v>1.022</v>
      </c>
      <c r="BD442" s="19">
        <v>0.86499999999999999</v>
      </c>
      <c r="BE442" s="19">
        <v>1.0309999999999999</v>
      </c>
      <c r="BF442" s="19">
        <v>0.93600000000000005</v>
      </c>
      <c r="BG442" s="19">
        <v>1.18</v>
      </c>
      <c r="BH442" s="19">
        <v>0.83299999999999996</v>
      </c>
      <c r="BI442" s="19">
        <v>0.85099999999999998</v>
      </c>
      <c r="BJ442" s="19">
        <v>1.22</v>
      </c>
      <c r="BK442" s="19">
        <v>0.88100000000000001</v>
      </c>
      <c r="BL442" s="19"/>
      <c r="BM442" s="19">
        <v>0.96899999999999997</v>
      </c>
      <c r="BN442" s="19">
        <v>0.89200000000000002</v>
      </c>
      <c r="BO442" s="19">
        <v>1.0569999999999999</v>
      </c>
      <c r="BP442" s="19">
        <v>0.93700000000000006</v>
      </c>
      <c r="BQ442" s="19">
        <v>1.077</v>
      </c>
      <c r="BR442" s="19">
        <v>1.006</v>
      </c>
      <c r="BS442" s="19">
        <v>1.036</v>
      </c>
      <c r="BT442" s="19">
        <v>1.024</v>
      </c>
      <c r="BU442" s="19">
        <v>0.82799999999999996</v>
      </c>
      <c r="BV442" s="19">
        <v>0.91300000000000003</v>
      </c>
      <c r="BW442" s="19">
        <v>0.997</v>
      </c>
      <c r="BX442" s="19">
        <v>1.0660000000000001</v>
      </c>
      <c r="BY442" s="19">
        <v>0.875</v>
      </c>
      <c r="BZ442" s="19">
        <v>0.83299999999999996</v>
      </c>
      <c r="CA442" s="19">
        <v>0.99199999999999999</v>
      </c>
      <c r="CB442" s="19">
        <v>0.77900000000000003</v>
      </c>
      <c r="CC442" s="19">
        <v>0.83799999999999997</v>
      </c>
      <c r="CD442" s="19">
        <v>0.84799999999999998</v>
      </c>
      <c r="CE442" s="19"/>
      <c r="CF442" s="19">
        <v>1.1259999999999999</v>
      </c>
      <c r="CG442" s="19">
        <v>1.2310000000000001</v>
      </c>
      <c r="CH442" s="19">
        <v>1.099</v>
      </c>
      <c r="CI442" s="19">
        <v>1.157</v>
      </c>
      <c r="CJ442" s="19">
        <v>1.1739999999999999</v>
      </c>
      <c r="CK442" s="19">
        <v>1.0549999999999999</v>
      </c>
      <c r="CL442" s="19">
        <v>1.107</v>
      </c>
      <c r="CM442" s="19">
        <v>0.89300000000000002</v>
      </c>
      <c r="CN442" s="19">
        <v>0.84599999999999997</v>
      </c>
      <c r="CO442" s="19">
        <v>0.89500000000000002</v>
      </c>
      <c r="CP442" s="19">
        <v>0.877</v>
      </c>
      <c r="CQ442" s="19">
        <v>1.095</v>
      </c>
      <c r="CR442" s="19">
        <v>1.0449999999999999</v>
      </c>
      <c r="CS442" s="19">
        <v>0.98299999999999998</v>
      </c>
      <c r="CT442" s="19">
        <v>1.028</v>
      </c>
      <c r="CU442" s="19">
        <v>0.82299999999999995</v>
      </c>
      <c r="CV442" s="19">
        <v>1.0589999999999999</v>
      </c>
      <c r="CW442" s="19">
        <v>1.276</v>
      </c>
    </row>
    <row r="443" spans="1:101" s="1" customFormat="1" ht="15" x14ac:dyDescent="0.2">
      <c r="A443" s="19">
        <v>747</v>
      </c>
      <c r="B443" s="19">
        <v>250.9</v>
      </c>
      <c r="C443" s="19">
        <v>534.4</v>
      </c>
      <c r="D443" s="19">
        <v>515.15790000000004</v>
      </c>
      <c r="E443" s="19">
        <v>517.16030000000001</v>
      </c>
      <c r="F443" s="19">
        <v>281.09949999999998</v>
      </c>
      <c r="G443" s="20">
        <v>4526</v>
      </c>
      <c r="H443" s="19">
        <v>1</v>
      </c>
      <c r="I443" s="19">
        <v>1</v>
      </c>
      <c r="J443" s="19" t="s">
        <v>103</v>
      </c>
      <c r="M443" s="10"/>
      <c r="N443" s="10"/>
      <c r="U443" s="21">
        <v>0</v>
      </c>
      <c r="V443" s="21">
        <v>5</v>
      </c>
      <c r="W443" s="21">
        <v>212</v>
      </c>
      <c r="X443" s="19">
        <v>0.1</v>
      </c>
      <c r="Y443" s="19">
        <v>0.41399999999999998</v>
      </c>
      <c r="Z443" s="19">
        <v>0.66</v>
      </c>
      <c r="AA443" s="19">
        <v>0.35799999999999998</v>
      </c>
      <c r="AB443" s="22">
        <f t="shared" si="98"/>
        <v>0.43488888888888888</v>
      </c>
      <c r="AC443" s="22">
        <f t="shared" si="99"/>
        <v>0.41768333333333335</v>
      </c>
      <c r="AD443" s="22">
        <f t="shared" si="100"/>
        <v>0.39775555555555564</v>
      </c>
      <c r="AE443" s="22">
        <f t="shared" si="101"/>
        <v>1.04119282284559</v>
      </c>
      <c r="AF443" s="22">
        <f t="shared" si="102"/>
        <v>1.0933571707916641</v>
      </c>
      <c r="AG443" s="22">
        <f t="shared" si="103"/>
        <v>5.8237272097879725E-2</v>
      </c>
      <c r="AH443" s="22">
        <f t="shared" si="104"/>
        <v>0.12876476821491289</v>
      </c>
      <c r="AI443" s="22">
        <f t="shared" si="105"/>
        <v>-8.5352801478861179E-2</v>
      </c>
      <c r="AJ443" s="22">
        <f t="shared" si="106"/>
        <v>-0.23168740655423359</v>
      </c>
      <c r="AK443" s="22">
        <f t="shared" ref="AK443:AK454" si="115">P443</f>
        <v>0</v>
      </c>
      <c r="AL443" s="22" t="str">
        <f t="shared" si="107"/>
        <v>Lowering</v>
      </c>
      <c r="AM443" s="24">
        <f t="shared" si="108"/>
        <v>0.82157496790317186</v>
      </c>
      <c r="AN443" s="24">
        <f t="shared" si="109"/>
        <v>0.58656020281169985</v>
      </c>
      <c r="AO443" s="25">
        <v>0.189863</v>
      </c>
      <c r="AP443" s="24">
        <f t="shared" si="110"/>
        <v>0.58656020281169985</v>
      </c>
      <c r="AQ443" s="25">
        <v>0.78659400000000002</v>
      </c>
      <c r="AR443" s="25">
        <v>0.85491600000000001</v>
      </c>
      <c r="AS443" s="19">
        <v>747</v>
      </c>
      <c r="AT443" s="19">
        <v>0.622</v>
      </c>
      <c r="AU443" s="19">
        <v>0.439</v>
      </c>
      <c r="AV443" s="19">
        <v>0.35399999999999998</v>
      </c>
      <c r="AW443" s="19">
        <v>0.45300000000000001</v>
      </c>
      <c r="AX443" s="19">
        <v>0.27800000000000002</v>
      </c>
      <c r="AY443" s="19">
        <v>0.307</v>
      </c>
      <c r="AZ443" s="19">
        <v>0.88600000000000001</v>
      </c>
      <c r="BA443" s="19">
        <v>0.82299999999999995</v>
      </c>
      <c r="BB443" s="19">
        <v>0.22800000000000001</v>
      </c>
      <c r="BC443" s="19">
        <v>0.23200000000000001</v>
      </c>
      <c r="BD443" s="19">
        <v>0.104</v>
      </c>
      <c r="BE443" s="19">
        <v>0.68899999999999995</v>
      </c>
      <c r="BF443" s="19">
        <v>9.2999999999999999E-2</v>
      </c>
      <c r="BG443" s="19">
        <v>0.46600000000000003</v>
      </c>
      <c r="BH443" s="19">
        <v>0.56899999999999995</v>
      </c>
      <c r="BI443" s="19">
        <v>0.38300000000000001</v>
      </c>
      <c r="BJ443" s="19">
        <v>0.443</v>
      </c>
      <c r="BK443" s="19">
        <v>0.45900000000000002</v>
      </c>
      <c r="BL443" s="19"/>
      <c r="BM443" s="19">
        <v>0.68300000000000005</v>
      </c>
      <c r="BN443" s="19">
        <v>0.78900000000000003</v>
      </c>
      <c r="BO443" s="19">
        <v>0.47699999999999998</v>
      </c>
      <c r="BP443" s="19">
        <v>0.50600000000000001</v>
      </c>
      <c r="BQ443" s="19">
        <v>0.24099999999999999</v>
      </c>
      <c r="BR443" s="19">
        <v>0.64900000000000002</v>
      </c>
      <c r="BS443" s="19">
        <v>0.44800000000000001</v>
      </c>
      <c r="BT443" s="19">
        <v>0.106</v>
      </c>
      <c r="BU443" s="19">
        <v>0.872</v>
      </c>
      <c r="BV443" s="19">
        <v>0.309</v>
      </c>
      <c r="BW443" s="19">
        <v>9.6000000000000002E-2</v>
      </c>
      <c r="BX443" s="19">
        <v>0.18429999999999999</v>
      </c>
      <c r="BY443" s="19">
        <v>0.14899999999999999</v>
      </c>
      <c r="BZ443" s="19">
        <v>0.56899999999999995</v>
      </c>
      <c r="CA443" s="19">
        <v>0.311</v>
      </c>
      <c r="CB443" s="19">
        <v>0.51300000000000001</v>
      </c>
      <c r="CC443" s="19">
        <v>0.28199999999999997</v>
      </c>
      <c r="CD443" s="19">
        <v>0.33400000000000002</v>
      </c>
      <c r="CE443" s="19"/>
      <c r="CF443" s="19">
        <v>0.27900000000000003</v>
      </c>
      <c r="CG443" s="19">
        <v>0.39200000000000002</v>
      </c>
      <c r="CH443" s="19">
        <v>0.71499999999999997</v>
      </c>
      <c r="CI443" s="19">
        <v>0.185</v>
      </c>
      <c r="CJ443" s="19">
        <v>0.112</v>
      </c>
      <c r="CK443" s="19">
        <v>0.71899999999999997</v>
      </c>
      <c r="CL443" s="19">
        <v>0.54100000000000004</v>
      </c>
      <c r="CM443" s="19">
        <v>0.36199999999999999</v>
      </c>
      <c r="CN443" s="19">
        <v>0.47699999999999998</v>
      </c>
      <c r="CO443" s="19">
        <v>0.246</v>
      </c>
      <c r="CP443" s="19">
        <v>0.22159999999999999</v>
      </c>
      <c r="CQ443" s="19">
        <v>0.19</v>
      </c>
      <c r="CR443" s="19">
        <v>0.57499999999999996</v>
      </c>
      <c r="CS443" s="19">
        <v>0.54900000000000004</v>
      </c>
      <c r="CT443" s="19">
        <v>0.55700000000000005</v>
      </c>
      <c r="CU443" s="19">
        <v>0.29499999999999998</v>
      </c>
      <c r="CV443" s="19">
        <v>0.40899999999999997</v>
      </c>
      <c r="CW443" s="19">
        <v>0.33500000000000002</v>
      </c>
    </row>
    <row r="444" spans="1:101" s="1" customFormat="1" ht="15" x14ac:dyDescent="0.2">
      <c r="A444" s="19">
        <v>748</v>
      </c>
      <c r="B444" s="19">
        <v>251</v>
      </c>
      <c r="C444" s="19">
        <v>534.6</v>
      </c>
      <c r="D444" s="19">
        <v>479.1832</v>
      </c>
      <c r="E444" s="19">
        <v>481.18740000000003</v>
      </c>
      <c r="F444" s="19">
        <v>245.1249</v>
      </c>
      <c r="G444" s="20">
        <v>6992</v>
      </c>
      <c r="H444" s="19">
        <v>1</v>
      </c>
      <c r="I444" s="19">
        <v>1</v>
      </c>
      <c r="J444" s="19" t="s">
        <v>103</v>
      </c>
      <c r="M444" s="10"/>
      <c r="N444" s="10"/>
      <c r="U444" s="21">
        <v>0</v>
      </c>
      <c r="V444" s="21">
        <v>18</v>
      </c>
      <c r="W444" s="21">
        <v>251</v>
      </c>
      <c r="X444" s="19">
        <v>0</v>
      </c>
      <c r="Y444" s="19">
        <v>0.99099999999999999</v>
      </c>
      <c r="Z444" s="19">
        <v>0.93200000000000005</v>
      </c>
      <c r="AA444" s="19">
        <v>1.0449999999999999</v>
      </c>
      <c r="AB444" s="22">
        <f t="shared" si="98"/>
        <v>0.878388888888889</v>
      </c>
      <c r="AC444" s="22">
        <f t="shared" si="99"/>
        <v>0.94222222222222229</v>
      </c>
      <c r="AD444" s="22">
        <f t="shared" si="100"/>
        <v>1.0578333333333334</v>
      </c>
      <c r="AE444" s="22">
        <f t="shared" si="101"/>
        <v>0.93225235849056609</v>
      </c>
      <c r="AF444" s="22">
        <f t="shared" si="102"/>
        <v>0.83036605220314064</v>
      </c>
      <c r="AG444" s="22">
        <f t="shared" si="103"/>
        <v>-0.10120755303235622</v>
      </c>
      <c r="AH444" s="22">
        <f t="shared" si="104"/>
        <v>-0.26818063158573063</v>
      </c>
      <c r="AI444" s="22">
        <f t="shared" si="105"/>
        <v>-0.25201013814759887</v>
      </c>
      <c r="AJ444" s="22">
        <f t="shared" si="106"/>
        <v>-1.1947146091587144</v>
      </c>
      <c r="AK444" s="22">
        <f t="shared" si="115"/>
        <v>0</v>
      </c>
      <c r="AL444" s="22" t="str">
        <f t="shared" si="107"/>
        <v>Increase</v>
      </c>
      <c r="AM444" s="24">
        <f t="shared" si="108"/>
        <v>0.5597445346955463</v>
      </c>
      <c r="AN444" s="24">
        <f t="shared" si="109"/>
        <v>6.3868305038998305E-2</v>
      </c>
      <c r="AO444" s="25">
        <v>0.90640900000000002</v>
      </c>
      <c r="AP444" s="24">
        <f t="shared" si="110"/>
        <v>6.3868305038998305E-2</v>
      </c>
      <c r="AQ444" s="25">
        <v>1.3941699999999999</v>
      </c>
      <c r="AR444" s="25">
        <v>1.2708699999999999</v>
      </c>
      <c r="AS444" s="19">
        <v>748</v>
      </c>
      <c r="AT444" s="19">
        <v>0.83799999999999997</v>
      </c>
      <c r="AU444" s="19">
        <v>1.18</v>
      </c>
      <c r="AV444" s="19">
        <v>0.58399999999999996</v>
      </c>
      <c r="AW444" s="19">
        <v>1.1890000000000001</v>
      </c>
      <c r="AX444" s="19">
        <v>0.63400000000000001</v>
      </c>
      <c r="AY444" s="19">
        <v>0.46300000000000002</v>
      </c>
      <c r="AZ444" s="19">
        <v>1.06</v>
      </c>
      <c r="BA444" s="19">
        <v>0.98</v>
      </c>
      <c r="BB444" s="19">
        <v>0.95199999999999996</v>
      </c>
      <c r="BC444" s="19">
        <v>1.1140000000000001</v>
      </c>
      <c r="BD444" s="19">
        <v>0.71099999999999997</v>
      </c>
      <c r="BE444" s="19">
        <v>0.94</v>
      </c>
      <c r="BF444" s="19">
        <v>0.752</v>
      </c>
      <c r="BG444" s="19">
        <v>1.4059999999999999</v>
      </c>
      <c r="BH444" s="19">
        <v>0.81399999999999995</v>
      </c>
      <c r="BI444" s="19">
        <v>0.47899999999999998</v>
      </c>
      <c r="BJ444" s="19">
        <v>0.80100000000000005</v>
      </c>
      <c r="BK444" s="19">
        <v>0.91400000000000003</v>
      </c>
      <c r="BL444" s="19"/>
      <c r="BM444" s="19">
        <v>1.0940000000000001</v>
      </c>
      <c r="BN444" s="19">
        <v>0.95599999999999996</v>
      </c>
      <c r="BO444" s="19">
        <v>0.49</v>
      </c>
      <c r="BP444" s="19">
        <v>0.72899999999999998</v>
      </c>
      <c r="BQ444" s="19">
        <v>1.36</v>
      </c>
      <c r="BR444" s="19">
        <v>1.4510000000000001</v>
      </c>
      <c r="BS444" s="19">
        <v>1.204</v>
      </c>
      <c r="BT444" s="19">
        <v>0.374</v>
      </c>
      <c r="BU444" s="19">
        <v>0.84499999999999997</v>
      </c>
      <c r="BV444" s="19">
        <v>1.198</v>
      </c>
      <c r="BW444" s="19">
        <v>1.325</v>
      </c>
      <c r="BX444" s="19">
        <v>0.63400000000000001</v>
      </c>
      <c r="BY444" s="19">
        <v>0.41899999999999998</v>
      </c>
      <c r="BZ444" s="19">
        <v>0.59799999999999998</v>
      </c>
      <c r="CA444" s="19">
        <v>1.1719999999999999</v>
      </c>
      <c r="CB444" s="19">
        <v>0.41099999999999998</v>
      </c>
      <c r="CC444" s="19">
        <v>1.347</v>
      </c>
      <c r="CD444" s="19">
        <v>1.353</v>
      </c>
      <c r="CE444" s="19"/>
      <c r="CF444" s="19">
        <v>1.0009999999999999</v>
      </c>
      <c r="CG444" s="19">
        <v>1.073</v>
      </c>
      <c r="CH444" s="19">
        <v>0.96599999999999997</v>
      </c>
      <c r="CI444" s="19">
        <v>1.2649999999999999</v>
      </c>
      <c r="CJ444" s="19">
        <v>1.0640000000000001</v>
      </c>
      <c r="CK444" s="19">
        <v>1.4</v>
      </c>
      <c r="CL444" s="19">
        <v>1.165</v>
      </c>
      <c r="CM444" s="19">
        <v>1.5489999999999999</v>
      </c>
      <c r="CN444" s="19">
        <v>0.60299999999999998</v>
      </c>
      <c r="CO444" s="19">
        <v>0.84099999999999997</v>
      </c>
      <c r="CP444" s="19">
        <v>0.41099999999999998</v>
      </c>
      <c r="CQ444" s="19">
        <v>1.0620000000000001</v>
      </c>
      <c r="CR444" s="19">
        <v>1.0760000000000001</v>
      </c>
      <c r="CS444" s="19">
        <v>1.1020000000000001</v>
      </c>
      <c r="CT444" s="19">
        <v>1.302</v>
      </c>
      <c r="CU444" s="19">
        <v>0.57599999999999996</v>
      </c>
      <c r="CV444" s="19">
        <v>1.4790000000000001</v>
      </c>
      <c r="CW444" s="19">
        <v>1.1060000000000001</v>
      </c>
    </row>
    <row r="445" spans="1:101" s="1" customFormat="1" ht="15" x14ac:dyDescent="0.2">
      <c r="A445" s="19">
        <v>753</v>
      </c>
      <c r="B445" s="19">
        <v>250.9</v>
      </c>
      <c r="C445" s="19">
        <v>535.70000000000005</v>
      </c>
      <c r="D445" s="19">
        <v>390.11200000000002</v>
      </c>
      <c r="E445" s="19">
        <v>392.11860000000001</v>
      </c>
      <c r="F445" s="19">
        <v>156.05359999999999</v>
      </c>
      <c r="G445" s="20">
        <v>65332.80702</v>
      </c>
      <c r="H445" s="19">
        <v>1</v>
      </c>
      <c r="I445" s="19">
        <v>1</v>
      </c>
      <c r="J445" s="19" t="s">
        <v>109</v>
      </c>
      <c r="M445" s="10"/>
      <c r="N445" s="10"/>
      <c r="U445" s="21">
        <v>3</v>
      </c>
      <c r="V445" s="21">
        <v>18</v>
      </c>
      <c r="W445" s="21">
        <v>338</v>
      </c>
      <c r="X445" s="19">
        <v>0.05</v>
      </c>
      <c r="Y445" s="19">
        <v>1.137</v>
      </c>
      <c r="Z445" s="19">
        <v>1.0109999999999999</v>
      </c>
      <c r="AA445" s="19">
        <v>1.08</v>
      </c>
      <c r="AB445" s="22">
        <f t="shared" si="98"/>
        <v>0.97966666666666646</v>
      </c>
      <c r="AC445" s="22">
        <f t="shared" si="99"/>
        <v>0.95650000000000013</v>
      </c>
      <c r="AD445" s="22">
        <f t="shared" si="100"/>
        <v>0.96488888888888902</v>
      </c>
      <c r="AE445" s="22">
        <f t="shared" si="101"/>
        <v>1.0242202474298654</v>
      </c>
      <c r="AF445" s="22">
        <f t="shared" si="102"/>
        <v>1.0153155228005524</v>
      </c>
      <c r="AG445" s="22">
        <f t="shared" si="103"/>
        <v>3.4525984584063384E-2</v>
      </c>
      <c r="AH445" s="22">
        <f t="shared" si="104"/>
        <v>2.1928133757343808E-2</v>
      </c>
      <c r="AI445" s="22">
        <f t="shared" si="105"/>
        <v>-7.0954261878377542E-2</v>
      </c>
      <c r="AJ445" s="22">
        <f t="shared" si="106"/>
        <v>-4.4029934929346974E-2</v>
      </c>
      <c r="AK445" s="22">
        <f t="shared" si="115"/>
        <v>0</v>
      </c>
      <c r="AL445" s="22" t="str">
        <f t="shared" si="107"/>
        <v>Lowering</v>
      </c>
      <c r="AM445" s="24">
        <f t="shared" si="108"/>
        <v>0.84926991196624924</v>
      </c>
      <c r="AN445" s="24">
        <f t="shared" si="109"/>
        <v>0.9035871893691082</v>
      </c>
      <c r="AO445" s="25">
        <v>0.62453499999999995</v>
      </c>
      <c r="AP445" s="24">
        <f t="shared" si="110"/>
        <v>0.9035871893691082</v>
      </c>
      <c r="AQ445" s="25">
        <v>0.25894800000000001</v>
      </c>
      <c r="AR445" s="25">
        <v>0.34770400000000001</v>
      </c>
      <c r="AS445" s="19">
        <v>753</v>
      </c>
      <c r="AT445" s="19">
        <v>0.96899999999999997</v>
      </c>
      <c r="AU445" s="19">
        <v>0.96</v>
      </c>
      <c r="AV445" s="19">
        <v>0.92700000000000005</v>
      </c>
      <c r="AW445" s="19">
        <v>0.98299999999999998</v>
      </c>
      <c r="AX445" s="19">
        <v>0.39300000000000002</v>
      </c>
      <c r="AY445" s="19">
        <v>1.3029999999999999</v>
      </c>
      <c r="AZ445" s="19">
        <v>0.50900000000000001</v>
      </c>
      <c r="BA445" s="19">
        <v>2.0219999999999998</v>
      </c>
      <c r="BB445" s="19">
        <v>1.4990000000000001</v>
      </c>
      <c r="BC445" s="19">
        <v>0.79300000000000004</v>
      </c>
      <c r="BD445" s="19">
        <v>0.69599999999999995</v>
      </c>
      <c r="BE445" s="19">
        <v>1.256</v>
      </c>
      <c r="BF445" s="19">
        <v>0.93400000000000005</v>
      </c>
      <c r="BG445" s="19">
        <v>0.60299999999999998</v>
      </c>
      <c r="BH445" s="19">
        <v>0.85399999999999998</v>
      </c>
      <c r="BI445" s="19">
        <v>1.0529999999999999</v>
      </c>
      <c r="BJ445" s="19">
        <v>1.252</v>
      </c>
      <c r="BK445" s="19">
        <v>0.628</v>
      </c>
      <c r="BL445" s="19"/>
      <c r="BM445" s="19">
        <v>0.92700000000000005</v>
      </c>
      <c r="BN445" s="19">
        <v>1.649</v>
      </c>
      <c r="BO445" s="19">
        <v>1.07</v>
      </c>
      <c r="BP445" s="19">
        <v>0.65400000000000003</v>
      </c>
      <c r="BQ445" s="19">
        <v>1.3580000000000001</v>
      </c>
      <c r="BR445" s="19">
        <v>0.68500000000000005</v>
      </c>
      <c r="BS445" s="19">
        <v>0.53700000000000003</v>
      </c>
      <c r="BT445" s="19">
        <v>1.0269999999999999</v>
      </c>
      <c r="BU445" s="19">
        <v>1.24</v>
      </c>
      <c r="BV445" s="19">
        <v>0.88700000000000001</v>
      </c>
      <c r="BW445" s="19">
        <v>0.87</v>
      </c>
      <c r="BX445" s="19">
        <v>1.2050000000000001</v>
      </c>
      <c r="BY445" s="19">
        <v>0.48699999999999999</v>
      </c>
      <c r="BZ445" s="19">
        <v>0.61499999999999999</v>
      </c>
      <c r="CA445" s="19">
        <v>1.046</v>
      </c>
      <c r="CB445" s="19">
        <v>1.087</v>
      </c>
      <c r="CC445" s="19">
        <v>1.369</v>
      </c>
      <c r="CD445" s="19">
        <v>0.504</v>
      </c>
      <c r="CE445" s="19"/>
      <c r="CF445" s="19">
        <v>1.028</v>
      </c>
      <c r="CG445" s="19">
        <v>1.089</v>
      </c>
      <c r="CH445" s="19">
        <v>1.1459999999999999</v>
      </c>
      <c r="CI445" s="19">
        <v>0.82299999999999995</v>
      </c>
      <c r="CJ445" s="19">
        <v>1.163</v>
      </c>
      <c r="CK445" s="19">
        <v>1.2849999999999999</v>
      </c>
      <c r="CL445" s="19">
        <v>0.874</v>
      </c>
      <c r="CM445" s="19">
        <v>0.82799999999999996</v>
      </c>
      <c r="CN445" s="19">
        <v>0.86699999999999999</v>
      </c>
      <c r="CO445" s="19">
        <v>1.889</v>
      </c>
      <c r="CP445" s="19">
        <v>0.47599999999999998</v>
      </c>
      <c r="CQ445" s="19">
        <v>0.60299999999999998</v>
      </c>
      <c r="CR445" s="19">
        <v>1.115</v>
      </c>
      <c r="CS445" s="19">
        <v>0.80200000000000005</v>
      </c>
      <c r="CT445" s="19">
        <v>1.1950000000000001</v>
      </c>
      <c r="CU445" s="19">
        <v>0.42</v>
      </c>
      <c r="CV445" s="19">
        <v>0.79900000000000004</v>
      </c>
      <c r="CW445" s="19">
        <v>0.96599999999999997</v>
      </c>
    </row>
    <row r="446" spans="1:101" s="1" customFormat="1" ht="15" x14ac:dyDescent="0.2">
      <c r="A446" s="19">
        <v>756</v>
      </c>
      <c r="B446" s="19">
        <v>251.9</v>
      </c>
      <c r="C446" s="19">
        <v>536.70000000000005</v>
      </c>
      <c r="D446" s="19">
        <v>447.1585</v>
      </c>
      <c r="E446" s="19">
        <v>449.1651</v>
      </c>
      <c r="F446" s="19">
        <v>213.1002</v>
      </c>
      <c r="G446" s="20">
        <v>5700.8333329999996</v>
      </c>
      <c r="H446" s="19">
        <v>1</v>
      </c>
      <c r="I446" s="19">
        <v>1</v>
      </c>
      <c r="J446" s="19" t="s">
        <v>103</v>
      </c>
      <c r="M446" s="10"/>
      <c r="N446" s="10"/>
      <c r="U446" s="21">
        <v>0</v>
      </c>
      <c r="V446" s="21">
        <v>11</v>
      </c>
      <c r="W446" s="21">
        <v>253</v>
      </c>
      <c r="X446" s="19">
        <v>0.05</v>
      </c>
      <c r="Y446" s="19">
        <v>1.1499999999999999</v>
      </c>
      <c r="Z446" s="19">
        <v>1.2989999999999999</v>
      </c>
      <c r="AA446" s="19">
        <v>1.151</v>
      </c>
      <c r="AB446" s="22">
        <f t="shared" si="98"/>
        <v>0.8933888888888889</v>
      </c>
      <c r="AC446" s="22">
        <f t="shared" si="99"/>
        <v>1.1415555555555554</v>
      </c>
      <c r="AD446" s="22">
        <f t="shared" si="100"/>
        <v>1.0106666666666666</v>
      </c>
      <c r="AE446" s="22">
        <f t="shared" si="101"/>
        <v>0.78260657971578751</v>
      </c>
      <c r="AF446" s="22">
        <f t="shared" si="102"/>
        <v>0.88395998240985052</v>
      </c>
      <c r="AG446" s="22">
        <f t="shared" si="103"/>
        <v>-0.35364085522949712</v>
      </c>
      <c r="AH446" s="22">
        <f t="shared" si="104"/>
        <v>-0.17794703577478596</v>
      </c>
      <c r="AI446" s="22">
        <f t="shared" si="105"/>
        <v>-1.4856524568227294</v>
      </c>
      <c r="AJ446" s="22">
        <f t="shared" si="106"/>
        <v>-0.94976373804275371</v>
      </c>
      <c r="AK446" s="22">
        <f t="shared" si="115"/>
        <v>0</v>
      </c>
      <c r="AL446" s="22" t="str">
        <f t="shared" si="107"/>
        <v>Increase</v>
      </c>
      <c r="AM446" s="24">
        <f t="shared" si="108"/>
        <v>3.268492879474106E-2</v>
      </c>
      <c r="AN446" s="24">
        <f t="shared" si="109"/>
        <v>0.1122629013280995</v>
      </c>
      <c r="AO446" s="25">
        <v>1.1783300000000001</v>
      </c>
      <c r="AP446" s="24">
        <f t="shared" si="110"/>
        <v>0.1122629013280995</v>
      </c>
      <c r="AQ446" s="25">
        <v>1.1178300000000001</v>
      </c>
      <c r="AR446" s="25">
        <v>1.05128</v>
      </c>
      <c r="AS446" s="19">
        <v>756</v>
      </c>
      <c r="AT446" s="19">
        <v>0.87</v>
      </c>
      <c r="AU446" s="19">
        <v>0.96699999999999997</v>
      </c>
      <c r="AV446" s="19">
        <v>0.67700000000000005</v>
      </c>
      <c r="AW446" s="19">
        <v>0.86499999999999999</v>
      </c>
      <c r="AX446" s="19">
        <v>0.61099999999999999</v>
      </c>
      <c r="AY446" s="19">
        <v>0.44800000000000001</v>
      </c>
      <c r="AZ446" s="19">
        <v>1.083</v>
      </c>
      <c r="BA446" s="19">
        <v>0.79800000000000004</v>
      </c>
      <c r="BB446" s="19">
        <v>0.97199999999999998</v>
      </c>
      <c r="BC446" s="19">
        <v>1.246</v>
      </c>
      <c r="BD446" s="19">
        <v>0.76</v>
      </c>
      <c r="BE446" s="19">
        <v>0.86399999999999999</v>
      </c>
      <c r="BF446" s="19">
        <v>0.89700000000000002</v>
      </c>
      <c r="BG446" s="19">
        <v>1.3360000000000001</v>
      </c>
      <c r="BH446" s="19">
        <v>1.1160000000000001</v>
      </c>
      <c r="BI446" s="19">
        <v>0.57399999999999995</v>
      </c>
      <c r="BJ446" s="19">
        <v>0.94</v>
      </c>
      <c r="BK446" s="19">
        <v>1.0569999999999999</v>
      </c>
      <c r="BL446" s="19"/>
      <c r="BM446" s="19">
        <v>1.0409999999999999</v>
      </c>
      <c r="BN446" s="19">
        <v>1.0620000000000001</v>
      </c>
      <c r="BO446" s="19">
        <v>0.40400000000000003</v>
      </c>
      <c r="BP446" s="19">
        <v>0.879</v>
      </c>
      <c r="BQ446" s="19">
        <v>1.2190000000000001</v>
      </c>
      <c r="BR446" s="19">
        <v>2.0030000000000001</v>
      </c>
      <c r="BS446" s="19">
        <v>1.0880000000000001</v>
      </c>
      <c r="BT446" s="19">
        <v>0.74</v>
      </c>
      <c r="BU446" s="19">
        <v>1.2689999999999999</v>
      </c>
      <c r="BV446" s="19">
        <v>1.2050000000000001</v>
      </c>
      <c r="BW446" s="19">
        <v>1.5049999999999999</v>
      </c>
      <c r="BX446" s="19">
        <v>0.996</v>
      </c>
      <c r="BY446" s="19">
        <v>0.70699999999999996</v>
      </c>
      <c r="BZ446" s="19">
        <v>0.97399999999999998</v>
      </c>
      <c r="CA446" s="19">
        <v>1.7769999999999999</v>
      </c>
      <c r="CB446" s="19">
        <v>0.72399999999999998</v>
      </c>
      <c r="CC446" s="19">
        <v>1.6739999999999999</v>
      </c>
      <c r="CD446" s="19">
        <v>1.2809999999999999</v>
      </c>
      <c r="CE446" s="19"/>
      <c r="CF446" s="19">
        <v>0.84399999999999997</v>
      </c>
      <c r="CG446" s="19">
        <v>0.90900000000000003</v>
      </c>
      <c r="CH446" s="19">
        <v>1.3129999999999999</v>
      </c>
      <c r="CI446" s="19">
        <v>0.746</v>
      </c>
      <c r="CJ446" s="19">
        <v>0.96699999999999997</v>
      </c>
      <c r="CK446" s="19">
        <v>1.335</v>
      </c>
      <c r="CL446" s="19">
        <v>1.1359999999999999</v>
      </c>
      <c r="CM446" s="19">
        <v>1.143</v>
      </c>
      <c r="CN446" s="19">
        <v>0.67200000000000004</v>
      </c>
      <c r="CO446" s="19">
        <v>0.90900000000000003</v>
      </c>
      <c r="CP446" s="19">
        <v>0.77</v>
      </c>
      <c r="CQ446" s="19">
        <v>1.163</v>
      </c>
      <c r="CR446" s="19">
        <v>1.1459999999999999</v>
      </c>
      <c r="CS446" s="19">
        <v>1.147</v>
      </c>
      <c r="CT446" s="19">
        <v>1.141</v>
      </c>
      <c r="CU446" s="19">
        <v>0.76100000000000001</v>
      </c>
      <c r="CV446" s="19">
        <v>1.131</v>
      </c>
      <c r="CW446" s="19">
        <v>0.95899999999999996</v>
      </c>
    </row>
    <row r="447" spans="1:101" s="1" customFormat="1" ht="15" x14ac:dyDescent="0.2">
      <c r="A447" s="19">
        <v>759</v>
      </c>
      <c r="B447" s="19">
        <v>252.4</v>
      </c>
      <c r="C447" s="19">
        <v>537.6</v>
      </c>
      <c r="D447" s="19">
        <v>437.13799999999998</v>
      </c>
      <c r="E447" s="19">
        <v>439.14440000000002</v>
      </c>
      <c r="F447" s="19">
        <v>203.0797</v>
      </c>
      <c r="G447" s="20">
        <v>48930</v>
      </c>
      <c r="H447" s="19">
        <v>1</v>
      </c>
      <c r="I447" s="19">
        <v>1</v>
      </c>
      <c r="J447" s="19" t="s">
        <v>103</v>
      </c>
      <c r="M447" s="10"/>
      <c r="N447" s="10"/>
      <c r="U447" s="21">
        <v>0</v>
      </c>
      <c r="V447" s="21">
        <v>36</v>
      </c>
      <c r="W447" s="21">
        <v>575</v>
      </c>
      <c r="X447" s="19">
        <v>0.05</v>
      </c>
      <c r="Y447" s="19">
        <v>0.82199999999999995</v>
      </c>
      <c r="Z447" s="19">
        <v>0.90700000000000003</v>
      </c>
      <c r="AA447" s="19">
        <v>0.80200000000000005</v>
      </c>
      <c r="AB447" s="22">
        <f t="shared" si="98"/>
        <v>0.93761111111111106</v>
      </c>
      <c r="AC447" s="22">
        <f t="shared" si="99"/>
        <v>1.0736111111111113</v>
      </c>
      <c r="AD447" s="22">
        <f t="shared" si="100"/>
        <v>0.94761111111111118</v>
      </c>
      <c r="AE447" s="22">
        <f t="shared" si="101"/>
        <v>0.87332470892626113</v>
      </c>
      <c r="AF447" s="22">
        <f t="shared" si="102"/>
        <v>0.98944714779855769</v>
      </c>
      <c r="AG447" s="22">
        <f t="shared" si="103"/>
        <v>-0.19540993603944218</v>
      </c>
      <c r="AH447" s="22">
        <f t="shared" si="104"/>
        <v>-1.5305448398157633E-2</v>
      </c>
      <c r="AI447" s="22">
        <f t="shared" si="105"/>
        <v>-1.6741999570367458</v>
      </c>
      <c r="AJ447" s="22">
        <f t="shared" si="106"/>
        <v>-0.11017369385236028</v>
      </c>
      <c r="AK447" s="22">
        <f t="shared" si="115"/>
        <v>0</v>
      </c>
      <c r="AL447" s="22" t="str">
        <f t="shared" si="107"/>
        <v>Increase</v>
      </c>
      <c r="AM447" s="24">
        <f t="shared" si="108"/>
        <v>2.1173860279520833E-2</v>
      </c>
      <c r="AN447" s="24">
        <f t="shared" si="109"/>
        <v>0.77593672264689406</v>
      </c>
      <c r="AO447" s="25">
        <v>1.15761</v>
      </c>
      <c r="AP447" s="24">
        <f t="shared" si="110"/>
        <v>0.77593672264689406</v>
      </c>
      <c r="AQ447" s="25">
        <v>0.18887499999999999</v>
      </c>
      <c r="AR447" s="25">
        <v>0.28364699999999998</v>
      </c>
      <c r="AS447" s="19">
        <v>759</v>
      </c>
      <c r="AT447" s="19">
        <v>1.0049999999999999</v>
      </c>
      <c r="AU447" s="19">
        <v>0.91600000000000004</v>
      </c>
      <c r="AV447" s="19">
        <v>0.89500000000000002</v>
      </c>
      <c r="AW447" s="19">
        <v>0.97899999999999998</v>
      </c>
      <c r="AX447" s="19">
        <v>1.163</v>
      </c>
      <c r="AY447" s="19">
        <v>1.073</v>
      </c>
      <c r="AZ447" s="19">
        <v>1.0229999999999999</v>
      </c>
      <c r="BA447" s="19">
        <v>0.98399999999999999</v>
      </c>
      <c r="BB447" s="19">
        <v>0.76100000000000001</v>
      </c>
      <c r="BC447" s="19">
        <v>0.75600000000000001</v>
      </c>
      <c r="BD447" s="19">
        <v>0.96199999999999997</v>
      </c>
      <c r="BE447" s="19">
        <v>0.99</v>
      </c>
      <c r="BF447" s="19">
        <v>0.94699999999999995</v>
      </c>
      <c r="BG447" s="19">
        <v>0.88600000000000001</v>
      </c>
      <c r="BH447" s="19">
        <v>0.91800000000000004</v>
      </c>
      <c r="BI447" s="19">
        <v>0.89800000000000002</v>
      </c>
      <c r="BJ447" s="19">
        <v>0.96199999999999997</v>
      </c>
      <c r="BK447" s="19">
        <v>0.75900000000000001</v>
      </c>
      <c r="BL447" s="19"/>
      <c r="BM447" s="19">
        <v>1.234</v>
      </c>
      <c r="BN447" s="19">
        <v>1.1279999999999999</v>
      </c>
      <c r="BO447" s="19">
        <v>1.23</v>
      </c>
      <c r="BP447" s="19">
        <v>1.258</v>
      </c>
      <c r="BQ447" s="19">
        <v>1.1619999999999999</v>
      </c>
      <c r="BR447" s="19">
        <v>1.4419999999999999</v>
      </c>
      <c r="BS447" s="19">
        <v>1.022</v>
      </c>
      <c r="BT447" s="19">
        <v>0.84599999999999997</v>
      </c>
      <c r="BU447" s="19">
        <v>1.0229999999999999</v>
      </c>
      <c r="BV447" s="19">
        <v>0.86699999999999999</v>
      </c>
      <c r="BW447" s="19">
        <v>1.038</v>
      </c>
      <c r="BX447" s="19">
        <v>1.45</v>
      </c>
      <c r="BY447" s="19">
        <v>0.93</v>
      </c>
      <c r="BZ447" s="19">
        <v>1.2649999999999999</v>
      </c>
      <c r="CA447" s="19">
        <v>0.93100000000000005</v>
      </c>
      <c r="CB447" s="19">
        <v>0.76200000000000001</v>
      </c>
      <c r="CC447" s="19">
        <v>0.94799999999999995</v>
      </c>
      <c r="CD447" s="19">
        <v>0.78900000000000003</v>
      </c>
      <c r="CE447" s="19"/>
      <c r="CF447" s="19">
        <v>0.94799999999999995</v>
      </c>
      <c r="CG447" s="19">
        <v>0.97799999999999998</v>
      </c>
      <c r="CH447" s="19">
        <v>1.0720000000000001</v>
      </c>
      <c r="CI447" s="19">
        <v>1.127</v>
      </c>
      <c r="CJ447" s="19">
        <v>0.97199999999999998</v>
      </c>
      <c r="CK447" s="19">
        <v>1.014</v>
      </c>
      <c r="CL447" s="19">
        <v>0.98899999999999999</v>
      </c>
      <c r="CM447" s="19">
        <v>0.82799999999999996</v>
      </c>
      <c r="CN447" s="19">
        <v>0.85499999999999998</v>
      </c>
      <c r="CO447" s="19">
        <v>0.86</v>
      </c>
      <c r="CP447" s="19">
        <v>0.90900000000000003</v>
      </c>
      <c r="CQ447" s="19">
        <v>0.871</v>
      </c>
      <c r="CR447" s="19">
        <v>0.91500000000000004</v>
      </c>
      <c r="CS447" s="19">
        <v>0.84799999999999998</v>
      </c>
      <c r="CT447" s="19">
        <v>0.78800000000000003</v>
      </c>
      <c r="CU447" s="19">
        <v>0.90600000000000003</v>
      </c>
      <c r="CV447" s="19">
        <v>1.022</v>
      </c>
      <c r="CW447" s="19">
        <v>1.155</v>
      </c>
    </row>
    <row r="448" spans="1:101" s="1" customFormat="1" ht="15" x14ac:dyDescent="0.2">
      <c r="A448" s="19">
        <v>760</v>
      </c>
      <c r="B448" s="19">
        <v>251.9</v>
      </c>
      <c r="C448" s="19">
        <v>537.6</v>
      </c>
      <c r="D448" s="19">
        <v>399.10109999999997</v>
      </c>
      <c r="E448" s="19">
        <v>401.10770000000002</v>
      </c>
      <c r="F448" s="19">
        <v>165.0427</v>
      </c>
      <c r="G448" s="20">
        <v>47043.017540000001</v>
      </c>
      <c r="H448" s="19">
        <v>1</v>
      </c>
      <c r="I448" s="19">
        <v>1</v>
      </c>
      <c r="J448" s="19" t="s">
        <v>109</v>
      </c>
      <c r="M448" s="10"/>
      <c r="N448" s="10"/>
      <c r="U448" s="21">
        <v>3</v>
      </c>
      <c r="V448" s="21">
        <v>17</v>
      </c>
      <c r="W448" s="21">
        <v>297</v>
      </c>
      <c r="X448" s="19">
        <v>0</v>
      </c>
      <c r="Y448" s="19">
        <v>1.0449999999999999</v>
      </c>
      <c r="Z448" s="19">
        <v>1.2250000000000001</v>
      </c>
      <c r="AA448" s="19">
        <v>1.1739999999999999</v>
      </c>
      <c r="AB448" s="22">
        <f t="shared" si="98"/>
        <v>0.92366666666666675</v>
      </c>
      <c r="AC448" s="22">
        <f t="shared" si="99"/>
        <v>1.0253888888888887</v>
      </c>
      <c r="AD448" s="22">
        <f t="shared" si="100"/>
        <v>1.3028888888888888</v>
      </c>
      <c r="AE448" s="22">
        <f t="shared" si="101"/>
        <v>0.90079644579292439</v>
      </c>
      <c r="AF448" s="22">
        <f t="shared" si="102"/>
        <v>0.70893740405935546</v>
      </c>
      <c r="AG448" s="22">
        <f t="shared" si="103"/>
        <v>-0.15072695979497261</v>
      </c>
      <c r="AH448" s="22">
        <f t="shared" si="104"/>
        <v>-0.49626984519389961</v>
      </c>
      <c r="AI448" s="22">
        <f t="shared" si="105"/>
        <v>-0.48077576061465455</v>
      </c>
      <c r="AJ448" s="22">
        <f t="shared" si="106"/>
        <v>-1.6716309726436236</v>
      </c>
      <c r="AK448" s="22">
        <f t="shared" si="115"/>
        <v>0</v>
      </c>
      <c r="AL448" s="22" t="str">
        <f t="shared" si="107"/>
        <v>Increase</v>
      </c>
      <c r="AM448" s="24">
        <f t="shared" si="108"/>
        <v>0.33054016487513815</v>
      </c>
      <c r="AN448" s="24">
        <f t="shared" si="109"/>
        <v>2.1299481301695566E-2</v>
      </c>
      <c r="AO448" s="25">
        <v>0.68121799999999999</v>
      </c>
      <c r="AP448" s="24">
        <f t="shared" si="110"/>
        <v>2.1299481301695566E-2</v>
      </c>
      <c r="AQ448" s="25">
        <v>1.13513</v>
      </c>
      <c r="AR448" s="25">
        <v>1.0570299999999999</v>
      </c>
      <c r="AS448" s="19">
        <v>760</v>
      </c>
      <c r="AT448" s="19">
        <v>1.0369999999999999</v>
      </c>
      <c r="AU448" s="19">
        <v>0.83499999999999996</v>
      </c>
      <c r="AV448" s="19">
        <v>0.503</v>
      </c>
      <c r="AW448" s="19">
        <v>0.82199999999999995</v>
      </c>
      <c r="AX448" s="19">
        <v>0.57199999999999995</v>
      </c>
      <c r="AY448" s="19">
        <v>0.73599999999999999</v>
      </c>
      <c r="AZ448" s="19">
        <v>0.88100000000000001</v>
      </c>
      <c r="BA448" s="19">
        <v>0.88900000000000001</v>
      </c>
      <c r="BB448" s="19">
        <v>1.0780000000000001</v>
      </c>
      <c r="BC448" s="19">
        <v>1.054</v>
      </c>
      <c r="BD448" s="19">
        <v>1.542</v>
      </c>
      <c r="BE448" s="19">
        <v>0.75600000000000001</v>
      </c>
      <c r="BF448" s="19">
        <v>1.147</v>
      </c>
      <c r="BG448" s="19">
        <v>0.77900000000000003</v>
      </c>
      <c r="BH448" s="19">
        <v>1.2949999999999999</v>
      </c>
      <c r="BI448" s="19">
        <v>0.88300000000000001</v>
      </c>
      <c r="BJ448" s="19">
        <v>0.92</v>
      </c>
      <c r="BK448" s="19">
        <v>0.89700000000000002</v>
      </c>
      <c r="BL448" s="19"/>
      <c r="BM448" s="19">
        <v>1.0349999999999999</v>
      </c>
      <c r="BN448" s="19">
        <v>0.71699999999999997</v>
      </c>
      <c r="BO448" s="19">
        <v>1.165</v>
      </c>
      <c r="BP448" s="19">
        <v>0.83499999999999996</v>
      </c>
      <c r="BQ448" s="19">
        <v>1.3640000000000001</v>
      </c>
      <c r="BR448" s="19">
        <v>1.7729999999999999</v>
      </c>
      <c r="BS448" s="19">
        <v>0.54800000000000004</v>
      </c>
      <c r="BT448" s="19">
        <v>0.48699999999999999</v>
      </c>
      <c r="BU448" s="19">
        <v>0.88600000000000001</v>
      </c>
      <c r="BV448" s="19">
        <v>1.6759999999999999</v>
      </c>
      <c r="BW448" s="19">
        <v>1.4890000000000001</v>
      </c>
      <c r="BX448" s="19">
        <v>1.214</v>
      </c>
      <c r="BY448" s="19">
        <v>1.0109999999999999</v>
      </c>
      <c r="BZ448" s="19">
        <v>0.88300000000000001</v>
      </c>
      <c r="CA448" s="19">
        <v>0.89600000000000002</v>
      </c>
      <c r="CB448" s="19">
        <v>0.82699999999999996</v>
      </c>
      <c r="CC448" s="19">
        <v>0.90500000000000003</v>
      </c>
      <c r="CD448" s="19">
        <v>0.746</v>
      </c>
      <c r="CE448" s="19"/>
      <c r="CF448" s="19">
        <v>1.2490000000000001</v>
      </c>
      <c r="CG448" s="19">
        <v>1.641</v>
      </c>
      <c r="CH448" s="19">
        <v>0.66900000000000004</v>
      </c>
      <c r="CI448" s="19">
        <v>2.621</v>
      </c>
      <c r="CJ448" s="19">
        <v>2.786</v>
      </c>
      <c r="CK448" s="19">
        <v>0.68500000000000005</v>
      </c>
      <c r="CL448" s="19">
        <v>0.876</v>
      </c>
      <c r="CM448" s="19">
        <v>1.512</v>
      </c>
      <c r="CN448" s="19">
        <v>1.36</v>
      </c>
      <c r="CO448" s="19">
        <v>1.169</v>
      </c>
      <c r="CP448" s="19">
        <v>1.2070000000000001</v>
      </c>
      <c r="CQ448" s="19">
        <v>1.2529999999999999</v>
      </c>
      <c r="CR448" s="19">
        <v>1.24</v>
      </c>
      <c r="CS448" s="19">
        <v>1.1040000000000001</v>
      </c>
      <c r="CT448" s="19">
        <v>0.79400000000000004</v>
      </c>
      <c r="CU448" s="19">
        <v>0.72699999999999998</v>
      </c>
      <c r="CV448" s="19">
        <v>1.738</v>
      </c>
      <c r="CW448" s="19">
        <v>0.82099999999999995</v>
      </c>
    </row>
    <row r="449" spans="1:101" s="1" customFormat="1" ht="15" x14ac:dyDescent="0.2">
      <c r="A449" s="19">
        <v>761</v>
      </c>
      <c r="B449" s="19">
        <v>252</v>
      </c>
      <c r="C449" s="19">
        <v>537.6</v>
      </c>
      <c r="D449" s="19">
        <v>408.63260000000002</v>
      </c>
      <c r="E449" s="19">
        <v>410.63920000000002</v>
      </c>
      <c r="F449" s="19">
        <v>349.14859999999999</v>
      </c>
      <c r="G449" s="20">
        <v>4952</v>
      </c>
      <c r="H449" s="19">
        <v>2</v>
      </c>
      <c r="I449" s="19">
        <v>2</v>
      </c>
      <c r="J449" s="19" t="s">
        <v>103</v>
      </c>
      <c r="M449" s="10"/>
      <c r="N449" s="10"/>
      <c r="U449" s="21">
        <v>0</v>
      </c>
      <c r="V449" s="21">
        <v>8</v>
      </c>
      <c r="W449" s="21">
        <v>200</v>
      </c>
      <c r="X449" s="19">
        <v>0.1</v>
      </c>
      <c r="Y449" s="19">
        <v>1.0049999999999999</v>
      </c>
      <c r="Z449" s="19">
        <v>1.1519999999999999</v>
      </c>
      <c r="AA449" s="19">
        <v>1.1100000000000001</v>
      </c>
      <c r="AB449" s="22">
        <f t="shared" si="98"/>
        <v>0.67908333333333326</v>
      </c>
      <c r="AC449" s="22">
        <f t="shared" si="99"/>
        <v>0.99404444444444451</v>
      </c>
      <c r="AD449" s="22">
        <f t="shared" si="100"/>
        <v>1.5306111111111109</v>
      </c>
      <c r="AE449" s="22">
        <f t="shared" si="101"/>
        <v>0.68315188232138058</v>
      </c>
      <c r="AF449" s="22">
        <f t="shared" si="102"/>
        <v>0.44366810642081955</v>
      </c>
      <c r="AG449" s="22">
        <f t="shared" si="103"/>
        <v>-0.54972173231336785</v>
      </c>
      <c r="AH449" s="22">
        <f t="shared" si="104"/>
        <v>-1.1724472477520287</v>
      </c>
      <c r="AI449" s="22">
        <f t="shared" si="105"/>
        <v>-0.7986364158513326</v>
      </c>
      <c r="AJ449" s="22">
        <f t="shared" si="106"/>
        <v>-1.908341132592082</v>
      </c>
      <c r="AK449" s="37">
        <f t="shared" si="115"/>
        <v>0</v>
      </c>
      <c r="AL449" s="22" t="str">
        <f t="shared" si="107"/>
        <v>Increase</v>
      </c>
      <c r="AM449" s="24">
        <f t="shared" si="108"/>
        <v>0.15898772104732123</v>
      </c>
      <c r="AN449" s="24">
        <f t="shared" si="109"/>
        <v>1.2349769942072781E-2</v>
      </c>
      <c r="AO449" s="25">
        <v>0.87221700000000002</v>
      </c>
      <c r="AP449" s="24">
        <f t="shared" si="110"/>
        <v>1.2349769942072781E-2</v>
      </c>
      <c r="AQ449" s="25">
        <v>1.575</v>
      </c>
      <c r="AR449" s="25">
        <v>1.5928100000000001</v>
      </c>
      <c r="AS449" s="19">
        <v>761</v>
      </c>
      <c r="AT449" s="19">
        <v>1.5089999999999999</v>
      </c>
      <c r="AU449" s="19">
        <v>0.752</v>
      </c>
      <c r="AV449" s="19">
        <v>0.22900000000000001</v>
      </c>
      <c r="AW449" s="19">
        <v>0.63900000000000001</v>
      </c>
      <c r="AX449" s="19">
        <v>0.53400000000000003</v>
      </c>
      <c r="AY449" s="19">
        <v>0.29899999999999999</v>
      </c>
      <c r="AZ449" s="19">
        <v>0.378</v>
      </c>
      <c r="BA449" s="19">
        <v>0.63300000000000001</v>
      </c>
      <c r="BB449" s="19">
        <v>1.4339999999999999</v>
      </c>
      <c r="BC449" s="19">
        <v>0.307</v>
      </c>
      <c r="BD449" s="19">
        <v>0.13650000000000001</v>
      </c>
      <c r="BE449" s="19">
        <v>0.38600000000000001</v>
      </c>
      <c r="BF449" s="19">
        <v>0.30599999999999999</v>
      </c>
      <c r="BG449" s="19">
        <v>0.92700000000000005</v>
      </c>
      <c r="BH449" s="19">
        <v>1.1870000000000001</v>
      </c>
      <c r="BI449" s="19">
        <v>0.71</v>
      </c>
      <c r="BJ449" s="19">
        <v>1.4179999999999999</v>
      </c>
      <c r="BK449" s="19">
        <v>0.439</v>
      </c>
      <c r="BL449" s="19"/>
      <c r="BM449" s="19">
        <v>2.774</v>
      </c>
      <c r="BN449" s="19">
        <v>0.505</v>
      </c>
      <c r="BO449" s="19">
        <v>0.4</v>
      </c>
      <c r="BP449" s="19">
        <v>0.36499999999999999</v>
      </c>
      <c r="BQ449" s="19">
        <v>2.3969999999999998</v>
      </c>
      <c r="BR449" s="19">
        <v>1.7350000000000001</v>
      </c>
      <c r="BS449" s="19">
        <v>0.74099999999999999</v>
      </c>
      <c r="BT449" s="19">
        <v>0.36099999999999999</v>
      </c>
      <c r="BU449" s="19">
        <v>0.27100000000000002</v>
      </c>
      <c r="BV449" s="19">
        <v>0.84699999999999998</v>
      </c>
      <c r="BW449" s="19">
        <v>1.9059999999999999</v>
      </c>
      <c r="BX449" s="19">
        <v>0.64400000000000002</v>
      </c>
      <c r="BY449" s="19">
        <v>0.1487</v>
      </c>
      <c r="BZ449" s="19">
        <v>0.34899999999999998</v>
      </c>
      <c r="CA449" s="19">
        <v>1.5760000000000001</v>
      </c>
      <c r="CB449" s="19">
        <v>0.15110000000000001</v>
      </c>
      <c r="CC449" s="19">
        <v>1.52</v>
      </c>
      <c r="CD449" s="19">
        <v>1.202</v>
      </c>
      <c r="CE449" s="19"/>
      <c r="CF449" s="19">
        <v>3.4689999999999999</v>
      </c>
      <c r="CG449" s="19">
        <v>0.46600000000000003</v>
      </c>
      <c r="CH449" s="19">
        <v>1.45</v>
      </c>
      <c r="CI449" s="19">
        <v>0.66200000000000003</v>
      </c>
      <c r="CJ449" s="19">
        <v>0.63700000000000001</v>
      </c>
      <c r="CK449" s="19">
        <v>1.052</v>
      </c>
      <c r="CL449" s="19">
        <v>0.47099999999999997</v>
      </c>
      <c r="CM449" s="19">
        <v>1.716</v>
      </c>
      <c r="CN449" s="19">
        <v>0.503</v>
      </c>
      <c r="CO449" s="19">
        <v>1.5549999999999999</v>
      </c>
      <c r="CP449" s="19">
        <v>1.5349999999999999</v>
      </c>
      <c r="CQ449" s="19">
        <v>2.4079999999999999</v>
      </c>
      <c r="CR449" s="19">
        <v>5.165</v>
      </c>
      <c r="CS449" s="19">
        <v>2.153</v>
      </c>
      <c r="CT449" s="19">
        <v>2.3210000000000002</v>
      </c>
      <c r="CU449" s="19">
        <v>1.0329999999999999</v>
      </c>
      <c r="CV449" s="19">
        <v>0.55500000000000005</v>
      </c>
      <c r="CW449" s="19">
        <v>0.4</v>
      </c>
    </row>
    <row r="450" spans="1:101" s="1" customFormat="1" ht="15" x14ac:dyDescent="0.2">
      <c r="A450" s="19">
        <v>764</v>
      </c>
      <c r="B450" s="19">
        <v>251.9</v>
      </c>
      <c r="C450" s="19">
        <v>539.70000000000005</v>
      </c>
      <c r="D450" s="19">
        <v>416.07760000000002</v>
      </c>
      <c r="E450" s="19">
        <v>418.08670000000001</v>
      </c>
      <c r="F450" s="19">
        <v>182.01929999999999</v>
      </c>
      <c r="G450" s="20">
        <v>15600.235290000001</v>
      </c>
      <c r="H450" s="19">
        <v>1</v>
      </c>
      <c r="I450" s="19">
        <v>1</v>
      </c>
      <c r="J450" s="19" t="s">
        <v>117</v>
      </c>
      <c r="M450" s="10"/>
      <c r="N450" s="10"/>
      <c r="U450" s="21">
        <v>0</v>
      </c>
      <c r="V450" s="21">
        <v>0</v>
      </c>
      <c r="W450" s="21">
        <v>30</v>
      </c>
      <c r="X450" s="19">
        <v>6.6699999999999995E-2</v>
      </c>
      <c r="Y450" s="19">
        <v>0.82799999999999996</v>
      </c>
      <c r="Z450" s="19">
        <v>0.68200000000000005</v>
      </c>
      <c r="AA450" s="19">
        <v>0.68200000000000005</v>
      </c>
      <c r="AB450" s="22">
        <f t="shared" si="98"/>
        <v>0.70077777777777772</v>
      </c>
      <c r="AC450" s="22">
        <f t="shared" si="99"/>
        <v>1.3027388888888889</v>
      </c>
      <c r="AD450" s="22">
        <f t="shared" si="100"/>
        <v>0.93016666666666681</v>
      </c>
      <c r="AE450" s="22">
        <f t="shared" si="101"/>
        <v>0.53792650526881391</v>
      </c>
      <c r="AF450" s="22">
        <f t="shared" si="102"/>
        <v>0.75338947619900831</v>
      </c>
      <c r="AG450" s="22">
        <f t="shared" si="103"/>
        <v>-0.8945190182525683</v>
      </c>
      <c r="AH450" s="22">
        <f t="shared" si="104"/>
        <v>-0.40853221390035999</v>
      </c>
      <c r="AI450" s="22">
        <f t="shared" si="105"/>
        <v>-0.65744081486857942</v>
      </c>
      <c r="AJ450" s="22">
        <f t="shared" si="106"/>
        <v>-2.7427840887773733</v>
      </c>
      <c r="AK450" s="22">
        <f t="shared" si="115"/>
        <v>0</v>
      </c>
      <c r="AL450" s="22" t="str">
        <f t="shared" si="107"/>
        <v>Increase</v>
      </c>
      <c r="AM450" s="24">
        <f t="shared" si="108"/>
        <v>0.22006915968157256</v>
      </c>
      <c r="AN450" s="24">
        <f t="shared" si="109"/>
        <v>1.8080727931582921E-3</v>
      </c>
      <c r="AO450" s="25">
        <v>0.85004599999999997</v>
      </c>
      <c r="AP450" s="24">
        <f t="shared" si="110"/>
        <v>1.8080727931582921E-3</v>
      </c>
      <c r="AQ450" s="25">
        <v>1.6051</v>
      </c>
      <c r="AR450" s="25">
        <v>1.6738200000000001</v>
      </c>
      <c r="AS450" s="19">
        <v>764</v>
      </c>
      <c r="AT450" s="19">
        <v>0.64800000000000002</v>
      </c>
      <c r="AU450" s="19">
        <v>0.85499999999999998</v>
      </c>
      <c r="AV450" s="19">
        <v>0.49399999999999999</v>
      </c>
      <c r="AW450" s="19">
        <v>0.80300000000000005</v>
      </c>
      <c r="AX450" s="19">
        <v>0.50800000000000001</v>
      </c>
      <c r="AY450" s="19">
        <v>0.47</v>
      </c>
      <c r="AZ450" s="19">
        <v>1.018</v>
      </c>
      <c r="BA450" s="19">
        <v>0.95899999999999996</v>
      </c>
      <c r="BB450" s="19">
        <v>0.76500000000000001</v>
      </c>
      <c r="BC450" s="19">
        <v>0.70699999999999996</v>
      </c>
      <c r="BD450" s="19">
        <v>0.53300000000000003</v>
      </c>
      <c r="BE450" s="19">
        <v>0.78</v>
      </c>
      <c r="BF450" s="19">
        <v>0.61799999999999999</v>
      </c>
      <c r="BG450" s="19">
        <v>1.1579999999999999</v>
      </c>
      <c r="BH450" s="19">
        <v>0.69799999999999995</v>
      </c>
      <c r="BI450" s="19">
        <v>0.52900000000000003</v>
      </c>
      <c r="BJ450" s="19">
        <v>0.50900000000000001</v>
      </c>
      <c r="BK450" s="19">
        <v>0.56200000000000006</v>
      </c>
      <c r="BL450" s="19"/>
      <c r="BM450" s="19">
        <v>0.96099999999999997</v>
      </c>
      <c r="BN450" s="19">
        <v>0.97499999999999998</v>
      </c>
      <c r="BO450" s="19">
        <v>0.47299999999999998</v>
      </c>
      <c r="BP450" s="19">
        <v>0.6</v>
      </c>
      <c r="BQ450" s="19">
        <v>1.4</v>
      </c>
      <c r="BR450" s="19">
        <v>9.2242999999999995</v>
      </c>
      <c r="BS450" s="19">
        <v>0.83199999999999996</v>
      </c>
      <c r="BT450" s="19">
        <v>0.504</v>
      </c>
      <c r="BU450" s="19">
        <v>0.79700000000000004</v>
      </c>
      <c r="BV450" s="19">
        <v>0.98599999999999999</v>
      </c>
      <c r="BW450" s="19">
        <v>1.448</v>
      </c>
      <c r="BX450" s="19">
        <v>0.629</v>
      </c>
      <c r="BY450" s="19">
        <v>0.61</v>
      </c>
      <c r="BZ450" s="19">
        <v>0.58799999999999997</v>
      </c>
      <c r="CA450" s="19">
        <v>1.0920000000000001</v>
      </c>
      <c r="CB450" s="19">
        <v>0.54700000000000004</v>
      </c>
      <c r="CC450" s="19">
        <v>0.99099999999999999</v>
      </c>
      <c r="CD450" s="19">
        <v>0.79200000000000004</v>
      </c>
      <c r="CE450" s="19"/>
      <c r="CF450" s="19">
        <v>0.70299999999999996</v>
      </c>
      <c r="CG450" s="19">
        <v>0.96199999999999997</v>
      </c>
      <c r="CH450" s="19">
        <v>0.90300000000000002</v>
      </c>
      <c r="CI450" s="19">
        <v>0.97499999999999998</v>
      </c>
      <c r="CJ450" s="19">
        <v>1.1140000000000001</v>
      </c>
      <c r="CK450" s="19">
        <v>1.111</v>
      </c>
      <c r="CL450" s="19">
        <v>1.0009999999999999</v>
      </c>
      <c r="CM450" s="19">
        <v>0.97299999999999998</v>
      </c>
      <c r="CN450" s="19">
        <v>0.49099999999999999</v>
      </c>
      <c r="CO450" s="19">
        <v>0.96</v>
      </c>
      <c r="CP450" s="19">
        <v>0.56699999999999995</v>
      </c>
      <c r="CQ450" s="19">
        <v>0.98599999999999999</v>
      </c>
      <c r="CR450" s="19">
        <v>1.044</v>
      </c>
      <c r="CS450" s="19">
        <v>0.98499999999999999</v>
      </c>
      <c r="CT450" s="19">
        <v>1.109</v>
      </c>
      <c r="CU450" s="19">
        <v>0.58599999999999997</v>
      </c>
      <c r="CV450" s="19">
        <v>1.232</v>
      </c>
      <c r="CW450" s="19">
        <v>1.0409999999999999</v>
      </c>
    </row>
    <row r="451" spans="1:101" s="1" customFormat="1" ht="15" x14ac:dyDescent="0.2">
      <c r="A451" s="19">
        <v>765</v>
      </c>
      <c r="B451" s="19">
        <v>253</v>
      </c>
      <c r="C451" s="19">
        <v>539.70000000000005</v>
      </c>
      <c r="D451" s="19">
        <v>355.07819999999998</v>
      </c>
      <c r="E451" s="19">
        <v>357.08519999999999</v>
      </c>
      <c r="F451" s="19">
        <v>121.01990000000001</v>
      </c>
      <c r="G451" s="20">
        <v>12000</v>
      </c>
      <c r="H451" s="19">
        <v>1</v>
      </c>
      <c r="I451" s="19">
        <v>1</v>
      </c>
      <c r="J451" s="19" t="s">
        <v>109</v>
      </c>
      <c r="M451" s="10"/>
      <c r="N451" s="10"/>
      <c r="U451" s="21">
        <v>2</v>
      </c>
      <c r="V451" s="21">
        <v>10</v>
      </c>
      <c r="W451" s="21">
        <v>238</v>
      </c>
      <c r="X451" s="19">
        <v>0.05</v>
      </c>
      <c r="Y451" s="19">
        <v>0.89100000000000001</v>
      </c>
      <c r="Z451" s="19">
        <v>0.71699999999999997</v>
      </c>
      <c r="AA451" s="19">
        <v>0.625</v>
      </c>
      <c r="AB451" s="22">
        <f t="shared" ref="AB451:AB514" si="116">AVERAGE(AT451:BK451)</f>
        <v>0.8386111111111112</v>
      </c>
      <c r="AC451" s="22">
        <f t="shared" ref="AC451:AC514" si="117">AVERAGE(BM451:CD451)</f>
        <v>0.75572222222222218</v>
      </c>
      <c r="AD451" s="22">
        <f t="shared" ref="AD451:AD514" si="118">AVERAGE(CF451:CW451)</f>
        <v>0.86094444444444429</v>
      </c>
      <c r="AE451" s="22">
        <f t="shared" ref="AE451:AE514" si="119">AB451/AC451</f>
        <v>1.1096816878629716</v>
      </c>
      <c r="AF451" s="22">
        <f t="shared" ref="AF451:AF514" si="120">AB451/AD451</f>
        <v>0.97405949538620407</v>
      </c>
      <c r="AG451" s="22">
        <f t="shared" ref="AG451:AG514" si="121">LOG(AE451,2)</f>
        <v>0.15014589891779676</v>
      </c>
      <c r="AH451" s="22">
        <f t="shared" ref="AH451:AH514" si="122">LOG(AF451,2)</f>
        <v>-3.7918200323866807E-2</v>
      </c>
      <c r="AI451" s="22">
        <f t="shared" ref="AI451:AI514" si="123">LOG(AM451,10)</f>
        <v>-0.85169280672399983</v>
      </c>
      <c r="AJ451" s="22">
        <f t="shared" ref="AJ451:AJ514" si="124">LOG(AN451,10)</f>
        <v>-0.13497207544097853</v>
      </c>
      <c r="AK451" s="22">
        <f t="shared" si="115"/>
        <v>0</v>
      </c>
      <c r="AL451" s="22" t="str">
        <f t="shared" ref="AL451:AL514" si="125">+IF(AB451&lt;AC451,"Increase","Lowering")</f>
        <v>Lowering</v>
      </c>
      <c r="AM451" s="24">
        <f t="shared" ref="AM451:AM514" si="126">_xlfn.T.TEST(AT451:BK451,BM451:CD451,2,3)</f>
        <v>0.14070424277241012</v>
      </c>
      <c r="AN451" s="24">
        <f t="shared" ref="AN451:AN514" si="127">_xlfn.T.TEST(AT451:BK451,CF451:CW451,2,3)</f>
        <v>0.73287165429906731</v>
      </c>
      <c r="AO451" s="25">
        <v>0.75895599999999996</v>
      </c>
      <c r="AP451" s="24">
        <f t="shared" ref="AP451:AP514" si="128">_xlfn.T.TEST(AT451:BK451,CF451:CW451,2,3)</f>
        <v>0.73287165429906731</v>
      </c>
      <c r="AQ451" s="25">
        <v>0.218884</v>
      </c>
      <c r="AR451" s="25">
        <v>0.319633</v>
      </c>
      <c r="AS451" s="19">
        <v>765</v>
      </c>
      <c r="AT451" s="19">
        <v>1.0309999999999999</v>
      </c>
      <c r="AU451" s="19">
        <v>1.0649999999999999</v>
      </c>
      <c r="AV451" s="19">
        <v>1.113</v>
      </c>
      <c r="AW451" s="19">
        <v>0.98699999999999999</v>
      </c>
      <c r="AX451" s="19">
        <v>0.72099999999999997</v>
      </c>
      <c r="AY451" s="19">
        <v>1.0289999999999999</v>
      </c>
      <c r="AZ451" s="19">
        <v>1.0189999999999999</v>
      </c>
      <c r="BA451" s="19">
        <v>0.751</v>
      </c>
      <c r="BB451" s="19">
        <v>0.90300000000000002</v>
      </c>
      <c r="BC451" s="19">
        <v>0.96399999999999997</v>
      </c>
      <c r="BD451" s="19">
        <v>0.77400000000000002</v>
      </c>
      <c r="BE451" s="19">
        <v>0.73499999999999999</v>
      </c>
      <c r="BF451" s="19">
        <v>0.66200000000000003</v>
      </c>
      <c r="BG451" s="19">
        <v>0.60299999999999998</v>
      </c>
      <c r="BH451" s="19">
        <v>0.73599999999999999</v>
      </c>
      <c r="BI451" s="19">
        <v>0.66200000000000003</v>
      </c>
      <c r="BJ451" s="19">
        <v>0.69199999999999995</v>
      </c>
      <c r="BK451" s="19">
        <v>0.64800000000000002</v>
      </c>
      <c r="BL451" s="19"/>
      <c r="BM451" s="19">
        <v>1.0029999999999999</v>
      </c>
      <c r="BN451" s="19">
        <v>0.77</v>
      </c>
      <c r="BO451" s="19">
        <v>1.036</v>
      </c>
      <c r="BP451" s="19">
        <v>0.80400000000000005</v>
      </c>
      <c r="BQ451" s="19">
        <v>0.71299999999999997</v>
      </c>
      <c r="BR451" s="19">
        <v>0.57299999999999995</v>
      </c>
      <c r="BS451" s="19">
        <v>0.68500000000000005</v>
      </c>
      <c r="BT451" s="19">
        <v>0.81799999999999995</v>
      </c>
      <c r="BU451" s="19">
        <v>0.81</v>
      </c>
      <c r="BV451" s="19">
        <v>1.034</v>
      </c>
      <c r="BW451" s="19">
        <v>0.64300000000000002</v>
      </c>
      <c r="BX451" s="19">
        <v>0.56999999999999995</v>
      </c>
      <c r="BY451" s="19">
        <v>0.90500000000000003</v>
      </c>
      <c r="BZ451" s="19">
        <v>0.63900000000000001</v>
      </c>
      <c r="CA451" s="19">
        <v>0.53</v>
      </c>
      <c r="CB451" s="19">
        <v>0.78</v>
      </c>
      <c r="CC451" s="19">
        <v>0.622</v>
      </c>
      <c r="CD451" s="19">
        <v>0.66800000000000004</v>
      </c>
      <c r="CE451" s="19"/>
      <c r="CF451" s="19">
        <v>0.86099999999999999</v>
      </c>
      <c r="CG451" s="19">
        <v>1.109</v>
      </c>
      <c r="CH451" s="19">
        <v>0.94899999999999995</v>
      </c>
      <c r="CI451" s="19">
        <v>1.093</v>
      </c>
      <c r="CJ451" s="19">
        <v>1.2290000000000001</v>
      </c>
      <c r="CK451" s="19">
        <v>0.89</v>
      </c>
      <c r="CL451" s="19">
        <v>1.1779999999999999</v>
      </c>
      <c r="CM451" s="19">
        <v>0.48499999999999999</v>
      </c>
      <c r="CN451" s="19">
        <v>0.95799999999999996</v>
      </c>
      <c r="CO451" s="19">
        <v>0.78100000000000003</v>
      </c>
      <c r="CP451" s="19">
        <v>0.65200000000000002</v>
      </c>
      <c r="CQ451" s="19">
        <v>0.81499999999999995</v>
      </c>
      <c r="CR451" s="19">
        <v>0.65800000000000003</v>
      </c>
      <c r="CS451" s="19">
        <v>0.78</v>
      </c>
      <c r="CT451" s="19">
        <v>0.66300000000000003</v>
      </c>
      <c r="CU451" s="19">
        <v>0.628</v>
      </c>
      <c r="CV451" s="19">
        <v>0.67700000000000005</v>
      </c>
      <c r="CW451" s="19">
        <v>1.091</v>
      </c>
    </row>
    <row r="452" spans="1:101" s="1" customFormat="1" ht="15" x14ac:dyDescent="0.2">
      <c r="A452" s="19">
        <v>767</v>
      </c>
      <c r="B452" s="19">
        <v>252.9</v>
      </c>
      <c r="C452" s="19">
        <v>541.20000000000005</v>
      </c>
      <c r="D452" s="19">
        <v>425.11989999999997</v>
      </c>
      <c r="E452" s="19">
        <v>427.12599999999998</v>
      </c>
      <c r="F452" s="19">
        <v>191.0616</v>
      </c>
      <c r="G452" s="20">
        <v>10965</v>
      </c>
      <c r="H452" s="19">
        <v>1</v>
      </c>
      <c r="I452" s="19">
        <v>1</v>
      </c>
      <c r="J452" s="19" t="s">
        <v>109</v>
      </c>
      <c r="M452" s="10"/>
      <c r="N452" s="10"/>
      <c r="U452" s="21">
        <v>1</v>
      </c>
      <c r="V452" s="21">
        <v>12</v>
      </c>
      <c r="W452" s="21">
        <v>214</v>
      </c>
      <c r="X452" s="19">
        <v>0.05</v>
      </c>
      <c r="Y452" s="19">
        <v>1.032</v>
      </c>
      <c r="Z452" s="19">
        <v>0.93200000000000005</v>
      </c>
      <c r="AA452" s="19">
        <v>0.94599999999999995</v>
      </c>
      <c r="AB452" s="22">
        <f t="shared" si="116"/>
        <v>0.79666666666666686</v>
      </c>
      <c r="AC452" s="22">
        <f t="shared" si="117"/>
        <v>1.2542222222222223</v>
      </c>
      <c r="AD452" s="22">
        <f t="shared" si="118"/>
        <v>0.63411111111111118</v>
      </c>
      <c r="AE452" s="22">
        <f t="shared" si="119"/>
        <v>0.63518781006378466</v>
      </c>
      <c r="AF452" s="22">
        <f t="shared" si="120"/>
        <v>1.256351848606974</v>
      </c>
      <c r="AG452" s="22">
        <f t="shared" si="121"/>
        <v>-0.65474486900799678</v>
      </c>
      <c r="AH452" s="22">
        <f t="shared" si="122"/>
        <v>0.32924055591281687</v>
      </c>
      <c r="AI452" s="22">
        <f t="shared" si="123"/>
        <v>-1.3319814420182297</v>
      </c>
      <c r="AJ452" s="22">
        <f t="shared" si="124"/>
        <v>-0.37564093012981781</v>
      </c>
      <c r="AK452" s="22">
        <f t="shared" si="115"/>
        <v>0</v>
      </c>
      <c r="AL452" s="22" t="str">
        <f t="shared" si="125"/>
        <v>Increase</v>
      </c>
      <c r="AM452" s="24">
        <f t="shared" si="126"/>
        <v>4.6560598906205813E-2</v>
      </c>
      <c r="AN452" s="24">
        <f t="shared" si="127"/>
        <v>0.421074624343307</v>
      </c>
      <c r="AO452" s="25">
        <v>1.3212699999999999</v>
      </c>
      <c r="AP452" s="24">
        <f t="shared" si="128"/>
        <v>0.421074624343307</v>
      </c>
      <c r="AQ452" s="25">
        <v>1.07836</v>
      </c>
      <c r="AR452" s="25">
        <v>1.02878</v>
      </c>
      <c r="AS452" s="19">
        <v>767</v>
      </c>
      <c r="AT452" s="19">
        <v>0.63400000000000001</v>
      </c>
      <c r="AU452" s="19">
        <v>0.65700000000000003</v>
      </c>
      <c r="AV452" s="19">
        <v>0.68400000000000005</v>
      </c>
      <c r="AW452" s="19">
        <v>0.439</v>
      </c>
      <c r="AX452" s="19">
        <v>0.64</v>
      </c>
      <c r="AY452" s="19">
        <v>2.5760000000000001</v>
      </c>
      <c r="AZ452" s="19">
        <v>0.42</v>
      </c>
      <c r="BA452" s="19">
        <v>0.61499999999999999</v>
      </c>
      <c r="BB452" s="19">
        <v>0.74099999999999999</v>
      </c>
      <c r="BC452" s="19">
        <v>0.433</v>
      </c>
      <c r="BD452" s="19">
        <v>0.25700000000000001</v>
      </c>
      <c r="BE452" s="19">
        <v>0.68100000000000005</v>
      </c>
      <c r="BF452" s="19">
        <v>1.4410000000000001</v>
      </c>
      <c r="BG452" s="19">
        <v>0.59599999999999997</v>
      </c>
      <c r="BH452" s="19">
        <v>0.54</v>
      </c>
      <c r="BI452" s="19">
        <v>1.8859999999999999</v>
      </c>
      <c r="BJ452" s="19">
        <v>0.72</v>
      </c>
      <c r="BK452" s="19">
        <v>0.38</v>
      </c>
      <c r="BL452" s="19"/>
      <c r="BM452" s="19">
        <v>1.5049999999999999</v>
      </c>
      <c r="BN452" s="19">
        <v>1.123</v>
      </c>
      <c r="BO452" s="19">
        <v>2.4569999999999999</v>
      </c>
      <c r="BP452" s="19">
        <v>2.3010000000000002</v>
      </c>
      <c r="BQ452" s="19">
        <v>0.55700000000000005</v>
      </c>
      <c r="BR452" s="19">
        <v>0.51900000000000002</v>
      </c>
      <c r="BS452" s="19">
        <v>1.137</v>
      </c>
      <c r="BT452" s="19">
        <v>1.611</v>
      </c>
      <c r="BU452" s="19">
        <v>0.94499999999999995</v>
      </c>
      <c r="BV452" s="19">
        <v>0.34599999999999997</v>
      </c>
      <c r="BW452" s="19">
        <v>0.77900000000000003</v>
      </c>
      <c r="BX452" s="19">
        <v>1.294</v>
      </c>
      <c r="BY452" s="19">
        <v>1.488</v>
      </c>
      <c r="BZ452" s="19">
        <v>1.863</v>
      </c>
      <c r="CA452" s="19">
        <v>0.40899999999999997</v>
      </c>
      <c r="CB452" s="19">
        <v>2.8029999999999999</v>
      </c>
      <c r="CC452" s="19">
        <v>0.58599999999999997</v>
      </c>
      <c r="CD452" s="19">
        <v>0.85299999999999998</v>
      </c>
      <c r="CE452" s="19"/>
      <c r="CF452" s="19">
        <v>0.39300000000000002</v>
      </c>
      <c r="CG452" s="19">
        <v>0.41299999999999998</v>
      </c>
      <c r="CH452" s="19">
        <v>0.77800000000000002</v>
      </c>
      <c r="CI452" s="19">
        <v>0.89700000000000002</v>
      </c>
      <c r="CJ452" s="19">
        <v>0.21</v>
      </c>
      <c r="CK452" s="19">
        <v>0.33200000000000002</v>
      </c>
      <c r="CL452" s="19">
        <v>0.95899999999999996</v>
      </c>
      <c r="CM452" s="19">
        <v>0.51100000000000001</v>
      </c>
      <c r="CN452" s="19">
        <v>2.6640000000000001</v>
      </c>
      <c r="CO452" s="19">
        <v>0.53300000000000003</v>
      </c>
      <c r="CP452" s="19">
        <v>1.226</v>
      </c>
      <c r="CQ452" s="19">
        <v>0.115</v>
      </c>
      <c r="CR452" s="19">
        <v>0.17399999999999999</v>
      </c>
      <c r="CS452" s="19">
        <v>0.50800000000000001</v>
      </c>
      <c r="CT452" s="19">
        <v>0.215</v>
      </c>
      <c r="CU452" s="19">
        <v>1.073</v>
      </c>
      <c r="CV452" s="19">
        <v>0.13500000000000001</v>
      </c>
      <c r="CW452" s="19">
        <v>0.27800000000000002</v>
      </c>
    </row>
    <row r="453" spans="1:101" s="1" customFormat="1" ht="15" x14ac:dyDescent="0.2">
      <c r="A453" s="19">
        <v>768</v>
      </c>
      <c r="B453" s="19">
        <v>253</v>
      </c>
      <c r="C453" s="19">
        <v>541.20000000000005</v>
      </c>
      <c r="D453" s="19">
        <v>495.1789</v>
      </c>
      <c r="E453" s="19">
        <v>497.18540000000002</v>
      </c>
      <c r="F453" s="19">
        <v>261.12060000000002</v>
      </c>
      <c r="G453" s="20">
        <v>83963.964909999995</v>
      </c>
      <c r="H453" s="19">
        <v>1</v>
      </c>
      <c r="I453" s="19">
        <v>1</v>
      </c>
      <c r="J453" s="19" t="s">
        <v>109</v>
      </c>
      <c r="M453" s="10"/>
      <c r="N453" s="10"/>
      <c r="U453" s="21">
        <v>1</v>
      </c>
      <c r="V453" s="21">
        <v>20</v>
      </c>
      <c r="W453" s="21">
        <v>446</v>
      </c>
      <c r="X453" s="19">
        <v>1.67E-2</v>
      </c>
      <c r="Y453" s="19">
        <v>1.056</v>
      </c>
      <c r="Z453" s="19">
        <v>0.89900000000000002</v>
      </c>
      <c r="AA453" s="19">
        <v>1.034</v>
      </c>
      <c r="AB453" s="22">
        <f t="shared" si="116"/>
        <v>0.96227777777777768</v>
      </c>
      <c r="AC453" s="22">
        <f t="shared" si="117"/>
        <v>1.2778333333333336</v>
      </c>
      <c r="AD453" s="22">
        <f t="shared" si="118"/>
        <v>1.2236111111111112</v>
      </c>
      <c r="AE453" s="22">
        <f t="shared" si="119"/>
        <v>0.75305421503412873</v>
      </c>
      <c r="AF453" s="22">
        <f t="shared" si="120"/>
        <v>0.7864245175936434</v>
      </c>
      <c r="AG453" s="22">
        <f t="shared" si="121"/>
        <v>-0.40917436153690911</v>
      </c>
      <c r="AH453" s="22">
        <f t="shared" si="122"/>
        <v>-0.34661979500517087</v>
      </c>
      <c r="AI453" s="22">
        <f t="shared" si="123"/>
        <v>-1.5159827480888568</v>
      </c>
      <c r="AJ453" s="22">
        <f t="shared" si="124"/>
        <v>-1.7145860011225904</v>
      </c>
      <c r="AK453" s="22">
        <f t="shared" si="115"/>
        <v>0</v>
      </c>
      <c r="AL453" s="22" t="str">
        <f t="shared" si="125"/>
        <v>Increase</v>
      </c>
      <c r="AM453" s="24">
        <f t="shared" si="126"/>
        <v>3.0480160665933211E-2</v>
      </c>
      <c r="AN453" s="24">
        <f t="shared" si="127"/>
        <v>1.9293632363907923E-2</v>
      </c>
      <c r="AO453" s="25">
        <v>1.2614700000000001</v>
      </c>
      <c r="AP453" s="24">
        <f t="shared" si="128"/>
        <v>1.9293632363907923E-2</v>
      </c>
      <c r="AQ453" s="25">
        <v>1.38483</v>
      </c>
      <c r="AR453" s="25">
        <v>1.2597700000000001</v>
      </c>
      <c r="AS453" s="19">
        <v>768</v>
      </c>
      <c r="AT453" s="19">
        <v>0.89800000000000002</v>
      </c>
      <c r="AU453" s="19">
        <v>1.3120000000000001</v>
      </c>
      <c r="AV453" s="19">
        <v>0.69599999999999995</v>
      </c>
      <c r="AW453" s="19">
        <v>1.133</v>
      </c>
      <c r="AX453" s="19">
        <v>0.85499999999999998</v>
      </c>
      <c r="AY453" s="19">
        <v>0.7</v>
      </c>
      <c r="AZ453" s="19">
        <v>1.7270000000000001</v>
      </c>
      <c r="BA453" s="19">
        <v>1.17</v>
      </c>
      <c r="BB453" s="19">
        <v>0.90700000000000003</v>
      </c>
      <c r="BC453" s="19">
        <v>1.099</v>
      </c>
      <c r="BD453" s="19">
        <v>0.81799999999999995</v>
      </c>
      <c r="BE453" s="19">
        <v>1.117</v>
      </c>
      <c r="BF453" s="19">
        <v>0.77700000000000002</v>
      </c>
      <c r="BG453" s="19">
        <v>1.3280000000000001</v>
      </c>
      <c r="BH453" s="19">
        <v>0.79500000000000004</v>
      </c>
      <c r="BI453" s="19">
        <v>0.46300000000000002</v>
      </c>
      <c r="BJ453" s="19">
        <v>0.72</v>
      </c>
      <c r="BK453" s="19">
        <v>0.80600000000000005</v>
      </c>
      <c r="BL453" s="19"/>
      <c r="BM453" s="19">
        <v>1.845</v>
      </c>
      <c r="BN453" s="19">
        <v>1.486</v>
      </c>
      <c r="BO453" s="19">
        <v>0.75</v>
      </c>
      <c r="BP453" s="19">
        <v>0.998</v>
      </c>
      <c r="BQ453" s="19">
        <v>2.3959999999999999</v>
      </c>
      <c r="BR453" s="19">
        <v>2.0870000000000002</v>
      </c>
      <c r="BS453" s="19">
        <v>1.627</v>
      </c>
      <c r="BT453" s="19">
        <v>0.73899999999999999</v>
      </c>
      <c r="BU453" s="19">
        <v>0.95899999999999996</v>
      </c>
      <c r="BV453" s="19">
        <v>1.2270000000000001</v>
      </c>
      <c r="BW453" s="19">
        <v>1.766</v>
      </c>
      <c r="BX453" s="19">
        <v>1.008</v>
      </c>
      <c r="BY453" s="19">
        <v>0.78500000000000003</v>
      </c>
      <c r="BZ453" s="19">
        <v>0.77</v>
      </c>
      <c r="CA453" s="19">
        <v>1.1259999999999999</v>
      </c>
      <c r="CB453" s="19">
        <v>0.70399999999999996</v>
      </c>
      <c r="CC453" s="19">
        <v>1.3080000000000001</v>
      </c>
      <c r="CD453" s="19">
        <v>1.42</v>
      </c>
      <c r="CE453" s="19"/>
      <c r="CF453" s="19">
        <v>0.93500000000000005</v>
      </c>
      <c r="CG453" s="19">
        <v>1.4410000000000001</v>
      </c>
      <c r="CH453" s="19">
        <v>1.6619999999999999</v>
      </c>
      <c r="CI453" s="19">
        <v>1.39</v>
      </c>
      <c r="CJ453" s="19">
        <v>1.49</v>
      </c>
      <c r="CK453" s="19">
        <v>1.784</v>
      </c>
      <c r="CL453" s="19">
        <v>1.5309999999999999</v>
      </c>
      <c r="CM453" s="19">
        <v>1.37</v>
      </c>
      <c r="CN453" s="19">
        <v>0.68</v>
      </c>
      <c r="CO453" s="19">
        <v>0.91900000000000004</v>
      </c>
      <c r="CP453" s="19">
        <v>0.59199999999999997</v>
      </c>
      <c r="CQ453" s="19">
        <v>1.274</v>
      </c>
      <c r="CR453" s="19">
        <v>1.415</v>
      </c>
      <c r="CS453" s="19">
        <v>1.05</v>
      </c>
      <c r="CT453" s="19">
        <v>1.286</v>
      </c>
      <c r="CU453" s="19">
        <v>0.75900000000000001</v>
      </c>
      <c r="CV453" s="19">
        <v>1.1970000000000001</v>
      </c>
      <c r="CW453" s="19">
        <v>1.25</v>
      </c>
    </row>
    <row r="454" spans="1:101" s="1" customFormat="1" ht="15" x14ac:dyDescent="0.2">
      <c r="A454" s="19">
        <v>769</v>
      </c>
      <c r="B454" s="19">
        <v>253.9</v>
      </c>
      <c r="C454" s="19">
        <v>541.29999999999995</v>
      </c>
      <c r="D454" s="19">
        <v>467.18439999999998</v>
      </c>
      <c r="E454" s="19">
        <v>469.1902</v>
      </c>
      <c r="F454" s="19">
        <v>233.12610000000001</v>
      </c>
      <c r="G454" s="20">
        <v>5305.6666670000004</v>
      </c>
      <c r="H454" s="19">
        <v>1</v>
      </c>
      <c r="I454" s="19">
        <v>1</v>
      </c>
      <c r="J454" s="19" t="s">
        <v>109</v>
      </c>
      <c r="M454" s="10"/>
      <c r="N454" s="10"/>
      <c r="U454" s="21">
        <v>1</v>
      </c>
      <c r="V454" s="21">
        <v>25</v>
      </c>
      <c r="W454" s="21">
        <v>401</v>
      </c>
      <c r="X454" s="19">
        <v>0.05</v>
      </c>
      <c r="Y454" s="19">
        <v>0.71899999999999997</v>
      </c>
      <c r="Z454" s="19">
        <v>0.59799999999999998</v>
      </c>
      <c r="AA454" s="19">
        <v>0.84499999999999997</v>
      </c>
      <c r="AB454" s="22">
        <f t="shared" si="116"/>
        <v>0.77938888888888902</v>
      </c>
      <c r="AC454" s="22">
        <f t="shared" si="117"/>
        <v>1.0959444444444442</v>
      </c>
      <c r="AD454" s="22">
        <f t="shared" si="118"/>
        <v>1.0677222222222222</v>
      </c>
      <c r="AE454" s="22">
        <f t="shared" si="119"/>
        <v>0.71115729710549025</v>
      </c>
      <c r="AF454" s="22">
        <f t="shared" si="120"/>
        <v>0.72995473229616537</v>
      </c>
      <c r="AG454" s="22">
        <f t="shared" si="121"/>
        <v>-0.49175939769348509</v>
      </c>
      <c r="AH454" s="22">
        <f t="shared" si="122"/>
        <v>-0.45412109598620776</v>
      </c>
      <c r="AI454" s="22">
        <f t="shared" si="123"/>
        <v>-1.2129414223524644</v>
      </c>
      <c r="AJ454" s="22">
        <f t="shared" si="124"/>
        <v>-1.6447328356805877</v>
      </c>
      <c r="AK454" s="22">
        <f t="shared" si="115"/>
        <v>0</v>
      </c>
      <c r="AL454" s="22" t="str">
        <f t="shared" si="125"/>
        <v>Increase</v>
      </c>
      <c r="AM454" s="24">
        <f t="shared" si="126"/>
        <v>6.1243299112700947E-2</v>
      </c>
      <c r="AN454" s="24">
        <f t="shared" si="127"/>
        <v>2.2660378742095373E-2</v>
      </c>
      <c r="AO454" s="25">
        <v>1.1191199999999999</v>
      </c>
      <c r="AP454" s="24">
        <f t="shared" si="128"/>
        <v>2.2660378742095373E-2</v>
      </c>
      <c r="AQ454" s="25">
        <v>1.2376</v>
      </c>
      <c r="AR454" s="25">
        <v>1.12093</v>
      </c>
      <c r="AS454" s="19">
        <v>769</v>
      </c>
      <c r="AT454" s="19">
        <v>0.89100000000000001</v>
      </c>
      <c r="AU454" s="19">
        <v>1.2969999999999999</v>
      </c>
      <c r="AV454" s="19">
        <v>0.59299999999999997</v>
      </c>
      <c r="AW454" s="19">
        <v>0.96</v>
      </c>
      <c r="AX454" s="19">
        <v>0.82599999999999996</v>
      </c>
      <c r="AY454" s="19">
        <v>0.47499999999999998</v>
      </c>
      <c r="AZ454" s="19">
        <v>1.548</v>
      </c>
      <c r="BA454" s="19">
        <v>1.204</v>
      </c>
      <c r="BB454" s="19">
        <v>0.749</v>
      </c>
      <c r="BC454" s="19">
        <v>0.76600000000000001</v>
      </c>
      <c r="BD454" s="19">
        <v>0.42199999999999999</v>
      </c>
      <c r="BE454" s="19">
        <v>0.70699999999999996</v>
      </c>
      <c r="BF454" s="19">
        <v>0.54</v>
      </c>
      <c r="BG454" s="19">
        <v>0.96299999999999997</v>
      </c>
      <c r="BH454" s="19">
        <v>0.49399999999999999</v>
      </c>
      <c r="BI454" s="19">
        <v>0.34</v>
      </c>
      <c r="BJ454" s="19">
        <v>0.55300000000000005</v>
      </c>
      <c r="BK454" s="19">
        <v>0.70099999999999996</v>
      </c>
      <c r="BL454" s="19"/>
      <c r="BM454" s="19">
        <v>1.849</v>
      </c>
      <c r="BN454" s="19">
        <v>1.409</v>
      </c>
      <c r="BO454" s="19">
        <v>0.495</v>
      </c>
      <c r="BP454" s="19">
        <v>0.79200000000000004</v>
      </c>
      <c r="BQ454" s="19">
        <v>2.4809999999999999</v>
      </c>
      <c r="BR454" s="19">
        <v>2.2000000000000002</v>
      </c>
      <c r="BS454" s="19">
        <v>1.3819999999999999</v>
      </c>
      <c r="BT454" s="19">
        <v>0.59099999999999997</v>
      </c>
      <c r="BU454" s="19">
        <v>0.54600000000000004</v>
      </c>
      <c r="BV454" s="19">
        <v>1.1200000000000001</v>
      </c>
      <c r="BW454" s="19">
        <v>1.508</v>
      </c>
      <c r="BX454" s="19">
        <v>0.66100000000000003</v>
      </c>
      <c r="BY454" s="19">
        <v>0.59199999999999997</v>
      </c>
      <c r="BZ454" s="19">
        <v>0.53100000000000003</v>
      </c>
      <c r="CA454" s="19">
        <v>0.92600000000000005</v>
      </c>
      <c r="CB454" s="19">
        <v>0.47799999999999998</v>
      </c>
      <c r="CC454" s="19">
        <v>1.0760000000000001</v>
      </c>
      <c r="CD454" s="19">
        <v>1.0900000000000001</v>
      </c>
      <c r="CE454" s="19"/>
      <c r="CF454" s="19">
        <v>0.95399999999999996</v>
      </c>
      <c r="CG454" s="19">
        <v>1.4359999999999999</v>
      </c>
      <c r="CH454" s="19">
        <v>1.7549999999999999</v>
      </c>
      <c r="CI454" s="19">
        <v>1.472</v>
      </c>
      <c r="CJ454" s="19">
        <v>1.3560000000000001</v>
      </c>
      <c r="CK454" s="19">
        <v>1.6819999999999999</v>
      </c>
      <c r="CL454" s="19">
        <v>1.226</v>
      </c>
      <c r="CM454" s="19">
        <v>0.92400000000000004</v>
      </c>
      <c r="CN454" s="19">
        <v>0.497</v>
      </c>
      <c r="CO454" s="19">
        <v>0.67600000000000005</v>
      </c>
      <c r="CP454" s="19">
        <v>0.47599999999999998</v>
      </c>
      <c r="CQ454" s="19">
        <v>1.1459999999999999</v>
      </c>
      <c r="CR454" s="19">
        <v>1.01</v>
      </c>
      <c r="CS454" s="19">
        <v>0.89800000000000002</v>
      </c>
      <c r="CT454" s="19">
        <v>0.84799999999999998</v>
      </c>
      <c r="CU454" s="19">
        <v>0.55400000000000005</v>
      </c>
      <c r="CV454" s="19">
        <v>0.84699999999999998</v>
      </c>
      <c r="CW454" s="19">
        <v>1.462</v>
      </c>
    </row>
    <row r="455" spans="1:101" s="1" customFormat="1" ht="15" x14ac:dyDescent="0.2">
      <c r="A455" s="19">
        <v>772</v>
      </c>
      <c r="B455" s="19">
        <v>254</v>
      </c>
      <c r="C455" s="19">
        <v>543</v>
      </c>
      <c r="D455" s="19">
        <v>363.101</v>
      </c>
      <c r="E455" s="19">
        <v>365.10759999999999</v>
      </c>
      <c r="F455" s="19">
        <v>129.04259999999999</v>
      </c>
      <c r="G455" s="20">
        <v>3601326.3330000001</v>
      </c>
      <c r="H455" s="19">
        <v>1</v>
      </c>
      <c r="I455" s="19">
        <v>1</v>
      </c>
      <c r="J455" s="19" t="s">
        <v>105</v>
      </c>
      <c r="K455" s="19" t="s">
        <v>597</v>
      </c>
      <c r="L455" s="19" t="s">
        <v>598</v>
      </c>
      <c r="M455" s="19">
        <v>0.17</v>
      </c>
      <c r="N455" s="19">
        <v>24.6</v>
      </c>
      <c r="X455" s="19">
        <v>0</v>
      </c>
      <c r="Y455" s="19">
        <v>1.115</v>
      </c>
      <c r="Z455" s="19">
        <v>1.087</v>
      </c>
      <c r="AA455" s="19">
        <v>1.02</v>
      </c>
      <c r="AB455" s="22">
        <f t="shared" si="116"/>
        <v>0.90522222222222226</v>
      </c>
      <c r="AC455" s="22">
        <f t="shared" si="117"/>
        <v>1.0037222222222222</v>
      </c>
      <c r="AD455" s="22">
        <f t="shared" si="118"/>
        <v>0.98488888888888892</v>
      </c>
      <c r="AE455" s="22">
        <f t="shared" si="119"/>
        <v>0.90186527923839055</v>
      </c>
      <c r="AF455" s="22">
        <f t="shared" si="120"/>
        <v>0.91911101083032487</v>
      </c>
      <c r="AG455" s="22">
        <f t="shared" si="121"/>
        <v>-0.1490161552989353</v>
      </c>
      <c r="AH455" s="22">
        <f t="shared" si="122"/>
        <v>-0.12168897319654989</v>
      </c>
      <c r="AI455" s="22">
        <f t="shared" si="123"/>
        <v>-0.35886640156443567</v>
      </c>
      <c r="AJ455" s="22">
        <f t="shared" si="124"/>
        <v>-0.26197084983653718</v>
      </c>
      <c r="AK455" s="22" t="str">
        <f>L455</f>
        <v>Glutamic Acid - H2O</v>
      </c>
      <c r="AL455" s="22" t="str">
        <f t="shared" si="125"/>
        <v>Increase</v>
      </c>
      <c r="AM455" s="24">
        <f t="shared" si="126"/>
        <v>0.43765671718471577</v>
      </c>
      <c r="AN455" s="24">
        <f t="shared" si="127"/>
        <v>0.54705268023796716</v>
      </c>
      <c r="AO455" s="25">
        <v>0.44247599999999998</v>
      </c>
      <c r="AP455" s="24">
        <f t="shared" si="128"/>
        <v>0.54705268023796716</v>
      </c>
      <c r="AQ455" s="25">
        <v>0.39975100000000002</v>
      </c>
      <c r="AR455" s="25">
        <v>0.538995</v>
      </c>
      <c r="AS455" s="19">
        <v>772</v>
      </c>
      <c r="AT455" s="19">
        <v>1.042</v>
      </c>
      <c r="AU455" s="19">
        <v>1.0669999999999999</v>
      </c>
      <c r="AV455" s="19">
        <v>0.57299999999999995</v>
      </c>
      <c r="AW455" s="19">
        <v>0.9</v>
      </c>
      <c r="AX455" s="19">
        <v>0.69199999999999995</v>
      </c>
      <c r="AY455" s="19">
        <v>0.58799999999999997</v>
      </c>
      <c r="AZ455" s="19">
        <v>1.224</v>
      </c>
      <c r="BA455" s="19">
        <v>0.67800000000000005</v>
      </c>
      <c r="BB455" s="19">
        <v>0.81599999999999995</v>
      </c>
      <c r="BC455" s="19">
        <v>1.419</v>
      </c>
      <c r="BD455" s="19">
        <v>0.745</v>
      </c>
      <c r="BE455" s="19">
        <v>1.387</v>
      </c>
      <c r="BF455" s="19">
        <v>0.439</v>
      </c>
      <c r="BG455" s="19">
        <v>0.73899999999999999</v>
      </c>
      <c r="BH455" s="19">
        <v>0.69299999999999995</v>
      </c>
      <c r="BI455" s="19">
        <v>1.0740000000000001</v>
      </c>
      <c r="BJ455" s="19">
        <v>0.57899999999999996</v>
      </c>
      <c r="BK455" s="19">
        <v>1.639</v>
      </c>
      <c r="BL455" s="19"/>
      <c r="BM455" s="19">
        <v>1.2090000000000001</v>
      </c>
      <c r="BN455" s="19">
        <v>1.0669999999999999</v>
      </c>
      <c r="BO455" s="19">
        <v>0.629</v>
      </c>
      <c r="BP455" s="19">
        <v>1.9370000000000001</v>
      </c>
      <c r="BQ455" s="19">
        <v>0.63600000000000001</v>
      </c>
      <c r="BR455" s="19">
        <v>1.091</v>
      </c>
      <c r="BS455" s="19">
        <v>1.1539999999999999</v>
      </c>
      <c r="BT455" s="19">
        <v>0.54</v>
      </c>
      <c r="BU455" s="19">
        <v>0.49199999999999999</v>
      </c>
      <c r="BV455" s="19">
        <v>1.3959999999999999</v>
      </c>
      <c r="BW455" s="19">
        <v>0.878</v>
      </c>
      <c r="BX455" s="19">
        <v>1.266</v>
      </c>
      <c r="BY455" s="19">
        <v>0.90500000000000003</v>
      </c>
      <c r="BZ455" s="19">
        <v>1.6890000000000001</v>
      </c>
      <c r="CA455" s="19">
        <v>0.54</v>
      </c>
      <c r="CB455" s="19">
        <v>1.0129999999999999</v>
      </c>
      <c r="CC455" s="19">
        <v>0.53400000000000003</v>
      </c>
      <c r="CD455" s="19">
        <v>1.091</v>
      </c>
      <c r="CE455" s="19"/>
      <c r="CF455" s="19">
        <v>0.71899999999999997</v>
      </c>
      <c r="CG455" s="19">
        <v>0.59299999999999997</v>
      </c>
      <c r="CH455" s="19">
        <v>0.51300000000000001</v>
      </c>
      <c r="CI455" s="19">
        <v>0.877</v>
      </c>
      <c r="CJ455" s="19">
        <v>1.056</v>
      </c>
      <c r="CK455" s="19">
        <v>0.86199999999999999</v>
      </c>
      <c r="CL455" s="19">
        <v>1.613</v>
      </c>
      <c r="CM455" s="19">
        <v>0.73</v>
      </c>
      <c r="CN455" s="19">
        <v>1.052</v>
      </c>
      <c r="CO455" s="19">
        <v>0.65900000000000003</v>
      </c>
      <c r="CP455" s="19">
        <v>1.492</v>
      </c>
      <c r="CQ455" s="19">
        <v>1.2050000000000001</v>
      </c>
      <c r="CR455" s="19">
        <v>0.755</v>
      </c>
      <c r="CS455" s="19">
        <v>2.2349999999999999</v>
      </c>
      <c r="CT455" s="19">
        <v>0.47</v>
      </c>
      <c r="CU455" s="19">
        <v>1.0660000000000001</v>
      </c>
      <c r="CV455" s="19">
        <v>1.0620000000000001</v>
      </c>
      <c r="CW455" s="19">
        <v>0.76900000000000002</v>
      </c>
    </row>
    <row r="456" spans="1:101" s="1" customFormat="1" ht="15" x14ac:dyDescent="0.2">
      <c r="A456" s="19">
        <v>773</v>
      </c>
      <c r="B456" s="19">
        <v>254.3</v>
      </c>
      <c r="C456" s="19">
        <v>543</v>
      </c>
      <c r="D456" s="19">
        <v>407.06509999999997</v>
      </c>
      <c r="E456" s="19">
        <v>409.07159999999999</v>
      </c>
      <c r="F456" s="19">
        <v>173.0068</v>
      </c>
      <c r="G456" s="20">
        <v>7319.3333329999996</v>
      </c>
      <c r="H456" s="19">
        <v>1</v>
      </c>
      <c r="I456" s="19">
        <v>1</v>
      </c>
      <c r="J456" s="19" t="s">
        <v>117</v>
      </c>
      <c r="M456" s="10"/>
      <c r="N456" s="10"/>
      <c r="U456" s="21">
        <v>0</v>
      </c>
      <c r="V456" s="21">
        <v>0</v>
      </c>
      <c r="W456" s="21">
        <v>20</v>
      </c>
      <c r="X456" s="19">
        <v>0.05</v>
      </c>
      <c r="Y456" s="19">
        <v>0.83299999999999996</v>
      </c>
      <c r="Z456" s="19">
        <v>0.93899999999999995</v>
      </c>
      <c r="AA456" s="19">
        <v>1.002</v>
      </c>
      <c r="AB456" s="22">
        <f t="shared" si="116"/>
        <v>0.91922222222222216</v>
      </c>
      <c r="AC456" s="22">
        <f t="shared" si="117"/>
        <v>1.0596666666666665</v>
      </c>
      <c r="AD456" s="22">
        <f t="shared" si="118"/>
        <v>0.98472222222222228</v>
      </c>
      <c r="AE456" s="22">
        <f t="shared" si="119"/>
        <v>0.86746356296529314</v>
      </c>
      <c r="AF456" s="22">
        <f t="shared" si="120"/>
        <v>0.93348377997179111</v>
      </c>
      <c r="AG456" s="22">
        <f t="shared" si="121"/>
        <v>-0.20512493504463319</v>
      </c>
      <c r="AH456" s="22">
        <f t="shared" si="122"/>
        <v>-9.9303140199742096E-2</v>
      </c>
      <c r="AI456" s="22">
        <f t="shared" si="123"/>
        <v>-0.60024637474738252</v>
      </c>
      <c r="AJ456" s="22">
        <f t="shared" si="124"/>
        <v>-0.23791515221929155</v>
      </c>
      <c r="AK456" s="22">
        <f t="shared" ref="AK456:AK467" si="129">P456</f>
        <v>0</v>
      </c>
      <c r="AL456" s="22" t="str">
        <f t="shared" si="125"/>
        <v>Increase</v>
      </c>
      <c r="AM456" s="24">
        <f t="shared" si="126"/>
        <v>0.25104618454206806</v>
      </c>
      <c r="AN456" s="24">
        <f t="shared" si="127"/>
        <v>0.57820900062170766</v>
      </c>
      <c r="AO456" s="25">
        <v>0.61726999999999999</v>
      </c>
      <c r="AP456" s="24">
        <f t="shared" si="128"/>
        <v>0.57820900062170766</v>
      </c>
      <c r="AQ456" s="25">
        <v>0.335061</v>
      </c>
      <c r="AR456" s="25">
        <v>0.45068599999999998</v>
      </c>
      <c r="AS456" s="19">
        <v>773</v>
      </c>
      <c r="AT456" s="19">
        <v>0.996</v>
      </c>
      <c r="AU456" s="19">
        <v>0.93400000000000005</v>
      </c>
      <c r="AV456" s="19">
        <v>0.70699999999999996</v>
      </c>
      <c r="AW456" s="19">
        <v>1.0489999999999999</v>
      </c>
      <c r="AX456" s="19">
        <v>0.66200000000000003</v>
      </c>
      <c r="AY456" s="19">
        <v>0.56399999999999995</v>
      </c>
      <c r="AZ456" s="19">
        <v>1.163</v>
      </c>
      <c r="BA456" s="19">
        <v>0.53700000000000003</v>
      </c>
      <c r="BB456" s="19">
        <v>0.81899999999999995</v>
      </c>
      <c r="BC456" s="19">
        <v>1.29</v>
      </c>
      <c r="BD456" s="19">
        <v>0.91200000000000003</v>
      </c>
      <c r="BE456" s="19">
        <v>1.5409999999999999</v>
      </c>
      <c r="BF456" s="19">
        <v>0.42899999999999999</v>
      </c>
      <c r="BG456" s="19">
        <v>0.85099999999999998</v>
      </c>
      <c r="BH456" s="19">
        <v>0.88200000000000001</v>
      </c>
      <c r="BI456" s="19">
        <v>1.1599999999999999</v>
      </c>
      <c r="BJ456" s="19">
        <v>0.60699999999999998</v>
      </c>
      <c r="BK456" s="19">
        <v>1.4430000000000001</v>
      </c>
      <c r="BL456" s="19"/>
      <c r="BM456" s="19">
        <v>1.038</v>
      </c>
      <c r="BN456" s="19">
        <v>1.3109999999999999</v>
      </c>
      <c r="BO456" s="19">
        <v>0.69899999999999995</v>
      </c>
      <c r="BP456" s="19">
        <v>1.77</v>
      </c>
      <c r="BQ456" s="19">
        <v>0.63300000000000001</v>
      </c>
      <c r="BR456" s="19">
        <v>1.119</v>
      </c>
      <c r="BS456" s="19">
        <v>1.298</v>
      </c>
      <c r="BT456" s="19">
        <v>0.60799999999999998</v>
      </c>
      <c r="BU456" s="19">
        <v>0.50600000000000001</v>
      </c>
      <c r="BV456" s="19">
        <v>1.5529999999999999</v>
      </c>
      <c r="BW456" s="19">
        <v>0.79800000000000004</v>
      </c>
      <c r="BX456" s="19">
        <v>1.2190000000000001</v>
      </c>
      <c r="BY456" s="19">
        <v>0.96699999999999997</v>
      </c>
      <c r="BZ456" s="19">
        <v>1.7889999999999999</v>
      </c>
      <c r="CA456" s="19">
        <v>0.60299999999999998</v>
      </c>
      <c r="CB456" s="19">
        <v>1.2270000000000001</v>
      </c>
      <c r="CC456" s="19">
        <v>0.68600000000000005</v>
      </c>
      <c r="CD456" s="19">
        <v>1.25</v>
      </c>
      <c r="CE456" s="19"/>
      <c r="CF456" s="19">
        <v>0.79700000000000004</v>
      </c>
      <c r="CG456" s="19">
        <v>0.59599999999999997</v>
      </c>
      <c r="CH456" s="19">
        <v>0.60199999999999998</v>
      </c>
      <c r="CI456" s="19">
        <v>0.95399999999999996</v>
      </c>
      <c r="CJ456" s="19">
        <v>0.80400000000000005</v>
      </c>
      <c r="CK456" s="19">
        <v>0.83499999999999996</v>
      </c>
      <c r="CL456" s="19">
        <v>1.573</v>
      </c>
      <c r="CM456" s="19">
        <v>0.84099999999999997</v>
      </c>
      <c r="CN456" s="19">
        <v>0.998</v>
      </c>
      <c r="CO456" s="19">
        <v>0.73099999999999998</v>
      </c>
      <c r="CP456" s="19">
        <v>1.5149999999999999</v>
      </c>
      <c r="CQ456" s="19">
        <v>1.3839999999999999</v>
      </c>
      <c r="CR456" s="19">
        <v>0.71399999999999997</v>
      </c>
      <c r="CS456" s="19">
        <v>1.89</v>
      </c>
      <c r="CT456" s="19">
        <v>0.52100000000000002</v>
      </c>
      <c r="CU456" s="19">
        <v>1.1890000000000001</v>
      </c>
      <c r="CV456" s="19">
        <v>1.0609999999999999</v>
      </c>
      <c r="CW456" s="19">
        <v>0.72</v>
      </c>
    </row>
    <row r="457" spans="1:101" s="1" customFormat="1" ht="15" x14ac:dyDescent="0.2">
      <c r="A457" s="19">
        <v>774</v>
      </c>
      <c r="B457" s="19">
        <v>253.9</v>
      </c>
      <c r="C457" s="19">
        <v>543.1</v>
      </c>
      <c r="D457" s="19">
        <v>460.08429999999998</v>
      </c>
      <c r="E457" s="19">
        <v>462.0908</v>
      </c>
      <c r="F457" s="19">
        <v>226.02600000000001</v>
      </c>
      <c r="G457" s="20">
        <v>4148</v>
      </c>
      <c r="H457" s="19">
        <v>1</v>
      </c>
      <c r="I457" s="19">
        <v>1</v>
      </c>
      <c r="J457" s="19" t="s">
        <v>103</v>
      </c>
      <c r="M457" s="10"/>
      <c r="N457" s="10"/>
      <c r="U457" s="21">
        <v>0</v>
      </c>
      <c r="V457" s="21">
        <v>18</v>
      </c>
      <c r="W457" s="21">
        <v>321</v>
      </c>
      <c r="X457" s="19">
        <v>0.05</v>
      </c>
      <c r="Y457" s="19">
        <v>0.86699999999999999</v>
      </c>
      <c r="Z457" s="19">
        <v>0.9</v>
      </c>
      <c r="AA457" s="19">
        <v>1.091</v>
      </c>
      <c r="AB457" s="22">
        <f t="shared" si="116"/>
        <v>0.90388888888888885</v>
      </c>
      <c r="AC457" s="22">
        <f t="shared" si="117"/>
        <v>0.97133333333333338</v>
      </c>
      <c r="AD457" s="22">
        <f t="shared" si="118"/>
        <v>0.98472222222222228</v>
      </c>
      <c r="AE457" s="22">
        <f t="shared" si="119"/>
        <v>0.93056508808053073</v>
      </c>
      <c r="AF457" s="22">
        <f t="shared" si="120"/>
        <v>0.91791255289139628</v>
      </c>
      <c r="AG457" s="22">
        <f t="shared" si="121"/>
        <v>-0.10382103222577867</v>
      </c>
      <c r="AH457" s="22">
        <f t="shared" si="122"/>
        <v>-0.12357137645435072</v>
      </c>
      <c r="AI457" s="22">
        <f t="shared" si="123"/>
        <v>-0.27466464535955898</v>
      </c>
      <c r="AJ457" s="22">
        <f t="shared" si="124"/>
        <v>-0.3560371391174415</v>
      </c>
      <c r="AK457" s="22">
        <f t="shared" si="129"/>
        <v>0</v>
      </c>
      <c r="AL457" s="22" t="str">
        <f t="shared" si="125"/>
        <v>Increase</v>
      </c>
      <c r="AM457" s="24">
        <f t="shared" si="126"/>
        <v>0.53129454227419037</v>
      </c>
      <c r="AN457" s="24">
        <f t="shared" si="127"/>
        <v>0.44051719063729422</v>
      </c>
      <c r="AO457" s="25">
        <v>0.40005099999999999</v>
      </c>
      <c r="AP457" s="24">
        <f t="shared" si="128"/>
        <v>0.44051719063729422</v>
      </c>
      <c r="AQ457" s="25">
        <v>0.53220500000000004</v>
      </c>
      <c r="AR457" s="25">
        <v>0.67174100000000003</v>
      </c>
      <c r="AS457" s="19">
        <v>774</v>
      </c>
      <c r="AT457" s="19">
        <v>1.1299999999999999</v>
      </c>
      <c r="AU457" s="19">
        <v>1.0109999999999999</v>
      </c>
      <c r="AV457" s="19">
        <v>0.59099999999999997</v>
      </c>
      <c r="AW457" s="19">
        <v>1.038</v>
      </c>
      <c r="AX457" s="19">
        <v>0.71899999999999997</v>
      </c>
      <c r="AY457" s="19">
        <v>0.54500000000000004</v>
      </c>
      <c r="AZ457" s="19">
        <v>1.2529999999999999</v>
      </c>
      <c r="BA457" s="19">
        <v>0.73299999999999998</v>
      </c>
      <c r="BB457" s="19">
        <v>0.72599999999999998</v>
      </c>
      <c r="BC457" s="19">
        <v>1.333</v>
      </c>
      <c r="BD457" s="19">
        <v>0.86699999999999999</v>
      </c>
      <c r="BE457" s="19">
        <v>1.0669999999999999</v>
      </c>
      <c r="BF457" s="19">
        <v>0.495</v>
      </c>
      <c r="BG457" s="19">
        <v>0.65700000000000003</v>
      </c>
      <c r="BH457" s="19">
        <v>0.73199999999999998</v>
      </c>
      <c r="BI457" s="19">
        <v>1.1020000000000001</v>
      </c>
      <c r="BJ457" s="19">
        <v>0.81299999999999994</v>
      </c>
      <c r="BK457" s="19">
        <v>1.458</v>
      </c>
      <c r="BL457" s="19"/>
      <c r="BM457" s="19">
        <v>1.0680000000000001</v>
      </c>
      <c r="BN457" s="19">
        <v>1.2609999999999999</v>
      </c>
      <c r="BO457" s="19">
        <v>0.68400000000000005</v>
      </c>
      <c r="BP457" s="19">
        <v>1.486</v>
      </c>
      <c r="BQ457" s="19">
        <v>0.75</v>
      </c>
      <c r="BR457" s="19">
        <v>1.121</v>
      </c>
      <c r="BS457" s="19">
        <v>1.2609999999999999</v>
      </c>
      <c r="BT457" s="19">
        <v>0.47099999999999997</v>
      </c>
      <c r="BU457" s="19">
        <v>0.46100000000000002</v>
      </c>
      <c r="BV457" s="19">
        <v>1.631</v>
      </c>
      <c r="BW457" s="19">
        <v>0.89200000000000002</v>
      </c>
      <c r="BX457" s="19">
        <v>1.071</v>
      </c>
      <c r="BY457" s="19">
        <v>0.98</v>
      </c>
      <c r="BZ457" s="19">
        <v>1.4570000000000001</v>
      </c>
      <c r="CA457" s="19">
        <v>0.60099999999999998</v>
      </c>
      <c r="CB457" s="19">
        <v>0.88800000000000001</v>
      </c>
      <c r="CC457" s="19">
        <v>0.55500000000000005</v>
      </c>
      <c r="CD457" s="19">
        <v>0.84599999999999997</v>
      </c>
      <c r="CE457" s="19"/>
      <c r="CF457" s="19">
        <v>0.79200000000000004</v>
      </c>
      <c r="CG457" s="19">
        <v>0.78600000000000003</v>
      </c>
      <c r="CH457" s="19">
        <v>0.59799999999999998</v>
      </c>
      <c r="CI457" s="19">
        <v>0.89800000000000002</v>
      </c>
      <c r="CJ457" s="19">
        <v>0.94</v>
      </c>
      <c r="CK457" s="19">
        <v>0.92200000000000004</v>
      </c>
      <c r="CL457" s="19">
        <v>1.464</v>
      </c>
      <c r="CM457" s="19">
        <v>0.88400000000000001</v>
      </c>
      <c r="CN457" s="19">
        <v>1.2330000000000001</v>
      </c>
      <c r="CO457" s="19">
        <v>0.58299999999999996</v>
      </c>
      <c r="CP457" s="19">
        <v>1.3089999999999999</v>
      </c>
      <c r="CQ457" s="19">
        <v>1.145</v>
      </c>
      <c r="CR457" s="19">
        <v>0.76700000000000002</v>
      </c>
      <c r="CS457" s="19">
        <v>1.923</v>
      </c>
      <c r="CT457" s="19">
        <v>0.64200000000000002</v>
      </c>
      <c r="CU457" s="19">
        <v>0.99199999999999999</v>
      </c>
      <c r="CV457" s="19">
        <v>1.0740000000000001</v>
      </c>
      <c r="CW457" s="19">
        <v>0.77300000000000002</v>
      </c>
    </row>
    <row r="458" spans="1:101" s="1" customFormat="1" ht="15" x14ac:dyDescent="0.2">
      <c r="A458" s="19">
        <v>775</v>
      </c>
      <c r="B458" s="19">
        <v>254</v>
      </c>
      <c r="C458" s="19">
        <v>543.4</v>
      </c>
      <c r="D458" s="19">
        <v>420.15820000000002</v>
      </c>
      <c r="E458" s="19">
        <v>422.16809999999998</v>
      </c>
      <c r="F458" s="19">
        <v>186.09979999999999</v>
      </c>
      <c r="G458" s="20">
        <v>4078</v>
      </c>
      <c r="H458" s="19">
        <v>1</v>
      </c>
      <c r="I458" s="19">
        <v>1</v>
      </c>
      <c r="J458" s="19" t="s">
        <v>103</v>
      </c>
      <c r="M458" s="10"/>
      <c r="N458" s="10"/>
      <c r="U458" s="21">
        <v>0</v>
      </c>
      <c r="V458" s="21">
        <v>15</v>
      </c>
      <c r="W458" s="21">
        <v>232</v>
      </c>
      <c r="X458" s="19">
        <v>0.05</v>
      </c>
      <c r="Y458" s="19">
        <v>1.097</v>
      </c>
      <c r="Z458" s="19">
        <v>1.107</v>
      </c>
      <c r="AA458" s="19">
        <v>1.139</v>
      </c>
      <c r="AB458" s="22">
        <f t="shared" si="116"/>
        <v>1.1966111111111113</v>
      </c>
      <c r="AC458" s="22">
        <f t="shared" si="117"/>
        <v>1.3589444444444445</v>
      </c>
      <c r="AD458" s="22">
        <f t="shared" si="118"/>
        <v>1.1587777777777777</v>
      </c>
      <c r="AE458" s="22">
        <f t="shared" si="119"/>
        <v>0.88054454028862283</v>
      </c>
      <c r="AF458" s="22">
        <f t="shared" si="120"/>
        <v>1.0326493431776778</v>
      </c>
      <c r="AG458" s="22">
        <f t="shared" si="121"/>
        <v>-0.1835321136266575</v>
      </c>
      <c r="AH458" s="22">
        <f t="shared" si="122"/>
        <v>4.6350441287582485E-2</v>
      </c>
      <c r="AI458" s="22">
        <f t="shared" si="123"/>
        <v>-1.0316902124775451</v>
      </c>
      <c r="AJ458" s="22">
        <f t="shared" si="124"/>
        <v>-0.16040012666377998</v>
      </c>
      <c r="AK458" s="22">
        <f t="shared" si="129"/>
        <v>0</v>
      </c>
      <c r="AL458" s="22" t="str">
        <f t="shared" si="125"/>
        <v>Increase</v>
      </c>
      <c r="AM458" s="24">
        <f t="shared" si="126"/>
        <v>9.2962926616495023E-2</v>
      </c>
      <c r="AN458" s="24">
        <f t="shared" si="127"/>
        <v>0.69119386280847372</v>
      </c>
      <c r="AO458" s="25">
        <v>0.87365499999999996</v>
      </c>
      <c r="AP458" s="24">
        <f t="shared" si="128"/>
        <v>0.69119386280847372</v>
      </c>
      <c r="AQ458" s="25">
        <v>0.33039299999999999</v>
      </c>
      <c r="AR458" s="25">
        <v>0.44541799999999998</v>
      </c>
      <c r="AS458" s="19">
        <v>775</v>
      </c>
      <c r="AT458" s="19">
        <v>0.97399999999999998</v>
      </c>
      <c r="AU458" s="19">
        <v>1.4590000000000001</v>
      </c>
      <c r="AV458" s="19">
        <v>1.2350000000000001</v>
      </c>
      <c r="AW458" s="19">
        <v>1.375</v>
      </c>
      <c r="AX458" s="19">
        <v>1.613</v>
      </c>
      <c r="AY458" s="19">
        <v>0.97599999999999998</v>
      </c>
      <c r="AZ458" s="19">
        <v>1.431</v>
      </c>
      <c r="BA458" s="19">
        <v>1.1379999999999999</v>
      </c>
      <c r="BB458" s="19">
        <v>1.248</v>
      </c>
      <c r="BC458" s="19">
        <v>1.786</v>
      </c>
      <c r="BD458" s="19">
        <v>1.1519999999999999</v>
      </c>
      <c r="BE458" s="19">
        <v>1.111</v>
      </c>
      <c r="BF458" s="19">
        <v>1.2490000000000001</v>
      </c>
      <c r="BG458" s="19">
        <v>0.69799999999999995</v>
      </c>
      <c r="BH458" s="19">
        <v>1.145</v>
      </c>
      <c r="BI458" s="19">
        <v>0.83199999999999996</v>
      </c>
      <c r="BJ458" s="19">
        <v>0.747</v>
      </c>
      <c r="BK458" s="19">
        <v>1.37</v>
      </c>
      <c r="BL458" s="19"/>
      <c r="BM458" s="19">
        <v>1.56</v>
      </c>
      <c r="BN458" s="19">
        <v>1.4490000000000001</v>
      </c>
      <c r="BO458" s="19">
        <v>1.7789999999999999</v>
      </c>
      <c r="BP458" s="19">
        <v>1.5669999999999999</v>
      </c>
      <c r="BQ458" s="19">
        <v>1.085</v>
      </c>
      <c r="BR458" s="19">
        <v>1.123</v>
      </c>
      <c r="BS458" s="19">
        <v>1.2969999999999999</v>
      </c>
      <c r="BT458" s="19">
        <v>1.615</v>
      </c>
      <c r="BU458" s="19">
        <v>1.8460000000000001</v>
      </c>
      <c r="BV458" s="19">
        <v>1.2909999999999999</v>
      </c>
      <c r="BW458" s="19">
        <v>1.2130000000000001</v>
      </c>
      <c r="BX458" s="19">
        <v>1.365</v>
      </c>
      <c r="BY458" s="19">
        <v>1.391</v>
      </c>
      <c r="BZ458" s="19">
        <v>1.08</v>
      </c>
      <c r="CA458" s="19">
        <v>1.139</v>
      </c>
      <c r="CB458" s="19">
        <v>0.90800000000000003</v>
      </c>
      <c r="CC458" s="19">
        <v>1.0409999999999999</v>
      </c>
      <c r="CD458" s="19">
        <v>1.712</v>
      </c>
      <c r="CE458" s="19"/>
      <c r="CF458" s="19">
        <v>1.5840000000000001</v>
      </c>
      <c r="CG458" s="19">
        <v>1.0509999999999999</v>
      </c>
      <c r="CH458" s="19">
        <v>1.2869999999999999</v>
      </c>
      <c r="CI458" s="19">
        <v>0.70099999999999996</v>
      </c>
      <c r="CJ458" s="19">
        <v>1.004</v>
      </c>
      <c r="CK458" s="19">
        <v>1.095</v>
      </c>
      <c r="CL458" s="19">
        <v>1.486</v>
      </c>
      <c r="CM458" s="19">
        <v>0.76700000000000002</v>
      </c>
      <c r="CN458" s="19">
        <v>1.3029999999999999</v>
      </c>
      <c r="CO458" s="19">
        <v>0.89400000000000002</v>
      </c>
      <c r="CP458" s="19">
        <v>1.373</v>
      </c>
      <c r="CQ458" s="19">
        <v>1.232</v>
      </c>
      <c r="CR458" s="19">
        <v>0.872</v>
      </c>
      <c r="CS458" s="19">
        <v>1.712</v>
      </c>
      <c r="CT458" s="19">
        <v>0.89700000000000002</v>
      </c>
      <c r="CU458" s="19">
        <v>1.204</v>
      </c>
      <c r="CV458" s="19">
        <v>1.2569999999999999</v>
      </c>
      <c r="CW458" s="19">
        <v>1.139</v>
      </c>
    </row>
    <row r="459" spans="1:101" s="1" customFormat="1" ht="15" x14ac:dyDescent="0.2">
      <c r="A459" s="19">
        <v>778</v>
      </c>
      <c r="B459" s="19">
        <v>255.1</v>
      </c>
      <c r="C459" s="19">
        <v>546.4</v>
      </c>
      <c r="D459" s="19">
        <v>321.1268</v>
      </c>
      <c r="E459" s="19">
        <v>323.1336</v>
      </c>
      <c r="F459" s="19">
        <v>87.0685</v>
      </c>
      <c r="G459" s="20">
        <v>52714</v>
      </c>
      <c r="H459" s="19">
        <v>1</v>
      </c>
      <c r="I459" s="19">
        <v>1</v>
      </c>
      <c r="J459" s="19" t="s">
        <v>131</v>
      </c>
      <c r="M459" s="10"/>
      <c r="N459" s="10"/>
      <c r="O459" s="19" t="s">
        <v>452</v>
      </c>
      <c r="P459" s="19" t="s">
        <v>512</v>
      </c>
      <c r="Q459" s="19">
        <v>0.32</v>
      </c>
      <c r="R459" s="19">
        <v>56</v>
      </c>
      <c r="S459" s="19" t="s">
        <v>133</v>
      </c>
      <c r="T459" s="19" t="s">
        <v>134</v>
      </c>
      <c r="X459" s="19">
        <v>0</v>
      </c>
      <c r="Y459" s="19">
        <v>1.1000000000000001</v>
      </c>
      <c r="Z459" s="19">
        <v>1.105</v>
      </c>
      <c r="AA459" s="19">
        <v>1.0549999999999999</v>
      </c>
      <c r="AB459" s="22">
        <f t="shared" si="116"/>
        <v>1.0331666666666666</v>
      </c>
      <c r="AC459" s="22">
        <f t="shared" si="117"/>
        <v>1.1175555555555556</v>
      </c>
      <c r="AD459" s="22">
        <f t="shared" si="118"/>
        <v>0.90300000000000002</v>
      </c>
      <c r="AE459" s="22">
        <f t="shared" si="119"/>
        <v>0.92448796977530312</v>
      </c>
      <c r="AF459" s="22">
        <f t="shared" si="120"/>
        <v>1.1441491325212254</v>
      </c>
      <c r="AG459" s="22">
        <f t="shared" si="121"/>
        <v>-0.11327354871212118</v>
      </c>
      <c r="AH459" s="22">
        <f t="shared" si="122"/>
        <v>0.19427511044349255</v>
      </c>
      <c r="AI459" s="22">
        <f t="shared" si="123"/>
        <v>-0.58114776115441258</v>
      </c>
      <c r="AJ459" s="22">
        <f t="shared" si="124"/>
        <v>-1.2337679234126151</v>
      </c>
      <c r="AK459" s="22" t="str">
        <f t="shared" si="129"/>
        <v>Isomer 2 of 4-Aminobutyraldehyde</v>
      </c>
      <c r="AL459" s="22" t="str">
        <f t="shared" si="125"/>
        <v>Increase</v>
      </c>
      <c r="AM459" s="24">
        <f t="shared" si="126"/>
        <v>0.2623325850474103</v>
      </c>
      <c r="AN459" s="24">
        <f t="shared" si="127"/>
        <v>5.8375696670610669E-2</v>
      </c>
      <c r="AO459" s="25">
        <v>1.13805</v>
      </c>
      <c r="AP459" s="24">
        <f t="shared" si="128"/>
        <v>5.8375696670610669E-2</v>
      </c>
      <c r="AQ459" s="25">
        <v>1.29078</v>
      </c>
      <c r="AR459" s="25">
        <v>1.15791</v>
      </c>
      <c r="AS459" s="19">
        <v>778</v>
      </c>
      <c r="AT459" s="19">
        <v>1.21</v>
      </c>
      <c r="AU459" s="19">
        <v>0.79900000000000004</v>
      </c>
      <c r="AV459" s="19">
        <v>1.496</v>
      </c>
      <c r="AW459" s="19">
        <v>0.86799999999999999</v>
      </c>
      <c r="AX459" s="19">
        <v>1.01</v>
      </c>
      <c r="AY459" s="19">
        <v>1.2110000000000001</v>
      </c>
      <c r="AZ459" s="19">
        <v>0.94099999999999995</v>
      </c>
      <c r="BA459" s="19">
        <v>0.81799999999999995</v>
      </c>
      <c r="BB459" s="19">
        <v>0.83599999999999997</v>
      </c>
      <c r="BC459" s="19">
        <v>0.88600000000000001</v>
      </c>
      <c r="BD459" s="19">
        <v>1.0529999999999999</v>
      </c>
      <c r="BE459" s="19">
        <v>0.96799999999999997</v>
      </c>
      <c r="BF459" s="19">
        <v>0.91100000000000003</v>
      </c>
      <c r="BG459" s="19">
        <v>0.83699999999999997</v>
      </c>
      <c r="BH459" s="19">
        <v>1.0640000000000001</v>
      </c>
      <c r="BI459" s="19">
        <v>1.222</v>
      </c>
      <c r="BJ459" s="19">
        <v>1.369</v>
      </c>
      <c r="BK459" s="19">
        <v>1.0980000000000001</v>
      </c>
      <c r="BL459" s="19"/>
      <c r="BM459" s="19">
        <v>1.0189999999999999</v>
      </c>
      <c r="BN459" s="19">
        <v>1.0189999999999999</v>
      </c>
      <c r="BO459" s="19">
        <v>1.2</v>
      </c>
      <c r="BP459" s="19">
        <v>1.4019999999999999</v>
      </c>
      <c r="BQ459" s="19">
        <v>0.67100000000000004</v>
      </c>
      <c r="BR459" s="19">
        <v>0.97699999999999998</v>
      </c>
      <c r="BS459" s="19">
        <v>1.1639999999999999</v>
      </c>
      <c r="BT459" s="19">
        <v>1.5860000000000001</v>
      </c>
      <c r="BU459" s="19">
        <v>1.385</v>
      </c>
      <c r="BV459" s="19">
        <v>0.84399999999999997</v>
      </c>
      <c r="BW459" s="19">
        <v>0.879</v>
      </c>
      <c r="BX459" s="19">
        <v>0.98299999999999998</v>
      </c>
      <c r="BY459" s="19">
        <v>1.2849999999999999</v>
      </c>
      <c r="BZ459" s="19">
        <v>1.117</v>
      </c>
      <c r="CA459" s="19">
        <v>1.19</v>
      </c>
      <c r="CB459" s="19">
        <v>1.47</v>
      </c>
      <c r="CC459" s="19">
        <v>1.046</v>
      </c>
      <c r="CD459" s="19">
        <v>0.879</v>
      </c>
      <c r="CE459" s="19"/>
      <c r="CF459" s="19">
        <v>0.93500000000000005</v>
      </c>
      <c r="CG459" s="19">
        <v>0.746</v>
      </c>
      <c r="CH459" s="19">
        <v>1.1919999999999999</v>
      </c>
      <c r="CI459" s="19">
        <v>0.67800000000000005</v>
      </c>
      <c r="CJ459" s="19">
        <v>0.80400000000000005</v>
      </c>
      <c r="CK459" s="19">
        <v>0.89800000000000002</v>
      </c>
      <c r="CL459" s="19">
        <v>0.86899999999999999</v>
      </c>
      <c r="CM459" s="19">
        <v>0.78</v>
      </c>
      <c r="CN459" s="19">
        <v>1.3819999999999999</v>
      </c>
      <c r="CO459" s="19">
        <v>0.63800000000000001</v>
      </c>
      <c r="CP459" s="19">
        <v>1.23</v>
      </c>
      <c r="CQ459" s="19">
        <v>0.755</v>
      </c>
      <c r="CR459" s="19">
        <v>0.79700000000000004</v>
      </c>
      <c r="CS459" s="19">
        <v>0.86899999999999999</v>
      </c>
      <c r="CT459" s="19">
        <v>0.97899999999999998</v>
      </c>
      <c r="CU459" s="19">
        <v>1.004</v>
      </c>
      <c r="CV459" s="19">
        <v>0.76</v>
      </c>
      <c r="CW459" s="19">
        <v>0.93799999999999994</v>
      </c>
    </row>
    <row r="460" spans="1:101" s="1" customFormat="1" ht="15" x14ac:dyDescent="0.2">
      <c r="A460" s="19">
        <v>782</v>
      </c>
      <c r="B460" s="19">
        <v>255.4</v>
      </c>
      <c r="C460" s="19">
        <v>548.5</v>
      </c>
      <c r="D460" s="19">
        <v>381.13170000000002</v>
      </c>
      <c r="E460" s="19">
        <v>383.13650000000001</v>
      </c>
      <c r="F460" s="19">
        <v>294.14679999999998</v>
      </c>
      <c r="G460" s="20">
        <v>12934.75</v>
      </c>
      <c r="H460" s="19">
        <v>2</v>
      </c>
      <c r="I460" s="19">
        <v>2</v>
      </c>
      <c r="J460" s="19" t="s">
        <v>103</v>
      </c>
      <c r="M460" s="10"/>
      <c r="N460" s="10"/>
      <c r="U460" s="21">
        <v>0</v>
      </c>
      <c r="V460" s="21">
        <v>8</v>
      </c>
      <c r="W460" s="21">
        <v>200</v>
      </c>
      <c r="X460" s="19">
        <v>0.05</v>
      </c>
      <c r="Y460" s="19">
        <v>0.997</v>
      </c>
      <c r="Z460" s="19">
        <v>1.0980000000000001</v>
      </c>
      <c r="AA460" s="19">
        <v>0.97699999999999998</v>
      </c>
      <c r="AB460" s="22">
        <f t="shared" si="116"/>
        <v>1.0903888888888889</v>
      </c>
      <c r="AC460" s="22">
        <f t="shared" si="117"/>
        <v>1.4139444444444444</v>
      </c>
      <c r="AD460" s="22">
        <f t="shared" si="118"/>
        <v>1.3676111111111111</v>
      </c>
      <c r="AE460" s="22">
        <f t="shared" si="119"/>
        <v>0.7711681269891163</v>
      </c>
      <c r="AF460" s="22">
        <f t="shared" si="120"/>
        <v>0.79729455254498915</v>
      </c>
      <c r="AG460" s="22">
        <f t="shared" si="121"/>
        <v>-0.37488266985603508</v>
      </c>
      <c r="AH460" s="22">
        <f t="shared" si="122"/>
        <v>-0.32681528285532208</v>
      </c>
      <c r="AI460" s="22">
        <f t="shared" si="123"/>
        <v>-1.7453816464056071</v>
      </c>
      <c r="AJ460" s="22">
        <f t="shared" si="124"/>
        <v>-1.1672606529174234</v>
      </c>
      <c r="AK460" s="22">
        <f t="shared" si="129"/>
        <v>0</v>
      </c>
      <c r="AL460" s="22" t="str">
        <f t="shared" si="125"/>
        <v>Increase</v>
      </c>
      <c r="AM460" s="24">
        <f t="shared" si="126"/>
        <v>1.7972908097335517E-2</v>
      </c>
      <c r="AN460" s="24">
        <f t="shared" si="127"/>
        <v>6.8036090017411816E-2</v>
      </c>
      <c r="AO460" s="25">
        <v>1.2220200000000001</v>
      </c>
      <c r="AP460" s="24">
        <f t="shared" si="128"/>
        <v>6.8036090017411816E-2</v>
      </c>
      <c r="AQ460" s="25">
        <v>0.98906700000000003</v>
      </c>
      <c r="AR460" s="25">
        <v>0.98624199999999995</v>
      </c>
      <c r="AS460" s="19">
        <v>782</v>
      </c>
      <c r="AT460" s="19">
        <v>1.274</v>
      </c>
      <c r="AU460" s="19">
        <v>1.2150000000000001</v>
      </c>
      <c r="AV460" s="19">
        <v>0.92100000000000004</v>
      </c>
      <c r="AW460" s="19">
        <v>1.2929999999999999</v>
      </c>
      <c r="AX460" s="19">
        <v>0.81399999999999995</v>
      </c>
      <c r="AY460" s="19">
        <v>0.997</v>
      </c>
      <c r="AZ460" s="19">
        <v>1.569</v>
      </c>
      <c r="BA460" s="19">
        <v>1.1379999999999999</v>
      </c>
      <c r="BB460" s="19">
        <v>0.97699999999999998</v>
      </c>
      <c r="BC460" s="19">
        <v>1.1339999999999999</v>
      </c>
      <c r="BD460" s="19">
        <v>1.266</v>
      </c>
      <c r="BE460" s="19">
        <v>1.071</v>
      </c>
      <c r="BF460" s="19">
        <v>0.77800000000000002</v>
      </c>
      <c r="BG460" s="19">
        <v>1.119</v>
      </c>
      <c r="BH460" s="19">
        <v>0.95499999999999996</v>
      </c>
      <c r="BI460" s="19">
        <v>0.85499999999999998</v>
      </c>
      <c r="BJ460" s="19">
        <v>1.075</v>
      </c>
      <c r="BK460" s="19">
        <v>1.1759999999999999</v>
      </c>
      <c r="BL460" s="19"/>
      <c r="BM460" s="19">
        <v>2.2109999999999999</v>
      </c>
      <c r="BN460" s="19">
        <v>1.23</v>
      </c>
      <c r="BO460" s="19">
        <v>1.278</v>
      </c>
      <c r="BP460" s="19">
        <v>1.3540000000000001</v>
      </c>
      <c r="BQ460" s="19">
        <v>1.895</v>
      </c>
      <c r="BR460" s="19">
        <v>2.1890000000000001</v>
      </c>
      <c r="BS460" s="19">
        <v>1.7330000000000001</v>
      </c>
      <c r="BT460" s="19">
        <v>1.49</v>
      </c>
      <c r="BU460" s="19">
        <v>1.2150000000000001</v>
      </c>
      <c r="BV460" s="19">
        <v>1.82</v>
      </c>
      <c r="BW460" s="19">
        <v>1.66</v>
      </c>
      <c r="BX460" s="19">
        <v>0.83499999999999996</v>
      </c>
      <c r="BY460" s="19">
        <v>0.72499999999999998</v>
      </c>
      <c r="BZ460" s="19">
        <v>0.82199999999999995</v>
      </c>
      <c r="CA460" s="19">
        <v>1.3069999999999999</v>
      </c>
      <c r="CB460" s="19">
        <v>0.67500000000000004</v>
      </c>
      <c r="CC460" s="19">
        <v>2.06</v>
      </c>
      <c r="CD460" s="19">
        <v>0.95199999999999996</v>
      </c>
      <c r="CE460" s="19"/>
      <c r="CF460" s="19">
        <v>1.4410000000000001</v>
      </c>
      <c r="CG460" s="19">
        <v>2.194</v>
      </c>
      <c r="CH460" s="19">
        <v>1.9990000000000001</v>
      </c>
      <c r="CI460" s="19">
        <v>1.861</v>
      </c>
      <c r="CJ460" s="19">
        <v>1.9179999999999999</v>
      </c>
      <c r="CK460" s="19">
        <v>2.105</v>
      </c>
      <c r="CL460" s="19">
        <v>1.1859999999999999</v>
      </c>
      <c r="CM460" s="19">
        <v>1.1160000000000001</v>
      </c>
      <c r="CN460" s="19">
        <v>0.88800000000000001</v>
      </c>
      <c r="CO460" s="19">
        <v>0.71699999999999997</v>
      </c>
      <c r="CP460" s="19">
        <v>0.64900000000000002</v>
      </c>
      <c r="CQ460" s="19">
        <v>0.97399999999999998</v>
      </c>
      <c r="CR460" s="19">
        <v>1.1240000000000001</v>
      </c>
      <c r="CS460" s="19">
        <v>1.046</v>
      </c>
      <c r="CT460" s="19">
        <v>1.4419999999999999</v>
      </c>
      <c r="CU460" s="19">
        <v>0.45500000000000002</v>
      </c>
      <c r="CV460" s="19">
        <v>1.1200000000000001</v>
      </c>
      <c r="CW460" s="19">
        <v>2.3820000000000001</v>
      </c>
    </row>
    <row r="461" spans="1:101" s="1" customFormat="1" ht="15" x14ac:dyDescent="0.2">
      <c r="A461" s="19">
        <v>784</v>
      </c>
      <c r="B461" s="19">
        <v>255</v>
      </c>
      <c r="C461" s="19">
        <v>548.79999999999995</v>
      </c>
      <c r="D461" s="19">
        <v>600.19889999999998</v>
      </c>
      <c r="E461" s="19">
        <v>602.20540000000005</v>
      </c>
      <c r="F461" s="19">
        <v>366.14060000000001</v>
      </c>
      <c r="G461" s="20">
        <v>19294.097559999998</v>
      </c>
      <c r="H461" s="19">
        <v>1</v>
      </c>
      <c r="I461" s="19">
        <v>1</v>
      </c>
      <c r="J461" s="19" t="s">
        <v>103</v>
      </c>
      <c r="M461" s="10"/>
      <c r="N461" s="10"/>
      <c r="U461" s="21">
        <v>0</v>
      </c>
      <c r="V461" s="21">
        <v>10</v>
      </c>
      <c r="W461" s="21">
        <v>267</v>
      </c>
      <c r="X461" s="19">
        <v>0.05</v>
      </c>
      <c r="Y461" s="19">
        <v>1.0780000000000001</v>
      </c>
      <c r="Z461" s="19">
        <v>1.048</v>
      </c>
      <c r="AA461" s="19">
        <v>1.0049999999999999</v>
      </c>
      <c r="AB461" s="22">
        <f t="shared" si="116"/>
        <v>0.90522222222222226</v>
      </c>
      <c r="AC461" s="22">
        <f t="shared" si="117"/>
        <v>1.001611111111111</v>
      </c>
      <c r="AD461" s="22">
        <f t="shared" si="118"/>
        <v>1.1157777777777778</v>
      </c>
      <c r="AE461" s="22">
        <f t="shared" si="119"/>
        <v>0.90376615452881481</v>
      </c>
      <c r="AF461" s="22">
        <f t="shared" si="120"/>
        <v>0.81129257120095599</v>
      </c>
      <c r="AG461" s="22">
        <f t="shared" si="121"/>
        <v>-0.14597856488411737</v>
      </c>
      <c r="AH461" s="22">
        <f t="shared" si="122"/>
        <v>-0.30170581681522568</v>
      </c>
      <c r="AI461" s="22">
        <f t="shared" si="123"/>
        <v>-0.53201089394875967</v>
      </c>
      <c r="AJ461" s="22">
        <f t="shared" si="124"/>
        <v>-1.66941599924052</v>
      </c>
      <c r="AK461" s="22">
        <f t="shared" si="129"/>
        <v>0</v>
      </c>
      <c r="AL461" s="22" t="str">
        <f t="shared" si="125"/>
        <v>Increase</v>
      </c>
      <c r="AM461" s="24">
        <f t="shared" si="126"/>
        <v>0.29375759641650268</v>
      </c>
      <c r="AN461" s="24">
        <f t="shared" si="127"/>
        <v>2.1408389654393352E-2</v>
      </c>
      <c r="AO461" s="25">
        <v>0.80591000000000002</v>
      </c>
      <c r="AP461" s="24">
        <f t="shared" si="128"/>
        <v>2.1408389654393352E-2</v>
      </c>
      <c r="AQ461" s="25">
        <v>1.35131</v>
      </c>
      <c r="AR461" s="25">
        <v>1.20923</v>
      </c>
      <c r="AS461" s="19">
        <v>784</v>
      </c>
      <c r="AT461" s="19">
        <v>0.78200000000000003</v>
      </c>
      <c r="AU461" s="19">
        <v>1.1659999999999999</v>
      </c>
      <c r="AV461" s="19">
        <v>0.57099999999999995</v>
      </c>
      <c r="AW461" s="19">
        <v>1.179</v>
      </c>
      <c r="AX461" s="19">
        <v>0.755</v>
      </c>
      <c r="AY461" s="19">
        <v>0.55000000000000004</v>
      </c>
      <c r="AZ461" s="19">
        <v>1.375</v>
      </c>
      <c r="BA461" s="19">
        <v>1.004</v>
      </c>
      <c r="BB461" s="19">
        <v>1.1419999999999999</v>
      </c>
      <c r="BC461" s="19">
        <v>1.163</v>
      </c>
      <c r="BD461" s="19">
        <v>0.442</v>
      </c>
      <c r="BE461" s="19">
        <v>1.24</v>
      </c>
      <c r="BF461" s="19">
        <v>0.70599999999999996</v>
      </c>
      <c r="BG461" s="19">
        <v>1.04</v>
      </c>
      <c r="BH461" s="19">
        <v>0.89300000000000002</v>
      </c>
      <c r="BI461" s="19">
        <v>0.54100000000000004</v>
      </c>
      <c r="BJ461" s="19">
        <v>0.78600000000000003</v>
      </c>
      <c r="BK461" s="19">
        <v>0.95899999999999996</v>
      </c>
      <c r="BL461" s="19"/>
      <c r="BM461" s="19">
        <v>1.0309999999999999</v>
      </c>
      <c r="BN461" s="19">
        <v>1.343</v>
      </c>
      <c r="BO461" s="19">
        <v>0.63800000000000001</v>
      </c>
      <c r="BP461" s="19">
        <v>0.69599999999999995</v>
      </c>
      <c r="BQ461" s="19">
        <v>1.379</v>
      </c>
      <c r="BR461" s="19">
        <v>1.2589999999999999</v>
      </c>
      <c r="BS461" s="19">
        <v>1.208</v>
      </c>
      <c r="BT461" s="19">
        <v>0.48099999999999998</v>
      </c>
      <c r="BU461" s="19">
        <v>1.137</v>
      </c>
      <c r="BV461" s="19">
        <v>0.97399999999999998</v>
      </c>
      <c r="BW461" s="19">
        <v>0.93</v>
      </c>
      <c r="BX461" s="19">
        <v>0.95199999999999996</v>
      </c>
      <c r="BY461" s="19">
        <v>0.69199999999999995</v>
      </c>
      <c r="BZ461" s="19">
        <v>0.97199999999999998</v>
      </c>
      <c r="CA461" s="19">
        <v>1.0549999999999999</v>
      </c>
      <c r="CB461" s="19">
        <v>0.76500000000000001</v>
      </c>
      <c r="CC461" s="19">
        <v>1.343</v>
      </c>
      <c r="CD461" s="19">
        <v>1.1739999999999999</v>
      </c>
      <c r="CE461" s="19"/>
      <c r="CF461" s="19">
        <v>0.93899999999999995</v>
      </c>
      <c r="CG461" s="19">
        <v>1.071</v>
      </c>
      <c r="CH461" s="19">
        <v>1.33</v>
      </c>
      <c r="CI461" s="19">
        <v>1.075</v>
      </c>
      <c r="CJ461" s="19">
        <v>1.2070000000000001</v>
      </c>
      <c r="CK461" s="19">
        <v>1.351</v>
      </c>
      <c r="CL461" s="19">
        <v>1.327</v>
      </c>
      <c r="CM461" s="19">
        <v>1.171</v>
      </c>
      <c r="CN461" s="19">
        <v>0.75800000000000001</v>
      </c>
      <c r="CO461" s="19">
        <v>1.4419999999999999</v>
      </c>
      <c r="CP461" s="19">
        <v>0.57699999999999996</v>
      </c>
      <c r="CQ461" s="19">
        <v>1.3149999999999999</v>
      </c>
      <c r="CR461" s="19">
        <v>1.2150000000000001</v>
      </c>
      <c r="CS461" s="19">
        <v>1.3049999999999999</v>
      </c>
      <c r="CT461" s="19">
        <v>1.1000000000000001</v>
      </c>
      <c r="CU461" s="19">
        <v>0.66900000000000004</v>
      </c>
      <c r="CV461" s="19">
        <v>1.2170000000000001</v>
      </c>
      <c r="CW461" s="19">
        <v>1.0149999999999999</v>
      </c>
    </row>
    <row r="462" spans="1:101" s="1" customFormat="1" ht="15" x14ac:dyDescent="0.2">
      <c r="A462" s="19">
        <v>785</v>
      </c>
      <c r="B462" s="19">
        <v>255.9</v>
      </c>
      <c r="C462" s="19">
        <v>549.29999999999995</v>
      </c>
      <c r="D462" s="19">
        <v>351.10059999999999</v>
      </c>
      <c r="E462" s="19">
        <v>353.10770000000002</v>
      </c>
      <c r="F462" s="19">
        <v>117.0423</v>
      </c>
      <c r="G462" s="20">
        <v>15813.6</v>
      </c>
      <c r="H462" s="19">
        <v>1</v>
      </c>
      <c r="I462" s="19">
        <v>1</v>
      </c>
      <c r="J462" s="19" t="s">
        <v>131</v>
      </c>
      <c r="M462" s="10"/>
      <c r="N462" s="10"/>
      <c r="O462" s="19" t="s">
        <v>301</v>
      </c>
      <c r="P462" s="19" t="s">
        <v>302</v>
      </c>
      <c r="Q462" s="19">
        <v>0.72</v>
      </c>
      <c r="R462" s="19">
        <v>125.1</v>
      </c>
      <c r="S462" s="19" t="s">
        <v>133</v>
      </c>
      <c r="T462" s="19" t="s">
        <v>134</v>
      </c>
      <c r="X462" s="19">
        <v>0.05</v>
      </c>
      <c r="Y462" s="19">
        <v>1.464</v>
      </c>
      <c r="Z462" s="19">
        <v>1.4019999999999999</v>
      </c>
      <c r="AA462" s="19">
        <v>1.3480000000000001</v>
      </c>
      <c r="AB462" s="22">
        <f t="shared" si="116"/>
        <v>1.3274444444444444</v>
      </c>
      <c r="AC462" s="22">
        <f t="shared" si="117"/>
        <v>1.1086111111111108</v>
      </c>
      <c r="AD462" s="22">
        <f t="shared" si="118"/>
        <v>1.1808888888888889</v>
      </c>
      <c r="AE462" s="22">
        <f t="shared" si="119"/>
        <v>1.197394136807818</v>
      </c>
      <c r="AF462" s="22">
        <f t="shared" si="120"/>
        <v>1.1241061347384267</v>
      </c>
      <c r="AG462" s="22">
        <f t="shared" si="121"/>
        <v>0.25989811103149335</v>
      </c>
      <c r="AH462" s="22">
        <f t="shared" si="122"/>
        <v>0.16877825693961993</v>
      </c>
      <c r="AI462" s="22">
        <f t="shared" si="123"/>
        <v>-1.3308297995607847</v>
      </c>
      <c r="AJ462" s="22">
        <f t="shared" si="124"/>
        <v>-0.80049255694937405</v>
      </c>
      <c r="AK462" s="22" t="str">
        <f t="shared" si="129"/>
        <v>L-Aspartate 4-semialdehyde</v>
      </c>
      <c r="AL462" s="22" t="str">
        <f t="shared" si="125"/>
        <v>Lowering</v>
      </c>
      <c r="AM462" s="24">
        <f t="shared" si="126"/>
        <v>4.6684230043031349E-2</v>
      </c>
      <c r="AN462" s="24">
        <f t="shared" si="127"/>
        <v>0.15830966979926744</v>
      </c>
      <c r="AO462" s="25">
        <v>0.99324100000000004</v>
      </c>
      <c r="AP462" s="24">
        <f t="shared" si="128"/>
        <v>0.15830966979926744</v>
      </c>
      <c r="AQ462" s="25">
        <v>0.71389400000000003</v>
      </c>
      <c r="AR462" s="25">
        <v>0.81340000000000001</v>
      </c>
      <c r="AS462" s="19">
        <v>785</v>
      </c>
      <c r="AT462" s="19">
        <v>1.1870000000000001</v>
      </c>
      <c r="AU462" s="19">
        <v>1.0609999999999999</v>
      </c>
      <c r="AV462" s="19">
        <v>1.2749999999999999</v>
      </c>
      <c r="AW462" s="19">
        <v>0.85099999999999998</v>
      </c>
      <c r="AX462" s="19">
        <v>1.905</v>
      </c>
      <c r="AY462" s="19">
        <v>1.4059999999999999</v>
      </c>
      <c r="AZ462" s="19">
        <v>0.93100000000000005</v>
      </c>
      <c r="BA462" s="19">
        <v>1.1299999999999999</v>
      </c>
      <c r="BB462" s="19">
        <v>1.2390000000000001</v>
      </c>
      <c r="BC462" s="19">
        <v>1.08</v>
      </c>
      <c r="BD462" s="19">
        <v>1.978</v>
      </c>
      <c r="BE462" s="19">
        <v>1.079</v>
      </c>
      <c r="BF462" s="19">
        <v>1.4670000000000001</v>
      </c>
      <c r="BG462" s="19">
        <v>1.399</v>
      </c>
      <c r="BH462" s="19">
        <v>1.157</v>
      </c>
      <c r="BI462" s="19">
        <v>1.6870000000000001</v>
      </c>
      <c r="BJ462" s="19">
        <v>1.9730000000000001</v>
      </c>
      <c r="BK462" s="19">
        <v>1.089</v>
      </c>
      <c r="BL462" s="19"/>
      <c r="BM462" s="19">
        <v>0.82299999999999995</v>
      </c>
      <c r="BN462" s="19">
        <v>1.343</v>
      </c>
      <c r="BO462" s="19">
        <v>1.077</v>
      </c>
      <c r="BP462" s="19">
        <v>1.069</v>
      </c>
      <c r="BQ462" s="19">
        <v>0.81200000000000006</v>
      </c>
      <c r="BR462" s="19">
        <v>0.73599999999999999</v>
      </c>
      <c r="BS462" s="19">
        <v>1.1339999999999999</v>
      </c>
      <c r="BT462" s="19">
        <v>1.093</v>
      </c>
      <c r="BU462" s="19">
        <v>1.63</v>
      </c>
      <c r="BV462" s="19">
        <v>1.014</v>
      </c>
      <c r="BW462" s="19">
        <v>1.51</v>
      </c>
      <c r="BX462" s="19">
        <v>0.82299999999999995</v>
      </c>
      <c r="BY462" s="19">
        <v>0.873</v>
      </c>
      <c r="BZ462" s="19">
        <v>0.96599999999999997</v>
      </c>
      <c r="CA462" s="19">
        <v>1.56</v>
      </c>
      <c r="CB462" s="19">
        <v>1.345</v>
      </c>
      <c r="CC462" s="19">
        <v>1.331</v>
      </c>
      <c r="CD462" s="19">
        <v>0.81599999999999995</v>
      </c>
      <c r="CE462" s="19"/>
      <c r="CF462" s="19">
        <v>0.96799999999999997</v>
      </c>
      <c r="CG462" s="19">
        <v>1.119</v>
      </c>
      <c r="CH462" s="19">
        <v>1.385</v>
      </c>
      <c r="CI462" s="19">
        <v>1.7569999999999999</v>
      </c>
      <c r="CJ462" s="19">
        <v>1.278</v>
      </c>
      <c r="CK462" s="19">
        <v>1.163</v>
      </c>
      <c r="CL462" s="19">
        <v>0.93400000000000005</v>
      </c>
      <c r="CM462" s="19">
        <v>1.4339999999999999</v>
      </c>
      <c r="CN462" s="19">
        <v>1.107</v>
      </c>
      <c r="CO462" s="19">
        <v>1.268</v>
      </c>
      <c r="CP462" s="19">
        <v>1.1060000000000001</v>
      </c>
      <c r="CQ462" s="19">
        <v>0.98599999999999999</v>
      </c>
      <c r="CR462" s="19">
        <v>1.1220000000000001</v>
      </c>
      <c r="CS462" s="19">
        <v>0.86599999999999999</v>
      </c>
      <c r="CT462" s="19">
        <v>1.472</v>
      </c>
      <c r="CU462" s="19">
        <v>0.76100000000000001</v>
      </c>
      <c r="CV462" s="19">
        <v>1.0580000000000001</v>
      </c>
      <c r="CW462" s="19">
        <v>1.472</v>
      </c>
    </row>
    <row r="463" spans="1:101" s="1" customFormat="1" ht="15" x14ac:dyDescent="0.2">
      <c r="A463" s="19">
        <v>786</v>
      </c>
      <c r="B463" s="19">
        <v>256</v>
      </c>
      <c r="C463" s="19">
        <v>550.79999999999995</v>
      </c>
      <c r="D463" s="19">
        <v>480.15870000000001</v>
      </c>
      <c r="E463" s="19">
        <v>482.1651</v>
      </c>
      <c r="F463" s="19">
        <v>246.10040000000001</v>
      </c>
      <c r="G463" s="20">
        <v>5936.6086960000002</v>
      </c>
      <c r="H463" s="19">
        <v>1</v>
      </c>
      <c r="I463" s="19">
        <v>1</v>
      </c>
      <c r="J463" s="19" t="s">
        <v>103</v>
      </c>
      <c r="M463" s="10"/>
      <c r="N463" s="10"/>
      <c r="U463" s="21">
        <v>0</v>
      </c>
      <c r="V463" s="21">
        <v>7</v>
      </c>
      <c r="W463" s="21">
        <v>144</v>
      </c>
      <c r="X463" s="19">
        <v>0.05</v>
      </c>
      <c r="Y463" s="19">
        <v>1.0129999999999999</v>
      </c>
      <c r="Z463" s="19">
        <v>0.96799999999999997</v>
      </c>
      <c r="AA463" s="19">
        <v>0.96299999999999997</v>
      </c>
      <c r="AB463" s="22">
        <f t="shared" si="116"/>
        <v>0.91088888888888897</v>
      </c>
      <c r="AC463" s="22">
        <f t="shared" si="117"/>
        <v>0.96172222222222226</v>
      </c>
      <c r="AD463" s="22">
        <f t="shared" si="118"/>
        <v>1.124611111111111</v>
      </c>
      <c r="AE463" s="22">
        <f t="shared" si="119"/>
        <v>0.94714343481023633</v>
      </c>
      <c r="AF463" s="22">
        <f t="shared" si="120"/>
        <v>0.80995899817220784</v>
      </c>
      <c r="AG463" s="22">
        <f t="shared" si="121"/>
        <v>-7.834517181276314E-2</v>
      </c>
      <c r="AH463" s="22">
        <f t="shared" si="122"/>
        <v>-0.30407921729852699</v>
      </c>
      <c r="AI463" s="22">
        <f t="shared" si="123"/>
        <v>-0.25691714550854783</v>
      </c>
      <c r="AJ463" s="22">
        <f t="shared" si="124"/>
        <v>-1.7596995725056874</v>
      </c>
      <c r="AK463" s="22">
        <f t="shared" si="129"/>
        <v>0</v>
      </c>
      <c r="AL463" s="22" t="str">
        <f t="shared" si="125"/>
        <v>Increase</v>
      </c>
      <c r="AM463" s="24">
        <f t="shared" si="126"/>
        <v>0.5534556871529861</v>
      </c>
      <c r="AN463" s="24">
        <f t="shared" si="127"/>
        <v>1.7390033855169358E-2</v>
      </c>
      <c r="AO463" s="25">
        <v>0.74385699999999999</v>
      </c>
      <c r="AP463" s="24">
        <f t="shared" si="128"/>
        <v>1.7390033855169358E-2</v>
      </c>
      <c r="AQ463" s="25">
        <v>1.3245400000000001</v>
      </c>
      <c r="AR463" s="25">
        <v>1.18275</v>
      </c>
      <c r="AS463" s="19">
        <v>786</v>
      </c>
      <c r="AT463" s="19">
        <v>0.77100000000000002</v>
      </c>
      <c r="AU463" s="19">
        <v>0.97199999999999998</v>
      </c>
      <c r="AV463" s="19">
        <v>0.56999999999999995</v>
      </c>
      <c r="AW463" s="19">
        <v>1.153</v>
      </c>
      <c r="AX463" s="19">
        <v>0.77300000000000002</v>
      </c>
      <c r="AY463" s="19">
        <v>0.57699999999999996</v>
      </c>
      <c r="AZ463" s="19">
        <v>1.27</v>
      </c>
      <c r="BA463" s="19">
        <v>1.018</v>
      </c>
      <c r="BB463" s="19">
        <v>1.0509999999999999</v>
      </c>
      <c r="BC463" s="19">
        <v>1.196</v>
      </c>
      <c r="BD463" s="19">
        <v>0.47299999999999998</v>
      </c>
      <c r="BE463" s="19">
        <v>1.427</v>
      </c>
      <c r="BF463" s="19">
        <v>0.73599999999999999</v>
      </c>
      <c r="BG463" s="19">
        <v>1.151</v>
      </c>
      <c r="BH463" s="19">
        <v>0.871</v>
      </c>
      <c r="BI463" s="19">
        <v>0.53800000000000003</v>
      </c>
      <c r="BJ463" s="19">
        <v>0.86199999999999999</v>
      </c>
      <c r="BK463" s="19">
        <v>0.98699999999999999</v>
      </c>
      <c r="BL463" s="19"/>
      <c r="BM463" s="19">
        <v>1.069</v>
      </c>
      <c r="BN463" s="19">
        <v>1.1779999999999999</v>
      </c>
      <c r="BO463" s="19">
        <v>0.63600000000000001</v>
      </c>
      <c r="BP463" s="19">
        <v>0.74299999999999999</v>
      </c>
      <c r="BQ463" s="19">
        <v>1.5509999999999999</v>
      </c>
      <c r="BR463" s="19">
        <v>1.149</v>
      </c>
      <c r="BS463" s="19">
        <v>1.012</v>
      </c>
      <c r="BT463" s="19">
        <v>0.67500000000000004</v>
      </c>
      <c r="BU463" s="19">
        <v>0.93899999999999995</v>
      </c>
      <c r="BV463" s="19">
        <v>1.0309999999999999</v>
      </c>
      <c r="BW463" s="19">
        <v>0.90800000000000003</v>
      </c>
      <c r="BX463" s="19">
        <v>0.88300000000000001</v>
      </c>
      <c r="BY463" s="19">
        <v>0.68400000000000005</v>
      </c>
      <c r="BZ463" s="19">
        <v>1.042</v>
      </c>
      <c r="CA463" s="19">
        <v>0.98399999999999999</v>
      </c>
      <c r="CB463" s="19">
        <v>0.627</v>
      </c>
      <c r="CC463" s="19">
        <v>1.181</v>
      </c>
      <c r="CD463" s="19">
        <v>1.0189999999999999</v>
      </c>
      <c r="CE463" s="19"/>
      <c r="CF463" s="19">
        <v>1.2549999999999999</v>
      </c>
      <c r="CG463" s="19">
        <v>1.2849999999999999</v>
      </c>
      <c r="CH463" s="19">
        <v>1.278</v>
      </c>
      <c r="CI463" s="19">
        <v>1.127</v>
      </c>
      <c r="CJ463" s="19">
        <v>1.1020000000000001</v>
      </c>
      <c r="CK463" s="19">
        <v>1.361</v>
      </c>
      <c r="CL463" s="19">
        <v>1.3240000000000001</v>
      </c>
      <c r="CM463" s="19">
        <v>1.0960000000000001</v>
      </c>
      <c r="CN463" s="19">
        <v>0.80200000000000005</v>
      </c>
      <c r="CO463" s="19">
        <v>1.2809999999999999</v>
      </c>
      <c r="CP463" s="19">
        <v>0.53300000000000003</v>
      </c>
      <c r="CQ463" s="19">
        <v>1.302</v>
      </c>
      <c r="CR463" s="19">
        <v>1.3440000000000001</v>
      </c>
      <c r="CS463" s="19">
        <v>1.1439999999999999</v>
      </c>
      <c r="CT463" s="19">
        <v>1.1639999999999999</v>
      </c>
      <c r="CU463" s="19">
        <v>0.65</v>
      </c>
      <c r="CV463" s="19">
        <v>1.0069999999999999</v>
      </c>
      <c r="CW463" s="19">
        <v>1.1879999999999999</v>
      </c>
    </row>
    <row r="464" spans="1:101" s="1" customFormat="1" ht="15" x14ac:dyDescent="0.2">
      <c r="A464" s="19">
        <v>788</v>
      </c>
      <c r="B464" s="19">
        <v>257</v>
      </c>
      <c r="C464" s="19">
        <v>551.9</v>
      </c>
      <c r="D464" s="19">
        <v>379.12459999999999</v>
      </c>
      <c r="E464" s="19">
        <v>381.13389999999998</v>
      </c>
      <c r="F464" s="19">
        <v>145.06620000000001</v>
      </c>
      <c r="G464" s="20">
        <v>6304</v>
      </c>
      <c r="H464" s="19">
        <v>1</v>
      </c>
      <c r="I464" s="19">
        <v>1</v>
      </c>
      <c r="J464" s="19" t="s">
        <v>117</v>
      </c>
      <c r="M464" s="10"/>
      <c r="N464" s="10"/>
      <c r="U464" s="21">
        <v>0</v>
      </c>
      <c r="V464" s="21">
        <v>0</v>
      </c>
      <c r="W464" s="21">
        <v>28</v>
      </c>
      <c r="X464" s="19">
        <v>0.05</v>
      </c>
      <c r="Y464" s="19">
        <v>1.843</v>
      </c>
      <c r="Z464" s="19">
        <v>1.0840000000000001</v>
      </c>
      <c r="AA464" s="19">
        <v>1.806</v>
      </c>
      <c r="AB464" s="22">
        <f t="shared" si="116"/>
        <v>1.2649999999999999</v>
      </c>
      <c r="AC464" s="22">
        <f t="shared" si="117"/>
        <v>1.3580555555555553</v>
      </c>
      <c r="AD464" s="22">
        <f t="shared" si="118"/>
        <v>1.1481111111111111</v>
      </c>
      <c r="AE464" s="22">
        <f t="shared" si="119"/>
        <v>0.93147883002659038</v>
      </c>
      <c r="AF464" s="22">
        <f t="shared" si="120"/>
        <v>1.1018097357979288</v>
      </c>
      <c r="AG464" s="22">
        <f t="shared" si="121"/>
        <v>-0.10240511387151469</v>
      </c>
      <c r="AH464" s="22">
        <f t="shared" si="122"/>
        <v>0.13987511599652264</v>
      </c>
      <c r="AI464" s="22">
        <f t="shared" si="123"/>
        <v>-0.30211888427943151</v>
      </c>
      <c r="AJ464" s="22">
        <f t="shared" si="124"/>
        <v>-0.48806986811443104</v>
      </c>
      <c r="AK464" s="22">
        <f t="shared" si="129"/>
        <v>0</v>
      </c>
      <c r="AL464" s="22" t="str">
        <f t="shared" si="125"/>
        <v>Increase</v>
      </c>
      <c r="AM464" s="24">
        <f t="shared" si="126"/>
        <v>0.49874794092697095</v>
      </c>
      <c r="AN464" s="24">
        <f t="shared" si="127"/>
        <v>0.32503500243231775</v>
      </c>
      <c r="AO464" s="25">
        <v>0.72443199999999996</v>
      </c>
      <c r="AP464" s="24">
        <f t="shared" si="128"/>
        <v>0.32503500243231775</v>
      </c>
      <c r="AQ464" s="25">
        <v>0.76454299999999997</v>
      </c>
      <c r="AR464" s="25">
        <v>0.84281099999999998</v>
      </c>
      <c r="AS464" s="19">
        <v>788</v>
      </c>
      <c r="AT464" s="19">
        <v>1.468</v>
      </c>
      <c r="AU464" s="19">
        <v>0.98499999999999999</v>
      </c>
      <c r="AV464" s="19">
        <v>1.1990000000000001</v>
      </c>
      <c r="AW464" s="19">
        <v>1.1830000000000001</v>
      </c>
      <c r="AX464" s="19">
        <v>0.98699999999999999</v>
      </c>
      <c r="AY464" s="19">
        <v>1.35</v>
      </c>
      <c r="AZ464" s="19">
        <v>1.2509999999999999</v>
      </c>
      <c r="BA464" s="19">
        <v>0.85899999999999999</v>
      </c>
      <c r="BB464" s="19">
        <v>1.6919999999999999</v>
      </c>
      <c r="BC464" s="19">
        <v>1.145</v>
      </c>
      <c r="BD464" s="19">
        <v>0.78100000000000003</v>
      </c>
      <c r="BE464" s="19">
        <v>1.4159999999999999</v>
      </c>
      <c r="BF464" s="19">
        <v>1.524</v>
      </c>
      <c r="BG464" s="19">
        <v>1.347</v>
      </c>
      <c r="BH464" s="19">
        <v>1.21</v>
      </c>
      <c r="BI464" s="19">
        <v>1.2150000000000001</v>
      </c>
      <c r="BJ464" s="19">
        <v>2.4180000000000001</v>
      </c>
      <c r="BK464" s="19">
        <v>0.74</v>
      </c>
      <c r="BL464" s="19"/>
      <c r="BM464" s="19">
        <v>0.93600000000000005</v>
      </c>
      <c r="BN464" s="19">
        <v>1.0860000000000001</v>
      </c>
      <c r="BO464" s="19">
        <v>2.2330000000000001</v>
      </c>
      <c r="BP464" s="19">
        <v>1.343</v>
      </c>
      <c r="BQ464" s="19">
        <v>1.1719999999999999</v>
      </c>
      <c r="BR464" s="19">
        <v>0.89900000000000002</v>
      </c>
      <c r="BS464" s="19">
        <v>1.7689999999999999</v>
      </c>
      <c r="BT464" s="19">
        <v>2.0070000000000001</v>
      </c>
      <c r="BU464" s="19">
        <v>1.3460000000000001</v>
      </c>
      <c r="BV464" s="19">
        <v>0.46200000000000002</v>
      </c>
      <c r="BW464" s="19">
        <v>1.0740000000000001</v>
      </c>
      <c r="BX464" s="19">
        <v>1.401</v>
      </c>
      <c r="BY464" s="19">
        <v>1.6419999999999999</v>
      </c>
      <c r="BZ464" s="19">
        <v>1.214</v>
      </c>
      <c r="CA464" s="19">
        <v>1.1379999999999999</v>
      </c>
      <c r="CB464" s="19">
        <v>1.6879999999999999</v>
      </c>
      <c r="CC464" s="19">
        <v>1.2949999999999999</v>
      </c>
      <c r="CD464" s="19">
        <v>1.74</v>
      </c>
      <c r="CE464" s="19"/>
      <c r="CF464" s="19">
        <v>0.69499999999999995</v>
      </c>
      <c r="CG464" s="19">
        <v>0.84099999999999997</v>
      </c>
      <c r="CH464" s="19">
        <v>0.46700000000000003</v>
      </c>
      <c r="CI464" s="19">
        <v>1.232</v>
      </c>
      <c r="CJ464" s="19">
        <v>1.4410000000000001</v>
      </c>
      <c r="CK464" s="19">
        <v>0.98499999999999999</v>
      </c>
      <c r="CL464" s="19">
        <v>1.244</v>
      </c>
      <c r="CM464" s="19">
        <v>1.401</v>
      </c>
      <c r="CN464" s="19">
        <v>1.7070000000000001</v>
      </c>
      <c r="CO464" s="19">
        <v>1.1579999999999999</v>
      </c>
      <c r="CP464" s="19">
        <v>1.5589999999999999</v>
      </c>
      <c r="CQ464" s="19">
        <v>0.94799999999999995</v>
      </c>
      <c r="CR464" s="19">
        <v>1.163</v>
      </c>
      <c r="CS464" s="19">
        <v>1.3680000000000001</v>
      </c>
      <c r="CT464" s="19">
        <v>1.149</v>
      </c>
      <c r="CU464" s="19">
        <v>0.90400000000000003</v>
      </c>
      <c r="CV464" s="19">
        <v>1.399</v>
      </c>
      <c r="CW464" s="19">
        <v>1.0049999999999999</v>
      </c>
    </row>
    <row r="465" spans="1:101" s="1" customFormat="1" ht="15" x14ac:dyDescent="0.2">
      <c r="A465" s="19">
        <v>789</v>
      </c>
      <c r="B465" s="19">
        <v>257</v>
      </c>
      <c r="C465" s="19">
        <v>552</v>
      </c>
      <c r="D465" s="19">
        <v>337.20949999999999</v>
      </c>
      <c r="E465" s="19">
        <v>339.2167</v>
      </c>
      <c r="F465" s="19">
        <v>206.30240000000001</v>
      </c>
      <c r="G465" s="20">
        <v>8760</v>
      </c>
      <c r="H465" s="19">
        <v>2</v>
      </c>
      <c r="I465" s="19">
        <v>2</v>
      </c>
      <c r="J465" s="19" t="s">
        <v>112</v>
      </c>
      <c r="M465" s="10"/>
      <c r="N465" s="10"/>
      <c r="X465" s="19">
        <v>0.1167</v>
      </c>
      <c r="Y465" s="19">
        <v>1.097</v>
      </c>
      <c r="Z465" s="19">
        <v>1.081</v>
      </c>
      <c r="AA465" s="19">
        <v>1.03</v>
      </c>
      <c r="AB465" s="22">
        <f t="shared" si="116"/>
        <v>0.94233333333333336</v>
      </c>
      <c r="AC465" s="22">
        <f t="shared" si="117"/>
        <v>0.90278333333333349</v>
      </c>
      <c r="AD465" s="22">
        <f t="shared" si="118"/>
        <v>0.89986666666666659</v>
      </c>
      <c r="AE465" s="22">
        <f t="shared" si="119"/>
        <v>1.0438089611756234</v>
      </c>
      <c r="AF465" s="22">
        <f t="shared" si="120"/>
        <v>1.0471921766187584</v>
      </c>
      <c r="AG465" s="22">
        <f t="shared" si="121"/>
        <v>6.1857692765778426E-2</v>
      </c>
      <c r="AH465" s="22">
        <f t="shared" si="122"/>
        <v>6.6526224325240621E-2</v>
      </c>
      <c r="AI465" s="22">
        <f t="shared" si="123"/>
        <v>-0.41233950944702058</v>
      </c>
      <c r="AJ465" s="22">
        <f t="shared" si="124"/>
        <v>-0.41427422755676141</v>
      </c>
      <c r="AK465" s="22">
        <f t="shared" si="129"/>
        <v>0</v>
      </c>
      <c r="AL465" s="22" t="str">
        <f t="shared" si="125"/>
        <v>Lowering</v>
      </c>
      <c r="AM465" s="24">
        <f t="shared" si="126"/>
        <v>0.38695502479525323</v>
      </c>
      <c r="AN465" s="24">
        <f t="shared" si="127"/>
        <v>0.38523503101608347</v>
      </c>
      <c r="AO465" s="25">
        <v>0.46061099999999999</v>
      </c>
      <c r="AP465" s="24">
        <f t="shared" si="128"/>
        <v>0.38523503101608347</v>
      </c>
      <c r="AQ465" s="25">
        <v>0.71882800000000002</v>
      </c>
      <c r="AR465" s="25">
        <v>0.81974499999999995</v>
      </c>
      <c r="AS465" s="19">
        <v>789</v>
      </c>
      <c r="AT465" s="19">
        <v>0.97799999999999998</v>
      </c>
      <c r="AU465" s="19">
        <v>0.90900000000000003</v>
      </c>
      <c r="AV465" s="19">
        <v>0.90200000000000002</v>
      </c>
      <c r="AW465" s="19">
        <v>0.83699999999999997</v>
      </c>
      <c r="AX465" s="19">
        <v>0.93600000000000005</v>
      </c>
      <c r="AY465" s="19">
        <v>0.94</v>
      </c>
      <c r="AZ465" s="19">
        <v>1.024</v>
      </c>
      <c r="BA465" s="19">
        <v>0.88400000000000001</v>
      </c>
      <c r="BB465" s="19">
        <v>1.002</v>
      </c>
      <c r="BC465" s="19">
        <v>1.0069999999999999</v>
      </c>
      <c r="BD465" s="19">
        <v>1.0569999999999999</v>
      </c>
      <c r="BE465" s="19">
        <v>0.78700000000000003</v>
      </c>
      <c r="BF465" s="19">
        <v>0.88200000000000001</v>
      </c>
      <c r="BG465" s="19">
        <v>0.99299999999999999</v>
      </c>
      <c r="BH465" s="19">
        <v>0.59299999999999997</v>
      </c>
      <c r="BI465" s="19">
        <v>1.0620000000000001</v>
      </c>
      <c r="BJ465" s="19">
        <v>1.25</v>
      </c>
      <c r="BK465" s="19">
        <v>0.91900000000000004</v>
      </c>
      <c r="BL465" s="19"/>
      <c r="BM465" s="19">
        <v>0.86799999999999999</v>
      </c>
      <c r="BN465" s="19">
        <v>1.0389999999999999</v>
      </c>
      <c r="BO465" s="19">
        <v>1.0509999999999999</v>
      </c>
      <c r="BP465" s="19">
        <v>0.875</v>
      </c>
      <c r="BQ465" s="19">
        <v>1.0289999999999999</v>
      </c>
      <c r="BR465" s="19">
        <v>0.85599999999999998</v>
      </c>
      <c r="BS465" s="19">
        <v>1.194</v>
      </c>
      <c r="BT465" s="19">
        <v>0.998</v>
      </c>
      <c r="BU465" s="19">
        <v>0.74199999999999999</v>
      </c>
      <c r="BV465" s="19">
        <v>0.78400000000000003</v>
      </c>
      <c r="BW465" s="19">
        <v>0.873</v>
      </c>
      <c r="BX465" s="19">
        <v>0.74509999999999998</v>
      </c>
      <c r="BY465" s="19">
        <v>0.78</v>
      </c>
      <c r="BZ465" s="19">
        <v>0.755</v>
      </c>
      <c r="CA465" s="19">
        <v>0.97</v>
      </c>
      <c r="CB465" s="19">
        <v>0.71699999999999997</v>
      </c>
      <c r="CC465" s="19">
        <v>0.93799999999999994</v>
      </c>
      <c r="CD465" s="19">
        <v>1.036</v>
      </c>
      <c r="CE465" s="19"/>
      <c r="CF465" s="19">
        <v>0.79500000000000004</v>
      </c>
      <c r="CG465" s="19">
        <v>0.66239999999999999</v>
      </c>
      <c r="CH465" s="19">
        <v>0.80610000000000004</v>
      </c>
      <c r="CI465" s="19">
        <v>1.0760000000000001</v>
      </c>
      <c r="CJ465" s="19">
        <v>0.79</v>
      </c>
      <c r="CK465" s="19">
        <v>0.84199999999999997</v>
      </c>
      <c r="CL465" s="19">
        <v>0.83899999999999997</v>
      </c>
      <c r="CM465" s="19">
        <v>1.397</v>
      </c>
      <c r="CN465" s="19">
        <v>1.002</v>
      </c>
      <c r="CO465" s="19">
        <v>0.83099999999999996</v>
      </c>
      <c r="CP465" s="19">
        <v>0.92</v>
      </c>
      <c r="CQ465" s="19">
        <v>0.86799999999999999</v>
      </c>
      <c r="CR465" s="19">
        <v>0.871</v>
      </c>
      <c r="CS465" s="19">
        <v>0.92910000000000004</v>
      </c>
      <c r="CT465" s="19">
        <v>0.879</v>
      </c>
      <c r="CU465" s="19">
        <v>0.89500000000000002</v>
      </c>
      <c r="CV465" s="19">
        <v>0.81799999999999995</v>
      </c>
      <c r="CW465" s="19">
        <v>0.97699999999999998</v>
      </c>
    </row>
    <row r="466" spans="1:101" s="1" customFormat="1" ht="15" x14ac:dyDescent="0.2">
      <c r="A466" s="19">
        <v>790</v>
      </c>
      <c r="B466" s="19">
        <v>257.3</v>
      </c>
      <c r="C466" s="19">
        <v>552.1</v>
      </c>
      <c r="D466" s="19">
        <v>264.07440000000003</v>
      </c>
      <c r="E466" s="19">
        <v>266.08150000000001</v>
      </c>
      <c r="F466" s="19">
        <v>60.032200000000003</v>
      </c>
      <c r="G466" s="20">
        <v>5156.2857139999996</v>
      </c>
      <c r="H466" s="19">
        <v>2</v>
      </c>
      <c r="I466" s="19">
        <v>2</v>
      </c>
      <c r="J466" s="19" t="s">
        <v>109</v>
      </c>
      <c r="M466" s="10"/>
      <c r="N466" s="10"/>
      <c r="U466" s="21">
        <v>1</v>
      </c>
      <c r="V466" s="21">
        <v>2</v>
      </c>
      <c r="W466" s="21">
        <v>140</v>
      </c>
      <c r="X466" s="19">
        <v>0.1167</v>
      </c>
      <c r="Y466" s="19">
        <v>1.2709999999999999</v>
      </c>
      <c r="Z466" s="19">
        <v>1.4430000000000001</v>
      </c>
      <c r="AA466" s="19">
        <v>1.0389999999999999</v>
      </c>
      <c r="AB466" s="22">
        <f t="shared" si="116"/>
        <v>0.92032222222222215</v>
      </c>
      <c r="AC466" s="22">
        <f t="shared" si="117"/>
        <v>0.88789444444444454</v>
      </c>
      <c r="AD466" s="22">
        <f t="shared" si="118"/>
        <v>1.0058333333333334</v>
      </c>
      <c r="AE466" s="22">
        <f t="shared" si="119"/>
        <v>1.0365221091095662</v>
      </c>
      <c r="AF466" s="22">
        <f t="shared" si="120"/>
        <v>0.91498481082573868</v>
      </c>
      <c r="AG466" s="22">
        <f t="shared" si="121"/>
        <v>5.1750889590161692E-2</v>
      </c>
      <c r="AH466" s="22">
        <f t="shared" si="122"/>
        <v>-0.12818030070190287</v>
      </c>
      <c r="AI466" s="22">
        <f t="shared" si="123"/>
        <v>-8.0750614028606407E-2</v>
      </c>
      <c r="AJ466" s="22">
        <f t="shared" si="124"/>
        <v>-0.20697507412318386</v>
      </c>
      <c r="AK466" s="22">
        <f t="shared" si="129"/>
        <v>0</v>
      </c>
      <c r="AL466" s="22" t="str">
        <f t="shared" si="125"/>
        <v>Lowering</v>
      </c>
      <c r="AM466" s="24">
        <f t="shared" si="126"/>
        <v>0.83032743157388145</v>
      </c>
      <c r="AN466" s="24">
        <f t="shared" si="127"/>
        <v>0.62090466938046374</v>
      </c>
      <c r="AO466" s="25">
        <v>0.19997699999999999</v>
      </c>
      <c r="AP466" s="24">
        <f t="shared" si="128"/>
        <v>0.62090466938046374</v>
      </c>
      <c r="AQ466" s="25">
        <v>0.44739699999999999</v>
      </c>
      <c r="AR466" s="25">
        <v>0.59783399999999998</v>
      </c>
      <c r="AS466" s="19">
        <v>790</v>
      </c>
      <c r="AT466" s="19">
        <v>0.43099999999999999</v>
      </c>
      <c r="AU466" s="19">
        <v>2.2928999999999999</v>
      </c>
      <c r="AV466" s="19">
        <v>0.40389999999999998</v>
      </c>
      <c r="AW466" s="19">
        <v>0.28599999999999998</v>
      </c>
      <c r="AX466" s="19">
        <v>0.32100000000000001</v>
      </c>
      <c r="AY466" s="19">
        <v>0.71299999999999997</v>
      </c>
      <c r="AZ466" s="19">
        <v>0.434</v>
      </c>
      <c r="BA466" s="19">
        <v>0.54700000000000004</v>
      </c>
      <c r="BB466" s="19">
        <v>0.93</v>
      </c>
      <c r="BC466" s="19">
        <v>0.83799999999999997</v>
      </c>
      <c r="BD466" s="19">
        <v>1.337</v>
      </c>
      <c r="BE466" s="19">
        <v>1.004</v>
      </c>
      <c r="BF466" s="19">
        <v>1.2949999999999999</v>
      </c>
      <c r="BG466" s="19">
        <v>0.92200000000000004</v>
      </c>
      <c r="BH466" s="19">
        <v>1.268</v>
      </c>
      <c r="BI466" s="19">
        <v>1.1479999999999999</v>
      </c>
      <c r="BJ466" s="19">
        <v>1.377</v>
      </c>
      <c r="BK466" s="19">
        <v>1.018</v>
      </c>
      <c r="BL466" s="19"/>
      <c r="BM466" s="19">
        <v>0.39100000000000001</v>
      </c>
      <c r="BN466" s="19">
        <v>2.1501000000000001</v>
      </c>
      <c r="BO466" s="19">
        <v>0.65700000000000003</v>
      </c>
      <c r="BP466" s="19">
        <v>0.54900000000000004</v>
      </c>
      <c r="BQ466" s="19">
        <v>0.73799999999999999</v>
      </c>
      <c r="BR466" s="19">
        <v>0.98899999999999999</v>
      </c>
      <c r="BS466" s="19">
        <v>0.48</v>
      </c>
      <c r="BT466" s="19">
        <v>0.47699999999999998</v>
      </c>
      <c r="BU466" s="19">
        <v>0.85499999999999998</v>
      </c>
      <c r="BV466" s="19">
        <v>0.86899999999999999</v>
      </c>
      <c r="BW466" s="19">
        <v>1.0049999999999999</v>
      </c>
      <c r="BX466" s="19">
        <v>1.016</v>
      </c>
      <c r="BY466" s="19">
        <v>1.0249999999999999</v>
      </c>
      <c r="BZ466" s="19">
        <v>0.64500000000000002</v>
      </c>
      <c r="CA466" s="19">
        <v>1.0209999999999999</v>
      </c>
      <c r="CB466" s="19">
        <v>0.91300000000000003</v>
      </c>
      <c r="CC466" s="19">
        <v>1.028</v>
      </c>
      <c r="CD466" s="19">
        <v>1.1739999999999999</v>
      </c>
      <c r="CE466" s="19"/>
      <c r="CF466" s="19">
        <v>0.86599999999999999</v>
      </c>
      <c r="CG466" s="19">
        <v>0.5</v>
      </c>
      <c r="CH466" s="19">
        <v>2.6909999999999998</v>
      </c>
      <c r="CI466" s="19">
        <v>0.621</v>
      </c>
      <c r="CJ466" s="19">
        <v>0.78500000000000003</v>
      </c>
      <c r="CK466" s="19">
        <v>0.748</v>
      </c>
      <c r="CL466" s="19">
        <v>0.502</v>
      </c>
      <c r="CM466" s="19">
        <v>1.5009999999999999</v>
      </c>
      <c r="CN466" s="19">
        <v>1.468</v>
      </c>
      <c r="CO466" s="19">
        <v>1.2110000000000001</v>
      </c>
      <c r="CP466" s="19">
        <v>1.0760000000000001</v>
      </c>
      <c r="CQ466" s="19">
        <v>0.82299999999999995</v>
      </c>
      <c r="CR466" s="19">
        <v>1.28</v>
      </c>
      <c r="CS466" s="19">
        <v>0.73699999999999999</v>
      </c>
      <c r="CT466" s="19">
        <v>0.97499999999999998</v>
      </c>
      <c r="CU466" s="19">
        <v>0.70099999999999996</v>
      </c>
      <c r="CV466" s="19">
        <v>1.1279999999999999</v>
      </c>
      <c r="CW466" s="19">
        <v>0.49199999999999999</v>
      </c>
    </row>
    <row r="467" spans="1:101" s="1" customFormat="1" ht="15" x14ac:dyDescent="0.2">
      <c r="A467" s="19">
        <v>791</v>
      </c>
      <c r="B467" s="19">
        <v>257.2</v>
      </c>
      <c r="C467" s="19">
        <v>552.4</v>
      </c>
      <c r="D467" s="19">
        <v>381.0856</v>
      </c>
      <c r="E467" s="19">
        <v>383.09199999999998</v>
      </c>
      <c r="F467" s="19">
        <v>147.02719999999999</v>
      </c>
      <c r="G467" s="20">
        <v>5644</v>
      </c>
      <c r="H467" s="19">
        <v>1</v>
      </c>
      <c r="I467" s="19">
        <v>1</v>
      </c>
      <c r="J467" s="19" t="s">
        <v>117</v>
      </c>
      <c r="M467" s="10"/>
      <c r="N467" s="10"/>
      <c r="U467" s="21">
        <v>0</v>
      </c>
      <c r="V467" s="21">
        <v>0</v>
      </c>
      <c r="W467" s="21">
        <v>21</v>
      </c>
      <c r="X467" s="19">
        <v>0.05</v>
      </c>
      <c r="Y467" s="19">
        <v>1.276</v>
      </c>
      <c r="Z467" s="19">
        <v>1.125</v>
      </c>
      <c r="AA467" s="19">
        <v>1.25</v>
      </c>
      <c r="AB467" s="22">
        <f t="shared" si="116"/>
        <v>0.996</v>
      </c>
      <c r="AC467" s="22">
        <f t="shared" si="117"/>
        <v>0.92594444444444457</v>
      </c>
      <c r="AD467" s="22">
        <f t="shared" si="118"/>
        <v>0.94494444444444425</v>
      </c>
      <c r="AE467" s="22">
        <f t="shared" si="119"/>
        <v>1.0756584868302632</v>
      </c>
      <c r="AF467" s="22">
        <f t="shared" si="120"/>
        <v>1.0540302192956672</v>
      </c>
      <c r="AG467" s="22">
        <f t="shared" si="121"/>
        <v>0.10522010618245488</v>
      </c>
      <c r="AH467" s="22">
        <f t="shared" si="122"/>
        <v>7.5916229976096108E-2</v>
      </c>
      <c r="AI467" s="22">
        <f t="shared" si="123"/>
        <v>-0.60773085337209642</v>
      </c>
      <c r="AJ467" s="22">
        <f t="shared" si="124"/>
        <v>-0.28405002230793835</v>
      </c>
      <c r="AK467" s="22">
        <f t="shared" si="129"/>
        <v>0</v>
      </c>
      <c r="AL467" s="22" t="str">
        <f t="shared" si="125"/>
        <v>Lowering</v>
      </c>
      <c r="AM467" s="24">
        <f t="shared" si="126"/>
        <v>0.24675680968860558</v>
      </c>
      <c r="AN467" s="24">
        <f t="shared" si="127"/>
        <v>0.51993610652108879</v>
      </c>
      <c r="AO467" s="25">
        <v>0.63330299999999995</v>
      </c>
      <c r="AP467" s="24">
        <f t="shared" si="128"/>
        <v>0.51993610652108879</v>
      </c>
      <c r="AQ467" s="25">
        <v>0.56086899999999995</v>
      </c>
      <c r="AR467" s="25">
        <v>0.69126600000000005</v>
      </c>
      <c r="AS467" s="19">
        <v>791</v>
      </c>
      <c r="AT467" s="19">
        <v>0.8</v>
      </c>
      <c r="AU467" s="19">
        <v>0.80400000000000005</v>
      </c>
      <c r="AV467" s="19">
        <v>1.0209999999999999</v>
      </c>
      <c r="AW467" s="19">
        <v>1.0980000000000001</v>
      </c>
      <c r="AX467" s="19">
        <v>1.073</v>
      </c>
      <c r="AY467" s="19">
        <v>1.0349999999999999</v>
      </c>
      <c r="AZ467" s="19">
        <v>0.86</v>
      </c>
      <c r="BA467" s="19">
        <v>1.2010000000000001</v>
      </c>
      <c r="BB467" s="19">
        <v>1.121</v>
      </c>
      <c r="BC467" s="19">
        <v>0.86499999999999999</v>
      </c>
      <c r="BD467" s="19">
        <v>1.18</v>
      </c>
      <c r="BE467" s="19">
        <v>0.73099999999999998</v>
      </c>
      <c r="BF467" s="19">
        <v>0.90700000000000003</v>
      </c>
      <c r="BG467" s="19">
        <v>1.05</v>
      </c>
      <c r="BH467" s="19">
        <v>0.85799999999999998</v>
      </c>
      <c r="BI467" s="19">
        <v>1.1240000000000001</v>
      </c>
      <c r="BJ467" s="19">
        <v>1.2749999999999999</v>
      </c>
      <c r="BK467" s="19">
        <v>0.92500000000000004</v>
      </c>
      <c r="BL467" s="19"/>
      <c r="BM467" s="19">
        <v>0.93500000000000005</v>
      </c>
      <c r="BN467" s="19">
        <v>0.81299999999999994</v>
      </c>
      <c r="BO467" s="19">
        <v>0.93300000000000005</v>
      </c>
      <c r="BP467" s="19">
        <v>1.1020000000000001</v>
      </c>
      <c r="BQ467" s="19">
        <v>1.284</v>
      </c>
      <c r="BR467" s="19">
        <v>0.80700000000000005</v>
      </c>
      <c r="BS467" s="19">
        <v>1.214</v>
      </c>
      <c r="BT467" s="19">
        <v>0.91900000000000004</v>
      </c>
      <c r="BU467" s="19">
        <v>0.77600000000000002</v>
      </c>
      <c r="BV467" s="19">
        <v>0.74299999999999999</v>
      </c>
      <c r="BW467" s="19">
        <v>0.93899999999999995</v>
      </c>
      <c r="BX467" s="19">
        <v>0.66600000000000004</v>
      </c>
      <c r="BY467" s="19">
        <v>0.68500000000000005</v>
      </c>
      <c r="BZ467" s="19">
        <v>0.83</v>
      </c>
      <c r="CA467" s="19">
        <v>1.091</v>
      </c>
      <c r="CB467" s="19">
        <v>0.65800000000000003</v>
      </c>
      <c r="CC467" s="19">
        <v>1.212</v>
      </c>
      <c r="CD467" s="19">
        <v>1.06</v>
      </c>
      <c r="CE467" s="19"/>
      <c r="CF467" s="19">
        <v>0.88100000000000001</v>
      </c>
      <c r="CG467" s="19">
        <v>0.58699999999999997</v>
      </c>
      <c r="CH467" s="19">
        <v>1.115</v>
      </c>
      <c r="CI467" s="19">
        <v>1.23</v>
      </c>
      <c r="CJ467" s="19">
        <v>0.85699999999999998</v>
      </c>
      <c r="CK467" s="19">
        <v>0.73599999999999999</v>
      </c>
      <c r="CL467" s="19">
        <v>1.0249999999999999</v>
      </c>
      <c r="CM467" s="19">
        <v>1.8340000000000001</v>
      </c>
      <c r="CN467" s="19">
        <v>0.95499999999999996</v>
      </c>
      <c r="CO467" s="19">
        <v>0.90500000000000003</v>
      </c>
      <c r="CP467" s="19">
        <v>0.86799999999999999</v>
      </c>
      <c r="CQ467" s="19">
        <v>1.046</v>
      </c>
      <c r="CR467" s="19">
        <v>1.264</v>
      </c>
      <c r="CS467" s="19">
        <v>0.64100000000000001</v>
      </c>
      <c r="CT467" s="19">
        <v>0.68799999999999994</v>
      </c>
      <c r="CU467" s="19">
        <v>0.88600000000000001</v>
      </c>
      <c r="CV467" s="19">
        <v>0.70799999999999996</v>
      </c>
      <c r="CW467" s="19">
        <v>0.78300000000000003</v>
      </c>
    </row>
    <row r="468" spans="1:101" s="1" customFormat="1" ht="15" x14ac:dyDescent="0.2">
      <c r="A468" s="19">
        <v>794</v>
      </c>
      <c r="B468" s="19">
        <v>258</v>
      </c>
      <c r="C468" s="19">
        <v>554.29999999999995</v>
      </c>
      <c r="D468" s="19">
        <v>370.09699999999998</v>
      </c>
      <c r="E468" s="19">
        <v>372.1035</v>
      </c>
      <c r="F468" s="19">
        <v>136.03870000000001</v>
      </c>
      <c r="G468" s="20">
        <v>203021.40349999999</v>
      </c>
      <c r="H468" s="19">
        <v>1</v>
      </c>
      <c r="I468" s="19">
        <v>1</v>
      </c>
      <c r="J468" s="19" t="s">
        <v>105</v>
      </c>
      <c r="K468" s="19" t="s">
        <v>329</v>
      </c>
      <c r="L468" s="19" t="s">
        <v>330</v>
      </c>
      <c r="M468" s="19">
        <v>0.53</v>
      </c>
      <c r="N468" s="19">
        <v>24.7</v>
      </c>
      <c r="X468" s="19">
        <v>0</v>
      </c>
      <c r="Y468" s="19">
        <v>1.113</v>
      </c>
      <c r="Z468" s="19">
        <v>1.117</v>
      </c>
      <c r="AA468" s="19">
        <v>1.089</v>
      </c>
      <c r="AB468" s="22">
        <f t="shared" si="116"/>
        <v>0.97616666666666674</v>
      </c>
      <c r="AC468" s="22">
        <f t="shared" si="117"/>
        <v>0.82883333333333342</v>
      </c>
      <c r="AD468" s="22">
        <f t="shared" si="118"/>
        <v>1.0851666666666666</v>
      </c>
      <c r="AE468" s="22">
        <f t="shared" si="119"/>
        <v>1.1777599034787853</v>
      </c>
      <c r="AF468" s="22">
        <f t="shared" si="120"/>
        <v>0.89955459990784836</v>
      </c>
      <c r="AG468" s="22">
        <f t="shared" si="121"/>
        <v>0.23604546330675558</v>
      </c>
      <c r="AH468" s="22">
        <f t="shared" si="122"/>
        <v>-0.15271724406577888</v>
      </c>
      <c r="AI468" s="22">
        <f t="shared" si="123"/>
        <v>-1.2041275360088952</v>
      </c>
      <c r="AJ468" s="22">
        <f t="shared" si="124"/>
        <v>-0.52628729388520434</v>
      </c>
      <c r="AK468" s="22" t="str">
        <f>L468</f>
        <v>Hypoxanthine - Isomer</v>
      </c>
      <c r="AL468" s="22" t="str">
        <f t="shared" si="125"/>
        <v>Lowering</v>
      </c>
      <c r="AM468" s="24">
        <f t="shared" si="126"/>
        <v>6.2498912994580762E-2</v>
      </c>
      <c r="AN468" s="24">
        <f t="shared" si="127"/>
        <v>0.2976546736924911</v>
      </c>
      <c r="AO468" s="25">
        <v>0.99941999999999998</v>
      </c>
      <c r="AP468" s="24">
        <f t="shared" si="128"/>
        <v>0.2976546736924911</v>
      </c>
      <c r="AQ468" s="25">
        <v>0.96364000000000005</v>
      </c>
      <c r="AR468" s="25">
        <v>0.96834799999999999</v>
      </c>
      <c r="AS468" s="19">
        <v>794</v>
      </c>
      <c r="AT468" s="19">
        <v>0.90800000000000003</v>
      </c>
      <c r="AU468" s="19">
        <v>0.91600000000000004</v>
      </c>
      <c r="AV468" s="19">
        <v>1.4179999999999999</v>
      </c>
      <c r="AW468" s="19">
        <v>0.69199999999999995</v>
      </c>
      <c r="AX468" s="19">
        <v>0.79900000000000004</v>
      </c>
      <c r="AY468" s="19">
        <v>0.94599999999999995</v>
      </c>
      <c r="AZ468" s="19">
        <v>1.0449999999999999</v>
      </c>
      <c r="BA468" s="19">
        <v>0.85199999999999998</v>
      </c>
      <c r="BB468" s="19">
        <v>1.1240000000000001</v>
      </c>
      <c r="BC468" s="19">
        <v>0.68100000000000005</v>
      </c>
      <c r="BD468" s="19">
        <v>0.81599999999999995</v>
      </c>
      <c r="BE468" s="19">
        <v>0.84399999999999997</v>
      </c>
      <c r="BF468" s="19">
        <v>0.91700000000000004</v>
      </c>
      <c r="BG468" s="19">
        <v>0.82</v>
      </c>
      <c r="BH468" s="19">
        <v>0.86399999999999999</v>
      </c>
      <c r="BI468" s="19">
        <v>0.81100000000000005</v>
      </c>
      <c r="BJ468" s="19">
        <v>1.6990000000000001</v>
      </c>
      <c r="BK468" s="19">
        <v>1.419</v>
      </c>
      <c r="BL468" s="19"/>
      <c r="BM468" s="19">
        <v>0.67300000000000004</v>
      </c>
      <c r="BN468" s="19">
        <v>0.71499999999999997</v>
      </c>
      <c r="BO468" s="19">
        <v>0.94699999999999995</v>
      </c>
      <c r="BP468" s="19">
        <v>0.66300000000000003</v>
      </c>
      <c r="BQ468" s="19">
        <v>0.80200000000000005</v>
      </c>
      <c r="BR468" s="19">
        <v>0.89400000000000002</v>
      </c>
      <c r="BS468" s="19">
        <v>1.0209999999999999</v>
      </c>
      <c r="BT468" s="19">
        <v>1.0369999999999999</v>
      </c>
      <c r="BU468" s="19">
        <v>0.72199999999999998</v>
      </c>
      <c r="BV468" s="19">
        <v>0.625</v>
      </c>
      <c r="BW468" s="19">
        <v>0.65600000000000003</v>
      </c>
      <c r="BX468" s="19">
        <v>0.76700000000000002</v>
      </c>
      <c r="BY468" s="19">
        <v>0.74299999999999999</v>
      </c>
      <c r="BZ468" s="19">
        <v>1.1910000000000001</v>
      </c>
      <c r="CA468" s="19">
        <v>1.1040000000000001</v>
      </c>
      <c r="CB468" s="19">
        <v>0.70899999999999996</v>
      </c>
      <c r="CC468" s="19">
        <v>0.746</v>
      </c>
      <c r="CD468" s="19">
        <v>0.90400000000000003</v>
      </c>
      <c r="CE468" s="19"/>
      <c r="CF468" s="19">
        <v>0.76500000000000001</v>
      </c>
      <c r="CG468" s="19">
        <v>1.1439999999999999</v>
      </c>
      <c r="CH468" s="19">
        <v>0.94</v>
      </c>
      <c r="CI468" s="19">
        <v>1.01</v>
      </c>
      <c r="CJ468" s="19">
        <v>1.0269999999999999</v>
      </c>
      <c r="CK468" s="19">
        <v>1.177</v>
      </c>
      <c r="CL468" s="19">
        <v>1.9950000000000001</v>
      </c>
      <c r="CM468" s="19">
        <v>1.129</v>
      </c>
      <c r="CN468" s="19">
        <v>1.0369999999999999</v>
      </c>
      <c r="CO468" s="19">
        <v>0.86799999999999999</v>
      </c>
      <c r="CP468" s="19">
        <v>1.347</v>
      </c>
      <c r="CQ468" s="19">
        <v>0.78600000000000003</v>
      </c>
      <c r="CR468" s="19">
        <v>0.94399999999999995</v>
      </c>
      <c r="CS468" s="19">
        <v>0.85599999999999998</v>
      </c>
      <c r="CT468" s="19">
        <v>0.83699999999999997</v>
      </c>
      <c r="CU468" s="19">
        <v>1.7529999999999999</v>
      </c>
      <c r="CV468" s="19">
        <v>0.66200000000000003</v>
      </c>
      <c r="CW468" s="19">
        <v>1.256</v>
      </c>
    </row>
    <row r="469" spans="1:101" s="1" customFormat="1" ht="15" x14ac:dyDescent="0.2">
      <c r="A469" s="19">
        <v>795</v>
      </c>
      <c r="B469" s="19">
        <v>258</v>
      </c>
      <c r="C469" s="19">
        <v>555.1</v>
      </c>
      <c r="D469" s="19">
        <v>323.10599999999999</v>
      </c>
      <c r="E469" s="19">
        <v>325.11259999999999</v>
      </c>
      <c r="F469" s="19">
        <v>89.047600000000003</v>
      </c>
      <c r="G469" s="20">
        <v>1029542.078</v>
      </c>
      <c r="H469" s="19">
        <v>1</v>
      </c>
      <c r="I469" s="19">
        <v>1</v>
      </c>
      <c r="J469" s="19" t="s">
        <v>105</v>
      </c>
      <c r="K469" s="19" t="s">
        <v>368</v>
      </c>
      <c r="L469" s="19" t="s">
        <v>369</v>
      </c>
      <c r="M469" s="19">
        <v>0.12</v>
      </c>
      <c r="N469" s="19">
        <v>5.3</v>
      </c>
      <c r="X469" s="19">
        <v>0</v>
      </c>
      <c r="Y469" s="19">
        <v>1.1240000000000001</v>
      </c>
      <c r="Z469" s="19">
        <v>1.117</v>
      </c>
      <c r="AA469" s="19">
        <v>1.048</v>
      </c>
      <c r="AB469" s="22">
        <f t="shared" si="116"/>
        <v>0.95666666666666644</v>
      </c>
      <c r="AC469" s="22">
        <f t="shared" si="117"/>
        <v>1.0460555555555553</v>
      </c>
      <c r="AD469" s="22">
        <f t="shared" si="118"/>
        <v>0.97677777777777786</v>
      </c>
      <c r="AE469" s="22">
        <f t="shared" si="119"/>
        <v>0.91454670986244624</v>
      </c>
      <c r="AF469" s="22">
        <f t="shared" si="120"/>
        <v>0.97941076100557356</v>
      </c>
      <c r="AG469" s="22">
        <f t="shared" si="121"/>
        <v>-0.12887123834586733</v>
      </c>
      <c r="AH469" s="22">
        <f t="shared" si="122"/>
        <v>-3.0014047539796977E-2</v>
      </c>
      <c r="AI469" s="22">
        <f t="shared" si="123"/>
        <v>-1.099607893252128</v>
      </c>
      <c r="AJ469" s="22">
        <f t="shared" si="124"/>
        <v>-0.16748015009976053</v>
      </c>
      <c r="AK469" s="22" t="str">
        <f>L469</f>
        <v>Sarcosine</v>
      </c>
      <c r="AL469" s="22" t="str">
        <f t="shared" si="125"/>
        <v>Increase</v>
      </c>
      <c r="AM469" s="24">
        <f t="shared" si="126"/>
        <v>7.9504572508873342E-2</v>
      </c>
      <c r="AN469" s="24">
        <f t="shared" si="127"/>
        <v>0.68001712521315039</v>
      </c>
      <c r="AO469" s="25">
        <v>1.06542</v>
      </c>
      <c r="AP469" s="24">
        <f t="shared" si="128"/>
        <v>0.68001712521315039</v>
      </c>
      <c r="AQ469" s="25">
        <v>0.79611900000000002</v>
      </c>
      <c r="AR469" s="25">
        <v>0.85962700000000003</v>
      </c>
      <c r="AS469" s="19">
        <v>795</v>
      </c>
      <c r="AT469" s="19">
        <v>0.98499999999999999</v>
      </c>
      <c r="AU469" s="19">
        <v>0.97699999999999998</v>
      </c>
      <c r="AV469" s="19">
        <v>1.0860000000000001</v>
      </c>
      <c r="AW469" s="19">
        <v>1.196</v>
      </c>
      <c r="AX469" s="19">
        <v>0.81499999999999995</v>
      </c>
      <c r="AY469" s="19">
        <v>1.0269999999999999</v>
      </c>
      <c r="AZ469" s="19">
        <v>1.2150000000000001</v>
      </c>
      <c r="BA469" s="19">
        <v>1.01</v>
      </c>
      <c r="BB469" s="19">
        <v>1.103</v>
      </c>
      <c r="BC469" s="19">
        <v>0.89200000000000002</v>
      </c>
      <c r="BD469" s="19">
        <v>0.89800000000000002</v>
      </c>
      <c r="BE469" s="19">
        <v>0.74199999999999999</v>
      </c>
      <c r="BF469" s="19">
        <v>0.73499999999999999</v>
      </c>
      <c r="BG469" s="19">
        <v>0.85899999999999999</v>
      </c>
      <c r="BH469" s="19">
        <v>0.76</v>
      </c>
      <c r="BI469" s="19">
        <v>0.96299999999999997</v>
      </c>
      <c r="BJ469" s="19">
        <v>0.878</v>
      </c>
      <c r="BK469" s="19">
        <v>1.079</v>
      </c>
      <c r="BL469" s="19"/>
      <c r="BM469" s="19">
        <v>1.1679999999999999</v>
      </c>
      <c r="BN469" s="19">
        <v>1.014</v>
      </c>
      <c r="BO469" s="19">
        <v>1.274</v>
      </c>
      <c r="BP469" s="19">
        <v>1.032</v>
      </c>
      <c r="BQ469" s="19">
        <v>1.18</v>
      </c>
      <c r="BR469" s="19">
        <v>0.85899999999999999</v>
      </c>
      <c r="BS469" s="19">
        <v>1.359</v>
      </c>
      <c r="BT469" s="19">
        <v>1.196</v>
      </c>
      <c r="BU469" s="19">
        <v>1.038</v>
      </c>
      <c r="BV469" s="19">
        <v>1.048</v>
      </c>
      <c r="BW469" s="19">
        <v>1.0049999999999999</v>
      </c>
      <c r="BX469" s="19">
        <v>0.89200000000000002</v>
      </c>
      <c r="BY469" s="19">
        <v>0.97899999999999998</v>
      </c>
      <c r="BZ469" s="19">
        <v>1.008</v>
      </c>
      <c r="CA469" s="19">
        <v>0.96799999999999997</v>
      </c>
      <c r="CB469" s="19">
        <v>0.76800000000000002</v>
      </c>
      <c r="CC469" s="19">
        <v>1.137</v>
      </c>
      <c r="CD469" s="19">
        <v>0.90400000000000003</v>
      </c>
      <c r="CE469" s="19"/>
      <c r="CF469" s="19">
        <v>1.139</v>
      </c>
      <c r="CG469" s="19">
        <v>0.82199999999999995</v>
      </c>
      <c r="CH469" s="19">
        <v>1.036</v>
      </c>
      <c r="CI469" s="19">
        <v>0.96</v>
      </c>
      <c r="CJ469" s="19">
        <v>1.2030000000000001</v>
      </c>
      <c r="CK469" s="19">
        <v>1.25</v>
      </c>
      <c r="CL469" s="19">
        <v>1.0269999999999999</v>
      </c>
      <c r="CM469" s="19">
        <v>0.98699999999999999</v>
      </c>
      <c r="CN469" s="19">
        <v>0.80900000000000005</v>
      </c>
      <c r="CO469" s="19">
        <v>0.98</v>
      </c>
      <c r="CP469" s="19">
        <v>1.016</v>
      </c>
      <c r="CQ469" s="19">
        <v>0.96099999999999997</v>
      </c>
      <c r="CR469" s="19">
        <v>0.79100000000000004</v>
      </c>
      <c r="CS469" s="19">
        <v>1.028</v>
      </c>
      <c r="CT469" s="19">
        <v>0.79400000000000004</v>
      </c>
      <c r="CU469" s="19">
        <v>0.72499999999999998</v>
      </c>
      <c r="CV469" s="19">
        <v>1.0169999999999999</v>
      </c>
      <c r="CW469" s="19">
        <v>1.0369999999999999</v>
      </c>
    </row>
    <row r="470" spans="1:101" s="1" customFormat="1" ht="15" x14ac:dyDescent="0.2">
      <c r="A470" s="19">
        <v>802</v>
      </c>
      <c r="B470" s="19">
        <v>260.10000000000002</v>
      </c>
      <c r="C470" s="19">
        <v>560.20000000000005</v>
      </c>
      <c r="D470" s="19">
        <v>458.0872</v>
      </c>
      <c r="E470" s="19">
        <v>460.09350000000001</v>
      </c>
      <c r="F470" s="19">
        <v>224.02879999999999</v>
      </c>
      <c r="G470" s="20">
        <v>14206.7451</v>
      </c>
      <c r="H470" s="19">
        <v>1</v>
      </c>
      <c r="I470" s="19">
        <v>1</v>
      </c>
      <c r="J470" s="19" t="s">
        <v>103</v>
      </c>
      <c r="M470" s="10"/>
      <c r="N470" s="10"/>
      <c r="U470" s="21">
        <v>0</v>
      </c>
      <c r="V470" s="21">
        <v>4</v>
      </c>
      <c r="W470" s="21">
        <v>65</v>
      </c>
      <c r="X470" s="19">
        <v>0.05</v>
      </c>
      <c r="Y470" s="19">
        <v>0.753</v>
      </c>
      <c r="Z470" s="19">
        <v>0.82899999999999996</v>
      </c>
      <c r="AA470" s="19">
        <v>0.67900000000000005</v>
      </c>
      <c r="AB470" s="22">
        <f t="shared" si="116"/>
        <v>0.53216666666666668</v>
      </c>
      <c r="AC470" s="22">
        <f t="shared" si="117"/>
        <v>0.49905555555555547</v>
      </c>
      <c r="AD470" s="22">
        <f t="shared" si="118"/>
        <v>0.60727777777777781</v>
      </c>
      <c r="AE470" s="22">
        <f t="shared" si="119"/>
        <v>1.0663475453634645</v>
      </c>
      <c r="AF470" s="22">
        <f t="shared" si="120"/>
        <v>0.87631506723995978</v>
      </c>
      <c r="AG470" s="22">
        <f t="shared" si="121"/>
        <v>9.2677719761899396E-2</v>
      </c>
      <c r="AH470" s="22">
        <f t="shared" si="122"/>
        <v>-0.1904784302870369</v>
      </c>
      <c r="AI470" s="22">
        <f t="shared" si="123"/>
        <v>-0.37160548056997078</v>
      </c>
      <c r="AJ470" s="22">
        <f t="shared" si="124"/>
        <v>-0.91379954352166382</v>
      </c>
      <c r="AK470" s="22">
        <f>P470</f>
        <v>0</v>
      </c>
      <c r="AL470" s="22" t="str">
        <f t="shared" si="125"/>
        <v>Lowering</v>
      </c>
      <c r="AM470" s="24">
        <f t="shared" si="126"/>
        <v>0.42500546979472531</v>
      </c>
      <c r="AN470" s="24">
        <f t="shared" si="127"/>
        <v>0.12195523755063792</v>
      </c>
      <c r="AO470" s="25">
        <v>0.60141199999999995</v>
      </c>
      <c r="AP470" s="24">
        <f t="shared" si="128"/>
        <v>0.12195523755063792</v>
      </c>
      <c r="AQ470" s="25">
        <v>1.2700400000000001</v>
      </c>
      <c r="AR470" s="25">
        <v>1.1437299999999999</v>
      </c>
      <c r="AS470" s="19">
        <v>802</v>
      </c>
      <c r="AT470" s="19">
        <v>0.57399999999999995</v>
      </c>
      <c r="AU470" s="19">
        <v>0.442</v>
      </c>
      <c r="AV470" s="19">
        <v>0.71299999999999997</v>
      </c>
      <c r="AW470" s="19">
        <v>0.56399999999999995</v>
      </c>
      <c r="AX470" s="19">
        <v>0.42299999999999999</v>
      </c>
      <c r="AY470" s="19">
        <v>0.64100000000000001</v>
      </c>
      <c r="AZ470" s="19">
        <v>0.46400000000000002</v>
      </c>
      <c r="BA470" s="19">
        <v>0.36199999999999999</v>
      </c>
      <c r="BB470" s="19">
        <v>0.59599999999999997</v>
      </c>
      <c r="BC470" s="19">
        <v>0.55300000000000005</v>
      </c>
      <c r="BD470" s="19">
        <v>0.434</v>
      </c>
      <c r="BE470" s="19">
        <v>0.52700000000000002</v>
      </c>
      <c r="BF470" s="19">
        <v>0.68300000000000005</v>
      </c>
      <c r="BG470" s="19">
        <v>0.38600000000000001</v>
      </c>
      <c r="BH470" s="19">
        <v>0.59599999999999997</v>
      </c>
      <c r="BI470" s="19">
        <v>0.50600000000000001</v>
      </c>
      <c r="BJ470" s="19">
        <v>0.61399999999999999</v>
      </c>
      <c r="BK470" s="19">
        <v>0.501</v>
      </c>
      <c r="BL470" s="19"/>
      <c r="BM470" s="19">
        <v>0.55200000000000005</v>
      </c>
      <c r="BN470" s="19">
        <v>0.34799999999999998</v>
      </c>
      <c r="BO470" s="19">
        <v>0.498</v>
      </c>
      <c r="BP470" s="19">
        <v>0.31900000000000001</v>
      </c>
      <c r="BQ470" s="19">
        <v>0.439</v>
      </c>
      <c r="BR470" s="19">
        <v>0.311</v>
      </c>
      <c r="BS470" s="19">
        <v>0.32800000000000001</v>
      </c>
      <c r="BT470" s="19">
        <v>0.73099999999999998</v>
      </c>
      <c r="BU470" s="19">
        <v>0.51</v>
      </c>
      <c r="BV470" s="19">
        <v>0.499</v>
      </c>
      <c r="BW470" s="19">
        <v>0.5</v>
      </c>
      <c r="BX470" s="19">
        <v>0.63600000000000001</v>
      </c>
      <c r="BY470" s="19">
        <v>0.82699999999999996</v>
      </c>
      <c r="BZ470" s="19">
        <v>0.39900000000000002</v>
      </c>
      <c r="CA470" s="19">
        <v>0.50600000000000001</v>
      </c>
      <c r="CB470" s="19">
        <v>0.64700000000000002</v>
      </c>
      <c r="CC470" s="19">
        <v>0.44500000000000001</v>
      </c>
      <c r="CD470" s="19">
        <v>0.48799999999999999</v>
      </c>
      <c r="CE470" s="19"/>
      <c r="CF470" s="19">
        <v>0.51900000000000002</v>
      </c>
      <c r="CG470" s="19">
        <v>0.76200000000000001</v>
      </c>
      <c r="CH470" s="19">
        <v>0.55700000000000005</v>
      </c>
      <c r="CI470" s="19">
        <v>0.52</v>
      </c>
      <c r="CJ470" s="19">
        <v>0.32400000000000001</v>
      </c>
      <c r="CK470" s="19">
        <v>0.46</v>
      </c>
      <c r="CL470" s="19">
        <v>0.46500000000000002</v>
      </c>
      <c r="CM470" s="19">
        <v>0.754</v>
      </c>
      <c r="CN470" s="19">
        <v>0.748</v>
      </c>
      <c r="CO470" s="19">
        <v>0.94299999999999995</v>
      </c>
      <c r="CP470" s="19">
        <v>0.64600000000000002</v>
      </c>
      <c r="CQ470" s="19">
        <v>0.63300000000000001</v>
      </c>
      <c r="CR470" s="19">
        <v>0.84499999999999997</v>
      </c>
      <c r="CS470" s="19">
        <v>0.70799999999999996</v>
      </c>
      <c r="CT470" s="19">
        <v>0.70499999999999996</v>
      </c>
      <c r="CU470" s="19">
        <v>0.33200000000000002</v>
      </c>
      <c r="CV470" s="19">
        <v>0.58499999999999996</v>
      </c>
      <c r="CW470" s="19">
        <v>0.42499999999999999</v>
      </c>
    </row>
    <row r="471" spans="1:101" s="1" customFormat="1" ht="15" x14ac:dyDescent="0.2">
      <c r="A471" s="19">
        <v>803</v>
      </c>
      <c r="B471" s="19">
        <v>260.10000000000002</v>
      </c>
      <c r="C471" s="19">
        <v>560.4</v>
      </c>
      <c r="D471" s="19">
        <v>446.17430000000002</v>
      </c>
      <c r="E471" s="19">
        <v>448.18090000000001</v>
      </c>
      <c r="F471" s="19">
        <v>212.11600000000001</v>
      </c>
      <c r="G471" s="20">
        <v>11135.964910000001</v>
      </c>
      <c r="H471" s="19">
        <v>1</v>
      </c>
      <c r="I471" s="19">
        <v>1</v>
      </c>
      <c r="J471" s="19" t="s">
        <v>105</v>
      </c>
      <c r="K471" s="19" t="s">
        <v>213</v>
      </c>
      <c r="L471" s="19" t="s">
        <v>214</v>
      </c>
      <c r="M471" s="19">
        <v>0.15</v>
      </c>
      <c r="N471" s="19">
        <v>15.6</v>
      </c>
      <c r="X471" s="19">
        <v>0.05</v>
      </c>
      <c r="Y471" s="19">
        <v>1.353</v>
      </c>
      <c r="Z471" s="19">
        <v>1.196</v>
      </c>
      <c r="AA471" s="19">
        <v>1.341</v>
      </c>
      <c r="AB471" s="22">
        <f t="shared" si="116"/>
        <v>1.2289999999999999</v>
      </c>
      <c r="AC471" s="22">
        <f t="shared" si="117"/>
        <v>1.5781666666666672</v>
      </c>
      <c r="AD471" s="22">
        <f t="shared" si="118"/>
        <v>1.2103333333333335</v>
      </c>
      <c r="AE471" s="22">
        <f t="shared" si="119"/>
        <v>0.77875171612630656</v>
      </c>
      <c r="AF471" s="22">
        <f t="shared" si="120"/>
        <v>1.0154227485541172</v>
      </c>
      <c r="AG471" s="22">
        <f t="shared" si="121"/>
        <v>-0.36076465749655395</v>
      </c>
      <c r="AH471" s="22">
        <f t="shared" si="122"/>
        <v>2.2080486293610434E-2</v>
      </c>
      <c r="AI471" s="22">
        <f t="shared" si="123"/>
        <v>-2.1704405865423859</v>
      </c>
      <c r="AJ471" s="22">
        <f t="shared" si="124"/>
        <v>-5.4336552258291239E-2</v>
      </c>
      <c r="AK471" s="22" t="str">
        <f>L471</f>
        <v>prolyl-proline</v>
      </c>
      <c r="AL471" s="22" t="str">
        <f t="shared" si="125"/>
        <v>Increase</v>
      </c>
      <c r="AM471" s="24">
        <f t="shared" si="126"/>
        <v>6.7539744511320061E-3</v>
      </c>
      <c r="AN471" s="24">
        <f t="shared" si="127"/>
        <v>0.88239583138301203</v>
      </c>
      <c r="AO471" s="25">
        <v>1.3113699999999999</v>
      </c>
      <c r="AP471" s="24">
        <f t="shared" si="128"/>
        <v>0.88239583138301203</v>
      </c>
      <c r="AQ471" s="25">
        <v>0.225908</v>
      </c>
      <c r="AR471" s="25">
        <v>0.33100200000000002</v>
      </c>
      <c r="AS471" s="19">
        <v>803</v>
      </c>
      <c r="AT471" s="19">
        <v>1.113</v>
      </c>
      <c r="AU471" s="19">
        <v>1.9710000000000001</v>
      </c>
      <c r="AV471" s="19">
        <v>1.343</v>
      </c>
      <c r="AW471" s="19">
        <v>1.069</v>
      </c>
      <c r="AX471" s="19">
        <v>1.5449999999999999</v>
      </c>
      <c r="AY471" s="19">
        <v>1.117</v>
      </c>
      <c r="AZ471" s="19">
        <v>1.476</v>
      </c>
      <c r="BA471" s="19">
        <v>1.024</v>
      </c>
      <c r="BB471" s="19">
        <v>1.222</v>
      </c>
      <c r="BC471" s="19">
        <v>1.246</v>
      </c>
      <c r="BD471" s="19">
        <v>1.0649999999999999</v>
      </c>
      <c r="BE471" s="19">
        <v>1.157</v>
      </c>
      <c r="BF471" s="19">
        <v>1.9490000000000001</v>
      </c>
      <c r="BG471" s="19">
        <v>0.56100000000000005</v>
      </c>
      <c r="BH471" s="19">
        <v>1.2</v>
      </c>
      <c r="BI471" s="19">
        <v>0.66200000000000003</v>
      </c>
      <c r="BJ471" s="19">
        <v>0.77500000000000002</v>
      </c>
      <c r="BK471" s="19">
        <v>1.627</v>
      </c>
      <c r="BL471" s="19"/>
      <c r="BM471" s="19">
        <v>1.694</v>
      </c>
      <c r="BN471" s="19">
        <v>1.673</v>
      </c>
      <c r="BO471" s="19">
        <v>2.39</v>
      </c>
      <c r="BP471" s="19">
        <v>1.4339999999999999</v>
      </c>
      <c r="BQ471" s="19">
        <v>1.3240000000000001</v>
      </c>
      <c r="BR471" s="19">
        <v>2.0409999999999999</v>
      </c>
      <c r="BS471" s="19">
        <v>1.65</v>
      </c>
      <c r="BT471" s="19">
        <v>1.4330000000000001</v>
      </c>
      <c r="BU471" s="19">
        <v>1.9730000000000001</v>
      </c>
      <c r="BV471" s="19">
        <v>1.8440000000000001</v>
      </c>
      <c r="BW471" s="19">
        <v>1.51</v>
      </c>
      <c r="BX471" s="19">
        <v>1.242</v>
      </c>
      <c r="BY471" s="19">
        <v>1.264</v>
      </c>
      <c r="BZ471" s="19">
        <v>1.036</v>
      </c>
      <c r="CA471" s="19">
        <v>1.44</v>
      </c>
      <c r="CB471" s="19">
        <v>1.5409999999999999</v>
      </c>
      <c r="CC471" s="19">
        <v>1.159</v>
      </c>
      <c r="CD471" s="19">
        <v>1.7589999999999999</v>
      </c>
      <c r="CE471" s="19"/>
      <c r="CF471" s="19">
        <v>1.613</v>
      </c>
      <c r="CG471" s="19">
        <v>2.242</v>
      </c>
      <c r="CH471" s="19">
        <v>1.734</v>
      </c>
      <c r="CI471" s="19">
        <v>1.0549999999999999</v>
      </c>
      <c r="CJ471" s="19">
        <v>1.1879999999999999</v>
      </c>
      <c r="CK471" s="19">
        <v>1.0169999999999999</v>
      </c>
      <c r="CL471" s="19">
        <v>1.0569999999999999</v>
      </c>
      <c r="CM471" s="19">
        <v>0.97299999999999998</v>
      </c>
      <c r="CN471" s="19">
        <v>1.133</v>
      </c>
      <c r="CO471" s="19">
        <v>0.79100000000000004</v>
      </c>
      <c r="CP471" s="19">
        <v>1.381</v>
      </c>
      <c r="CQ471" s="19">
        <v>1.202</v>
      </c>
      <c r="CR471" s="19">
        <v>0.84399999999999997</v>
      </c>
      <c r="CS471" s="19">
        <v>1.327</v>
      </c>
      <c r="CT471" s="19">
        <v>0.753</v>
      </c>
      <c r="CU471" s="19">
        <v>1.3360000000000001</v>
      </c>
      <c r="CV471" s="19">
        <v>0.94399999999999995</v>
      </c>
      <c r="CW471" s="19">
        <v>1.196</v>
      </c>
    </row>
    <row r="472" spans="1:101" s="1" customFormat="1" ht="15" x14ac:dyDescent="0.2">
      <c r="A472" s="19">
        <v>804</v>
      </c>
      <c r="B472" s="19">
        <v>260.10000000000002</v>
      </c>
      <c r="C472" s="19">
        <v>560.70000000000005</v>
      </c>
      <c r="D472" s="19">
        <v>421.12180000000001</v>
      </c>
      <c r="E472" s="19">
        <v>423.1275</v>
      </c>
      <c r="F472" s="19">
        <v>187.0635</v>
      </c>
      <c r="G472" s="20">
        <v>3952</v>
      </c>
      <c r="H472" s="19">
        <v>1</v>
      </c>
      <c r="I472" s="19">
        <v>1</v>
      </c>
      <c r="J472" s="19" t="s">
        <v>109</v>
      </c>
      <c r="M472" s="10"/>
      <c r="N472" s="10"/>
      <c r="U472" s="21">
        <v>1</v>
      </c>
      <c r="V472" s="21">
        <v>8</v>
      </c>
      <c r="W472" s="21">
        <v>81</v>
      </c>
      <c r="X472" s="19">
        <v>0.05</v>
      </c>
      <c r="Y472" s="19">
        <v>0.90100000000000002</v>
      </c>
      <c r="Z472" s="19">
        <v>0.94299999999999995</v>
      </c>
      <c r="AA472" s="19">
        <v>0.93</v>
      </c>
      <c r="AB472" s="22">
        <f t="shared" si="116"/>
        <v>0.82061111111111118</v>
      </c>
      <c r="AC472" s="22">
        <f t="shared" si="117"/>
        <v>0.76677777777777789</v>
      </c>
      <c r="AD472" s="22">
        <f t="shared" si="118"/>
        <v>0.74744444444444447</v>
      </c>
      <c r="AE472" s="22">
        <f t="shared" si="119"/>
        <v>1.070207216345457</v>
      </c>
      <c r="AF472" s="22">
        <f t="shared" si="120"/>
        <v>1.0978891036123086</v>
      </c>
      <c r="AG472" s="22">
        <f t="shared" si="121"/>
        <v>9.7890162094058222E-2</v>
      </c>
      <c r="AH472" s="22">
        <f t="shared" si="122"/>
        <v>0.13473233690369477</v>
      </c>
      <c r="AI472" s="22">
        <f t="shared" si="123"/>
        <v>-0.24277772222105956</v>
      </c>
      <c r="AJ472" s="22">
        <f t="shared" si="124"/>
        <v>-0.33918545255273225</v>
      </c>
      <c r="AK472" s="22">
        <f t="shared" ref="AK472:AK478" si="130">P472</f>
        <v>0</v>
      </c>
      <c r="AL472" s="22" t="str">
        <f t="shared" si="125"/>
        <v>Lowering</v>
      </c>
      <c r="AM472" s="24">
        <f t="shared" si="126"/>
        <v>0.57177120201630416</v>
      </c>
      <c r="AN472" s="24">
        <f t="shared" si="127"/>
        <v>0.45794629260053998</v>
      </c>
      <c r="AO472" s="25">
        <v>0.35262700000000002</v>
      </c>
      <c r="AP472" s="24">
        <f t="shared" si="128"/>
        <v>0.45794629260053998</v>
      </c>
      <c r="AQ472" s="25">
        <v>0.45740199999999998</v>
      </c>
      <c r="AR472" s="25">
        <v>0.607124</v>
      </c>
      <c r="AS472" s="19">
        <v>804</v>
      </c>
      <c r="AT472" s="19">
        <v>1.1220000000000001</v>
      </c>
      <c r="AU472" s="19">
        <v>0.873</v>
      </c>
      <c r="AV472" s="19">
        <v>1.2450000000000001</v>
      </c>
      <c r="AW472" s="19">
        <v>0.83399999999999996</v>
      </c>
      <c r="AX472" s="19">
        <v>0.60799999999999998</v>
      </c>
      <c r="AY472" s="19">
        <v>0.66700000000000004</v>
      </c>
      <c r="AZ472" s="19">
        <v>1.0489999999999999</v>
      </c>
      <c r="BA472" s="19">
        <v>1.264</v>
      </c>
      <c r="BB472" s="19">
        <v>1.0109999999999999</v>
      </c>
      <c r="BC472" s="19">
        <v>0.50900000000000001</v>
      </c>
      <c r="BD472" s="19">
        <v>0.46200000000000002</v>
      </c>
      <c r="BE472" s="19">
        <v>0.72799999999999998</v>
      </c>
      <c r="BF472" s="19">
        <v>0.55800000000000005</v>
      </c>
      <c r="BG472" s="19">
        <v>0.74299999999999999</v>
      </c>
      <c r="BH472" s="19">
        <v>0.65600000000000003</v>
      </c>
      <c r="BI472" s="19">
        <v>0.51900000000000002</v>
      </c>
      <c r="BJ472" s="19">
        <v>0.71699999999999997</v>
      </c>
      <c r="BK472" s="19">
        <v>1.206</v>
      </c>
      <c r="BL472" s="19"/>
      <c r="BM472" s="19">
        <v>1.226</v>
      </c>
      <c r="BN472" s="19">
        <v>1.0449999999999999</v>
      </c>
      <c r="BO472" s="19">
        <v>1.1080000000000001</v>
      </c>
      <c r="BP472" s="19">
        <v>0.749</v>
      </c>
      <c r="BQ472" s="19">
        <v>0.85399999999999998</v>
      </c>
      <c r="BR472" s="19">
        <v>0.59</v>
      </c>
      <c r="BS472" s="19">
        <v>1.0509999999999999</v>
      </c>
      <c r="BT472" s="19">
        <v>1.1459999999999999</v>
      </c>
      <c r="BU472" s="19">
        <v>0.63</v>
      </c>
      <c r="BV472" s="19">
        <v>0.50600000000000001</v>
      </c>
      <c r="BW472" s="19">
        <v>0.248</v>
      </c>
      <c r="BX472" s="19">
        <v>0.35799999999999998</v>
      </c>
      <c r="BY472" s="19">
        <v>0.40799999999999997</v>
      </c>
      <c r="BZ472" s="19">
        <v>0.55700000000000005</v>
      </c>
      <c r="CA472" s="19">
        <v>0.57199999999999995</v>
      </c>
      <c r="CB472" s="19">
        <v>0.97299999999999998</v>
      </c>
      <c r="CC472" s="19">
        <v>0.76800000000000002</v>
      </c>
      <c r="CD472" s="19">
        <v>1.0129999999999999</v>
      </c>
      <c r="CE472" s="19"/>
      <c r="CF472" s="19">
        <v>1.0469999999999999</v>
      </c>
      <c r="CG472" s="19">
        <v>0.60899999999999999</v>
      </c>
      <c r="CH472" s="19">
        <v>1.4039999999999999</v>
      </c>
      <c r="CI472" s="19">
        <v>1.0980000000000001</v>
      </c>
      <c r="CJ472" s="19">
        <v>0.58899999999999997</v>
      </c>
      <c r="CK472" s="19">
        <v>0.67500000000000004</v>
      </c>
      <c r="CL472" s="19">
        <v>0.80200000000000005</v>
      </c>
      <c r="CM472" s="19">
        <v>0.38400000000000001</v>
      </c>
      <c r="CN472" s="19">
        <v>1.1739999999999999</v>
      </c>
      <c r="CO472" s="19">
        <v>0.69199999999999995</v>
      </c>
      <c r="CP472" s="19">
        <v>0.38500000000000001</v>
      </c>
      <c r="CQ472" s="19">
        <v>0.78500000000000003</v>
      </c>
      <c r="CR472" s="19">
        <v>0.45700000000000002</v>
      </c>
      <c r="CS472" s="19">
        <v>0.65</v>
      </c>
      <c r="CT472" s="19">
        <v>0.46600000000000003</v>
      </c>
      <c r="CU472" s="19">
        <v>0.47099999999999997</v>
      </c>
      <c r="CV472" s="19">
        <v>0.52400000000000002</v>
      </c>
      <c r="CW472" s="19">
        <v>1.242</v>
      </c>
    </row>
    <row r="473" spans="1:101" s="1" customFormat="1" ht="15" x14ac:dyDescent="0.2">
      <c r="A473" s="19">
        <v>805</v>
      </c>
      <c r="B473" s="19">
        <v>261.10000000000002</v>
      </c>
      <c r="C473" s="19">
        <v>560.70000000000005</v>
      </c>
      <c r="D473" s="19">
        <v>520.12630000000001</v>
      </c>
      <c r="E473" s="19">
        <v>522.1327</v>
      </c>
      <c r="F473" s="19">
        <v>286.06790000000001</v>
      </c>
      <c r="G473" s="20">
        <v>17490.259259999999</v>
      </c>
      <c r="H473" s="19">
        <v>1</v>
      </c>
      <c r="I473" s="19">
        <v>1</v>
      </c>
      <c r="J473" s="19" t="s">
        <v>103</v>
      </c>
      <c r="M473" s="10"/>
      <c r="N473" s="10"/>
      <c r="U473" s="21">
        <v>0</v>
      </c>
      <c r="V473" s="21">
        <v>13</v>
      </c>
      <c r="W473" s="21">
        <v>240</v>
      </c>
      <c r="X473" s="19">
        <v>0.05</v>
      </c>
      <c r="Y473" s="19">
        <v>1.157</v>
      </c>
      <c r="Z473" s="19">
        <v>1.024</v>
      </c>
      <c r="AA473" s="19">
        <v>1.1060000000000001</v>
      </c>
      <c r="AB473" s="22">
        <f t="shared" si="116"/>
        <v>0.87533333333333352</v>
      </c>
      <c r="AC473" s="22">
        <f t="shared" si="117"/>
        <v>0.87383333333333335</v>
      </c>
      <c r="AD473" s="22">
        <f t="shared" si="118"/>
        <v>1.0302777777777778</v>
      </c>
      <c r="AE473" s="22">
        <f t="shared" si="119"/>
        <v>1.0017165744802596</v>
      </c>
      <c r="AF473" s="22">
        <f t="shared" si="120"/>
        <v>0.84960905904556494</v>
      </c>
      <c r="AG473" s="22">
        <f t="shared" si="121"/>
        <v>2.4743703765320842E-3</v>
      </c>
      <c r="AH473" s="22">
        <f t="shared" si="122"/>
        <v>-0.23512894577632878</v>
      </c>
      <c r="AI473" s="22">
        <f t="shared" si="123"/>
        <v>-2.7316311234463621E-3</v>
      </c>
      <c r="AJ473" s="22">
        <f t="shared" si="124"/>
        <v>-0.30213250436335709</v>
      </c>
      <c r="AK473" s="22">
        <f t="shared" si="130"/>
        <v>0</v>
      </c>
      <c r="AL473" s="22" t="str">
        <f t="shared" si="125"/>
        <v>Lowering</v>
      </c>
      <c r="AM473" s="24">
        <f t="shared" si="126"/>
        <v>0.99372992636250213</v>
      </c>
      <c r="AN473" s="24">
        <f t="shared" si="127"/>
        <v>0.49873229973745903</v>
      </c>
      <c r="AO473" s="25">
        <v>0.36840400000000001</v>
      </c>
      <c r="AP473" s="24">
        <f t="shared" si="128"/>
        <v>0.49873229973745903</v>
      </c>
      <c r="AQ473" s="25">
        <v>0.398086</v>
      </c>
      <c r="AR473" s="25">
        <v>0.53563300000000003</v>
      </c>
      <c r="AS473" s="19">
        <v>805</v>
      </c>
      <c r="AT473" s="19">
        <v>0.82799999999999996</v>
      </c>
      <c r="AU473" s="19">
        <v>1.423</v>
      </c>
      <c r="AV473" s="19">
        <v>0.77</v>
      </c>
      <c r="AW473" s="19">
        <v>2.6960000000000002</v>
      </c>
      <c r="AX473" s="19">
        <v>0.86899999999999999</v>
      </c>
      <c r="AY473" s="19">
        <v>0.57399999999999995</v>
      </c>
      <c r="AZ473" s="19">
        <v>0.97299999999999998</v>
      </c>
      <c r="BA473" s="19">
        <v>1.6539999999999999</v>
      </c>
      <c r="BB473" s="19">
        <v>0.252</v>
      </c>
      <c r="BC473" s="19">
        <v>0.42499999999999999</v>
      </c>
      <c r="BD473" s="19">
        <v>0.38700000000000001</v>
      </c>
      <c r="BE473" s="19">
        <v>0.86399999999999999</v>
      </c>
      <c r="BF473" s="19">
        <v>0.215</v>
      </c>
      <c r="BG473" s="19">
        <v>0.47</v>
      </c>
      <c r="BH473" s="19">
        <v>1.109</v>
      </c>
      <c r="BI473" s="19">
        <v>0.47599999999999998</v>
      </c>
      <c r="BJ473" s="19">
        <v>1.1020000000000001</v>
      </c>
      <c r="BK473" s="19">
        <v>0.66900000000000004</v>
      </c>
      <c r="BL473" s="19"/>
      <c r="BM473" s="19">
        <v>1.077</v>
      </c>
      <c r="BN473" s="19">
        <v>0.622</v>
      </c>
      <c r="BO473" s="19">
        <v>0.33100000000000002</v>
      </c>
      <c r="BP473" s="19">
        <v>0.57899999999999996</v>
      </c>
      <c r="BQ473" s="19">
        <v>0.40200000000000002</v>
      </c>
      <c r="BR473" s="19">
        <v>1.232</v>
      </c>
      <c r="BS473" s="19">
        <v>0.81699999999999995</v>
      </c>
      <c r="BT473" s="19">
        <v>0.748</v>
      </c>
      <c r="BU473" s="19">
        <v>0.45700000000000002</v>
      </c>
      <c r="BV473" s="19">
        <v>2.6560000000000001</v>
      </c>
      <c r="BW473" s="19">
        <v>0.88100000000000001</v>
      </c>
      <c r="BX473" s="19">
        <v>0.90500000000000003</v>
      </c>
      <c r="BY473" s="19">
        <v>0.79</v>
      </c>
      <c r="BZ473" s="19">
        <v>0.68200000000000005</v>
      </c>
      <c r="CA473" s="19">
        <v>0.56299999999999994</v>
      </c>
      <c r="CB473" s="19">
        <v>1.351</v>
      </c>
      <c r="CC473" s="19">
        <v>0.41199999999999998</v>
      </c>
      <c r="CD473" s="19">
        <v>1.224</v>
      </c>
      <c r="CE473" s="19"/>
      <c r="CF473" s="19">
        <v>0.53100000000000003</v>
      </c>
      <c r="CG473" s="19">
        <v>0.78100000000000003</v>
      </c>
      <c r="CH473" s="19">
        <v>1.754</v>
      </c>
      <c r="CI473" s="19">
        <v>2.7589999999999999</v>
      </c>
      <c r="CJ473" s="19">
        <v>0.60099999999999998</v>
      </c>
      <c r="CK473" s="19">
        <v>0.25</v>
      </c>
      <c r="CL473" s="19">
        <v>0.84699999999999998</v>
      </c>
      <c r="CM473" s="19">
        <v>0.88300000000000001</v>
      </c>
      <c r="CN473" s="19">
        <v>0.999</v>
      </c>
      <c r="CO473" s="19">
        <v>0.437</v>
      </c>
      <c r="CP473" s="19">
        <v>2.5499999999999998</v>
      </c>
      <c r="CQ473" s="19">
        <v>0.876</v>
      </c>
      <c r="CR473" s="19">
        <v>0.30299999999999999</v>
      </c>
      <c r="CS473" s="19">
        <v>0.88700000000000001</v>
      </c>
      <c r="CT473" s="19">
        <v>0.372</v>
      </c>
      <c r="CU473" s="19">
        <v>1.18</v>
      </c>
      <c r="CV473" s="19">
        <v>2.024</v>
      </c>
      <c r="CW473" s="19">
        <v>0.51100000000000001</v>
      </c>
    </row>
    <row r="474" spans="1:101" s="1" customFormat="1" ht="15" x14ac:dyDescent="0.2">
      <c r="A474" s="19">
        <v>811</v>
      </c>
      <c r="B474" s="19">
        <v>261</v>
      </c>
      <c r="C474" s="19">
        <v>563.5</v>
      </c>
      <c r="D474" s="19">
        <v>409.14370000000002</v>
      </c>
      <c r="E474" s="19">
        <v>411.1506</v>
      </c>
      <c r="F474" s="19">
        <v>175.08529999999999</v>
      </c>
      <c r="G474" s="20">
        <v>3052</v>
      </c>
      <c r="H474" s="19">
        <v>1</v>
      </c>
      <c r="I474" s="19">
        <v>1</v>
      </c>
      <c r="J474" s="19" t="s">
        <v>109</v>
      </c>
      <c r="M474" s="10"/>
      <c r="N474" s="10"/>
      <c r="U474" s="21">
        <v>1</v>
      </c>
      <c r="V474" s="21">
        <v>41</v>
      </c>
      <c r="W474" s="21">
        <v>651</v>
      </c>
      <c r="X474" s="19">
        <v>0.1333</v>
      </c>
      <c r="Y474" s="19">
        <v>1.1739999999999999</v>
      </c>
      <c r="Z474" s="19">
        <v>1.0660000000000001</v>
      </c>
      <c r="AA474" s="19">
        <v>1.044</v>
      </c>
      <c r="AB474" s="22">
        <f t="shared" si="116"/>
        <v>0.95102777777777781</v>
      </c>
      <c r="AC474" s="22">
        <f t="shared" si="117"/>
        <v>1.1473166666666665</v>
      </c>
      <c r="AD474" s="22">
        <f t="shared" si="118"/>
        <v>0.99154444444444445</v>
      </c>
      <c r="AE474" s="22">
        <f t="shared" si="119"/>
        <v>0.82891481088723939</v>
      </c>
      <c r="AF474" s="22">
        <f t="shared" si="120"/>
        <v>0.95913782090789901</v>
      </c>
      <c r="AG474" s="22">
        <f t="shared" si="121"/>
        <v>-0.27070425399351372</v>
      </c>
      <c r="AH474" s="22">
        <f t="shared" si="122"/>
        <v>-6.0189960296481208E-2</v>
      </c>
      <c r="AI474" s="22">
        <f t="shared" si="123"/>
        <v>-1.0229451508678855</v>
      </c>
      <c r="AJ474" s="22">
        <f t="shared" si="124"/>
        <v>-0.19124333126637325</v>
      </c>
      <c r="AK474" s="22">
        <f t="shared" si="130"/>
        <v>0</v>
      </c>
      <c r="AL474" s="22" t="str">
        <f t="shared" si="125"/>
        <v>Increase</v>
      </c>
      <c r="AM474" s="24">
        <f t="shared" si="126"/>
        <v>9.4853825117945059E-2</v>
      </c>
      <c r="AN474" s="24">
        <f t="shared" si="127"/>
        <v>0.64380844439946594</v>
      </c>
      <c r="AO474" s="25">
        <v>0.85363900000000004</v>
      </c>
      <c r="AP474" s="24">
        <f t="shared" si="128"/>
        <v>0.64380844439946594</v>
      </c>
      <c r="AQ474" s="25">
        <v>0.484178</v>
      </c>
      <c r="AR474" s="25">
        <v>0.63369600000000004</v>
      </c>
      <c r="AS474" s="19">
        <v>811</v>
      </c>
      <c r="AT474" s="19">
        <v>1.381</v>
      </c>
      <c r="AU474" s="19">
        <v>1.46</v>
      </c>
      <c r="AV474" s="19">
        <v>0.91</v>
      </c>
      <c r="AW474" s="19">
        <v>0.8</v>
      </c>
      <c r="AX474" s="19">
        <v>0.70799999999999996</v>
      </c>
      <c r="AY474" s="19">
        <v>0.996</v>
      </c>
      <c r="AZ474" s="19">
        <v>1.113</v>
      </c>
      <c r="BA474" s="19">
        <v>0.71399999999999997</v>
      </c>
      <c r="BB474" s="19">
        <v>0.80600000000000005</v>
      </c>
      <c r="BC474" s="19">
        <v>0.95599999999999996</v>
      </c>
      <c r="BD474" s="19">
        <v>0.62</v>
      </c>
      <c r="BE474" s="19">
        <v>1.141</v>
      </c>
      <c r="BF474" s="19">
        <v>1.0122</v>
      </c>
      <c r="BG474" s="19">
        <v>1.0720000000000001</v>
      </c>
      <c r="BH474" s="19">
        <v>0.93300000000000005</v>
      </c>
      <c r="BI474" s="19">
        <v>0.95030000000000003</v>
      </c>
      <c r="BJ474" s="19">
        <v>0.754</v>
      </c>
      <c r="BK474" s="19">
        <v>0.79200000000000004</v>
      </c>
      <c r="BL474" s="19"/>
      <c r="BM474" s="19">
        <v>0.47310000000000002</v>
      </c>
      <c r="BN474" s="19">
        <v>1.6259999999999999</v>
      </c>
      <c r="BO474" s="19">
        <v>0.88500000000000001</v>
      </c>
      <c r="BP474" s="19">
        <v>0.85799999999999998</v>
      </c>
      <c r="BQ474" s="19">
        <v>1.621</v>
      </c>
      <c r="BR474" s="19">
        <v>1.242</v>
      </c>
      <c r="BS474" s="19">
        <v>1.758</v>
      </c>
      <c r="BT474" s="19">
        <v>0.745</v>
      </c>
      <c r="BU474" s="19">
        <v>1.0649999999999999</v>
      </c>
      <c r="BV474" s="19">
        <v>0.87960000000000005</v>
      </c>
      <c r="BW474" s="19">
        <v>1.206</v>
      </c>
      <c r="BX474" s="19">
        <v>1.1040000000000001</v>
      </c>
      <c r="BY474" s="19">
        <v>0.98799999999999999</v>
      </c>
      <c r="BZ474" s="19">
        <v>0.97699999999999998</v>
      </c>
      <c r="CA474" s="19">
        <v>1.6459999999999999</v>
      </c>
      <c r="CB474" s="19">
        <v>0.746</v>
      </c>
      <c r="CC474" s="19">
        <v>0.79800000000000004</v>
      </c>
      <c r="CD474" s="19">
        <v>2.0339999999999998</v>
      </c>
      <c r="CE474" s="19"/>
      <c r="CF474" s="19">
        <v>0.99</v>
      </c>
      <c r="CG474" s="19">
        <v>0.70399999999999996</v>
      </c>
      <c r="CH474" s="19">
        <v>1.4</v>
      </c>
      <c r="CI474" s="19">
        <v>0.71799999999999997</v>
      </c>
      <c r="CJ474" s="19">
        <v>0.53500000000000003</v>
      </c>
      <c r="CK474" s="19">
        <v>1.1819999999999999</v>
      </c>
      <c r="CL474" s="19">
        <v>1.5609999999999999</v>
      </c>
      <c r="CM474" s="19">
        <v>0.92100000000000004</v>
      </c>
      <c r="CN474" s="19">
        <v>0.80900000000000005</v>
      </c>
      <c r="CO474" s="19">
        <v>0.80300000000000005</v>
      </c>
      <c r="CP474" s="19">
        <v>0.751</v>
      </c>
      <c r="CQ474" s="19">
        <v>1.0269999999999999</v>
      </c>
      <c r="CR474" s="19">
        <v>1.4790000000000001</v>
      </c>
      <c r="CS474" s="19">
        <v>0.97499999999999998</v>
      </c>
      <c r="CT474" s="19">
        <v>1.075</v>
      </c>
      <c r="CU474" s="19">
        <v>0.8</v>
      </c>
      <c r="CV474" s="19">
        <v>0.80700000000000005</v>
      </c>
      <c r="CW474" s="19">
        <v>1.3108</v>
      </c>
    </row>
    <row r="475" spans="1:101" s="1" customFormat="1" ht="15" x14ac:dyDescent="0.2">
      <c r="A475" s="19">
        <v>812</v>
      </c>
      <c r="B475" s="19">
        <v>261</v>
      </c>
      <c r="C475" s="19">
        <v>563.5</v>
      </c>
      <c r="D475" s="19">
        <v>550.13559999999995</v>
      </c>
      <c r="E475" s="19">
        <v>552.14189999999996</v>
      </c>
      <c r="F475" s="19">
        <v>316.0772</v>
      </c>
      <c r="G475" s="20">
        <v>3486</v>
      </c>
      <c r="H475" s="19">
        <v>1</v>
      </c>
      <c r="I475" s="19">
        <v>1</v>
      </c>
      <c r="J475" s="19" t="s">
        <v>131</v>
      </c>
      <c r="M475" s="10"/>
      <c r="N475" s="10"/>
      <c r="O475" s="19" t="s">
        <v>381</v>
      </c>
      <c r="P475" s="19" t="s">
        <v>382</v>
      </c>
      <c r="Q475" s="19">
        <v>7.95</v>
      </c>
      <c r="R475" s="19">
        <v>79.5</v>
      </c>
      <c r="S475" s="19" t="s">
        <v>133</v>
      </c>
      <c r="T475" s="19" t="s">
        <v>134</v>
      </c>
      <c r="X475" s="19">
        <v>0.1333</v>
      </c>
      <c r="Y475" s="19">
        <v>0.94799999999999995</v>
      </c>
      <c r="Z475" s="19">
        <v>1.296</v>
      </c>
      <c r="AA475" s="19">
        <v>1.2270000000000001</v>
      </c>
      <c r="AB475" s="22">
        <f t="shared" si="116"/>
        <v>0.93511111111111112</v>
      </c>
      <c r="AC475" s="22">
        <f t="shared" si="117"/>
        <v>1.3289444444444447</v>
      </c>
      <c r="AD475" s="22">
        <f t="shared" si="118"/>
        <v>0.8594666666666666</v>
      </c>
      <c r="AE475" s="22">
        <f t="shared" si="119"/>
        <v>0.70364951298022649</v>
      </c>
      <c r="AF475" s="22">
        <f t="shared" si="120"/>
        <v>1.0880132381838867</v>
      </c>
      <c r="AG475" s="22">
        <f t="shared" si="121"/>
        <v>-0.50707109187029986</v>
      </c>
      <c r="AH475" s="22">
        <f t="shared" si="122"/>
        <v>0.1216961103989635</v>
      </c>
      <c r="AI475" s="22">
        <f t="shared" si="123"/>
        <v>-1.0636386131179696</v>
      </c>
      <c r="AJ475" s="22">
        <f t="shared" si="124"/>
        <v>-0.15500876103716049</v>
      </c>
      <c r="AK475" s="22" t="str">
        <f t="shared" si="130"/>
        <v>Cysteinyldopa</v>
      </c>
      <c r="AL475" s="22" t="str">
        <f t="shared" si="125"/>
        <v>Increase</v>
      </c>
      <c r="AM475" s="24">
        <f t="shared" si="126"/>
        <v>8.6369695182812248E-2</v>
      </c>
      <c r="AN475" s="24">
        <f t="shared" si="127"/>
        <v>0.69982787820859782</v>
      </c>
      <c r="AO475" s="25">
        <v>0.86964200000000003</v>
      </c>
      <c r="AP475" s="24">
        <f t="shared" si="128"/>
        <v>0.69982787820859782</v>
      </c>
      <c r="AQ475" s="25">
        <v>0.28514400000000001</v>
      </c>
      <c r="AR475" s="25">
        <v>0.38145800000000002</v>
      </c>
      <c r="AS475" s="19">
        <v>812</v>
      </c>
      <c r="AT475" s="19">
        <v>1.7390000000000001</v>
      </c>
      <c r="AU475" s="19">
        <v>0.98099999999999998</v>
      </c>
      <c r="AV475" s="19">
        <v>0.84599999999999997</v>
      </c>
      <c r="AW475" s="19">
        <v>0.42</v>
      </c>
      <c r="AX475" s="19">
        <v>0.94299999999999995</v>
      </c>
      <c r="AY475" s="19">
        <v>0.88200000000000001</v>
      </c>
      <c r="AZ475" s="19">
        <v>0.64100000000000001</v>
      </c>
      <c r="BA475" s="19">
        <v>2.0230000000000001</v>
      </c>
      <c r="BB475" s="19">
        <v>0.2944</v>
      </c>
      <c r="BC475" s="19">
        <v>0.53800000000000003</v>
      </c>
      <c r="BD475" s="19">
        <v>1.0569999999999999</v>
      </c>
      <c r="BE475" s="19">
        <v>2.056</v>
      </c>
      <c r="BF475" s="19">
        <v>0.27960000000000002</v>
      </c>
      <c r="BG475" s="19">
        <v>1.409</v>
      </c>
      <c r="BH475" s="19">
        <v>0.55400000000000005</v>
      </c>
      <c r="BI475" s="19">
        <v>0.57799999999999996</v>
      </c>
      <c r="BJ475" s="19">
        <v>0.60699999999999998</v>
      </c>
      <c r="BK475" s="19">
        <v>0.98399999999999999</v>
      </c>
      <c r="BL475" s="19"/>
      <c r="BM475" s="19">
        <v>3.7850000000000001</v>
      </c>
      <c r="BN475" s="19">
        <v>2.1230000000000002</v>
      </c>
      <c r="BO475" s="19">
        <v>0.65500000000000003</v>
      </c>
      <c r="BP475" s="19">
        <v>0.71299999999999997</v>
      </c>
      <c r="BQ475" s="19">
        <v>0.47399999999999998</v>
      </c>
      <c r="BR475" s="19">
        <v>0.55900000000000005</v>
      </c>
      <c r="BS475" s="19">
        <v>1.8260000000000001</v>
      </c>
      <c r="BT475" s="19">
        <v>1.113</v>
      </c>
      <c r="BU475" s="19">
        <v>1.165</v>
      </c>
      <c r="BV475" s="19">
        <v>1.96</v>
      </c>
      <c r="BW475" s="19">
        <v>1.2749999999999999</v>
      </c>
      <c r="BX475" s="19">
        <v>1.4359999999999999</v>
      </c>
      <c r="BY475" s="19">
        <v>0.88700000000000001</v>
      </c>
      <c r="BZ475" s="19">
        <v>1.0469999999999999</v>
      </c>
      <c r="CA475" s="19">
        <v>0.93600000000000005</v>
      </c>
      <c r="CB475" s="19">
        <v>1.2010000000000001</v>
      </c>
      <c r="CC475" s="19">
        <v>1.2350000000000001</v>
      </c>
      <c r="CD475" s="19">
        <v>1.5309999999999999</v>
      </c>
      <c r="CE475" s="19"/>
      <c r="CF475" s="19">
        <v>0.94899999999999995</v>
      </c>
      <c r="CG475" s="19">
        <v>0.36599999999999999</v>
      </c>
      <c r="CH475" s="19">
        <v>0.91900000000000004</v>
      </c>
      <c r="CI475" s="19">
        <v>2.8519999999999999</v>
      </c>
      <c r="CJ475" s="19">
        <v>0.28560000000000002</v>
      </c>
      <c r="CK475" s="19">
        <v>0.28270000000000001</v>
      </c>
      <c r="CL475" s="19">
        <v>0.88500000000000001</v>
      </c>
      <c r="CM475" s="19">
        <v>0.45800000000000002</v>
      </c>
      <c r="CN475" s="19">
        <v>0.68500000000000005</v>
      </c>
      <c r="CO475" s="19">
        <v>0.27510000000000001</v>
      </c>
      <c r="CP475" s="19">
        <v>1.3120000000000001</v>
      </c>
      <c r="CQ475" s="19">
        <v>0.54600000000000004</v>
      </c>
      <c r="CR475" s="19">
        <v>0.48299999999999998</v>
      </c>
      <c r="CS475" s="19">
        <v>1.2110000000000001</v>
      </c>
      <c r="CT475" s="19">
        <v>0.501</v>
      </c>
      <c r="CU475" s="19">
        <v>0.95699999999999996</v>
      </c>
      <c r="CV475" s="19">
        <v>1.0609999999999999</v>
      </c>
      <c r="CW475" s="19">
        <v>1.4419999999999999</v>
      </c>
    </row>
    <row r="476" spans="1:101" s="1" customFormat="1" ht="15" x14ac:dyDescent="0.2">
      <c r="A476" s="19">
        <v>813</v>
      </c>
      <c r="B476" s="19">
        <v>261.10000000000002</v>
      </c>
      <c r="C476" s="19">
        <v>563.79999999999995</v>
      </c>
      <c r="D476" s="19">
        <v>396.13490000000002</v>
      </c>
      <c r="E476" s="19">
        <v>398.14150000000001</v>
      </c>
      <c r="F476" s="19">
        <v>324.15309999999999</v>
      </c>
      <c r="G476" s="20">
        <v>25087.733329999999</v>
      </c>
      <c r="H476" s="19">
        <v>2</v>
      </c>
      <c r="I476" s="19">
        <v>2</v>
      </c>
      <c r="J476" s="19" t="s">
        <v>109</v>
      </c>
      <c r="M476" s="10"/>
      <c r="N476" s="10"/>
      <c r="U476" s="21">
        <v>1</v>
      </c>
      <c r="V476" s="21">
        <v>7</v>
      </c>
      <c r="W476" s="21">
        <v>215</v>
      </c>
      <c r="X476" s="19">
        <v>0.05</v>
      </c>
      <c r="Y476" s="19">
        <v>1.0209999999999999</v>
      </c>
      <c r="Z476" s="19">
        <v>1.25</v>
      </c>
      <c r="AA476" s="19">
        <v>1.0780000000000001</v>
      </c>
      <c r="AB476" s="22">
        <f t="shared" si="116"/>
        <v>1.0634999999999999</v>
      </c>
      <c r="AC476" s="22">
        <f t="shared" si="117"/>
        <v>0.87422222222222223</v>
      </c>
      <c r="AD476" s="22">
        <f t="shared" si="118"/>
        <v>1.010777777777778</v>
      </c>
      <c r="AE476" s="22">
        <f t="shared" si="119"/>
        <v>1.2165099135739703</v>
      </c>
      <c r="AF476" s="22">
        <f t="shared" si="120"/>
        <v>1.0521600527646473</v>
      </c>
      <c r="AG476" s="22">
        <f t="shared" si="121"/>
        <v>0.28274807712445421</v>
      </c>
      <c r="AH476" s="22">
        <f t="shared" si="122"/>
        <v>7.3354181594412191E-2</v>
      </c>
      <c r="AI476" s="22">
        <f t="shared" si="123"/>
        <v>-2.3197501856418024</v>
      </c>
      <c r="AJ476" s="22">
        <f t="shared" si="124"/>
        <v>-0.32485800217411148</v>
      </c>
      <c r="AK476" s="22">
        <f t="shared" si="130"/>
        <v>0</v>
      </c>
      <c r="AL476" s="22" t="str">
        <f t="shared" si="125"/>
        <v>Lowering</v>
      </c>
      <c r="AM476" s="24">
        <f t="shared" si="126"/>
        <v>4.7890548855717575E-3</v>
      </c>
      <c r="AN476" s="24">
        <f t="shared" si="127"/>
        <v>0.47330598677359148</v>
      </c>
      <c r="AO476" s="25">
        <v>1.39293</v>
      </c>
      <c r="AP476" s="24">
        <f t="shared" si="128"/>
        <v>0.47330598677359148</v>
      </c>
      <c r="AQ476" s="25">
        <v>1.20105</v>
      </c>
      <c r="AR476" s="25">
        <v>1.0996900000000001</v>
      </c>
      <c r="AS476" s="19">
        <v>813</v>
      </c>
      <c r="AT476" s="19">
        <v>1.2110000000000001</v>
      </c>
      <c r="AU476" s="19">
        <v>1.1180000000000001</v>
      </c>
      <c r="AV476" s="19">
        <v>1.3320000000000001</v>
      </c>
      <c r="AW476" s="19">
        <v>0.88</v>
      </c>
      <c r="AX476" s="19">
        <v>1.276</v>
      </c>
      <c r="AY476" s="19">
        <v>1.131</v>
      </c>
      <c r="AZ476" s="19">
        <v>1.1839999999999999</v>
      </c>
      <c r="BA476" s="19">
        <v>0.87</v>
      </c>
      <c r="BB476" s="19">
        <v>1.036</v>
      </c>
      <c r="BC476" s="19">
        <v>0.94299999999999995</v>
      </c>
      <c r="BD476" s="19">
        <v>0.92900000000000005</v>
      </c>
      <c r="BE476" s="19">
        <v>0.78600000000000003</v>
      </c>
      <c r="BF476" s="19">
        <v>0.97099999999999997</v>
      </c>
      <c r="BG476" s="19">
        <v>0.77100000000000002</v>
      </c>
      <c r="BH476" s="19">
        <v>1.075</v>
      </c>
      <c r="BI476" s="19">
        <v>1.077</v>
      </c>
      <c r="BJ476" s="19">
        <v>1.3380000000000001</v>
      </c>
      <c r="BK476" s="19">
        <v>1.2150000000000001</v>
      </c>
      <c r="BL476" s="19"/>
      <c r="BM476" s="19">
        <v>0.92100000000000004</v>
      </c>
      <c r="BN476" s="19">
        <v>0.79800000000000004</v>
      </c>
      <c r="BO476" s="19">
        <v>0.95899999999999996</v>
      </c>
      <c r="BP476" s="19">
        <v>1.054</v>
      </c>
      <c r="BQ476" s="19">
        <v>0.68</v>
      </c>
      <c r="BR476" s="19">
        <v>0.71199999999999997</v>
      </c>
      <c r="BS476" s="19">
        <v>0.85399999999999998</v>
      </c>
      <c r="BT476" s="19">
        <v>1.038</v>
      </c>
      <c r="BU476" s="19">
        <v>0.80300000000000005</v>
      </c>
      <c r="BV476" s="19">
        <v>0.55600000000000005</v>
      </c>
      <c r="BW476" s="19">
        <v>0.48799999999999999</v>
      </c>
      <c r="BX476" s="19">
        <v>1.1679999999999999</v>
      </c>
      <c r="BY476" s="19">
        <v>1.0449999999999999</v>
      </c>
      <c r="BZ476" s="19">
        <v>1.2629999999999999</v>
      </c>
      <c r="CA476" s="19">
        <v>0.85499999999999998</v>
      </c>
      <c r="CB476" s="19">
        <v>0.86699999999999999</v>
      </c>
      <c r="CC476" s="19">
        <v>0.80700000000000005</v>
      </c>
      <c r="CD476" s="19">
        <v>0.86799999999999999</v>
      </c>
      <c r="CE476" s="19"/>
      <c r="CF476" s="19">
        <v>1.22</v>
      </c>
      <c r="CG476" s="19">
        <v>0.78</v>
      </c>
      <c r="CH476" s="19">
        <v>1.002</v>
      </c>
      <c r="CI476" s="19">
        <v>0.85099999999999998</v>
      </c>
      <c r="CJ476" s="19">
        <v>0.82499999999999996</v>
      </c>
      <c r="CK476" s="19">
        <v>0.875</v>
      </c>
      <c r="CL476" s="19">
        <v>1.2849999999999999</v>
      </c>
      <c r="CM476" s="19">
        <v>0.73499999999999999</v>
      </c>
      <c r="CN476" s="19">
        <v>1.593</v>
      </c>
      <c r="CO476" s="19">
        <v>0.93799999999999994</v>
      </c>
      <c r="CP476" s="19">
        <v>1.3160000000000001</v>
      </c>
      <c r="CQ476" s="19">
        <v>1.0329999999999999</v>
      </c>
      <c r="CR476" s="19">
        <v>0.72</v>
      </c>
      <c r="CS476" s="19">
        <v>1.1619999999999999</v>
      </c>
      <c r="CT476" s="19">
        <v>0.94099999999999995</v>
      </c>
      <c r="CU476" s="19">
        <v>1.258</v>
      </c>
      <c r="CV476" s="19">
        <v>0.63700000000000001</v>
      </c>
      <c r="CW476" s="19">
        <v>1.0229999999999999</v>
      </c>
    </row>
    <row r="477" spans="1:101" s="1" customFormat="1" ht="15" x14ac:dyDescent="0.2">
      <c r="A477" s="19">
        <v>814</v>
      </c>
      <c r="B477" s="19">
        <v>260.39999999999998</v>
      </c>
      <c r="C477" s="19">
        <v>564.79999999999995</v>
      </c>
      <c r="D477" s="19">
        <v>447.6035</v>
      </c>
      <c r="E477" s="19">
        <v>449.61</v>
      </c>
      <c r="F477" s="19">
        <v>213.54519999999999</v>
      </c>
      <c r="G477" s="20">
        <v>13560</v>
      </c>
      <c r="H477" s="19">
        <v>1</v>
      </c>
      <c r="I477" s="19">
        <v>1</v>
      </c>
      <c r="J477" s="19" t="s">
        <v>112</v>
      </c>
      <c r="M477" s="10"/>
      <c r="N477" s="10"/>
      <c r="X477" s="19">
        <v>0.05</v>
      </c>
      <c r="Y477" s="19">
        <v>0.99199999999999999</v>
      </c>
      <c r="Z477" s="19">
        <v>0.99199999999999999</v>
      </c>
      <c r="AA477" s="19">
        <v>0.93500000000000005</v>
      </c>
      <c r="AB477" s="22">
        <f t="shared" si="116"/>
        <v>1.2425555555555554</v>
      </c>
      <c r="AC477" s="22">
        <f t="shared" si="117"/>
        <v>0.9802777777777778</v>
      </c>
      <c r="AD477" s="22">
        <f t="shared" si="118"/>
        <v>1.0537777777777777</v>
      </c>
      <c r="AE477" s="22">
        <f t="shared" si="119"/>
        <v>1.2675545480306034</v>
      </c>
      <c r="AF477" s="22">
        <f t="shared" si="120"/>
        <v>1.1791438211725009</v>
      </c>
      <c r="AG477" s="22">
        <f t="shared" si="121"/>
        <v>0.34204783360329766</v>
      </c>
      <c r="AH477" s="22">
        <f t="shared" si="122"/>
        <v>0.23773969578837628</v>
      </c>
      <c r="AI477" s="22">
        <f t="shared" si="123"/>
        <v>-1.7274679833457465</v>
      </c>
      <c r="AJ477" s="22">
        <f t="shared" si="124"/>
        <v>-0.92704689908745408</v>
      </c>
      <c r="AK477" s="22">
        <f t="shared" si="130"/>
        <v>0</v>
      </c>
      <c r="AL477" s="22" t="str">
        <f t="shared" si="125"/>
        <v>Lowering</v>
      </c>
      <c r="AM477" s="24">
        <f t="shared" si="126"/>
        <v>1.8729751556621325E-2</v>
      </c>
      <c r="AN477" s="24">
        <f t="shared" si="127"/>
        <v>0.11829138069832579</v>
      </c>
      <c r="AO477" s="25">
        <v>1.1655899999999999</v>
      </c>
      <c r="AP477" s="24">
        <f t="shared" si="128"/>
        <v>0.11829138069832579</v>
      </c>
      <c r="AQ477" s="25">
        <v>0.915493</v>
      </c>
      <c r="AR477" s="25">
        <v>0.93365200000000004</v>
      </c>
      <c r="AS477" s="19">
        <v>814</v>
      </c>
      <c r="AT477" s="19">
        <v>1.05</v>
      </c>
      <c r="AU477" s="19">
        <v>1.2450000000000001</v>
      </c>
      <c r="AV477" s="19">
        <v>2.1240000000000001</v>
      </c>
      <c r="AW477" s="19">
        <v>1.0980000000000001</v>
      </c>
      <c r="AX477" s="19">
        <v>1.589</v>
      </c>
      <c r="AY477" s="19">
        <v>1.645</v>
      </c>
      <c r="AZ477" s="19">
        <v>1.0720000000000001</v>
      </c>
      <c r="BA477" s="19">
        <v>1.069</v>
      </c>
      <c r="BB477" s="19">
        <v>1.2270000000000001</v>
      </c>
      <c r="BC477" s="19">
        <v>0.51300000000000001</v>
      </c>
      <c r="BD477" s="19">
        <v>1.3089999999999999</v>
      </c>
      <c r="BE477" s="19">
        <v>1.0409999999999999</v>
      </c>
      <c r="BF477" s="19">
        <v>1.4179999999999999</v>
      </c>
      <c r="BG477" s="19">
        <v>0.94199999999999995</v>
      </c>
      <c r="BH477" s="19">
        <v>1.546</v>
      </c>
      <c r="BI477" s="19">
        <v>1.2689999999999999</v>
      </c>
      <c r="BJ477" s="19">
        <v>1.2749999999999999</v>
      </c>
      <c r="BK477" s="19">
        <v>0.93400000000000005</v>
      </c>
      <c r="BL477" s="19"/>
      <c r="BM477" s="19">
        <v>0.747</v>
      </c>
      <c r="BN477" s="19">
        <v>0.88200000000000001</v>
      </c>
      <c r="BO477" s="19">
        <v>1.839</v>
      </c>
      <c r="BP477" s="19">
        <v>0.54</v>
      </c>
      <c r="BQ477" s="19">
        <v>1.143</v>
      </c>
      <c r="BR477" s="19">
        <v>0.98</v>
      </c>
      <c r="BS477" s="19">
        <v>1.0740000000000001</v>
      </c>
      <c r="BT477" s="19">
        <v>1.2909999999999999</v>
      </c>
      <c r="BU477" s="19">
        <v>1.206</v>
      </c>
      <c r="BV477" s="19">
        <v>0.80500000000000005</v>
      </c>
      <c r="BW477" s="19">
        <v>0.80200000000000005</v>
      </c>
      <c r="BX477" s="19">
        <v>0.93400000000000005</v>
      </c>
      <c r="BY477" s="19">
        <v>0.85</v>
      </c>
      <c r="BZ477" s="19">
        <v>0.78100000000000003</v>
      </c>
      <c r="CA477" s="19">
        <v>0.751</v>
      </c>
      <c r="CB477" s="19">
        <v>1.06</v>
      </c>
      <c r="CC477" s="19">
        <v>1.0720000000000001</v>
      </c>
      <c r="CD477" s="19">
        <v>0.88800000000000001</v>
      </c>
      <c r="CE477" s="19"/>
      <c r="CF477" s="19">
        <v>1.083</v>
      </c>
      <c r="CG477" s="19">
        <v>1.7190000000000001</v>
      </c>
      <c r="CH477" s="19">
        <v>1.266</v>
      </c>
      <c r="CI477" s="19">
        <v>1.008</v>
      </c>
      <c r="CJ477" s="19">
        <v>1.0129999999999999</v>
      </c>
      <c r="CK477" s="19">
        <v>1.1519999999999999</v>
      </c>
      <c r="CL477" s="19">
        <v>1.169</v>
      </c>
      <c r="CM477" s="19">
        <v>0.96099999999999997</v>
      </c>
      <c r="CN477" s="19">
        <v>1.9039999999999999</v>
      </c>
      <c r="CO477" s="19">
        <v>0.72499999999999998</v>
      </c>
      <c r="CP477" s="19">
        <v>0.95</v>
      </c>
      <c r="CQ477" s="19">
        <v>0.624</v>
      </c>
      <c r="CR477" s="19">
        <v>1.022</v>
      </c>
      <c r="CS477" s="19">
        <v>0.65400000000000003</v>
      </c>
      <c r="CT477" s="19">
        <v>0.72099999999999997</v>
      </c>
      <c r="CU477" s="19">
        <v>1.0920000000000001</v>
      </c>
      <c r="CV477" s="19">
        <v>0.54100000000000004</v>
      </c>
      <c r="CW477" s="19">
        <v>1.3640000000000001</v>
      </c>
    </row>
    <row r="478" spans="1:101" s="1" customFormat="1" ht="15" x14ac:dyDescent="0.2">
      <c r="A478" s="19">
        <v>816</v>
      </c>
      <c r="B478" s="19">
        <v>263.10000000000002</v>
      </c>
      <c r="C478" s="19">
        <v>565.6</v>
      </c>
      <c r="D478" s="19">
        <v>310.11090000000002</v>
      </c>
      <c r="E478" s="19">
        <v>312.11709999999999</v>
      </c>
      <c r="F478" s="19">
        <v>76.052599999999998</v>
      </c>
      <c r="G478" s="20">
        <v>10088.88889</v>
      </c>
      <c r="H478" s="19">
        <v>1</v>
      </c>
      <c r="I478" s="19">
        <v>1</v>
      </c>
      <c r="J478" s="19" t="s">
        <v>109</v>
      </c>
      <c r="M478" s="10"/>
      <c r="N478" s="10"/>
      <c r="U478" s="21">
        <v>2</v>
      </c>
      <c r="V478" s="21">
        <v>23</v>
      </c>
      <c r="W478" s="21">
        <v>481</v>
      </c>
      <c r="X478" s="19">
        <v>0</v>
      </c>
      <c r="Y478" s="19">
        <v>1.2949999999999999</v>
      </c>
      <c r="Z478" s="19">
        <v>1.2789999999999999</v>
      </c>
      <c r="AA478" s="19">
        <v>1.242</v>
      </c>
      <c r="AB478" s="22">
        <f t="shared" si="116"/>
        <v>1.4033888888888886</v>
      </c>
      <c r="AC478" s="22">
        <f t="shared" si="117"/>
        <v>1.4073333333333331</v>
      </c>
      <c r="AD478" s="22">
        <f t="shared" si="118"/>
        <v>1.3870000000000002</v>
      </c>
      <c r="AE478" s="22">
        <f t="shared" si="119"/>
        <v>0.99719722090636342</v>
      </c>
      <c r="AF478" s="22">
        <f t="shared" si="120"/>
        <v>1.0118160698550025</v>
      </c>
      <c r="AG478" s="22">
        <f t="shared" si="121"/>
        <v>-4.0492327059576593E-3</v>
      </c>
      <c r="AH478" s="22">
        <f t="shared" si="122"/>
        <v>1.6947057596439059E-2</v>
      </c>
      <c r="AI478" s="22">
        <f t="shared" si="123"/>
        <v>-3.135787017251792E-2</v>
      </c>
      <c r="AJ478" s="22">
        <f t="shared" si="124"/>
        <v>-0.23593791305515568</v>
      </c>
      <c r="AK478" s="37">
        <f t="shared" si="130"/>
        <v>0</v>
      </c>
      <c r="AL478" s="22" t="str">
        <f t="shared" si="125"/>
        <v>Increase</v>
      </c>
      <c r="AM478" s="24">
        <f t="shared" si="126"/>
        <v>0.93034093391479333</v>
      </c>
      <c r="AN478" s="24">
        <f t="shared" si="127"/>
        <v>0.58084744981255687</v>
      </c>
      <c r="AO478" s="25">
        <v>0.69666799999999995</v>
      </c>
      <c r="AP478" s="24">
        <f t="shared" si="128"/>
        <v>0.58084744981255687</v>
      </c>
      <c r="AQ478" s="25">
        <v>0.72275900000000004</v>
      </c>
      <c r="AR478" s="25">
        <v>0.82192900000000002</v>
      </c>
      <c r="AS478" s="19">
        <v>816</v>
      </c>
      <c r="AT478" s="19">
        <v>1.4450000000000001</v>
      </c>
      <c r="AU478" s="19">
        <v>1.466</v>
      </c>
      <c r="AV478" s="19">
        <v>1.474</v>
      </c>
      <c r="AW478" s="19">
        <v>1.4410000000000001</v>
      </c>
      <c r="AX478" s="19">
        <v>1.3180000000000001</v>
      </c>
      <c r="AY478" s="19">
        <v>1.3580000000000001</v>
      </c>
      <c r="AZ478" s="19">
        <v>1.3979999999999999</v>
      </c>
      <c r="BA478" s="19">
        <v>1.306</v>
      </c>
      <c r="BB478" s="19">
        <v>1.4139999999999999</v>
      </c>
      <c r="BC478" s="19">
        <v>1.546</v>
      </c>
      <c r="BD478" s="19">
        <v>1.472</v>
      </c>
      <c r="BE478" s="19">
        <v>1.4359999999999999</v>
      </c>
      <c r="BF478" s="19">
        <v>1.365</v>
      </c>
      <c r="BG478" s="19">
        <v>1.375</v>
      </c>
      <c r="BH478" s="19">
        <v>1.2729999999999999</v>
      </c>
      <c r="BI478" s="19">
        <v>1.3839999999999999</v>
      </c>
      <c r="BJ478" s="19">
        <v>1.4279999999999999</v>
      </c>
      <c r="BK478" s="19">
        <v>1.3620000000000001</v>
      </c>
      <c r="BL478" s="19"/>
      <c r="BM478" s="19">
        <v>1.2589999999999999</v>
      </c>
      <c r="BN478" s="19">
        <v>1.4670000000000001</v>
      </c>
      <c r="BO478" s="19">
        <v>1.653</v>
      </c>
      <c r="BP478" s="19">
        <v>1.609</v>
      </c>
      <c r="BQ478" s="19">
        <v>1.1479999999999999</v>
      </c>
      <c r="BR478" s="19">
        <v>1.18</v>
      </c>
      <c r="BS478" s="19">
        <v>1.5469999999999999</v>
      </c>
      <c r="BT478" s="19">
        <v>1.5069999999999999</v>
      </c>
      <c r="BU478" s="19">
        <v>1.2929999999999999</v>
      </c>
      <c r="BV478" s="19">
        <v>1.4410000000000001</v>
      </c>
      <c r="BW478" s="19">
        <v>1.222</v>
      </c>
      <c r="BX478" s="19">
        <v>1.2210000000000001</v>
      </c>
      <c r="BY478" s="19">
        <v>1.7030000000000001</v>
      </c>
      <c r="BZ478" s="19">
        <v>1.381</v>
      </c>
      <c r="CA478" s="19">
        <v>1.4139999999999999</v>
      </c>
      <c r="CB478" s="19">
        <v>1.6419999999999999</v>
      </c>
      <c r="CC478" s="19">
        <v>1.2390000000000001</v>
      </c>
      <c r="CD478" s="19">
        <v>1.4059999999999999</v>
      </c>
      <c r="CE478" s="19"/>
      <c r="CF478" s="19">
        <v>1.208</v>
      </c>
      <c r="CG478" s="19">
        <v>1.423</v>
      </c>
      <c r="CH478" s="19">
        <v>1.3169999999999999</v>
      </c>
      <c r="CI478" s="19">
        <v>1.502</v>
      </c>
      <c r="CJ478" s="19">
        <v>1.3740000000000001</v>
      </c>
      <c r="CK478" s="19">
        <v>1.3720000000000001</v>
      </c>
      <c r="CL478" s="19">
        <v>1.3759999999999999</v>
      </c>
      <c r="CM478" s="19">
        <v>1.381</v>
      </c>
      <c r="CN478" s="19">
        <v>1.409</v>
      </c>
      <c r="CO478" s="19">
        <v>1.262</v>
      </c>
      <c r="CP478" s="19">
        <v>1.2070000000000001</v>
      </c>
      <c r="CQ478" s="19">
        <v>1.4750000000000001</v>
      </c>
      <c r="CR478" s="19">
        <v>1.4830000000000001</v>
      </c>
      <c r="CS478" s="19">
        <v>1.623</v>
      </c>
      <c r="CT478" s="19">
        <v>1.4550000000000001</v>
      </c>
      <c r="CU478" s="19">
        <v>1.3069999999999999</v>
      </c>
      <c r="CV478" s="19">
        <v>1.387</v>
      </c>
      <c r="CW478" s="19">
        <v>1.405</v>
      </c>
    </row>
    <row r="479" spans="1:101" s="1" customFormat="1" ht="15" x14ac:dyDescent="0.2">
      <c r="A479" s="19">
        <v>817</v>
      </c>
      <c r="B479" s="19">
        <v>262.10000000000002</v>
      </c>
      <c r="C479" s="19">
        <v>565.9</v>
      </c>
      <c r="D479" s="19">
        <v>337.12150000000003</v>
      </c>
      <c r="E479" s="19">
        <v>339.12880000000001</v>
      </c>
      <c r="F479" s="19">
        <v>103.06319999999999</v>
      </c>
      <c r="G479" s="20">
        <v>101504.77190000001</v>
      </c>
      <c r="H479" s="19">
        <v>1</v>
      </c>
      <c r="I479" s="19">
        <v>1</v>
      </c>
      <c r="J479" s="19" t="s">
        <v>105</v>
      </c>
      <c r="K479" s="19" t="s">
        <v>589</v>
      </c>
      <c r="L479" s="19" t="s">
        <v>590</v>
      </c>
      <c r="M479" s="19">
        <v>0.18</v>
      </c>
      <c r="N479" s="19">
        <v>15.2</v>
      </c>
      <c r="X479" s="19">
        <v>0</v>
      </c>
      <c r="Y479" s="19">
        <v>1.052</v>
      </c>
      <c r="Z479" s="19">
        <v>1.0669999999999999</v>
      </c>
      <c r="AA479" s="19">
        <v>1.103</v>
      </c>
      <c r="AB479" s="22">
        <f t="shared" si="116"/>
        <v>0.98116666666666652</v>
      </c>
      <c r="AC479" s="22">
        <f t="shared" si="117"/>
        <v>0.93466666666666653</v>
      </c>
      <c r="AD479" s="22">
        <f t="shared" si="118"/>
        <v>0.96283333333333332</v>
      </c>
      <c r="AE479" s="22">
        <f t="shared" si="119"/>
        <v>1.0497503566333808</v>
      </c>
      <c r="AF479" s="22">
        <f t="shared" si="120"/>
        <v>1.0190410247533321</v>
      </c>
      <c r="AG479" s="22">
        <f t="shared" si="121"/>
        <v>7.0046278302125051E-2</v>
      </c>
      <c r="AH479" s="22">
        <f t="shared" si="122"/>
        <v>2.721213297262275E-2</v>
      </c>
      <c r="AI479" s="22">
        <f t="shared" si="123"/>
        <v>-0.38637927545834955</v>
      </c>
      <c r="AJ479" s="22">
        <f t="shared" si="124"/>
        <v>-7.2458189707712631E-2</v>
      </c>
      <c r="AK479" s="22" t="str">
        <f>L479</f>
        <v>Alpha-aminobutyric acid</v>
      </c>
      <c r="AL479" s="22" t="str">
        <f t="shared" si="125"/>
        <v>Lowering</v>
      </c>
      <c r="AM479" s="24">
        <f t="shared" si="126"/>
        <v>0.41079081503185022</v>
      </c>
      <c r="AN479" s="24">
        <f t="shared" si="127"/>
        <v>0.84633404294964665</v>
      </c>
      <c r="AO479" s="25">
        <v>0.44732100000000002</v>
      </c>
      <c r="AP479" s="24">
        <f t="shared" si="128"/>
        <v>0.84633404294964665</v>
      </c>
      <c r="AQ479" s="25">
        <v>0.58950599999999997</v>
      </c>
      <c r="AR479" s="25">
        <v>0.71231900000000004</v>
      </c>
      <c r="AS479" s="19">
        <v>817</v>
      </c>
      <c r="AT479" s="19">
        <v>0.92900000000000005</v>
      </c>
      <c r="AU479" s="19">
        <v>0.81100000000000005</v>
      </c>
      <c r="AV479" s="19">
        <v>0.90500000000000003</v>
      </c>
      <c r="AW479" s="19">
        <v>0.84199999999999997</v>
      </c>
      <c r="AX479" s="19">
        <v>1.0289999999999999</v>
      </c>
      <c r="AY479" s="19">
        <v>1.1000000000000001</v>
      </c>
      <c r="AZ479" s="19">
        <v>0.86599999999999999</v>
      </c>
      <c r="BA479" s="19">
        <v>1.0209999999999999</v>
      </c>
      <c r="BB479" s="19">
        <v>1.143</v>
      </c>
      <c r="BC479" s="19">
        <v>0.89500000000000002</v>
      </c>
      <c r="BD479" s="19">
        <v>1.2490000000000001</v>
      </c>
      <c r="BE479" s="19">
        <v>0.72499999999999998</v>
      </c>
      <c r="BF479" s="19">
        <v>0.86799999999999999</v>
      </c>
      <c r="BG479" s="19">
        <v>1.1419999999999999</v>
      </c>
      <c r="BH479" s="19">
        <v>0.93100000000000005</v>
      </c>
      <c r="BI479" s="19">
        <v>1.0760000000000001</v>
      </c>
      <c r="BJ479" s="19">
        <v>1.304</v>
      </c>
      <c r="BK479" s="19">
        <v>0.82499999999999996</v>
      </c>
      <c r="BL479" s="19"/>
      <c r="BM479" s="19">
        <v>0.81499999999999995</v>
      </c>
      <c r="BN479" s="19">
        <v>0.93899999999999995</v>
      </c>
      <c r="BO479" s="19">
        <v>0.88400000000000001</v>
      </c>
      <c r="BP479" s="19">
        <v>1.0289999999999999</v>
      </c>
      <c r="BQ479" s="19">
        <v>1.111</v>
      </c>
      <c r="BR479" s="19">
        <v>0.80400000000000005</v>
      </c>
      <c r="BS479" s="19">
        <v>1.3360000000000001</v>
      </c>
      <c r="BT479" s="19">
        <v>0.97599999999999998</v>
      </c>
      <c r="BU479" s="19">
        <v>0.81100000000000005</v>
      </c>
      <c r="BV479" s="19">
        <v>0.74199999999999999</v>
      </c>
      <c r="BW479" s="19">
        <v>0.99199999999999999</v>
      </c>
      <c r="BX479" s="19">
        <v>0.77300000000000002</v>
      </c>
      <c r="BY479" s="19">
        <v>0.71599999999999997</v>
      </c>
      <c r="BZ479" s="19">
        <v>0.78600000000000003</v>
      </c>
      <c r="CA479" s="19">
        <v>1.0349999999999999</v>
      </c>
      <c r="CB479" s="19">
        <v>0.79400000000000004</v>
      </c>
      <c r="CC479" s="19">
        <v>1.2210000000000001</v>
      </c>
      <c r="CD479" s="19">
        <v>1.06</v>
      </c>
      <c r="CE479" s="19"/>
      <c r="CF479" s="19">
        <v>0.84699999999999998</v>
      </c>
      <c r="CG479" s="19">
        <v>0.55600000000000005</v>
      </c>
      <c r="CH479" s="19">
        <v>1.0229999999999999</v>
      </c>
      <c r="CI479" s="19">
        <v>1.3420000000000001</v>
      </c>
      <c r="CJ479" s="19">
        <v>0.83</v>
      </c>
      <c r="CK479" s="19">
        <v>0.81599999999999995</v>
      </c>
      <c r="CL479" s="19">
        <v>0.78900000000000003</v>
      </c>
      <c r="CM479" s="19">
        <v>2.2370000000000001</v>
      </c>
      <c r="CN479" s="19">
        <v>1.0489999999999999</v>
      </c>
      <c r="CO479" s="19">
        <v>0.96899999999999997</v>
      </c>
      <c r="CP479" s="19">
        <v>1.016</v>
      </c>
      <c r="CQ479" s="19">
        <v>0.98099999999999998</v>
      </c>
      <c r="CR479" s="19">
        <v>0.88300000000000001</v>
      </c>
      <c r="CS479" s="19">
        <v>0.80400000000000005</v>
      </c>
      <c r="CT479" s="19">
        <v>0.70099999999999996</v>
      </c>
      <c r="CU479" s="19">
        <v>0.90400000000000003</v>
      </c>
      <c r="CV479" s="19">
        <v>0.63600000000000001</v>
      </c>
      <c r="CW479" s="19">
        <v>0.94799999999999995</v>
      </c>
    </row>
    <row r="480" spans="1:101" s="1" customFormat="1" ht="15" x14ac:dyDescent="0.2">
      <c r="A480" s="19">
        <v>818</v>
      </c>
      <c r="B480" s="19">
        <v>265.2</v>
      </c>
      <c r="C480" s="19">
        <v>566.6</v>
      </c>
      <c r="D480" s="19">
        <v>447.10219999999998</v>
      </c>
      <c r="E480" s="19">
        <v>449.10849999999999</v>
      </c>
      <c r="F480" s="19">
        <v>213.04390000000001</v>
      </c>
      <c r="G480" s="20">
        <v>22895.5</v>
      </c>
      <c r="H480" s="19">
        <v>1</v>
      </c>
      <c r="I480" s="19">
        <v>1</v>
      </c>
      <c r="J480" s="19" t="s">
        <v>103</v>
      </c>
      <c r="M480" s="10"/>
      <c r="N480" s="10"/>
      <c r="U480" s="21">
        <v>0</v>
      </c>
      <c r="V480" s="21">
        <v>4</v>
      </c>
      <c r="W480" s="21">
        <v>166</v>
      </c>
      <c r="X480" s="19">
        <v>0.05</v>
      </c>
      <c r="Y480" s="19">
        <v>0.88</v>
      </c>
      <c r="Z480" s="19">
        <v>0.91</v>
      </c>
      <c r="AA480" s="19">
        <v>0.996</v>
      </c>
      <c r="AB480" s="22">
        <f t="shared" si="116"/>
        <v>1.1251666666666666</v>
      </c>
      <c r="AC480" s="22">
        <f t="shared" si="117"/>
        <v>0.85600000000000009</v>
      </c>
      <c r="AD480" s="22">
        <f t="shared" si="118"/>
        <v>0.9665555555555555</v>
      </c>
      <c r="AE480" s="22">
        <f t="shared" si="119"/>
        <v>1.3144470404984423</v>
      </c>
      <c r="AF480" s="22">
        <f t="shared" si="120"/>
        <v>1.164099321761122</v>
      </c>
      <c r="AG480" s="22">
        <f t="shared" si="121"/>
        <v>0.39445601647142176</v>
      </c>
      <c r="AH480" s="22">
        <f t="shared" si="122"/>
        <v>0.21921415523864088</v>
      </c>
      <c r="AI480" s="22">
        <f t="shared" si="123"/>
        <v>-1.988784741734889</v>
      </c>
      <c r="AJ480" s="22">
        <f t="shared" si="124"/>
        <v>-0.73888331624060399</v>
      </c>
      <c r="AK480" s="22">
        <f>P480</f>
        <v>0</v>
      </c>
      <c r="AL480" s="22" t="str">
        <f t="shared" si="125"/>
        <v>Lowering</v>
      </c>
      <c r="AM480" s="24">
        <f t="shared" si="126"/>
        <v>1.0261604171196191E-2</v>
      </c>
      <c r="AN480" s="24">
        <f t="shared" si="127"/>
        <v>0.18243858020289822</v>
      </c>
      <c r="AO480" s="25">
        <v>1.2618799999999999</v>
      </c>
      <c r="AP480" s="24">
        <f t="shared" si="128"/>
        <v>0.18243858020289822</v>
      </c>
      <c r="AQ480" s="25">
        <v>0.78303800000000001</v>
      </c>
      <c r="AR480" s="25">
        <v>0.85412500000000002</v>
      </c>
      <c r="AS480" s="19">
        <v>818</v>
      </c>
      <c r="AT480" s="19">
        <v>0.94299999999999995</v>
      </c>
      <c r="AU480" s="19">
        <v>1.155</v>
      </c>
      <c r="AV480" s="19">
        <v>1.7649999999999999</v>
      </c>
      <c r="AW480" s="19">
        <v>1.2390000000000001</v>
      </c>
      <c r="AX480" s="19">
        <v>1.62</v>
      </c>
      <c r="AY480" s="19">
        <v>1.7150000000000001</v>
      </c>
      <c r="AZ480" s="19">
        <v>0.83299999999999996</v>
      </c>
      <c r="BA480" s="19">
        <v>0.90100000000000002</v>
      </c>
      <c r="BB480" s="19">
        <v>0.999</v>
      </c>
      <c r="BC480" s="19">
        <v>0.48599999999999999</v>
      </c>
      <c r="BD480" s="19">
        <v>1.2090000000000001</v>
      </c>
      <c r="BE480" s="19">
        <v>0.94199999999999995</v>
      </c>
      <c r="BF480" s="19">
        <v>1.3160000000000001</v>
      </c>
      <c r="BG480" s="19">
        <v>0.81599999999999995</v>
      </c>
      <c r="BH480" s="19">
        <v>1.381</v>
      </c>
      <c r="BI480" s="19">
        <v>1.0640000000000001</v>
      </c>
      <c r="BJ480" s="19">
        <v>1.0649999999999999</v>
      </c>
      <c r="BK480" s="19">
        <v>0.80400000000000005</v>
      </c>
      <c r="BL480" s="19"/>
      <c r="BM480" s="19">
        <v>0.73199999999999998</v>
      </c>
      <c r="BN480" s="19">
        <v>0.753</v>
      </c>
      <c r="BO480" s="19">
        <v>1.569</v>
      </c>
      <c r="BP480" s="19">
        <v>0.47799999999999998</v>
      </c>
      <c r="BQ480" s="19">
        <v>0.93700000000000006</v>
      </c>
      <c r="BR480" s="19">
        <v>0.90800000000000003</v>
      </c>
      <c r="BS480" s="19">
        <v>0.94099999999999995</v>
      </c>
      <c r="BT480" s="19">
        <v>1.2430000000000001</v>
      </c>
      <c r="BU480" s="19">
        <v>0.995</v>
      </c>
      <c r="BV480" s="19">
        <v>0.66300000000000003</v>
      </c>
      <c r="BW480" s="19">
        <v>0.75600000000000001</v>
      </c>
      <c r="BX480" s="19">
        <v>0.71899999999999997</v>
      </c>
      <c r="BY480" s="19">
        <v>0.70099999999999996</v>
      </c>
      <c r="BZ480" s="19">
        <v>0.67600000000000005</v>
      </c>
      <c r="CA480" s="19">
        <v>0.73899999999999999</v>
      </c>
      <c r="CB480" s="19">
        <v>0.90700000000000003</v>
      </c>
      <c r="CC480" s="19">
        <v>0.89800000000000002</v>
      </c>
      <c r="CD480" s="19">
        <v>0.79300000000000004</v>
      </c>
      <c r="CE480" s="19"/>
      <c r="CF480" s="19">
        <v>0.83099999999999996</v>
      </c>
      <c r="CG480" s="19">
        <v>1.762</v>
      </c>
      <c r="CH480" s="19">
        <v>1.208</v>
      </c>
      <c r="CI480" s="19">
        <v>1.1459999999999999</v>
      </c>
      <c r="CJ480" s="19">
        <v>0.89600000000000002</v>
      </c>
      <c r="CK480" s="19">
        <v>1.159</v>
      </c>
      <c r="CL480" s="19">
        <v>1.0620000000000001</v>
      </c>
      <c r="CM480" s="19">
        <v>0.88200000000000001</v>
      </c>
      <c r="CN480" s="19">
        <v>1.6839999999999999</v>
      </c>
      <c r="CO480" s="19">
        <v>0.58499999999999996</v>
      </c>
      <c r="CP480" s="19">
        <v>0.86499999999999999</v>
      </c>
      <c r="CQ480" s="19">
        <v>0.56299999999999994</v>
      </c>
      <c r="CR480" s="19">
        <v>0.84899999999999998</v>
      </c>
      <c r="CS480" s="19">
        <v>0.54200000000000004</v>
      </c>
      <c r="CT480" s="19">
        <v>0.65700000000000003</v>
      </c>
      <c r="CU480" s="19">
        <v>1.0069999999999999</v>
      </c>
      <c r="CV480" s="19">
        <v>0.5</v>
      </c>
      <c r="CW480" s="19">
        <v>1.2</v>
      </c>
    </row>
    <row r="481" spans="1:101" s="1" customFormat="1" ht="15" x14ac:dyDescent="0.2">
      <c r="A481" s="19">
        <v>820</v>
      </c>
      <c r="B481" s="19">
        <v>262.2</v>
      </c>
      <c r="C481" s="19">
        <v>566.9</v>
      </c>
      <c r="D481" s="19">
        <v>416.10210000000001</v>
      </c>
      <c r="E481" s="19">
        <v>418.10739999999998</v>
      </c>
      <c r="F481" s="19">
        <v>182.0438</v>
      </c>
      <c r="G481" s="20">
        <v>4493</v>
      </c>
      <c r="H481" s="19">
        <v>1</v>
      </c>
      <c r="I481" s="19">
        <v>1</v>
      </c>
      <c r="J481" s="19" t="s">
        <v>109</v>
      </c>
      <c r="M481" s="10"/>
      <c r="N481" s="10"/>
      <c r="U481" s="21">
        <v>4</v>
      </c>
      <c r="V481" s="21">
        <v>12</v>
      </c>
      <c r="W481" s="21">
        <v>358</v>
      </c>
      <c r="X481" s="19">
        <v>0.1</v>
      </c>
      <c r="Y481" s="19">
        <v>0.95499999999999996</v>
      </c>
      <c r="Z481" s="19">
        <v>1.0149999999999999</v>
      </c>
      <c r="AA481" s="19">
        <v>1.163</v>
      </c>
      <c r="AB481" s="22">
        <f t="shared" si="116"/>
        <v>1.0076333333333334</v>
      </c>
      <c r="AC481" s="22">
        <f t="shared" si="117"/>
        <v>0.78197222222222229</v>
      </c>
      <c r="AD481" s="22">
        <f t="shared" si="118"/>
        <v>0.91900000000000004</v>
      </c>
      <c r="AE481" s="22">
        <f t="shared" si="119"/>
        <v>1.2885794465560725</v>
      </c>
      <c r="AF481" s="22">
        <f t="shared" si="120"/>
        <v>1.0964454116793616</v>
      </c>
      <c r="AG481" s="22">
        <f t="shared" si="121"/>
        <v>0.36578148839587543</v>
      </c>
      <c r="AH481" s="22">
        <f t="shared" si="122"/>
        <v>0.13283398687708015</v>
      </c>
      <c r="AI481" s="22">
        <f t="shared" si="123"/>
        <v>-0.46917201985146723</v>
      </c>
      <c r="AJ481" s="22">
        <f t="shared" si="124"/>
        <v>-0.13144877232451477</v>
      </c>
      <c r="AK481" s="22">
        <f>P481</f>
        <v>0</v>
      </c>
      <c r="AL481" s="22" t="str">
        <f t="shared" si="125"/>
        <v>Lowering</v>
      </c>
      <c r="AM481" s="24">
        <f t="shared" si="126"/>
        <v>0.33949077693675722</v>
      </c>
      <c r="AN481" s="24">
        <f t="shared" si="127"/>
        <v>0.7388414086915831</v>
      </c>
      <c r="AO481" s="25">
        <v>0.53915000000000002</v>
      </c>
      <c r="AP481" s="24">
        <f t="shared" si="128"/>
        <v>0.7388414086915831</v>
      </c>
      <c r="AQ481" s="25">
        <v>0.47372199999999998</v>
      </c>
      <c r="AR481" s="25">
        <v>0.62834100000000004</v>
      </c>
      <c r="AS481" s="19">
        <v>820</v>
      </c>
      <c r="AT481" s="19">
        <v>2.3079999999999998</v>
      </c>
      <c r="AU481" s="19">
        <v>0.78100000000000003</v>
      </c>
      <c r="AV481" s="19">
        <v>2.5150000000000001</v>
      </c>
      <c r="AW481" s="19">
        <v>1.2789999999999999</v>
      </c>
      <c r="AX481" s="19">
        <v>0.44800000000000001</v>
      </c>
      <c r="AY481" s="19">
        <v>0.93</v>
      </c>
      <c r="AZ481" s="19">
        <v>1.238</v>
      </c>
      <c r="BA481" s="19">
        <v>1.135</v>
      </c>
      <c r="BB481" s="19">
        <v>0.38600000000000001</v>
      </c>
      <c r="BC481" s="19">
        <v>2.5009999999999999</v>
      </c>
      <c r="BD481" s="19">
        <v>0.32800000000000001</v>
      </c>
      <c r="BE481" s="19">
        <v>1.7230000000000001</v>
      </c>
      <c r="BF481" s="19">
        <v>0.442</v>
      </c>
      <c r="BG481" s="19">
        <v>0.29899999999999999</v>
      </c>
      <c r="BH481" s="19">
        <v>0.50700000000000001</v>
      </c>
      <c r="BI481" s="19">
        <v>0.35599999999999998</v>
      </c>
      <c r="BJ481" s="19">
        <v>0.40139999999999998</v>
      </c>
      <c r="BK481" s="19">
        <v>0.56000000000000005</v>
      </c>
      <c r="BL481" s="19"/>
      <c r="BM481" s="19">
        <v>2.4169999999999998</v>
      </c>
      <c r="BN481" s="19">
        <v>0.745</v>
      </c>
      <c r="BO481" s="19">
        <v>0.43</v>
      </c>
      <c r="BP481" s="19">
        <v>1.409</v>
      </c>
      <c r="BQ481" s="19">
        <v>0.51300000000000001</v>
      </c>
      <c r="BR481" s="19">
        <v>0.28699999999999998</v>
      </c>
      <c r="BS481" s="19">
        <v>0.15160000000000001</v>
      </c>
      <c r="BT481" s="19">
        <v>1.702</v>
      </c>
      <c r="BU481" s="19">
        <v>0.58299999999999996</v>
      </c>
      <c r="BV481" s="19">
        <v>0.78200000000000003</v>
      </c>
      <c r="BW481" s="19">
        <v>0.1249</v>
      </c>
      <c r="BX481" s="19">
        <v>0.84299999999999997</v>
      </c>
      <c r="BY481" s="19">
        <v>1.5289999999999999</v>
      </c>
      <c r="BZ481" s="19">
        <v>0.31900000000000001</v>
      </c>
      <c r="CA481" s="19">
        <v>0.25900000000000001</v>
      </c>
      <c r="CB481" s="19">
        <v>0.95</v>
      </c>
      <c r="CC481" s="19">
        <v>0.47699999999999998</v>
      </c>
      <c r="CD481" s="19">
        <v>0.55400000000000005</v>
      </c>
      <c r="CE481" s="19"/>
      <c r="CF481" s="19">
        <v>3.5529999999999999</v>
      </c>
      <c r="CG481" s="19">
        <v>0.81299999999999994</v>
      </c>
      <c r="CH481" s="19">
        <v>0.997</v>
      </c>
      <c r="CI481" s="19">
        <v>0.13700000000000001</v>
      </c>
      <c r="CJ481" s="19">
        <v>0.71599999999999997</v>
      </c>
      <c r="CK481" s="19">
        <v>0.40799999999999997</v>
      </c>
      <c r="CL481" s="19">
        <v>0.95899999999999996</v>
      </c>
      <c r="CM481" s="19">
        <v>0.39200000000000002</v>
      </c>
      <c r="CN481" s="19">
        <v>0.64500000000000002</v>
      </c>
      <c r="CO481" s="19">
        <v>0.30299999999999999</v>
      </c>
      <c r="CP481" s="19">
        <v>0.60799999999999998</v>
      </c>
      <c r="CQ481" s="19">
        <v>0.57799999999999996</v>
      </c>
      <c r="CR481" s="19">
        <v>1.002</v>
      </c>
      <c r="CS481" s="19">
        <v>1.857</v>
      </c>
      <c r="CT481" s="19">
        <v>0.35199999999999998</v>
      </c>
      <c r="CU481" s="19">
        <v>0.58899999999999997</v>
      </c>
      <c r="CV481" s="19">
        <v>0.72699999999999998</v>
      </c>
      <c r="CW481" s="19">
        <v>1.9059999999999999</v>
      </c>
    </row>
    <row r="482" spans="1:101" s="1" customFormat="1" ht="15" x14ac:dyDescent="0.2">
      <c r="A482" s="19">
        <v>821</v>
      </c>
      <c r="B482" s="19">
        <v>263.10000000000002</v>
      </c>
      <c r="C482" s="19">
        <v>567</v>
      </c>
      <c r="D482" s="19">
        <v>369.09390000000002</v>
      </c>
      <c r="E482" s="19">
        <v>371.10039999999998</v>
      </c>
      <c r="F482" s="19">
        <v>135.03559999999999</v>
      </c>
      <c r="G482" s="20">
        <v>314688.5</v>
      </c>
      <c r="H482" s="19">
        <v>1</v>
      </c>
      <c r="I482" s="19">
        <v>1</v>
      </c>
      <c r="J482" s="19" t="s">
        <v>105</v>
      </c>
      <c r="K482" s="19" t="s">
        <v>539</v>
      </c>
      <c r="L482" s="19" t="s">
        <v>540</v>
      </c>
      <c r="M482" s="19">
        <v>0.67</v>
      </c>
      <c r="N482" s="19">
        <v>4.8</v>
      </c>
      <c r="X482" s="19">
        <v>0.05</v>
      </c>
      <c r="Y482" s="19">
        <v>1.0429999999999999</v>
      </c>
      <c r="Z482" s="19">
        <v>1.002</v>
      </c>
      <c r="AA482" s="19">
        <v>1.0409999999999999</v>
      </c>
      <c r="AB482" s="22">
        <f t="shared" si="116"/>
        <v>0.98477777777777753</v>
      </c>
      <c r="AC482" s="22">
        <f t="shared" si="117"/>
        <v>0.85244444444444445</v>
      </c>
      <c r="AD482" s="22">
        <f t="shared" si="118"/>
        <v>1.0198888888888886</v>
      </c>
      <c r="AE482" s="22">
        <f t="shared" si="119"/>
        <v>1.1552398331595408</v>
      </c>
      <c r="AF482" s="22">
        <f t="shared" si="120"/>
        <v>0.96557359189454195</v>
      </c>
      <c r="AG482" s="22">
        <f t="shared" si="121"/>
        <v>0.20819239293240308</v>
      </c>
      <c r="AH482" s="22">
        <f t="shared" si="122"/>
        <v>-5.0541875467764681E-2</v>
      </c>
      <c r="AI482" s="22">
        <f t="shared" si="123"/>
        <v>-0.50252625686903596</v>
      </c>
      <c r="AJ482" s="22">
        <f t="shared" si="124"/>
        <v>-9.4947675538309462E-2</v>
      </c>
      <c r="AK482" s="22" t="str">
        <f>L482</f>
        <v>Methylcysteine</v>
      </c>
      <c r="AL482" s="22" t="str">
        <f t="shared" si="125"/>
        <v>Lowering</v>
      </c>
      <c r="AM482" s="24">
        <f t="shared" si="126"/>
        <v>0.31439363362868383</v>
      </c>
      <c r="AN482" s="24">
        <f t="shared" si="127"/>
        <v>0.80362293807073293</v>
      </c>
      <c r="AO482" s="25">
        <v>0.62398900000000002</v>
      </c>
      <c r="AP482" s="24">
        <f t="shared" si="128"/>
        <v>0.80362293807073293</v>
      </c>
      <c r="AQ482" s="25">
        <v>0.54968499999999998</v>
      </c>
      <c r="AR482" s="25">
        <v>0.68303400000000003</v>
      </c>
      <c r="AS482" s="19">
        <v>821</v>
      </c>
      <c r="AT482" s="19">
        <v>1.06</v>
      </c>
      <c r="AU482" s="19">
        <v>0.61299999999999999</v>
      </c>
      <c r="AV482" s="19">
        <v>1.415</v>
      </c>
      <c r="AW482" s="19">
        <v>0.46100000000000002</v>
      </c>
      <c r="AX482" s="19">
        <v>0.76900000000000002</v>
      </c>
      <c r="AY482" s="19">
        <v>1.228</v>
      </c>
      <c r="AZ482" s="19">
        <v>1.018</v>
      </c>
      <c r="BA482" s="19">
        <v>0.72799999999999998</v>
      </c>
      <c r="BB482" s="19">
        <v>0.84399999999999997</v>
      </c>
      <c r="BC482" s="19">
        <v>0.65800000000000003</v>
      </c>
      <c r="BD482" s="19">
        <v>1.242</v>
      </c>
      <c r="BE482" s="19">
        <v>0.63400000000000001</v>
      </c>
      <c r="BF482" s="19">
        <v>0.81899999999999995</v>
      </c>
      <c r="BG482" s="19">
        <v>1.1040000000000001</v>
      </c>
      <c r="BH482" s="19">
        <v>0.94799999999999995</v>
      </c>
      <c r="BI482" s="19">
        <v>0.69499999999999995</v>
      </c>
      <c r="BJ482" s="19">
        <v>2.5030000000000001</v>
      </c>
      <c r="BK482" s="19">
        <v>0.98699999999999999</v>
      </c>
      <c r="BL482" s="19"/>
      <c r="BM482" s="19">
        <v>0.84199999999999997</v>
      </c>
      <c r="BN482" s="19">
        <v>0.67300000000000004</v>
      </c>
      <c r="BO482" s="19">
        <v>1.069</v>
      </c>
      <c r="BP482" s="19">
        <v>0.83</v>
      </c>
      <c r="BQ482" s="19">
        <v>0.72199999999999998</v>
      </c>
      <c r="BR482" s="19">
        <v>0.70499999999999996</v>
      </c>
      <c r="BS482" s="19">
        <v>1.379</v>
      </c>
      <c r="BT482" s="19">
        <v>1.2889999999999999</v>
      </c>
      <c r="BU482" s="19">
        <v>0.88800000000000001</v>
      </c>
      <c r="BV482" s="19">
        <v>0.42099999999999999</v>
      </c>
      <c r="BW482" s="19">
        <v>0.79100000000000004</v>
      </c>
      <c r="BX482" s="19">
        <v>0.56200000000000006</v>
      </c>
      <c r="BY482" s="19">
        <v>0.83</v>
      </c>
      <c r="BZ482" s="19">
        <v>0.80600000000000005</v>
      </c>
      <c r="CA482" s="19">
        <v>1.6180000000000001</v>
      </c>
      <c r="CB482" s="19">
        <v>0.70199999999999996</v>
      </c>
      <c r="CC482" s="19">
        <v>0.63</v>
      </c>
      <c r="CD482" s="19">
        <v>0.58699999999999997</v>
      </c>
      <c r="CE482" s="19"/>
      <c r="CF482" s="19">
        <v>0.91700000000000004</v>
      </c>
      <c r="CG482" s="19">
        <v>0.89600000000000002</v>
      </c>
      <c r="CH482" s="19">
        <v>1.3120000000000001</v>
      </c>
      <c r="CI482" s="19">
        <v>1.109</v>
      </c>
      <c r="CJ482" s="19">
        <v>1.0580000000000001</v>
      </c>
      <c r="CK482" s="19">
        <v>0.89500000000000002</v>
      </c>
      <c r="CL482" s="19">
        <v>1.466</v>
      </c>
      <c r="CM482" s="19">
        <v>1.2949999999999999</v>
      </c>
      <c r="CN482" s="19">
        <v>1.0449999999999999</v>
      </c>
      <c r="CO482" s="19">
        <v>0.59899999999999998</v>
      </c>
      <c r="CP482" s="19">
        <v>0.82699999999999996</v>
      </c>
      <c r="CQ482" s="19">
        <v>0.57299999999999995</v>
      </c>
      <c r="CR482" s="19">
        <v>1.3240000000000001</v>
      </c>
      <c r="CS482" s="19">
        <v>1.0620000000000001</v>
      </c>
      <c r="CT482" s="19">
        <v>0.61</v>
      </c>
      <c r="CU482" s="19">
        <v>0.78600000000000003</v>
      </c>
      <c r="CV482" s="19">
        <v>0.52100000000000002</v>
      </c>
      <c r="CW482" s="19">
        <v>2.0630000000000002</v>
      </c>
    </row>
    <row r="483" spans="1:101" s="1" customFormat="1" ht="15" x14ac:dyDescent="0.2">
      <c r="A483" s="19">
        <v>822</v>
      </c>
      <c r="B483" s="19">
        <v>262.10000000000002</v>
      </c>
      <c r="C483" s="19">
        <v>567.1</v>
      </c>
      <c r="D483" s="19">
        <v>380.11599999999999</v>
      </c>
      <c r="E483" s="19">
        <v>382.12310000000002</v>
      </c>
      <c r="F483" s="19">
        <v>146.05770000000001</v>
      </c>
      <c r="G483" s="20">
        <v>37071.730770000002</v>
      </c>
      <c r="H483" s="19">
        <v>1</v>
      </c>
      <c r="I483" s="19">
        <v>1</v>
      </c>
      <c r="J483" s="19" t="s">
        <v>109</v>
      </c>
      <c r="M483" s="10"/>
      <c r="N483" s="10"/>
      <c r="U483" s="21">
        <v>7</v>
      </c>
      <c r="V483" s="21">
        <v>60</v>
      </c>
      <c r="W483" s="21">
        <v>649</v>
      </c>
      <c r="X483" s="19">
        <v>0.05</v>
      </c>
      <c r="Y483" s="19">
        <v>1.2110000000000001</v>
      </c>
      <c r="Z483" s="19">
        <v>1.115</v>
      </c>
      <c r="AA483" s="19">
        <v>1.17</v>
      </c>
      <c r="AB483" s="22">
        <f t="shared" si="116"/>
        <v>0.95688888888888912</v>
      </c>
      <c r="AC483" s="22">
        <f t="shared" si="117"/>
        <v>1.0338333333333334</v>
      </c>
      <c r="AD483" s="22">
        <f t="shared" si="118"/>
        <v>0.94666666666666666</v>
      </c>
      <c r="AE483" s="22">
        <f t="shared" si="119"/>
        <v>0.92557364715997659</v>
      </c>
      <c r="AF483" s="22">
        <f t="shared" si="120"/>
        <v>1.0107981220657281</v>
      </c>
      <c r="AG483" s="22">
        <f t="shared" si="121"/>
        <v>-0.11158030612567615</v>
      </c>
      <c r="AH483" s="22">
        <f t="shared" si="122"/>
        <v>1.5494889054033656E-2</v>
      </c>
      <c r="AI483" s="22">
        <f t="shared" si="123"/>
        <v>-0.40141224407474446</v>
      </c>
      <c r="AJ483" s="22">
        <f t="shared" si="124"/>
        <v>-3.8917701830389118E-2</v>
      </c>
      <c r="AK483" s="22">
        <f t="shared" ref="AK483:AK502" si="131">P483</f>
        <v>0</v>
      </c>
      <c r="AL483" s="22" t="str">
        <f t="shared" si="125"/>
        <v>Increase</v>
      </c>
      <c r="AM483" s="24">
        <f t="shared" si="126"/>
        <v>0.39681470338675684</v>
      </c>
      <c r="AN483" s="24">
        <f t="shared" si="127"/>
        <v>0.91428648100735788</v>
      </c>
      <c r="AO483" s="25">
        <v>0.54572500000000002</v>
      </c>
      <c r="AP483" s="24">
        <f t="shared" si="128"/>
        <v>0.91428648100735788</v>
      </c>
      <c r="AQ483" s="25">
        <v>0.99865300000000001</v>
      </c>
      <c r="AR483" s="25">
        <v>0.98777099999999995</v>
      </c>
      <c r="AS483" s="19">
        <v>822</v>
      </c>
      <c r="AT483" s="19">
        <v>0.40200000000000002</v>
      </c>
      <c r="AU483" s="19">
        <v>0.81100000000000005</v>
      </c>
      <c r="AV483" s="19">
        <v>0.68500000000000005</v>
      </c>
      <c r="AW483" s="19">
        <v>0.69599999999999995</v>
      </c>
      <c r="AX483" s="19">
        <v>0.76200000000000001</v>
      </c>
      <c r="AY483" s="19">
        <v>0.58099999999999996</v>
      </c>
      <c r="AZ483" s="19">
        <v>0.95399999999999996</v>
      </c>
      <c r="BA483" s="19">
        <v>1.054</v>
      </c>
      <c r="BB483" s="19">
        <v>1.2130000000000001</v>
      </c>
      <c r="BC483" s="19">
        <v>0.79500000000000004</v>
      </c>
      <c r="BD483" s="19">
        <v>1.129</v>
      </c>
      <c r="BE483" s="19">
        <v>0.80400000000000005</v>
      </c>
      <c r="BF483" s="19">
        <v>1.252</v>
      </c>
      <c r="BG483" s="19">
        <v>1.3380000000000001</v>
      </c>
      <c r="BH483" s="19">
        <v>1.097</v>
      </c>
      <c r="BI483" s="19">
        <v>0.93899999999999995</v>
      </c>
      <c r="BJ483" s="19">
        <v>1.3720000000000001</v>
      </c>
      <c r="BK483" s="19">
        <v>1.34</v>
      </c>
      <c r="BL483" s="19"/>
      <c r="BM483" s="19">
        <v>0.36899999999999999</v>
      </c>
      <c r="BN483" s="19">
        <v>1.016</v>
      </c>
      <c r="BO483" s="19">
        <v>1.071</v>
      </c>
      <c r="BP483" s="19">
        <v>0.81299999999999994</v>
      </c>
      <c r="BQ483" s="19">
        <v>0.998</v>
      </c>
      <c r="BR483" s="19">
        <v>1.1040000000000001</v>
      </c>
      <c r="BS483" s="19">
        <v>1.121</v>
      </c>
      <c r="BT483" s="19">
        <v>0.73799999999999999</v>
      </c>
      <c r="BU483" s="19">
        <v>0.95699999999999996</v>
      </c>
      <c r="BV483" s="19">
        <v>1.121</v>
      </c>
      <c r="BW483" s="19">
        <v>1.3680000000000001</v>
      </c>
      <c r="BX483" s="19">
        <v>1.141</v>
      </c>
      <c r="BY483" s="19">
        <v>1.153</v>
      </c>
      <c r="BZ483" s="19">
        <v>1.2629999999999999</v>
      </c>
      <c r="CA483" s="19">
        <v>1.3959999999999999</v>
      </c>
      <c r="CB483" s="19">
        <v>0.72599999999999998</v>
      </c>
      <c r="CC483" s="19">
        <v>1.2729999999999999</v>
      </c>
      <c r="CD483" s="19">
        <v>0.98099999999999998</v>
      </c>
      <c r="CE483" s="19"/>
      <c r="CF483" s="19">
        <v>0.41299999999999998</v>
      </c>
      <c r="CG483" s="19">
        <v>0.997</v>
      </c>
      <c r="CH483" s="19">
        <v>0.69799999999999995</v>
      </c>
      <c r="CI483" s="19">
        <v>1.1559999999999999</v>
      </c>
      <c r="CJ483" s="19">
        <v>1.0580000000000001</v>
      </c>
      <c r="CK483" s="19">
        <v>0.68100000000000005</v>
      </c>
      <c r="CL483" s="19">
        <v>0.68600000000000005</v>
      </c>
      <c r="CM483" s="19">
        <v>1.4490000000000001</v>
      </c>
      <c r="CN483" s="19">
        <v>0.94499999999999995</v>
      </c>
      <c r="CO483" s="19">
        <v>1.37</v>
      </c>
      <c r="CP483" s="19">
        <v>1.085</v>
      </c>
      <c r="CQ483" s="19">
        <v>1.369</v>
      </c>
      <c r="CR483" s="19">
        <v>0.66800000000000004</v>
      </c>
      <c r="CS483" s="19">
        <v>0.73299999999999998</v>
      </c>
      <c r="CT483" s="19">
        <v>1.048</v>
      </c>
      <c r="CU483" s="19">
        <v>0.83799999999999997</v>
      </c>
      <c r="CV483" s="19">
        <v>1.032</v>
      </c>
      <c r="CW483" s="19">
        <v>0.81399999999999995</v>
      </c>
    </row>
    <row r="484" spans="1:101" s="1" customFormat="1" ht="15" x14ac:dyDescent="0.2">
      <c r="A484" s="19">
        <v>824</v>
      </c>
      <c r="B484" s="19">
        <v>262.10000000000002</v>
      </c>
      <c r="C484" s="19">
        <v>567.79999999999995</v>
      </c>
      <c r="D484" s="19">
        <v>513.1943</v>
      </c>
      <c r="E484" s="19">
        <v>515.20100000000002</v>
      </c>
      <c r="F484" s="19">
        <v>279.13600000000002</v>
      </c>
      <c r="G484" s="20">
        <v>6871.9375</v>
      </c>
      <c r="H484" s="19">
        <v>1</v>
      </c>
      <c r="I484" s="19">
        <v>1</v>
      </c>
      <c r="J484" s="19" t="s">
        <v>103</v>
      </c>
      <c r="M484" s="10"/>
      <c r="N484" s="10"/>
      <c r="U484" s="21">
        <v>0</v>
      </c>
      <c r="V484" s="21">
        <v>1</v>
      </c>
      <c r="W484" s="21">
        <v>38</v>
      </c>
      <c r="X484" s="19">
        <v>0.05</v>
      </c>
      <c r="Y484" s="19">
        <v>0.86599999999999999</v>
      </c>
      <c r="Z484" s="19">
        <v>0.82</v>
      </c>
      <c r="AA484" s="19">
        <v>0.96499999999999997</v>
      </c>
      <c r="AB484" s="22">
        <f t="shared" si="116"/>
        <v>0.73533333333333339</v>
      </c>
      <c r="AC484" s="22">
        <f t="shared" si="117"/>
        <v>0.66533333333333333</v>
      </c>
      <c r="AD484" s="22">
        <f t="shared" si="118"/>
        <v>0.69394444444444447</v>
      </c>
      <c r="AE484" s="22">
        <f t="shared" si="119"/>
        <v>1.1052104208416835</v>
      </c>
      <c r="AF484" s="22">
        <f t="shared" si="120"/>
        <v>1.0596429429189016</v>
      </c>
      <c r="AG484" s="22">
        <f t="shared" si="121"/>
        <v>0.14432107025412227</v>
      </c>
      <c r="AH484" s="22">
        <f t="shared" si="122"/>
        <v>8.3578216431312996E-2</v>
      </c>
      <c r="AI484" s="22">
        <f t="shared" si="123"/>
        <v>-1.0267345672662016</v>
      </c>
      <c r="AJ484" s="22">
        <f t="shared" si="124"/>
        <v>-0.35469904476746822</v>
      </c>
      <c r="AK484" s="22">
        <f t="shared" si="131"/>
        <v>0</v>
      </c>
      <c r="AL484" s="22" t="str">
        <f t="shared" si="125"/>
        <v>Lowering</v>
      </c>
      <c r="AM484" s="24">
        <f t="shared" si="126"/>
        <v>9.4029782757504773E-2</v>
      </c>
      <c r="AN484" s="24">
        <f t="shared" si="127"/>
        <v>0.44187655069697307</v>
      </c>
      <c r="AO484" s="25">
        <v>0.85189099999999995</v>
      </c>
      <c r="AP484" s="24">
        <f t="shared" si="128"/>
        <v>0.44187655069697307</v>
      </c>
      <c r="AQ484" s="25">
        <v>0.94965999999999995</v>
      </c>
      <c r="AR484" s="25">
        <v>0.957009</v>
      </c>
      <c r="AS484" s="19">
        <v>824</v>
      </c>
      <c r="AT484" s="19">
        <v>0.63300000000000001</v>
      </c>
      <c r="AU484" s="19">
        <v>0.81200000000000006</v>
      </c>
      <c r="AV484" s="19">
        <v>0.89100000000000001</v>
      </c>
      <c r="AW484" s="19">
        <v>0.80700000000000005</v>
      </c>
      <c r="AX484" s="19">
        <v>0.81499999999999995</v>
      </c>
      <c r="AY484" s="19">
        <v>0.70599999999999996</v>
      </c>
      <c r="AZ484" s="19">
        <v>0.79200000000000004</v>
      </c>
      <c r="BA484" s="19">
        <v>0.93100000000000005</v>
      </c>
      <c r="BB484" s="19">
        <v>0.81399999999999995</v>
      </c>
      <c r="BC484" s="19">
        <v>0.753</v>
      </c>
      <c r="BD484" s="19">
        <v>0.65300000000000002</v>
      </c>
      <c r="BE484" s="19">
        <v>0.69299999999999995</v>
      </c>
      <c r="BF484" s="19">
        <v>0.39600000000000002</v>
      </c>
      <c r="BG484" s="19">
        <v>0.66200000000000003</v>
      </c>
      <c r="BH484" s="19">
        <v>0.623</v>
      </c>
      <c r="BI484" s="19">
        <v>0.56299999999999994</v>
      </c>
      <c r="BJ484" s="19">
        <v>0.82399999999999995</v>
      </c>
      <c r="BK484" s="19">
        <v>0.86799999999999999</v>
      </c>
      <c r="BL484" s="19"/>
      <c r="BM484" s="19">
        <v>0.622</v>
      </c>
      <c r="BN484" s="19">
        <v>0.88</v>
      </c>
      <c r="BO484" s="19">
        <v>0.70799999999999996</v>
      </c>
      <c r="BP484" s="19">
        <v>0.71599999999999997</v>
      </c>
      <c r="BQ484" s="19">
        <v>0.72899999999999998</v>
      </c>
      <c r="BR484" s="19">
        <v>0.58599999999999997</v>
      </c>
      <c r="BS484" s="19">
        <v>0.82099999999999995</v>
      </c>
      <c r="BT484" s="19">
        <v>0.75</v>
      </c>
      <c r="BU484" s="19">
        <v>0.71399999999999997</v>
      </c>
      <c r="BV484" s="19">
        <v>0.59399999999999997</v>
      </c>
      <c r="BW484" s="19">
        <v>0.46899999999999997</v>
      </c>
      <c r="BX484" s="19">
        <v>0.48399999999999999</v>
      </c>
      <c r="BY484" s="19">
        <v>0.57199999999999995</v>
      </c>
      <c r="BZ484" s="19">
        <v>0.67300000000000004</v>
      </c>
      <c r="CA484" s="19">
        <v>0.57299999999999995</v>
      </c>
      <c r="CB484" s="19">
        <v>0.73799999999999999</v>
      </c>
      <c r="CC484" s="19">
        <v>0.6</v>
      </c>
      <c r="CD484" s="19">
        <v>0.747</v>
      </c>
      <c r="CE484" s="19"/>
      <c r="CF484" s="19">
        <v>0.74099999999999999</v>
      </c>
      <c r="CG484" s="19">
        <v>0.71399999999999997</v>
      </c>
      <c r="CH484" s="19">
        <v>0.749</v>
      </c>
      <c r="CI484" s="19">
        <v>0.80700000000000005</v>
      </c>
      <c r="CJ484" s="19">
        <v>0.77700000000000002</v>
      </c>
      <c r="CK484" s="19">
        <v>0.79300000000000004</v>
      </c>
      <c r="CL484" s="19">
        <v>0.86399999999999999</v>
      </c>
      <c r="CM484" s="19">
        <v>0.76300000000000001</v>
      </c>
      <c r="CN484" s="19">
        <v>0.96299999999999997</v>
      </c>
      <c r="CO484" s="19">
        <v>0.51500000000000001</v>
      </c>
      <c r="CP484" s="19">
        <v>0.499</v>
      </c>
      <c r="CQ484" s="19">
        <v>0.59399999999999997</v>
      </c>
      <c r="CR484" s="19">
        <v>0.504</v>
      </c>
      <c r="CS484" s="19">
        <v>0.45700000000000002</v>
      </c>
      <c r="CT484" s="19">
        <v>0.57799999999999996</v>
      </c>
      <c r="CU484" s="19">
        <v>0.41099999999999998</v>
      </c>
      <c r="CV484" s="19">
        <v>0.67</v>
      </c>
      <c r="CW484" s="19">
        <v>1.0920000000000001</v>
      </c>
    </row>
    <row r="485" spans="1:101" s="1" customFormat="1" ht="15" x14ac:dyDescent="0.2">
      <c r="A485" s="19">
        <v>826</v>
      </c>
      <c r="B485" s="19">
        <v>263.10000000000002</v>
      </c>
      <c r="C485" s="19">
        <v>569.5</v>
      </c>
      <c r="D485" s="19">
        <v>393.14800000000002</v>
      </c>
      <c r="E485" s="19">
        <v>395.15480000000002</v>
      </c>
      <c r="F485" s="19">
        <v>159.08959999999999</v>
      </c>
      <c r="G485" s="20">
        <v>14276.432430000001</v>
      </c>
      <c r="H485" s="19">
        <v>1</v>
      </c>
      <c r="I485" s="19">
        <v>1</v>
      </c>
      <c r="J485" s="19" t="s">
        <v>131</v>
      </c>
      <c r="M485" s="10"/>
      <c r="N485" s="10"/>
      <c r="O485" s="19" t="s">
        <v>593</v>
      </c>
      <c r="P485" s="19" t="s">
        <v>613</v>
      </c>
      <c r="Q485" s="19">
        <v>0.17</v>
      </c>
      <c r="R485" s="19">
        <v>87.3</v>
      </c>
      <c r="T485" s="19" t="s">
        <v>185</v>
      </c>
      <c r="X485" s="19">
        <v>0</v>
      </c>
      <c r="Y485" s="19">
        <v>1.1559999999999999</v>
      </c>
      <c r="Z485" s="19">
        <v>1.214</v>
      </c>
      <c r="AA485" s="19">
        <v>1.1819999999999999</v>
      </c>
      <c r="AB485" s="22">
        <f t="shared" si="116"/>
        <v>1.1002777777777775</v>
      </c>
      <c r="AC485" s="22">
        <f t="shared" si="117"/>
        <v>1.2157222222222219</v>
      </c>
      <c r="AD485" s="22">
        <f t="shared" si="118"/>
        <v>1.0891111111111111</v>
      </c>
      <c r="AE485" s="22">
        <f t="shared" si="119"/>
        <v>0.90504044235251102</v>
      </c>
      <c r="AF485" s="22">
        <f t="shared" si="120"/>
        <v>1.0102530095898794</v>
      </c>
      <c r="AG485" s="22">
        <f t="shared" si="121"/>
        <v>-0.14394583343430936</v>
      </c>
      <c r="AH485" s="22">
        <f t="shared" si="122"/>
        <v>1.4716649382225246E-2</v>
      </c>
      <c r="AI485" s="22">
        <f t="shared" si="123"/>
        <v>-0.30730733787482972</v>
      </c>
      <c r="AJ485" s="22">
        <f t="shared" si="124"/>
        <v>-2.3460128981082403E-2</v>
      </c>
      <c r="AK485" s="22" t="str">
        <f t="shared" si="131"/>
        <v>Isomer 1 of Calystegin A3</v>
      </c>
      <c r="AL485" s="22" t="str">
        <f t="shared" si="125"/>
        <v>Increase</v>
      </c>
      <c r="AM485" s="24">
        <f t="shared" si="126"/>
        <v>0.49282492231690245</v>
      </c>
      <c r="AN485" s="24">
        <f t="shared" si="127"/>
        <v>0.94741415920811289</v>
      </c>
      <c r="AO485" s="25">
        <v>0.656694</v>
      </c>
      <c r="AP485" s="24">
        <f t="shared" si="128"/>
        <v>0.94741415920811289</v>
      </c>
      <c r="AQ485" s="25">
        <v>0.16903199999999999</v>
      </c>
      <c r="AR485" s="25">
        <v>0.27058700000000002</v>
      </c>
      <c r="AS485" s="19">
        <v>826</v>
      </c>
      <c r="AT485" s="19">
        <v>1.0629999999999999</v>
      </c>
      <c r="AU485" s="19">
        <v>0.99399999999999999</v>
      </c>
      <c r="AV485" s="19">
        <v>0.95399999999999996</v>
      </c>
      <c r="AW485" s="19">
        <v>1.7889999999999999</v>
      </c>
      <c r="AX485" s="19">
        <v>0.68300000000000005</v>
      </c>
      <c r="AY485" s="19">
        <v>0.96399999999999997</v>
      </c>
      <c r="AZ485" s="19">
        <v>0.90800000000000003</v>
      </c>
      <c r="BA485" s="19">
        <v>1.913</v>
      </c>
      <c r="BB485" s="19">
        <v>1.3360000000000001</v>
      </c>
      <c r="BC485" s="19">
        <v>1.8839999999999999</v>
      </c>
      <c r="BD485" s="19">
        <v>0.67300000000000004</v>
      </c>
      <c r="BE485" s="19">
        <v>0.72799999999999998</v>
      </c>
      <c r="BF485" s="19">
        <v>0.66800000000000004</v>
      </c>
      <c r="BG485" s="19">
        <v>0.69099999999999995</v>
      </c>
      <c r="BH485" s="19">
        <v>1.0409999999999999</v>
      </c>
      <c r="BI485" s="19">
        <v>0.86099999999999999</v>
      </c>
      <c r="BJ485" s="19">
        <v>0.70499999999999996</v>
      </c>
      <c r="BK485" s="19">
        <v>1.95</v>
      </c>
      <c r="BL485" s="19"/>
      <c r="BM485" s="19">
        <v>1.421</v>
      </c>
      <c r="BN485" s="19">
        <v>2.024</v>
      </c>
      <c r="BO485" s="19">
        <v>0.76800000000000002</v>
      </c>
      <c r="BP485" s="19">
        <v>1.93</v>
      </c>
      <c r="BQ485" s="19">
        <v>1.2669999999999999</v>
      </c>
      <c r="BR485" s="19">
        <v>1.232</v>
      </c>
      <c r="BS485" s="19">
        <v>0.88900000000000001</v>
      </c>
      <c r="BT485" s="19">
        <v>0.95299999999999996</v>
      </c>
      <c r="BU485" s="19">
        <v>0.88900000000000001</v>
      </c>
      <c r="BV485" s="19">
        <v>2.4409999999999998</v>
      </c>
      <c r="BW485" s="19">
        <v>0.77500000000000002</v>
      </c>
      <c r="BX485" s="19">
        <v>0.92100000000000004</v>
      </c>
      <c r="BY485" s="19">
        <v>0.79200000000000004</v>
      </c>
      <c r="BZ485" s="19">
        <v>2.0009999999999999</v>
      </c>
      <c r="CA485" s="19">
        <v>0.81</v>
      </c>
      <c r="CB485" s="19">
        <v>0.67600000000000005</v>
      </c>
      <c r="CC485" s="19">
        <v>1.1339999999999999</v>
      </c>
      <c r="CD485" s="19">
        <v>0.96</v>
      </c>
      <c r="CE485" s="19"/>
      <c r="CF485" s="19">
        <v>0.97399999999999998</v>
      </c>
      <c r="CG485" s="19">
        <v>0.626</v>
      </c>
      <c r="CH485" s="19">
        <v>1.0620000000000001</v>
      </c>
      <c r="CI485" s="19">
        <v>0.67500000000000004</v>
      </c>
      <c r="CJ485" s="19">
        <v>0.92300000000000004</v>
      </c>
      <c r="CK485" s="19">
        <v>0.86599999999999999</v>
      </c>
      <c r="CL485" s="19">
        <v>0.78900000000000003</v>
      </c>
      <c r="CM485" s="19">
        <v>0.71399999999999997</v>
      </c>
      <c r="CN485" s="19">
        <v>1.194</v>
      </c>
      <c r="CO485" s="19">
        <v>2.1850000000000001</v>
      </c>
      <c r="CP485" s="19">
        <v>1.85</v>
      </c>
      <c r="CQ485" s="19">
        <v>0.60799999999999998</v>
      </c>
      <c r="CR485" s="19">
        <v>0.64600000000000002</v>
      </c>
      <c r="CS485" s="19">
        <v>2.073</v>
      </c>
      <c r="CT485" s="19">
        <v>0.78900000000000003</v>
      </c>
      <c r="CU485" s="19">
        <v>0.70499999999999996</v>
      </c>
      <c r="CV485" s="19">
        <v>1.9850000000000001</v>
      </c>
      <c r="CW485" s="19">
        <v>0.94</v>
      </c>
    </row>
    <row r="486" spans="1:101" s="1" customFormat="1" ht="15" x14ac:dyDescent="0.2">
      <c r="A486" s="19">
        <v>827</v>
      </c>
      <c r="B486" s="19">
        <v>263.10000000000002</v>
      </c>
      <c r="C486" s="19">
        <v>570.5</v>
      </c>
      <c r="D486" s="19">
        <v>391.07569999999998</v>
      </c>
      <c r="E486" s="19">
        <v>393.08199999999999</v>
      </c>
      <c r="F486" s="19">
        <v>157.01740000000001</v>
      </c>
      <c r="G486" s="20">
        <v>9072.5</v>
      </c>
      <c r="H486" s="19">
        <v>1</v>
      </c>
      <c r="I486" s="19">
        <v>1</v>
      </c>
      <c r="J486" s="19" t="s">
        <v>117</v>
      </c>
      <c r="M486" s="10"/>
      <c r="N486" s="10"/>
      <c r="U486" s="21">
        <v>0</v>
      </c>
      <c r="V486" s="21">
        <v>0</v>
      </c>
      <c r="W486" s="21">
        <v>21</v>
      </c>
      <c r="X486" s="19">
        <v>1.67E-2</v>
      </c>
      <c r="Y486" s="19">
        <v>0.93600000000000005</v>
      </c>
      <c r="Z486" s="19">
        <v>1.1479999999999999</v>
      </c>
      <c r="AA486" s="19">
        <v>1.0720000000000001</v>
      </c>
      <c r="AB486" s="22">
        <f t="shared" si="116"/>
        <v>1.0037222222222224</v>
      </c>
      <c r="AC486" s="22">
        <f t="shared" si="117"/>
        <v>0.85950000000000015</v>
      </c>
      <c r="AD486" s="22">
        <f t="shared" si="118"/>
        <v>0.95499999999999985</v>
      </c>
      <c r="AE486" s="22">
        <f t="shared" si="119"/>
        <v>1.1677978152672743</v>
      </c>
      <c r="AF486" s="22">
        <f t="shared" si="120"/>
        <v>1.0510180337405473</v>
      </c>
      <c r="AG486" s="22">
        <f t="shared" si="121"/>
        <v>0.22379051723120069</v>
      </c>
      <c r="AH486" s="22">
        <f t="shared" si="122"/>
        <v>7.1787423786151161E-2</v>
      </c>
      <c r="AI486" s="22">
        <f t="shared" si="123"/>
        <v>-0.58831696832543956</v>
      </c>
      <c r="AJ486" s="22">
        <f t="shared" si="124"/>
        <v>-0.15560175643907723</v>
      </c>
      <c r="AK486" s="22">
        <f t="shared" si="131"/>
        <v>0</v>
      </c>
      <c r="AL486" s="22" t="str">
        <f t="shared" si="125"/>
        <v>Lowering</v>
      </c>
      <c r="AM486" s="24">
        <f t="shared" si="126"/>
        <v>0.25803762245529116</v>
      </c>
      <c r="AN486" s="24">
        <f t="shared" si="127"/>
        <v>0.69887296964179513</v>
      </c>
      <c r="AO486" s="25">
        <v>0.64508299999999996</v>
      </c>
      <c r="AP486" s="24">
        <f t="shared" si="128"/>
        <v>0.69887296964179513</v>
      </c>
      <c r="AQ486" s="25">
        <v>0.56714500000000001</v>
      </c>
      <c r="AR486" s="25">
        <v>0.69910300000000003</v>
      </c>
      <c r="AS486" s="19">
        <v>827</v>
      </c>
      <c r="AT486" s="19">
        <v>1.0900000000000001</v>
      </c>
      <c r="AU486" s="19">
        <v>0.623</v>
      </c>
      <c r="AV486" s="19">
        <v>1.401</v>
      </c>
      <c r="AW486" s="19">
        <v>0.44600000000000001</v>
      </c>
      <c r="AX486" s="19">
        <v>0.82499999999999996</v>
      </c>
      <c r="AY486" s="19">
        <v>1.0529999999999999</v>
      </c>
      <c r="AZ486" s="19">
        <v>1.1259999999999999</v>
      </c>
      <c r="BA486" s="19">
        <v>0.96899999999999997</v>
      </c>
      <c r="BB486" s="19">
        <v>0.83699999999999997</v>
      </c>
      <c r="BC486" s="19">
        <v>0.68200000000000005</v>
      </c>
      <c r="BD486" s="19">
        <v>1.387</v>
      </c>
      <c r="BE486" s="19">
        <v>0.67900000000000005</v>
      </c>
      <c r="BF486" s="19">
        <v>0.80600000000000005</v>
      </c>
      <c r="BG486" s="19">
        <v>1.175</v>
      </c>
      <c r="BH486" s="19">
        <v>0.92100000000000004</v>
      </c>
      <c r="BI486" s="19">
        <v>0.74299999999999999</v>
      </c>
      <c r="BJ486" s="19">
        <v>2.4529999999999998</v>
      </c>
      <c r="BK486" s="19">
        <v>0.85099999999999998</v>
      </c>
      <c r="BL486" s="19"/>
      <c r="BM486" s="19">
        <v>0.83399999999999996</v>
      </c>
      <c r="BN486" s="19">
        <v>0.66</v>
      </c>
      <c r="BO486" s="19">
        <v>1.2410000000000001</v>
      </c>
      <c r="BP486" s="19">
        <v>0.78200000000000003</v>
      </c>
      <c r="BQ486" s="19">
        <v>0.69899999999999995</v>
      </c>
      <c r="BR486" s="19">
        <v>0.7</v>
      </c>
      <c r="BS486" s="19">
        <v>1.306</v>
      </c>
      <c r="BT486" s="19">
        <v>1.1890000000000001</v>
      </c>
      <c r="BU486" s="19">
        <v>0.99399999999999999</v>
      </c>
      <c r="BV486" s="19">
        <v>0.60499999999999998</v>
      </c>
      <c r="BW486" s="19">
        <v>0.85199999999999998</v>
      </c>
      <c r="BX486" s="19">
        <v>0.58799999999999997</v>
      </c>
      <c r="BY486" s="19">
        <v>0.68300000000000005</v>
      </c>
      <c r="BZ486" s="19">
        <v>0.91700000000000004</v>
      </c>
      <c r="CA486" s="19">
        <v>1.589</v>
      </c>
      <c r="CB486" s="19">
        <v>0.60199999999999998</v>
      </c>
      <c r="CC486" s="19">
        <v>0.65100000000000002</v>
      </c>
      <c r="CD486" s="19">
        <v>0.57899999999999996</v>
      </c>
      <c r="CE486" s="19"/>
      <c r="CF486" s="19">
        <v>0.98099999999999998</v>
      </c>
      <c r="CG486" s="19">
        <v>0.92400000000000004</v>
      </c>
      <c r="CH486" s="19">
        <v>1.258</v>
      </c>
      <c r="CI486" s="19">
        <v>0.90500000000000003</v>
      </c>
      <c r="CJ486" s="19">
        <v>0.97199999999999998</v>
      </c>
      <c r="CK486" s="19">
        <v>0.83399999999999996</v>
      </c>
      <c r="CL486" s="19">
        <v>1.2370000000000001</v>
      </c>
      <c r="CM486" s="19">
        <v>1.0620000000000001</v>
      </c>
      <c r="CN486" s="19">
        <v>0.98399999999999999</v>
      </c>
      <c r="CO486" s="19">
        <v>0.64700000000000002</v>
      </c>
      <c r="CP486" s="19">
        <v>0.92300000000000004</v>
      </c>
      <c r="CQ486" s="19">
        <v>0.60099999999999998</v>
      </c>
      <c r="CR486" s="19">
        <v>1.147</v>
      </c>
      <c r="CS486" s="19">
        <v>0.96199999999999997</v>
      </c>
      <c r="CT486" s="19">
        <v>0.63500000000000001</v>
      </c>
      <c r="CU486" s="19">
        <v>0.72599999999999998</v>
      </c>
      <c r="CV486" s="19">
        <v>0.60199999999999998</v>
      </c>
      <c r="CW486" s="19">
        <v>1.79</v>
      </c>
    </row>
    <row r="487" spans="1:101" s="1" customFormat="1" ht="15" x14ac:dyDescent="0.2">
      <c r="A487" s="19">
        <v>828</v>
      </c>
      <c r="B487" s="19">
        <v>263.10000000000002</v>
      </c>
      <c r="C487" s="19">
        <v>570.9</v>
      </c>
      <c r="D487" s="19">
        <v>350.15289999999999</v>
      </c>
      <c r="E487" s="19">
        <v>352.15989999999999</v>
      </c>
      <c r="F487" s="19">
        <v>116.0946</v>
      </c>
      <c r="G487" s="20">
        <v>8933.1428570000007</v>
      </c>
      <c r="H487" s="19">
        <v>1</v>
      </c>
      <c r="I487" s="19">
        <v>1</v>
      </c>
      <c r="J487" s="19" t="s">
        <v>131</v>
      </c>
      <c r="M487" s="10"/>
      <c r="N487" s="10"/>
      <c r="O487" s="19" t="s">
        <v>408</v>
      </c>
      <c r="P487" s="19" t="s">
        <v>409</v>
      </c>
      <c r="Q487" s="19">
        <v>1.03</v>
      </c>
      <c r="R487" s="19">
        <v>120</v>
      </c>
      <c r="S487" s="19" t="s">
        <v>133</v>
      </c>
      <c r="T487" s="19" t="s">
        <v>134</v>
      </c>
      <c r="X487" s="19">
        <v>0.05</v>
      </c>
      <c r="Y487" s="19">
        <v>1.3</v>
      </c>
      <c r="Z487" s="19">
        <v>1.3</v>
      </c>
      <c r="AA487" s="19">
        <v>1.2090000000000001</v>
      </c>
      <c r="AB487" s="22">
        <f t="shared" si="116"/>
        <v>0.866222222222222</v>
      </c>
      <c r="AC487" s="22">
        <f t="shared" si="117"/>
        <v>1.0260555555555557</v>
      </c>
      <c r="AD487" s="22">
        <f t="shared" si="118"/>
        <v>1.1532222222222221</v>
      </c>
      <c r="AE487" s="22">
        <f t="shared" si="119"/>
        <v>0.84422545887703682</v>
      </c>
      <c r="AF487" s="22">
        <f t="shared" si="120"/>
        <v>0.7511320936506406</v>
      </c>
      <c r="AG487" s="22">
        <f t="shared" si="121"/>
        <v>-0.24429975831643802</v>
      </c>
      <c r="AH487" s="22">
        <f t="shared" si="122"/>
        <v>-0.41286145333038488</v>
      </c>
      <c r="AI487" s="22">
        <f t="shared" si="123"/>
        <v>-0.94045724840416778</v>
      </c>
      <c r="AJ487" s="22">
        <f t="shared" si="124"/>
        <v>-1.8334342477039309</v>
      </c>
      <c r="AK487" s="22" t="str">
        <f t="shared" si="131"/>
        <v>5-Aminopentanamide</v>
      </c>
      <c r="AL487" s="22" t="str">
        <f t="shared" si="125"/>
        <v>Increase</v>
      </c>
      <c r="AM487" s="24">
        <f t="shared" si="126"/>
        <v>0.11469454202405585</v>
      </c>
      <c r="AN487" s="24">
        <f t="shared" si="127"/>
        <v>1.4674582436449044E-2</v>
      </c>
      <c r="AO487" s="25">
        <v>1.0279</v>
      </c>
      <c r="AP487" s="24">
        <f t="shared" si="128"/>
        <v>1.4674582436449044E-2</v>
      </c>
      <c r="AQ487" s="25">
        <v>1.32663</v>
      </c>
      <c r="AR487" s="25">
        <v>1.18544</v>
      </c>
      <c r="AS487" s="19">
        <v>828</v>
      </c>
      <c r="AT487" s="19">
        <v>0.86699999999999999</v>
      </c>
      <c r="AU487" s="19">
        <v>0.72</v>
      </c>
      <c r="AV487" s="19">
        <v>0.46800000000000003</v>
      </c>
      <c r="AW487" s="19">
        <v>1.0529999999999999</v>
      </c>
      <c r="AX487" s="19">
        <v>0.47399999999999998</v>
      </c>
      <c r="AY487" s="19">
        <v>0.58899999999999997</v>
      </c>
      <c r="AZ487" s="19">
        <v>0.98799999999999999</v>
      </c>
      <c r="BA487" s="19">
        <v>1.2929999999999999</v>
      </c>
      <c r="BB487" s="19">
        <v>0.60799999999999998</v>
      </c>
      <c r="BC487" s="19">
        <v>1.008</v>
      </c>
      <c r="BD487" s="19">
        <v>1.0229999999999999</v>
      </c>
      <c r="BE487" s="19">
        <v>0.95899999999999996</v>
      </c>
      <c r="BF487" s="19">
        <v>0.64300000000000002</v>
      </c>
      <c r="BG487" s="19">
        <v>1.5589999999999999</v>
      </c>
      <c r="BH487" s="19">
        <v>0.875</v>
      </c>
      <c r="BI487" s="19">
        <v>0.64100000000000001</v>
      </c>
      <c r="BJ487" s="19">
        <v>0.80500000000000005</v>
      </c>
      <c r="BK487" s="19">
        <v>1.0189999999999999</v>
      </c>
      <c r="BL487" s="19"/>
      <c r="BM487" s="19">
        <v>0.94599999999999995</v>
      </c>
      <c r="BN487" s="19">
        <v>0.71</v>
      </c>
      <c r="BO487" s="19">
        <v>0.624</v>
      </c>
      <c r="BP487" s="19">
        <v>0.75600000000000001</v>
      </c>
      <c r="BQ487" s="19">
        <v>1.613</v>
      </c>
      <c r="BR487" s="19">
        <v>1.5269999999999999</v>
      </c>
      <c r="BS487" s="19">
        <v>1.2030000000000001</v>
      </c>
      <c r="BT487" s="19">
        <v>0.86099999999999999</v>
      </c>
      <c r="BU487" s="19">
        <v>0.88100000000000001</v>
      </c>
      <c r="BV487" s="19">
        <v>1.2190000000000001</v>
      </c>
      <c r="BW487" s="19">
        <v>1.2250000000000001</v>
      </c>
      <c r="BX487" s="19">
        <v>0.96299999999999997</v>
      </c>
      <c r="BY487" s="19">
        <v>0.70699999999999996</v>
      </c>
      <c r="BZ487" s="19">
        <v>0.76200000000000001</v>
      </c>
      <c r="CA487" s="19">
        <v>0.90200000000000002</v>
      </c>
      <c r="CB487" s="19">
        <v>0.79400000000000004</v>
      </c>
      <c r="CC487" s="19">
        <v>1.4650000000000001</v>
      </c>
      <c r="CD487" s="19">
        <v>1.3109999999999999</v>
      </c>
      <c r="CE487" s="19"/>
      <c r="CF487" s="19">
        <v>1.1559999999999999</v>
      </c>
      <c r="CG487" s="19">
        <v>1.2310000000000001</v>
      </c>
      <c r="CH487" s="19">
        <v>0.94399999999999995</v>
      </c>
      <c r="CI487" s="19">
        <v>2.113</v>
      </c>
      <c r="CJ487" s="19">
        <v>1.359</v>
      </c>
      <c r="CK487" s="19">
        <v>1.512</v>
      </c>
      <c r="CL487" s="19">
        <v>0.99399999999999999</v>
      </c>
      <c r="CM487" s="19">
        <v>1.101</v>
      </c>
      <c r="CN487" s="19">
        <v>0.73</v>
      </c>
      <c r="CO487" s="19">
        <v>1.1080000000000001</v>
      </c>
      <c r="CP487" s="19">
        <v>0.54200000000000004</v>
      </c>
      <c r="CQ487" s="19">
        <v>1.1279999999999999</v>
      </c>
      <c r="CR487" s="19">
        <v>0.96599999999999997</v>
      </c>
      <c r="CS487" s="19">
        <v>0.94299999999999995</v>
      </c>
      <c r="CT487" s="19">
        <v>1.1819999999999999</v>
      </c>
      <c r="CU487" s="19">
        <v>0.64200000000000002</v>
      </c>
      <c r="CV487" s="19">
        <v>1.6619999999999999</v>
      </c>
      <c r="CW487" s="19">
        <v>1.4450000000000001</v>
      </c>
    </row>
    <row r="488" spans="1:101" s="1" customFormat="1" ht="15" x14ac:dyDescent="0.2">
      <c r="A488" s="19">
        <v>829</v>
      </c>
      <c r="B488" s="19">
        <v>264.10000000000002</v>
      </c>
      <c r="C488" s="19">
        <v>572.1</v>
      </c>
      <c r="D488" s="19">
        <v>440.101</v>
      </c>
      <c r="E488" s="19">
        <v>442.10739999999998</v>
      </c>
      <c r="F488" s="19">
        <v>206.04259999999999</v>
      </c>
      <c r="G488" s="20">
        <v>193856.03700000001</v>
      </c>
      <c r="H488" s="19">
        <v>1</v>
      </c>
      <c r="I488" s="19">
        <v>1</v>
      </c>
      <c r="J488" s="19" t="s">
        <v>109</v>
      </c>
      <c r="M488" s="10"/>
      <c r="N488" s="10"/>
      <c r="U488" s="21">
        <v>4</v>
      </c>
      <c r="V488" s="21">
        <v>21</v>
      </c>
      <c r="W488" s="21">
        <v>370</v>
      </c>
      <c r="X488" s="19">
        <v>3.3300000000000003E-2</v>
      </c>
      <c r="Y488" s="19">
        <v>0.51100000000000001</v>
      </c>
      <c r="Z488" s="19">
        <v>0.56699999999999995</v>
      </c>
      <c r="AA488" s="19">
        <v>0.53800000000000003</v>
      </c>
      <c r="AB488" s="22">
        <f t="shared" si="116"/>
        <v>0.9613333333333336</v>
      </c>
      <c r="AC488" s="22">
        <f t="shared" si="117"/>
        <v>1.1411111111111112</v>
      </c>
      <c r="AD488" s="22">
        <f t="shared" si="118"/>
        <v>0.9576470588235293</v>
      </c>
      <c r="AE488" s="22">
        <f t="shared" si="119"/>
        <v>0.84245374878286283</v>
      </c>
      <c r="AF488" s="22">
        <f t="shared" si="120"/>
        <v>1.0038493038493042</v>
      </c>
      <c r="AG488" s="22">
        <f t="shared" si="121"/>
        <v>-0.24733061124357858</v>
      </c>
      <c r="AH488" s="22">
        <f t="shared" si="122"/>
        <v>5.5427106163967663E-3</v>
      </c>
      <c r="AI488" s="22">
        <f t="shared" si="123"/>
        <v>-1.0074479127953411</v>
      </c>
      <c r="AJ488" s="22">
        <f t="shared" si="124"/>
        <v>-1.7632219705237807E-2</v>
      </c>
      <c r="AK488" s="22">
        <f t="shared" si="131"/>
        <v>0</v>
      </c>
      <c r="AL488" s="22" t="str">
        <f t="shared" si="125"/>
        <v>Increase</v>
      </c>
      <c r="AM488" s="24">
        <f t="shared" si="126"/>
        <v>9.829967618642374E-2</v>
      </c>
      <c r="AN488" s="24">
        <f t="shared" si="127"/>
        <v>0.96021343966357775</v>
      </c>
      <c r="AO488" s="25">
        <v>0.85421599999999998</v>
      </c>
      <c r="AP488" s="24">
        <f t="shared" si="128"/>
        <v>0.96021343966357775</v>
      </c>
      <c r="AQ488" s="25">
        <v>0.42576199999999997</v>
      </c>
      <c r="AR488" s="25">
        <v>0.57334200000000002</v>
      </c>
      <c r="AS488" s="19">
        <v>829</v>
      </c>
      <c r="AT488" s="19">
        <v>0.75700000000000001</v>
      </c>
      <c r="AU488" s="19">
        <v>0.91400000000000003</v>
      </c>
      <c r="AV488" s="19">
        <v>0.75800000000000001</v>
      </c>
      <c r="AW488" s="19">
        <v>1.07</v>
      </c>
      <c r="AX488" s="19">
        <v>1.1970000000000001</v>
      </c>
      <c r="AY488" s="19">
        <v>0.93200000000000005</v>
      </c>
      <c r="AZ488" s="19">
        <v>0.92900000000000005</v>
      </c>
      <c r="BA488" s="19">
        <v>0.89100000000000001</v>
      </c>
      <c r="BB488" s="19">
        <v>0.79600000000000004</v>
      </c>
      <c r="BC488" s="19">
        <v>0.95499999999999996</v>
      </c>
      <c r="BD488" s="19">
        <v>1.1950000000000001</v>
      </c>
      <c r="BE488" s="19">
        <v>1.085</v>
      </c>
      <c r="BF488" s="19">
        <v>1.252</v>
      </c>
      <c r="BG488" s="19">
        <v>1.117</v>
      </c>
      <c r="BH488" s="19">
        <v>1.05</v>
      </c>
      <c r="BI488" s="19">
        <v>1.262</v>
      </c>
      <c r="BJ488" s="19">
        <v>0.65500000000000003</v>
      </c>
      <c r="BK488" s="19">
        <v>0.48899999999999999</v>
      </c>
      <c r="BL488" s="19"/>
      <c r="BM488" s="19">
        <v>0.81</v>
      </c>
      <c r="BN488" s="19">
        <v>1.0900000000000001</v>
      </c>
      <c r="BO488" s="19">
        <v>1.0129999999999999</v>
      </c>
      <c r="BP488" s="19">
        <v>1.1950000000000001</v>
      </c>
      <c r="BQ488" s="19">
        <v>1.272</v>
      </c>
      <c r="BR488" s="19">
        <v>2.09</v>
      </c>
      <c r="BS488" s="19">
        <v>0.92</v>
      </c>
      <c r="BT488" s="19">
        <v>0.96699999999999997</v>
      </c>
      <c r="BU488" s="19">
        <v>0.99199999999999999</v>
      </c>
      <c r="BV488" s="19">
        <v>1.012</v>
      </c>
      <c r="BW488" s="19">
        <v>1.411</v>
      </c>
      <c r="BX488" s="19">
        <v>1.746</v>
      </c>
      <c r="BY488" s="19">
        <v>1.2190000000000001</v>
      </c>
      <c r="BZ488" s="19">
        <v>1.6559999999999999</v>
      </c>
      <c r="CA488" s="19">
        <v>1.05</v>
      </c>
      <c r="CB488" s="19">
        <v>0.94599999999999995</v>
      </c>
      <c r="CC488" s="19">
        <v>0.68400000000000005</v>
      </c>
      <c r="CD488" s="19">
        <v>0.46700000000000003</v>
      </c>
      <c r="CE488" s="19"/>
      <c r="CF488" s="19">
        <v>0.96099999999999997</v>
      </c>
      <c r="CG488" s="19">
        <v>0.93600000000000005</v>
      </c>
      <c r="CH488" s="19">
        <v>0.65300000000000002</v>
      </c>
      <c r="CI488" s="19">
        <v>0.94199999999999995</v>
      </c>
      <c r="CJ488" s="19">
        <v>0.86</v>
      </c>
      <c r="CK488" s="19">
        <v>0.92600000000000005</v>
      </c>
      <c r="CL488" s="19">
        <v>0.89800000000000002</v>
      </c>
      <c r="CM488" s="19">
        <v>0.85499999999999998</v>
      </c>
      <c r="CN488" s="19">
        <v>0.47899999999999998</v>
      </c>
      <c r="CO488" s="19">
        <v>1.252</v>
      </c>
      <c r="CP488" s="19">
        <v>1.341</v>
      </c>
      <c r="CQ488" s="19">
        <v>1.3380000000000001</v>
      </c>
      <c r="CR488" s="19">
        <v>1.107</v>
      </c>
      <c r="CS488" s="19">
        <v>0.879</v>
      </c>
      <c r="CT488" s="19">
        <v>1.032</v>
      </c>
      <c r="CU488" s="19">
        <v>0.95899999999999996</v>
      </c>
      <c r="CV488" s="19" t="s">
        <v>111</v>
      </c>
      <c r="CW488" s="19">
        <v>0.86199999999999999</v>
      </c>
    </row>
    <row r="489" spans="1:101" s="1" customFormat="1" ht="15" x14ac:dyDescent="0.2">
      <c r="A489" s="19">
        <v>831</v>
      </c>
      <c r="B489" s="19">
        <v>264.10000000000002</v>
      </c>
      <c r="C489" s="19">
        <v>574</v>
      </c>
      <c r="D489" s="19">
        <v>381.13049999999998</v>
      </c>
      <c r="E489" s="19">
        <v>383.13630000000001</v>
      </c>
      <c r="F489" s="19">
        <v>294.14429999999999</v>
      </c>
      <c r="G489" s="20">
        <v>19359.46154</v>
      </c>
      <c r="H489" s="19">
        <v>2</v>
      </c>
      <c r="I489" s="19">
        <v>2</v>
      </c>
      <c r="J489" s="19" t="s">
        <v>103</v>
      </c>
      <c r="M489" s="10"/>
      <c r="N489" s="10"/>
      <c r="U489" s="21">
        <v>0</v>
      </c>
      <c r="V489" s="21">
        <v>13</v>
      </c>
      <c r="W489" s="21">
        <v>279</v>
      </c>
      <c r="X489" s="19">
        <v>0.05</v>
      </c>
      <c r="Y489" s="19">
        <v>1.0169999999999999</v>
      </c>
      <c r="Z489" s="19">
        <v>1.097</v>
      </c>
      <c r="AA489" s="19">
        <v>1.034</v>
      </c>
      <c r="AB489" s="22">
        <f t="shared" si="116"/>
        <v>1.0936666666666666</v>
      </c>
      <c r="AC489" s="22">
        <f t="shared" si="117"/>
        <v>1.4089999999999998</v>
      </c>
      <c r="AD489" s="22">
        <f t="shared" si="118"/>
        <v>1.4051111111111112</v>
      </c>
      <c r="AE489" s="22">
        <f t="shared" si="119"/>
        <v>0.77620061509344696</v>
      </c>
      <c r="AF489" s="22">
        <f t="shared" si="120"/>
        <v>0.77834888502293198</v>
      </c>
      <c r="AG489" s="22">
        <f t="shared" si="121"/>
        <v>-0.36549851851237281</v>
      </c>
      <c r="AH489" s="22">
        <f t="shared" si="122"/>
        <v>-0.36151112493442006</v>
      </c>
      <c r="AI489" s="22">
        <f t="shared" si="123"/>
        <v>-1.9141595032967935</v>
      </c>
      <c r="AJ489" s="22">
        <f t="shared" si="124"/>
        <v>-1.4209964213431749</v>
      </c>
      <c r="AK489" s="22">
        <f t="shared" si="131"/>
        <v>0</v>
      </c>
      <c r="AL489" s="22" t="str">
        <f t="shared" si="125"/>
        <v>Increase</v>
      </c>
      <c r="AM489" s="24">
        <f t="shared" si="126"/>
        <v>1.2185419829233124E-2</v>
      </c>
      <c r="AN489" s="24">
        <f t="shared" si="127"/>
        <v>3.7931811060343122E-2</v>
      </c>
      <c r="AO489" s="25">
        <v>1.30589</v>
      </c>
      <c r="AP489" s="24">
        <f t="shared" si="128"/>
        <v>3.7931811060343122E-2</v>
      </c>
      <c r="AQ489" s="25">
        <v>1.0959399999999999</v>
      </c>
      <c r="AR489" s="25">
        <v>1.03627</v>
      </c>
      <c r="AS489" s="19">
        <v>831</v>
      </c>
      <c r="AT489" s="19">
        <v>1.2</v>
      </c>
      <c r="AU489" s="19">
        <v>1.2190000000000001</v>
      </c>
      <c r="AV489" s="19">
        <v>0.92</v>
      </c>
      <c r="AW489" s="19">
        <v>1.101</v>
      </c>
      <c r="AX489" s="19">
        <v>0.755</v>
      </c>
      <c r="AY489" s="19">
        <v>0.78200000000000003</v>
      </c>
      <c r="AZ489" s="19">
        <v>1.4850000000000001</v>
      </c>
      <c r="BA489" s="19">
        <v>1.1379999999999999</v>
      </c>
      <c r="BB489" s="19">
        <v>0.98299999999999998</v>
      </c>
      <c r="BC489" s="19">
        <v>1.1279999999999999</v>
      </c>
      <c r="BD489" s="19">
        <v>1.296</v>
      </c>
      <c r="BE489" s="19">
        <v>1.175</v>
      </c>
      <c r="BF489" s="19">
        <v>0.76300000000000001</v>
      </c>
      <c r="BG489" s="19">
        <v>1.2829999999999999</v>
      </c>
      <c r="BH489" s="19">
        <v>1.23</v>
      </c>
      <c r="BI489" s="19">
        <v>0.76200000000000001</v>
      </c>
      <c r="BJ489" s="19">
        <v>1.0780000000000001</v>
      </c>
      <c r="BK489" s="19">
        <v>1.3879999999999999</v>
      </c>
      <c r="BL489" s="19"/>
      <c r="BM489" s="19">
        <v>2.0990000000000002</v>
      </c>
      <c r="BN489" s="19">
        <v>1.2629999999999999</v>
      </c>
      <c r="BO489" s="19">
        <v>0.93200000000000005</v>
      </c>
      <c r="BP489" s="19">
        <v>1.2070000000000001</v>
      </c>
      <c r="BQ489" s="19">
        <v>1.6919999999999999</v>
      </c>
      <c r="BR489" s="19">
        <v>2.15</v>
      </c>
      <c r="BS489" s="19">
        <v>1.601</v>
      </c>
      <c r="BT489" s="19">
        <v>1.35</v>
      </c>
      <c r="BU489" s="19">
        <v>1.163</v>
      </c>
      <c r="BV489" s="19">
        <v>1.9790000000000001</v>
      </c>
      <c r="BW489" s="19">
        <v>1.7509999999999999</v>
      </c>
      <c r="BX489" s="19">
        <v>0.98099999999999998</v>
      </c>
      <c r="BY489" s="19">
        <v>0.9</v>
      </c>
      <c r="BZ489" s="19">
        <v>0.98199999999999998</v>
      </c>
      <c r="CA489" s="19">
        <v>1.3109999999999999</v>
      </c>
      <c r="CB489" s="19">
        <v>0.80700000000000005</v>
      </c>
      <c r="CC489" s="19">
        <v>1.996</v>
      </c>
      <c r="CD489" s="19">
        <v>1.198</v>
      </c>
      <c r="CE489" s="19"/>
      <c r="CF489" s="19">
        <v>1.399</v>
      </c>
      <c r="CG489" s="19">
        <v>2.1640000000000001</v>
      </c>
      <c r="CH489" s="19">
        <v>2.1360000000000001</v>
      </c>
      <c r="CI489" s="19">
        <v>1.829</v>
      </c>
      <c r="CJ489" s="19">
        <v>1.923</v>
      </c>
      <c r="CK489" s="19">
        <v>1.8520000000000001</v>
      </c>
      <c r="CL489" s="19">
        <v>1.0940000000000001</v>
      </c>
      <c r="CM489" s="19">
        <v>1.17</v>
      </c>
      <c r="CN489" s="19">
        <v>0.99</v>
      </c>
      <c r="CO489" s="19">
        <v>0.83099999999999996</v>
      </c>
      <c r="CP489" s="19">
        <v>0.55500000000000005</v>
      </c>
      <c r="CQ489" s="19">
        <v>1.2190000000000001</v>
      </c>
      <c r="CR489" s="19">
        <v>1.1910000000000001</v>
      </c>
      <c r="CS489" s="19">
        <v>1.1279999999999999</v>
      </c>
      <c r="CT489" s="19">
        <v>1.37</v>
      </c>
      <c r="CU489" s="19">
        <v>0.63200000000000001</v>
      </c>
      <c r="CV489" s="19">
        <v>1.248</v>
      </c>
      <c r="CW489" s="19">
        <v>2.5609999999999999</v>
      </c>
    </row>
    <row r="490" spans="1:101" s="1" customFormat="1" ht="15" x14ac:dyDescent="0.2">
      <c r="A490" s="19">
        <v>835</v>
      </c>
      <c r="B490" s="19">
        <v>265.39999999999998</v>
      </c>
      <c r="C490" s="19">
        <v>576.1</v>
      </c>
      <c r="D490" s="19">
        <v>462.0829</v>
      </c>
      <c r="E490" s="19">
        <v>464.08940000000001</v>
      </c>
      <c r="F490" s="19">
        <v>228.02459999999999</v>
      </c>
      <c r="G490" s="20">
        <v>18879.230769999998</v>
      </c>
      <c r="H490" s="19">
        <v>1</v>
      </c>
      <c r="I490" s="19">
        <v>1</v>
      </c>
      <c r="J490" s="19" t="s">
        <v>103</v>
      </c>
      <c r="M490" s="10"/>
      <c r="N490" s="10"/>
      <c r="U490" s="21">
        <v>0</v>
      </c>
      <c r="V490" s="21">
        <v>5</v>
      </c>
      <c r="W490" s="21">
        <v>46</v>
      </c>
      <c r="X490" s="19">
        <v>0.05</v>
      </c>
      <c r="Y490" s="19">
        <v>0.65300000000000002</v>
      </c>
      <c r="Z490" s="19">
        <v>0.57599999999999996</v>
      </c>
      <c r="AA490" s="19">
        <v>0.6</v>
      </c>
      <c r="AB490" s="22">
        <f t="shared" si="116"/>
        <v>1.0090555555555554</v>
      </c>
      <c r="AC490" s="22">
        <f t="shared" si="117"/>
        <v>1.2061111111111114</v>
      </c>
      <c r="AD490" s="22">
        <f t="shared" si="118"/>
        <v>1.0663888888888886</v>
      </c>
      <c r="AE490" s="22">
        <f t="shared" si="119"/>
        <v>0.83661906955320098</v>
      </c>
      <c r="AF490" s="22">
        <f t="shared" si="120"/>
        <v>0.9462359989580621</v>
      </c>
      <c r="AG490" s="22">
        <f t="shared" si="121"/>
        <v>-0.25735721232940528</v>
      </c>
      <c r="AH490" s="22">
        <f t="shared" si="122"/>
        <v>-7.9728046561209673E-2</v>
      </c>
      <c r="AI490" s="22">
        <f t="shared" si="123"/>
        <v>-1.1364373268280235</v>
      </c>
      <c r="AJ490" s="22">
        <f t="shared" si="124"/>
        <v>-0.32490480609303107</v>
      </c>
      <c r="AK490" s="22">
        <f t="shared" si="131"/>
        <v>0</v>
      </c>
      <c r="AL490" s="22" t="str">
        <f t="shared" si="125"/>
        <v>Increase</v>
      </c>
      <c r="AM490" s="24">
        <f t="shared" si="126"/>
        <v>7.3040320998300809E-2</v>
      </c>
      <c r="AN490" s="24">
        <f t="shared" si="127"/>
        <v>0.47325498133303567</v>
      </c>
      <c r="AO490" s="25">
        <v>0.911358</v>
      </c>
      <c r="AP490" s="24">
        <f t="shared" si="128"/>
        <v>0.47325498133303567</v>
      </c>
      <c r="AQ490" s="25">
        <v>0.666632</v>
      </c>
      <c r="AR490" s="25">
        <v>0.77154500000000004</v>
      </c>
      <c r="AS490" s="19">
        <v>835</v>
      </c>
      <c r="AT490" s="19">
        <v>0.78100000000000003</v>
      </c>
      <c r="AU490" s="19">
        <v>0.93799999999999994</v>
      </c>
      <c r="AV490" s="19">
        <v>0.88900000000000001</v>
      </c>
      <c r="AW490" s="19">
        <v>1.17</v>
      </c>
      <c r="AX490" s="19">
        <v>1.2490000000000001</v>
      </c>
      <c r="AY490" s="19">
        <v>1.018</v>
      </c>
      <c r="AZ490" s="19">
        <v>0.85099999999999998</v>
      </c>
      <c r="BA490" s="19">
        <v>0.99199999999999999</v>
      </c>
      <c r="BB490" s="19">
        <v>0.83299999999999996</v>
      </c>
      <c r="BC490" s="19">
        <v>1.083</v>
      </c>
      <c r="BD490" s="19">
        <v>1.24</v>
      </c>
      <c r="BE490" s="19">
        <v>1.1080000000000001</v>
      </c>
      <c r="BF490" s="19">
        <v>1.286</v>
      </c>
      <c r="BG490" s="19">
        <v>1.1140000000000001</v>
      </c>
      <c r="BH490" s="19">
        <v>1.1870000000000001</v>
      </c>
      <c r="BI490" s="19">
        <v>1.2490000000000001</v>
      </c>
      <c r="BJ490" s="19">
        <v>0.61799999999999999</v>
      </c>
      <c r="BK490" s="19">
        <v>0.55700000000000005</v>
      </c>
      <c r="BL490" s="19"/>
      <c r="BM490" s="19">
        <v>0.88</v>
      </c>
      <c r="BN490" s="19">
        <v>1.137</v>
      </c>
      <c r="BO490" s="19">
        <v>0.98399999999999999</v>
      </c>
      <c r="BP490" s="19">
        <v>1.163</v>
      </c>
      <c r="BQ490" s="19">
        <v>1.292</v>
      </c>
      <c r="BR490" s="19">
        <v>2.1840000000000002</v>
      </c>
      <c r="BS490" s="19">
        <v>0.90100000000000002</v>
      </c>
      <c r="BT490" s="19">
        <v>1.0680000000000001</v>
      </c>
      <c r="BU490" s="19">
        <v>1.149</v>
      </c>
      <c r="BV490" s="19">
        <v>1.117</v>
      </c>
      <c r="BW490" s="19">
        <v>1.4810000000000001</v>
      </c>
      <c r="BX490" s="19">
        <v>1.7370000000000001</v>
      </c>
      <c r="BY490" s="19">
        <v>1.518</v>
      </c>
      <c r="BZ490" s="19">
        <v>1.63</v>
      </c>
      <c r="CA490" s="19">
        <v>1.196</v>
      </c>
      <c r="CB490" s="19">
        <v>1.0209999999999999</v>
      </c>
      <c r="CC490" s="19">
        <v>0.68400000000000005</v>
      </c>
      <c r="CD490" s="19">
        <v>0.56799999999999995</v>
      </c>
      <c r="CE490" s="19"/>
      <c r="CF490" s="19">
        <v>1.042</v>
      </c>
      <c r="CG490" s="19">
        <v>0.877</v>
      </c>
      <c r="CH490" s="19">
        <v>0.76100000000000001</v>
      </c>
      <c r="CI490" s="19">
        <v>1.093</v>
      </c>
      <c r="CJ490" s="19">
        <v>0.95</v>
      </c>
      <c r="CK490" s="19">
        <v>1.208</v>
      </c>
      <c r="CL490" s="19">
        <v>0.86599999999999999</v>
      </c>
      <c r="CM490" s="19">
        <v>0.83899999999999997</v>
      </c>
      <c r="CN490" s="19">
        <v>0.56599999999999995</v>
      </c>
      <c r="CO490" s="19">
        <v>1.1739999999999999</v>
      </c>
      <c r="CP490" s="19">
        <v>1.5760000000000001</v>
      </c>
      <c r="CQ490" s="19">
        <v>1.478</v>
      </c>
      <c r="CR490" s="19">
        <v>1.381</v>
      </c>
      <c r="CS490" s="19">
        <v>0.98499999999999999</v>
      </c>
      <c r="CT490" s="19">
        <v>1.097</v>
      </c>
      <c r="CU490" s="19">
        <v>1.109</v>
      </c>
      <c r="CV490" s="19">
        <v>1.238</v>
      </c>
      <c r="CW490" s="19">
        <v>0.95499999999999996</v>
      </c>
    </row>
    <row r="491" spans="1:101" s="1" customFormat="1" ht="15" x14ac:dyDescent="0.2">
      <c r="A491" s="19">
        <v>838</v>
      </c>
      <c r="B491" s="19">
        <v>266.2</v>
      </c>
      <c r="C491" s="19">
        <v>577.6</v>
      </c>
      <c r="D491" s="19">
        <v>310.07429999999999</v>
      </c>
      <c r="E491" s="19">
        <v>312.08089999999999</v>
      </c>
      <c r="F491" s="19">
        <v>76.016000000000005</v>
      </c>
      <c r="G491" s="20">
        <v>48669.222220000003</v>
      </c>
      <c r="H491" s="19">
        <v>1</v>
      </c>
      <c r="I491" s="19">
        <v>1</v>
      </c>
      <c r="J491" s="19" t="s">
        <v>109</v>
      </c>
      <c r="M491" s="10"/>
      <c r="N491" s="10"/>
      <c r="U491" s="21">
        <v>1</v>
      </c>
      <c r="V491" s="21">
        <v>15</v>
      </c>
      <c r="W491" s="21">
        <v>512</v>
      </c>
      <c r="X491" s="19">
        <v>3.3300000000000003E-2</v>
      </c>
      <c r="Y491" s="19">
        <v>0.90700000000000003</v>
      </c>
      <c r="Z491" s="19">
        <v>0.98599999999999999</v>
      </c>
      <c r="AA491" s="19">
        <v>0.97799999999999998</v>
      </c>
      <c r="AB491" s="22">
        <f t="shared" si="116"/>
        <v>0.9348888888888891</v>
      </c>
      <c r="AC491" s="22">
        <f t="shared" si="117"/>
        <v>1.0185</v>
      </c>
      <c r="AD491" s="22">
        <f t="shared" si="118"/>
        <v>1.0466666666666669</v>
      </c>
      <c r="AE491" s="22">
        <f t="shared" si="119"/>
        <v>0.91790759831996971</v>
      </c>
      <c r="AF491" s="22">
        <f t="shared" si="120"/>
        <v>0.89320594479830151</v>
      </c>
      <c r="AG491" s="22">
        <f t="shared" si="121"/>
        <v>-0.12357916363941041</v>
      </c>
      <c r="AH491" s="22">
        <f t="shared" si="122"/>
        <v>-0.16293524173135596</v>
      </c>
      <c r="AI491" s="22">
        <f t="shared" si="123"/>
        <v>-0.88049031514969756</v>
      </c>
      <c r="AJ491" s="22">
        <f t="shared" si="124"/>
        <v>-1.9273385784860737</v>
      </c>
      <c r="AK491" s="22">
        <f t="shared" si="131"/>
        <v>0</v>
      </c>
      <c r="AL491" s="22" t="str">
        <f t="shared" si="125"/>
        <v>Increase</v>
      </c>
      <c r="AM491" s="24">
        <f t="shared" si="126"/>
        <v>0.13167692766018094</v>
      </c>
      <c r="AN491" s="24">
        <f t="shared" si="127"/>
        <v>1.182119609120587E-2</v>
      </c>
      <c r="AO491" s="25">
        <v>1.01508</v>
      </c>
      <c r="AP491" s="24">
        <f t="shared" si="128"/>
        <v>1.182119609120587E-2</v>
      </c>
      <c r="AQ491" s="25">
        <v>1.32683</v>
      </c>
      <c r="AR491" s="25">
        <v>1.1860999999999999</v>
      </c>
      <c r="AS491" s="19">
        <v>838</v>
      </c>
      <c r="AT491" s="19">
        <v>0.98399999999999999</v>
      </c>
      <c r="AU491" s="19">
        <v>1.056</v>
      </c>
      <c r="AV491" s="19">
        <v>0.88900000000000001</v>
      </c>
      <c r="AW491" s="19">
        <v>1.0309999999999999</v>
      </c>
      <c r="AX491" s="19">
        <v>0.9</v>
      </c>
      <c r="AY491" s="19">
        <v>1.06</v>
      </c>
      <c r="AZ491" s="19">
        <v>1.28</v>
      </c>
      <c r="BA491" s="19">
        <v>0.93700000000000006</v>
      </c>
      <c r="BB491" s="19">
        <v>0.92900000000000005</v>
      </c>
      <c r="BC491" s="19">
        <v>0.874</v>
      </c>
      <c r="BD491" s="19">
        <v>0.87</v>
      </c>
      <c r="BE491" s="19">
        <v>0.81799999999999995</v>
      </c>
      <c r="BF491" s="19">
        <v>0.83199999999999996</v>
      </c>
      <c r="BG491" s="19">
        <v>1.0820000000000001</v>
      </c>
      <c r="BH491" s="19">
        <v>0.89700000000000002</v>
      </c>
      <c r="BI491" s="19">
        <v>0.77200000000000002</v>
      </c>
      <c r="BJ491" s="19">
        <v>0.78100000000000003</v>
      </c>
      <c r="BK491" s="19">
        <v>0.83599999999999997</v>
      </c>
      <c r="BL491" s="19"/>
      <c r="BM491" s="19">
        <v>1.1279999999999999</v>
      </c>
      <c r="BN491" s="19">
        <v>0.98099999999999998</v>
      </c>
      <c r="BO491" s="19">
        <v>1.0089999999999999</v>
      </c>
      <c r="BP491" s="19">
        <v>1.0329999999999999</v>
      </c>
      <c r="BQ491" s="19">
        <v>1.397</v>
      </c>
      <c r="BR491" s="19">
        <v>1.4710000000000001</v>
      </c>
      <c r="BS491" s="19">
        <v>1.026</v>
      </c>
      <c r="BT491" s="19">
        <v>0.93100000000000005</v>
      </c>
      <c r="BU491" s="19">
        <v>0.874</v>
      </c>
      <c r="BV491" s="19">
        <v>1.024</v>
      </c>
      <c r="BW491" s="19">
        <v>1.218</v>
      </c>
      <c r="BX491" s="19">
        <v>0.85299999999999998</v>
      </c>
      <c r="BY491" s="19">
        <v>0.92400000000000004</v>
      </c>
      <c r="BZ491" s="19">
        <v>0.76400000000000001</v>
      </c>
      <c r="CA491" s="19">
        <v>0.94199999999999995</v>
      </c>
      <c r="CB491" s="19">
        <v>0.753</v>
      </c>
      <c r="CC491" s="19">
        <v>0.96599999999999997</v>
      </c>
      <c r="CD491" s="19">
        <v>1.0389999999999999</v>
      </c>
      <c r="CE491" s="19"/>
      <c r="CF491" s="19">
        <v>1.0449999999999999</v>
      </c>
      <c r="CG491" s="19">
        <v>1.0620000000000001</v>
      </c>
      <c r="CH491" s="19">
        <v>1.008</v>
      </c>
      <c r="CI491" s="19">
        <v>1.2250000000000001</v>
      </c>
      <c r="CJ491" s="19">
        <v>1.177</v>
      </c>
      <c r="CK491" s="19">
        <v>1.26</v>
      </c>
      <c r="CL491" s="19">
        <v>1.0409999999999999</v>
      </c>
      <c r="CM491" s="19">
        <v>1.0409999999999999</v>
      </c>
      <c r="CN491" s="19">
        <v>0.85899999999999999</v>
      </c>
      <c r="CO491" s="19">
        <v>0.95899999999999996</v>
      </c>
      <c r="CP491" s="19">
        <v>0.80700000000000005</v>
      </c>
      <c r="CQ491" s="19">
        <v>1.2350000000000001</v>
      </c>
      <c r="CR491" s="19">
        <v>1.054</v>
      </c>
      <c r="CS491" s="19">
        <v>0.98</v>
      </c>
      <c r="CT491" s="19">
        <v>0.94899999999999995</v>
      </c>
      <c r="CU491" s="19">
        <v>0.96199999999999997</v>
      </c>
      <c r="CV491" s="19">
        <v>1.044</v>
      </c>
      <c r="CW491" s="19">
        <v>1.1319999999999999</v>
      </c>
    </row>
    <row r="492" spans="1:101" s="1" customFormat="1" ht="15" x14ac:dyDescent="0.2">
      <c r="A492" s="19">
        <v>840</v>
      </c>
      <c r="B492" s="19">
        <v>269.2</v>
      </c>
      <c r="C492" s="19">
        <v>578.5</v>
      </c>
      <c r="D492" s="19">
        <v>321.12670000000003</v>
      </c>
      <c r="E492" s="19">
        <v>323.13319999999999</v>
      </c>
      <c r="F492" s="19">
        <v>87.068399999999997</v>
      </c>
      <c r="G492" s="20">
        <v>272999.22810000001</v>
      </c>
      <c r="H492" s="19">
        <v>1</v>
      </c>
      <c r="I492" s="19">
        <v>1</v>
      </c>
      <c r="J492" s="19" t="s">
        <v>131</v>
      </c>
      <c r="M492" s="10"/>
      <c r="N492" s="10"/>
      <c r="O492" s="19" t="s">
        <v>452</v>
      </c>
      <c r="P492" s="19" t="s">
        <v>488</v>
      </c>
      <c r="Q492" s="19">
        <v>0.03</v>
      </c>
      <c r="R492" s="19">
        <v>23.9</v>
      </c>
      <c r="S492" s="19" t="s">
        <v>133</v>
      </c>
      <c r="T492" s="19" t="s">
        <v>134</v>
      </c>
      <c r="X492" s="19">
        <v>0</v>
      </c>
      <c r="Y492" s="19">
        <v>1.107</v>
      </c>
      <c r="Z492" s="19">
        <v>1.089</v>
      </c>
      <c r="AA492" s="19">
        <v>1.048</v>
      </c>
      <c r="AB492" s="22">
        <f t="shared" si="116"/>
        <v>1.0380555555555555</v>
      </c>
      <c r="AC492" s="22">
        <f t="shared" si="117"/>
        <v>1.1317777777777778</v>
      </c>
      <c r="AD492" s="22">
        <f t="shared" si="118"/>
        <v>0.8987222222222222</v>
      </c>
      <c r="AE492" s="22">
        <f t="shared" si="119"/>
        <v>0.91719026114274493</v>
      </c>
      <c r="AF492" s="22">
        <f t="shared" si="120"/>
        <v>1.1550349261296904</v>
      </c>
      <c r="AG492" s="22">
        <f t="shared" si="121"/>
        <v>-0.1247070586294268</v>
      </c>
      <c r="AH492" s="22">
        <f t="shared" si="122"/>
        <v>0.20793647674287191</v>
      </c>
      <c r="AI492" s="22">
        <f t="shared" si="123"/>
        <v>-0.64570378115821703</v>
      </c>
      <c r="AJ492" s="22">
        <f t="shared" si="124"/>
        <v>-1.3327364269318935</v>
      </c>
      <c r="AK492" s="22" t="str">
        <f t="shared" si="131"/>
        <v>4-Aminobutyraldehyde</v>
      </c>
      <c r="AL492" s="22" t="str">
        <f t="shared" si="125"/>
        <v>Increase</v>
      </c>
      <c r="AM492" s="24">
        <f t="shared" si="126"/>
        <v>0.22609773872041047</v>
      </c>
      <c r="AN492" s="24">
        <f t="shared" si="127"/>
        <v>4.6479727483676382E-2</v>
      </c>
      <c r="AO492" s="25">
        <v>1.1620299999999999</v>
      </c>
      <c r="AP492" s="24">
        <f t="shared" si="128"/>
        <v>4.6479727483676382E-2</v>
      </c>
      <c r="AQ492" s="25">
        <v>1.31751</v>
      </c>
      <c r="AR492" s="25">
        <v>1.1779299999999999</v>
      </c>
      <c r="AS492" s="19">
        <v>840</v>
      </c>
      <c r="AT492" s="19">
        <v>1.1990000000000001</v>
      </c>
      <c r="AU492" s="19">
        <v>0.79900000000000004</v>
      </c>
      <c r="AV492" s="19">
        <v>1.4950000000000001</v>
      </c>
      <c r="AW492" s="19">
        <v>0.85299999999999998</v>
      </c>
      <c r="AX492" s="19">
        <v>1.056</v>
      </c>
      <c r="AY492" s="19">
        <v>1.2609999999999999</v>
      </c>
      <c r="AZ492" s="19">
        <v>0.91300000000000003</v>
      </c>
      <c r="BA492" s="19">
        <v>0.80800000000000005</v>
      </c>
      <c r="BB492" s="19">
        <v>0.83799999999999997</v>
      </c>
      <c r="BC492" s="19">
        <v>0.89400000000000002</v>
      </c>
      <c r="BD492" s="19">
        <v>1.0740000000000001</v>
      </c>
      <c r="BE492" s="19">
        <v>0.98</v>
      </c>
      <c r="BF492" s="19">
        <v>0.91200000000000003</v>
      </c>
      <c r="BG492" s="19">
        <v>0.84599999999999997</v>
      </c>
      <c r="BH492" s="19">
        <v>1.0589999999999999</v>
      </c>
      <c r="BI492" s="19">
        <v>1.226</v>
      </c>
      <c r="BJ492" s="19">
        <v>1.383</v>
      </c>
      <c r="BK492" s="19">
        <v>1.089</v>
      </c>
      <c r="BL492" s="19"/>
      <c r="BM492" s="19">
        <v>1.091</v>
      </c>
      <c r="BN492" s="19">
        <v>1.006</v>
      </c>
      <c r="BO492" s="19">
        <v>1.1719999999999999</v>
      </c>
      <c r="BP492" s="19">
        <v>1.4259999999999999</v>
      </c>
      <c r="BQ492" s="19">
        <v>0.65900000000000003</v>
      </c>
      <c r="BR492" s="19">
        <v>0.98499999999999999</v>
      </c>
      <c r="BS492" s="19">
        <v>1.234</v>
      </c>
      <c r="BT492" s="19">
        <v>1.5860000000000001</v>
      </c>
      <c r="BU492" s="19">
        <v>1.429</v>
      </c>
      <c r="BV492" s="19">
        <v>0.85299999999999998</v>
      </c>
      <c r="BW492" s="19">
        <v>0.872</v>
      </c>
      <c r="BX492" s="19">
        <v>1.0009999999999999</v>
      </c>
      <c r="BY492" s="19">
        <v>1.294</v>
      </c>
      <c r="BZ492" s="19">
        <v>1.1279999999999999</v>
      </c>
      <c r="CA492" s="19">
        <v>1.19</v>
      </c>
      <c r="CB492" s="19">
        <v>1.494</v>
      </c>
      <c r="CC492" s="19">
        <v>1.0720000000000001</v>
      </c>
      <c r="CD492" s="19">
        <v>0.88</v>
      </c>
      <c r="CE492" s="19"/>
      <c r="CF492" s="19">
        <v>0.93799999999999994</v>
      </c>
      <c r="CG492" s="19">
        <v>0.72499999999999998</v>
      </c>
      <c r="CH492" s="19">
        <v>1.19</v>
      </c>
      <c r="CI492" s="19">
        <v>0.66600000000000004</v>
      </c>
      <c r="CJ492" s="19">
        <v>0.79900000000000004</v>
      </c>
      <c r="CK492" s="19">
        <v>0.878</v>
      </c>
      <c r="CL492" s="19">
        <v>0.86599999999999999</v>
      </c>
      <c r="CM492" s="19">
        <v>0.76200000000000001</v>
      </c>
      <c r="CN492" s="19">
        <v>1.373</v>
      </c>
      <c r="CO492" s="19">
        <v>0.63500000000000001</v>
      </c>
      <c r="CP492" s="19">
        <v>1.222</v>
      </c>
      <c r="CQ492" s="19">
        <v>0.74299999999999999</v>
      </c>
      <c r="CR492" s="19">
        <v>0.79</v>
      </c>
      <c r="CS492" s="19">
        <v>0.88</v>
      </c>
      <c r="CT492" s="19">
        <v>0.98099999999999998</v>
      </c>
      <c r="CU492" s="19">
        <v>1.0029999999999999</v>
      </c>
      <c r="CV492" s="19">
        <v>0.77800000000000002</v>
      </c>
      <c r="CW492" s="19">
        <v>0.94799999999999995</v>
      </c>
    </row>
    <row r="493" spans="1:101" s="1" customFormat="1" ht="15" x14ac:dyDescent="0.2">
      <c r="A493" s="19">
        <v>843</v>
      </c>
      <c r="B493" s="19">
        <v>266.2</v>
      </c>
      <c r="C493" s="19">
        <v>580</v>
      </c>
      <c r="D493" s="19">
        <v>410.58640000000003</v>
      </c>
      <c r="E493" s="19">
        <v>412.59350000000001</v>
      </c>
      <c r="F493" s="19">
        <v>353.05610000000001</v>
      </c>
      <c r="G493" s="20">
        <v>3155</v>
      </c>
      <c r="H493" s="19">
        <v>2</v>
      </c>
      <c r="I493" s="19">
        <v>2</v>
      </c>
      <c r="J493" s="19" t="s">
        <v>103</v>
      </c>
      <c r="M493" s="10"/>
      <c r="N493" s="10"/>
      <c r="U493" s="21">
        <v>0</v>
      </c>
      <c r="V493" s="21">
        <v>3</v>
      </c>
      <c r="W493" s="21">
        <v>153</v>
      </c>
      <c r="X493" s="19">
        <v>0.05</v>
      </c>
      <c r="Y493" s="19">
        <v>0.91300000000000003</v>
      </c>
      <c r="Z493" s="19">
        <v>1.2150000000000001</v>
      </c>
      <c r="AA493" s="19">
        <v>0.95399999999999996</v>
      </c>
      <c r="AB493" s="22">
        <f t="shared" si="116"/>
        <v>1.373</v>
      </c>
      <c r="AC493" s="22">
        <f t="shared" si="117"/>
        <v>0.9584999999999998</v>
      </c>
      <c r="AD493" s="22">
        <f t="shared" si="118"/>
        <v>1.0433888888888889</v>
      </c>
      <c r="AE493" s="22">
        <f t="shared" si="119"/>
        <v>1.4324465310380807</v>
      </c>
      <c r="AF493" s="22">
        <f t="shared" si="120"/>
        <v>1.3159043714392205</v>
      </c>
      <c r="AG493" s="22">
        <f t="shared" si="121"/>
        <v>0.51848128847895047</v>
      </c>
      <c r="AH493" s="22">
        <f t="shared" si="122"/>
        <v>0.39605465027128772</v>
      </c>
      <c r="AI493" s="22">
        <f t="shared" si="123"/>
        <v>-1.5995284133566052</v>
      </c>
      <c r="AJ493" s="22">
        <f t="shared" si="124"/>
        <v>-0.92614669230470092</v>
      </c>
      <c r="AK493" s="22">
        <f t="shared" si="131"/>
        <v>0</v>
      </c>
      <c r="AL493" s="22" t="str">
        <f t="shared" si="125"/>
        <v>Lowering</v>
      </c>
      <c r="AM493" s="24">
        <f t="shared" si="126"/>
        <v>2.5146154909790192E-2</v>
      </c>
      <c r="AN493" s="24">
        <f t="shared" si="127"/>
        <v>0.11853682968960884</v>
      </c>
      <c r="AO493" s="25">
        <v>1.1267400000000001</v>
      </c>
      <c r="AP493" s="24">
        <f t="shared" si="128"/>
        <v>0.11853682968960884</v>
      </c>
      <c r="AQ493" s="25">
        <v>0.98341500000000004</v>
      </c>
      <c r="AR493" s="25">
        <v>0.98397000000000001</v>
      </c>
      <c r="AS493" s="19">
        <v>843</v>
      </c>
      <c r="AT493" s="19">
        <v>0.86199999999999999</v>
      </c>
      <c r="AU493" s="19">
        <v>0.93799999999999994</v>
      </c>
      <c r="AV493" s="19">
        <v>2.153</v>
      </c>
      <c r="AW493" s="19">
        <v>1.2330000000000001</v>
      </c>
      <c r="AX493" s="19">
        <v>1.21</v>
      </c>
      <c r="AY493" s="19">
        <v>2.4140000000000001</v>
      </c>
      <c r="AZ493" s="19">
        <v>0.54800000000000004</v>
      </c>
      <c r="BA493" s="19">
        <v>1.2</v>
      </c>
      <c r="BB493" s="19">
        <v>1.1839999999999999</v>
      </c>
      <c r="BC493" s="19">
        <v>0.40400000000000003</v>
      </c>
      <c r="BD493" s="19">
        <v>2.0529999999999999</v>
      </c>
      <c r="BE493" s="19">
        <v>0.83099999999999996</v>
      </c>
      <c r="BF493" s="19">
        <v>1.99</v>
      </c>
      <c r="BG493" s="19">
        <v>1.173</v>
      </c>
      <c r="BH493" s="19">
        <v>2.2989999999999999</v>
      </c>
      <c r="BI493" s="19">
        <v>1.506</v>
      </c>
      <c r="BJ493" s="19">
        <v>1.427</v>
      </c>
      <c r="BK493" s="19">
        <v>1.2889999999999999</v>
      </c>
      <c r="BL493" s="19"/>
      <c r="BM493" s="19">
        <v>0.39500000000000002</v>
      </c>
      <c r="BN493" s="19">
        <v>0.66200000000000003</v>
      </c>
      <c r="BO493" s="19">
        <v>2.0630000000000002</v>
      </c>
      <c r="BP493" s="19">
        <v>0.39400000000000002</v>
      </c>
      <c r="BQ493" s="19">
        <v>0.81599999999999995</v>
      </c>
      <c r="BR493" s="19">
        <v>1.075</v>
      </c>
      <c r="BS493" s="19">
        <v>0.98799999999999999</v>
      </c>
      <c r="BT493" s="19">
        <v>2.093</v>
      </c>
      <c r="BU493" s="19">
        <v>1.0489999999999999</v>
      </c>
      <c r="BV493" s="19">
        <v>0.71099999999999997</v>
      </c>
      <c r="BW493" s="19">
        <v>0.7</v>
      </c>
      <c r="BX493" s="19">
        <v>0.94699999999999995</v>
      </c>
      <c r="BY493" s="19">
        <v>0.77700000000000002</v>
      </c>
      <c r="BZ493" s="19">
        <v>0.74</v>
      </c>
      <c r="CA493" s="19">
        <v>0.73799999999999999</v>
      </c>
      <c r="CB493" s="19">
        <v>0.92300000000000004</v>
      </c>
      <c r="CC493" s="19">
        <v>1.2</v>
      </c>
      <c r="CD493" s="19">
        <v>0.98199999999999998</v>
      </c>
      <c r="CE493" s="19"/>
      <c r="CF493" s="19">
        <v>0.751</v>
      </c>
      <c r="CG493" s="19">
        <v>2.0139999999999998</v>
      </c>
      <c r="CH493" s="19">
        <v>0.89</v>
      </c>
      <c r="CI493" s="19">
        <v>1.048</v>
      </c>
      <c r="CJ493" s="19">
        <v>0.76700000000000002</v>
      </c>
      <c r="CK493" s="19">
        <v>0.78300000000000003</v>
      </c>
      <c r="CL493" s="19">
        <v>0.82</v>
      </c>
      <c r="CM493" s="19">
        <v>1.2969999999999999</v>
      </c>
      <c r="CN493" s="19">
        <v>2.8220000000000001</v>
      </c>
      <c r="CO493" s="19">
        <v>0.60299999999999998</v>
      </c>
      <c r="CP493" s="19">
        <v>0.70199999999999996</v>
      </c>
      <c r="CQ493" s="19">
        <v>0.33900000000000002</v>
      </c>
      <c r="CR493" s="19">
        <v>0.86399999999999999</v>
      </c>
      <c r="CS493" s="19">
        <v>0.53</v>
      </c>
      <c r="CT493" s="19">
        <v>0.7</v>
      </c>
      <c r="CU493" s="19">
        <v>1.996</v>
      </c>
      <c r="CV493" s="19">
        <v>0.48299999999999998</v>
      </c>
      <c r="CW493" s="19">
        <v>1.3720000000000001</v>
      </c>
    </row>
    <row r="494" spans="1:101" s="1" customFormat="1" ht="15" x14ac:dyDescent="0.2">
      <c r="A494" s="19">
        <v>844</v>
      </c>
      <c r="B494" s="19">
        <v>266.5</v>
      </c>
      <c r="C494" s="19">
        <v>581.1</v>
      </c>
      <c r="D494" s="19">
        <v>466.0752</v>
      </c>
      <c r="E494" s="19">
        <v>468.08179999999999</v>
      </c>
      <c r="F494" s="19">
        <v>464.03379999999999</v>
      </c>
      <c r="G494" s="20">
        <v>5780</v>
      </c>
      <c r="H494" s="19">
        <v>2</v>
      </c>
      <c r="I494" s="19">
        <v>2</v>
      </c>
      <c r="J494" s="19" t="s">
        <v>117</v>
      </c>
      <c r="M494" s="10"/>
      <c r="N494" s="10"/>
      <c r="U494" s="21">
        <v>0</v>
      </c>
      <c r="V494" s="21">
        <v>0</v>
      </c>
      <c r="W494" s="21">
        <v>40</v>
      </c>
      <c r="X494" s="19">
        <v>0.05</v>
      </c>
      <c r="Y494" s="19">
        <v>0.92</v>
      </c>
      <c r="Z494" s="19">
        <v>1.222</v>
      </c>
      <c r="AA494" s="19">
        <v>0.94599999999999995</v>
      </c>
      <c r="AB494" s="22">
        <f t="shared" si="116"/>
        <v>1.2025555555555556</v>
      </c>
      <c r="AC494" s="22">
        <f t="shared" si="117"/>
        <v>0.89327777777777784</v>
      </c>
      <c r="AD494" s="22">
        <f t="shared" si="118"/>
        <v>0.97483333333333322</v>
      </c>
      <c r="AE494" s="22">
        <f t="shared" si="119"/>
        <v>1.346227999253685</v>
      </c>
      <c r="AF494" s="22">
        <f t="shared" si="120"/>
        <v>1.2336011853878157</v>
      </c>
      <c r="AG494" s="22">
        <f t="shared" si="121"/>
        <v>0.42892276770210175</v>
      </c>
      <c r="AH494" s="22">
        <f t="shared" si="122"/>
        <v>0.30287605667581641</v>
      </c>
      <c r="AI494" s="22">
        <f t="shared" si="123"/>
        <v>-1.2192509989951896</v>
      </c>
      <c r="AJ494" s="22">
        <f t="shared" si="124"/>
        <v>-0.78741306292016577</v>
      </c>
      <c r="AK494" s="22">
        <f t="shared" si="131"/>
        <v>0</v>
      </c>
      <c r="AL494" s="22" t="str">
        <f t="shared" si="125"/>
        <v>Lowering</v>
      </c>
      <c r="AM494" s="24">
        <f t="shared" si="126"/>
        <v>6.0359968019956585E-2</v>
      </c>
      <c r="AN494" s="24">
        <f t="shared" si="127"/>
        <v>0.16314994701444402</v>
      </c>
      <c r="AO494" s="25">
        <v>0.97189599999999998</v>
      </c>
      <c r="AP494" s="24">
        <f t="shared" si="128"/>
        <v>0.16314994701444402</v>
      </c>
      <c r="AQ494" s="25">
        <v>0.90796900000000003</v>
      </c>
      <c r="AR494" s="25">
        <v>0.925122</v>
      </c>
      <c r="AS494" s="19">
        <v>844</v>
      </c>
      <c r="AT494" s="19">
        <v>0.51600000000000001</v>
      </c>
      <c r="AU494" s="19">
        <v>1.0740000000000001</v>
      </c>
      <c r="AV494" s="19">
        <v>2.1339999999999999</v>
      </c>
      <c r="AW494" s="19">
        <v>0.79700000000000004</v>
      </c>
      <c r="AX494" s="19">
        <v>1.806</v>
      </c>
      <c r="AY494" s="19">
        <v>1.5980000000000001</v>
      </c>
      <c r="AZ494" s="19">
        <v>0.78400000000000003</v>
      </c>
      <c r="BA494" s="19">
        <v>0.77900000000000003</v>
      </c>
      <c r="BB494" s="19">
        <v>1.0309999999999999</v>
      </c>
      <c r="BC494" s="19">
        <v>0.25900000000000001</v>
      </c>
      <c r="BD494" s="19">
        <v>1.5960000000000001</v>
      </c>
      <c r="BE494" s="19">
        <v>0.84</v>
      </c>
      <c r="BF494" s="19">
        <v>1.387</v>
      </c>
      <c r="BG494" s="19">
        <v>1.2</v>
      </c>
      <c r="BH494" s="19">
        <v>1.911</v>
      </c>
      <c r="BI494" s="19">
        <v>1.46</v>
      </c>
      <c r="BJ494" s="19">
        <v>1.3240000000000001</v>
      </c>
      <c r="BK494" s="19">
        <v>1.1499999999999999</v>
      </c>
      <c r="BL494" s="19"/>
      <c r="BM494" s="19">
        <v>0.31900000000000001</v>
      </c>
      <c r="BN494" s="19">
        <v>0.59699999999999998</v>
      </c>
      <c r="BO494" s="19">
        <v>2.262</v>
      </c>
      <c r="BP494" s="19">
        <v>0.313</v>
      </c>
      <c r="BQ494" s="19">
        <v>0.71299999999999997</v>
      </c>
      <c r="BR494" s="19">
        <v>0.85799999999999998</v>
      </c>
      <c r="BS494" s="19">
        <v>1.1419999999999999</v>
      </c>
      <c r="BT494" s="19">
        <v>1.603</v>
      </c>
      <c r="BU494" s="19">
        <v>0.98</v>
      </c>
      <c r="BV494" s="19">
        <v>0.56999999999999995</v>
      </c>
      <c r="BW494" s="19">
        <v>0.73199999999999998</v>
      </c>
      <c r="BX494" s="19">
        <v>0.78900000000000003</v>
      </c>
      <c r="BY494" s="19">
        <v>0.71099999999999997</v>
      </c>
      <c r="BZ494" s="19">
        <v>0.69199999999999995</v>
      </c>
      <c r="CA494" s="19">
        <v>1.071</v>
      </c>
      <c r="CB494" s="19">
        <v>1.0089999999999999</v>
      </c>
      <c r="CC494" s="19">
        <v>0.98699999999999999</v>
      </c>
      <c r="CD494" s="19">
        <v>0.73099999999999998</v>
      </c>
      <c r="CE494" s="19"/>
      <c r="CF494" s="19">
        <v>0.59299999999999997</v>
      </c>
      <c r="CG494" s="19">
        <v>1.724</v>
      </c>
      <c r="CH494" s="19">
        <v>1.359</v>
      </c>
      <c r="CI494" s="19">
        <v>0.94899999999999995</v>
      </c>
      <c r="CJ494" s="19">
        <v>0.77100000000000002</v>
      </c>
      <c r="CK494" s="19">
        <v>0.90400000000000003</v>
      </c>
      <c r="CL494" s="19">
        <v>1.024</v>
      </c>
      <c r="CM494" s="19">
        <v>1.1339999999999999</v>
      </c>
      <c r="CN494" s="19">
        <v>2.0750000000000002</v>
      </c>
      <c r="CO494" s="19">
        <v>0.50800000000000001</v>
      </c>
      <c r="CP494" s="19">
        <v>0.89500000000000002</v>
      </c>
      <c r="CQ494" s="19">
        <v>0.34599999999999997</v>
      </c>
      <c r="CR494" s="19">
        <v>0.84899999999999998</v>
      </c>
      <c r="CS494" s="19">
        <v>0.629</v>
      </c>
      <c r="CT494" s="19">
        <v>0.71</v>
      </c>
      <c r="CU494" s="19">
        <v>1.3759999999999999</v>
      </c>
      <c r="CV494" s="19">
        <v>0.38700000000000001</v>
      </c>
      <c r="CW494" s="19">
        <v>1.3140000000000001</v>
      </c>
    </row>
    <row r="495" spans="1:101" s="1" customFormat="1" ht="15" x14ac:dyDescent="0.2">
      <c r="A495" s="19">
        <v>845</v>
      </c>
      <c r="B495" s="19">
        <v>268.2</v>
      </c>
      <c r="C495" s="19">
        <v>581.20000000000005</v>
      </c>
      <c r="D495" s="19">
        <v>409.58690000000001</v>
      </c>
      <c r="E495" s="19">
        <v>411.59300000000002</v>
      </c>
      <c r="F495" s="19">
        <v>175.52850000000001</v>
      </c>
      <c r="G495" s="20">
        <v>7714</v>
      </c>
      <c r="H495" s="19">
        <v>1</v>
      </c>
      <c r="I495" s="19">
        <v>1</v>
      </c>
      <c r="J495" s="19" t="s">
        <v>112</v>
      </c>
      <c r="M495" s="10"/>
      <c r="N495" s="10"/>
      <c r="X495" s="19">
        <v>0.05</v>
      </c>
      <c r="Y495" s="19">
        <v>0.98499999999999999</v>
      </c>
      <c r="Z495" s="19">
        <v>1.056</v>
      </c>
      <c r="AA495" s="19">
        <v>0.92200000000000004</v>
      </c>
      <c r="AB495" s="22">
        <f t="shared" si="116"/>
        <v>1.1901666666666668</v>
      </c>
      <c r="AC495" s="22">
        <f t="shared" si="117"/>
        <v>0.90166666666666673</v>
      </c>
      <c r="AD495" s="22">
        <f t="shared" si="118"/>
        <v>0.97350000000000003</v>
      </c>
      <c r="AE495" s="22">
        <f t="shared" si="119"/>
        <v>1.3199630314232902</v>
      </c>
      <c r="AF495" s="22">
        <f t="shared" si="120"/>
        <v>1.2225646293442904</v>
      </c>
      <c r="AG495" s="22">
        <f t="shared" si="121"/>
        <v>0.40049752418285256</v>
      </c>
      <c r="AH495" s="22">
        <f t="shared" si="122"/>
        <v>0.28991073345557944</v>
      </c>
      <c r="AI495" s="22">
        <f t="shared" si="123"/>
        <v>-1.0533994598079992</v>
      </c>
      <c r="AJ495" s="22">
        <f t="shared" si="124"/>
        <v>-0.66232721824021168</v>
      </c>
      <c r="AK495" s="22">
        <f t="shared" si="131"/>
        <v>0</v>
      </c>
      <c r="AL495" s="22" t="str">
        <f t="shared" si="125"/>
        <v>Lowering</v>
      </c>
      <c r="AM495" s="24">
        <f t="shared" si="126"/>
        <v>8.8430186346313597E-2</v>
      </c>
      <c r="AN495" s="24">
        <f t="shared" si="127"/>
        <v>0.21760695995944346</v>
      </c>
      <c r="AO495" s="25">
        <v>0.89863400000000004</v>
      </c>
      <c r="AP495" s="24">
        <f t="shared" si="128"/>
        <v>0.21760695995944346</v>
      </c>
      <c r="AQ495" s="25">
        <v>0.92530999999999997</v>
      </c>
      <c r="AR495" s="25">
        <v>0.94422700000000004</v>
      </c>
      <c r="AS495" s="19">
        <v>845</v>
      </c>
      <c r="AT495" s="19">
        <v>0.58599999999999997</v>
      </c>
      <c r="AU495" s="19">
        <v>0.85499999999999998</v>
      </c>
      <c r="AV495" s="19">
        <v>1.8779999999999999</v>
      </c>
      <c r="AW495" s="19">
        <v>0.94799999999999995</v>
      </c>
      <c r="AX495" s="19">
        <v>1.6719999999999999</v>
      </c>
      <c r="AY495" s="19">
        <v>2.2570000000000001</v>
      </c>
      <c r="AZ495" s="19">
        <v>0.62</v>
      </c>
      <c r="BA495" s="19">
        <v>0.89800000000000002</v>
      </c>
      <c r="BB495" s="19">
        <v>1.0349999999999999</v>
      </c>
      <c r="BC495" s="19">
        <v>0.25</v>
      </c>
      <c r="BD495" s="19">
        <v>1.5089999999999999</v>
      </c>
      <c r="BE495" s="19">
        <v>0.66800000000000004</v>
      </c>
      <c r="BF495" s="19">
        <v>1.7070000000000001</v>
      </c>
      <c r="BG495" s="19">
        <v>0.997</v>
      </c>
      <c r="BH495" s="19">
        <v>1.913</v>
      </c>
      <c r="BI495" s="19">
        <v>1.2569999999999999</v>
      </c>
      <c r="BJ495" s="19">
        <v>1.387</v>
      </c>
      <c r="BK495" s="19">
        <v>0.98599999999999999</v>
      </c>
      <c r="BL495" s="19"/>
      <c r="BM495" s="19">
        <v>0.45200000000000001</v>
      </c>
      <c r="BN495" s="19">
        <v>0.51400000000000001</v>
      </c>
      <c r="BO495" s="19">
        <v>2.0409999999999999</v>
      </c>
      <c r="BP495" s="19">
        <v>0.376</v>
      </c>
      <c r="BQ495" s="19">
        <v>0.72099999999999997</v>
      </c>
      <c r="BR495" s="19">
        <v>0.84399999999999997</v>
      </c>
      <c r="BS495" s="19">
        <v>1.1419999999999999</v>
      </c>
      <c r="BT495" s="19">
        <v>1.8129999999999999</v>
      </c>
      <c r="BU495" s="19">
        <v>1.1459999999999999</v>
      </c>
      <c r="BV495" s="19">
        <v>0.58699999999999997</v>
      </c>
      <c r="BW495" s="19">
        <v>0.96899999999999997</v>
      </c>
      <c r="BX495" s="19">
        <v>0.7</v>
      </c>
      <c r="BY495" s="19">
        <v>0.56399999999999995</v>
      </c>
      <c r="BZ495" s="19">
        <v>0.63100000000000001</v>
      </c>
      <c r="CA495" s="19">
        <v>0.84399999999999997</v>
      </c>
      <c r="CB495" s="19">
        <v>0.91900000000000004</v>
      </c>
      <c r="CC495" s="19">
        <v>1.0660000000000001</v>
      </c>
      <c r="CD495" s="19">
        <v>0.90100000000000002</v>
      </c>
      <c r="CE495" s="19"/>
      <c r="CF495" s="19">
        <v>0.76400000000000001</v>
      </c>
      <c r="CG495" s="19">
        <v>1.71</v>
      </c>
      <c r="CH495" s="19">
        <v>1.1879999999999999</v>
      </c>
      <c r="CI495" s="19">
        <v>0.99399999999999999</v>
      </c>
      <c r="CJ495" s="19">
        <v>1.069</v>
      </c>
      <c r="CK495" s="19">
        <v>0.95799999999999996</v>
      </c>
      <c r="CL495" s="19">
        <v>0.94299999999999995</v>
      </c>
      <c r="CM495" s="19">
        <v>1.131</v>
      </c>
      <c r="CN495" s="19">
        <v>2.1819999999999999</v>
      </c>
      <c r="CO495" s="19">
        <v>0.433</v>
      </c>
      <c r="CP495" s="19">
        <v>0.92600000000000005</v>
      </c>
      <c r="CQ495" s="19">
        <v>0.35699999999999998</v>
      </c>
      <c r="CR495" s="19">
        <v>0.78500000000000003</v>
      </c>
      <c r="CS495" s="19">
        <v>0.29399999999999998</v>
      </c>
      <c r="CT495" s="19">
        <v>0.72199999999999998</v>
      </c>
      <c r="CU495" s="19">
        <v>1.637</v>
      </c>
      <c r="CV495" s="19">
        <v>0.41599999999999998</v>
      </c>
      <c r="CW495" s="19">
        <v>1.014</v>
      </c>
    </row>
    <row r="496" spans="1:101" s="1" customFormat="1" ht="15" x14ac:dyDescent="0.2">
      <c r="A496" s="19">
        <v>847</v>
      </c>
      <c r="B496" s="19">
        <v>267.2</v>
      </c>
      <c r="C496" s="19">
        <v>581.20000000000005</v>
      </c>
      <c r="D496" s="19">
        <v>447.10210000000001</v>
      </c>
      <c r="E496" s="19">
        <v>449.1087</v>
      </c>
      <c r="F496" s="19">
        <v>426.08749999999998</v>
      </c>
      <c r="G496" s="20">
        <v>298281.85960000003</v>
      </c>
      <c r="H496" s="19">
        <v>2</v>
      </c>
      <c r="I496" s="19">
        <v>2</v>
      </c>
      <c r="J496" s="19" t="s">
        <v>131</v>
      </c>
      <c r="M496" s="10"/>
      <c r="N496" s="10"/>
      <c r="O496" s="19" t="s">
        <v>338</v>
      </c>
      <c r="P496" s="19" t="s">
        <v>339</v>
      </c>
      <c r="Q496" s="19">
        <v>0.49</v>
      </c>
      <c r="R496" s="19">
        <v>95.8</v>
      </c>
      <c r="S496" s="19" t="s">
        <v>133</v>
      </c>
      <c r="T496" s="19" t="s">
        <v>134</v>
      </c>
      <c r="X496" s="19">
        <v>0.05</v>
      </c>
      <c r="Y496" s="19">
        <v>0.92900000000000005</v>
      </c>
      <c r="Z496" s="19">
        <v>0.93600000000000005</v>
      </c>
      <c r="AA496" s="19">
        <v>0.89600000000000002</v>
      </c>
      <c r="AB496" s="22">
        <f t="shared" si="116"/>
        <v>1.1022777777777777</v>
      </c>
      <c r="AC496" s="22">
        <f t="shared" si="117"/>
        <v>0.85450000000000004</v>
      </c>
      <c r="AD496" s="22">
        <f t="shared" si="118"/>
        <v>0.94394444444444447</v>
      </c>
      <c r="AE496" s="22">
        <f t="shared" si="119"/>
        <v>1.2899681425134906</v>
      </c>
      <c r="AF496" s="22">
        <f t="shared" si="120"/>
        <v>1.1677358601612617</v>
      </c>
      <c r="AG496" s="22">
        <f t="shared" si="121"/>
        <v>0.36733543680719044</v>
      </c>
      <c r="AH496" s="22">
        <f t="shared" si="122"/>
        <v>0.22371397598911674</v>
      </c>
      <c r="AI496" s="22">
        <f t="shared" si="123"/>
        <v>-1.185158973614777</v>
      </c>
      <c r="AJ496" s="22">
        <f t="shared" si="124"/>
        <v>-0.56493930259163383</v>
      </c>
      <c r="AK496" s="22" t="str">
        <f t="shared" si="131"/>
        <v>S-Glutathionyl-L-cysteine - 2 tags</v>
      </c>
      <c r="AL496" s="22" t="str">
        <f t="shared" si="125"/>
        <v>Lowering</v>
      </c>
      <c r="AM496" s="24">
        <f t="shared" si="126"/>
        <v>6.5289151778075427E-2</v>
      </c>
      <c r="AN496" s="24">
        <f t="shared" si="127"/>
        <v>0.27230818619856667</v>
      </c>
      <c r="AO496" s="25">
        <v>0.95104</v>
      </c>
      <c r="AP496" s="24">
        <f t="shared" si="128"/>
        <v>0.27230818619856667</v>
      </c>
      <c r="AQ496" s="25">
        <v>0.80217000000000005</v>
      </c>
      <c r="AR496" s="25">
        <v>0.86136199999999996</v>
      </c>
      <c r="AS496" s="19">
        <v>847</v>
      </c>
      <c r="AT496" s="19">
        <v>0.55400000000000005</v>
      </c>
      <c r="AU496" s="19">
        <v>0.98799999999999999</v>
      </c>
      <c r="AV496" s="19">
        <v>1.8109999999999999</v>
      </c>
      <c r="AW496" s="19">
        <v>0.91900000000000004</v>
      </c>
      <c r="AX496" s="19">
        <v>1.833</v>
      </c>
      <c r="AY496" s="19">
        <v>1.8540000000000001</v>
      </c>
      <c r="AZ496" s="19">
        <v>0.57399999999999995</v>
      </c>
      <c r="BA496" s="19">
        <v>0.76300000000000001</v>
      </c>
      <c r="BB496" s="19">
        <v>0.98699999999999999</v>
      </c>
      <c r="BC496" s="19">
        <v>0.42399999999999999</v>
      </c>
      <c r="BD496" s="19">
        <v>1.3680000000000001</v>
      </c>
      <c r="BE496" s="19">
        <v>0.81200000000000006</v>
      </c>
      <c r="BF496" s="19">
        <v>1.3779999999999999</v>
      </c>
      <c r="BG496" s="19">
        <v>0.82499999999999996</v>
      </c>
      <c r="BH496" s="19">
        <v>1.5669999999999999</v>
      </c>
      <c r="BI496" s="19">
        <v>1.2410000000000001</v>
      </c>
      <c r="BJ496" s="19">
        <v>1.075</v>
      </c>
      <c r="BK496" s="19">
        <v>0.86799999999999999</v>
      </c>
      <c r="BL496" s="19"/>
      <c r="BM496" s="19">
        <v>0.51200000000000001</v>
      </c>
      <c r="BN496" s="19">
        <v>0.66700000000000004</v>
      </c>
      <c r="BO496" s="19">
        <v>1.647</v>
      </c>
      <c r="BP496" s="19">
        <v>0.42599999999999999</v>
      </c>
      <c r="BQ496" s="19">
        <v>0.83499999999999996</v>
      </c>
      <c r="BR496" s="19">
        <v>0.94099999999999995</v>
      </c>
      <c r="BS496" s="19">
        <v>0.94599999999999995</v>
      </c>
      <c r="BT496" s="19">
        <v>1.522</v>
      </c>
      <c r="BU496" s="19">
        <v>1.02</v>
      </c>
      <c r="BV496" s="19">
        <v>0.622</v>
      </c>
      <c r="BW496" s="19">
        <v>0.753</v>
      </c>
      <c r="BX496" s="19">
        <v>0.63400000000000001</v>
      </c>
      <c r="BY496" s="19">
        <v>0.56100000000000005</v>
      </c>
      <c r="BZ496" s="19">
        <v>0.66500000000000004</v>
      </c>
      <c r="CA496" s="19">
        <v>0.78200000000000003</v>
      </c>
      <c r="CB496" s="19">
        <v>0.92700000000000005</v>
      </c>
      <c r="CC496" s="19">
        <v>1.0069999999999999</v>
      </c>
      <c r="CD496" s="19">
        <v>0.91400000000000003</v>
      </c>
      <c r="CE496" s="19"/>
      <c r="CF496" s="19">
        <v>0.65500000000000003</v>
      </c>
      <c r="CG496" s="19">
        <v>1.754</v>
      </c>
      <c r="CH496" s="19">
        <v>1.2450000000000001</v>
      </c>
      <c r="CI496" s="19">
        <v>1.155</v>
      </c>
      <c r="CJ496" s="19">
        <v>0.871</v>
      </c>
      <c r="CK496" s="19">
        <v>1.1839999999999999</v>
      </c>
      <c r="CL496" s="19">
        <v>0.84899999999999998</v>
      </c>
      <c r="CM496" s="19">
        <v>0.88700000000000001</v>
      </c>
      <c r="CN496" s="19">
        <v>1.821</v>
      </c>
      <c r="CO496" s="19">
        <v>0.53600000000000003</v>
      </c>
      <c r="CP496" s="19">
        <v>0.86399999999999999</v>
      </c>
      <c r="CQ496" s="19">
        <v>0.499</v>
      </c>
      <c r="CR496" s="19">
        <v>0.77200000000000002</v>
      </c>
      <c r="CS496" s="19">
        <v>0.47199999999999998</v>
      </c>
      <c r="CT496" s="19">
        <v>0.66500000000000004</v>
      </c>
      <c r="CU496" s="19">
        <v>1.1080000000000001</v>
      </c>
      <c r="CV496" s="19">
        <v>0.46</v>
      </c>
      <c r="CW496" s="19">
        <v>1.194</v>
      </c>
    </row>
    <row r="497" spans="1:101" s="1" customFormat="1" ht="15" x14ac:dyDescent="0.2">
      <c r="A497" s="19">
        <v>848</v>
      </c>
      <c r="B497" s="19">
        <v>267.10000000000002</v>
      </c>
      <c r="C497" s="19">
        <v>581.20000000000005</v>
      </c>
      <c r="D497" s="19">
        <v>339.13420000000002</v>
      </c>
      <c r="E497" s="19">
        <v>341.1438</v>
      </c>
      <c r="F497" s="19">
        <v>105.0759</v>
      </c>
      <c r="G497" s="20">
        <v>20948</v>
      </c>
      <c r="H497" s="19">
        <v>1</v>
      </c>
      <c r="I497" s="19">
        <v>1</v>
      </c>
      <c r="J497" s="19" t="s">
        <v>112</v>
      </c>
      <c r="M497" s="10"/>
      <c r="N497" s="10"/>
      <c r="X497" s="19">
        <v>0.05</v>
      </c>
      <c r="Y497" s="19">
        <v>1.1919999999999999</v>
      </c>
      <c r="Z497" s="19">
        <v>1.2010000000000001</v>
      </c>
      <c r="AA497" s="19">
        <v>1.2609999999999999</v>
      </c>
      <c r="AB497" s="22">
        <f t="shared" si="116"/>
        <v>1.1767777777777777</v>
      </c>
      <c r="AC497" s="22">
        <f t="shared" si="117"/>
        <v>1.2891111111111109</v>
      </c>
      <c r="AD497" s="22">
        <f t="shared" si="118"/>
        <v>1.0353333333333332</v>
      </c>
      <c r="AE497" s="22">
        <f t="shared" si="119"/>
        <v>0.91285985174969841</v>
      </c>
      <c r="AF497" s="22">
        <f t="shared" si="120"/>
        <v>1.1366172998497532</v>
      </c>
      <c r="AG497" s="22">
        <f t="shared" si="121"/>
        <v>-0.13153470971156239</v>
      </c>
      <c r="AH497" s="22">
        <f t="shared" si="122"/>
        <v>0.184746579165884</v>
      </c>
      <c r="AI497" s="22">
        <f t="shared" si="123"/>
        <v>-0.73825763036211556</v>
      </c>
      <c r="AJ497" s="22">
        <f t="shared" si="124"/>
        <v>-1.2226966836202473</v>
      </c>
      <c r="AK497" s="22">
        <f t="shared" si="131"/>
        <v>0</v>
      </c>
      <c r="AL497" s="22" t="str">
        <f t="shared" si="125"/>
        <v>Increase</v>
      </c>
      <c r="AM497" s="24">
        <f t="shared" si="126"/>
        <v>0.18270160797485341</v>
      </c>
      <c r="AN497" s="24">
        <f t="shared" si="127"/>
        <v>5.9882967874458404E-2</v>
      </c>
      <c r="AO497" s="25">
        <v>1.20042</v>
      </c>
      <c r="AP497" s="24">
        <f t="shared" si="128"/>
        <v>5.9882967874458404E-2</v>
      </c>
      <c r="AQ497" s="25">
        <v>1.2719</v>
      </c>
      <c r="AR497" s="25">
        <v>1.14649</v>
      </c>
      <c r="AS497" s="19">
        <v>848</v>
      </c>
      <c r="AT497" s="19">
        <v>1.373</v>
      </c>
      <c r="AU497" s="19">
        <v>0.90900000000000003</v>
      </c>
      <c r="AV497" s="19">
        <v>1.579</v>
      </c>
      <c r="AW497" s="19">
        <v>0.93700000000000006</v>
      </c>
      <c r="AX497" s="19">
        <v>1.137</v>
      </c>
      <c r="AY497" s="19">
        <v>1.3919999999999999</v>
      </c>
      <c r="AZ497" s="19">
        <v>1.103</v>
      </c>
      <c r="BA497" s="19">
        <v>0.95599999999999996</v>
      </c>
      <c r="BB497" s="19">
        <v>0.93700000000000006</v>
      </c>
      <c r="BC497" s="19">
        <v>1.0649999999999999</v>
      </c>
      <c r="BD497" s="19">
        <v>1.2190000000000001</v>
      </c>
      <c r="BE497" s="19">
        <v>1.1180000000000001</v>
      </c>
      <c r="BF497" s="19">
        <v>1.044</v>
      </c>
      <c r="BG497" s="19">
        <v>0.98599999999999999</v>
      </c>
      <c r="BH497" s="19">
        <v>1.202</v>
      </c>
      <c r="BI497" s="19">
        <v>1.3859999999999999</v>
      </c>
      <c r="BJ497" s="19">
        <v>1.5669999999999999</v>
      </c>
      <c r="BK497" s="19">
        <v>1.272</v>
      </c>
      <c r="BL497" s="19"/>
      <c r="BM497" s="19">
        <v>1.202</v>
      </c>
      <c r="BN497" s="19">
        <v>1.075</v>
      </c>
      <c r="BO497" s="19">
        <v>1.327</v>
      </c>
      <c r="BP497" s="19">
        <v>1.581</v>
      </c>
      <c r="BQ497" s="19">
        <v>0.82299999999999995</v>
      </c>
      <c r="BR497" s="19">
        <v>1.073</v>
      </c>
      <c r="BS497" s="19">
        <v>1.401</v>
      </c>
      <c r="BT497" s="19">
        <v>1.8340000000000001</v>
      </c>
      <c r="BU497" s="19">
        <v>1.617</v>
      </c>
      <c r="BV497" s="19">
        <v>0.98299999999999998</v>
      </c>
      <c r="BW497" s="19">
        <v>0.97099999999999997</v>
      </c>
      <c r="BX497" s="19">
        <v>1.179</v>
      </c>
      <c r="BY497" s="19">
        <v>1.526</v>
      </c>
      <c r="BZ497" s="19">
        <v>1.2949999999999999</v>
      </c>
      <c r="CA497" s="19">
        <v>1.3939999999999999</v>
      </c>
      <c r="CB497" s="19">
        <v>1.6759999999999999</v>
      </c>
      <c r="CC497" s="19">
        <v>1.2090000000000001</v>
      </c>
      <c r="CD497" s="19">
        <v>1.038</v>
      </c>
      <c r="CE497" s="19"/>
      <c r="CF497" s="19">
        <v>1.111</v>
      </c>
      <c r="CG497" s="19">
        <v>0.84399999999999997</v>
      </c>
      <c r="CH497" s="19">
        <v>1.361</v>
      </c>
      <c r="CI497" s="19">
        <v>0.76500000000000001</v>
      </c>
      <c r="CJ497" s="19">
        <v>0.90800000000000003</v>
      </c>
      <c r="CK497" s="19">
        <v>0.93799999999999994</v>
      </c>
      <c r="CL497" s="19">
        <v>1.0029999999999999</v>
      </c>
      <c r="CM497" s="19">
        <v>0.94</v>
      </c>
      <c r="CN497" s="19">
        <v>1.5389999999999999</v>
      </c>
      <c r="CO497" s="19">
        <v>0.71699999999999997</v>
      </c>
      <c r="CP497" s="19">
        <v>1.4259999999999999</v>
      </c>
      <c r="CQ497" s="19">
        <v>0.91400000000000003</v>
      </c>
      <c r="CR497" s="19">
        <v>0.872</v>
      </c>
      <c r="CS497" s="19">
        <v>1.0569999999999999</v>
      </c>
      <c r="CT497" s="19">
        <v>1.1499999999999999</v>
      </c>
      <c r="CU497" s="19">
        <v>1.0960000000000001</v>
      </c>
      <c r="CV497" s="19">
        <v>0.89200000000000002</v>
      </c>
      <c r="CW497" s="19">
        <v>1.103</v>
      </c>
    </row>
    <row r="498" spans="1:101" s="1" customFormat="1" ht="15" x14ac:dyDescent="0.2">
      <c r="A498" s="19">
        <v>849</v>
      </c>
      <c r="B498" s="19">
        <v>267.5</v>
      </c>
      <c r="C498" s="19">
        <v>581.29999999999995</v>
      </c>
      <c r="D498" s="19">
        <v>409.5865</v>
      </c>
      <c r="E498" s="19">
        <v>411.59289999999999</v>
      </c>
      <c r="F498" s="19">
        <v>351.05630000000002</v>
      </c>
      <c r="G498" s="20">
        <v>12074.523810000001</v>
      </c>
      <c r="H498" s="19">
        <v>2</v>
      </c>
      <c r="I498" s="19">
        <v>2</v>
      </c>
      <c r="J498" s="19" t="s">
        <v>103</v>
      </c>
      <c r="M498" s="10"/>
      <c r="N498" s="10"/>
      <c r="U498" s="21">
        <v>0</v>
      </c>
      <c r="V498" s="21">
        <v>1</v>
      </c>
      <c r="W498" s="21">
        <v>153</v>
      </c>
      <c r="X498" s="19">
        <v>0.05</v>
      </c>
      <c r="Y498" s="19">
        <v>0.98499999999999999</v>
      </c>
      <c r="Z498" s="19">
        <v>1.056</v>
      </c>
      <c r="AA498" s="19">
        <v>0.92200000000000004</v>
      </c>
      <c r="AB498" s="22">
        <f t="shared" si="116"/>
        <v>1.1862777777777778</v>
      </c>
      <c r="AC498" s="22">
        <f t="shared" si="117"/>
        <v>0.90166666666666673</v>
      </c>
      <c r="AD498" s="22">
        <f t="shared" si="118"/>
        <v>0.97350000000000003</v>
      </c>
      <c r="AE498" s="22">
        <f t="shared" si="119"/>
        <v>1.3156500308071473</v>
      </c>
      <c r="AF498" s="22">
        <f t="shared" si="120"/>
        <v>1.2185698795868287</v>
      </c>
      <c r="AG498" s="22">
        <f t="shared" si="121"/>
        <v>0.39577577633319405</v>
      </c>
      <c r="AH498" s="22">
        <f t="shared" si="122"/>
        <v>0.28518898560592076</v>
      </c>
      <c r="AI498" s="22">
        <f t="shared" si="123"/>
        <v>-1.0257502140864823</v>
      </c>
      <c r="AJ498" s="22">
        <f t="shared" si="124"/>
        <v>-0.64224736811857042</v>
      </c>
      <c r="AK498" s="22">
        <f t="shared" si="131"/>
        <v>0</v>
      </c>
      <c r="AL498" s="22" t="str">
        <f t="shared" si="125"/>
        <v>Lowering</v>
      </c>
      <c r="AM498" s="24">
        <f t="shared" si="126"/>
        <v>9.4243148327125131E-2</v>
      </c>
      <c r="AN498" s="24">
        <f t="shared" si="127"/>
        <v>0.22790435905901119</v>
      </c>
      <c r="AO498" s="25">
        <v>0.88708799999999999</v>
      </c>
      <c r="AP498" s="24">
        <f t="shared" si="128"/>
        <v>0.22790435905901119</v>
      </c>
      <c r="AQ498" s="25">
        <v>0.92481000000000002</v>
      </c>
      <c r="AR498" s="25">
        <v>0.94376599999999999</v>
      </c>
      <c r="AS498" s="19">
        <v>849</v>
      </c>
      <c r="AT498" s="19">
        <v>0.58599999999999997</v>
      </c>
      <c r="AU498" s="19">
        <v>0.85499999999999998</v>
      </c>
      <c r="AV498" s="19">
        <v>1.8779999999999999</v>
      </c>
      <c r="AW498" s="19">
        <v>0.94799999999999995</v>
      </c>
      <c r="AX498" s="19">
        <v>1.6719999999999999</v>
      </c>
      <c r="AY498" s="19">
        <v>2.2570000000000001</v>
      </c>
      <c r="AZ498" s="19">
        <v>0.55000000000000004</v>
      </c>
      <c r="BA498" s="19">
        <v>0.89800000000000002</v>
      </c>
      <c r="BB498" s="19">
        <v>1.0349999999999999</v>
      </c>
      <c r="BC498" s="19">
        <v>0.25</v>
      </c>
      <c r="BD498" s="19">
        <v>1.5089999999999999</v>
      </c>
      <c r="BE498" s="19">
        <v>0.66800000000000004</v>
      </c>
      <c r="BF498" s="19">
        <v>1.7070000000000001</v>
      </c>
      <c r="BG498" s="19">
        <v>0.997</v>
      </c>
      <c r="BH498" s="19">
        <v>1.913</v>
      </c>
      <c r="BI498" s="19">
        <v>1.2569999999999999</v>
      </c>
      <c r="BJ498" s="19">
        <v>1.387</v>
      </c>
      <c r="BK498" s="19">
        <v>0.98599999999999999</v>
      </c>
      <c r="BL498" s="19"/>
      <c r="BM498" s="19">
        <v>0.45200000000000001</v>
      </c>
      <c r="BN498" s="19">
        <v>0.51400000000000001</v>
      </c>
      <c r="BO498" s="19">
        <v>2.0409999999999999</v>
      </c>
      <c r="BP498" s="19">
        <v>0.376</v>
      </c>
      <c r="BQ498" s="19">
        <v>0.72099999999999997</v>
      </c>
      <c r="BR498" s="19">
        <v>0.84399999999999997</v>
      </c>
      <c r="BS498" s="19">
        <v>1.1419999999999999</v>
      </c>
      <c r="BT498" s="19">
        <v>1.8129999999999999</v>
      </c>
      <c r="BU498" s="19">
        <v>1.1459999999999999</v>
      </c>
      <c r="BV498" s="19">
        <v>0.58699999999999997</v>
      </c>
      <c r="BW498" s="19">
        <v>0.96899999999999997</v>
      </c>
      <c r="BX498" s="19">
        <v>0.7</v>
      </c>
      <c r="BY498" s="19">
        <v>0.56399999999999995</v>
      </c>
      <c r="BZ498" s="19">
        <v>0.63100000000000001</v>
      </c>
      <c r="CA498" s="19">
        <v>0.84399999999999997</v>
      </c>
      <c r="CB498" s="19">
        <v>0.91900000000000004</v>
      </c>
      <c r="CC498" s="19">
        <v>1.0660000000000001</v>
      </c>
      <c r="CD498" s="19">
        <v>0.90100000000000002</v>
      </c>
      <c r="CE498" s="19"/>
      <c r="CF498" s="19">
        <v>0.76400000000000001</v>
      </c>
      <c r="CG498" s="19">
        <v>1.71</v>
      </c>
      <c r="CH498" s="19">
        <v>1.1879999999999999</v>
      </c>
      <c r="CI498" s="19">
        <v>0.99399999999999999</v>
      </c>
      <c r="CJ498" s="19">
        <v>1.069</v>
      </c>
      <c r="CK498" s="19">
        <v>0.95799999999999996</v>
      </c>
      <c r="CL498" s="19">
        <v>0.94299999999999995</v>
      </c>
      <c r="CM498" s="19">
        <v>1.131</v>
      </c>
      <c r="CN498" s="19">
        <v>2.1819999999999999</v>
      </c>
      <c r="CO498" s="19">
        <v>0.433</v>
      </c>
      <c r="CP498" s="19">
        <v>0.92600000000000005</v>
      </c>
      <c r="CQ498" s="19">
        <v>0.35699999999999998</v>
      </c>
      <c r="CR498" s="19">
        <v>0.78500000000000003</v>
      </c>
      <c r="CS498" s="19">
        <v>0.29399999999999998</v>
      </c>
      <c r="CT498" s="19">
        <v>0.72199999999999998</v>
      </c>
      <c r="CU498" s="19">
        <v>1.637</v>
      </c>
      <c r="CV498" s="19">
        <v>0.41599999999999998</v>
      </c>
      <c r="CW498" s="19">
        <v>1.014</v>
      </c>
    </row>
    <row r="499" spans="1:101" s="1" customFormat="1" ht="15" x14ac:dyDescent="0.2">
      <c r="A499" s="19">
        <v>851</v>
      </c>
      <c r="B499" s="19">
        <v>267.2</v>
      </c>
      <c r="C499" s="19">
        <v>581.4</v>
      </c>
      <c r="D499" s="19">
        <v>466.07619999999997</v>
      </c>
      <c r="E499" s="19">
        <v>468.08229999999998</v>
      </c>
      <c r="F499" s="19">
        <v>232.0179</v>
      </c>
      <c r="G499" s="20">
        <v>5218</v>
      </c>
      <c r="H499" s="19">
        <v>1</v>
      </c>
      <c r="I499" s="19">
        <v>1</v>
      </c>
      <c r="J499" s="19" t="s">
        <v>103</v>
      </c>
      <c r="M499" s="10"/>
      <c r="N499" s="10"/>
      <c r="U499" s="21">
        <v>0</v>
      </c>
      <c r="V499" s="21">
        <v>1</v>
      </c>
      <c r="W499" s="21">
        <v>45</v>
      </c>
      <c r="X499" s="19">
        <v>0.05</v>
      </c>
      <c r="Y499" s="19">
        <v>0.92</v>
      </c>
      <c r="Z499" s="19">
        <v>1.222</v>
      </c>
      <c r="AA499" s="19">
        <v>0.94599999999999995</v>
      </c>
      <c r="AB499" s="22">
        <f t="shared" si="116"/>
        <v>1.2025555555555556</v>
      </c>
      <c r="AC499" s="22">
        <f t="shared" si="117"/>
        <v>0.89327777777777784</v>
      </c>
      <c r="AD499" s="22">
        <f t="shared" si="118"/>
        <v>0.97483333333333322</v>
      </c>
      <c r="AE499" s="22">
        <f t="shared" si="119"/>
        <v>1.346227999253685</v>
      </c>
      <c r="AF499" s="22">
        <f t="shared" si="120"/>
        <v>1.2336011853878157</v>
      </c>
      <c r="AG499" s="22">
        <f t="shared" si="121"/>
        <v>0.42892276770210175</v>
      </c>
      <c r="AH499" s="22">
        <f t="shared" si="122"/>
        <v>0.30287605667581641</v>
      </c>
      <c r="AI499" s="22">
        <f t="shared" si="123"/>
        <v>-1.2192509989951896</v>
      </c>
      <c r="AJ499" s="22">
        <f t="shared" si="124"/>
        <v>-0.78741306292016577</v>
      </c>
      <c r="AK499" s="22">
        <f t="shared" si="131"/>
        <v>0</v>
      </c>
      <c r="AL499" s="22" t="str">
        <f t="shared" si="125"/>
        <v>Lowering</v>
      </c>
      <c r="AM499" s="24">
        <f t="shared" si="126"/>
        <v>6.0359968019956585E-2</v>
      </c>
      <c r="AN499" s="24">
        <f t="shared" si="127"/>
        <v>0.16314994701444402</v>
      </c>
      <c r="AO499" s="25">
        <v>0.97189599999999998</v>
      </c>
      <c r="AP499" s="24">
        <f t="shared" si="128"/>
        <v>0.16314994701444402</v>
      </c>
      <c r="AQ499" s="25">
        <v>0.90796900000000003</v>
      </c>
      <c r="AR499" s="25">
        <v>0.92452199999999995</v>
      </c>
      <c r="AS499" s="19">
        <v>851</v>
      </c>
      <c r="AT499" s="19">
        <v>0.51600000000000001</v>
      </c>
      <c r="AU499" s="19">
        <v>1.0740000000000001</v>
      </c>
      <c r="AV499" s="19">
        <v>2.1339999999999999</v>
      </c>
      <c r="AW499" s="19">
        <v>0.79700000000000004</v>
      </c>
      <c r="AX499" s="19">
        <v>1.806</v>
      </c>
      <c r="AY499" s="19">
        <v>1.5980000000000001</v>
      </c>
      <c r="AZ499" s="19">
        <v>0.78400000000000003</v>
      </c>
      <c r="BA499" s="19">
        <v>0.77900000000000003</v>
      </c>
      <c r="BB499" s="19">
        <v>1.0309999999999999</v>
      </c>
      <c r="BC499" s="19">
        <v>0.25900000000000001</v>
      </c>
      <c r="BD499" s="19">
        <v>1.5960000000000001</v>
      </c>
      <c r="BE499" s="19">
        <v>0.84</v>
      </c>
      <c r="BF499" s="19">
        <v>1.387</v>
      </c>
      <c r="BG499" s="19">
        <v>1.2</v>
      </c>
      <c r="BH499" s="19">
        <v>1.911</v>
      </c>
      <c r="BI499" s="19">
        <v>1.46</v>
      </c>
      <c r="BJ499" s="19">
        <v>1.3240000000000001</v>
      </c>
      <c r="BK499" s="19">
        <v>1.1499999999999999</v>
      </c>
      <c r="BL499" s="19"/>
      <c r="BM499" s="19">
        <v>0.31900000000000001</v>
      </c>
      <c r="BN499" s="19">
        <v>0.59699999999999998</v>
      </c>
      <c r="BO499" s="19">
        <v>2.262</v>
      </c>
      <c r="BP499" s="19">
        <v>0.313</v>
      </c>
      <c r="BQ499" s="19">
        <v>0.71299999999999997</v>
      </c>
      <c r="BR499" s="19">
        <v>0.85799999999999998</v>
      </c>
      <c r="BS499" s="19">
        <v>1.1419999999999999</v>
      </c>
      <c r="BT499" s="19">
        <v>1.603</v>
      </c>
      <c r="BU499" s="19">
        <v>0.98</v>
      </c>
      <c r="BV499" s="19">
        <v>0.56999999999999995</v>
      </c>
      <c r="BW499" s="19">
        <v>0.73199999999999998</v>
      </c>
      <c r="BX499" s="19">
        <v>0.78900000000000003</v>
      </c>
      <c r="BY499" s="19">
        <v>0.71099999999999997</v>
      </c>
      <c r="BZ499" s="19">
        <v>0.69199999999999995</v>
      </c>
      <c r="CA499" s="19">
        <v>1.071</v>
      </c>
      <c r="CB499" s="19">
        <v>1.0089999999999999</v>
      </c>
      <c r="CC499" s="19">
        <v>0.98699999999999999</v>
      </c>
      <c r="CD499" s="19">
        <v>0.73099999999999998</v>
      </c>
      <c r="CE499" s="19"/>
      <c r="CF499" s="19">
        <v>0.59299999999999997</v>
      </c>
      <c r="CG499" s="19">
        <v>1.724</v>
      </c>
      <c r="CH499" s="19">
        <v>1.359</v>
      </c>
      <c r="CI499" s="19">
        <v>0.94899999999999995</v>
      </c>
      <c r="CJ499" s="19">
        <v>0.77100000000000002</v>
      </c>
      <c r="CK499" s="19">
        <v>0.90400000000000003</v>
      </c>
      <c r="CL499" s="19">
        <v>1.024</v>
      </c>
      <c r="CM499" s="19">
        <v>1.1339999999999999</v>
      </c>
      <c r="CN499" s="19">
        <v>2.0750000000000002</v>
      </c>
      <c r="CO499" s="19">
        <v>0.50800000000000001</v>
      </c>
      <c r="CP499" s="19">
        <v>0.89500000000000002</v>
      </c>
      <c r="CQ499" s="19">
        <v>0.34599999999999997</v>
      </c>
      <c r="CR499" s="19">
        <v>0.84899999999999998</v>
      </c>
      <c r="CS499" s="19">
        <v>0.629</v>
      </c>
      <c r="CT499" s="19">
        <v>0.71</v>
      </c>
      <c r="CU499" s="19">
        <v>1.3759999999999999</v>
      </c>
      <c r="CV499" s="19">
        <v>0.38700000000000001</v>
      </c>
      <c r="CW499" s="19">
        <v>1.3140000000000001</v>
      </c>
    </row>
    <row r="500" spans="1:101" s="1" customFormat="1" ht="15" x14ac:dyDescent="0.2">
      <c r="A500" s="19">
        <v>853</v>
      </c>
      <c r="B500" s="19">
        <v>267.2</v>
      </c>
      <c r="C500" s="19">
        <v>582</v>
      </c>
      <c r="D500" s="19">
        <v>270.07429999999999</v>
      </c>
      <c r="E500" s="19">
        <v>272.08120000000002</v>
      </c>
      <c r="F500" s="19">
        <v>72.031999999999996</v>
      </c>
      <c r="G500" s="20">
        <v>6824.363636</v>
      </c>
      <c r="H500" s="19">
        <v>2</v>
      </c>
      <c r="I500" s="19">
        <v>2</v>
      </c>
      <c r="J500" s="19" t="s">
        <v>117</v>
      </c>
      <c r="M500" s="10"/>
      <c r="N500" s="10"/>
      <c r="U500" s="21">
        <v>0</v>
      </c>
      <c r="V500" s="21">
        <v>0</v>
      </c>
      <c r="W500" s="21">
        <v>199</v>
      </c>
      <c r="X500" s="19">
        <v>0.05</v>
      </c>
      <c r="Y500" s="19">
        <v>1.077</v>
      </c>
      <c r="Z500" s="19">
        <v>1.341</v>
      </c>
      <c r="AA500" s="19">
        <v>1.1559999999999999</v>
      </c>
      <c r="AB500" s="22">
        <f t="shared" si="116"/>
        <v>1.0250555555555554</v>
      </c>
      <c r="AC500" s="22">
        <f t="shared" si="117"/>
        <v>0.97905555555555557</v>
      </c>
      <c r="AD500" s="22">
        <f t="shared" si="118"/>
        <v>1.0124444444444445</v>
      </c>
      <c r="AE500" s="22">
        <f t="shared" si="119"/>
        <v>1.0469840549282186</v>
      </c>
      <c r="AF500" s="22">
        <f t="shared" si="120"/>
        <v>1.0124561018437224</v>
      </c>
      <c r="AG500" s="22">
        <f t="shared" si="121"/>
        <v>6.6239470873158915E-2</v>
      </c>
      <c r="AH500" s="22">
        <f t="shared" si="122"/>
        <v>1.7859356861148201E-2</v>
      </c>
      <c r="AI500" s="22">
        <f t="shared" si="123"/>
        <v>-0.29236093814049979</v>
      </c>
      <c r="AJ500" s="22">
        <f t="shared" si="124"/>
        <v>-5.8220710909636583E-2</v>
      </c>
      <c r="AK500" s="22">
        <f t="shared" si="131"/>
        <v>0</v>
      </c>
      <c r="AL500" s="22" t="str">
        <f t="shared" si="125"/>
        <v>Lowering</v>
      </c>
      <c r="AM500" s="24">
        <f t="shared" si="126"/>
        <v>0.51008090023296404</v>
      </c>
      <c r="AN500" s="24">
        <f t="shared" si="127"/>
        <v>0.87453921650206179</v>
      </c>
      <c r="AO500" s="25">
        <v>0.68406699999999998</v>
      </c>
      <c r="AP500" s="24">
        <f t="shared" si="128"/>
        <v>0.87453921650206179</v>
      </c>
      <c r="AQ500" s="25">
        <v>1.2237800000000001</v>
      </c>
      <c r="AR500" s="25">
        <v>1.1115200000000001</v>
      </c>
      <c r="AS500" s="19">
        <v>853</v>
      </c>
      <c r="AT500" s="19">
        <v>0.79100000000000004</v>
      </c>
      <c r="AU500" s="19">
        <v>1.101</v>
      </c>
      <c r="AV500" s="19">
        <v>0.64100000000000001</v>
      </c>
      <c r="AW500" s="19">
        <v>0.81699999999999995</v>
      </c>
      <c r="AX500" s="19">
        <v>0.82399999999999995</v>
      </c>
      <c r="AY500" s="19">
        <v>0.82599999999999996</v>
      </c>
      <c r="AZ500" s="19">
        <v>1.226</v>
      </c>
      <c r="BA500" s="19">
        <v>0.98799999999999999</v>
      </c>
      <c r="BB500" s="19">
        <v>1.218</v>
      </c>
      <c r="BC500" s="19">
        <v>1.27</v>
      </c>
      <c r="BD500" s="19">
        <v>1.151</v>
      </c>
      <c r="BE500" s="19">
        <v>0.91200000000000003</v>
      </c>
      <c r="BF500" s="19">
        <v>1.119</v>
      </c>
      <c r="BG500" s="19">
        <v>0.81299999999999994</v>
      </c>
      <c r="BH500" s="19">
        <v>1.1100000000000001</v>
      </c>
      <c r="BI500" s="19">
        <v>0.84099999999999997</v>
      </c>
      <c r="BJ500" s="19">
        <v>1.3520000000000001</v>
      </c>
      <c r="BK500" s="19">
        <v>1.4510000000000001</v>
      </c>
      <c r="BL500" s="19"/>
      <c r="BM500" s="19">
        <v>0.94199999999999995</v>
      </c>
      <c r="BN500" s="19">
        <v>0.876</v>
      </c>
      <c r="BO500" s="19">
        <v>0.91600000000000004</v>
      </c>
      <c r="BP500" s="19">
        <v>0.83299999999999996</v>
      </c>
      <c r="BQ500" s="19">
        <v>1.0629999999999999</v>
      </c>
      <c r="BR500" s="19">
        <v>1.3049999999999999</v>
      </c>
      <c r="BS500" s="19">
        <v>0.69799999999999995</v>
      </c>
      <c r="BT500" s="19">
        <v>0.91600000000000004</v>
      </c>
      <c r="BU500" s="19">
        <v>0.96499999999999997</v>
      </c>
      <c r="BV500" s="19">
        <v>1.1299999999999999</v>
      </c>
      <c r="BW500" s="19">
        <v>1.2230000000000001</v>
      </c>
      <c r="BX500" s="19">
        <v>1.337</v>
      </c>
      <c r="BY500" s="19">
        <v>0.85899999999999999</v>
      </c>
      <c r="BZ500" s="19">
        <v>0.86399999999999999</v>
      </c>
      <c r="CA500" s="19">
        <v>0.879</v>
      </c>
      <c r="CB500" s="19">
        <v>0.79700000000000004</v>
      </c>
      <c r="CC500" s="19">
        <v>0.83599999999999997</v>
      </c>
      <c r="CD500" s="19">
        <v>1.1839999999999999</v>
      </c>
      <c r="CE500" s="19"/>
      <c r="CF500" s="19">
        <v>1.0640000000000001</v>
      </c>
      <c r="CG500" s="19">
        <v>0.97099999999999997</v>
      </c>
      <c r="CH500" s="19">
        <v>0.66</v>
      </c>
      <c r="CI500" s="19">
        <v>0.997</v>
      </c>
      <c r="CJ500" s="19">
        <v>1.7789999999999999</v>
      </c>
      <c r="CK500" s="19">
        <v>0.93400000000000005</v>
      </c>
      <c r="CL500" s="19">
        <v>0.90400000000000003</v>
      </c>
      <c r="CM500" s="19">
        <v>1.0289999999999999</v>
      </c>
      <c r="CN500" s="19">
        <v>1.22</v>
      </c>
      <c r="CO500" s="19">
        <v>0.85899999999999999</v>
      </c>
      <c r="CP500" s="19">
        <v>0.873</v>
      </c>
      <c r="CQ500" s="19">
        <v>1.2569999999999999</v>
      </c>
      <c r="CR500" s="19">
        <v>0.75900000000000001</v>
      </c>
      <c r="CS500" s="19">
        <v>1.0149999999999999</v>
      </c>
      <c r="CT500" s="19">
        <v>0.96799999999999997</v>
      </c>
      <c r="CU500" s="19">
        <v>0.79700000000000004</v>
      </c>
      <c r="CV500" s="19">
        <v>0.92600000000000005</v>
      </c>
      <c r="CW500" s="19">
        <v>1.212</v>
      </c>
    </row>
    <row r="501" spans="1:101" s="1" customFormat="1" ht="15" x14ac:dyDescent="0.2">
      <c r="A501" s="19">
        <v>857</v>
      </c>
      <c r="B501" s="19">
        <v>268.39999999999998</v>
      </c>
      <c r="C501" s="19">
        <v>584.79999999999995</v>
      </c>
      <c r="D501" s="19">
        <v>306.63690000000003</v>
      </c>
      <c r="E501" s="19">
        <v>308.64350000000002</v>
      </c>
      <c r="F501" s="19">
        <v>145.15719999999999</v>
      </c>
      <c r="G501" s="20">
        <v>3248</v>
      </c>
      <c r="H501" s="19">
        <v>2</v>
      </c>
      <c r="I501" s="19">
        <v>2</v>
      </c>
      <c r="J501" s="19" t="s">
        <v>131</v>
      </c>
      <c r="M501" s="10"/>
      <c r="N501" s="10"/>
      <c r="O501" s="19" t="s">
        <v>450</v>
      </c>
      <c r="P501" s="19" t="s">
        <v>451</v>
      </c>
      <c r="Q501" s="19">
        <v>1.19</v>
      </c>
      <c r="R501" s="19">
        <v>47.6</v>
      </c>
      <c r="S501" s="19" t="s">
        <v>133</v>
      </c>
      <c r="T501" s="19" t="s">
        <v>134</v>
      </c>
      <c r="X501" s="19">
        <v>0.05</v>
      </c>
      <c r="Y501" s="19">
        <v>1.3</v>
      </c>
      <c r="Z501" s="19">
        <v>0.94499999999999995</v>
      </c>
      <c r="AA501" s="19">
        <v>0.93600000000000005</v>
      </c>
      <c r="AB501" s="22">
        <f t="shared" si="116"/>
        <v>0.94905555555555565</v>
      </c>
      <c r="AC501" s="22">
        <f t="shared" si="117"/>
        <v>0.80488888888888899</v>
      </c>
      <c r="AD501" s="22">
        <f t="shared" si="118"/>
        <v>1.3885000000000001</v>
      </c>
      <c r="AE501" s="22">
        <f t="shared" si="119"/>
        <v>1.1791137493097736</v>
      </c>
      <c r="AF501" s="22">
        <f t="shared" si="120"/>
        <v>0.68351138318729243</v>
      </c>
      <c r="AG501" s="22">
        <f t="shared" si="121"/>
        <v>0.23770290207443059</v>
      </c>
      <c r="AH501" s="22">
        <f t="shared" si="122"/>
        <v>-0.54896273023655995</v>
      </c>
      <c r="AI501" s="22">
        <f t="shared" si="123"/>
        <v>-0.7746487250335401</v>
      </c>
      <c r="AJ501" s="22">
        <f t="shared" si="124"/>
        <v>-2.8309259735012358</v>
      </c>
      <c r="AK501" s="22" t="str">
        <f t="shared" si="131"/>
        <v>Spermidine - 2 tags</v>
      </c>
      <c r="AL501" s="22" t="str">
        <f t="shared" si="125"/>
        <v>Lowering</v>
      </c>
      <c r="AM501" s="24">
        <f t="shared" si="126"/>
        <v>0.16801624521103375</v>
      </c>
      <c r="AN501" s="24">
        <f t="shared" si="127"/>
        <v>1.4759580923059228E-3</v>
      </c>
      <c r="AO501" s="25">
        <v>1.1898299999999999</v>
      </c>
      <c r="AP501" s="24">
        <f t="shared" si="128"/>
        <v>1.4759580923059228E-3</v>
      </c>
      <c r="AQ501" s="25">
        <v>1.51834</v>
      </c>
      <c r="AR501" s="25">
        <v>1.4579299999999999</v>
      </c>
      <c r="AS501" s="19">
        <v>857</v>
      </c>
      <c r="AT501" s="19">
        <v>0.86</v>
      </c>
      <c r="AU501" s="19">
        <v>1.498</v>
      </c>
      <c r="AV501" s="19">
        <v>0.65300000000000002</v>
      </c>
      <c r="AW501" s="19">
        <v>0.96199999999999997</v>
      </c>
      <c r="AX501" s="19">
        <v>0.64700000000000002</v>
      </c>
      <c r="AY501" s="19">
        <v>0.63200000000000001</v>
      </c>
      <c r="AZ501" s="19">
        <v>1.052</v>
      </c>
      <c r="BA501" s="19">
        <v>1.0980000000000001</v>
      </c>
      <c r="BB501" s="19">
        <v>0.77700000000000002</v>
      </c>
      <c r="BC501" s="19">
        <v>0.58299999999999996</v>
      </c>
      <c r="BD501" s="19">
        <v>0.60799999999999998</v>
      </c>
      <c r="BE501" s="19">
        <v>1.2709999999999999</v>
      </c>
      <c r="BF501" s="19">
        <v>1.196</v>
      </c>
      <c r="BG501" s="19">
        <v>1.65</v>
      </c>
      <c r="BH501" s="19">
        <v>1.0349999999999999</v>
      </c>
      <c r="BI501" s="19">
        <v>0.61899999999999999</v>
      </c>
      <c r="BJ501" s="19">
        <v>0.48799999999999999</v>
      </c>
      <c r="BK501" s="19">
        <v>1.454</v>
      </c>
      <c r="BL501" s="19"/>
      <c r="BM501" s="19">
        <v>0.85099999999999998</v>
      </c>
      <c r="BN501" s="19">
        <v>0.51200000000000001</v>
      </c>
      <c r="BO501" s="19">
        <v>0.78400000000000003</v>
      </c>
      <c r="BP501" s="19">
        <v>0.60399999999999998</v>
      </c>
      <c r="BQ501" s="19">
        <v>1.109</v>
      </c>
      <c r="BR501" s="19">
        <v>1.2130000000000001</v>
      </c>
      <c r="BS501" s="19">
        <v>0.99199999999999999</v>
      </c>
      <c r="BT501" s="19">
        <v>0.8</v>
      </c>
      <c r="BU501" s="19">
        <v>0.34599999999999997</v>
      </c>
      <c r="BV501" s="19">
        <v>0.94699999999999995</v>
      </c>
      <c r="BW501" s="19">
        <v>1.044</v>
      </c>
      <c r="BX501" s="19">
        <v>0.76600000000000001</v>
      </c>
      <c r="BY501" s="19">
        <v>0.84699999999999998</v>
      </c>
      <c r="BZ501" s="19">
        <v>0.66</v>
      </c>
      <c r="CA501" s="19">
        <v>0.70699999999999996</v>
      </c>
      <c r="CB501" s="19">
        <v>0.36399999999999999</v>
      </c>
      <c r="CC501" s="19">
        <v>1.1339999999999999</v>
      </c>
      <c r="CD501" s="19">
        <v>0.80800000000000005</v>
      </c>
      <c r="CE501" s="19"/>
      <c r="CF501" s="19">
        <v>1.4119999999999999</v>
      </c>
      <c r="CG501" s="19">
        <v>1.893</v>
      </c>
      <c r="CH501" s="19">
        <v>1.1200000000000001</v>
      </c>
      <c r="CI501" s="19">
        <v>2.3809999999999998</v>
      </c>
      <c r="CJ501" s="19">
        <v>1.2470000000000001</v>
      </c>
      <c r="CK501" s="19">
        <v>1.488</v>
      </c>
      <c r="CL501" s="19">
        <v>1.321</v>
      </c>
      <c r="CM501" s="19">
        <v>1.248</v>
      </c>
      <c r="CN501" s="19">
        <v>0.66700000000000004</v>
      </c>
      <c r="CO501" s="19">
        <v>1.5429999999999999</v>
      </c>
      <c r="CP501" s="19">
        <v>0.68500000000000005</v>
      </c>
      <c r="CQ501" s="19">
        <v>1.9019999999999999</v>
      </c>
      <c r="CR501" s="19">
        <v>1.3620000000000001</v>
      </c>
      <c r="CS501" s="19">
        <v>1.2949999999999999</v>
      </c>
      <c r="CT501" s="19">
        <v>1.2729999999999999</v>
      </c>
      <c r="CU501" s="19">
        <v>1.198</v>
      </c>
      <c r="CV501" s="19">
        <v>1.3440000000000001</v>
      </c>
      <c r="CW501" s="19">
        <v>1.6140000000000001</v>
      </c>
    </row>
    <row r="502" spans="1:101" s="1" customFormat="1" ht="15" x14ac:dyDescent="0.2">
      <c r="A502" s="19">
        <v>858</v>
      </c>
      <c r="B502" s="19">
        <v>268.2</v>
      </c>
      <c r="C502" s="19">
        <v>585.4</v>
      </c>
      <c r="D502" s="19">
        <v>432.15859999999998</v>
      </c>
      <c r="E502" s="19">
        <v>434.16379999999998</v>
      </c>
      <c r="F502" s="19">
        <v>198.1003</v>
      </c>
      <c r="G502" s="20">
        <v>5488.363636</v>
      </c>
      <c r="H502" s="19">
        <v>1</v>
      </c>
      <c r="I502" s="19">
        <v>1</v>
      </c>
      <c r="J502" s="19" t="s">
        <v>103</v>
      </c>
      <c r="M502" s="10"/>
      <c r="N502" s="10"/>
      <c r="U502" s="21">
        <v>0</v>
      </c>
      <c r="V502" s="21">
        <v>10</v>
      </c>
      <c r="W502" s="21">
        <v>279</v>
      </c>
      <c r="X502" s="19">
        <v>0.05</v>
      </c>
      <c r="Y502" s="19">
        <v>1.244</v>
      </c>
      <c r="Z502" s="19">
        <v>1.1519999999999999</v>
      </c>
      <c r="AA502" s="19">
        <v>1.216</v>
      </c>
      <c r="AB502" s="22">
        <f t="shared" si="116"/>
        <v>1.0774444444444444</v>
      </c>
      <c r="AC502" s="22">
        <f t="shared" si="117"/>
        <v>1.1541666666666668</v>
      </c>
      <c r="AD502" s="22">
        <f t="shared" si="118"/>
        <v>1.0205000000000002</v>
      </c>
      <c r="AE502" s="22">
        <f t="shared" si="119"/>
        <v>0.9335258724428398</v>
      </c>
      <c r="AF502" s="22">
        <f t="shared" si="120"/>
        <v>1.0558005335075398</v>
      </c>
      <c r="AG502" s="22">
        <f t="shared" si="121"/>
        <v>-9.9238087939115122E-2</v>
      </c>
      <c r="AH502" s="22">
        <f t="shared" si="122"/>
        <v>7.8337300130922674E-2</v>
      </c>
      <c r="AI502" s="22">
        <f t="shared" si="123"/>
        <v>-0.33024811165741025</v>
      </c>
      <c r="AJ502" s="22">
        <f t="shared" si="124"/>
        <v>-0.26936421727285237</v>
      </c>
      <c r="AK502" s="22">
        <f t="shared" si="131"/>
        <v>0</v>
      </c>
      <c r="AL502" s="22" t="str">
        <f t="shared" si="125"/>
        <v>Increase</v>
      </c>
      <c r="AM502" s="24">
        <f t="shared" si="126"/>
        <v>0.46746800135669664</v>
      </c>
      <c r="AN502" s="24">
        <f t="shared" si="127"/>
        <v>0.53781855650082466</v>
      </c>
      <c r="AO502" s="25">
        <v>0.43534299999999998</v>
      </c>
      <c r="AP502" s="24">
        <f t="shared" si="128"/>
        <v>0.53781855650082466</v>
      </c>
      <c r="AQ502" s="25">
        <v>0.54473800000000006</v>
      </c>
      <c r="AR502" s="25">
        <v>0.68042800000000003</v>
      </c>
      <c r="AS502" s="19">
        <v>858</v>
      </c>
      <c r="AT502" s="19">
        <v>0.56799999999999995</v>
      </c>
      <c r="AU502" s="19">
        <v>1.0009999999999999</v>
      </c>
      <c r="AV502" s="19">
        <v>0.81699999999999995</v>
      </c>
      <c r="AW502" s="19">
        <v>0.82799999999999996</v>
      </c>
      <c r="AX502" s="19">
        <v>1.421</v>
      </c>
      <c r="AY502" s="19">
        <v>1.298</v>
      </c>
      <c r="AZ502" s="19">
        <v>0.88200000000000001</v>
      </c>
      <c r="BA502" s="19">
        <v>0.79200000000000004</v>
      </c>
      <c r="BB502" s="19">
        <v>0.93500000000000005</v>
      </c>
      <c r="BC502" s="19">
        <v>1.85</v>
      </c>
      <c r="BD502" s="19">
        <v>1.0649999999999999</v>
      </c>
      <c r="BE502" s="19">
        <v>1.2170000000000001</v>
      </c>
      <c r="BF502" s="19">
        <v>1.7090000000000001</v>
      </c>
      <c r="BG502" s="19">
        <v>0.74099999999999999</v>
      </c>
      <c r="BH502" s="19">
        <v>1.173</v>
      </c>
      <c r="BI502" s="19">
        <v>0.88200000000000001</v>
      </c>
      <c r="BJ502" s="19">
        <v>1.0509999999999999</v>
      </c>
      <c r="BK502" s="19">
        <v>1.1639999999999999</v>
      </c>
      <c r="BL502" s="19"/>
      <c r="BM502" s="19">
        <v>0.89400000000000002</v>
      </c>
      <c r="BN502" s="19">
        <v>1.0569999999999999</v>
      </c>
      <c r="BO502" s="19">
        <v>1.538</v>
      </c>
      <c r="BP502" s="19">
        <v>1.2470000000000001</v>
      </c>
      <c r="BQ502" s="19">
        <v>0.72499999999999998</v>
      </c>
      <c r="BR502" s="19">
        <v>1.0209999999999999</v>
      </c>
      <c r="BS502" s="19">
        <v>0.92200000000000004</v>
      </c>
      <c r="BT502" s="19">
        <v>1.0549999999999999</v>
      </c>
      <c r="BU502" s="19">
        <v>1.9730000000000001</v>
      </c>
      <c r="BV502" s="19">
        <v>1.226</v>
      </c>
      <c r="BW502" s="19">
        <v>1.121</v>
      </c>
      <c r="BX502" s="19">
        <v>1.1080000000000001</v>
      </c>
      <c r="BY502" s="19">
        <v>1.159</v>
      </c>
      <c r="BZ502" s="19">
        <v>0.83399999999999996</v>
      </c>
      <c r="CA502" s="19">
        <v>1.1479999999999999</v>
      </c>
      <c r="CB502" s="19">
        <v>1.131</v>
      </c>
      <c r="CC502" s="19">
        <v>1.0629999999999999</v>
      </c>
      <c r="CD502" s="19">
        <v>1.5529999999999999</v>
      </c>
      <c r="CE502" s="19"/>
      <c r="CF502" s="19">
        <v>0.91500000000000004</v>
      </c>
      <c r="CG502" s="19">
        <v>1.054</v>
      </c>
      <c r="CH502" s="19">
        <v>1.123</v>
      </c>
      <c r="CI502" s="19">
        <v>0.68500000000000005</v>
      </c>
      <c r="CJ502" s="19">
        <v>0.75700000000000001</v>
      </c>
      <c r="CK502" s="19">
        <v>0.93799999999999994</v>
      </c>
      <c r="CL502" s="19">
        <v>0.72199999999999998</v>
      </c>
      <c r="CM502" s="19">
        <v>1.07</v>
      </c>
      <c r="CN502" s="19">
        <v>1.3620000000000001</v>
      </c>
      <c r="CO502" s="19">
        <v>0.88100000000000001</v>
      </c>
      <c r="CP502" s="19">
        <v>1.2549999999999999</v>
      </c>
      <c r="CQ502" s="19">
        <v>1.06</v>
      </c>
      <c r="CR502" s="19">
        <v>0.79400000000000004</v>
      </c>
      <c r="CS502" s="19">
        <v>1.278</v>
      </c>
      <c r="CT502" s="19">
        <v>1.0920000000000001</v>
      </c>
      <c r="CU502" s="19">
        <v>1.2050000000000001</v>
      </c>
      <c r="CV502" s="19">
        <v>1.1140000000000001</v>
      </c>
      <c r="CW502" s="19">
        <v>1.0640000000000001</v>
      </c>
    </row>
    <row r="503" spans="1:101" s="1" customFormat="1" ht="15" x14ac:dyDescent="0.2">
      <c r="A503" s="19">
        <v>859</v>
      </c>
      <c r="B503" s="19">
        <v>269.2</v>
      </c>
      <c r="C503" s="19">
        <v>586.1</v>
      </c>
      <c r="D503" s="19">
        <v>436.18979999999999</v>
      </c>
      <c r="E503" s="19">
        <v>438.19630000000001</v>
      </c>
      <c r="F503" s="19">
        <v>202.13149999999999</v>
      </c>
      <c r="G503" s="20">
        <v>6145.45</v>
      </c>
      <c r="H503" s="19">
        <v>1</v>
      </c>
      <c r="I503" s="19">
        <v>1</v>
      </c>
      <c r="J503" s="19" t="s">
        <v>105</v>
      </c>
      <c r="K503" s="19" t="s">
        <v>446</v>
      </c>
      <c r="L503" s="19" t="s">
        <v>447</v>
      </c>
      <c r="M503" s="19">
        <v>0.73</v>
      </c>
      <c r="N503" s="19">
        <v>7.7</v>
      </c>
      <c r="X503" s="19">
        <v>0.05</v>
      </c>
      <c r="Y503" s="19">
        <v>1.0880000000000001</v>
      </c>
      <c r="Z503" s="19">
        <v>1.0069999999999999</v>
      </c>
      <c r="AA503" s="19">
        <v>0.95699999999999996</v>
      </c>
      <c r="AB503" s="22">
        <f t="shared" si="116"/>
        <v>1.0171666666666668</v>
      </c>
      <c r="AC503" s="22">
        <f t="shared" si="117"/>
        <v>1.1198333333333332</v>
      </c>
      <c r="AD503" s="22">
        <f t="shared" si="118"/>
        <v>1.0546111111111112</v>
      </c>
      <c r="AE503" s="22">
        <f t="shared" si="119"/>
        <v>0.90831969043012373</v>
      </c>
      <c r="AF503" s="22">
        <f t="shared" si="120"/>
        <v>0.96449454775325294</v>
      </c>
      <c r="AG503" s="22">
        <f t="shared" si="121"/>
        <v>-0.13872793985539225</v>
      </c>
      <c r="AH503" s="22">
        <f t="shared" si="122"/>
        <v>-5.2155012083773107E-2</v>
      </c>
      <c r="AI503" s="22">
        <f t="shared" si="123"/>
        <v>-0.80491810239472494</v>
      </c>
      <c r="AJ503" s="22">
        <f t="shared" si="124"/>
        <v>-0.27609147704834336</v>
      </c>
      <c r="AK503" s="22" t="str">
        <f>L503</f>
        <v>Isoleucyl-Alanine</v>
      </c>
      <c r="AL503" s="22" t="str">
        <f t="shared" si="125"/>
        <v>Increase</v>
      </c>
      <c r="AM503" s="24">
        <f t="shared" si="126"/>
        <v>0.15670465499385777</v>
      </c>
      <c r="AN503" s="24">
        <f t="shared" si="127"/>
        <v>0.52955189067598785</v>
      </c>
      <c r="AO503" s="25">
        <v>0.88025900000000001</v>
      </c>
      <c r="AP503" s="24">
        <f t="shared" si="128"/>
        <v>0.52955189067598785</v>
      </c>
      <c r="AQ503" s="25">
        <v>0.56720199999999998</v>
      </c>
      <c r="AR503" s="25">
        <v>0.70059300000000002</v>
      </c>
      <c r="AS503" s="19">
        <v>859</v>
      </c>
      <c r="AT503" s="19">
        <v>1.024</v>
      </c>
      <c r="AU503" s="19">
        <v>1.177</v>
      </c>
      <c r="AV503" s="19">
        <v>0.9</v>
      </c>
      <c r="AW503" s="19">
        <v>1.1659999999999999</v>
      </c>
      <c r="AX503" s="19">
        <v>1.1379999999999999</v>
      </c>
      <c r="AY503" s="19">
        <v>1.002</v>
      </c>
      <c r="AZ503" s="19">
        <v>1.341</v>
      </c>
      <c r="BA503" s="19">
        <v>1.0649999999999999</v>
      </c>
      <c r="BB503" s="19">
        <v>1.119</v>
      </c>
      <c r="BC503" s="19">
        <v>1.1719999999999999</v>
      </c>
      <c r="BD503" s="19">
        <v>1.0820000000000001</v>
      </c>
      <c r="BE503" s="19">
        <v>0.92600000000000005</v>
      </c>
      <c r="BF503" s="19">
        <v>0.94799999999999995</v>
      </c>
      <c r="BG503" s="19">
        <v>0.79800000000000004</v>
      </c>
      <c r="BH503" s="19">
        <v>0.623</v>
      </c>
      <c r="BI503" s="19">
        <v>0.76</v>
      </c>
      <c r="BJ503" s="19">
        <v>0.89600000000000002</v>
      </c>
      <c r="BK503" s="19">
        <v>1.1719999999999999</v>
      </c>
      <c r="BL503" s="19"/>
      <c r="BM503" s="19">
        <v>0.91100000000000003</v>
      </c>
      <c r="BN503" s="19">
        <v>1.399</v>
      </c>
      <c r="BO503" s="19">
        <v>1.601</v>
      </c>
      <c r="BP503" s="19">
        <v>1.1619999999999999</v>
      </c>
      <c r="BQ503" s="19">
        <v>1.181</v>
      </c>
      <c r="BR503" s="19">
        <v>0.71399999999999997</v>
      </c>
      <c r="BS503" s="19">
        <v>1.115</v>
      </c>
      <c r="BT503" s="19">
        <v>1.204</v>
      </c>
      <c r="BU503" s="19">
        <v>0.94099999999999995</v>
      </c>
      <c r="BV503" s="19">
        <v>1.028</v>
      </c>
      <c r="BW503" s="19">
        <v>0.80600000000000005</v>
      </c>
      <c r="BX503" s="19">
        <v>1.1539999999999999</v>
      </c>
      <c r="BY503" s="19">
        <v>1.516</v>
      </c>
      <c r="BZ503" s="19">
        <v>0.90200000000000002</v>
      </c>
      <c r="CA503" s="19">
        <v>1.0029999999999999</v>
      </c>
      <c r="CB503" s="19">
        <v>1.4119999999999999</v>
      </c>
      <c r="CC503" s="19">
        <v>1.109</v>
      </c>
      <c r="CD503" s="19">
        <v>0.999</v>
      </c>
      <c r="CE503" s="19"/>
      <c r="CF503" s="19">
        <v>1.33</v>
      </c>
      <c r="CG503" s="19">
        <v>1.286</v>
      </c>
      <c r="CH503" s="19">
        <v>1.1299999999999999</v>
      </c>
      <c r="CI503" s="19">
        <v>0.876</v>
      </c>
      <c r="CJ503" s="19">
        <v>0.91800000000000004</v>
      </c>
      <c r="CK503" s="19">
        <v>0.84899999999999998</v>
      </c>
      <c r="CL503" s="19">
        <v>1.175</v>
      </c>
      <c r="CM503" s="19">
        <v>1.133</v>
      </c>
      <c r="CN503" s="19">
        <v>1.111</v>
      </c>
      <c r="CO503" s="19">
        <v>0.79600000000000004</v>
      </c>
      <c r="CP503" s="19">
        <v>1.105</v>
      </c>
      <c r="CQ503" s="19">
        <v>1.1040000000000001</v>
      </c>
      <c r="CR503" s="19">
        <v>1.1160000000000001</v>
      </c>
      <c r="CS503" s="19">
        <v>1.135</v>
      </c>
      <c r="CT503" s="19">
        <v>1.252</v>
      </c>
      <c r="CU503" s="19">
        <v>1.0389999999999999</v>
      </c>
      <c r="CV503" s="19">
        <v>0.68899999999999995</v>
      </c>
      <c r="CW503" s="19">
        <v>0.93899999999999995</v>
      </c>
    </row>
    <row r="504" spans="1:101" s="1" customFormat="1" ht="15" x14ac:dyDescent="0.2">
      <c r="A504" s="19">
        <v>860</v>
      </c>
      <c r="B504" s="19">
        <v>269.2</v>
      </c>
      <c r="C504" s="19">
        <v>586.6</v>
      </c>
      <c r="D504" s="19">
        <v>379.16879999999998</v>
      </c>
      <c r="E504" s="19">
        <v>381.17529999999999</v>
      </c>
      <c r="F504" s="19">
        <v>145.1104</v>
      </c>
      <c r="G504" s="20">
        <v>26552.727269999999</v>
      </c>
      <c r="H504" s="19">
        <v>1</v>
      </c>
      <c r="I504" s="19">
        <v>1</v>
      </c>
      <c r="J504" s="19" t="s">
        <v>109</v>
      </c>
      <c r="M504" s="10"/>
      <c r="N504" s="10"/>
      <c r="U504" s="21">
        <v>1</v>
      </c>
      <c r="V504" s="21">
        <v>19</v>
      </c>
      <c r="W504" s="21">
        <v>299</v>
      </c>
      <c r="X504" s="19">
        <v>0</v>
      </c>
      <c r="Y504" s="19">
        <v>1.056</v>
      </c>
      <c r="Z504" s="19">
        <v>1.024</v>
      </c>
      <c r="AA504" s="19">
        <v>1.0309999999999999</v>
      </c>
      <c r="AB504" s="22">
        <f t="shared" si="116"/>
        <v>1.0462777777777779</v>
      </c>
      <c r="AC504" s="22">
        <f t="shared" si="117"/>
        <v>1.0399999999999998</v>
      </c>
      <c r="AD504" s="22">
        <f t="shared" si="118"/>
        <v>1.0332777777777777</v>
      </c>
      <c r="AE504" s="22">
        <f t="shared" si="119"/>
        <v>1.0060363247863251</v>
      </c>
      <c r="AF504" s="22">
        <f t="shared" si="120"/>
        <v>1.012581321576429</v>
      </c>
      <c r="AG504" s="22">
        <f t="shared" si="121"/>
        <v>8.6823972338786522E-3</v>
      </c>
      <c r="AH504" s="22">
        <f t="shared" si="122"/>
        <v>1.8037777156534578E-2</v>
      </c>
      <c r="AI504" s="22">
        <f t="shared" si="123"/>
        <v>-3.4202924185850102E-2</v>
      </c>
      <c r="AJ504" s="22">
        <f t="shared" si="124"/>
        <v>-8.1211370277687364E-2</v>
      </c>
      <c r="AK504" s="22">
        <f t="shared" ref="AK504:AK517" si="132">P504</f>
        <v>0</v>
      </c>
      <c r="AL504" s="22" t="str">
        <f t="shared" si="125"/>
        <v>Lowering</v>
      </c>
      <c r="AM504" s="24">
        <f t="shared" si="126"/>
        <v>0.92426620945217286</v>
      </c>
      <c r="AN504" s="24">
        <f t="shared" si="127"/>
        <v>0.82944697903316711</v>
      </c>
      <c r="AO504" s="25">
        <v>0.316917</v>
      </c>
      <c r="AP504" s="24">
        <f t="shared" si="128"/>
        <v>0.82944697903316711</v>
      </c>
      <c r="AQ504" s="25">
        <v>0.19514300000000001</v>
      </c>
      <c r="AR504" s="25">
        <v>0.299514</v>
      </c>
      <c r="AS504" s="19">
        <v>860</v>
      </c>
      <c r="AT504" s="19">
        <v>1.1859999999999999</v>
      </c>
      <c r="AU504" s="19">
        <v>1.1990000000000001</v>
      </c>
      <c r="AV504" s="19">
        <v>1.298</v>
      </c>
      <c r="AW504" s="19">
        <v>0.98399999999999999</v>
      </c>
      <c r="AX504" s="19">
        <v>1.0429999999999999</v>
      </c>
      <c r="AY504" s="19">
        <v>1.4079999999999999</v>
      </c>
      <c r="AZ504" s="19">
        <v>1.1910000000000001</v>
      </c>
      <c r="BA504" s="19">
        <v>1.127</v>
      </c>
      <c r="BB504" s="19">
        <v>1.014</v>
      </c>
      <c r="BC504" s="19">
        <v>0.86</v>
      </c>
      <c r="BD504" s="19">
        <v>1.0089999999999999</v>
      </c>
      <c r="BE504" s="19">
        <v>0.89600000000000002</v>
      </c>
      <c r="BF504" s="19">
        <v>0.65500000000000003</v>
      </c>
      <c r="BG504" s="19">
        <v>1.0429999999999999</v>
      </c>
      <c r="BH504" s="19">
        <v>0.77800000000000002</v>
      </c>
      <c r="BI504" s="19">
        <v>1.22</v>
      </c>
      <c r="BJ504" s="19">
        <v>0.83699999999999997</v>
      </c>
      <c r="BK504" s="19">
        <v>1.085</v>
      </c>
      <c r="BL504" s="19"/>
      <c r="BM504" s="19">
        <v>1.296</v>
      </c>
      <c r="BN504" s="19">
        <v>1.0980000000000001</v>
      </c>
      <c r="BO504" s="19">
        <v>0.73499999999999999</v>
      </c>
      <c r="BP504" s="19">
        <v>0.85099999999999998</v>
      </c>
      <c r="BQ504" s="19">
        <v>1.0189999999999999</v>
      </c>
      <c r="BR504" s="19">
        <v>0.81299999999999994</v>
      </c>
      <c r="BS504" s="19">
        <v>1.1200000000000001</v>
      </c>
      <c r="BT504" s="19">
        <v>1.2430000000000001</v>
      </c>
      <c r="BU504" s="19">
        <v>1.452</v>
      </c>
      <c r="BV504" s="19">
        <v>0.95</v>
      </c>
      <c r="BW504" s="19">
        <v>0.88600000000000001</v>
      </c>
      <c r="BX504" s="19">
        <v>1.137</v>
      </c>
      <c r="BY504" s="19">
        <v>1.1439999999999999</v>
      </c>
      <c r="BZ504" s="19">
        <v>1.0780000000000001</v>
      </c>
      <c r="CA504" s="19">
        <v>0.80600000000000005</v>
      </c>
      <c r="CB504" s="19">
        <v>0.80700000000000005</v>
      </c>
      <c r="CC504" s="19">
        <v>1.276</v>
      </c>
      <c r="CD504" s="19">
        <v>1.0089999999999999</v>
      </c>
      <c r="CE504" s="19"/>
      <c r="CF504" s="19">
        <v>1.0740000000000001</v>
      </c>
      <c r="CG504" s="19">
        <v>0.69799999999999995</v>
      </c>
      <c r="CH504" s="19">
        <v>1.373</v>
      </c>
      <c r="CI504" s="19">
        <v>1.2050000000000001</v>
      </c>
      <c r="CJ504" s="19">
        <v>0.96</v>
      </c>
      <c r="CK504" s="19">
        <v>1.129</v>
      </c>
      <c r="CL504" s="19">
        <v>1.1779999999999999</v>
      </c>
      <c r="CM504" s="19">
        <v>1.0860000000000001</v>
      </c>
      <c r="CN504" s="19">
        <v>1.046</v>
      </c>
      <c r="CO504" s="19">
        <v>1.1619999999999999</v>
      </c>
      <c r="CP504" s="19">
        <v>0.97699999999999998</v>
      </c>
      <c r="CQ504" s="19">
        <v>1.113</v>
      </c>
      <c r="CR504" s="19">
        <v>0.89600000000000002</v>
      </c>
      <c r="CS504" s="19">
        <v>0.91300000000000003</v>
      </c>
      <c r="CT504" s="19">
        <v>0.86299999999999999</v>
      </c>
      <c r="CU504" s="19">
        <v>0.94</v>
      </c>
      <c r="CV504" s="19">
        <v>0.80500000000000005</v>
      </c>
      <c r="CW504" s="19">
        <v>1.181</v>
      </c>
    </row>
    <row r="505" spans="1:101" s="1" customFormat="1" ht="15" x14ac:dyDescent="0.2">
      <c r="A505" s="19">
        <v>866</v>
      </c>
      <c r="B505" s="19">
        <v>269.7</v>
      </c>
      <c r="C505" s="19">
        <v>587.6</v>
      </c>
      <c r="D505" s="19">
        <v>369.64069999999998</v>
      </c>
      <c r="E505" s="19">
        <v>371.64729999999997</v>
      </c>
      <c r="F505" s="19">
        <v>271.16469999999998</v>
      </c>
      <c r="G505" s="20">
        <v>15720.16</v>
      </c>
      <c r="H505" s="19">
        <v>2</v>
      </c>
      <c r="I505" s="19">
        <v>2</v>
      </c>
      <c r="J505" s="19" t="s">
        <v>103</v>
      </c>
      <c r="M505" s="10"/>
      <c r="N505" s="10"/>
      <c r="U505" s="21">
        <v>0</v>
      </c>
      <c r="V505" s="21">
        <v>1</v>
      </c>
      <c r="W505" s="21">
        <v>38</v>
      </c>
      <c r="X505" s="19">
        <v>0.05</v>
      </c>
      <c r="Y505" s="19">
        <v>1.2110000000000001</v>
      </c>
      <c r="Z505" s="19">
        <v>1.399</v>
      </c>
      <c r="AA505" s="19">
        <v>1.4710000000000001</v>
      </c>
      <c r="AB505" s="22">
        <f t="shared" si="116"/>
        <v>1.0455555555555556</v>
      </c>
      <c r="AC505" s="22">
        <f t="shared" si="117"/>
        <v>1.1290588235294117</v>
      </c>
      <c r="AD505" s="22">
        <f t="shared" si="118"/>
        <v>1.014888888888889</v>
      </c>
      <c r="AE505" s="22">
        <f t="shared" si="119"/>
        <v>0.92604170284695453</v>
      </c>
      <c r="AF505" s="22">
        <f t="shared" si="120"/>
        <v>1.0302167724983577</v>
      </c>
      <c r="AG505" s="22">
        <f t="shared" si="121"/>
        <v>-0.11085093041290378</v>
      </c>
      <c r="AH505" s="22">
        <f t="shared" si="122"/>
        <v>4.2947933237544894E-2</v>
      </c>
      <c r="AI505" s="22">
        <f t="shared" si="123"/>
        <v>-0.32359450398992334</v>
      </c>
      <c r="AJ505" s="22">
        <f t="shared" si="124"/>
        <v>-9.8229867037327612E-2</v>
      </c>
      <c r="AK505" s="22">
        <f t="shared" si="132"/>
        <v>0</v>
      </c>
      <c r="AL505" s="22" t="str">
        <f t="shared" si="125"/>
        <v>Increase</v>
      </c>
      <c r="AM505" s="24">
        <f t="shared" si="126"/>
        <v>0.47468498659807246</v>
      </c>
      <c r="AN505" s="24">
        <f t="shared" si="127"/>
        <v>0.79757242968383535</v>
      </c>
      <c r="AO505" s="25">
        <v>0.43229400000000001</v>
      </c>
      <c r="AP505" s="24">
        <f t="shared" si="128"/>
        <v>0.79757242968383535</v>
      </c>
      <c r="AQ505" s="25">
        <v>0.83308599999999999</v>
      </c>
      <c r="AR505" s="25">
        <v>0.87815500000000002</v>
      </c>
      <c r="AS505" s="19">
        <v>866</v>
      </c>
      <c r="AT505" s="19">
        <v>0.61</v>
      </c>
      <c r="AU505" s="19">
        <v>1.163</v>
      </c>
      <c r="AV505" s="19">
        <v>0.62</v>
      </c>
      <c r="AW505" s="19">
        <v>0.86599999999999999</v>
      </c>
      <c r="AX505" s="19">
        <v>1.02</v>
      </c>
      <c r="AY505" s="19">
        <v>1.06</v>
      </c>
      <c r="AZ505" s="19">
        <v>0.58799999999999997</v>
      </c>
      <c r="BA505" s="19">
        <v>0.88</v>
      </c>
      <c r="BB505" s="19">
        <v>1.1519999999999999</v>
      </c>
      <c r="BC505" s="19">
        <v>1.98</v>
      </c>
      <c r="BD505" s="19">
        <v>1.052</v>
      </c>
      <c r="BE505" s="19">
        <v>0.98499999999999999</v>
      </c>
      <c r="BF505" s="19">
        <v>1.3640000000000001</v>
      </c>
      <c r="BG505" s="19">
        <v>0.81100000000000005</v>
      </c>
      <c r="BH505" s="19">
        <v>1.369</v>
      </c>
      <c r="BI505" s="19">
        <v>1.1140000000000001</v>
      </c>
      <c r="BJ505" s="19">
        <v>0.996</v>
      </c>
      <c r="BK505" s="19">
        <v>1.19</v>
      </c>
      <c r="BL505" s="19"/>
      <c r="BM505" s="19">
        <v>0.40899999999999997</v>
      </c>
      <c r="BN505" s="19" t="s">
        <v>111</v>
      </c>
      <c r="BO505" s="19">
        <v>1.248</v>
      </c>
      <c r="BP505" s="19">
        <v>1.149</v>
      </c>
      <c r="BQ505" s="19">
        <v>0.53700000000000003</v>
      </c>
      <c r="BR505" s="19">
        <v>0.998</v>
      </c>
      <c r="BS505" s="19">
        <v>0.89500000000000002</v>
      </c>
      <c r="BT505" s="19">
        <v>0.86099999999999999</v>
      </c>
      <c r="BU505" s="19">
        <v>1.6819999999999999</v>
      </c>
      <c r="BV505" s="19">
        <v>0.97499999999999998</v>
      </c>
      <c r="BW505" s="19">
        <v>1.36</v>
      </c>
      <c r="BX505" s="19">
        <v>1.6950000000000001</v>
      </c>
      <c r="BY505" s="19">
        <v>1.0820000000000001</v>
      </c>
      <c r="BZ505" s="19">
        <v>1.22</v>
      </c>
      <c r="CA505" s="19">
        <v>1.4570000000000001</v>
      </c>
      <c r="CB505" s="19">
        <v>1.2609999999999999</v>
      </c>
      <c r="CC505" s="19">
        <v>0.93200000000000005</v>
      </c>
      <c r="CD505" s="19">
        <v>1.4330000000000001</v>
      </c>
      <c r="CE505" s="19"/>
      <c r="CF505" s="19">
        <v>1.02</v>
      </c>
      <c r="CG505" s="19">
        <v>0.90600000000000003</v>
      </c>
      <c r="CH505" s="19">
        <v>1.169</v>
      </c>
      <c r="CI505" s="19">
        <v>0.625</v>
      </c>
      <c r="CJ505" s="19">
        <v>0.34</v>
      </c>
      <c r="CK505" s="19">
        <v>0.60799999999999998</v>
      </c>
      <c r="CL505" s="19">
        <v>0.82499999999999996</v>
      </c>
      <c r="CM505" s="19">
        <v>0.81200000000000006</v>
      </c>
      <c r="CN505" s="19">
        <v>1.5649999999999999</v>
      </c>
      <c r="CO505" s="19">
        <v>1.137</v>
      </c>
      <c r="CP505" s="19">
        <v>1.659</v>
      </c>
      <c r="CQ505" s="19">
        <v>0.82699999999999996</v>
      </c>
      <c r="CR505" s="19">
        <v>0.70399999999999996</v>
      </c>
      <c r="CS505" s="19">
        <v>1.6639999999999999</v>
      </c>
      <c r="CT505" s="19">
        <v>1.113</v>
      </c>
      <c r="CU505" s="19">
        <v>1.319</v>
      </c>
      <c r="CV505" s="19">
        <v>1.302</v>
      </c>
      <c r="CW505" s="19">
        <v>0.67300000000000004</v>
      </c>
    </row>
    <row r="506" spans="1:101" s="1" customFormat="1" ht="15" x14ac:dyDescent="0.2">
      <c r="A506" s="19">
        <v>867</v>
      </c>
      <c r="B506" s="19">
        <v>268.2</v>
      </c>
      <c r="C506" s="19">
        <v>588.5</v>
      </c>
      <c r="D506" s="19">
        <v>393.14800000000002</v>
      </c>
      <c r="E506" s="19">
        <v>395.15460000000002</v>
      </c>
      <c r="F506" s="19">
        <v>159.08969999999999</v>
      </c>
      <c r="G506" s="20">
        <v>8738.56</v>
      </c>
      <c r="H506" s="19">
        <v>1</v>
      </c>
      <c r="I506" s="19">
        <v>1</v>
      </c>
      <c r="J506" s="19" t="s">
        <v>131</v>
      </c>
      <c r="M506" s="10"/>
      <c r="N506" s="10"/>
      <c r="O506" s="19" t="s">
        <v>593</v>
      </c>
      <c r="P506" s="19" t="s">
        <v>594</v>
      </c>
      <c r="Q506" s="19">
        <v>0.25</v>
      </c>
      <c r="R506" s="19">
        <v>68.3</v>
      </c>
      <c r="T506" s="19" t="s">
        <v>185</v>
      </c>
      <c r="X506" s="19">
        <v>0</v>
      </c>
      <c r="Y506" s="19">
        <v>1.0920000000000001</v>
      </c>
      <c r="Z506" s="19">
        <v>1.1970000000000001</v>
      </c>
      <c r="AA506" s="19">
        <v>1.0760000000000001</v>
      </c>
      <c r="AB506" s="22">
        <f t="shared" si="116"/>
        <v>1.0238333333333334</v>
      </c>
      <c r="AC506" s="22">
        <f t="shared" si="117"/>
        <v>1.0898333333333334</v>
      </c>
      <c r="AD506" s="22">
        <f t="shared" si="118"/>
        <v>0.95372222222222236</v>
      </c>
      <c r="AE506" s="22">
        <f t="shared" si="119"/>
        <v>0.93944028138859148</v>
      </c>
      <c r="AF506" s="22">
        <f t="shared" si="120"/>
        <v>1.0735131356672685</v>
      </c>
      <c r="AG506" s="22">
        <f t="shared" si="121"/>
        <v>-9.0126639982698334E-2</v>
      </c>
      <c r="AH506" s="22">
        <f t="shared" si="122"/>
        <v>0.10233984433696035</v>
      </c>
      <c r="AI506" s="22">
        <f t="shared" si="123"/>
        <v>-0.36824966775064144</v>
      </c>
      <c r="AJ506" s="22">
        <f t="shared" si="124"/>
        <v>-0.36729081655922252</v>
      </c>
      <c r="AK506" s="22" t="str">
        <f t="shared" si="132"/>
        <v>Calystegin A3</v>
      </c>
      <c r="AL506" s="22" t="str">
        <f t="shared" si="125"/>
        <v>Increase</v>
      </c>
      <c r="AM506" s="24">
        <f t="shared" si="126"/>
        <v>0.4283022266938763</v>
      </c>
      <c r="AN506" s="24">
        <f t="shared" si="127"/>
        <v>0.4292488926229977</v>
      </c>
      <c r="AO506" s="25">
        <v>0.70476899999999998</v>
      </c>
      <c r="AP506" s="24">
        <f t="shared" si="128"/>
        <v>0.4292488926229977</v>
      </c>
      <c r="AQ506" s="25">
        <v>0.42156700000000003</v>
      </c>
      <c r="AR506" s="25">
        <v>0.56617099999999998</v>
      </c>
      <c r="AS506" s="19">
        <v>867</v>
      </c>
      <c r="AT506" s="19">
        <v>1.2410000000000001</v>
      </c>
      <c r="AU506" s="19">
        <v>1.266</v>
      </c>
      <c r="AV506" s="19">
        <v>0.94299999999999995</v>
      </c>
      <c r="AW506" s="19">
        <v>1.351</v>
      </c>
      <c r="AX506" s="19">
        <v>0.72899999999999998</v>
      </c>
      <c r="AY506" s="19">
        <v>1.425</v>
      </c>
      <c r="AZ506" s="19">
        <v>1.2110000000000001</v>
      </c>
      <c r="BA506" s="19">
        <v>1.1639999999999999</v>
      </c>
      <c r="BB506" s="19">
        <v>1.4990000000000001</v>
      </c>
      <c r="BC506" s="19">
        <v>0.96699999999999997</v>
      </c>
      <c r="BD506" s="19">
        <v>0.65700000000000003</v>
      </c>
      <c r="BE506" s="19">
        <v>0.82899999999999996</v>
      </c>
      <c r="BF506" s="19">
        <v>0.69499999999999995</v>
      </c>
      <c r="BG506" s="19">
        <v>0.751</v>
      </c>
      <c r="BH506" s="19">
        <v>0.94</v>
      </c>
      <c r="BI506" s="19">
        <v>0.95699999999999996</v>
      </c>
      <c r="BJ506" s="19">
        <v>0.71599999999999997</v>
      </c>
      <c r="BK506" s="19">
        <v>1.0880000000000001</v>
      </c>
      <c r="BL506" s="19"/>
      <c r="BM506" s="19">
        <v>1.62</v>
      </c>
      <c r="BN506" s="19">
        <v>1.319</v>
      </c>
      <c r="BO506" s="19">
        <v>0.84499999999999997</v>
      </c>
      <c r="BP506" s="19">
        <v>1.0640000000000001</v>
      </c>
      <c r="BQ506" s="19">
        <v>1.5209999999999999</v>
      </c>
      <c r="BR506" s="19">
        <v>1.1180000000000001</v>
      </c>
      <c r="BS506" s="19">
        <v>1.012</v>
      </c>
      <c r="BT506" s="19">
        <v>1.0109999999999999</v>
      </c>
      <c r="BU506" s="19">
        <v>1.0940000000000001</v>
      </c>
      <c r="BV506" s="19">
        <v>0.89400000000000002</v>
      </c>
      <c r="BW506" s="19">
        <v>0.85399999999999998</v>
      </c>
      <c r="BX506" s="19">
        <v>1.0189999999999999</v>
      </c>
      <c r="BY506" s="19">
        <v>0.98</v>
      </c>
      <c r="BZ506" s="19">
        <v>1.0940000000000001</v>
      </c>
      <c r="CA506" s="19">
        <v>0.99399999999999999</v>
      </c>
      <c r="CB506" s="19">
        <v>0.76200000000000001</v>
      </c>
      <c r="CC506" s="19">
        <v>1.268</v>
      </c>
      <c r="CD506" s="19">
        <v>1.1479999999999999</v>
      </c>
      <c r="CE506" s="19"/>
      <c r="CF506" s="19">
        <v>1.171</v>
      </c>
      <c r="CG506" s="19">
        <v>0.60099999999999998</v>
      </c>
      <c r="CH506" s="19">
        <v>1.5009999999999999</v>
      </c>
      <c r="CI506" s="19">
        <v>0.61199999999999999</v>
      </c>
      <c r="CJ506" s="19">
        <v>0.874</v>
      </c>
      <c r="CK506" s="19">
        <v>1.0029999999999999</v>
      </c>
      <c r="CL506" s="19">
        <v>0.96799999999999997</v>
      </c>
      <c r="CM506" s="19">
        <v>0.68200000000000005</v>
      </c>
      <c r="CN506" s="19">
        <v>1.2989999999999999</v>
      </c>
      <c r="CO506" s="19">
        <v>0.91300000000000003</v>
      </c>
      <c r="CP506" s="19">
        <v>1.222</v>
      </c>
      <c r="CQ506" s="19">
        <v>0.64900000000000002</v>
      </c>
      <c r="CR506" s="19">
        <v>0.81299999999999994</v>
      </c>
      <c r="CS506" s="19">
        <v>1.1950000000000001</v>
      </c>
      <c r="CT506" s="19">
        <v>0.86799999999999999</v>
      </c>
      <c r="CU506" s="19">
        <v>0.69699999999999995</v>
      </c>
      <c r="CV506" s="19">
        <v>1.111</v>
      </c>
      <c r="CW506" s="19">
        <v>0.98799999999999999</v>
      </c>
    </row>
    <row r="507" spans="1:101" s="1" customFormat="1" ht="15" x14ac:dyDescent="0.2">
      <c r="A507" s="19">
        <v>868</v>
      </c>
      <c r="B507" s="19">
        <v>269.39999999999998</v>
      </c>
      <c r="C507" s="19">
        <v>588.70000000000005</v>
      </c>
      <c r="D507" s="19">
        <v>479.18400000000003</v>
      </c>
      <c r="E507" s="19">
        <v>481.1902</v>
      </c>
      <c r="F507" s="19">
        <v>245.12569999999999</v>
      </c>
      <c r="G507" s="20">
        <v>6795.25</v>
      </c>
      <c r="H507" s="19">
        <v>1</v>
      </c>
      <c r="I507" s="19">
        <v>1</v>
      </c>
      <c r="J507" s="19" t="s">
        <v>103</v>
      </c>
      <c r="M507" s="10"/>
      <c r="N507" s="10"/>
      <c r="U507" s="21">
        <v>0</v>
      </c>
      <c r="V507" s="21">
        <v>18</v>
      </c>
      <c r="W507" s="21">
        <v>315</v>
      </c>
      <c r="X507" s="19">
        <v>0.05</v>
      </c>
      <c r="Y507" s="19">
        <v>0.875</v>
      </c>
      <c r="Z507" s="19">
        <v>0.84499999999999997</v>
      </c>
      <c r="AA507" s="19">
        <v>0.878</v>
      </c>
      <c r="AB507" s="22">
        <f t="shared" si="116"/>
        <v>0.86977777777777776</v>
      </c>
      <c r="AC507" s="22">
        <f t="shared" si="117"/>
        <v>0.95277777777777772</v>
      </c>
      <c r="AD507" s="22">
        <f t="shared" si="118"/>
        <v>1.1983333333333333</v>
      </c>
      <c r="AE507" s="22">
        <f t="shared" si="119"/>
        <v>0.91288629737609328</v>
      </c>
      <c r="AF507" s="22">
        <f t="shared" si="120"/>
        <v>0.72582290217895229</v>
      </c>
      <c r="AG507" s="22">
        <f t="shared" si="121"/>
        <v>-0.13149291532073318</v>
      </c>
      <c r="AH507" s="22">
        <f t="shared" si="122"/>
        <v>-0.46231051542101237</v>
      </c>
      <c r="AI507" s="22">
        <f t="shared" si="123"/>
        <v>-0.34456631397445653</v>
      </c>
      <c r="AJ507" s="22">
        <f t="shared" si="124"/>
        <v>-1.8849447155758432</v>
      </c>
      <c r="AK507" s="22">
        <f t="shared" si="132"/>
        <v>0</v>
      </c>
      <c r="AL507" s="22" t="str">
        <f t="shared" si="125"/>
        <v>Increase</v>
      </c>
      <c r="AM507" s="24">
        <f t="shared" si="126"/>
        <v>0.45230739262929986</v>
      </c>
      <c r="AN507" s="24">
        <f t="shared" si="127"/>
        <v>1.3033326783512668E-2</v>
      </c>
      <c r="AO507" s="25">
        <v>0.94599200000000006</v>
      </c>
      <c r="AP507" s="24">
        <f t="shared" si="128"/>
        <v>1.3033326783512668E-2</v>
      </c>
      <c r="AQ507" s="25">
        <v>1.4210700000000001</v>
      </c>
      <c r="AR507" s="25">
        <v>1.2959799999999999</v>
      </c>
      <c r="AS507" s="19">
        <v>868</v>
      </c>
      <c r="AT507" s="19">
        <v>0.82599999999999996</v>
      </c>
      <c r="AU507" s="19">
        <v>1.1100000000000001</v>
      </c>
      <c r="AV507" s="19">
        <v>0.437</v>
      </c>
      <c r="AW507" s="19">
        <v>1.2130000000000001</v>
      </c>
      <c r="AX507" s="19">
        <v>0.65800000000000003</v>
      </c>
      <c r="AY507" s="19">
        <v>0.39300000000000002</v>
      </c>
      <c r="AZ507" s="19">
        <v>0.95199999999999996</v>
      </c>
      <c r="BA507" s="19">
        <v>1.0580000000000001</v>
      </c>
      <c r="BB507" s="19">
        <v>0.79700000000000004</v>
      </c>
      <c r="BC507" s="19">
        <v>1.115</v>
      </c>
      <c r="BD507" s="19">
        <v>1.006</v>
      </c>
      <c r="BE507" s="19">
        <v>1.002</v>
      </c>
      <c r="BF507" s="19">
        <v>0.69</v>
      </c>
      <c r="BG507" s="19">
        <v>1.3340000000000001</v>
      </c>
      <c r="BH507" s="19">
        <v>0.78600000000000003</v>
      </c>
      <c r="BI507" s="19">
        <v>0.624</v>
      </c>
      <c r="BJ507" s="19">
        <v>0.73299999999999998</v>
      </c>
      <c r="BK507" s="19">
        <v>0.92200000000000004</v>
      </c>
      <c r="BL507" s="19"/>
      <c r="BM507" s="19">
        <v>1.0529999999999999</v>
      </c>
      <c r="BN507" s="19">
        <v>0.76600000000000001</v>
      </c>
      <c r="BO507" s="19">
        <v>0.57499999999999996</v>
      </c>
      <c r="BP507" s="19">
        <v>0.68600000000000005</v>
      </c>
      <c r="BQ507" s="19">
        <v>1.427</v>
      </c>
      <c r="BR507" s="19">
        <v>1.3939999999999999</v>
      </c>
      <c r="BS507" s="19">
        <v>1.1679999999999999</v>
      </c>
      <c r="BT507" s="19">
        <v>0.51300000000000001</v>
      </c>
      <c r="BU507" s="19">
        <v>0.629</v>
      </c>
      <c r="BV507" s="19">
        <v>1.597</v>
      </c>
      <c r="BW507" s="19">
        <v>1.468</v>
      </c>
      <c r="BX507" s="19">
        <v>0.66600000000000004</v>
      </c>
      <c r="BY507" s="19">
        <v>0.48699999999999999</v>
      </c>
      <c r="BZ507" s="19">
        <v>0.54800000000000004</v>
      </c>
      <c r="CA507" s="19">
        <v>1.1100000000000001</v>
      </c>
      <c r="CB507" s="19">
        <v>0.56999999999999995</v>
      </c>
      <c r="CC507" s="19">
        <v>1.304</v>
      </c>
      <c r="CD507" s="19">
        <v>1.1890000000000001</v>
      </c>
      <c r="CE507" s="19"/>
      <c r="CF507" s="19">
        <v>1.044</v>
      </c>
      <c r="CG507" s="19">
        <v>1.629</v>
      </c>
      <c r="CH507" s="19">
        <v>0.97899999999999998</v>
      </c>
      <c r="CI507" s="19">
        <v>1.9019999999999999</v>
      </c>
      <c r="CJ507" s="19">
        <v>1.633</v>
      </c>
      <c r="CK507" s="19">
        <v>1.665</v>
      </c>
      <c r="CL507" s="19">
        <v>0.83899999999999997</v>
      </c>
      <c r="CM507" s="19">
        <v>1.3979999999999999</v>
      </c>
      <c r="CN507" s="19">
        <v>0.54800000000000004</v>
      </c>
      <c r="CO507" s="19">
        <v>1.1439999999999999</v>
      </c>
      <c r="CP507" s="19">
        <v>0.43099999999999999</v>
      </c>
      <c r="CQ507" s="19">
        <v>1.101</v>
      </c>
      <c r="CR507" s="19">
        <v>1.24</v>
      </c>
      <c r="CS507" s="19">
        <v>0.84599999999999997</v>
      </c>
      <c r="CT507" s="19">
        <v>1.1970000000000001</v>
      </c>
      <c r="CU507" s="19">
        <v>0.503</v>
      </c>
      <c r="CV507" s="19">
        <v>1.8109999999999999</v>
      </c>
      <c r="CW507" s="19">
        <v>1.66</v>
      </c>
    </row>
    <row r="508" spans="1:101" s="1" customFormat="1" ht="15" x14ac:dyDescent="0.2">
      <c r="A508" s="19">
        <v>869</v>
      </c>
      <c r="B508" s="19">
        <v>270.2</v>
      </c>
      <c r="C508" s="19">
        <v>590</v>
      </c>
      <c r="D508" s="19">
        <v>447.6037</v>
      </c>
      <c r="E508" s="19">
        <v>449.61070000000001</v>
      </c>
      <c r="F508" s="19">
        <v>213.5453</v>
      </c>
      <c r="G508" s="20">
        <v>8976</v>
      </c>
      <c r="H508" s="19">
        <v>1</v>
      </c>
      <c r="I508" s="19">
        <v>1</v>
      </c>
      <c r="J508" s="19" t="s">
        <v>112</v>
      </c>
      <c r="M508" s="10"/>
      <c r="N508" s="10"/>
      <c r="X508" s="19">
        <v>0.05</v>
      </c>
      <c r="Y508" s="19">
        <v>1.014</v>
      </c>
      <c r="Z508" s="19">
        <v>0.98599999999999999</v>
      </c>
      <c r="AA508" s="19">
        <v>1.1990000000000001</v>
      </c>
      <c r="AB508" s="22">
        <f t="shared" si="116"/>
        <v>1.2659999999999998</v>
      </c>
      <c r="AC508" s="22">
        <f t="shared" si="117"/>
        <v>0.93422222222222218</v>
      </c>
      <c r="AD508" s="22">
        <f t="shared" si="118"/>
        <v>1.032777777777778</v>
      </c>
      <c r="AE508" s="22">
        <f t="shared" si="119"/>
        <v>1.355137963843958</v>
      </c>
      <c r="AF508" s="22">
        <f t="shared" si="120"/>
        <v>1.2258203335126407</v>
      </c>
      <c r="AG508" s="22">
        <f t="shared" si="121"/>
        <v>0.43843973690847515</v>
      </c>
      <c r="AH508" s="22">
        <f t="shared" si="122"/>
        <v>0.29374754106380918</v>
      </c>
      <c r="AI508" s="22">
        <f t="shared" si="123"/>
        <v>-1.3813135777095713</v>
      </c>
      <c r="AJ508" s="22">
        <f t="shared" si="124"/>
        <v>-0.70177284456562883</v>
      </c>
      <c r="AK508" s="22">
        <f t="shared" si="132"/>
        <v>0</v>
      </c>
      <c r="AL508" s="22" t="str">
        <f t="shared" si="125"/>
        <v>Lowering</v>
      </c>
      <c r="AM508" s="24">
        <f t="shared" si="126"/>
        <v>4.1561041505269326E-2</v>
      </c>
      <c r="AN508" s="24">
        <f t="shared" si="127"/>
        <v>0.19871340055324083</v>
      </c>
      <c r="AO508" s="25">
        <v>1.02827</v>
      </c>
      <c r="AP508" s="24">
        <f t="shared" si="128"/>
        <v>0.19871340055324083</v>
      </c>
      <c r="AQ508" s="25">
        <v>0.90929000000000004</v>
      </c>
      <c r="AR508" s="25">
        <v>0.92622800000000005</v>
      </c>
      <c r="AS508" s="19">
        <v>869</v>
      </c>
      <c r="AT508" s="19">
        <v>0.54100000000000004</v>
      </c>
      <c r="AU508" s="19">
        <v>1.0469999999999999</v>
      </c>
      <c r="AV508" s="19">
        <v>2.1800000000000002</v>
      </c>
      <c r="AW508" s="19">
        <v>1.008</v>
      </c>
      <c r="AX508" s="19">
        <v>1.7150000000000001</v>
      </c>
      <c r="AY508" s="19">
        <v>2.149</v>
      </c>
      <c r="AZ508" s="19">
        <v>0.64700000000000002</v>
      </c>
      <c r="BA508" s="19">
        <v>0.93300000000000005</v>
      </c>
      <c r="BB508" s="19">
        <v>1.123</v>
      </c>
      <c r="BC508" s="19">
        <v>0.36499999999999999</v>
      </c>
      <c r="BD508" s="19">
        <v>1.71</v>
      </c>
      <c r="BE508" s="19">
        <v>0.86399999999999999</v>
      </c>
      <c r="BF508" s="19">
        <v>1.6140000000000001</v>
      </c>
      <c r="BG508" s="19">
        <v>1.077</v>
      </c>
      <c r="BH508" s="19">
        <v>1.962</v>
      </c>
      <c r="BI508" s="19">
        <v>1.49</v>
      </c>
      <c r="BJ508" s="19">
        <v>1.357</v>
      </c>
      <c r="BK508" s="19">
        <v>1.006</v>
      </c>
      <c r="BL508" s="19"/>
      <c r="BM508" s="19">
        <v>0.34</v>
      </c>
      <c r="BN508" s="19">
        <v>0.65700000000000003</v>
      </c>
      <c r="BO508" s="19">
        <v>2.0379999999999998</v>
      </c>
      <c r="BP508" s="19">
        <v>0.43</v>
      </c>
      <c r="BQ508" s="19">
        <v>0.83799999999999997</v>
      </c>
      <c r="BR508" s="19">
        <v>1.169</v>
      </c>
      <c r="BS508" s="19">
        <v>1.07</v>
      </c>
      <c r="BT508" s="19">
        <v>1.373</v>
      </c>
      <c r="BU508" s="19">
        <v>1.21</v>
      </c>
      <c r="BV508" s="19">
        <v>0.70499999999999996</v>
      </c>
      <c r="BW508" s="19">
        <v>0.875</v>
      </c>
      <c r="BX508" s="19">
        <v>0.84899999999999998</v>
      </c>
      <c r="BY508" s="19">
        <v>0.61299999999999999</v>
      </c>
      <c r="BZ508" s="19">
        <v>0.66800000000000004</v>
      </c>
      <c r="CA508" s="19">
        <v>0.85599999999999998</v>
      </c>
      <c r="CB508" s="19">
        <v>0.98299999999999998</v>
      </c>
      <c r="CC508" s="19">
        <v>1.036</v>
      </c>
      <c r="CD508" s="19">
        <v>1.1060000000000001</v>
      </c>
      <c r="CE508" s="19"/>
      <c r="CF508" s="19">
        <v>0.67500000000000004</v>
      </c>
      <c r="CG508" s="19">
        <v>1.9630000000000001</v>
      </c>
      <c r="CH508" s="19">
        <v>1.325</v>
      </c>
      <c r="CI508" s="19">
        <v>1.099</v>
      </c>
      <c r="CJ508" s="19">
        <v>0.92200000000000004</v>
      </c>
      <c r="CK508" s="19">
        <v>0.97899999999999998</v>
      </c>
      <c r="CL508" s="19">
        <v>1.0009999999999999</v>
      </c>
      <c r="CM508" s="19">
        <v>1.18</v>
      </c>
      <c r="CN508" s="19">
        <v>2.3340000000000001</v>
      </c>
      <c r="CO508" s="19">
        <v>0.51800000000000002</v>
      </c>
      <c r="CP508" s="19">
        <v>0.95299999999999996</v>
      </c>
      <c r="CQ508" s="19">
        <v>0.35799999999999998</v>
      </c>
      <c r="CR508" s="19">
        <v>0.84799999999999998</v>
      </c>
      <c r="CS508" s="19">
        <v>0.34499999999999997</v>
      </c>
      <c r="CT508" s="19">
        <v>0.83799999999999997</v>
      </c>
      <c r="CU508" s="19">
        <v>1.5649999999999999</v>
      </c>
      <c r="CV508" s="19">
        <v>0.433</v>
      </c>
      <c r="CW508" s="19">
        <v>1.254</v>
      </c>
    </row>
    <row r="509" spans="1:101" s="1" customFormat="1" ht="15" x14ac:dyDescent="0.2">
      <c r="A509" s="19">
        <v>873</v>
      </c>
      <c r="B509" s="19">
        <v>270.5</v>
      </c>
      <c r="C509" s="19">
        <v>590.5</v>
      </c>
      <c r="D509" s="19">
        <v>499.15690000000001</v>
      </c>
      <c r="E509" s="19">
        <v>501.1626</v>
      </c>
      <c r="F509" s="19">
        <v>265.09859999999998</v>
      </c>
      <c r="G509" s="20">
        <v>4382.1666670000004</v>
      </c>
      <c r="H509" s="19">
        <v>1</v>
      </c>
      <c r="I509" s="19">
        <v>1</v>
      </c>
      <c r="J509" s="19" t="s">
        <v>103</v>
      </c>
      <c r="M509" s="10"/>
      <c r="N509" s="10"/>
      <c r="U509" s="21">
        <v>0</v>
      </c>
      <c r="V509" s="21">
        <v>8</v>
      </c>
      <c r="W509" s="21">
        <v>229</v>
      </c>
      <c r="X509" s="19">
        <v>0.05</v>
      </c>
      <c r="Y509" s="19">
        <v>1.0289999999999999</v>
      </c>
      <c r="Z509" s="19">
        <v>1.1439999999999999</v>
      </c>
      <c r="AA509" s="19">
        <v>1.0629999999999999</v>
      </c>
      <c r="AB509" s="22">
        <f t="shared" si="116"/>
        <v>0.79311111111111099</v>
      </c>
      <c r="AC509" s="22">
        <f t="shared" si="117"/>
        <v>0.89744444444444449</v>
      </c>
      <c r="AD509" s="22">
        <f t="shared" si="118"/>
        <v>0.91350000000000009</v>
      </c>
      <c r="AE509" s="22">
        <f t="shared" si="119"/>
        <v>0.88374396434319658</v>
      </c>
      <c r="AF509" s="22">
        <f t="shared" si="120"/>
        <v>0.86821139694702887</v>
      </c>
      <c r="AG509" s="22">
        <f t="shared" si="121"/>
        <v>-0.17829963802543752</v>
      </c>
      <c r="AH509" s="22">
        <f t="shared" si="122"/>
        <v>-0.20388173402077869</v>
      </c>
      <c r="AI509" s="22">
        <f t="shared" si="123"/>
        <v>-0.60746102730428053</v>
      </c>
      <c r="AJ509" s="22">
        <f t="shared" si="124"/>
        <v>-0.8011325442092273</v>
      </c>
      <c r="AK509" s="22">
        <f t="shared" si="132"/>
        <v>0</v>
      </c>
      <c r="AL509" s="22" t="str">
        <f t="shared" si="125"/>
        <v>Increase</v>
      </c>
      <c r="AM509" s="24">
        <f t="shared" si="126"/>
        <v>0.24691016670822866</v>
      </c>
      <c r="AN509" s="24">
        <f t="shared" si="127"/>
        <v>0.15807655249838204</v>
      </c>
      <c r="AO509" s="25">
        <v>0.76621899999999998</v>
      </c>
      <c r="AP509" s="24">
        <f t="shared" si="128"/>
        <v>0.15807655249838204</v>
      </c>
      <c r="AQ509" s="25">
        <v>0.98603300000000005</v>
      </c>
      <c r="AR509" s="25">
        <v>0.98536100000000004</v>
      </c>
      <c r="AS509" s="19">
        <v>873</v>
      </c>
      <c r="AT509" s="19">
        <v>0.60699999999999998</v>
      </c>
      <c r="AU509" s="19">
        <v>0.93300000000000005</v>
      </c>
      <c r="AV509" s="19">
        <v>0.61599999999999999</v>
      </c>
      <c r="AW509" s="19">
        <v>0.68600000000000005</v>
      </c>
      <c r="AX509" s="19">
        <v>0.40100000000000002</v>
      </c>
      <c r="AY509" s="19">
        <v>0.48699999999999999</v>
      </c>
      <c r="AZ509" s="19">
        <v>0.55500000000000005</v>
      </c>
      <c r="BA509" s="19">
        <v>0.78400000000000003</v>
      </c>
      <c r="BB509" s="19">
        <v>1.018</v>
      </c>
      <c r="BC509" s="19">
        <v>1.31</v>
      </c>
      <c r="BD509" s="19">
        <v>0.54200000000000004</v>
      </c>
      <c r="BE509" s="19">
        <v>1.0369999999999999</v>
      </c>
      <c r="BF509" s="19">
        <v>0.96699999999999997</v>
      </c>
      <c r="BG509" s="19">
        <v>1.17</v>
      </c>
      <c r="BH509" s="19">
        <v>0.747</v>
      </c>
      <c r="BI509" s="19">
        <v>0.50800000000000001</v>
      </c>
      <c r="BJ509" s="19">
        <v>0.81200000000000006</v>
      </c>
      <c r="BK509" s="19">
        <v>1.0960000000000001</v>
      </c>
      <c r="BL509" s="19"/>
      <c r="BM509" s="19">
        <v>0.68300000000000005</v>
      </c>
      <c r="BN509" s="19">
        <v>0.86499999999999999</v>
      </c>
      <c r="BO509" s="19">
        <v>0.45500000000000002</v>
      </c>
      <c r="BP509" s="19">
        <v>0.76200000000000001</v>
      </c>
      <c r="BQ509" s="19">
        <v>0.79800000000000004</v>
      </c>
      <c r="BR509" s="19">
        <v>1.2010000000000001</v>
      </c>
      <c r="BS509" s="19">
        <v>0.88</v>
      </c>
      <c r="BT509" s="19">
        <v>0.53700000000000003</v>
      </c>
      <c r="BU509" s="19">
        <v>1.1080000000000001</v>
      </c>
      <c r="BV509" s="19">
        <v>1.0529999999999999</v>
      </c>
      <c r="BW509" s="19">
        <v>1.2889999999999999</v>
      </c>
      <c r="BX509" s="19">
        <v>1.075</v>
      </c>
      <c r="BY509" s="19">
        <v>0.625</v>
      </c>
      <c r="BZ509" s="19">
        <v>0.85799999999999998</v>
      </c>
      <c r="CA509" s="19">
        <v>1.1559999999999999</v>
      </c>
      <c r="CB509" s="19">
        <v>0.51100000000000001</v>
      </c>
      <c r="CC509" s="19">
        <v>0.999</v>
      </c>
      <c r="CD509" s="19">
        <v>1.2989999999999999</v>
      </c>
      <c r="CE509" s="19"/>
      <c r="CF509" s="19">
        <v>0.58499999999999996</v>
      </c>
      <c r="CG509" s="19">
        <v>0.85499999999999998</v>
      </c>
      <c r="CH509" s="19">
        <v>0.85399999999999998</v>
      </c>
      <c r="CI509" s="19">
        <v>0.90400000000000003</v>
      </c>
      <c r="CJ509" s="19">
        <v>0.85</v>
      </c>
      <c r="CK509" s="19">
        <v>0.86</v>
      </c>
      <c r="CL509" s="19">
        <v>0.75900000000000001</v>
      </c>
      <c r="CM509" s="19">
        <v>1.373</v>
      </c>
      <c r="CN509" s="19">
        <v>0.73599999999999999</v>
      </c>
      <c r="CO509" s="19">
        <v>1.05</v>
      </c>
      <c r="CP509" s="19">
        <v>0.48799999999999999</v>
      </c>
      <c r="CQ509" s="19">
        <v>1.2350000000000001</v>
      </c>
      <c r="CR509" s="19">
        <v>1.0660000000000001</v>
      </c>
      <c r="CS509" s="19">
        <v>1.0029999999999999</v>
      </c>
      <c r="CT509" s="19">
        <v>1.1060000000000001</v>
      </c>
      <c r="CU509" s="19">
        <v>0.63800000000000001</v>
      </c>
      <c r="CV509" s="19">
        <v>1.228</v>
      </c>
      <c r="CW509" s="19">
        <v>0.85299999999999998</v>
      </c>
    </row>
    <row r="510" spans="1:101" s="1" customFormat="1" ht="15" x14ac:dyDescent="0.2">
      <c r="A510" s="19">
        <v>877</v>
      </c>
      <c r="B510" s="19">
        <v>271.3</v>
      </c>
      <c r="C510" s="19">
        <v>592</v>
      </c>
      <c r="D510" s="19">
        <v>387.08730000000003</v>
      </c>
      <c r="E510" s="19">
        <v>389.09359999999998</v>
      </c>
      <c r="F510" s="19">
        <v>153.029</v>
      </c>
      <c r="G510" s="20">
        <v>13716.81481</v>
      </c>
      <c r="H510" s="19">
        <v>1</v>
      </c>
      <c r="I510" s="19">
        <v>1</v>
      </c>
      <c r="J510" s="19" t="s">
        <v>103</v>
      </c>
      <c r="M510" s="10"/>
      <c r="N510" s="10"/>
      <c r="U510" s="21">
        <v>0</v>
      </c>
      <c r="V510" s="21">
        <v>2</v>
      </c>
      <c r="W510" s="21">
        <v>90</v>
      </c>
      <c r="X510" s="19">
        <v>0.05</v>
      </c>
      <c r="Y510" s="19">
        <v>1.0760000000000001</v>
      </c>
      <c r="Z510" s="19">
        <v>0.85899999999999999</v>
      </c>
      <c r="AA510" s="19">
        <v>0.94799999999999995</v>
      </c>
      <c r="AB510" s="22">
        <f t="shared" si="116"/>
        <v>1.0814444444444444</v>
      </c>
      <c r="AC510" s="22">
        <f t="shared" si="117"/>
        <v>1.004833333333333</v>
      </c>
      <c r="AD510" s="22">
        <f t="shared" si="118"/>
        <v>0.99127777777777759</v>
      </c>
      <c r="AE510" s="22">
        <f t="shared" si="119"/>
        <v>1.0762426051860456</v>
      </c>
      <c r="AF510" s="22">
        <f t="shared" si="120"/>
        <v>1.090960040351959</v>
      </c>
      <c r="AG510" s="22">
        <f t="shared" si="121"/>
        <v>0.10600332496421321</v>
      </c>
      <c r="AH510" s="22">
        <f t="shared" si="122"/>
        <v>0.12559825964333041</v>
      </c>
      <c r="AI510" s="22">
        <f t="shared" si="123"/>
        <v>-0.61853873178129049</v>
      </c>
      <c r="AJ510" s="22">
        <f t="shared" si="124"/>
        <v>-0.7805652542477638</v>
      </c>
      <c r="AK510" s="22">
        <f t="shared" si="132"/>
        <v>0</v>
      </c>
      <c r="AL510" s="22" t="str">
        <f t="shared" si="125"/>
        <v>Lowering</v>
      </c>
      <c r="AM510" s="24">
        <f t="shared" si="126"/>
        <v>0.24069178527882548</v>
      </c>
      <c r="AN510" s="24">
        <f t="shared" si="127"/>
        <v>0.16574282838075216</v>
      </c>
      <c r="AO510" s="25">
        <v>1.0528500000000001</v>
      </c>
      <c r="AP510" s="24">
        <f t="shared" si="128"/>
        <v>0.16574282838075216</v>
      </c>
      <c r="AQ510" s="25">
        <v>1.0392999999999999</v>
      </c>
      <c r="AR510" s="25">
        <v>1.00535</v>
      </c>
      <c r="AS510" s="19">
        <v>877</v>
      </c>
      <c r="AT510" s="19">
        <v>1.002</v>
      </c>
      <c r="AU510" s="19">
        <v>1.2130000000000001</v>
      </c>
      <c r="AV510" s="19">
        <v>1.05</v>
      </c>
      <c r="AW510" s="19">
        <v>0.99199999999999999</v>
      </c>
      <c r="AX510" s="19">
        <v>1.675</v>
      </c>
      <c r="AY510" s="19">
        <v>0.83699999999999997</v>
      </c>
      <c r="AZ510" s="19">
        <v>1.383</v>
      </c>
      <c r="BA510" s="19">
        <v>1.073</v>
      </c>
      <c r="BB510" s="19">
        <v>0.76600000000000001</v>
      </c>
      <c r="BC510" s="19">
        <v>1.181</v>
      </c>
      <c r="BD510" s="19">
        <v>1.143</v>
      </c>
      <c r="BE510" s="19">
        <v>0.998</v>
      </c>
      <c r="BF510" s="19">
        <v>1.117</v>
      </c>
      <c r="BG510" s="19">
        <v>1.0629999999999999</v>
      </c>
      <c r="BH510" s="19">
        <v>1.214</v>
      </c>
      <c r="BI510" s="19">
        <v>0.873</v>
      </c>
      <c r="BJ510" s="19">
        <v>1.018</v>
      </c>
      <c r="BK510" s="19">
        <v>0.86799999999999999</v>
      </c>
      <c r="BL510" s="19"/>
      <c r="BM510" s="19">
        <v>0.99199999999999999</v>
      </c>
      <c r="BN510" s="19">
        <v>1.1100000000000001</v>
      </c>
      <c r="BO510" s="19">
        <v>0.95299999999999996</v>
      </c>
      <c r="BP510" s="19">
        <v>1.33</v>
      </c>
      <c r="BQ510" s="19">
        <v>0.84199999999999997</v>
      </c>
      <c r="BR510" s="19">
        <v>1.32</v>
      </c>
      <c r="BS510" s="19">
        <v>0.80100000000000005</v>
      </c>
      <c r="BT510" s="19">
        <v>0.89400000000000002</v>
      </c>
      <c r="BU510" s="19">
        <v>1.006</v>
      </c>
      <c r="BV510" s="19">
        <v>0.92200000000000004</v>
      </c>
      <c r="BW510" s="19">
        <v>1.2609999999999999</v>
      </c>
      <c r="BX510" s="19">
        <v>1.008</v>
      </c>
      <c r="BY510" s="19">
        <v>0.97399999999999998</v>
      </c>
      <c r="BZ510" s="19">
        <v>1.075</v>
      </c>
      <c r="CA510" s="19">
        <v>1.0309999999999999</v>
      </c>
      <c r="CB510" s="19">
        <v>0.76500000000000001</v>
      </c>
      <c r="CC510" s="19">
        <v>0.77500000000000002</v>
      </c>
      <c r="CD510" s="19">
        <v>1.028</v>
      </c>
      <c r="CE510" s="19"/>
      <c r="CF510" s="19">
        <v>1.006</v>
      </c>
      <c r="CG510" s="19">
        <v>0.85599999999999998</v>
      </c>
      <c r="CH510" s="19">
        <v>0.96299999999999997</v>
      </c>
      <c r="CI510" s="19">
        <v>1.159</v>
      </c>
      <c r="CJ510" s="19">
        <v>1.212</v>
      </c>
      <c r="CK510" s="19">
        <v>0.91700000000000004</v>
      </c>
      <c r="CL510" s="19">
        <v>0.86</v>
      </c>
      <c r="CM510" s="19">
        <v>0.93100000000000005</v>
      </c>
      <c r="CN510" s="19">
        <v>0.89600000000000002</v>
      </c>
      <c r="CO510" s="19">
        <v>0.96599999999999997</v>
      </c>
      <c r="CP510" s="19">
        <v>1.2709999999999999</v>
      </c>
      <c r="CQ510" s="19">
        <v>1.34</v>
      </c>
      <c r="CR510" s="19">
        <v>1.0860000000000001</v>
      </c>
      <c r="CS510" s="19">
        <v>0.90100000000000002</v>
      </c>
      <c r="CT510" s="19">
        <v>0.748</v>
      </c>
      <c r="CU510" s="19">
        <v>0.85099999999999998</v>
      </c>
      <c r="CV510" s="19">
        <v>1.073</v>
      </c>
      <c r="CW510" s="19">
        <v>0.80700000000000005</v>
      </c>
    </row>
    <row r="511" spans="1:101" s="1" customFormat="1" ht="15" x14ac:dyDescent="0.2">
      <c r="A511" s="19">
        <v>878</v>
      </c>
      <c r="B511" s="19">
        <v>271.10000000000002</v>
      </c>
      <c r="C511" s="19">
        <v>592.70000000000005</v>
      </c>
      <c r="D511" s="19">
        <v>388.13760000000002</v>
      </c>
      <c r="E511" s="19">
        <v>390.14420000000001</v>
      </c>
      <c r="F511" s="19">
        <v>308.1585</v>
      </c>
      <c r="G511" s="20">
        <v>41665.052629999998</v>
      </c>
      <c r="H511" s="19">
        <v>2</v>
      </c>
      <c r="I511" s="19">
        <v>2</v>
      </c>
      <c r="J511" s="19" t="s">
        <v>103</v>
      </c>
      <c r="M511" s="10"/>
      <c r="N511" s="10"/>
      <c r="U511" s="21">
        <v>0</v>
      </c>
      <c r="V511" s="21">
        <v>12</v>
      </c>
      <c r="W511" s="21">
        <v>214</v>
      </c>
      <c r="X511" s="19">
        <v>0</v>
      </c>
      <c r="Y511" s="19">
        <v>0.85499999999999998</v>
      </c>
      <c r="Z511" s="19">
        <v>0.88600000000000001</v>
      </c>
      <c r="AA511" s="19">
        <v>0.878</v>
      </c>
      <c r="AB511" s="22">
        <f t="shared" si="116"/>
        <v>1.0112777777777779</v>
      </c>
      <c r="AC511" s="22">
        <f t="shared" si="117"/>
        <v>1.1335555555555556</v>
      </c>
      <c r="AD511" s="22">
        <f t="shared" si="118"/>
        <v>1.5126666666666664</v>
      </c>
      <c r="AE511" s="22">
        <f t="shared" si="119"/>
        <v>0.89212899431484027</v>
      </c>
      <c r="AF511" s="22">
        <f t="shared" si="120"/>
        <v>0.6685397385044809</v>
      </c>
      <c r="AG511" s="22">
        <f t="shared" si="121"/>
        <v>-0.16467576814596419</v>
      </c>
      <c r="AH511" s="22">
        <f t="shared" si="122"/>
        <v>-0.5809147771425146</v>
      </c>
      <c r="AI511" s="22">
        <f t="shared" si="123"/>
        <v>-0.39818016320561078</v>
      </c>
      <c r="AJ511" s="22">
        <f t="shared" si="124"/>
        <v>-1.7957163090791355</v>
      </c>
      <c r="AK511" s="22">
        <f t="shared" si="132"/>
        <v>0</v>
      </c>
      <c r="AL511" s="22" t="str">
        <f t="shared" si="125"/>
        <v>Increase</v>
      </c>
      <c r="AM511" s="24">
        <f t="shared" si="126"/>
        <v>0.39977887064566697</v>
      </c>
      <c r="AN511" s="24">
        <f t="shared" si="127"/>
        <v>1.6006032372253797E-2</v>
      </c>
      <c r="AO511" s="25">
        <v>0.85920799999999997</v>
      </c>
      <c r="AP511" s="24">
        <f t="shared" si="128"/>
        <v>1.6006032372253797E-2</v>
      </c>
      <c r="AQ511" s="25">
        <v>1.28881</v>
      </c>
      <c r="AR511" s="25">
        <v>1.1562399999999999</v>
      </c>
      <c r="AS511" s="19">
        <v>878</v>
      </c>
      <c r="AT511" s="19">
        <v>1.0449999999999999</v>
      </c>
      <c r="AU511" s="19">
        <v>1.329</v>
      </c>
      <c r="AV511" s="19">
        <v>0.64</v>
      </c>
      <c r="AW511" s="19">
        <v>1.5640000000000001</v>
      </c>
      <c r="AX511" s="19">
        <v>0.66300000000000003</v>
      </c>
      <c r="AY511" s="19">
        <v>0.59299999999999997</v>
      </c>
      <c r="AZ511" s="19">
        <v>1.4259999999999999</v>
      </c>
      <c r="BA511" s="19">
        <v>1.1819999999999999</v>
      </c>
      <c r="BB511" s="19">
        <v>0.96699999999999997</v>
      </c>
      <c r="BC511" s="19">
        <v>1.2889999999999999</v>
      </c>
      <c r="BD511" s="19">
        <v>1.3979999999999999</v>
      </c>
      <c r="BE511" s="19">
        <v>0.98299999999999998</v>
      </c>
      <c r="BF511" s="19">
        <v>0.57499999999999996</v>
      </c>
      <c r="BG511" s="19">
        <v>1.593</v>
      </c>
      <c r="BH511" s="19">
        <v>0.82399999999999995</v>
      </c>
      <c r="BI511" s="19">
        <v>0.502</v>
      </c>
      <c r="BJ511" s="19">
        <v>0.65200000000000002</v>
      </c>
      <c r="BK511" s="19">
        <v>0.97799999999999998</v>
      </c>
      <c r="BL511" s="19"/>
      <c r="BM511" s="19">
        <v>1.6719999999999999</v>
      </c>
      <c r="BN511" s="19">
        <v>0.999</v>
      </c>
      <c r="BO511" s="19">
        <v>0.91300000000000003</v>
      </c>
      <c r="BP511" s="19">
        <v>0.91800000000000004</v>
      </c>
      <c r="BQ511" s="19">
        <v>1.988</v>
      </c>
      <c r="BR511" s="19">
        <v>1.62</v>
      </c>
      <c r="BS511" s="19">
        <v>1.7230000000000001</v>
      </c>
      <c r="BT511" s="19">
        <v>0.76700000000000002</v>
      </c>
      <c r="BU511" s="19">
        <v>0.61799999999999999</v>
      </c>
      <c r="BV511" s="19">
        <v>1.74</v>
      </c>
      <c r="BW511" s="19">
        <v>1.575</v>
      </c>
      <c r="BX511" s="19">
        <v>0.70699999999999996</v>
      </c>
      <c r="BY511" s="19">
        <v>0.47</v>
      </c>
      <c r="BZ511" s="19">
        <v>0.67700000000000005</v>
      </c>
      <c r="CA511" s="19">
        <v>1.012</v>
      </c>
      <c r="CB511" s="19">
        <v>0.49399999999999999</v>
      </c>
      <c r="CC511" s="19">
        <v>1.466</v>
      </c>
      <c r="CD511" s="19">
        <v>1.0449999999999999</v>
      </c>
      <c r="CE511" s="19"/>
      <c r="CF511" s="19">
        <v>1.4970000000000001</v>
      </c>
      <c r="CG511" s="19">
        <v>2.5329999999999999</v>
      </c>
      <c r="CH511" s="19">
        <v>1.3979999999999999</v>
      </c>
      <c r="CI511" s="19">
        <v>3.0169999999999999</v>
      </c>
      <c r="CJ511" s="19">
        <v>2.4430000000000001</v>
      </c>
      <c r="CK511" s="19">
        <v>1.8460000000000001</v>
      </c>
      <c r="CL511" s="19">
        <v>1.325</v>
      </c>
      <c r="CM511" s="19">
        <v>1.3859999999999999</v>
      </c>
      <c r="CN511" s="19">
        <v>0.64300000000000002</v>
      </c>
      <c r="CO511" s="19">
        <v>1.008</v>
      </c>
      <c r="CP511" s="19">
        <v>0.46600000000000003</v>
      </c>
      <c r="CQ511" s="19">
        <v>1.22</v>
      </c>
      <c r="CR511" s="19">
        <v>1.099</v>
      </c>
      <c r="CS511" s="19">
        <v>1.0489999999999999</v>
      </c>
      <c r="CT511" s="19">
        <v>1.3520000000000001</v>
      </c>
      <c r="CU511" s="19">
        <v>0.58799999999999997</v>
      </c>
      <c r="CV511" s="19">
        <v>1.6379999999999999</v>
      </c>
      <c r="CW511" s="19">
        <v>2.72</v>
      </c>
    </row>
    <row r="512" spans="1:101" s="1" customFormat="1" ht="15" x14ac:dyDescent="0.2">
      <c r="A512" s="19">
        <v>879</v>
      </c>
      <c r="B512" s="19">
        <v>271.10000000000002</v>
      </c>
      <c r="C512" s="19">
        <v>592.70000000000005</v>
      </c>
      <c r="D512" s="19">
        <v>510.71839999999997</v>
      </c>
      <c r="E512" s="19">
        <v>512.72460000000001</v>
      </c>
      <c r="F512" s="19">
        <v>276.6601</v>
      </c>
      <c r="G512" s="20">
        <v>4664</v>
      </c>
      <c r="H512" s="19">
        <v>1</v>
      </c>
      <c r="I512" s="19">
        <v>1</v>
      </c>
      <c r="J512" s="19" t="s">
        <v>112</v>
      </c>
      <c r="M512" s="10"/>
      <c r="N512" s="10"/>
      <c r="X512" s="19">
        <v>0.05</v>
      </c>
      <c r="Y512" s="19">
        <v>1.7010000000000001</v>
      </c>
      <c r="Z512" s="19">
        <v>1.3959999999999999</v>
      </c>
      <c r="AA512" s="19">
        <v>1.415</v>
      </c>
      <c r="AB512" s="22">
        <f t="shared" si="116"/>
        <v>0.86855555555555553</v>
      </c>
      <c r="AC512" s="22">
        <f t="shared" si="117"/>
        <v>0.91088888888888897</v>
      </c>
      <c r="AD512" s="22">
        <f t="shared" si="118"/>
        <v>0.98011111111111127</v>
      </c>
      <c r="AE512" s="22">
        <f t="shared" si="119"/>
        <v>0.95352525006099031</v>
      </c>
      <c r="AF512" s="22">
        <f t="shared" si="120"/>
        <v>0.88618070513547198</v>
      </c>
      <c r="AG512" s="22">
        <f t="shared" si="121"/>
        <v>-6.865695220098636E-2</v>
      </c>
      <c r="AH512" s="22">
        <f t="shared" si="122"/>
        <v>-0.17432717960538055</v>
      </c>
      <c r="AI512" s="22">
        <f t="shared" si="123"/>
        <v>-0.21999404672185888</v>
      </c>
      <c r="AJ512" s="22">
        <f t="shared" si="124"/>
        <v>-0.63832481451896694</v>
      </c>
      <c r="AK512" s="22">
        <f t="shared" si="132"/>
        <v>0</v>
      </c>
      <c r="AL512" s="22" t="str">
        <f t="shared" si="125"/>
        <v>Increase</v>
      </c>
      <c r="AM512" s="24">
        <f t="shared" si="126"/>
        <v>0.60256784597529744</v>
      </c>
      <c r="AN512" s="24">
        <f t="shared" si="127"/>
        <v>0.2299721182517761</v>
      </c>
      <c r="AO512" s="25">
        <v>0.27362799999999998</v>
      </c>
      <c r="AP512" s="24">
        <f t="shared" si="128"/>
        <v>0.2299721182517761</v>
      </c>
      <c r="AQ512" s="25">
        <v>0.95728599999999997</v>
      </c>
      <c r="AR512" s="25">
        <v>0.96415399999999996</v>
      </c>
      <c r="AS512" s="19">
        <v>879</v>
      </c>
      <c r="AT512" s="19">
        <v>0.76100000000000001</v>
      </c>
      <c r="AU512" s="19">
        <v>0.55300000000000005</v>
      </c>
      <c r="AV512" s="19">
        <v>0.80500000000000005</v>
      </c>
      <c r="AW512" s="19">
        <v>0.98799999999999999</v>
      </c>
      <c r="AX512" s="19">
        <v>0.91300000000000003</v>
      </c>
      <c r="AY512" s="19">
        <v>0.56799999999999995</v>
      </c>
      <c r="AZ512" s="19">
        <v>0.57399999999999995</v>
      </c>
      <c r="BA512" s="19">
        <v>1.21</v>
      </c>
      <c r="BB512" s="19">
        <v>0.65600000000000003</v>
      </c>
      <c r="BC512" s="19">
        <v>0.83499999999999996</v>
      </c>
      <c r="BD512" s="19">
        <v>0.68899999999999995</v>
      </c>
      <c r="BE512" s="19">
        <v>1.0840000000000001</v>
      </c>
      <c r="BF512" s="19">
        <v>0.78500000000000003</v>
      </c>
      <c r="BG512" s="19">
        <v>0.69199999999999995</v>
      </c>
      <c r="BH512" s="19">
        <v>1.085</v>
      </c>
      <c r="BI512" s="19">
        <v>1.016</v>
      </c>
      <c r="BJ512" s="19">
        <v>1.361</v>
      </c>
      <c r="BK512" s="19">
        <v>1.0589999999999999</v>
      </c>
      <c r="BL512" s="19"/>
      <c r="BM512" s="19">
        <v>0.55300000000000005</v>
      </c>
      <c r="BN512" s="19">
        <v>0.75</v>
      </c>
      <c r="BO512" s="19">
        <v>0.63</v>
      </c>
      <c r="BP512" s="19">
        <v>0.85599999999999998</v>
      </c>
      <c r="BQ512" s="19">
        <v>1.149</v>
      </c>
      <c r="BR512" s="19">
        <v>0.79200000000000004</v>
      </c>
      <c r="BS512" s="19">
        <v>0.59399999999999997</v>
      </c>
      <c r="BT512" s="19">
        <v>0.93799999999999994</v>
      </c>
      <c r="BU512" s="19">
        <v>0.82599999999999996</v>
      </c>
      <c r="BV512" s="19">
        <v>1.224</v>
      </c>
      <c r="BW512" s="19">
        <v>0.73899999999999999</v>
      </c>
      <c r="BX512" s="19">
        <v>1.371</v>
      </c>
      <c r="BY512" s="19">
        <v>0.75</v>
      </c>
      <c r="BZ512" s="19">
        <v>0.82</v>
      </c>
      <c r="CA512" s="19">
        <v>1.026</v>
      </c>
      <c r="CB512" s="19">
        <v>0.93300000000000005</v>
      </c>
      <c r="CC512" s="19">
        <v>1.06</v>
      </c>
      <c r="CD512" s="19">
        <v>1.385</v>
      </c>
      <c r="CE512" s="19"/>
      <c r="CF512" s="19">
        <v>0.83199999999999996</v>
      </c>
      <c r="CG512" s="19">
        <v>0.57099999999999995</v>
      </c>
      <c r="CH512" s="19">
        <v>0.75</v>
      </c>
      <c r="CI512" s="19">
        <v>0.93</v>
      </c>
      <c r="CJ512" s="19">
        <v>1.2390000000000001</v>
      </c>
      <c r="CK512" s="19">
        <v>0.77600000000000002</v>
      </c>
      <c r="CL512" s="19">
        <v>0.871</v>
      </c>
      <c r="CM512" s="19">
        <v>1.573</v>
      </c>
      <c r="CN512" s="19">
        <v>1.1259999999999999</v>
      </c>
      <c r="CO512" s="19">
        <v>1.294</v>
      </c>
      <c r="CP512" s="19">
        <v>1.58</v>
      </c>
      <c r="CQ512" s="19">
        <v>0.621</v>
      </c>
      <c r="CR512" s="19">
        <v>0.71499999999999997</v>
      </c>
      <c r="CS512" s="19">
        <v>1.1240000000000001</v>
      </c>
      <c r="CT512" s="19">
        <v>0.755</v>
      </c>
      <c r="CU512" s="19">
        <v>0.90300000000000002</v>
      </c>
      <c r="CV512" s="19">
        <v>1.2490000000000001</v>
      </c>
      <c r="CW512" s="19">
        <v>0.73299999999999998</v>
      </c>
    </row>
    <row r="513" spans="1:101" s="1" customFormat="1" ht="15" x14ac:dyDescent="0.2">
      <c r="A513" s="19">
        <v>880</v>
      </c>
      <c r="B513" s="19">
        <v>271.39999999999998</v>
      </c>
      <c r="C513" s="19">
        <v>593</v>
      </c>
      <c r="D513" s="19">
        <v>418.09730000000002</v>
      </c>
      <c r="E513" s="19">
        <v>420.10509999999999</v>
      </c>
      <c r="F513" s="19">
        <v>368.07799999999997</v>
      </c>
      <c r="G513" s="20">
        <v>5105</v>
      </c>
      <c r="H513" s="19">
        <v>2</v>
      </c>
      <c r="I513" s="19">
        <v>2</v>
      </c>
      <c r="J513" s="19" t="s">
        <v>117</v>
      </c>
      <c r="M513" s="10"/>
      <c r="N513" s="10"/>
      <c r="U513" s="21">
        <v>0</v>
      </c>
      <c r="V513" s="21">
        <v>0</v>
      </c>
      <c r="W513" s="21">
        <v>157</v>
      </c>
      <c r="X513" s="19">
        <v>0.05</v>
      </c>
      <c r="Y513" s="19">
        <v>1.171</v>
      </c>
      <c r="Z513" s="19">
        <v>0.998</v>
      </c>
      <c r="AA513" s="19">
        <v>1.008</v>
      </c>
      <c r="AB513" s="22">
        <f t="shared" si="116"/>
        <v>1.0881666666666669</v>
      </c>
      <c r="AC513" s="22">
        <f t="shared" si="117"/>
        <v>1.0715555555555556</v>
      </c>
      <c r="AD513" s="22">
        <f t="shared" si="118"/>
        <v>1.0431111111111107</v>
      </c>
      <c r="AE513" s="22">
        <f t="shared" si="119"/>
        <v>1.0155018664454585</v>
      </c>
      <c r="AF513" s="22">
        <f t="shared" si="120"/>
        <v>1.0431934384320416</v>
      </c>
      <c r="AG513" s="22">
        <f t="shared" si="121"/>
        <v>2.2192891243255939E-2</v>
      </c>
      <c r="AH513" s="22">
        <f t="shared" si="122"/>
        <v>6.1006700322612552E-2</v>
      </c>
      <c r="AI513" s="22">
        <f t="shared" si="123"/>
        <v>-6.8421660463562031E-2</v>
      </c>
      <c r="AJ513" s="22">
        <f t="shared" si="124"/>
        <v>-0.20147389822610481</v>
      </c>
      <c r="AK513" s="22">
        <f t="shared" si="132"/>
        <v>0</v>
      </c>
      <c r="AL513" s="22" t="str">
        <f t="shared" si="125"/>
        <v>Lowering</v>
      </c>
      <c r="AM513" s="24">
        <f t="shared" si="126"/>
        <v>0.85423692372410764</v>
      </c>
      <c r="AN513" s="24">
        <f t="shared" si="127"/>
        <v>0.62881964602119578</v>
      </c>
      <c r="AO513" s="25">
        <v>0.32033600000000001</v>
      </c>
      <c r="AP513" s="24">
        <f t="shared" si="128"/>
        <v>0.62881964602119578</v>
      </c>
      <c r="AQ513" s="25">
        <v>0.96090799999999998</v>
      </c>
      <c r="AR513" s="25">
        <v>0.96597699999999997</v>
      </c>
      <c r="AS513" s="19">
        <v>880</v>
      </c>
      <c r="AT513" s="19">
        <v>0.97399999999999998</v>
      </c>
      <c r="AU513" s="19">
        <v>1.044</v>
      </c>
      <c r="AV513" s="19">
        <v>1.2290000000000001</v>
      </c>
      <c r="AW513" s="19">
        <v>1.012</v>
      </c>
      <c r="AX513" s="19">
        <v>1.5660000000000001</v>
      </c>
      <c r="AY513" s="19">
        <v>1.748</v>
      </c>
      <c r="AZ513" s="19">
        <v>0.83499999999999996</v>
      </c>
      <c r="BA513" s="19">
        <v>0.78600000000000003</v>
      </c>
      <c r="BB513" s="19">
        <v>0.89700000000000002</v>
      </c>
      <c r="BC513" s="19">
        <v>0.63</v>
      </c>
      <c r="BD513" s="19">
        <v>1.35</v>
      </c>
      <c r="BE513" s="19">
        <v>0.8</v>
      </c>
      <c r="BF513" s="19">
        <v>1.115</v>
      </c>
      <c r="BG513" s="19">
        <v>0.95899999999999996</v>
      </c>
      <c r="BH513" s="19">
        <v>1.3089999999999999</v>
      </c>
      <c r="BI513" s="19">
        <v>1.369</v>
      </c>
      <c r="BJ513" s="19">
        <v>1.1259999999999999</v>
      </c>
      <c r="BK513" s="19">
        <v>0.83799999999999997</v>
      </c>
      <c r="BL513" s="19"/>
      <c r="BM513" s="19">
        <v>1.1990000000000001</v>
      </c>
      <c r="BN513" s="19">
        <v>0.99299999999999999</v>
      </c>
      <c r="BO513" s="19">
        <v>1.716</v>
      </c>
      <c r="BP513" s="19">
        <v>0.68</v>
      </c>
      <c r="BQ513" s="19">
        <v>1.2370000000000001</v>
      </c>
      <c r="BR513" s="19">
        <v>1.2569999999999999</v>
      </c>
      <c r="BS513" s="19">
        <v>1.2230000000000001</v>
      </c>
      <c r="BT513" s="19">
        <v>1.1819999999999999</v>
      </c>
      <c r="BU513" s="19">
        <v>0.89</v>
      </c>
      <c r="BV513" s="19">
        <v>0.98499999999999999</v>
      </c>
      <c r="BW513" s="19">
        <v>0.88600000000000001</v>
      </c>
      <c r="BX513" s="19">
        <v>1.331</v>
      </c>
      <c r="BY513" s="19">
        <v>0.95299999999999996</v>
      </c>
      <c r="BZ513" s="19">
        <v>1.1479999999999999</v>
      </c>
      <c r="CA513" s="19">
        <v>0.85599999999999998</v>
      </c>
      <c r="CB513" s="19">
        <v>0.82399999999999995</v>
      </c>
      <c r="CC513" s="19">
        <v>1.05</v>
      </c>
      <c r="CD513" s="19">
        <v>0.878</v>
      </c>
      <c r="CE513" s="19"/>
      <c r="CF513" s="19">
        <v>0.82299999999999995</v>
      </c>
      <c r="CG513" s="19">
        <v>1.282</v>
      </c>
      <c r="CH513" s="19">
        <v>0.95299999999999996</v>
      </c>
      <c r="CI513" s="19">
        <v>1.282</v>
      </c>
      <c r="CJ513" s="19">
        <v>0.92200000000000004</v>
      </c>
      <c r="CK513" s="19">
        <v>1.0549999999999999</v>
      </c>
      <c r="CL513" s="19">
        <v>1.137</v>
      </c>
      <c r="CM513" s="19">
        <v>1.0580000000000001</v>
      </c>
      <c r="CN513" s="19">
        <v>1.754</v>
      </c>
      <c r="CO513" s="19">
        <v>0.99099999999999999</v>
      </c>
      <c r="CP513" s="19">
        <v>1.1970000000000001</v>
      </c>
      <c r="CQ513" s="19">
        <v>0.54</v>
      </c>
      <c r="CR513" s="19">
        <v>1.089</v>
      </c>
      <c r="CS513" s="19">
        <v>0.86699999999999999</v>
      </c>
      <c r="CT513" s="19">
        <v>0.83399999999999996</v>
      </c>
      <c r="CU513" s="19">
        <v>1.06</v>
      </c>
      <c r="CV513" s="19">
        <v>0.77300000000000002</v>
      </c>
      <c r="CW513" s="19">
        <v>1.159</v>
      </c>
    </row>
    <row r="514" spans="1:101" s="1" customFormat="1" ht="15" x14ac:dyDescent="0.2">
      <c r="A514" s="19">
        <v>882</v>
      </c>
      <c r="B514" s="19">
        <v>271.39999999999998</v>
      </c>
      <c r="C514" s="19">
        <v>593.20000000000005</v>
      </c>
      <c r="D514" s="19">
        <v>378.10109999999997</v>
      </c>
      <c r="E514" s="19">
        <v>380.108</v>
      </c>
      <c r="F514" s="19">
        <v>144.0428</v>
      </c>
      <c r="G514" s="20">
        <v>7543</v>
      </c>
      <c r="H514" s="19">
        <v>1</v>
      </c>
      <c r="I514" s="19">
        <v>1</v>
      </c>
      <c r="J514" s="19" t="s">
        <v>109</v>
      </c>
      <c r="M514" s="10"/>
      <c r="N514" s="10"/>
      <c r="U514" s="21">
        <v>3</v>
      </c>
      <c r="V514" s="21">
        <v>43</v>
      </c>
      <c r="W514" s="21">
        <v>497</v>
      </c>
      <c r="X514" s="19">
        <v>0</v>
      </c>
      <c r="Y514" s="19">
        <v>1.452</v>
      </c>
      <c r="Z514" s="19">
        <v>1.34</v>
      </c>
      <c r="AA514" s="19">
        <v>1.431</v>
      </c>
      <c r="AB514" s="22">
        <f t="shared" si="116"/>
        <v>0.80605555555555553</v>
      </c>
      <c r="AC514" s="22">
        <f t="shared" si="117"/>
        <v>1.0027222222222223</v>
      </c>
      <c r="AD514" s="22">
        <f t="shared" si="118"/>
        <v>0.86161111111111122</v>
      </c>
      <c r="AE514" s="22">
        <f t="shared" si="119"/>
        <v>0.80386725026317241</v>
      </c>
      <c r="AF514" s="22">
        <f t="shared" si="120"/>
        <v>0.93552131020697649</v>
      </c>
      <c r="AG514" s="22">
        <f t="shared" si="121"/>
        <v>-0.31497081885581191</v>
      </c>
      <c r="AH514" s="22">
        <f t="shared" si="122"/>
        <v>-9.6157577947478395E-2</v>
      </c>
      <c r="AI514" s="22">
        <f t="shared" si="123"/>
        <v>-1.5409691559393592</v>
      </c>
      <c r="AJ514" s="22">
        <f t="shared" si="124"/>
        <v>-0.39829443216511395</v>
      </c>
      <c r="AK514" s="22">
        <f t="shared" si="132"/>
        <v>0</v>
      </c>
      <c r="AL514" s="22" t="str">
        <f t="shared" si="125"/>
        <v>Increase</v>
      </c>
      <c r="AM514" s="24">
        <f t="shared" si="126"/>
        <v>2.8776027779190558E-2</v>
      </c>
      <c r="AN514" s="24">
        <f t="shared" si="127"/>
        <v>0.3996736970637268</v>
      </c>
      <c r="AO514" s="25">
        <v>1.1112899999999999</v>
      </c>
      <c r="AP514" s="24">
        <f t="shared" si="128"/>
        <v>0.3996736970637268</v>
      </c>
      <c r="AQ514" s="25">
        <v>0.63693200000000005</v>
      </c>
      <c r="AR514" s="25">
        <v>0.75741499999999995</v>
      </c>
      <c r="AS514" s="19">
        <v>882</v>
      </c>
      <c r="AT514" s="19">
        <v>0.57099999999999995</v>
      </c>
      <c r="AU514" s="19">
        <v>0.55100000000000005</v>
      </c>
      <c r="AV514" s="19">
        <v>0.55500000000000005</v>
      </c>
      <c r="AW514" s="19">
        <v>0.61099999999999999</v>
      </c>
      <c r="AX514" s="19">
        <v>0.84799999999999998</v>
      </c>
      <c r="AY514" s="19">
        <v>0.51200000000000001</v>
      </c>
      <c r="AZ514" s="19">
        <v>0.72699999999999998</v>
      </c>
      <c r="BA514" s="19">
        <v>0.74299999999999999</v>
      </c>
      <c r="BB514" s="19">
        <v>0.77</v>
      </c>
      <c r="BC514" s="19">
        <v>0.85399999999999998</v>
      </c>
      <c r="BD514" s="19">
        <v>0.81299999999999994</v>
      </c>
      <c r="BE514" s="19">
        <v>0.89300000000000002</v>
      </c>
      <c r="BF514" s="19">
        <v>1.032</v>
      </c>
      <c r="BG514" s="19">
        <v>0.99099999999999999</v>
      </c>
      <c r="BH514" s="19">
        <v>0.83799999999999997</v>
      </c>
      <c r="BI514" s="19">
        <v>0.88200000000000001</v>
      </c>
      <c r="BJ514" s="19">
        <v>1.153</v>
      </c>
      <c r="BK514" s="19">
        <v>1.165</v>
      </c>
      <c r="BL514" s="19"/>
      <c r="BM514" s="19">
        <v>0.748</v>
      </c>
      <c r="BN514" s="19">
        <v>0.751</v>
      </c>
      <c r="BO514" s="19">
        <v>0.626</v>
      </c>
      <c r="BP514" s="19">
        <v>1.069</v>
      </c>
      <c r="BQ514" s="19">
        <v>0.81799999999999995</v>
      </c>
      <c r="BR514" s="19">
        <v>1.7849999999999999</v>
      </c>
      <c r="BS514" s="19">
        <v>0.84299999999999997</v>
      </c>
      <c r="BT514" s="19">
        <v>0.497</v>
      </c>
      <c r="BU514" s="19">
        <v>0.92900000000000005</v>
      </c>
      <c r="BV514" s="19">
        <v>1.0369999999999999</v>
      </c>
      <c r="BW514" s="19">
        <v>1.151</v>
      </c>
      <c r="BX514" s="19">
        <v>1.345</v>
      </c>
      <c r="BY514" s="19">
        <v>0.97799999999999998</v>
      </c>
      <c r="BZ514" s="19">
        <v>1.1100000000000001</v>
      </c>
      <c r="CA514" s="19">
        <v>0.94299999999999995</v>
      </c>
      <c r="CB514" s="19">
        <v>0.86199999999999999</v>
      </c>
      <c r="CC514" s="19">
        <v>1.4019999999999999</v>
      </c>
      <c r="CD514" s="19">
        <v>1.155</v>
      </c>
      <c r="CE514" s="19"/>
      <c r="CF514" s="19">
        <v>0.69</v>
      </c>
      <c r="CG514" s="19">
        <v>0.69499999999999995</v>
      </c>
      <c r="CH514" s="19">
        <v>0.60499999999999998</v>
      </c>
      <c r="CI514" s="19">
        <v>0.66400000000000003</v>
      </c>
      <c r="CJ514" s="19">
        <v>0.73699999999999999</v>
      </c>
      <c r="CK514" s="19">
        <v>0.92100000000000004</v>
      </c>
      <c r="CL514" s="19">
        <v>0.64500000000000002</v>
      </c>
      <c r="CM514" s="19">
        <v>1.163</v>
      </c>
      <c r="CN514" s="19">
        <v>1.1950000000000001</v>
      </c>
      <c r="CO514" s="19">
        <v>0.96</v>
      </c>
      <c r="CP514" s="19">
        <v>0.97699999999999998</v>
      </c>
      <c r="CQ514" s="19">
        <v>0.86499999999999999</v>
      </c>
      <c r="CR514" s="19">
        <v>0.84399999999999997</v>
      </c>
      <c r="CS514" s="19">
        <v>0.9</v>
      </c>
      <c r="CT514" s="19">
        <v>0.83099999999999996</v>
      </c>
      <c r="CU514" s="19">
        <v>0.84299999999999997</v>
      </c>
      <c r="CV514" s="19">
        <v>1.25</v>
      </c>
      <c r="CW514" s="19">
        <v>0.72399999999999998</v>
      </c>
    </row>
    <row r="515" spans="1:101" s="1" customFormat="1" ht="15" x14ac:dyDescent="0.2">
      <c r="A515" s="19">
        <v>884</v>
      </c>
      <c r="B515" s="19">
        <v>272.3</v>
      </c>
      <c r="C515" s="19">
        <v>594.6</v>
      </c>
      <c r="D515" s="19">
        <v>394.0908</v>
      </c>
      <c r="E515" s="19">
        <v>396.09719999999999</v>
      </c>
      <c r="F515" s="19">
        <v>160.0325</v>
      </c>
      <c r="G515" s="20">
        <v>20162</v>
      </c>
      <c r="H515" s="19">
        <v>1</v>
      </c>
      <c r="I515" s="19">
        <v>1</v>
      </c>
      <c r="J515" s="19" t="s">
        <v>117</v>
      </c>
      <c r="M515" s="10"/>
      <c r="N515" s="10"/>
      <c r="U515" s="21">
        <v>0</v>
      </c>
      <c r="V515" s="21">
        <v>0</v>
      </c>
      <c r="W515" s="21">
        <v>9</v>
      </c>
      <c r="X515" s="19">
        <v>3.3300000000000003E-2</v>
      </c>
      <c r="Y515" s="19">
        <v>0.55700000000000005</v>
      </c>
      <c r="Z515" s="19">
        <v>0.55200000000000005</v>
      </c>
      <c r="AA515" s="19">
        <v>0.63300000000000001</v>
      </c>
      <c r="AB515" s="22">
        <f t="shared" ref="AB515:AB578" si="133">AVERAGE(AT515:BK515)</f>
        <v>0.51761111111111113</v>
      </c>
      <c r="AC515" s="22">
        <f t="shared" ref="AC515:AC578" si="134">AVERAGE(BM515:CD515)</f>
        <v>0.52233333333333343</v>
      </c>
      <c r="AD515" s="22">
        <f t="shared" ref="AD515:AD578" si="135">AVERAGE(CF515:CW515)</f>
        <v>0.51405555555555571</v>
      </c>
      <c r="AE515" s="22">
        <f t="shared" ref="AE515:AE578" si="136">AB515/AC515</f>
        <v>0.99095937034673465</v>
      </c>
      <c r="AF515" s="22">
        <f t="shared" ref="AF515:AF578" si="137">AB515/AD515</f>
        <v>1.0069166756727546</v>
      </c>
      <c r="AG515" s="22">
        <f t="shared" ref="AG515:AG578" si="138">LOG(AE515,2)</f>
        <v>-1.3102187224240707E-2</v>
      </c>
      <c r="AH515" s="22">
        <f t="shared" ref="AH515:AH578" si="139">LOG(AF515,2)</f>
        <v>9.944302443567898E-3</v>
      </c>
      <c r="AI515" s="22">
        <f t="shared" ref="AI515:AI578" si="140">LOG(AM515,10)</f>
        <v>-4.3965446305782696E-2</v>
      </c>
      <c r="AJ515" s="22">
        <f t="shared" ref="AJ515:AJ578" si="141">LOG(AN515,10)</f>
        <v>-3.3990150572279949E-2</v>
      </c>
      <c r="AK515" s="22">
        <f t="shared" si="132"/>
        <v>0</v>
      </c>
      <c r="AL515" s="22" t="str">
        <f t="shared" ref="AL515:AL578" si="142">+IF(AB515&lt;AC515,"Increase","Lowering")</f>
        <v>Increase</v>
      </c>
      <c r="AM515" s="24">
        <f t="shared" ref="AM515:AM578" si="143">_xlfn.T.TEST(AT515:BK515,BM515:CD515,2,3)</f>
        <v>0.90372137348405412</v>
      </c>
      <c r="AN515" s="24">
        <f t="shared" ref="AN515:AN578" si="144">_xlfn.T.TEST(AT515:BK515,CF515:CW515,2,3)</f>
        <v>0.92471914554040802</v>
      </c>
      <c r="AO515" s="25">
        <v>0.39241999999999999</v>
      </c>
      <c r="AP515" s="24">
        <f t="shared" ref="AP515:AP578" si="145">_xlfn.T.TEST(AT515:BK515,CF515:CW515,2,3)</f>
        <v>0.92471914554040802</v>
      </c>
      <c r="AQ515" s="25">
        <v>1.19743</v>
      </c>
      <c r="AR515" s="25">
        <v>1.0968</v>
      </c>
      <c r="AS515" s="19">
        <v>884</v>
      </c>
      <c r="AT515" s="19">
        <v>0.46200000000000002</v>
      </c>
      <c r="AU515" s="19">
        <v>0.61099999999999999</v>
      </c>
      <c r="AV515" s="19">
        <v>0.41299999999999998</v>
      </c>
      <c r="AW515" s="19">
        <v>0.438</v>
      </c>
      <c r="AX515" s="19">
        <v>0.50800000000000001</v>
      </c>
      <c r="AY515" s="19">
        <v>0.35399999999999998</v>
      </c>
      <c r="AZ515" s="19">
        <v>0.61599999999999999</v>
      </c>
      <c r="BA515" s="19">
        <v>0.49399999999999999</v>
      </c>
      <c r="BB515" s="19">
        <v>0.72699999999999998</v>
      </c>
      <c r="BC515" s="19">
        <v>0.47299999999999998</v>
      </c>
      <c r="BD515" s="19">
        <v>0.40699999999999997</v>
      </c>
      <c r="BE515" s="19">
        <v>0.53200000000000003</v>
      </c>
      <c r="BF515" s="19">
        <v>0.438</v>
      </c>
      <c r="BG515" s="19">
        <v>0.622</v>
      </c>
      <c r="BH515" s="19">
        <v>0.56899999999999995</v>
      </c>
      <c r="BI515" s="19">
        <v>0.41699999999999998</v>
      </c>
      <c r="BJ515" s="19">
        <v>0.41199999999999998</v>
      </c>
      <c r="BK515" s="19">
        <v>0.82399999999999995</v>
      </c>
      <c r="BL515" s="19"/>
      <c r="BM515" s="19">
        <v>0.378</v>
      </c>
      <c r="BN515" s="19">
        <v>0.499</v>
      </c>
      <c r="BO515" s="19">
        <v>0.53200000000000003</v>
      </c>
      <c r="BP515" s="19">
        <v>0.54100000000000004</v>
      </c>
      <c r="BQ515" s="19">
        <v>0.66600000000000004</v>
      </c>
      <c r="BR515" s="19">
        <v>0.56100000000000005</v>
      </c>
      <c r="BS515" s="19">
        <v>0.37</v>
      </c>
      <c r="BT515" s="19">
        <v>0.44</v>
      </c>
      <c r="BU515" s="19">
        <v>0.34100000000000003</v>
      </c>
      <c r="BV515" s="19">
        <v>0.47</v>
      </c>
      <c r="BW515" s="19">
        <v>0.56599999999999995</v>
      </c>
      <c r="BX515" s="19">
        <v>0.60099999999999998</v>
      </c>
      <c r="BY515" s="19">
        <v>0.54300000000000004</v>
      </c>
      <c r="BZ515" s="19">
        <v>0.77</v>
      </c>
      <c r="CA515" s="19">
        <v>0.45100000000000001</v>
      </c>
      <c r="CB515" s="19">
        <v>0.48399999999999999</v>
      </c>
      <c r="CC515" s="19">
        <v>0.55300000000000005</v>
      </c>
      <c r="CD515" s="19">
        <v>0.63600000000000001</v>
      </c>
      <c r="CE515" s="19"/>
      <c r="CF515" s="19">
        <v>0.35899999999999999</v>
      </c>
      <c r="CG515" s="19">
        <v>0.58299999999999996</v>
      </c>
      <c r="CH515" s="19">
        <v>0.48099999999999998</v>
      </c>
      <c r="CI515" s="19">
        <v>0.51300000000000001</v>
      </c>
      <c r="CJ515" s="19">
        <v>0.58699999999999997</v>
      </c>
      <c r="CK515" s="19">
        <v>0.61299999999999999</v>
      </c>
      <c r="CL515" s="19">
        <v>0.69599999999999995</v>
      </c>
      <c r="CM515" s="19">
        <v>0.57899999999999996</v>
      </c>
      <c r="CN515" s="19">
        <v>0.42</v>
      </c>
      <c r="CO515" s="19">
        <v>0.40400000000000003</v>
      </c>
      <c r="CP515" s="19">
        <v>0.66600000000000004</v>
      </c>
      <c r="CQ515" s="19">
        <v>0.61</v>
      </c>
      <c r="CR515" s="19">
        <v>0.53</v>
      </c>
      <c r="CS515" s="19">
        <v>0.42</v>
      </c>
      <c r="CT515" s="19">
        <v>0.40100000000000002</v>
      </c>
      <c r="CU515" s="19">
        <v>0.42799999999999999</v>
      </c>
      <c r="CV515" s="19">
        <v>0.47399999999999998</v>
      </c>
      <c r="CW515" s="19">
        <v>0.48899999999999999</v>
      </c>
    </row>
    <row r="516" spans="1:101" s="1" customFormat="1" ht="15" x14ac:dyDescent="0.2">
      <c r="A516" s="19">
        <v>888</v>
      </c>
      <c r="B516" s="19">
        <v>272.5</v>
      </c>
      <c r="C516" s="19">
        <v>596</v>
      </c>
      <c r="D516" s="19">
        <v>379.16879999999998</v>
      </c>
      <c r="E516" s="19">
        <v>381.17529999999999</v>
      </c>
      <c r="F516" s="19">
        <v>145.1105</v>
      </c>
      <c r="G516" s="20">
        <v>20728.42857</v>
      </c>
      <c r="H516" s="19">
        <v>1</v>
      </c>
      <c r="I516" s="19">
        <v>1</v>
      </c>
      <c r="J516" s="19" t="s">
        <v>109</v>
      </c>
      <c r="M516" s="10"/>
      <c r="N516" s="10"/>
      <c r="U516" s="21">
        <v>1</v>
      </c>
      <c r="V516" s="21">
        <v>19</v>
      </c>
      <c r="W516" s="21">
        <v>299</v>
      </c>
      <c r="X516" s="19">
        <v>0</v>
      </c>
      <c r="Y516" s="19">
        <v>1.075</v>
      </c>
      <c r="Z516" s="19">
        <v>1.004</v>
      </c>
      <c r="AA516" s="19">
        <v>1.0369999999999999</v>
      </c>
      <c r="AB516" s="22">
        <f t="shared" si="133"/>
        <v>1.037611111111111</v>
      </c>
      <c r="AC516" s="22">
        <f t="shared" si="134"/>
        <v>1.0411666666666668</v>
      </c>
      <c r="AD516" s="22">
        <f t="shared" si="135"/>
        <v>1.024888888888889</v>
      </c>
      <c r="AE516" s="22">
        <f t="shared" si="136"/>
        <v>0.99658502747985678</v>
      </c>
      <c r="AF516" s="22">
        <f t="shared" si="137"/>
        <v>1.0124132697311361</v>
      </c>
      <c r="AG516" s="22">
        <f t="shared" si="138"/>
        <v>-4.935195502504053E-3</v>
      </c>
      <c r="AH516" s="22">
        <f t="shared" si="139"/>
        <v>1.779832213239416E-2</v>
      </c>
      <c r="AI516" s="22">
        <f t="shared" si="140"/>
        <v>-1.8984400260021104E-2</v>
      </c>
      <c r="AJ516" s="22">
        <f t="shared" si="141"/>
        <v>-8.0511719214854796E-2</v>
      </c>
      <c r="AK516" s="22">
        <f t="shared" si="132"/>
        <v>0</v>
      </c>
      <c r="AL516" s="22" t="str">
        <f t="shared" si="142"/>
        <v>Increase</v>
      </c>
      <c r="AM516" s="24">
        <f t="shared" si="143"/>
        <v>0.95722845406373347</v>
      </c>
      <c r="AN516" s="24">
        <f t="shared" si="144"/>
        <v>0.83078430010927684</v>
      </c>
      <c r="AO516" s="25">
        <v>0.32824199999999998</v>
      </c>
      <c r="AP516" s="24">
        <f t="shared" si="145"/>
        <v>0.83078430010927684</v>
      </c>
      <c r="AQ516" s="25">
        <v>0.19082199999999999</v>
      </c>
      <c r="AR516" s="25">
        <v>0.28539700000000001</v>
      </c>
      <c r="AS516" s="19">
        <v>888</v>
      </c>
      <c r="AT516" s="19">
        <v>1.181</v>
      </c>
      <c r="AU516" s="19">
        <v>1.1930000000000001</v>
      </c>
      <c r="AV516" s="19">
        <v>1.246</v>
      </c>
      <c r="AW516" s="19">
        <v>0.99199999999999999</v>
      </c>
      <c r="AX516" s="19">
        <v>1.0189999999999999</v>
      </c>
      <c r="AY516" s="19">
        <v>1.4350000000000001</v>
      </c>
      <c r="AZ516" s="19">
        <v>1.181</v>
      </c>
      <c r="BA516" s="19">
        <v>1.1259999999999999</v>
      </c>
      <c r="BB516" s="19">
        <v>1.02</v>
      </c>
      <c r="BC516" s="19">
        <v>0.84499999999999997</v>
      </c>
      <c r="BD516" s="19">
        <v>1.014</v>
      </c>
      <c r="BE516" s="19">
        <v>0.871</v>
      </c>
      <c r="BF516" s="19">
        <v>0.64600000000000002</v>
      </c>
      <c r="BG516" s="19">
        <v>1.044</v>
      </c>
      <c r="BH516" s="19">
        <v>0.77500000000000002</v>
      </c>
      <c r="BI516" s="19">
        <v>1.1559999999999999</v>
      </c>
      <c r="BJ516" s="19">
        <v>0.83799999999999997</v>
      </c>
      <c r="BK516" s="19">
        <v>1.095</v>
      </c>
      <c r="BL516" s="19"/>
      <c r="BM516" s="19">
        <v>1.3069999999999999</v>
      </c>
      <c r="BN516" s="19">
        <v>1.093</v>
      </c>
      <c r="BO516" s="19">
        <v>0.73899999999999999</v>
      </c>
      <c r="BP516" s="19">
        <v>0.86399999999999999</v>
      </c>
      <c r="BQ516" s="19">
        <v>1.0449999999999999</v>
      </c>
      <c r="BR516" s="19">
        <v>0.81899999999999995</v>
      </c>
      <c r="BS516" s="19">
        <v>1.147</v>
      </c>
      <c r="BT516" s="19">
        <v>1.2549999999999999</v>
      </c>
      <c r="BU516" s="19">
        <v>1.4570000000000001</v>
      </c>
      <c r="BV516" s="19">
        <v>0.93899999999999995</v>
      </c>
      <c r="BW516" s="19">
        <v>0.89200000000000002</v>
      </c>
      <c r="BX516" s="19">
        <v>1.103</v>
      </c>
      <c r="BY516" s="19">
        <v>1.1319999999999999</v>
      </c>
      <c r="BZ516" s="19">
        <v>1.0629999999999999</v>
      </c>
      <c r="CA516" s="19">
        <v>0.82299999999999995</v>
      </c>
      <c r="CB516" s="19">
        <v>0.77300000000000002</v>
      </c>
      <c r="CC516" s="19">
        <v>1.2889999999999999</v>
      </c>
      <c r="CD516" s="19">
        <v>1.0009999999999999</v>
      </c>
      <c r="CE516" s="19"/>
      <c r="CF516" s="19">
        <v>1.0780000000000001</v>
      </c>
      <c r="CG516" s="19">
        <v>0.68799999999999994</v>
      </c>
      <c r="CH516" s="19">
        <v>1.3560000000000001</v>
      </c>
      <c r="CI516" s="19">
        <v>1.155</v>
      </c>
      <c r="CJ516" s="19">
        <v>0.95499999999999996</v>
      </c>
      <c r="CK516" s="19">
        <v>1.145</v>
      </c>
      <c r="CL516" s="19">
        <v>1.165</v>
      </c>
      <c r="CM516" s="19">
        <v>1.0880000000000001</v>
      </c>
      <c r="CN516" s="19">
        <v>1.032</v>
      </c>
      <c r="CO516" s="19">
        <v>1.1120000000000001</v>
      </c>
      <c r="CP516" s="19">
        <v>0.95699999999999996</v>
      </c>
      <c r="CQ516" s="19">
        <v>1.127</v>
      </c>
      <c r="CR516" s="19">
        <v>0.89800000000000002</v>
      </c>
      <c r="CS516" s="19">
        <v>0.90100000000000002</v>
      </c>
      <c r="CT516" s="19">
        <v>0.86299999999999999</v>
      </c>
      <c r="CU516" s="19">
        <v>0.94899999999999995</v>
      </c>
      <c r="CV516" s="19">
        <v>0.80100000000000005</v>
      </c>
      <c r="CW516" s="19">
        <v>1.1779999999999999</v>
      </c>
    </row>
    <row r="517" spans="1:101" s="1" customFormat="1" ht="27.75" customHeight="1" x14ac:dyDescent="0.2">
      <c r="A517" s="19">
        <v>895</v>
      </c>
      <c r="B517" s="19">
        <v>274.3</v>
      </c>
      <c r="C517" s="19">
        <v>599.9</v>
      </c>
      <c r="D517" s="19">
        <v>409.1431</v>
      </c>
      <c r="E517" s="19">
        <v>411.1497</v>
      </c>
      <c r="F517" s="19">
        <v>175.0847</v>
      </c>
      <c r="G517" s="20">
        <v>17340.92857</v>
      </c>
      <c r="H517" s="19">
        <v>1</v>
      </c>
      <c r="I517" s="19">
        <v>1</v>
      </c>
      <c r="J517" s="19" t="s">
        <v>109</v>
      </c>
      <c r="M517" s="10"/>
      <c r="N517" s="10"/>
      <c r="U517" s="21">
        <v>1</v>
      </c>
      <c r="V517" s="21">
        <v>41</v>
      </c>
      <c r="W517" s="21">
        <v>651</v>
      </c>
      <c r="X517" s="19">
        <v>3.3300000000000003E-2</v>
      </c>
      <c r="Y517" s="19">
        <v>1.1160000000000001</v>
      </c>
      <c r="Z517" s="19">
        <v>1.1359999999999999</v>
      </c>
      <c r="AA517" s="19">
        <v>1.1639999999999999</v>
      </c>
      <c r="AB517" s="22">
        <f t="shared" si="133"/>
        <v>1.1316666666666668</v>
      </c>
      <c r="AC517" s="22">
        <f t="shared" si="134"/>
        <v>0.99649999999999983</v>
      </c>
      <c r="AD517" s="22">
        <f t="shared" si="135"/>
        <v>1.1467777777777779</v>
      </c>
      <c r="AE517" s="22">
        <f t="shared" si="136"/>
        <v>1.1356414116072926</v>
      </c>
      <c r="AF517" s="22">
        <f t="shared" si="137"/>
        <v>0.98682298226915999</v>
      </c>
      <c r="AG517" s="22">
        <f t="shared" si="138"/>
        <v>0.18350736357188049</v>
      </c>
      <c r="AH517" s="22">
        <f t="shared" si="139"/>
        <v>-1.9136779715833992E-2</v>
      </c>
      <c r="AI517" s="22">
        <f t="shared" si="140"/>
        <v>-0.77880122255911377</v>
      </c>
      <c r="AJ517" s="22">
        <f t="shared" si="141"/>
        <v>-5.6186545641621378E-2</v>
      </c>
      <c r="AK517" s="22">
        <f t="shared" si="132"/>
        <v>0</v>
      </c>
      <c r="AL517" s="22" t="str">
        <f t="shared" si="142"/>
        <v>Lowering</v>
      </c>
      <c r="AM517" s="24">
        <f t="shared" si="143"/>
        <v>0.16641741718824943</v>
      </c>
      <c r="AN517" s="24">
        <f t="shared" si="144"/>
        <v>0.8786450250275406</v>
      </c>
      <c r="AO517" s="25">
        <v>0.80902600000000002</v>
      </c>
      <c r="AP517" s="24">
        <f t="shared" si="145"/>
        <v>0.8786450250275406</v>
      </c>
      <c r="AQ517" s="25">
        <v>0.62038700000000002</v>
      </c>
      <c r="AR517" s="25">
        <v>0.739259</v>
      </c>
      <c r="AS517" s="19">
        <v>895</v>
      </c>
      <c r="AT517" s="19">
        <v>0.747</v>
      </c>
      <c r="AU517" s="19">
        <v>0.999</v>
      </c>
      <c r="AV517" s="19">
        <v>1.2490000000000001</v>
      </c>
      <c r="AW517" s="19">
        <v>0.82499999999999996</v>
      </c>
      <c r="AX517" s="19">
        <v>1.1870000000000001</v>
      </c>
      <c r="AY517" s="19">
        <v>1.5389999999999999</v>
      </c>
      <c r="AZ517" s="19">
        <v>0.94399999999999995</v>
      </c>
      <c r="BA517" s="19">
        <v>1.0069999999999999</v>
      </c>
      <c r="BB517" s="19">
        <v>0.76500000000000001</v>
      </c>
      <c r="BC517" s="19">
        <v>1.4610000000000001</v>
      </c>
      <c r="BD517" s="19">
        <v>1.4650000000000001</v>
      </c>
      <c r="BE517" s="19">
        <v>1.194</v>
      </c>
      <c r="BF517" s="19">
        <v>1.0149999999999999</v>
      </c>
      <c r="BG517" s="19">
        <v>0.96</v>
      </c>
      <c r="BH517" s="19">
        <v>1.141</v>
      </c>
      <c r="BI517" s="19">
        <v>1.31</v>
      </c>
      <c r="BJ517" s="19">
        <v>1.6990000000000001</v>
      </c>
      <c r="BK517" s="19">
        <v>0.86299999999999999</v>
      </c>
      <c r="BL517" s="19"/>
      <c r="BM517" s="19">
        <v>0.52200000000000002</v>
      </c>
      <c r="BN517" s="19">
        <v>1.0529999999999999</v>
      </c>
      <c r="BO517" s="19">
        <v>1.2490000000000001</v>
      </c>
      <c r="BP517" s="19">
        <v>1.335</v>
      </c>
      <c r="BQ517" s="19">
        <v>0.45900000000000002</v>
      </c>
      <c r="BR517" s="19">
        <v>0.75800000000000001</v>
      </c>
      <c r="BS517" s="19">
        <v>1.2330000000000001</v>
      </c>
      <c r="BT517" s="19">
        <v>1.0980000000000001</v>
      </c>
      <c r="BU517" s="19">
        <v>1.151</v>
      </c>
      <c r="BV517" s="19">
        <v>0.84699999999999998</v>
      </c>
      <c r="BW517" s="19">
        <v>0.995</v>
      </c>
      <c r="BX517" s="19">
        <v>0.67400000000000004</v>
      </c>
      <c r="BY517" s="19">
        <v>1.008</v>
      </c>
      <c r="BZ517" s="19">
        <v>0.71499999999999997</v>
      </c>
      <c r="CA517" s="19">
        <v>1.5660000000000001</v>
      </c>
      <c r="CB517" s="19">
        <v>1.2929999999999999</v>
      </c>
      <c r="CC517" s="19">
        <v>1.0760000000000001</v>
      </c>
      <c r="CD517" s="19">
        <v>0.90500000000000003</v>
      </c>
      <c r="CE517" s="19"/>
      <c r="CF517" s="19">
        <v>0.79900000000000004</v>
      </c>
      <c r="CG517" s="19">
        <v>1.46</v>
      </c>
      <c r="CH517" s="19">
        <v>1.64</v>
      </c>
      <c r="CI517" s="19">
        <v>1.173</v>
      </c>
      <c r="CJ517" s="19">
        <v>0.61699999999999999</v>
      </c>
      <c r="CK517" s="19">
        <v>1.286</v>
      </c>
      <c r="CL517" s="19">
        <v>0.68200000000000005</v>
      </c>
      <c r="CM517" s="19">
        <v>1.306</v>
      </c>
      <c r="CN517" s="19">
        <v>0.90100000000000002</v>
      </c>
      <c r="CO517" s="19">
        <v>0.98699999999999999</v>
      </c>
      <c r="CP517" s="19">
        <v>1.272</v>
      </c>
      <c r="CQ517" s="19">
        <v>1.0940000000000001</v>
      </c>
      <c r="CR517" s="19">
        <v>1.2769999999999999</v>
      </c>
      <c r="CS517" s="19">
        <v>0.90600000000000003</v>
      </c>
      <c r="CT517" s="19">
        <v>1.796</v>
      </c>
      <c r="CU517" s="19">
        <v>1.1579999999999999</v>
      </c>
      <c r="CV517" s="19">
        <v>1.0289999999999999</v>
      </c>
      <c r="CW517" s="19">
        <v>1.2589999999999999</v>
      </c>
    </row>
    <row r="518" spans="1:101" s="1" customFormat="1" ht="15" x14ac:dyDescent="0.2">
      <c r="A518" s="19">
        <v>896</v>
      </c>
      <c r="B518" s="19">
        <v>273.7</v>
      </c>
      <c r="C518" s="19">
        <v>601.1</v>
      </c>
      <c r="D518" s="19">
        <v>514.16319999999996</v>
      </c>
      <c r="E518" s="19">
        <v>516.16999999999996</v>
      </c>
      <c r="F518" s="19">
        <v>280.10489999999999</v>
      </c>
      <c r="G518" s="20">
        <v>5698.3333329999996</v>
      </c>
      <c r="H518" s="19">
        <v>1</v>
      </c>
      <c r="I518" s="19">
        <v>1</v>
      </c>
      <c r="J518" s="19" t="s">
        <v>105</v>
      </c>
      <c r="K518" s="19" t="s">
        <v>695</v>
      </c>
      <c r="L518" s="19" t="s">
        <v>696</v>
      </c>
      <c r="M518" s="19">
        <v>1.98</v>
      </c>
      <c r="N518" s="19">
        <v>2.9</v>
      </c>
      <c r="X518" s="19">
        <v>0.05</v>
      </c>
      <c r="Y518" s="19">
        <v>0.93700000000000006</v>
      </c>
      <c r="Z518" s="19">
        <v>1.153</v>
      </c>
      <c r="AA518" s="19">
        <v>1.429</v>
      </c>
      <c r="AB518" s="22">
        <f t="shared" si="133"/>
        <v>0.92572222222222222</v>
      </c>
      <c r="AC518" s="22">
        <f t="shared" si="134"/>
        <v>0.89738888888888879</v>
      </c>
      <c r="AD518" s="22">
        <f t="shared" si="135"/>
        <v>1.1770000000000003</v>
      </c>
      <c r="AE518" s="22">
        <f t="shared" si="136"/>
        <v>1.0315730823995544</v>
      </c>
      <c r="AF518" s="22">
        <f t="shared" si="137"/>
        <v>0.78650995940715551</v>
      </c>
      <c r="AG518" s="22">
        <f t="shared" si="138"/>
        <v>4.4846033420714811E-2</v>
      </c>
      <c r="AH518" s="22">
        <f t="shared" si="139"/>
        <v>-0.34646306059243831</v>
      </c>
      <c r="AI518" s="22">
        <f t="shared" si="140"/>
        <v>-0.10866104965621293</v>
      </c>
      <c r="AJ518" s="22">
        <f t="shared" si="141"/>
        <v>-1.0356699138840653</v>
      </c>
      <c r="AK518" s="22" t="str">
        <f>L518</f>
        <v>Aspartyl-Phenylalanine</v>
      </c>
      <c r="AL518" s="22" t="str">
        <f t="shared" si="142"/>
        <v>Lowering</v>
      </c>
      <c r="AM518" s="24">
        <f t="shared" si="143"/>
        <v>0.77864401603024069</v>
      </c>
      <c r="AN518" s="24">
        <f t="shared" si="144"/>
        <v>9.211494266402992E-2</v>
      </c>
      <c r="AO518" s="25">
        <v>0.463646</v>
      </c>
      <c r="AP518" s="24">
        <f t="shared" si="145"/>
        <v>9.211494266402992E-2</v>
      </c>
      <c r="AQ518" s="25">
        <v>1.0752699999999999</v>
      </c>
      <c r="AR518" s="25">
        <v>1.02267</v>
      </c>
      <c r="AS518" s="19">
        <v>896</v>
      </c>
      <c r="AT518" s="19">
        <v>1.4339999999999999</v>
      </c>
      <c r="AU518" s="19">
        <v>1.345</v>
      </c>
      <c r="AV518" s="19">
        <v>1.04</v>
      </c>
      <c r="AW518" s="19">
        <v>0.66700000000000004</v>
      </c>
      <c r="AX518" s="19">
        <v>0.58099999999999996</v>
      </c>
      <c r="AY518" s="19">
        <v>0.80900000000000005</v>
      </c>
      <c r="AZ518" s="19">
        <v>0.89100000000000001</v>
      </c>
      <c r="BA518" s="19">
        <v>1.427</v>
      </c>
      <c r="BB518" s="19">
        <v>0.80400000000000005</v>
      </c>
      <c r="BC518" s="19">
        <v>0.69299999999999995</v>
      </c>
      <c r="BD518" s="19">
        <v>0.49399999999999999</v>
      </c>
      <c r="BE518" s="19">
        <v>0.88100000000000001</v>
      </c>
      <c r="BF518" s="19">
        <v>0.75</v>
      </c>
      <c r="BG518" s="19">
        <v>0.52900000000000003</v>
      </c>
      <c r="BH518" s="19">
        <v>1.165</v>
      </c>
      <c r="BI518" s="19">
        <v>1.22</v>
      </c>
      <c r="BJ518" s="19">
        <v>1.2509999999999999</v>
      </c>
      <c r="BK518" s="19">
        <v>0.68200000000000005</v>
      </c>
      <c r="BL518" s="19"/>
      <c r="BM518" s="19">
        <v>1.528</v>
      </c>
      <c r="BN518" s="19">
        <v>0.89</v>
      </c>
      <c r="BO518" s="19">
        <v>0.85699999999999998</v>
      </c>
      <c r="BP518" s="19">
        <v>0.64800000000000002</v>
      </c>
      <c r="BQ518" s="19">
        <v>1.36</v>
      </c>
      <c r="BR518" s="19">
        <v>1.206</v>
      </c>
      <c r="BS518" s="19">
        <v>0.82599999999999996</v>
      </c>
      <c r="BT518" s="19">
        <v>0.59799999999999998</v>
      </c>
      <c r="BU518" s="19">
        <v>1.016</v>
      </c>
      <c r="BV518" s="19">
        <v>0.74399999999999999</v>
      </c>
      <c r="BW518" s="19">
        <v>0.79900000000000004</v>
      </c>
      <c r="BX518" s="19">
        <v>0.83399999999999996</v>
      </c>
      <c r="BY518" s="19">
        <v>0.39</v>
      </c>
      <c r="BZ518" s="19">
        <v>0.72499999999999998</v>
      </c>
      <c r="CA518" s="19">
        <v>0.98099999999999998</v>
      </c>
      <c r="CB518" s="19">
        <v>0.89</v>
      </c>
      <c r="CC518" s="19">
        <v>1.2410000000000001</v>
      </c>
      <c r="CD518" s="19">
        <v>0.62</v>
      </c>
      <c r="CE518" s="19"/>
      <c r="CF518" s="19">
        <v>2.2160000000000002</v>
      </c>
      <c r="CG518" s="19">
        <v>1.002</v>
      </c>
      <c r="CH518" s="19">
        <v>1.647</v>
      </c>
      <c r="CI518" s="19">
        <v>0.997</v>
      </c>
      <c r="CJ518" s="19">
        <v>2.2320000000000002</v>
      </c>
      <c r="CK518" s="19">
        <v>1.5529999999999999</v>
      </c>
      <c r="CL518" s="19">
        <v>1.266</v>
      </c>
      <c r="CM518" s="19">
        <v>0.621</v>
      </c>
      <c r="CN518" s="19">
        <v>1.887</v>
      </c>
      <c r="CO518" s="19">
        <v>1.335</v>
      </c>
      <c r="CP518" s="19">
        <v>0.86899999999999999</v>
      </c>
      <c r="CQ518" s="19">
        <v>0.95599999999999996</v>
      </c>
      <c r="CR518" s="19">
        <v>0.90400000000000003</v>
      </c>
      <c r="CS518" s="19">
        <v>0.79100000000000004</v>
      </c>
      <c r="CT518" s="19">
        <v>0.56699999999999995</v>
      </c>
      <c r="CU518" s="19">
        <v>0.68100000000000005</v>
      </c>
      <c r="CV518" s="19">
        <v>0.78800000000000003</v>
      </c>
      <c r="CW518" s="19">
        <v>0.874</v>
      </c>
    </row>
    <row r="519" spans="1:101" s="1" customFormat="1" ht="15" x14ac:dyDescent="0.2">
      <c r="A519" s="19">
        <v>897</v>
      </c>
      <c r="B519" s="19">
        <v>274.3</v>
      </c>
      <c r="C519" s="19">
        <v>601.29999999999995</v>
      </c>
      <c r="D519" s="19">
        <v>352.08499999999998</v>
      </c>
      <c r="E519" s="19">
        <v>354.09140000000002</v>
      </c>
      <c r="F519" s="19">
        <v>118.0266</v>
      </c>
      <c r="G519" s="20">
        <v>10744.7451</v>
      </c>
      <c r="H519" s="19">
        <v>1</v>
      </c>
      <c r="I519" s="19">
        <v>1</v>
      </c>
      <c r="J519" s="19" t="s">
        <v>109</v>
      </c>
      <c r="M519" s="10"/>
      <c r="N519" s="10"/>
      <c r="U519" s="21">
        <v>4</v>
      </c>
      <c r="V519" s="21">
        <v>49</v>
      </c>
      <c r="W519" s="21">
        <v>538</v>
      </c>
      <c r="X519" s="19">
        <v>0.05</v>
      </c>
      <c r="Y519" s="19">
        <v>1.2509999999999999</v>
      </c>
      <c r="Z519" s="19">
        <v>1.395</v>
      </c>
      <c r="AA519" s="19">
        <v>1.272</v>
      </c>
      <c r="AB519" s="22">
        <f t="shared" si="133"/>
        <v>1.1574444444444443</v>
      </c>
      <c r="AC519" s="22">
        <f t="shared" si="134"/>
        <v>1.1248333333333336</v>
      </c>
      <c r="AD519" s="22">
        <f t="shared" si="135"/>
        <v>1.1688333333333334</v>
      </c>
      <c r="AE519" s="22">
        <f t="shared" si="136"/>
        <v>1.0289919494246058</v>
      </c>
      <c r="AF519" s="22">
        <f t="shared" si="137"/>
        <v>0.99025619088359695</v>
      </c>
      <c r="AG519" s="22">
        <f t="shared" si="138"/>
        <v>4.1231694991228453E-2</v>
      </c>
      <c r="AH519" s="22">
        <f t="shared" si="139"/>
        <v>-1.4126279288500134E-2</v>
      </c>
      <c r="AI519" s="22">
        <f t="shared" si="140"/>
        <v>-0.14135903700320843</v>
      </c>
      <c r="AJ519" s="22">
        <f t="shared" si="141"/>
        <v>-2.98866786807035E-2</v>
      </c>
      <c r="AK519" s="22">
        <f t="shared" ref="AK519:AK538" si="146">P519</f>
        <v>0</v>
      </c>
      <c r="AL519" s="22" t="str">
        <f t="shared" si="142"/>
        <v>Lowering</v>
      </c>
      <c r="AM519" s="24">
        <f t="shared" si="143"/>
        <v>0.72217252715000191</v>
      </c>
      <c r="AN519" s="24">
        <f t="shared" si="144"/>
        <v>0.93349784846334227</v>
      </c>
      <c r="AO519" s="25">
        <v>0.356489</v>
      </c>
      <c r="AP519" s="24">
        <f t="shared" si="145"/>
        <v>0.93349784846334227</v>
      </c>
      <c r="AQ519" s="25">
        <v>0.82555900000000004</v>
      </c>
      <c r="AR519" s="25">
        <v>0.87269600000000003</v>
      </c>
      <c r="AS519" s="19">
        <v>897</v>
      </c>
      <c r="AT519" s="19">
        <v>1.169</v>
      </c>
      <c r="AU519" s="19">
        <v>0.80500000000000005</v>
      </c>
      <c r="AV519" s="19">
        <v>0.88600000000000001</v>
      </c>
      <c r="AW519" s="19">
        <v>0.88700000000000001</v>
      </c>
      <c r="AX519" s="19">
        <v>1.2889999999999999</v>
      </c>
      <c r="AY519" s="19">
        <v>0.98099999999999998</v>
      </c>
      <c r="AZ519" s="19">
        <v>0.75900000000000001</v>
      </c>
      <c r="BA519" s="19">
        <v>0.93700000000000006</v>
      </c>
      <c r="BB519" s="19">
        <v>1.4119999999999999</v>
      </c>
      <c r="BC519" s="19">
        <v>0.78500000000000003</v>
      </c>
      <c r="BD519" s="19">
        <v>1.3480000000000001</v>
      </c>
      <c r="BE519" s="19">
        <v>1.2929999999999999</v>
      </c>
      <c r="BF519" s="19">
        <v>1.3320000000000001</v>
      </c>
      <c r="BG519" s="19">
        <v>1.17</v>
      </c>
      <c r="BH519" s="19">
        <v>1.5629999999999999</v>
      </c>
      <c r="BI519" s="19">
        <v>1.3069999999999999</v>
      </c>
      <c r="BJ519" s="19">
        <v>1.996</v>
      </c>
      <c r="BK519" s="19">
        <v>0.91500000000000004</v>
      </c>
      <c r="BL519" s="19"/>
      <c r="BM519" s="19">
        <v>0.91700000000000004</v>
      </c>
      <c r="BN519" s="19">
        <v>0.99299999999999999</v>
      </c>
      <c r="BO519" s="19">
        <v>1.1419999999999999</v>
      </c>
      <c r="BP519" s="19">
        <v>0.97</v>
      </c>
      <c r="BQ519" s="19">
        <v>0.90200000000000002</v>
      </c>
      <c r="BR519" s="19">
        <v>1.0149999999999999</v>
      </c>
      <c r="BS519" s="19">
        <v>1.004</v>
      </c>
      <c r="BT519" s="19">
        <v>0.89900000000000002</v>
      </c>
      <c r="BU519" s="19">
        <v>0.96499999999999997</v>
      </c>
      <c r="BV519" s="19">
        <v>0.98299999999999998</v>
      </c>
      <c r="BW519" s="19">
        <v>1.1950000000000001</v>
      </c>
      <c r="BX519" s="19">
        <v>1.4650000000000001</v>
      </c>
      <c r="BY519" s="19">
        <v>0.89800000000000002</v>
      </c>
      <c r="BZ519" s="19">
        <v>1.353</v>
      </c>
      <c r="CA519" s="19">
        <v>1.425</v>
      </c>
      <c r="CB519" s="19">
        <v>1.341</v>
      </c>
      <c r="CC519" s="19">
        <v>1.3660000000000001</v>
      </c>
      <c r="CD519" s="19">
        <v>1.4139999999999999</v>
      </c>
      <c r="CE519" s="19"/>
      <c r="CF519" s="19">
        <v>1.145</v>
      </c>
      <c r="CG519" s="19">
        <v>0.83499999999999996</v>
      </c>
      <c r="CH519" s="19">
        <v>1.0529999999999999</v>
      </c>
      <c r="CI519" s="19">
        <v>0.72399999999999998</v>
      </c>
      <c r="CJ519" s="19">
        <v>0.64100000000000001</v>
      </c>
      <c r="CK519" s="19">
        <v>0.878</v>
      </c>
      <c r="CL519" s="19">
        <v>0.75900000000000001</v>
      </c>
      <c r="CM519" s="19">
        <v>1.3220000000000001</v>
      </c>
      <c r="CN519" s="19">
        <v>0.8</v>
      </c>
      <c r="CO519" s="19">
        <v>1.17</v>
      </c>
      <c r="CP519" s="19">
        <v>2.1989999999999998</v>
      </c>
      <c r="CQ519" s="19">
        <v>1.05</v>
      </c>
      <c r="CR519" s="19">
        <v>2.2069999999999999</v>
      </c>
      <c r="CS519" s="19">
        <v>1.2110000000000001</v>
      </c>
      <c r="CT519" s="19">
        <v>1.37</v>
      </c>
      <c r="CU519" s="19">
        <v>1.8540000000000001</v>
      </c>
      <c r="CV519" s="19">
        <v>1.0289999999999999</v>
      </c>
      <c r="CW519" s="19">
        <v>0.79200000000000004</v>
      </c>
    </row>
    <row r="520" spans="1:101" s="1" customFormat="1" ht="15" x14ac:dyDescent="0.2">
      <c r="A520" s="19">
        <v>900</v>
      </c>
      <c r="B520" s="19">
        <v>274.39999999999998</v>
      </c>
      <c r="C520" s="19">
        <v>601.79999999999995</v>
      </c>
      <c r="D520" s="19">
        <v>440.10070000000002</v>
      </c>
      <c r="E520" s="19">
        <v>442.10829999999999</v>
      </c>
      <c r="F520" s="19">
        <v>206.04239999999999</v>
      </c>
      <c r="G520" s="20">
        <v>4532.5</v>
      </c>
      <c r="H520" s="19">
        <v>1</v>
      </c>
      <c r="I520" s="19">
        <v>1</v>
      </c>
      <c r="J520" s="19" t="s">
        <v>109</v>
      </c>
      <c r="M520" s="10"/>
      <c r="N520" s="10"/>
      <c r="U520" s="21">
        <v>4</v>
      </c>
      <c r="V520" s="21">
        <v>21</v>
      </c>
      <c r="W520" s="21">
        <v>370</v>
      </c>
      <c r="X520" s="19">
        <v>0.05</v>
      </c>
      <c r="Y520" s="19">
        <v>0.73599999999999999</v>
      </c>
      <c r="Z520" s="19">
        <v>0.73099999999999998</v>
      </c>
      <c r="AA520" s="19">
        <v>0.67200000000000004</v>
      </c>
      <c r="AB520" s="22">
        <f t="shared" si="133"/>
        <v>0.8546666666666668</v>
      </c>
      <c r="AC520" s="22">
        <f t="shared" si="134"/>
        <v>1.1702777777777778</v>
      </c>
      <c r="AD520" s="22">
        <f t="shared" si="135"/>
        <v>0.86044444444444457</v>
      </c>
      <c r="AE520" s="22">
        <f t="shared" si="136"/>
        <v>0.73031094232138627</v>
      </c>
      <c r="AF520" s="22">
        <f t="shared" si="137"/>
        <v>0.99328512396694213</v>
      </c>
      <c r="AG520" s="22">
        <f t="shared" si="138"/>
        <v>-0.45341724810971934</v>
      </c>
      <c r="AH520" s="22">
        <f t="shared" si="139"/>
        <v>-9.7201899346973306E-3</v>
      </c>
      <c r="AI520" s="22">
        <f t="shared" si="140"/>
        <v>-3.044159938686116</v>
      </c>
      <c r="AJ520" s="22">
        <f t="shared" si="141"/>
        <v>-4.1884487019243022E-2</v>
      </c>
      <c r="AK520" s="22">
        <f t="shared" si="146"/>
        <v>0</v>
      </c>
      <c r="AL520" s="22" t="str">
        <f t="shared" si="142"/>
        <v>Increase</v>
      </c>
      <c r="AM520" s="24">
        <f t="shared" si="143"/>
        <v>9.0331674580175036E-4</v>
      </c>
      <c r="AN520" s="24">
        <f t="shared" si="144"/>
        <v>0.90806202300612482</v>
      </c>
      <c r="AO520" s="25">
        <v>1.59554</v>
      </c>
      <c r="AP520" s="24">
        <f t="shared" si="145"/>
        <v>0.90806202300612482</v>
      </c>
      <c r="AQ520" s="25">
        <v>0.29397099999999998</v>
      </c>
      <c r="AR520" s="25">
        <v>0.39116099999999998</v>
      </c>
      <c r="AS520" s="19">
        <v>900</v>
      </c>
      <c r="AT520" s="19">
        <v>0.75</v>
      </c>
      <c r="AU520" s="19">
        <v>0.86299999999999999</v>
      </c>
      <c r="AV520" s="19">
        <v>0.73699999999999999</v>
      </c>
      <c r="AW520" s="19">
        <v>0.91</v>
      </c>
      <c r="AX520" s="19">
        <v>1.004</v>
      </c>
      <c r="AY520" s="19">
        <v>0.88</v>
      </c>
      <c r="AZ520" s="19">
        <v>1.0669999999999999</v>
      </c>
      <c r="BA520" s="19">
        <v>0.71599999999999997</v>
      </c>
      <c r="BB520" s="19">
        <v>0.71099999999999997</v>
      </c>
      <c r="BC520" s="19">
        <v>0.76900000000000002</v>
      </c>
      <c r="BD520" s="19">
        <v>0.92900000000000005</v>
      </c>
      <c r="BE520" s="19">
        <v>0.94399999999999995</v>
      </c>
      <c r="BF520" s="19">
        <v>1.177</v>
      </c>
      <c r="BG520" s="19">
        <v>0.94199999999999995</v>
      </c>
      <c r="BH520" s="19">
        <v>0.84599999999999997</v>
      </c>
      <c r="BI520" s="19">
        <v>1.0029999999999999</v>
      </c>
      <c r="BJ520" s="19">
        <v>0.61699999999999999</v>
      </c>
      <c r="BK520" s="19">
        <v>0.51900000000000002</v>
      </c>
      <c r="BL520" s="19"/>
      <c r="BM520" s="19">
        <v>1.5009999999999999</v>
      </c>
      <c r="BN520" s="19">
        <v>1.403</v>
      </c>
      <c r="BO520" s="19">
        <v>1.069</v>
      </c>
      <c r="BP520" s="19">
        <v>1.3740000000000001</v>
      </c>
      <c r="BQ520" s="19">
        <v>1.4850000000000001</v>
      </c>
      <c r="BR520" s="19">
        <v>1.798</v>
      </c>
      <c r="BS520" s="19">
        <v>0.998</v>
      </c>
      <c r="BT520" s="19">
        <v>1.0760000000000001</v>
      </c>
      <c r="BU520" s="19">
        <v>0.94</v>
      </c>
      <c r="BV520" s="19">
        <v>1.147</v>
      </c>
      <c r="BW520" s="19">
        <v>1.1639999999999999</v>
      </c>
      <c r="BX520" s="19">
        <v>1.577</v>
      </c>
      <c r="BY520" s="19">
        <v>0.997</v>
      </c>
      <c r="BZ520" s="19">
        <v>1.3620000000000001</v>
      </c>
      <c r="CA520" s="19">
        <v>1.002</v>
      </c>
      <c r="CB520" s="19">
        <v>0.89200000000000002</v>
      </c>
      <c r="CC520" s="19">
        <v>0.67200000000000004</v>
      </c>
      <c r="CD520" s="19">
        <v>0.60799999999999998</v>
      </c>
      <c r="CE520" s="19"/>
      <c r="CF520" s="19">
        <v>0.79400000000000004</v>
      </c>
      <c r="CG520" s="19">
        <v>0.74</v>
      </c>
      <c r="CH520" s="19">
        <v>0.70599999999999996</v>
      </c>
      <c r="CI520" s="19">
        <v>0.80400000000000005</v>
      </c>
      <c r="CJ520" s="19">
        <v>0.72499999999999998</v>
      </c>
      <c r="CK520" s="19">
        <v>0.95099999999999996</v>
      </c>
      <c r="CL520" s="19">
        <v>0.80100000000000005</v>
      </c>
      <c r="CM520" s="19">
        <v>0.91200000000000003</v>
      </c>
      <c r="CN520" s="19">
        <v>0.63100000000000001</v>
      </c>
      <c r="CO520" s="19">
        <v>1.026</v>
      </c>
      <c r="CP520" s="19">
        <v>1.1379999999999999</v>
      </c>
      <c r="CQ520" s="19">
        <v>1.016</v>
      </c>
      <c r="CR520" s="19">
        <v>0.998</v>
      </c>
      <c r="CS520" s="19">
        <v>0.85499999999999998</v>
      </c>
      <c r="CT520" s="19">
        <v>0.92500000000000004</v>
      </c>
      <c r="CU520" s="19">
        <v>0.76500000000000001</v>
      </c>
      <c r="CV520" s="19">
        <v>0.88400000000000001</v>
      </c>
      <c r="CW520" s="19">
        <v>0.81699999999999995</v>
      </c>
    </row>
    <row r="521" spans="1:101" s="1" customFormat="1" ht="15" x14ac:dyDescent="0.2">
      <c r="A521" s="19">
        <v>903</v>
      </c>
      <c r="B521" s="19">
        <v>274.39999999999998</v>
      </c>
      <c r="C521" s="19">
        <v>602.1</v>
      </c>
      <c r="D521" s="19">
        <v>350.12830000000002</v>
      </c>
      <c r="E521" s="19">
        <v>352.1354</v>
      </c>
      <c r="F521" s="19">
        <v>116.07</v>
      </c>
      <c r="G521" s="20">
        <v>163056</v>
      </c>
      <c r="H521" s="19">
        <v>1</v>
      </c>
      <c r="I521" s="19">
        <v>1</v>
      </c>
      <c r="J521" s="19" t="s">
        <v>103</v>
      </c>
      <c r="M521" s="10"/>
      <c r="N521" s="10"/>
      <c r="U521" s="21">
        <v>0</v>
      </c>
      <c r="V521" s="21">
        <v>1</v>
      </c>
      <c r="W521" s="21">
        <v>30</v>
      </c>
      <c r="X521" s="19">
        <v>0</v>
      </c>
      <c r="Y521" s="19">
        <v>0.17799999999999999</v>
      </c>
      <c r="Z521" s="19">
        <v>0.47399999999999998</v>
      </c>
      <c r="AA521" s="19">
        <v>0.30099999999999999</v>
      </c>
      <c r="AB521" s="22">
        <f t="shared" si="133"/>
        <v>0.34383333333333327</v>
      </c>
      <c r="AC521" s="22">
        <f t="shared" si="134"/>
        <v>0.32594444444444443</v>
      </c>
      <c r="AD521" s="22">
        <f t="shared" si="135"/>
        <v>0.29433333333333339</v>
      </c>
      <c r="AE521" s="22">
        <f t="shared" si="136"/>
        <v>1.0548832452701549</v>
      </c>
      <c r="AF521" s="22">
        <f t="shared" si="137"/>
        <v>1.1681766704416756</v>
      </c>
      <c r="AG521" s="22">
        <f t="shared" si="138"/>
        <v>7.7083329936275521E-2</v>
      </c>
      <c r="AH521" s="22">
        <f t="shared" si="139"/>
        <v>0.22425847823801806</v>
      </c>
      <c r="AI521" s="22">
        <f t="shared" si="140"/>
        <v>-0.16674011687689233</v>
      </c>
      <c r="AJ521" s="22">
        <f t="shared" si="141"/>
        <v>-0.57359843524492904</v>
      </c>
      <c r="AK521" s="22">
        <f t="shared" si="146"/>
        <v>0</v>
      </c>
      <c r="AL521" s="22" t="str">
        <f t="shared" si="142"/>
        <v>Lowering</v>
      </c>
      <c r="AM521" s="24">
        <f t="shared" si="143"/>
        <v>0.68117685503518177</v>
      </c>
      <c r="AN521" s="24">
        <f t="shared" si="144"/>
        <v>0.26693256811385452</v>
      </c>
      <c r="AO521" s="25">
        <v>0.65341700000000003</v>
      </c>
      <c r="AP521" s="24">
        <f t="shared" si="145"/>
        <v>0.26693256811385452</v>
      </c>
      <c r="AQ521" s="25">
        <v>0.744703</v>
      </c>
      <c r="AR521" s="25">
        <v>0.83369099999999996</v>
      </c>
      <c r="AS521" s="19">
        <v>903</v>
      </c>
      <c r="AT521" s="19">
        <v>0.29499999999999998</v>
      </c>
      <c r="AU521" s="19">
        <v>0.219</v>
      </c>
      <c r="AV521" s="19">
        <v>0.53100000000000003</v>
      </c>
      <c r="AW521" s="19">
        <v>0.36899999999999999</v>
      </c>
      <c r="AX521" s="19">
        <v>0.43099999999999999</v>
      </c>
      <c r="AY521" s="19">
        <v>0.17399999999999999</v>
      </c>
      <c r="AZ521" s="19">
        <v>0.72699999999999998</v>
      </c>
      <c r="BA521" s="19">
        <v>0.32600000000000001</v>
      </c>
      <c r="BB521" s="19">
        <v>0.124</v>
      </c>
      <c r="BC521" s="19">
        <v>0.21</v>
      </c>
      <c r="BD521" s="19">
        <v>0.20899999999999999</v>
      </c>
      <c r="BE521" s="19">
        <v>0.40699999999999997</v>
      </c>
      <c r="BF521" s="19">
        <v>0.51500000000000001</v>
      </c>
      <c r="BG521" s="19">
        <v>0.26</v>
      </c>
      <c r="BH521" s="19">
        <v>0.35</v>
      </c>
      <c r="BI521" s="19">
        <v>0.32500000000000001</v>
      </c>
      <c r="BJ521" s="19">
        <v>0.31900000000000001</v>
      </c>
      <c r="BK521" s="19">
        <v>0.39800000000000002</v>
      </c>
      <c r="BL521" s="19"/>
      <c r="BM521" s="19">
        <v>0.61599999999999999</v>
      </c>
      <c r="BN521" s="19">
        <v>0.498</v>
      </c>
      <c r="BO521" s="19">
        <v>0.27100000000000002</v>
      </c>
      <c r="BP521" s="19">
        <v>0.18</v>
      </c>
      <c r="BQ521" s="19">
        <v>0.36899999999999999</v>
      </c>
      <c r="BR521" s="19">
        <v>0.41199999999999998</v>
      </c>
      <c r="BS521" s="19">
        <v>0.29099999999999998</v>
      </c>
      <c r="BT521" s="19">
        <v>0.23100000000000001</v>
      </c>
      <c r="BU521" s="19">
        <v>0.23100000000000001</v>
      </c>
      <c r="BV521" s="19">
        <v>0.20899999999999999</v>
      </c>
      <c r="BW521" s="19">
        <v>0.255</v>
      </c>
      <c r="BX521" s="19">
        <v>0.30499999999999999</v>
      </c>
      <c r="BY521" s="19">
        <v>0.29899999999999999</v>
      </c>
      <c r="BZ521" s="19">
        <v>0.27900000000000003</v>
      </c>
      <c r="CA521" s="19">
        <v>0.41199999999999998</v>
      </c>
      <c r="CB521" s="19">
        <v>0.29599999999999999</v>
      </c>
      <c r="CC521" s="19">
        <v>0.308</v>
      </c>
      <c r="CD521" s="19">
        <v>0.40500000000000003</v>
      </c>
      <c r="CE521" s="19"/>
      <c r="CF521" s="19">
        <v>0.215</v>
      </c>
      <c r="CG521" s="19">
        <v>0.27300000000000002</v>
      </c>
      <c r="CH521" s="19">
        <v>0.51500000000000001</v>
      </c>
      <c r="CI521" s="19">
        <v>0.14599999999999999</v>
      </c>
      <c r="CJ521" s="19">
        <v>0.30199999999999999</v>
      </c>
      <c r="CK521" s="19">
        <v>0.28199999999999997</v>
      </c>
      <c r="CL521" s="19">
        <v>0.246</v>
      </c>
      <c r="CM521" s="19">
        <v>0.221</v>
      </c>
      <c r="CN521" s="19">
        <v>0.45</v>
      </c>
      <c r="CO521" s="19">
        <v>0.22800000000000001</v>
      </c>
      <c r="CP521" s="19">
        <v>0.33600000000000002</v>
      </c>
      <c r="CQ521" s="19">
        <v>0.26900000000000002</v>
      </c>
      <c r="CR521" s="19">
        <v>0.16800000000000001</v>
      </c>
      <c r="CS521" s="19">
        <v>0.435</v>
      </c>
      <c r="CT521" s="19">
        <v>0.20399999999999999</v>
      </c>
      <c r="CU521" s="19">
        <v>0.30399999999999999</v>
      </c>
      <c r="CV521" s="19">
        <v>0.187</v>
      </c>
      <c r="CW521" s="19">
        <v>0.51700000000000002</v>
      </c>
    </row>
    <row r="522" spans="1:101" s="1" customFormat="1" ht="15" x14ac:dyDescent="0.2">
      <c r="A522" s="19">
        <v>906</v>
      </c>
      <c r="B522" s="19">
        <v>275.3</v>
      </c>
      <c r="C522" s="19">
        <v>603.29999999999995</v>
      </c>
      <c r="D522" s="19">
        <v>392.2004</v>
      </c>
      <c r="E522" s="19">
        <v>394.20679999999999</v>
      </c>
      <c r="F522" s="19">
        <v>158.1421</v>
      </c>
      <c r="G522" s="20">
        <v>9157.3076920000003</v>
      </c>
      <c r="H522" s="19">
        <v>1</v>
      </c>
      <c r="I522" s="19">
        <v>1</v>
      </c>
      <c r="J522" s="19" t="s">
        <v>103</v>
      </c>
      <c r="M522" s="10"/>
      <c r="N522" s="10"/>
      <c r="U522" s="21">
        <v>0</v>
      </c>
      <c r="V522" s="21">
        <v>3</v>
      </c>
      <c r="W522" s="21">
        <v>77</v>
      </c>
      <c r="X522" s="19">
        <v>0.1333</v>
      </c>
      <c r="Y522" s="19">
        <v>0.95099999999999996</v>
      </c>
      <c r="Z522" s="19">
        <v>0.95899999999999996</v>
      </c>
      <c r="AA522" s="19">
        <v>1.071</v>
      </c>
      <c r="AB522" s="22">
        <f t="shared" si="133"/>
        <v>0.77256111111111114</v>
      </c>
      <c r="AC522" s="22">
        <f t="shared" si="134"/>
        <v>0.87516666666666665</v>
      </c>
      <c r="AD522" s="22">
        <f t="shared" si="135"/>
        <v>1.2202722222222222</v>
      </c>
      <c r="AE522" s="22">
        <f t="shared" si="136"/>
        <v>0.88275883958611068</v>
      </c>
      <c r="AF522" s="22">
        <f t="shared" si="137"/>
        <v>0.63310554566603994</v>
      </c>
      <c r="AG522" s="22">
        <f t="shared" si="138"/>
        <v>-0.17990873227185017</v>
      </c>
      <c r="AH522" s="22">
        <f t="shared" si="139"/>
        <v>-0.65948206203356019</v>
      </c>
      <c r="AI522" s="22">
        <f t="shared" si="140"/>
        <v>-0.1364472120670433</v>
      </c>
      <c r="AJ522" s="22">
        <f t="shared" si="141"/>
        <v>-0.53949821341779292</v>
      </c>
      <c r="AK522" s="22">
        <f t="shared" si="146"/>
        <v>0</v>
      </c>
      <c r="AL522" s="22" t="str">
        <f t="shared" si="142"/>
        <v>Increase</v>
      </c>
      <c r="AM522" s="24">
        <f t="shared" si="143"/>
        <v>0.73038658502358267</v>
      </c>
      <c r="AN522" s="24">
        <f t="shared" si="144"/>
        <v>0.28873656570867479</v>
      </c>
      <c r="AO522" s="25">
        <v>0.50236099999999995</v>
      </c>
      <c r="AP522" s="24">
        <f t="shared" si="145"/>
        <v>0.28873656570867479</v>
      </c>
      <c r="AQ522" s="25">
        <v>0.71028599999999997</v>
      </c>
      <c r="AR522" s="25">
        <v>0.807396</v>
      </c>
      <c r="AS522" s="19">
        <v>906</v>
      </c>
      <c r="AT522" s="19">
        <v>0.85399999999999998</v>
      </c>
      <c r="AU522" s="19">
        <v>0.14599999999999999</v>
      </c>
      <c r="AV522" s="19">
        <v>0.38300000000000001</v>
      </c>
      <c r="AW522" s="19">
        <v>0.127</v>
      </c>
      <c r="AX522" s="19">
        <v>2.556</v>
      </c>
      <c r="AY522" s="19">
        <v>0.14199999999999999</v>
      </c>
      <c r="AZ522" s="19">
        <v>2.742</v>
      </c>
      <c r="BA522" s="19">
        <v>0.16200000000000001</v>
      </c>
      <c r="BB522" s="19">
        <v>0.56200000000000006</v>
      </c>
      <c r="BC522" s="19">
        <v>0.47099999999999997</v>
      </c>
      <c r="BD522" s="19">
        <v>0.16600000000000001</v>
      </c>
      <c r="BE522" s="19">
        <v>0.28100000000000003</v>
      </c>
      <c r="BF522" s="19">
        <v>0.14799999999999999</v>
      </c>
      <c r="BG522" s="19">
        <v>1.2130000000000001</v>
      </c>
      <c r="BH522" s="19">
        <v>0.13</v>
      </c>
      <c r="BI522" s="19">
        <v>1.5529999999999999</v>
      </c>
      <c r="BJ522" s="19">
        <v>6.9099999999999995E-2</v>
      </c>
      <c r="BK522" s="19">
        <v>2.2010000000000001</v>
      </c>
      <c r="BL522" s="19"/>
      <c r="BM522" s="19">
        <v>1.165</v>
      </c>
      <c r="BN522" s="19">
        <v>0.61899999999999999</v>
      </c>
      <c r="BO522" s="19">
        <v>0.123</v>
      </c>
      <c r="BP522" s="19">
        <v>0.39400000000000002</v>
      </c>
      <c r="BQ522" s="19">
        <v>0.59199999999999997</v>
      </c>
      <c r="BR522" s="19">
        <v>1.141</v>
      </c>
      <c r="BS522" s="19">
        <v>1.222</v>
      </c>
      <c r="BT522" s="19">
        <v>0.41</v>
      </c>
      <c r="BU522" s="19">
        <v>0.23200000000000001</v>
      </c>
      <c r="BV522" s="19">
        <v>9.6000000000000002E-2</v>
      </c>
      <c r="BW522" s="19">
        <v>0.16800000000000001</v>
      </c>
      <c r="BX522" s="19">
        <v>0.40400000000000003</v>
      </c>
      <c r="BY522" s="19">
        <v>2.2080000000000002</v>
      </c>
      <c r="BZ522" s="19">
        <v>1.397</v>
      </c>
      <c r="CA522" s="19">
        <v>0.14099999999999999</v>
      </c>
      <c r="CB522" s="19">
        <v>0.318</v>
      </c>
      <c r="CC522" s="19">
        <v>1.7749999999999999</v>
      </c>
      <c r="CD522" s="19">
        <v>3.3479999999999999</v>
      </c>
      <c r="CE522" s="19"/>
      <c r="CF522" s="19">
        <v>2.6030000000000002</v>
      </c>
      <c r="CG522" s="19">
        <v>0.29599999999999999</v>
      </c>
      <c r="CH522" s="19">
        <v>6.4500000000000002E-2</v>
      </c>
      <c r="CI522" s="19">
        <v>0.52300000000000002</v>
      </c>
      <c r="CJ522" s="19">
        <v>4.508</v>
      </c>
      <c r="CK522" s="19">
        <v>0.48699999999999999</v>
      </c>
      <c r="CL522" s="19">
        <v>0.27</v>
      </c>
      <c r="CM522" s="19">
        <v>0.28299999999999997</v>
      </c>
      <c r="CN522" s="19">
        <v>0.217</v>
      </c>
      <c r="CO522" s="19">
        <v>0.40799999999999997</v>
      </c>
      <c r="CP522" s="19">
        <v>3.2269999999999999</v>
      </c>
      <c r="CQ522" s="19">
        <v>2.9209999999999998</v>
      </c>
      <c r="CR522" s="19">
        <v>0.185</v>
      </c>
      <c r="CS522" s="19">
        <v>0.70199999999999996</v>
      </c>
      <c r="CT522" s="19">
        <v>6.1400000000000003E-2</v>
      </c>
      <c r="CU522" s="19">
        <v>4.1429999999999998</v>
      </c>
      <c r="CV522" s="19">
        <v>0.16700000000000001</v>
      </c>
      <c r="CW522" s="19">
        <v>0.89900000000000002</v>
      </c>
    </row>
    <row r="523" spans="1:101" s="1" customFormat="1" ht="15" x14ac:dyDescent="0.2">
      <c r="A523" s="19">
        <v>907</v>
      </c>
      <c r="B523" s="19">
        <v>275.3</v>
      </c>
      <c r="C523" s="19">
        <v>603.29999999999995</v>
      </c>
      <c r="D523" s="19">
        <v>461.17380000000003</v>
      </c>
      <c r="E523" s="19">
        <v>463.18040000000002</v>
      </c>
      <c r="F523" s="19">
        <v>227.1155</v>
      </c>
      <c r="G523" s="20">
        <v>11562.272730000001</v>
      </c>
      <c r="H523" s="19">
        <v>1</v>
      </c>
      <c r="I523" s="19">
        <v>1</v>
      </c>
      <c r="J523" s="19" t="s">
        <v>103</v>
      </c>
      <c r="M523" s="10"/>
      <c r="N523" s="10"/>
      <c r="U523" s="21">
        <v>0</v>
      </c>
      <c r="V523" s="21">
        <v>5</v>
      </c>
      <c r="W523" s="21">
        <v>195</v>
      </c>
      <c r="X523" s="19">
        <v>3.3300000000000003E-2</v>
      </c>
      <c r="Y523" s="19">
        <v>1.157</v>
      </c>
      <c r="Z523" s="19">
        <v>1.024</v>
      </c>
      <c r="AA523" s="19">
        <v>1.077</v>
      </c>
      <c r="AB523" s="22">
        <f t="shared" si="133"/>
        <v>0.90466666666666684</v>
      </c>
      <c r="AC523" s="22">
        <f t="shared" si="134"/>
        <v>1.0356666666666667</v>
      </c>
      <c r="AD523" s="22">
        <f t="shared" si="135"/>
        <v>1.1158333333333335</v>
      </c>
      <c r="AE523" s="22">
        <f t="shared" si="136"/>
        <v>0.87351142581268115</v>
      </c>
      <c r="AF523" s="22">
        <f t="shared" si="137"/>
        <v>0.8107542942494399</v>
      </c>
      <c r="AG523" s="22">
        <f t="shared" si="138"/>
        <v>-0.19510152070298639</v>
      </c>
      <c r="AH523" s="22">
        <f t="shared" si="139"/>
        <v>-0.30266333479281871</v>
      </c>
      <c r="AI523" s="22">
        <f t="shared" si="140"/>
        <v>-0.4540139172830252</v>
      </c>
      <c r="AJ523" s="22">
        <f t="shared" si="141"/>
        <v>-1.1185941377066639</v>
      </c>
      <c r="AK523" s="22">
        <f t="shared" si="146"/>
        <v>0</v>
      </c>
      <c r="AL523" s="22" t="str">
        <f t="shared" si="142"/>
        <v>Increase</v>
      </c>
      <c r="AM523" s="24">
        <f t="shared" si="143"/>
        <v>0.35154917469840641</v>
      </c>
      <c r="AN523" s="24">
        <f t="shared" si="144"/>
        <v>7.6103715865035407E-2</v>
      </c>
      <c r="AO523" s="25">
        <v>0.96911499999999995</v>
      </c>
      <c r="AP523" s="24">
        <f t="shared" si="145"/>
        <v>7.6103715865035407E-2</v>
      </c>
      <c r="AQ523" s="25">
        <v>1.42411</v>
      </c>
      <c r="AR523" s="25">
        <v>1.30246</v>
      </c>
      <c r="AS523" s="19">
        <v>907</v>
      </c>
      <c r="AT523" s="19">
        <v>0.93200000000000005</v>
      </c>
      <c r="AU523" s="19">
        <v>1.042</v>
      </c>
      <c r="AV523" s="19">
        <v>0.496</v>
      </c>
      <c r="AW523" s="19">
        <v>1.129</v>
      </c>
      <c r="AX523" s="19">
        <v>0.67800000000000005</v>
      </c>
      <c r="AY523" s="19">
        <v>0.376</v>
      </c>
      <c r="AZ523" s="19">
        <v>1.2829999999999999</v>
      </c>
      <c r="BA523" s="19">
        <v>0.93400000000000005</v>
      </c>
      <c r="BB523" s="19">
        <v>0.873</v>
      </c>
      <c r="BC523" s="19">
        <v>1.288</v>
      </c>
      <c r="BD523" s="19">
        <v>0.67800000000000005</v>
      </c>
      <c r="BE523" s="19">
        <v>1.1519999999999999</v>
      </c>
      <c r="BF523" s="19">
        <v>0.82899999999999996</v>
      </c>
      <c r="BG523" s="19">
        <v>1.5820000000000001</v>
      </c>
      <c r="BH523" s="19">
        <v>1.036</v>
      </c>
      <c r="BI523" s="19">
        <v>0.314</v>
      </c>
      <c r="BJ523" s="19">
        <v>0.79300000000000004</v>
      </c>
      <c r="BK523" s="19">
        <v>0.86899999999999999</v>
      </c>
      <c r="BL523" s="19"/>
      <c r="BM523" s="19">
        <v>1.117</v>
      </c>
      <c r="BN523" s="19">
        <v>1.026</v>
      </c>
      <c r="BO523" s="19">
        <v>0.41399999999999998</v>
      </c>
      <c r="BP523" s="19">
        <v>0.71799999999999997</v>
      </c>
      <c r="BQ523" s="19">
        <v>1.647</v>
      </c>
      <c r="BR523" s="19">
        <v>1.6910000000000001</v>
      </c>
      <c r="BS523" s="19">
        <v>1.403</v>
      </c>
      <c r="BT523" s="19">
        <v>0.41499999999999998</v>
      </c>
      <c r="BU523" s="19">
        <v>0.73199999999999998</v>
      </c>
      <c r="BV523" s="19">
        <v>1.1859999999999999</v>
      </c>
      <c r="BW523" s="19">
        <v>1.605</v>
      </c>
      <c r="BX523" s="19">
        <v>0.56999999999999995</v>
      </c>
      <c r="BY523" s="19">
        <v>0.52600000000000002</v>
      </c>
      <c r="BZ523" s="19">
        <v>0.65800000000000003</v>
      </c>
      <c r="CA523" s="19">
        <v>1.5549999999999999</v>
      </c>
      <c r="CB523" s="19">
        <v>0.36599999999999999</v>
      </c>
      <c r="CC523" s="19">
        <v>1.4419999999999999</v>
      </c>
      <c r="CD523" s="19">
        <v>1.571</v>
      </c>
      <c r="CE523" s="19"/>
      <c r="CF523" s="19">
        <v>0.92500000000000004</v>
      </c>
      <c r="CG523" s="19">
        <v>1.0580000000000001</v>
      </c>
      <c r="CH523" s="19">
        <v>1.125</v>
      </c>
      <c r="CI523" s="19">
        <v>1.3089999999999999</v>
      </c>
      <c r="CJ523" s="19">
        <v>1.208</v>
      </c>
      <c r="CK523" s="19">
        <v>1.643</v>
      </c>
      <c r="CL523" s="19">
        <v>1.0549999999999999</v>
      </c>
      <c r="CM523" s="19">
        <v>1.5229999999999999</v>
      </c>
      <c r="CN523" s="19">
        <v>0.48399999999999999</v>
      </c>
      <c r="CO523" s="19">
        <v>1.1060000000000001</v>
      </c>
      <c r="CP523" s="19">
        <v>0.34599999999999997</v>
      </c>
      <c r="CQ523" s="19">
        <v>1.079</v>
      </c>
      <c r="CR523" s="19">
        <v>1.327</v>
      </c>
      <c r="CS523" s="19">
        <v>1.0669999999999999</v>
      </c>
      <c r="CT523" s="19">
        <v>1.2490000000000001</v>
      </c>
      <c r="CU523" s="19">
        <v>0.61899999999999999</v>
      </c>
      <c r="CV523" s="19">
        <v>1.7569999999999999</v>
      </c>
      <c r="CW523" s="19">
        <v>1.2050000000000001</v>
      </c>
    </row>
    <row r="524" spans="1:101" s="1" customFormat="1" ht="15" x14ac:dyDescent="0.2">
      <c r="A524" s="19">
        <v>909</v>
      </c>
      <c r="B524" s="19">
        <v>274.8</v>
      </c>
      <c r="C524" s="19">
        <v>604.4</v>
      </c>
      <c r="D524" s="19">
        <v>381.13049999999998</v>
      </c>
      <c r="E524" s="19">
        <v>383.137</v>
      </c>
      <c r="F524" s="19">
        <v>294.14440000000002</v>
      </c>
      <c r="G524" s="20">
        <v>45827.809520000003</v>
      </c>
      <c r="H524" s="19">
        <v>2</v>
      </c>
      <c r="I524" s="19">
        <v>2</v>
      </c>
      <c r="J524" s="19" t="s">
        <v>103</v>
      </c>
      <c r="M524" s="10"/>
      <c r="N524" s="10"/>
      <c r="U524" s="21">
        <v>0</v>
      </c>
      <c r="V524" s="21">
        <v>13</v>
      </c>
      <c r="W524" s="21">
        <v>279</v>
      </c>
      <c r="X524" s="19">
        <v>0.05</v>
      </c>
      <c r="Y524" s="19">
        <v>1.016</v>
      </c>
      <c r="Z524" s="19">
        <v>0.93500000000000005</v>
      </c>
      <c r="AA524" s="19">
        <v>0.98699999999999999</v>
      </c>
      <c r="AB524" s="22">
        <f t="shared" si="133"/>
        <v>0.94676470588235284</v>
      </c>
      <c r="AC524" s="22">
        <f t="shared" si="134"/>
        <v>1.2988333333333335</v>
      </c>
      <c r="AD524" s="22">
        <f t="shared" si="135"/>
        <v>1.1318888888888887</v>
      </c>
      <c r="AE524" s="22">
        <f t="shared" si="136"/>
        <v>0.72893471516670294</v>
      </c>
      <c r="AF524" s="22">
        <f t="shared" si="137"/>
        <v>0.83644668233446318</v>
      </c>
      <c r="AG524" s="22">
        <f t="shared" si="138"/>
        <v>-0.45613848516761069</v>
      </c>
      <c r="AH524" s="22">
        <f t="shared" si="139"/>
        <v>-0.25765451347992513</v>
      </c>
      <c r="AI524" s="22">
        <f t="shared" si="140"/>
        <v>-1.5621436499642929</v>
      </c>
      <c r="AJ524" s="22">
        <f t="shared" si="141"/>
        <v>-0.7846013606953286</v>
      </c>
      <c r="AK524" s="22">
        <f t="shared" si="146"/>
        <v>0</v>
      </c>
      <c r="AL524" s="22" t="str">
        <f t="shared" si="142"/>
        <v>Increase</v>
      </c>
      <c r="AM524" s="24">
        <f t="shared" si="143"/>
        <v>2.7406675016312429E-2</v>
      </c>
      <c r="AN524" s="24">
        <f t="shared" si="144"/>
        <v>0.16420963634068758</v>
      </c>
      <c r="AO524" s="25">
        <v>1.22302</v>
      </c>
      <c r="AP524" s="24">
        <f t="shared" si="145"/>
        <v>0.16420963634068758</v>
      </c>
      <c r="AQ524" s="25">
        <v>0.97621000000000002</v>
      </c>
      <c r="AR524" s="25">
        <v>0.97843000000000002</v>
      </c>
      <c r="AS524" s="19">
        <v>909</v>
      </c>
      <c r="AT524" s="19">
        <v>1.2070000000000001</v>
      </c>
      <c r="AU524" s="19">
        <v>1.2649999999999999</v>
      </c>
      <c r="AV524" s="19">
        <v>0.879</v>
      </c>
      <c r="AW524" s="19">
        <v>0.995</v>
      </c>
      <c r="AX524" s="19">
        <v>0.64700000000000002</v>
      </c>
      <c r="AY524" s="19">
        <v>0.50900000000000001</v>
      </c>
      <c r="AZ524" s="19">
        <v>1.7490000000000001</v>
      </c>
      <c r="BA524" s="19">
        <v>1.107</v>
      </c>
      <c r="BB524" s="19">
        <v>0.84</v>
      </c>
      <c r="BC524" s="19">
        <v>1.0669999999999999</v>
      </c>
      <c r="BD524" s="19">
        <v>0.7</v>
      </c>
      <c r="BE524" s="19">
        <v>0.96399999999999997</v>
      </c>
      <c r="BF524" s="19">
        <v>0.71699999999999997</v>
      </c>
      <c r="BG524" s="19">
        <v>1.2929999999999999</v>
      </c>
      <c r="BH524" s="19">
        <v>0.90300000000000002</v>
      </c>
      <c r="BI524" s="19">
        <v>0.434</v>
      </c>
      <c r="BJ524" s="19">
        <v>0.81899999999999995</v>
      </c>
      <c r="BK524" s="19" t="s">
        <v>111</v>
      </c>
      <c r="BL524" s="19"/>
      <c r="BM524" s="19">
        <v>1.9419999999999999</v>
      </c>
      <c r="BN524" s="19">
        <v>1.579</v>
      </c>
      <c r="BO524" s="19">
        <v>0.63800000000000001</v>
      </c>
      <c r="BP524" s="19">
        <v>0.88200000000000001</v>
      </c>
      <c r="BQ524" s="19">
        <v>1.881</v>
      </c>
      <c r="BR524" s="19">
        <v>2.431</v>
      </c>
      <c r="BS524" s="19">
        <v>1.77</v>
      </c>
      <c r="BT524" s="19">
        <v>0.77</v>
      </c>
      <c r="BU524" s="19">
        <v>1.2789999999999999</v>
      </c>
      <c r="BV524" s="19">
        <v>1.262</v>
      </c>
      <c r="BW524" s="19">
        <v>1.6060000000000001</v>
      </c>
      <c r="BX524" s="19">
        <v>0.76800000000000002</v>
      </c>
      <c r="BY524" s="19">
        <v>0.64900000000000002</v>
      </c>
      <c r="BZ524" s="19">
        <v>0.86099999999999999</v>
      </c>
      <c r="CA524" s="19">
        <v>1.669</v>
      </c>
      <c r="CB524" s="19">
        <v>0.47399999999999998</v>
      </c>
      <c r="CC524" s="19">
        <v>1.5920000000000001</v>
      </c>
      <c r="CD524" s="19">
        <v>1.3260000000000001</v>
      </c>
      <c r="CE524" s="19"/>
      <c r="CF524" s="19">
        <v>1.117</v>
      </c>
      <c r="CG524" s="19">
        <v>1.2989999999999999</v>
      </c>
      <c r="CH524" s="19">
        <v>2.2189999999999999</v>
      </c>
      <c r="CI524" s="19">
        <v>1.081</v>
      </c>
      <c r="CJ524" s="19">
        <v>1.1359999999999999</v>
      </c>
      <c r="CK524" s="19">
        <v>1.879</v>
      </c>
      <c r="CL524" s="19">
        <v>1.5369999999999999</v>
      </c>
      <c r="CM524" s="19">
        <v>1.036</v>
      </c>
      <c r="CN524" s="19">
        <v>0.54300000000000004</v>
      </c>
      <c r="CO524" s="19">
        <v>0.76300000000000001</v>
      </c>
      <c r="CP524" s="19">
        <v>0.51500000000000001</v>
      </c>
      <c r="CQ524" s="19">
        <v>0.94699999999999995</v>
      </c>
      <c r="CR524" s="19">
        <v>1.0249999999999999</v>
      </c>
      <c r="CS524" s="19">
        <v>1.1679999999999999</v>
      </c>
      <c r="CT524" s="19">
        <v>1.2170000000000001</v>
      </c>
      <c r="CU524" s="19">
        <v>0.53100000000000003</v>
      </c>
      <c r="CV524" s="19">
        <v>1.002</v>
      </c>
      <c r="CW524" s="19">
        <v>1.359</v>
      </c>
    </row>
    <row r="525" spans="1:101" s="1" customFormat="1" ht="15" x14ac:dyDescent="0.2">
      <c r="A525" s="19">
        <v>910</v>
      </c>
      <c r="B525" s="19">
        <v>274.3</v>
      </c>
      <c r="C525" s="19">
        <v>604.5</v>
      </c>
      <c r="D525" s="19">
        <v>339.13670000000002</v>
      </c>
      <c r="E525" s="19">
        <v>341.14389999999997</v>
      </c>
      <c r="F525" s="19">
        <v>105.0783</v>
      </c>
      <c r="G525" s="20">
        <v>33792.871789999997</v>
      </c>
      <c r="H525" s="19">
        <v>1</v>
      </c>
      <c r="I525" s="19">
        <v>1</v>
      </c>
      <c r="J525" s="19" t="s">
        <v>109</v>
      </c>
      <c r="M525" s="10"/>
      <c r="N525" s="10"/>
      <c r="U525" s="21">
        <v>1</v>
      </c>
      <c r="V525" s="21">
        <v>14</v>
      </c>
      <c r="W525" s="21">
        <v>279</v>
      </c>
      <c r="X525" s="19">
        <v>0.05</v>
      </c>
      <c r="Y525" s="19">
        <v>1.1160000000000001</v>
      </c>
      <c r="Z525" s="19">
        <v>1.105</v>
      </c>
      <c r="AA525" s="19">
        <v>1.139</v>
      </c>
      <c r="AB525" s="22">
        <f t="shared" si="133"/>
        <v>1.1046666666666665</v>
      </c>
      <c r="AC525" s="22">
        <f t="shared" si="134"/>
        <v>1.2032222222222222</v>
      </c>
      <c r="AD525" s="22">
        <f t="shared" si="135"/>
        <v>0.97094444444444428</v>
      </c>
      <c r="AE525" s="22">
        <f t="shared" si="136"/>
        <v>0.91809031304829614</v>
      </c>
      <c r="AF525" s="22">
        <f t="shared" si="137"/>
        <v>1.1377238656519997</v>
      </c>
      <c r="AG525" s="22">
        <f t="shared" si="138"/>
        <v>-0.12329201556403194</v>
      </c>
      <c r="AH525" s="22">
        <f t="shared" si="139"/>
        <v>0.18615044692812271</v>
      </c>
      <c r="AI525" s="22">
        <f t="shared" si="140"/>
        <v>-0.65549511000545957</v>
      </c>
      <c r="AJ525" s="22">
        <f t="shared" si="141"/>
        <v>-1.2131789750649651</v>
      </c>
      <c r="AK525" s="22">
        <f t="shared" si="146"/>
        <v>0</v>
      </c>
      <c r="AL525" s="22" t="str">
        <f t="shared" si="142"/>
        <v>Increase</v>
      </c>
      <c r="AM525" s="24">
        <f t="shared" si="143"/>
        <v>0.22105731463917516</v>
      </c>
      <c r="AN525" s="24">
        <f t="shared" si="144"/>
        <v>6.1209809086355121E-2</v>
      </c>
      <c r="AO525" s="25">
        <v>1.1544399999999999</v>
      </c>
      <c r="AP525" s="24">
        <f t="shared" si="145"/>
        <v>6.1209809086355121E-2</v>
      </c>
      <c r="AQ525" s="25">
        <v>1.27162</v>
      </c>
      <c r="AR525" s="25">
        <v>1.14422</v>
      </c>
      <c r="AS525" s="19">
        <v>910</v>
      </c>
      <c r="AT525" s="19">
        <v>1.266</v>
      </c>
      <c r="AU525" s="19">
        <v>0.872</v>
      </c>
      <c r="AV525" s="19">
        <v>1.514</v>
      </c>
      <c r="AW525" s="19">
        <v>0.88200000000000001</v>
      </c>
      <c r="AX525" s="19">
        <v>1.0740000000000001</v>
      </c>
      <c r="AY525" s="19">
        <v>1.33</v>
      </c>
      <c r="AZ525" s="19">
        <v>0.97699999999999998</v>
      </c>
      <c r="BA525" s="19">
        <v>0.84699999999999998</v>
      </c>
      <c r="BB525" s="19">
        <v>0.92100000000000004</v>
      </c>
      <c r="BC525" s="19">
        <v>0.98099999999999998</v>
      </c>
      <c r="BD525" s="19">
        <v>1.163</v>
      </c>
      <c r="BE525" s="19">
        <v>1.0620000000000001</v>
      </c>
      <c r="BF525" s="19">
        <v>0.95299999999999996</v>
      </c>
      <c r="BG525" s="19">
        <v>0.93500000000000005</v>
      </c>
      <c r="BH525" s="19">
        <v>1.117</v>
      </c>
      <c r="BI525" s="19">
        <v>1.2689999999999999</v>
      </c>
      <c r="BJ525" s="19">
        <v>1.518</v>
      </c>
      <c r="BK525" s="19">
        <v>1.2030000000000001</v>
      </c>
      <c r="BL525" s="19"/>
      <c r="BM525" s="19">
        <v>1.163</v>
      </c>
      <c r="BN525" s="19">
        <v>1.02</v>
      </c>
      <c r="BO525" s="19">
        <v>1.236</v>
      </c>
      <c r="BP525" s="19">
        <v>1.498</v>
      </c>
      <c r="BQ525" s="19">
        <v>0.72099999999999997</v>
      </c>
      <c r="BR525" s="19">
        <v>1.0489999999999999</v>
      </c>
      <c r="BS525" s="19">
        <v>1.3089999999999999</v>
      </c>
      <c r="BT525" s="19">
        <v>1.6819999999999999</v>
      </c>
      <c r="BU525" s="19">
        <v>1.5129999999999999</v>
      </c>
      <c r="BV525" s="19">
        <v>0.93300000000000005</v>
      </c>
      <c r="BW525" s="19">
        <v>0.94199999999999995</v>
      </c>
      <c r="BX525" s="19">
        <v>1.0549999999999999</v>
      </c>
      <c r="BY525" s="19">
        <v>1.4179999999999999</v>
      </c>
      <c r="BZ525" s="19">
        <v>1.2050000000000001</v>
      </c>
      <c r="CA525" s="19">
        <v>1.3069999999999999</v>
      </c>
      <c r="CB525" s="19">
        <v>1.573</v>
      </c>
      <c r="CC525" s="19">
        <v>1.121</v>
      </c>
      <c r="CD525" s="19">
        <v>0.91300000000000003</v>
      </c>
      <c r="CE525" s="19"/>
      <c r="CF525" s="19">
        <v>0.999</v>
      </c>
      <c r="CG525" s="19">
        <v>0.78100000000000003</v>
      </c>
      <c r="CH525" s="19">
        <v>1.276</v>
      </c>
      <c r="CI525" s="19">
        <v>0.71899999999999997</v>
      </c>
      <c r="CJ525" s="19">
        <v>0.83499999999999996</v>
      </c>
      <c r="CK525" s="19">
        <v>0.91200000000000003</v>
      </c>
      <c r="CL525" s="19">
        <v>0.93700000000000006</v>
      </c>
      <c r="CM525" s="19">
        <v>0.85499999999999998</v>
      </c>
      <c r="CN525" s="19">
        <v>1.43</v>
      </c>
      <c r="CO525" s="19">
        <v>0.70199999999999996</v>
      </c>
      <c r="CP525" s="19">
        <v>1.335</v>
      </c>
      <c r="CQ525" s="19">
        <v>0.84799999999999998</v>
      </c>
      <c r="CR525" s="19">
        <v>0.83899999999999997</v>
      </c>
      <c r="CS525" s="19">
        <v>1.014</v>
      </c>
      <c r="CT525" s="19">
        <v>1.0489999999999999</v>
      </c>
      <c r="CU525" s="19">
        <v>1.04</v>
      </c>
      <c r="CV525" s="19">
        <v>0.84599999999999997</v>
      </c>
      <c r="CW525" s="19">
        <v>1.06</v>
      </c>
    </row>
    <row r="526" spans="1:101" s="1" customFormat="1" ht="15" x14ac:dyDescent="0.2">
      <c r="A526" s="19">
        <v>911</v>
      </c>
      <c r="B526" s="19">
        <v>275.3</v>
      </c>
      <c r="C526" s="19">
        <v>604.79999999999995</v>
      </c>
      <c r="D526" s="19">
        <v>376.08510000000001</v>
      </c>
      <c r="E526" s="19">
        <v>378.09230000000002</v>
      </c>
      <c r="F526" s="19">
        <v>142.02680000000001</v>
      </c>
      <c r="G526" s="20">
        <v>22428.114290000001</v>
      </c>
      <c r="H526" s="19">
        <v>1</v>
      </c>
      <c r="I526" s="19">
        <v>1</v>
      </c>
      <c r="J526" s="19" t="s">
        <v>109</v>
      </c>
      <c r="M526" s="10"/>
      <c r="N526" s="10"/>
      <c r="U526" s="21">
        <v>3</v>
      </c>
      <c r="V526" s="21">
        <v>6</v>
      </c>
      <c r="W526" s="21">
        <v>332</v>
      </c>
      <c r="X526" s="19">
        <v>0.05</v>
      </c>
      <c r="Y526" s="19">
        <v>1.377</v>
      </c>
      <c r="Z526" s="19">
        <v>1.3260000000000001</v>
      </c>
      <c r="AA526" s="19">
        <v>1.3540000000000001</v>
      </c>
      <c r="AB526" s="22">
        <f t="shared" si="133"/>
        <v>0.86644444444444446</v>
      </c>
      <c r="AC526" s="22">
        <f t="shared" si="134"/>
        <v>1.0566666666666666</v>
      </c>
      <c r="AD526" s="22">
        <f t="shared" si="135"/>
        <v>0.88522222222222224</v>
      </c>
      <c r="AE526" s="22">
        <f t="shared" si="136"/>
        <v>0.81997896950578342</v>
      </c>
      <c r="AF526" s="22">
        <f t="shared" si="137"/>
        <v>0.97878749843102797</v>
      </c>
      <c r="AG526" s="22">
        <f t="shared" si="138"/>
        <v>-0.28634118635028988</v>
      </c>
      <c r="AH526" s="22">
        <f t="shared" si="139"/>
        <v>-3.0932420183117482E-2</v>
      </c>
      <c r="AI526" s="22">
        <f t="shared" si="140"/>
        <v>-1.7190751197209031</v>
      </c>
      <c r="AJ526" s="22">
        <f t="shared" si="141"/>
        <v>-0.14976403849522843</v>
      </c>
      <c r="AK526" s="22">
        <f t="shared" si="146"/>
        <v>0</v>
      </c>
      <c r="AL526" s="22" t="str">
        <f t="shared" si="142"/>
        <v>Increase</v>
      </c>
      <c r="AM526" s="24">
        <f t="shared" si="143"/>
        <v>1.9095229406767052E-2</v>
      </c>
      <c r="AN526" s="24">
        <f t="shared" si="144"/>
        <v>0.70833053102064791</v>
      </c>
      <c r="AO526" s="25">
        <v>1.1949700000000001</v>
      </c>
      <c r="AP526" s="24">
        <f t="shared" si="145"/>
        <v>0.70833053102064791</v>
      </c>
      <c r="AQ526" s="25">
        <v>0.68747599999999998</v>
      </c>
      <c r="AR526" s="25">
        <v>0.79135299999999997</v>
      </c>
      <c r="AS526" s="19">
        <v>911</v>
      </c>
      <c r="AT526" s="19">
        <v>0.755</v>
      </c>
      <c r="AU526" s="19">
        <v>0.86799999999999999</v>
      </c>
      <c r="AV526" s="19">
        <v>0.73799999999999999</v>
      </c>
      <c r="AW526" s="19">
        <v>0.79600000000000004</v>
      </c>
      <c r="AX526" s="19">
        <v>0.93500000000000005</v>
      </c>
      <c r="AY526" s="19">
        <v>0.73099999999999998</v>
      </c>
      <c r="AZ526" s="19">
        <v>0.996</v>
      </c>
      <c r="BA526" s="19">
        <v>0.96699999999999997</v>
      </c>
      <c r="BB526" s="19">
        <v>0.85399999999999998</v>
      </c>
      <c r="BC526" s="19">
        <v>0.76200000000000001</v>
      </c>
      <c r="BD526" s="19">
        <v>0.79200000000000004</v>
      </c>
      <c r="BE526" s="19">
        <v>0.81799999999999995</v>
      </c>
      <c r="BF526" s="19">
        <v>0.82199999999999995</v>
      </c>
      <c r="BG526" s="19">
        <v>0.92300000000000004</v>
      </c>
      <c r="BH526" s="19">
        <v>0.70099999999999996</v>
      </c>
      <c r="BI526" s="19">
        <v>0.80700000000000005</v>
      </c>
      <c r="BJ526" s="19">
        <v>1.1599999999999999</v>
      </c>
      <c r="BK526" s="19">
        <v>1.171</v>
      </c>
      <c r="BL526" s="19"/>
      <c r="BM526" s="19">
        <v>1.03</v>
      </c>
      <c r="BN526" s="19">
        <v>0.93400000000000005</v>
      </c>
      <c r="BO526" s="19">
        <v>1.1419999999999999</v>
      </c>
      <c r="BP526" s="19">
        <v>1.369</v>
      </c>
      <c r="BQ526" s="19">
        <v>1.069</v>
      </c>
      <c r="BR526" s="19">
        <v>1.843</v>
      </c>
      <c r="BS526" s="19">
        <v>1.0449999999999999</v>
      </c>
      <c r="BT526" s="19">
        <v>0.91600000000000004</v>
      </c>
      <c r="BU526" s="19">
        <v>0.96</v>
      </c>
      <c r="BV526" s="19">
        <v>1.1279999999999999</v>
      </c>
      <c r="BW526" s="19">
        <v>0.76</v>
      </c>
      <c r="BX526" s="19">
        <v>1.4630000000000001</v>
      </c>
      <c r="BY526" s="19">
        <v>0.80100000000000005</v>
      </c>
      <c r="BZ526" s="19">
        <v>0.83699999999999997</v>
      </c>
      <c r="CA526" s="19">
        <v>0.68200000000000005</v>
      </c>
      <c r="CB526" s="19">
        <v>0.69899999999999995</v>
      </c>
      <c r="CC526" s="19">
        <v>1.1339999999999999</v>
      </c>
      <c r="CD526" s="19">
        <v>1.208</v>
      </c>
      <c r="CE526" s="19"/>
      <c r="CF526" s="19">
        <v>0.89600000000000002</v>
      </c>
      <c r="CG526" s="19">
        <v>0.88600000000000001</v>
      </c>
      <c r="CH526" s="19">
        <v>0.89400000000000002</v>
      </c>
      <c r="CI526" s="19">
        <v>1.046</v>
      </c>
      <c r="CJ526" s="19">
        <v>0.78700000000000003</v>
      </c>
      <c r="CK526" s="19">
        <v>0.873</v>
      </c>
      <c r="CL526" s="19">
        <v>0.84699999999999998</v>
      </c>
      <c r="CM526" s="19">
        <v>0.95699999999999996</v>
      </c>
      <c r="CN526" s="19">
        <v>1.421</v>
      </c>
      <c r="CO526" s="19">
        <v>0.80300000000000005</v>
      </c>
      <c r="CP526" s="19">
        <v>0.80300000000000005</v>
      </c>
      <c r="CQ526" s="19">
        <v>0.88200000000000001</v>
      </c>
      <c r="CR526" s="19">
        <v>0.74299999999999999</v>
      </c>
      <c r="CS526" s="19">
        <v>0.90800000000000003</v>
      </c>
      <c r="CT526" s="19">
        <v>0.65300000000000002</v>
      </c>
      <c r="CU526" s="19">
        <v>0.75700000000000001</v>
      </c>
      <c r="CV526" s="19">
        <v>0.94299999999999995</v>
      </c>
      <c r="CW526" s="19">
        <v>0.83499999999999996</v>
      </c>
    </row>
    <row r="527" spans="1:101" s="1" customFormat="1" ht="15" x14ac:dyDescent="0.2">
      <c r="A527" s="19">
        <v>912</v>
      </c>
      <c r="B527" s="19">
        <v>275.3</v>
      </c>
      <c r="C527" s="19">
        <v>604.79999999999995</v>
      </c>
      <c r="D527" s="19">
        <v>292.10149999999999</v>
      </c>
      <c r="E527" s="19">
        <v>294.10789999999997</v>
      </c>
      <c r="F527" s="19">
        <v>58.043199999999999</v>
      </c>
      <c r="G527" s="20">
        <v>20698</v>
      </c>
      <c r="H527" s="19">
        <v>1</v>
      </c>
      <c r="I527" s="19">
        <v>1</v>
      </c>
      <c r="J527" s="19" t="s">
        <v>112</v>
      </c>
      <c r="M527" s="10"/>
      <c r="N527" s="10"/>
      <c r="X527" s="19">
        <v>0</v>
      </c>
      <c r="Y527" s="19">
        <v>1.23</v>
      </c>
      <c r="Z527" s="19">
        <v>1.1890000000000001</v>
      </c>
      <c r="AA527" s="19">
        <v>1.288</v>
      </c>
      <c r="AB527" s="22">
        <f t="shared" si="133"/>
        <v>1.4548333333333336</v>
      </c>
      <c r="AC527" s="22">
        <f t="shared" si="134"/>
        <v>1.4281111111111113</v>
      </c>
      <c r="AD527" s="22">
        <f t="shared" si="135"/>
        <v>1.3976111111111109</v>
      </c>
      <c r="AE527" s="22">
        <f t="shared" si="136"/>
        <v>1.0187115848440054</v>
      </c>
      <c r="AF527" s="22">
        <f t="shared" si="137"/>
        <v>1.0409428787216286</v>
      </c>
      <c r="AG527" s="22">
        <f t="shared" si="138"/>
        <v>2.6745656987894356E-2</v>
      </c>
      <c r="AH527" s="22">
        <f t="shared" si="139"/>
        <v>5.7890903559461124E-2</v>
      </c>
      <c r="AI527" s="22">
        <f t="shared" si="140"/>
        <v>-0.23292917516515585</v>
      </c>
      <c r="AJ527" s="22">
        <f t="shared" si="141"/>
        <v>-0.96643685654622913</v>
      </c>
      <c r="AK527" s="22">
        <f t="shared" si="146"/>
        <v>0</v>
      </c>
      <c r="AL527" s="22" t="str">
        <f t="shared" si="142"/>
        <v>Lowering</v>
      </c>
      <c r="AM527" s="24">
        <f t="shared" si="143"/>
        <v>0.58488545961029481</v>
      </c>
      <c r="AN527" s="24">
        <f t="shared" si="144"/>
        <v>0.10803466844985875</v>
      </c>
      <c r="AO527" s="25">
        <v>0.66926300000000005</v>
      </c>
      <c r="AP527" s="24">
        <f t="shared" si="145"/>
        <v>0.10803466844985875</v>
      </c>
      <c r="AQ527" s="25">
        <v>1.0060800000000001</v>
      </c>
      <c r="AR527" s="25">
        <v>0.98989700000000003</v>
      </c>
      <c r="AS527" s="19">
        <v>912</v>
      </c>
      <c r="AT527" s="19">
        <v>1.51</v>
      </c>
      <c r="AU527" s="19">
        <v>1.502</v>
      </c>
      <c r="AV527" s="19">
        <v>1.6539999999999999</v>
      </c>
      <c r="AW527" s="19">
        <v>1.641</v>
      </c>
      <c r="AX527" s="19">
        <v>1.405</v>
      </c>
      <c r="AY527" s="19">
        <v>1.2829999999999999</v>
      </c>
      <c r="AZ527" s="19">
        <v>1.331</v>
      </c>
      <c r="BA527" s="19">
        <v>1.3240000000000001</v>
      </c>
      <c r="BB527" s="19">
        <v>1.4930000000000001</v>
      </c>
      <c r="BC527" s="19">
        <v>1.6220000000000001</v>
      </c>
      <c r="BD527" s="19">
        <v>1.371</v>
      </c>
      <c r="BE527" s="19">
        <v>1.506</v>
      </c>
      <c r="BF527" s="19">
        <v>1.431</v>
      </c>
      <c r="BG527" s="19">
        <v>1.4339999999999999</v>
      </c>
      <c r="BH527" s="19">
        <v>1.286</v>
      </c>
      <c r="BI527" s="19">
        <v>1.405</v>
      </c>
      <c r="BJ527" s="19">
        <v>1.4590000000000001</v>
      </c>
      <c r="BK527" s="19">
        <v>1.53</v>
      </c>
      <c r="BL527" s="19"/>
      <c r="BM527" s="19">
        <v>1.306</v>
      </c>
      <c r="BN527" s="19">
        <v>1.5269999999999999</v>
      </c>
      <c r="BO527" s="19">
        <v>1.494</v>
      </c>
      <c r="BP527" s="19">
        <v>1.605</v>
      </c>
      <c r="BQ527" s="19">
        <v>1.145</v>
      </c>
      <c r="BR527" s="19">
        <v>1.0760000000000001</v>
      </c>
      <c r="BS527" s="19">
        <v>1.52</v>
      </c>
      <c r="BT527" s="19">
        <v>1.548</v>
      </c>
      <c r="BU527" s="19">
        <v>1.3660000000000001</v>
      </c>
      <c r="BV527" s="19">
        <v>1.514</v>
      </c>
      <c r="BW527" s="19">
        <v>1.274</v>
      </c>
      <c r="BX527" s="19">
        <v>1.3320000000000001</v>
      </c>
      <c r="BY527" s="19">
        <v>1.748</v>
      </c>
      <c r="BZ527" s="19">
        <v>1.369</v>
      </c>
      <c r="CA527" s="19">
        <v>1.4830000000000001</v>
      </c>
      <c r="CB527" s="19">
        <v>1.643</v>
      </c>
      <c r="CC527" s="19">
        <v>1.333</v>
      </c>
      <c r="CD527" s="19">
        <v>1.423</v>
      </c>
      <c r="CE527" s="19"/>
      <c r="CF527" s="19">
        <v>1.274</v>
      </c>
      <c r="CG527" s="19">
        <v>1.472</v>
      </c>
      <c r="CH527" s="19">
        <v>1.3149999999999999</v>
      </c>
      <c r="CI527" s="19">
        <v>1.4770000000000001</v>
      </c>
      <c r="CJ527" s="19">
        <v>1.3089999999999999</v>
      </c>
      <c r="CK527" s="19">
        <v>1.2829999999999999</v>
      </c>
      <c r="CL527" s="19">
        <v>1.3069999999999999</v>
      </c>
      <c r="CM527" s="19">
        <v>1.4430000000000001</v>
      </c>
      <c r="CN527" s="19">
        <v>1.514</v>
      </c>
      <c r="CO527" s="19">
        <v>1.369</v>
      </c>
      <c r="CP527" s="19">
        <v>1.274</v>
      </c>
      <c r="CQ527" s="19">
        <v>1.5249999999999999</v>
      </c>
      <c r="CR527" s="19">
        <v>1.4430000000000001</v>
      </c>
      <c r="CS527" s="19">
        <v>1.5269999999999999</v>
      </c>
      <c r="CT527" s="19">
        <v>1.43</v>
      </c>
      <c r="CU527" s="19">
        <v>1.3009999999999999</v>
      </c>
      <c r="CV527" s="19">
        <v>1.47</v>
      </c>
      <c r="CW527" s="19">
        <v>1.4239999999999999</v>
      </c>
    </row>
    <row r="528" spans="1:101" s="1" customFormat="1" ht="15" x14ac:dyDescent="0.2">
      <c r="A528" s="19">
        <v>914</v>
      </c>
      <c r="B528" s="19">
        <v>275.5</v>
      </c>
      <c r="C528" s="19">
        <v>606.70000000000005</v>
      </c>
      <c r="D528" s="19">
        <v>381.63130000000001</v>
      </c>
      <c r="E528" s="19">
        <v>383.6377</v>
      </c>
      <c r="F528" s="19">
        <v>147.57300000000001</v>
      </c>
      <c r="G528" s="20">
        <v>14867</v>
      </c>
      <c r="H528" s="19">
        <v>1</v>
      </c>
      <c r="I528" s="19">
        <v>1</v>
      </c>
      <c r="J528" s="19" t="s">
        <v>112</v>
      </c>
      <c r="M528" s="10"/>
      <c r="N528" s="10"/>
      <c r="X528" s="19">
        <v>0.05</v>
      </c>
      <c r="Y528" s="19">
        <v>1.0249999999999999</v>
      </c>
      <c r="Z528" s="19">
        <v>1.0109999999999999</v>
      </c>
      <c r="AA528" s="19">
        <v>1.0860000000000001</v>
      </c>
      <c r="AB528" s="22">
        <f t="shared" si="133"/>
        <v>0.98699999999999988</v>
      </c>
      <c r="AC528" s="22">
        <f t="shared" si="134"/>
        <v>1.3485555555555553</v>
      </c>
      <c r="AD528" s="22">
        <f t="shared" si="135"/>
        <v>1.1864999999999999</v>
      </c>
      <c r="AE528" s="22">
        <f t="shared" si="136"/>
        <v>0.73189420779434788</v>
      </c>
      <c r="AF528" s="22">
        <f t="shared" si="137"/>
        <v>0.83185840707964598</v>
      </c>
      <c r="AG528" s="22">
        <f t="shared" si="138"/>
        <v>-0.45029296676143304</v>
      </c>
      <c r="AH528" s="22">
        <f t="shared" si="139"/>
        <v>-0.2655901107375504</v>
      </c>
      <c r="AI528" s="22">
        <f t="shared" si="140"/>
        <v>-1.3654619874706331</v>
      </c>
      <c r="AJ528" s="22">
        <f t="shared" si="141"/>
        <v>-0.75521183329508101</v>
      </c>
      <c r="AK528" s="22">
        <f t="shared" si="146"/>
        <v>0</v>
      </c>
      <c r="AL528" s="22" t="str">
        <f t="shared" si="142"/>
        <v>Increase</v>
      </c>
      <c r="AM528" s="24">
        <f t="shared" si="143"/>
        <v>4.3106028580348427E-2</v>
      </c>
      <c r="AN528" s="24">
        <f t="shared" si="144"/>
        <v>0.17570663708587625</v>
      </c>
      <c r="AO528" s="25">
        <v>1.14907</v>
      </c>
      <c r="AP528" s="24">
        <f t="shared" si="145"/>
        <v>0.17570663708587625</v>
      </c>
      <c r="AQ528" s="25">
        <v>0.95305600000000001</v>
      </c>
      <c r="AR528" s="25">
        <v>0.96047000000000005</v>
      </c>
      <c r="AS528" s="19">
        <v>914</v>
      </c>
      <c r="AT528" s="19">
        <v>1.1970000000000001</v>
      </c>
      <c r="AU528" s="19">
        <v>1.369</v>
      </c>
      <c r="AV528" s="19">
        <v>0.995</v>
      </c>
      <c r="AW528" s="19">
        <v>1.1299999999999999</v>
      </c>
      <c r="AX528" s="19">
        <v>0.71899999999999997</v>
      </c>
      <c r="AY528" s="19">
        <v>0.499</v>
      </c>
      <c r="AZ528" s="19">
        <v>1.9670000000000001</v>
      </c>
      <c r="BA528" s="19">
        <v>1.1120000000000001</v>
      </c>
      <c r="BB528" s="19">
        <v>0.90200000000000002</v>
      </c>
      <c r="BC528" s="19">
        <v>0.97799999999999998</v>
      </c>
      <c r="BD528" s="19">
        <v>0.65100000000000002</v>
      </c>
      <c r="BE528" s="19">
        <v>1.0089999999999999</v>
      </c>
      <c r="BF528" s="19">
        <v>0.67200000000000004</v>
      </c>
      <c r="BG528" s="19">
        <v>1.3120000000000001</v>
      </c>
      <c r="BH528" s="19">
        <v>0.90200000000000002</v>
      </c>
      <c r="BI528" s="19">
        <v>0.42099999999999999</v>
      </c>
      <c r="BJ528" s="19">
        <v>0.92700000000000005</v>
      </c>
      <c r="BK528" s="19">
        <v>1.004</v>
      </c>
      <c r="BL528" s="19"/>
      <c r="BM528" s="19">
        <v>2.206</v>
      </c>
      <c r="BN528" s="19">
        <v>1.532</v>
      </c>
      <c r="BO528" s="19">
        <v>0.70099999999999996</v>
      </c>
      <c r="BP528" s="19">
        <v>0.90600000000000003</v>
      </c>
      <c r="BQ528" s="19">
        <v>2.0049999999999999</v>
      </c>
      <c r="BR528" s="19">
        <v>2.778</v>
      </c>
      <c r="BS528" s="19">
        <v>1.748</v>
      </c>
      <c r="BT528" s="19">
        <v>0.76700000000000002</v>
      </c>
      <c r="BU528" s="19">
        <v>1.399</v>
      </c>
      <c r="BV528" s="19">
        <v>1.145</v>
      </c>
      <c r="BW528" s="19">
        <v>1.879</v>
      </c>
      <c r="BX528" s="19">
        <v>0.68600000000000005</v>
      </c>
      <c r="BY528" s="19">
        <v>0.63</v>
      </c>
      <c r="BZ528" s="19">
        <v>0.92400000000000004</v>
      </c>
      <c r="CA528" s="19">
        <v>1.6850000000000001</v>
      </c>
      <c r="CB528" s="19">
        <v>0.52100000000000002</v>
      </c>
      <c r="CC528" s="19">
        <v>1.609</v>
      </c>
      <c r="CD528" s="19">
        <v>1.153</v>
      </c>
      <c r="CE528" s="19"/>
      <c r="CF528" s="19">
        <v>1.1000000000000001</v>
      </c>
      <c r="CG528" s="19">
        <v>1.4490000000000001</v>
      </c>
      <c r="CH528" s="19">
        <v>2.5499999999999998</v>
      </c>
      <c r="CI528" s="19">
        <v>1.1759999999999999</v>
      </c>
      <c r="CJ528" s="19">
        <v>1.2470000000000001</v>
      </c>
      <c r="CK528" s="19">
        <v>1.9430000000000001</v>
      </c>
      <c r="CL528" s="19">
        <v>1.4750000000000001</v>
      </c>
      <c r="CM528" s="19">
        <v>1.1539999999999999</v>
      </c>
      <c r="CN528" s="19">
        <v>0.63700000000000001</v>
      </c>
      <c r="CO528" s="19">
        <v>0.69899999999999995</v>
      </c>
      <c r="CP528" s="19">
        <v>0.48299999999999998</v>
      </c>
      <c r="CQ528" s="19">
        <v>1.0660000000000001</v>
      </c>
      <c r="CR528" s="19">
        <v>1.1870000000000001</v>
      </c>
      <c r="CS528" s="19">
        <v>1.177</v>
      </c>
      <c r="CT528" s="19">
        <v>1.1879999999999999</v>
      </c>
      <c r="CU528" s="19">
        <v>0.48599999999999999</v>
      </c>
      <c r="CV528" s="19">
        <v>1.0109999999999999</v>
      </c>
      <c r="CW528" s="19">
        <v>1.329</v>
      </c>
    </row>
    <row r="529" spans="1:101" s="1" customFormat="1" ht="15" x14ac:dyDescent="0.2">
      <c r="A529" s="19">
        <v>916</v>
      </c>
      <c r="B529" s="19">
        <v>276.3</v>
      </c>
      <c r="C529" s="19">
        <v>607.29999999999995</v>
      </c>
      <c r="D529" s="19">
        <v>672.23469999999998</v>
      </c>
      <c r="E529" s="19">
        <v>674.24090000000001</v>
      </c>
      <c r="F529" s="19">
        <v>438.1764</v>
      </c>
      <c r="G529" s="20">
        <v>15566.418600000001</v>
      </c>
      <c r="H529" s="19">
        <v>1</v>
      </c>
      <c r="I529" s="19">
        <v>1</v>
      </c>
      <c r="J529" s="19" t="s">
        <v>103</v>
      </c>
      <c r="M529" s="10"/>
      <c r="N529" s="10"/>
      <c r="U529" s="21">
        <v>0</v>
      </c>
      <c r="V529" s="21">
        <v>5</v>
      </c>
      <c r="W529" s="21">
        <v>284</v>
      </c>
      <c r="X529" s="19">
        <v>0.05</v>
      </c>
      <c r="Y529" s="19">
        <v>1.1020000000000001</v>
      </c>
      <c r="Z529" s="19">
        <v>0.97899999999999998</v>
      </c>
      <c r="AA529" s="19">
        <v>1.105</v>
      </c>
      <c r="AB529" s="22">
        <f t="shared" si="133"/>
        <v>1.1249999999999998</v>
      </c>
      <c r="AC529" s="22">
        <f t="shared" si="134"/>
        <v>0.96982352941176486</v>
      </c>
      <c r="AD529" s="22">
        <f t="shared" si="135"/>
        <v>1.286777777777778</v>
      </c>
      <c r="AE529" s="22">
        <f t="shared" si="136"/>
        <v>1.1600048523078785</v>
      </c>
      <c r="AF529" s="22">
        <f t="shared" si="137"/>
        <v>0.87427683274328605</v>
      </c>
      <c r="AG529" s="22">
        <f t="shared" si="138"/>
        <v>0.21413084016825421</v>
      </c>
      <c r="AH529" s="22">
        <f t="shared" si="139"/>
        <v>-0.19383792501485697</v>
      </c>
      <c r="AI529" s="22">
        <f t="shared" si="140"/>
        <v>-1.2448416102937681</v>
      </c>
      <c r="AJ529" s="22">
        <f t="shared" si="141"/>
        <v>-1.276338758556699</v>
      </c>
      <c r="AK529" s="22">
        <f t="shared" si="146"/>
        <v>0</v>
      </c>
      <c r="AL529" s="22" t="str">
        <f t="shared" si="142"/>
        <v>Lowering</v>
      </c>
      <c r="AM529" s="24">
        <f t="shared" si="143"/>
        <v>5.6906043262992249E-2</v>
      </c>
      <c r="AN529" s="24">
        <f t="shared" si="144"/>
        <v>5.2925045668897754E-2</v>
      </c>
      <c r="AO529" s="25">
        <v>0.96321900000000005</v>
      </c>
      <c r="AP529" s="24">
        <f t="shared" si="145"/>
        <v>5.2925045668897754E-2</v>
      </c>
      <c r="AQ529" s="25">
        <v>1.03409</v>
      </c>
      <c r="AR529" s="25">
        <v>1.0043899999999999</v>
      </c>
      <c r="AS529" s="19">
        <v>916</v>
      </c>
      <c r="AT529" s="19">
        <v>1.0389999999999999</v>
      </c>
      <c r="AU529" s="19">
        <v>1.08</v>
      </c>
      <c r="AV529" s="19">
        <v>1.5029999999999999</v>
      </c>
      <c r="AW529" s="19">
        <v>1.6120000000000001</v>
      </c>
      <c r="AX529" s="19">
        <v>1.3879999999999999</v>
      </c>
      <c r="AY529" s="19">
        <v>1.1919999999999999</v>
      </c>
      <c r="AZ529" s="19">
        <v>1.3180000000000001</v>
      </c>
      <c r="BA529" s="19">
        <v>1.5569999999999999</v>
      </c>
      <c r="BB529" s="19">
        <v>1.0609999999999999</v>
      </c>
      <c r="BC529" s="19">
        <v>0.94399999999999995</v>
      </c>
      <c r="BD529" s="19">
        <v>0.83399999999999996</v>
      </c>
      <c r="BE529" s="19">
        <v>0.91500000000000004</v>
      </c>
      <c r="BF529" s="19">
        <v>0.83799999999999997</v>
      </c>
      <c r="BG529" s="19">
        <v>0.80900000000000005</v>
      </c>
      <c r="BH529" s="19">
        <v>0.93300000000000005</v>
      </c>
      <c r="BI529" s="19">
        <v>0.873</v>
      </c>
      <c r="BJ529" s="19">
        <v>1.323</v>
      </c>
      <c r="BK529" s="19">
        <v>1.0309999999999999</v>
      </c>
      <c r="BL529" s="19"/>
      <c r="BM529" s="19">
        <v>0.97299999999999998</v>
      </c>
      <c r="BN529" s="19">
        <v>1.302</v>
      </c>
      <c r="BO529" s="19">
        <v>0.90700000000000003</v>
      </c>
      <c r="BP529" s="19">
        <v>1.196</v>
      </c>
      <c r="BQ529" s="19">
        <v>1.0129999999999999</v>
      </c>
      <c r="BR529" s="19">
        <v>0.66400000000000003</v>
      </c>
      <c r="BS529" s="19">
        <v>1.1299999999999999</v>
      </c>
      <c r="BT529" s="19">
        <v>1.2170000000000001</v>
      </c>
      <c r="BU529" s="19">
        <v>0.83</v>
      </c>
      <c r="BV529" s="19">
        <v>0.89800000000000002</v>
      </c>
      <c r="BW529" s="19">
        <v>0.90900000000000003</v>
      </c>
      <c r="BX529" s="19">
        <v>0.68799999999999994</v>
      </c>
      <c r="BY529" s="19">
        <v>0.73699999999999999</v>
      </c>
      <c r="BZ529" s="19">
        <v>0.77100000000000002</v>
      </c>
      <c r="CA529" s="19">
        <v>0.94</v>
      </c>
      <c r="CB529" s="19" t="s">
        <v>111</v>
      </c>
      <c r="CC529" s="19">
        <v>1.206</v>
      </c>
      <c r="CD529" s="19">
        <v>1.1060000000000001</v>
      </c>
      <c r="CE529" s="19"/>
      <c r="CF529" s="19">
        <v>1.294</v>
      </c>
      <c r="CG529" s="19">
        <v>1.1599999999999999</v>
      </c>
      <c r="CH529" s="19">
        <v>1.258</v>
      </c>
      <c r="CI529" s="19">
        <v>1.1599999999999999</v>
      </c>
      <c r="CJ529" s="19">
        <v>1.421</v>
      </c>
      <c r="CK529" s="19">
        <v>1.661</v>
      </c>
      <c r="CL529" s="19">
        <v>1.516</v>
      </c>
      <c r="CM529" s="19">
        <v>1.4470000000000001</v>
      </c>
      <c r="CN529" s="19">
        <v>1.3140000000000001</v>
      </c>
      <c r="CO529" s="19">
        <v>1.0489999999999999</v>
      </c>
      <c r="CP529" s="19">
        <v>0.93899999999999995</v>
      </c>
      <c r="CQ529" s="19">
        <v>1.274</v>
      </c>
      <c r="CR529" s="19">
        <v>1.0820000000000001</v>
      </c>
      <c r="CS529" s="19">
        <v>1.569</v>
      </c>
      <c r="CT529" s="19">
        <v>1.073</v>
      </c>
      <c r="CU529" s="19">
        <v>1.0980000000000001</v>
      </c>
      <c r="CV529" s="19">
        <v>1.1839999999999999</v>
      </c>
      <c r="CW529" s="19">
        <v>1.663</v>
      </c>
    </row>
    <row r="530" spans="1:101" s="1" customFormat="1" ht="15" x14ac:dyDescent="0.2">
      <c r="A530" s="19">
        <v>917</v>
      </c>
      <c r="B530" s="19">
        <v>276.3</v>
      </c>
      <c r="C530" s="19">
        <v>607.29999999999995</v>
      </c>
      <c r="D530" s="19">
        <v>460.11709999999999</v>
      </c>
      <c r="E530" s="19">
        <v>462.12360000000001</v>
      </c>
      <c r="F530" s="19">
        <v>226.05879999999999</v>
      </c>
      <c r="G530" s="20">
        <v>6624.363636</v>
      </c>
      <c r="H530" s="19">
        <v>1</v>
      </c>
      <c r="I530" s="19">
        <v>1</v>
      </c>
      <c r="J530" s="19" t="s">
        <v>109</v>
      </c>
      <c r="M530" s="10"/>
      <c r="N530" s="10"/>
      <c r="U530" s="21">
        <v>1</v>
      </c>
      <c r="V530" s="21">
        <v>19</v>
      </c>
      <c r="W530" s="21">
        <v>408</v>
      </c>
      <c r="X530" s="19">
        <v>0.05</v>
      </c>
      <c r="Y530" s="19">
        <v>1.0620000000000001</v>
      </c>
      <c r="Z530" s="19">
        <v>1.0629999999999999</v>
      </c>
      <c r="AA530" s="19">
        <v>1.1200000000000001</v>
      </c>
      <c r="AB530" s="22">
        <f t="shared" si="133"/>
        <v>1.0817777777777777</v>
      </c>
      <c r="AC530" s="22">
        <f t="shared" si="134"/>
        <v>0.76761111111111102</v>
      </c>
      <c r="AD530" s="22">
        <f t="shared" si="135"/>
        <v>1.1670000000000003</v>
      </c>
      <c r="AE530" s="22">
        <f t="shared" si="136"/>
        <v>1.4092784251284651</v>
      </c>
      <c r="AF530" s="22">
        <f t="shared" si="137"/>
        <v>0.92697324573931228</v>
      </c>
      <c r="AG530" s="22">
        <f t="shared" si="138"/>
        <v>0.49495666691378648</v>
      </c>
      <c r="AH530" s="22">
        <f t="shared" si="139"/>
        <v>-0.10940039443593258</v>
      </c>
      <c r="AI530" s="22">
        <f t="shared" si="140"/>
        <v>-4.4330219591645212</v>
      </c>
      <c r="AJ530" s="22">
        <f t="shared" si="141"/>
        <v>-0.62483347420385105</v>
      </c>
      <c r="AK530" s="22">
        <f t="shared" si="146"/>
        <v>0</v>
      </c>
      <c r="AL530" s="22" t="str">
        <f t="shared" si="142"/>
        <v>Lowering</v>
      </c>
      <c r="AM530" s="24">
        <f t="shared" si="143"/>
        <v>3.6895894248472498E-5</v>
      </c>
      <c r="AN530" s="24">
        <f t="shared" si="144"/>
        <v>0.2372283159107762</v>
      </c>
      <c r="AO530" s="25">
        <v>1.9771799999999999</v>
      </c>
      <c r="AP530" s="24">
        <f t="shared" si="145"/>
        <v>0.2372283159107762</v>
      </c>
      <c r="AQ530" s="25">
        <v>0.61260000000000003</v>
      </c>
      <c r="AR530" s="25">
        <v>0.73437699999999995</v>
      </c>
      <c r="AS530" s="19">
        <v>917</v>
      </c>
      <c r="AT530" s="19">
        <v>0.99199999999999999</v>
      </c>
      <c r="AU530" s="19">
        <v>1.113</v>
      </c>
      <c r="AV530" s="19">
        <v>0.99299999999999999</v>
      </c>
      <c r="AW530" s="19">
        <v>1.3069999999999999</v>
      </c>
      <c r="AX530" s="19">
        <v>0.91200000000000003</v>
      </c>
      <c r="AY530" s="19">
        <v>1.022</v>
      </c>
      <c r="AZ530" s="19">
        <v>1.137</v>
      </c>
      <c r="BA530" s="19">
        <v>1.484</v>
      </c>
      <c r="BB530" s="19">
        <v>1.7669999999999999</v>
      </c>
      <c r="BC530" s="19">
        <v>0.95599999999999996</v>
      </c>
      <c r="BD530" s="19">
        <v>0.94199999999999995</v>
      </c>
      <c r="BE530" s="19">
        <v>0.75</v>
      </c>
      <c r="BF530" s="19">
        <v>1.044</v>
      </c>
      <c r="BG530" s="19">
        <v>0.97299999999999998</v>
      </c>
      <c r="BH530" s="19">
        <v>0.91</v>
      </c>
      <c r="BI530" s="19">
        <v>1.0940000000000001</v>
      </c>
      <c r="BJ530" s="19">
        <v>1.1819999999999999</v>
      </c>
      <c r="BK530" s="19">
        <v>0.89400000000000002</v>
      </c>
      <c r="BL530" s="19"/>
      <c r="BM530" s="19">
        <v>0.80900000000000005</v>
      </c>
      <c r="BN530" s="19">
        <v>0.7</v>
      </c>
      <c r="BO530" s="19">
        <v>0.72699999999999998</v>
      </c>
      <c r="BP530" s="19">
        <v>0.69099999999999995</v>
      </c>
      <c r="BQ530" s="19">
        <v>0.877</v>
      </c>
      <c r="BR530" s="19">
        <v>0.81499999999999995</v>
      </c>
      <c r="BS530" s="19">
        <v>0.872</v>
      </c>
      <c r="BT530" s="19">
        <v>0.82</v>
      </c>
      <c r="BU530" s="19">
        <v>0.68300000000000005</v>
      </c>
      <c r="BV530" s="19">
        <v>0.83099999999999996</v>
      </c>
      <c r="BW530" s="19">
        <v>0.86399999999999999</v>
      </c>
      <c r="BX530" s="19">
        <v>0.876</v>
      </c>
      <c r="BY530" s="19">
        <v>0.82699999999999996</v>
      </c>
      <c r="BZ530" s="19">
        <v>0.92400000000000004</v>
      </c>
      <c r="CA530" s="19">
        <v>0.56100000000000005</v>
      </c>
      <c r="CB530" s="19">
        <v>0.54300000000000004</v>
      </c>
      <c r="CC530" s="19">
        <v>0.81699999999999995</v>
      </c>
      <c r="CD530" s="19">
        <v>0.57999999999999996</v>
      </c>
      <c r="CE530" s="19"/>
      <c r="CF530" s="19">
        <v>1.149</v>
      </c>
      <c r="CG530" s="19">
        <v>1.401</v>
      </c>
      <c r="CH530" s="19">
        <v>1.302</v>
      </c>
      <c r="CI530" s="19">
        <v>1.48</v>
      </c>
      <c r="CJ530" s="19">
        <v>1.302</v>
      </c>
      <c r="CK530" s="19">
        <v>1.119</v>
      </c>
      <c r="CL530" s="19">
        <v>1.0209999999999999</v>
      </c>
      <c r="CM530" s="19">
        <v>1.095</v>
      </c>
      <c r="CN530" s="19">
        <v>0.96599999999999997</v>
      </c>
      <c r="CO530" s="19">
        <v>1.4550000000000001</v>
      </c>
      <c r="CP530" s="19">
        <v>0.999</v>
      </c>
      <c r="CQ530" s="19">
        <v>0.95</v>
      </c>
      <c r="CR530" s="19">
        <v>1.0920000000000001</v>
      </c>
      <c r="CS530" s="19">
        <v>0.89700000000000002</v>
      </c>
      <c r="CT530" s="19">
        <v>1.0009999999999999</v>
      </c>
      <c r="CU530" s="19">
        <v>1.1830000000000001</v>
      </c>
      <c r="CV530" s="19">
        <v>1.353</v>
      </c>
      <c r="CW530" s="19">
        <v>1.2410000000000001</v>
      </c>
    </row>
    <row r="531" spans="1:101" s="1" customFormat="1" ht="15" x14ac:dyDescent="0.2">
      <c r="A531" s="19">
        <v>918</v>
      </c>
      <c r="B531" s="19">
        <v>276.8</v>
      </c>
      <c r="C531" s="19">
        <v>607.4</v>
      </c>
      <c r="D531" s="19">
        <v>371.1035</v>
      </c>
      <c r="E531" s="19">
        <v>373.11009999999999</v>
      </c>
      <c r="F531" s="19">
        <v>137.04509999999999</v>
      </c>
      <c r="G531" s="20">
        <v>352826.8</v>
      </c>
      <c r="H531" s="19">
        <v>1</v>
      </c>
      <c r="I531" s="19">
        <v>1</v>
      </c>
      <c r="J531" s="19" t="s">
        <v>131</v>
      </c>
      <c r="M531" s="10"/>
      <c r="N531" s="10"/>
      <c r="O531" s="19" t="s">
        <v>198</v>
      </c>
      <c r="P531" s="19" t="s">
        <v>209</v>
      </c>
      <c r="Q531" s="19">
        <v>6.83</v>
      </c>
      <c r="R531" s="19">
        <v>83.8</v>
      </c>
      <c r="S531" s="19" t="s">
        <v>133</v>
      </c>
      <c r="T531" s="19" t="s">
        <v>134</v>
      </c>
      <c r="X531" s="19">
        <v>0</v>
      </c>
      <c r="Y531" s="19">
        <v>1.0840000000000001</v>
      </c>
      <c r="Z531" s="19">
        <v>1.0609999999999999</v>
      </c>
      <c r="AA531" s="19">
        <v>1.0269999999999999</v>
      </c>
      <c r="AB531" s="22">
        <f t="shared" si="133"/>
        <v>0.90488888888888885</v>
      </c>
      <c r="AC531" s="22">
        <f t="shared" si="134"/>
        <v>1.1074444444444445</v>
      </c>
      <c r="AD531" s="22">
        <f t="shared" si="135"/>
        <v>0.93788888888888899</v>
      </c>
      <c r="AE531" s="22">
        <f t="shared" si="136"/>
        <v>0.8170964181799939</v>
      </c>
      <c r="AF531" s="22">
        <f t="shared" si="137"/>
        <v>0.96481459542708192</v>
      </c>
      <c r="AG531" s="22">
        <f t="shared" si="138"/>
        <v>-0.29142176703939288</v>
      </c>
      <c r="AH531" s="22">
        <f t="shared" si="139"/>
        <v>-5.1676362824530614E-2</v>
      </c>
      <c r="AI531" s="22">
        <f t="shared" si="140"/>
        <v>-2.3276692574578002</v>
      </c>
      <c r="AJ531" s="22">
        <f t="shared" si="141"/>
        <v>-0.21581292636657887</v>
      </c>
      <c r="AK531" s="22" t="str">
        <f t="shared" si="146"/>
        <v>Isomer 2 of 4-Aminobenzoate</v>
      </c>
      <c r="AL531" s="22" t="str">
        <f t="shared" si="142"/>
        <v>Increase</v>
      </c>
      <c r="AM531" s="24">
        <f t="shared" si="143"/>
        <v>4.7025209879920198E-3</v>
      </c>
      <c r="AN531" s="24">
        <f t="shared" si="144"/>
        <v>0.60839701365761223</v>
      </c>
      <c r="AO531" s="25">
        <v>1.39621</v>
      </c>
      <c r="AP531" s="24">
        <f t="shared" si="145"/>
        <v>0.60839701365761223</v>
      </c>
      <c r="AQ531" s="25">
        <v>0.47496500000000003</v>
      </c>
      <c r="AR531" s="25">
        <v>0.62925699999999996</v>
      </c>
      <c r="AS531" s="19">
        <v>918</v>
      </c>
      <c r="AT531" s="19">
        <v>0.79700000000000004</v>
      </c>
      <c r="AU531" s="19">
        <v>1.1579999999999999</v>
      </c>
      <c r="AV531" s="19">
        <v>0.873</v>
      </c>
      <c r="AW531" s="19">
        <v>0.9</v>
      </c>
      <c r="AX531" s="19">
        <v>1.254</v>
      </c>
      <c r="AY531" s="19">
        <v>1.022</v>
      </c>
      <c r="AZ531" s="19">
        <v>1.103</v>
      </c>
      <c r="BA531" s="19">
        <v>0.89700000000000002</v>
      </c>
      <c r="BB531" s="19">
        <v>0.66200000000000003</v>
      </c>
      <c r="BC531" s="19">
        <v>0.92800000000000005</v>
      </c>
      <c r="BD531" s="19">
        <v>0.77100000000000002</v>
      </c>
      <c r="BE531" s="19">
        <v>0.90200000000000002</v>
      </c>
      <c r="BF531" s="19">
        <v>1.1579999999999999</v>
      </c>
      <c r="BG531" s="19">
        <v>0.63900000000000001</v>
      </c>
      <c r="BH531" s="19">
        <v>0.95699999999999996</v>
      </c>
      <c r="BI531" s="19">
        <v>0.65900000000000003</v>
      </c>
      <c r="BJ531" s="19">
        <v>0.63100000000000001</v>
      </c>
      <c r="BK531" s="19">
        <v>0.97699999999999998</v>
      </c>
      <c r="BL531" s="19"/>
      <c r="BM531" s="19">
        <v>1.081</v>
      </c>
      <c r="BN531" s="19">
        <v>1.069</v>
      </c>
      <c r="BO531" s="19">
        <v>1.62</v>
      </c>
      <c r="BP531" s="19">
        <v>1.0449999999999999</v>
      </c>
      <c r="BQ531" s="19">
        <v>0.95799999999999996</v>
      </c>
      <c r="BR531" s="19">
        <v>1.284</v>
      </c>
      <c r="BS531" s="19">
        <v>1.133</v>
      </c>
      <c r="BT531" s="19">
        <v>1.2350000000000001</v>
      </c>
      <c r="BU531" s="19">
        <v>1.1779999999999999</v>
      </c>
      <c r="BV531" s="19">
        <v>1.1120000000000001</v>
      </c>
      <c r="BW531" s="19">
        <v>1.002</v>
      </c>
      <c r="BX531" s="19">
        <v>1.0369999999999999</v>
      </c>
      <c r="BY531" s="19">
        <v>0.95199999999999996</v>
      </c>
      <c r="BZ531" s="19">
        <v>0.86399999999999999</v>
      </c>
      <c r="CA531" s="19">
        <v>0.88300000000000001</v>
      </c>
      <c r="CB531" s="19">
        <v>0.94599999999999995</v>
      </c>
      <c r="CC531" s="19">
        <v>0.95899999999999996</v>
      </c>
      <c r="CD531" s="19">
        <v>1.5760000000000001</v>
      </c>
      <c r="CE531" s="19"/>
      <c r="CF531" s="19">
        <v>1.1579999999999999</v>
      </c>
      <c r="CG531" s="19">
        <v>1.399</v>
      </c>
      <c r="CH531" s="19">
        <v>1.1870000000000001</v>
      </c>
      <c r="CI531" s="19">
        <v>0.8</v>
      </c>
      <c r="CJ531" s="19">
        <v>0.876</v>
      </c>
      <c r="CK531" s="19">
        <v>0.878</v>
      </c>
      <c r="CL531" s="19">
        <v>0.94699999999999995</v>
      </c>
      <c r="CM531" s="19">
        <v>0.76</v>
      </c>
      <c r="CN531" s="19">
        <v>1.0169999999999999</v>
      </c>
      <c r="CO531" s="19">
        <v>0.747</v>
      </c>
      <c r="CP531" s="19">
        <v>1.0149999999999999</v>
      </c>
      <c r="CQ531" s="19">
        <v>0.93600000000000005</v>
      </c>
      <c r="CR531" s="19">
        <v>0.621</v>
      </c>
      <c r="CS531" s="19">
        <v>0.98299999999999998</v>
      </c>
      <c r="CT531" s="19">
        <v>0.64500000000000002</v>
      </c>
      <c r="CU531" s="19">
        <v>0.96199999999999997</v>
      </c>
      <c r="CV531" s="19">
        <v>0.88300000000000001</v>
      </c>
      <c r="CW531" s="19">
        <v>1.0680000000000001</v>
      </c>
    </row>
    <row r="532" spans="1:101" s="1" customFormat="1" ht="15" x14ac:dyDescent="0.2">
      <c r="A532" s="19">
        <v>919</v>
      </c>
      <c r="B532" s="19">
        <v>276.3</v>
      </c>
      <c r="C532" s="19">
        <v>607.5</v>
      </c>
      <c r="D532" s="19">
        <v>381.14710000000002</v>
      </c>
      <c r="E532" s="19">
        <v>383.1542</v>
      </c>
      <c r="F532" s="19">
        <v>147.08879999999999</v>
      </c>
      <c r="G532" s="20">
        <v>53987.285709999996</v>
      </c>
      <c r="H532" s="19">
        <v>1</v>
      </c>
      <c r="I532" s="19">
        <v>1</v>
      </c>
      <c r="J532" s="19" t="s">
        <v>131</v>
      </c>
      <c r="M532" s="10"/>
      <c r="N532" s="10"/>
      <c r="O532" s="19" t="s">
        <v>609</v>
      </c>
      <c r="P532" s="19" t="s">
        <v>610</v>
      </c>
      <c r="Q532" s="19">
        <v>2.14</v>
      </c>
      <c r="R532" s="19">
        <v>162.4</v>
      </c>
      <c r="T532" s="19" t="s">
        <v>222</v>
      </c>
      <c r="X532" s="19">
        <v>6.6699999999999995E-2</v>
      </c>
      <c r="Y532" s="19">
        <v>1.089</v>
      </c>
      <c r="Z532" s="19">
        <v>1.1020000000000001</v>
      </c>
      <c r="AA532" s="19">
        <v>1.119</v>
      </c>
      <c r="AB532" s="22">
        <f t="shared" si="133"/>
        <v>0.9766111111111111</v>
      </c>
      <c r="AC532" s="22">
        <f t="shared" si="134"/>
        <v>0.92333333333333334</v>
      </c>
      <c r="AD532" s="22">
        <f t="shared" si="135"/>
        <v>1.0278777777777777</v>
      </c>
      <c r="AE532" s="22">
        <f t="shared" si="136"/>
        <v>1.0577015643802647</v>
      </c>
      <c r="AF532" s="22">
        <f t="shared" si="137"/>
        <v>0.95012377174112794</v>
      </c>
      <c r="AG532" s="22">
        <f t="shared" si="138"/>
        <v>8.0932621474610916E-2</v>
      </c>
      <c r="AH532" s="22">
        <f t="shared" si="139"/>
        <v>-7.3812630658637829E-2</v>
      </c>
      <c r="AI532" s="22">
        <f t="shared" si="140"/>
        <v>-0.3144271708531553</v>
      </c>
      <c r="AJ532" s="22">
        <f t="shared" si="141"/>
        <v>-0.21955457485524893</v>
      </c>
      <c r="AK532" s="22" t="str">
        <f t="shared" si="146"/>
        <v>N-Hydroxy-L-isoleucine</v>
      </c>
      <c r="AL532" s="22" t="str">
        <f t="shared" si="142"/>
        <v>Lowering</v>
      </c>
      <c r="AM532" s="24">
        <f t="shared" si="143"/>
        <v>0.48481140640593412</v>
      </c>
      <c r="AN532" s="24">
        <f t="shared" si="144"/>
        <v>0.60317790586908326</v>
      </c>
      <c r="AO532" s="25">
        <v>0.54545100000000002</v>
      </c>
      <c r="AP532" s="24">
        <f t="shared" si="145"/>
        <v>0.60317790586908326</v>
      </c>
      <c r="AQ532" s="25">
        <v>0.86536900000000005</v>
      </c>
      <c r="AR532" s="25">
        <v>0.90174399999999999</v>
      </c>
      <c r="AS532" s="19">
        <v>919</v>
      </c>
      <c r="AT532" s="19">
        <v>1.2190000000000001</v>
      </c>
      <c r="AU532" s="19">
        <v>1.0389999999999999</v>
      </c>
      <c r="AV532" s="19">
        <v>1.224</v>
      </c>
      <c r="AW532" s="19">
        <v>0.51300000000000001</v>
      </c>
      <c r="AX532" s="19">
        <v>1.2130000000000001</v>
      </c>
      <c r="AY532" s="19">
        <v>1.165</v>
      </c>
      <c r="AZ532" s="19">
        <v>1.216</v>
      </c>
      <c r="BA532" s="19">
        <v>0.89200000000000002</v>
      </c>
      <c r="BB532" s="19">
        <v>0.79800000000000004</v>
      </c>
      <c r="BC532" s="19">
        <v>1.17</v>
      </c>
      <c r="BD532" s="19">
        <v>1.083</v>
      </c>
      <c r="BE532" s="19">
        <v>1.014</v>
      </c>
      <c r="BF532" s="19">
        <v>0.61099999999999999</v>
      </c>
      <c r="BG532" s="19">
        <v>0.73499999999999999</v>
      </c>
      <c r="BH532" s="19">
        <v>1.2430000000000001</v>
      </c>
      <c r="BI532" s="19">
        <v>0.83499999999999996</v>
      </c>
      <c r="BJ532" s="19">
        <v>0.69499999999999995</v>
      </c>
      <c r="BK532" s="19">
        <v>0.91400000000000003</v>
      </c>
      <c r="BL532" s="19"/>
      <c r="BM532" s="19">
        <v>1.1619999999999999</v>
      </c>
      <c r="BN532" s="19">
        <v>0.749</v>
      </c>
      <c r="BO532" s="19">
        <v>0.71299999999999997</v>
      </c>
      <c r="BP532" s="19">
        <v>1.33</v>
      </c>
      <c r="BQ532" s="19">
        <v>0.78200000000000003</v>
      </c>
      <c r="BR532" s="19">
        <v>1.069</v>
      </c>
      <c r="BS532" s="19">
        <v>0.88200000000000001</v>
      </c>
      <c r="BT532" s="19">
        <v>1.1890000000000001</v>
      </c>
      <c r="BU532" s="19">
        <v>1.0189999999999999</v>
      </c>
      <c r="BV532" s="19">
        <v>0.45100000000000001</v>
      </c>
      <c r="BW532" s="19">
        <v>0.85899999999999999</v>
      </c>
      <c r="BX532" s="19">
        <v>0.95799999999999996</v>
      </c>
      <c r="BY532" s="19">
        <v>0.95099999999999996</v>
      </c>
      <c r="BZ532" s="19">
        <v>0.86699999999999999</v>
      </c>
      <c r="CA532" s="19">
        <v>0.64300000000000002</v>
      </c>
      <c r="CB532" s="19">
        <v>1.0349999999999999</v>
      </c>
      <c r="CC532" s="19">
        <v>0.82499999999999996</v>
      </c>
      <c r="CD532" s="19">
        <v>1.1359999999999999</v>
      </c>
      <c r="CE532" s="19"/>
      <c r="CF532" s="19">
        <v>0.877</v>
      </c>
      <c r="CG532" s="19">
        <v>0.97499999999999998</v>
      </c>
      <c r="CH532" s="19">
        <v>0.37680000000000002</v>
      </c>
      <c r="CI532" s="19">
        <v>1.2130000000000001</v>
      </c>
      <c r="CJ532" s="19">
        <v>0.93</v>
      </c>
      <c r="CK532" s="19">
        <v>0.96699999999999997</v>
      </c>
      <c r="CL532" s="19">
        <v>0.97299999999999998</v>
      </c>
      <c r="CM532" s="19">
        <v>1.2490000000000001</v>
      </c>
      <c r="CN532" s="19">
        <v>1.1539999999999999</v>
      </c>
      <c r="CO532" s="19">
        <v>0.82599999999999996</v>
      </c>
      <c r="CP532" s="19">
        <v>1.8540000000000001</v>
      </c>
      <c r="CQ532" s="19">
        <v>1.069</v>
      </c>
      <c r="CR532" s="19">
        <v>0.89400000000000002</v>
      </c>
      <c r="CS532" s="19">
        <v>1.194</v>
      </c>
      <c r="CT532" s="19">
        <v>0.90800000000000003</v>
      </c>
      <c r="CU532" s="19">
        <v>1.58</v>
      </c>
      <c r="CV532" s="19">
        <v>0.46600000000000003</v>
      </c>
      <c r="CW532" s="19">
        <v>0.996</v>
      </c>
    </row>
    <row r="533" spans="1:101" s="1" customFormat="1" ht="15" x14ac:dyDescent="0.2">
      <c r="A533" s="19">
        <v>920</v>
      </c>
      <c r="B533" s="19">
        <v>276.3</v>
      </c>
      <c r="C533" s="19">
        <v>607.6</v>
      </c>
      <c r="D533" s="19">
        <v>349.72059999999999</v>
      </c>
      <c r="E533" s="19">
        <v>351.72949999999997</v>
      </c>
      <c r="F533" s="19">
        <v>115.6623</v>
      </c>
      <c r="G533" s="20">
        <v>29482</v>
      </c>
      <c r="H533" s="19">
        <v>1</v>
      </c>
      <c r="I533" s="19">
        <v>1</v>
      </c>
      <c r="J533" s="19" t="s">
        <v>112</v>
      </c>
      <c r="M533" s="10"/>
      <c r="N533" s="10"/>
      <c r="X533" s="19">
        <v>3.3300000000000003E-2</v>
      </c>
      <c r="Y533" s="19">
        <v>1.216</v>
      </c>
      <c r="Z533" s="19">
        <v>1.206</v>
      </c>
      <c r="AA533" s="19">
        <v>1.194</v>
      </c>
      <c r="AB533" s="22">
        <f t="shared" si="133"/>
        <v>1.0211111111111111</v>
      </c>
      <c r="AC533" s="22">
        <f t="shared" si="134"/>
        <v>1.3632777777777774</v>
      </c>
      <c r="AD533" s="22">
        <f t="shared" si="135"/>
        <v>1.0538888888888889</v>
      </c>
      <c r="AE533" s="22">
        <f t="shared" si="136"/>
        <v>0.74901177717103407</v>
      </c>
      <c r="AF533" s="22">
        <f t="shared" si="137"/>
        <v>0.96889826041117555</v>
      </c>
      <c r="AG533" s="22">
        <f t="shared" si="138"/>
        <v>-0.41693969164703837</v>
      </c>
      <c r="AH533" s="22">
        <f t="shared" si="139"/>
        <v>-4.5582912122441151E-2</v>
      </c>
      <c r="AI533" s="22">
        <f t="shared" si="140"/>
        <v>-2.6958346825079649</v>
      </c>
      <c r="AJ533" s="22">
        <f t="shared" si="141"/>
        <v>-0.12939087338008559</v>
      </c>
      <c r="AK533" s="22">
        <f t="shared" si="146"/>
        <v>0</v>
      </c>
      <c r="AL533" s="22" t="str">
        <f t="shared" si="142"/>
        <v>Increase</v>
      </c>
      <c r="AM533" s="24">
        <f t="shared" si="143"/>
        <v>2.0144909352008845E-3</v>
      </c>
      <c r="AN533" s="24">
        <f t="shared" si="144"/>
        <v>0.74235070723841945</v>
      </c>
      <c r="AO533" s="25">
        <v>1.47526</v>
      </c>
      <c r="AP533" s="24">
        <f t="shared" si="145"/>
        <v>0.74235070723841945</v>
      </c>
      <c r="AQ533" s="25">
        <v>0.51257299999999995</v>
      </c>
      <c r="AR533" s="25">
        <v>0.65609099999999998</v>
      </c>
      <c r="AS533" s="19">
        <v>920</v>
      </c>
      <c r="AT533" s="19">
        <v>0.91600000000000004</v>
      </c>
      <c r="AU533" s="19">
        <v>1.3080000000000001</v>
      </c>
      <c r="AV533" s="19">
        <v>0.96599999999999997</v>
      </c>
      <c r="AW533" s="19">
        <v>1.04</v>
      </c>
      <c r="AX533" s="19">
        <v>1.6870000000000001</v>
      </c>
      <c r="AY533" s="19">
        <v>1.1439999999999999</v>
      </c>
      <c r="AZ533" s="19">
        <v>1.177</v>
      </c>
      <c r="BA533" s="19">
        <v>0.90500000000000003</v>
      </c>
      <c r="BB533" s="19">
        <v>0.71799999999999997</v>
      </c>
      <c r="BC533" s="19">
        <v>1.1479999999999999</v>
      </c>
      <c r="BD533" s="19">
        <v>0.90600000000000003</v>
      </c>
      <c r="BE533" s="19">
        <v>1.02</v>
      </c>
      <c r="BF533" s="19">
        <v>1.405</v>
      </c>
      <c r="BG533" s="19">
        <v>0.63500000000000001</v>
      </c>
      <c r="BH533" s="19">
        <v>1.1379999999999999</v>
      </c>
      <c r="BI533" s="19">
        <v>0.64200000000000002</v>
      </c>
      <c r="BJ533" s="19">
        <v>0.58399999999999996</v>
      </c>
      <c r="BK533" s="19">
        <v>1.0409999999999999</v>
      </c>
      <c r="BL533" s="19"/>
      <c r="BM533" s="19">
        <v>1.5920000000000001</v>
      </c>
      <c r="BN533" s="19">
        <v>1.3779999999999999</v>
      </c>
      <c r="BO533" s="19">
        <v>1.7949999999999999</v>
      </c>
      <c r="BP533" s="19">
        <v>1.087</v>
      </c>
      <c r="BQ533" s="19">
        <v>1.2410000000000001</v>
      </c>
      <c r="BR533" s="19">
        <v>1.986</v>
      </c>
      <c r="BS533" s="19">
        <v>1.383</v>
      </c>
      <c r="BT533" s="19">
        <v>1.52</v>
      </c>
      <c r="BU533" s="19">
        <v>1.744</v>
      </c>
      <c r="BV533" s="19">
        <v>1.6060000000000001</v>
      </c>
      <c r="BW533" s="19">
        <v>1.0980000000000001</v>
      </c>
      <c r="BX533" s="19">
        <v>1.2210000000000001</v>
      </c>
      <c r="BY533" s="19">
        <v>1.046</v>
      </c>
      <c r="BZ533" s="19">
        <v>1.03</v>
      </c>
      <c r="CA533" s="19">
        <v>0.99299999999999999</v>
      </c>
      <c r="CB533" s="19">
        <v>0.95499999999999996</v>
      </c>
      <c r="CC533" s="19">
        <v>1.0660000000000001</v>
      </c>
      <c r="CD533" s="19">
        <v>1.798</v>
      </c>
      <c r="CE533" s="19"/>
      <c r="CF533" s="19">
        <v>1.4259999999999999</v>
      </c>
      <c r="CG533" s="19">
        <v>1.96</v>
      </c>
      <c r="CH533" s="19">
        <v>1.3480000000000001</v>
      </c>
      <c r="CI533" s="19">
        <v>0.84099999999999997</v>
      </c>
      <c r="CJ533" s="19">
        <v>0.84699999999999998</v>
      </c>
      <c r="CK533" s="19">
        <v>0.9</v>
      </c>
      <c r="CL533" s="19">
        <v>1.0029999999999999</v>
      </c>
      <c r="CM533" s="19">
        <v>0.87</v>
      </c>
      <c r="CN533" s="19">
        <v>1.103</v>
      </c>
      <c r="CO533" s="19">
        <v>0.86199999999999999</v>
      </c>
      <c r="CP533" s="19">
        <v>1.2070000000000001</v>
      </c>
      <c r="CQ533" s="19">
        <v>1.087</v>
      </c>
      <c r="CR533" s="19">
        <v>0.56100000000000005</v>
      </c>
      <c r="CS533" s="19">
        <v>1.0780000000000001</v>
      </c>
      <c r="CT533" s="19">
        <v>0.69499999999999995</v>
      </c>
      <c r="CU533" s="19">
        <v>1.052</v>
      </c>
      <c r="CV533" s="19">
        <v>1.0309999999999999</v>
      </c>
      <c r="CW533" s="19">
        <v>1.099</v>
      </c>
    </row>
    <row r="534" spans="1:101" s="1" customFormat="1" ht="15" x14ac:dyDescent="0.2">
      <c r="A534" s="19">
        <v>921</v>
      </c>
      <c r="B534" s="19">
        <v>276.3</v>
      </c>
      <c r="C534" s="19">
        <v>607.6</v>
      </c>
      <c r="D534" s="19">
        <v>483.17989999999998</v>
      </c>
      <c r="E534" s="19">
        <v>485.18470000000002</v>
      </c>
      <c r="F534" s="19">
        <v>249.1216</v>
      </c>
      <c r="G534" s="20">
        <v>3796.666667</v>
      </c>
      <c r="H534" s="19">
        <v>1</v>
      </c>
      <c r="I534" s="19">
        <v>1</v>
      </c>
      <c r="J534" s="19" t="s">
        <v>103</v>
      </c>
      <c r="M534" s="10"/>
      <c r="N534" s="10"/>
      <c r="U534" s="21">
        <v>0</v>
      </c>
      <c r="V534" s="21">
        <v>33</v>
      </c>
      <c r="W534" s="21">
        <v>526</v>
      </c>
      <c r="X534" s="19">
        <v>6.6699999999999995E-2</v>
      </c>
      <c r="Y534" s="19">
        <v>0.88200000000000001</v>
      </c>
      <c r="Z534" s="19">
        <v>0.85899999999999999</v>
      </c>
      <c r="AA534" s="19">
        <v>1.2070000000000001</v>
      </c>
      <c r="AB534" s="22">
        <f t="shared" si="133"/>
        <v>0.79540555555555559</v>
      </c>
      <c r="AC534" s="22">
        <f t="shared" si="134"/>
        <v>1.1500555555555554</v>
      </c>
      <c r="AD534" s="22">
        <f t="shared" si="135"/>
        <v>1.0981666666666667</v>
      </c>
      <c r="AE534" s="22">
        <f t="shared" si="136"/>
        <v>0.69162359306313714</v>
      </c>
      <c r="AF534" s="22">
        <f t="shared" si="137"/>
        <v>0.72430313148176251</v>
      </c>
      <c r="AG534" s="22">
        <f t="shared" si="138"/>
        <v>-0.53194101102193669</v>
      </c>
      <c r="AH534" s="22">
        <f t="shared" si="139"/>
        <v>-0.46533448216593271</v>
      </c>
      <c r="AI534" s="22">
        <f t="shared" si="140"/>
        <v>-1.7744834824034901</v>
      </c>
      <c r="AJ534" s="22">
        <f t="shared" si="141"/>
        <v>-1.9555973413322443</v>
      </c>
      <c r="AK534" s="22">
        <f t="shared" si="146"/>
        <v>0</v>
      </c>
      <c r="AL534" s="22" t="str">
        <f t="shared" si="142"/>
        <v>Increase</v>
      </c>
      <c r="AM534" s="24">
        <f t="shared" si="143"/>
        <v>1.6808018507181319E-2</v>
      </c>
      <c r="AN534" s="24">
        <f t="shared" si="144"/>
        <v>1.1076502724721085E-2</v>
      </c>
      <c r="AO534" s="25">
        <v>1.17561</v>
      </c>
      <c r="AP534" s="24">
        <f t="shared" si="145"/>
        <v>1.1076502724721085E-2</v>
      </c>
      <c r="AQ534" s="25">
        <v>1.2383900000000001</v>
      </c>
      <c r="AR534" s="25">
        <v>1.1232200000000001</v>
      </c>
      <c r="AS534" s="19">
        <v>921</v>
      </c>
      <c r="AT534" s="19">
        <v>1.089</v>
      </c>
      <c r="AU534" s="19">
        <v>1.3660000000000001</v>
      </c>
      <c r="AV534" s="19">
        <v>1.2430000000000001</v>
      </c>
      <c r="AW534" s="19">
        <v>0.96199999999999997</v>
      </c>
      <c r="AX534" s="19">
        <v>0.43099999999999999</v>
      </c>
      <c r="AY534" s="19">
        <v>0.83599999999999997</v>
      </c>
      <c r="AZ534" s="19">
        <v>0.90900000000000003</v>
      </c>
      <c r="BA534" s="19">
        <v>1.272</v>
      </c>
      <c r="BB534" s="19">
        <v>0.77600000000000002</v>
      </c>
      <c r="BC534" s="19">
        <v>0.371</v>
      </c>
      <c r="BD534" s="19">
        <v>0.41199999999999998</v>
      </c>
      <c r="BE534" s="19">
        <v>0.88400000000000001</v>
      </c>
      <c r="BF534" s="19">
        <v>0.53900000000000003</v>
      </c>
      <c r="BG534" s="19">
        <v>1.202</v>
      </c>
      <c r="BH534" s="19">
        <v>0.52500000000000002</v>
      </c>
      <c r="BI534" s="19">
        <v>0.314</v>
      </c>
      <c r="BJ534" s="19">
        <v>0.80130000000000001</v>
      </c>
      <c r="BK534" s="19">
        <v>0.38500000000000001</v>
      </c>
      <c r="BL534" s="19"/>
      <c r="BM534" s="19">
        <v>1.655</v>
      </c>
      <c r="BN534" s="19">
        <v>2.0539999999999998</v>
      </c>
      <c r="BO534" s="19">
        <v>1.292</v>
      </c>
      <c r="BP534" s="19">
        <v>0.79200000000000004</v>
      </c>
      <c r="BQ534" s="19">
        <v>1.2290000000000001</v>
      </c>
      <c r="BR534" s="19">
        <v>1.0029999999999999</v>
      </c>
      <c r="BS534" s="19">
        <v>2.1819999999999999</v>
      </c>
      <c r="BT534" s="19">
        <v>1.095</v>
      </c>
      <c r="BU534" s="19">
        <v>0.79200000000000004</v>
      </c>
      <c r="BV534" s="19">
        <v>0.58499999999999996</v>
      </c>
      <c r="BW534" s="19">
        <v>1.4079999999999999</v>
      </c>
      <c r="BX534" s="19">
        <v>0.65400000000000003</v>
      </c>
      <c r="BY534" s="19">
        <v>0.69299999999999995</v>
      </c>
      <c r="BZ534" s="19">
        <v>0.59099999999999997</v>
      </c>
      <c r="CA534" s="19">
        <v>1.06</v>
      </c>
      <c r="CB534" s="19">
        <v>1.23</v>
      </c>
      <c r="CC534" s="19">
        <v>0.77300000000000002</v>
      </c>
      <c r="CD534" s="19">
        <v>1.613</v>
      </c>
      <c r="CE534" s="19"/>
      <c r="CF534" s="19">
        <v>1.2290000000000001</v>
      </c>
      <c r="CG534" s="19">
        <v>1.1519999999999999</v>
      </c>
      <c r="CH534" s="19">
        <v>1.3939999999999999</v>
      </c>
      <c r="CI534" s="19">
        <v>0.83499999999999996</v>
      </c>
      <c r="CJ534" s="19">
        <v>1.393</v>
      </c>
      <c r="CK534" s="19">
        <v>0.67200000000000004</v>
      </c>
      <c r="CL534" s="19">
        <v>1.7809999999999999</v>
      </c>
      <c r="CM534" s="19">
        <v>1.399</v>
      </c>
      <c r="CN534" s="19">
        <v>0.97099999999999997</v>
      </c>
      <c r="CO534" s="19">
        <v>0.69</v>
      </c>
      <c r="CP534" s="19">
        <v>0.56899999999999995</v>
      </c>
      <c r="CQ534" s="19">
        <v>1.619</v>
      </c>
      <c r="CR534" s="19">
        <v>1.137</v>
      </c>
      <c r="CS534" s="19">
        <v>1.099</v>
      </c>
      <c r="CT534" s="19">
        <v>0.88500000000000001</v>
      </c>
      <c r="CU534" s="19">
        <v>0.93200000000000005</v>
      </c>
      <c r="CV534" s="19">
        <v>1.0309999999999999</v>
      </c>
      <c r="CW534" s="19">
        <v>0.97899999999999998</v>
      </c>
    </row>
    <row r="535" spans="1:101" s="1" customFormat="1" ht="15" x14ac:dyDescent="0.2">
      <c r="A535" s="19">
        <v>922</v>
      </c>
      <c r="B535" s="19">
        <v>276.39999999999998</v>
      </c>
      <c r="C535" s="19">
        <v>607.9</v>
      </c>
      <c r="D535" s="19">
        <v>523.17309999999998</v>
      </c>
      <c r="E535" s="19">
        <v>525.18020000000001</v>
      </c>
      <c r="F535" s="19">
        <v>289.1148</v>
      </c>
      <c r="G535" s="20">
        <v>4708</v>
      </c>
      <c r="H535" s="19">
        <v>1</v>
      </c>
      <c r="I535" s="19">
        <v>1</v>
      </c>
      <c r="J535" s="19" t="s">
        <v>103</v>
      </c>
      <c r="M535" s="10"/>
      <c r="N535" s="10"/>
      <c r="U535" s="21">
        <v>0</v>
      </c>
      <c r="V535" s="21">
        <v>13</v>
      </c>
      <c r="W535" s="21">
        <v>319</v>
      </c>
      <c r="X535" s="19">
        <v>0.05</v>
      </c>
      <c r="Y535" s="19">
        <v>0.85799999999999998</v>
      </c>
      <c r="Z535" s="19">
        <v>0.9</v>
      </c>
      <c r="AA535" s="19">
        <v>0.73799999999999999</v>
      </c>
      <c r="AB535" s="22">
        <f t="shared" si="133"/>
        <v>0.81294117647058817</v>
      </c>
      <c r="AC535" s="22">
        <f t="shared" si="134"/>
        <v>0.99905555555555559</v>
      </c>
      <c r="AD535" s="22">
        <f t="shared" si="135"/>
        <v>1.0304444444444445</v>
      </c>
      <c r="AE535" s="22">
        <f t="shared" si="136"/>
        <v>0.81370968005730893</v>
      </c>
      <c r="AF535" s="22">
        <f t="shared" si="137"/>
        <v>0.78892285833893605</v>
      </c>
      <c r="AG535" s="22">
        <f t="shared" si="138"/>
        <v>-0.29741394149082734</v>
      </c>
      <c r="AH535" s="22">
        <f t="shared" si="139"/>
        <v>-0.34204385590693204</v>
      </c>
      <c r="AI535" s="22">
        <f t="shared" si="140"/>
        <v>-1.1183144261144806</v>
      </c>
      <c r="AJ535" s="22">
        <f t="shared" si="141"/>
        <v>-1.8343342533426403</v>
      </c>
      <c r="AK535" s="22">
        <f t="shared" si="146"/>
        <v>0</v>
      </c>
      <c r="AL535" s="22" t="str">
        <f t="shared" si="142"/>
        <v>Increase</v>
      </c>
      <c r="AM535" s="24">
        <f t="shared" si="143"/>
        <v>7.6152746992471404E-2</v>
      </c>
      <c r="AN535" s="24">
        <f t="shared" si="144"/>
        <v>1.4644203207543588E-2</v>
      </c>
      <c r="AO535" s="25">
        <v>0.99507699999999999</v>
      </c>
      <c r="AP535" s="24">
        <f t="shared" si="145"/>
        <v>1.4644203207543588E-2</v>
      </c>
      <c r="AQ535" s="25">
        <v>1.2987200000000001</v>
      </c>
      <c r="AR535" s="25">
        <v>1.1669499999999999</v>
      </c>
      <c r="AS535" s="19">
        <v>922</v>
      </c>
      <c r="AT535" s="19">
        <v>0.65900000000000003</v>
      </c>
      <c r="AU535" s="19">
        <v>1.077</v>
      </c>
      <c r="AV535" s="19">
        <v>0.93700000000000006</v>
      </c>
      <c r="AW535" s="19">
        <v>0.76</v>
      </c>
      <c r="AX535" s="19">
        <v>0.61399999999999999</v>
      </c>
      <c r="AY535" s="19">
        <v>0.56999999999999995</v>
      </c>
      <c r="AZ535" s="19" t="s">
        <v>111</v>
      </c>
      <c r="BA535" s="19">
        <v>0.71399999999999997</v>
      </c>
      <c r="BB535" s="19">
        <v>0.91400000000000003</v>
      </c>
      <c r="BC535" s="19">
        <v>0.82099999999999995</v>
      </c>
      <c r="BD535" s="19">
        <v>0.77100000000000002</v>
      </c>
      <c r="BE535" s="19">
        <v>1.2150000000000001</v>
      </c>
      <c r="BF535" s="19">
        <v>0.77400000000000002</v>
      </c>
      <c r="BG535" s="19">
        <v>1.3140000000000001</v>
      </c>
      <c r="BH535" s="19">
        <v>0.64800000000000002</v>
      </c>
      <c r="BI535" s="19">
        <v>0.56899999999999995</v>
      </c>
      <c r="BJ535" s="19">
        <v>0.745</v>
      </c>
      <c r="BK535" s="19">
        <v>0.71799999999999997</v>
      </c>
      <c r="BL535" s="19"/>
      <c r="BM535" s="19">
        <v>1.077</v>
      </c>
      <c r="BN535" s="19">
        <v>0.95099999999999996</v>
      </c>
      <c r="BO535" s="19">
        <v>0.62</v>
      </c>
      <c r="BP535" s="19">
        <v>0.61699999999999999</v>
      </c>
      <c r="BQ535" s="19">
        <v>1.5109999999999999</v>
      </c>
      <c r="BR535" s="19">
        <v>1.3460000000000001</v>
      </c>
      <c r="BS535" s="19">
        <v>1.024</v>
      </c>
      <c r="BT535" s="19">
        <v>0.79200000000000004</v>
      </c>
      <c r="BU535" s="19">
        <v>0.90600000000000003</v>
      </c>
      <c r="BV535" s="19">
        <v>1.1479999999999999</v>
      </c>
      <c r="BW535" s="19">
        <v>1.895</v>
      </c>
      <c r="BX535" s="19">
        <v>0.77900000000000003</v>
      </c>
      <c r="BY535" s="19">
        <v>0.75</v>
      </c>
      <c r="BZ535" s="19">
        <v>0.86099999999999999</v>
      </c>
      <c r="CA535" s="19">
        <v>1.58</v>
      </c>
      <c r="CB535" s="19">
        <v>0.67500000000000004</v>
      </c>
      <c r="CC535" s="19">
        <v>0.77300000000000002</v>
      </c>
      <c r="CD535" s="19">
        <v>0.67800000000000005</v>
      </c>
      <c r="CE535" s="19"/>
      <c r="CF535" s="19">
        <v>0.754</v>
      </c>
      <c r="CG535" s="19">
        <v>1.145</v>
      </c>
      <c r="CH535" s="19">
        <v>0.91300000000000003</v>
      </c>
      <c r="CI535" s="19">
        <v>1.2290000000000001</v>
      </c>
      <c r="CJ535" s="19">
        <v>0.997</v>
      </c>
      <c r="CK535" s="19">
        <v>1.244</v>
      </c>
      <c r="CL535" s="19">
        <v>1.056</v>
      </c>
      <c r="CM535" s="19">
        <v>1.177</v>
      </c>
      <c r="CN535" s="19">
        <v>0.66200000000000003</v>
      </c>
      <c r="CO535" s="19">
        <v>0.997</v>
      </c>
      <c r="CP535" s="19">
        <v>0.59199999999999997</v>
      </c>
      <c r="CQ535" s="19">
        <v>1.556</v>
      </c>
      <c r="CR535" s="19">
        <v>1.2829999999999999</v>
      </c>
      <c r="CS535" s="19">
        <v>1.099</v>
      </c>
      <c r="CT535" s="19">
        <v>1.4750000000000001</v>
      </c>
      <c r="CU535" s="19">
        <v>0.71499999999999997</v>
      </c>
      <c r="CV535" s="19">
        <v>1.0089999999999999</v>
      </c>
      <c r="CW535" s="19">
        <v>0.64500000000000002</v>
      </c>
    </row>
    <row r="536" spans="1:101" s="1" customFormat="1" ht="15" x14ac:dyDescent="0.2">
      <c r="A536" s="19">
        <v>923</v>
      </c>
      <c r="B536" s="19">
        <v>277.2</v>
      </c>
      <c r="C536" s="19">
        <v>608.4</v>
      </c>
      <c r="D536" s="19">
        <v>671.73299999999995</v>
      </c>
      <c r="E536" s="19">
        <v>673.73889999999994</v>
      </c>
      <c r="F536" s="19">
        <v>437.67469999999997</v>
      </c>
      <c r="G536" s="20">
        <v>10574</v>
      </c>
      <c r="H536" s="19">
        <v>1</v>
      </c>
      <c r="I536" s="19">
        <v>1</v>
      </c>
      <c r="J536" s="19" t="s">
        <v>112</v>
      </c>
      <c r="M536" s="10"/>
      <c r="N536" s="10"/>
      <c r="X536" s="19">
        <v>0.05</v>
      </c>
      <c r="Y536" s="19">
        <v>0.97</v>
      </c>
      <c r="Z536" s="19">
        <v>0.93600000000000005</v>
      </c>
      <c r="AA536" s="19">
        <v>0.92800000000000005</v>
      </c>
      <c r="AB536" s="22">
        <f t="shared" si="133"/>
        <v>0.99150000000000005</v>
      </c>
      <c r="AC536" s="22">
        <f t="shared" si="134"/>
        <v>0.86644444444444446</v>
      </c>
      <c r="AD536" s="22">
        <f t="shared" si="135"/>
        <v>1.1316111111111113</v>
      </c>
      <c r="AE536" s="22">
        <f t="shared" si="136"/>
        <v>1.1443318799692228</v>
      </c>
      <c r="AF536" s="22">
        <f t="shared" si="137"/>
        <v>0.8761843978594922</v>
      </c>
      <c r="AG536" s="22">
        <f t="shared" si="138"/>
        <v>0.19450552427352427</v>
      </c>
      <c r="AH536" s="22">
        <f t="shared" si="139"/>
        <v>-0.19069356994476602</v>
      </c>
      <c r="AI536" s="22">
        <f t="shared" si="140"/>
        <v>-1.2902097718341636</v>
      </c>
      <c r="AJ536" s="22">
        <f t="shared" si="141"/>
        <v>-1.6208000663718491</v>
      </c>
      <c r="AK536" s="22">
        <f t="shared" si="146"/>
        <v>0</v>
      </c>
      <c r="AL536" s="22" t="str">
        <f t="shared" si="142"/>
        <v>Lowering</v>
      </c>
      <c r="AM536" s="24">
        <f t="shared" si="143"/>
        <v>5.1261372278587035E-2</v>
      </c>
      <c r="AN536" s="24">
        <f t="shared" si="144"/>
        <v>2.3944178069320671E-2</v>
      </c>
      <c r="AO536" s="25">
        <v>0.97895500000000002</v>
      </c>
      <c r="AP536" s="24">
        <f t="shared" si="145"/>
        <v>2.3944178069320671E-2</v>
      </c>
      <c r="AQ536" s="25">
        <v>1.2184200000000001</v>
      </c>
      <c r="AR536" s="25">
        <v>1.10754</v>
      </c>
      <c r="AS536" s="19">
        <v>923</v>
      </c>
      <c r="AT536" s="19">
        <v>0.89600000000000002</v>
      </c>
      <c r="AU536" s="19">
        <v>1.0640000000000001</v>
      </c>
      <c r="AV536" s="19">
        <v>1.1599999999999999</v>
      </c>
      <c r="AW536" s="19">
        <v>1.2370000000000001</v>
      </c>
      <c r="AX536" s="19">
        <v>1.236</v>
      </c>
      <c r="AY536" s="19">
        <v>0.879</v>
      </c>
      <c r="AZ536" s="19">
        <v>1.1200000000000001</v>
      </c>
      <c r="BA536" s="19">
        <v>1.4870000000000001</v>
      </c>
      <c r="BB536" s="19">
        <v>0.93300000000000005</v>
      </c>
      <c r="BC536" s="19">
        <v>0.90100000000000002</v>
      </c>
      <c r="BD536" s="19">
        <v>0.78900000000000003</v>
      </c>
      <c r="BE536" s="19">
        <v>0.82199999999999995</v>
      </c>
      <c r="BF536" s="19">
        <v>0.72599999999999998</v>
      </c>
      <c r="BG536" s="19">
        <v>0.75600000000000001</v>
      </c>
      <c r="BH536" s="19">
        <v>0.88500000000000001</v>
      </c>
      <c r="BI536" s="19">
        <v>0.84699999999999998</v>
      </c>
      <c r="BJ536" s="19">
        <v>1.097</v>
      </c>
      <c r="BK536" s="19">
        <v>1.012</v>
      </c>
      <c r="BL536" s="19"/>
      <c r="BM536" s="19">
        <v>0.86499999999999999</v>
      </c>
      <c r="BN536" s="19">
        <v>1.125</v>
      </c>
      <c r="BO536" s="19">
        <v>0.77800000000000002</v>
      </c>
      <c r="BP536" s="19">
        <v>1.048</v>
      </c>
      <c r="BQ536" s="19">
        <v>0.86</v>
      </c>
      <c r="BR536" s="19">
        <v>0.65900000000000003</v>
      </c>
      <c r="BS536" s="19">
        <v>0.88200000000000001</v>
      </c>
      <c r="BT536" s="19">
        <v>1.2350000000000001</v>
      </c>
      <c r="BU536" s="19">
        <v>0.77</v>
      </c>
      <c r="BV536" s="19">
        <v>0.9</v>
      </c>
      <c r="BW536" s="19">
        <v>0.85</v>
      </c>
      <c r="BX536" s="19">
        <v>0.61699999999999999</v>
      </c>
      <c r="BY536" s="19">
        <v>0.68100000000000005</v>
      </c>
      <c r="BZ536" s="19">
        <v>0.68700000000000006</v>
      </c>
      <c r="CA536" s="19">
        <v>0.84099999999999997</v>
      </c>
      <c r="CB536" s="19">
        <v>0.77400000000000002</v>
      </c>
      <c r="CC536" s="19">
        <v>1.0509999999999999</v>
      </c>
      <c r="CD536" s="19">
        <v>0.97299999999999998</v>
      </c>
      <c r="CE536" s="19"/>
      <c r="CF536" s="19">
        <v>1.31</v>
      </c>
      <c r="CG536" s="19">
        <v>0.97</v>
      </c>
      <c r="CH536" s="19">
        <v>1.397</v>
      </c>
      <c r="CI536" s="19">
        <v>1.1779999999999999</v>
      </c>
      <c r="CJ536" s="19">
        <v>1.0620000000000001</v>
      </c>
      <c r="CK536" s="19">
        <v>1.294</v>
      </c>
      <c r="CL536" s="19">
        <v>1.1279999999999999</v>
      </c>
      <c r="CM536" s="19">
        <v>1.2330000000000001</v>
      </c>
      <c r="CN536" s="19">
        <v>1.1759999999999999</v>
      </c>
      <c r="CO536" s="19">
        <v>1.0089999999999999</v>
      </c>
      <c r="CP536" s="19">
        <v>0.93600000000000005</v>
      </c>
      <c r="CQ536" s="19">
        <v>0.97499999999999998</v>
      </c>
      <c r="CR536" s="19">
        <v>0.996</v>
      </c>
      <c r="CS536" s="19">
        <v>1.214</v>
      </c>
      <c r="CT536" s="19">
        <v>0.876</v>
      </c>
      <c r="CU536" s="19">
        <v>1.1619999999999999</v>
      </c>
      <c r="CV536" s="19">
        <v>1.135</v>
      </c>
      <c r="CW536" s="19">
        <v>1.3180000000000001</v>
      </c>
    </row>
    <row r="537" spans="1:101" s="1" customFormat="1" ht="15" x14ac:dyDescent="0.2">
      <c r="A537" s="19">
        <v>924</v>
      </c>
      <c r="B537" s="19">
        <v>276.8</v>
      </c>
      <c r="C537" s="19">
        <v>611.79999999999995</v>
      </c>
      <c r="D537" s="19">
        <v>529.18439999999998</v>
      </c>
      <c r="E537" s="19">
        <v>531.19090000000006</v>
      </c>
      <c r="F537" s="19">
        <v>295.12599999999998</v>
      </c>
      <c r="G537" s="20">
        <v>7864.8</v>
      </c>
      <c r="H537" s="19">
        <v>1</v>
      </c>
      <c r="I537" s="19">
        <v>1</v>
      </c>
      <c r="J537" s="19" t="s">
        <v>103</v>
      </c>
      <c r="M537" s="10"/>
      <c r="N537" s="10"/>
      <c r="U537" s="21">
        <v>0</v>
      </c>
      <c r="V537" s="21">
        <v>20</v>
      </c>
      <c r="W537" s="21">
        <v>492</v>
      </c>
      <c r="X537" s="19">
        <v>0.18329999999999999</v>
      </c>
      <c r="Y537" s="19">
        <v>0.99099999999999999</v>
      </c>
      <c r="Z537" s="19">
        <v>1.087</v>
      </c>
      <c r="AA537" s="19">
        <v>1.1220000000000001</v>
      </c>
      <c r="AB537" s="22">
        <f t="shared" si="133"/>
        <v>1.1315166666666667</v>
      </c>
      <c r="AC537" s="22">
        <f t="shared" si="134"/>
        <v>1.0203444444444445</v>
      </c>
      <c r="AD537" s="22">
        <f t="shared" si="135"/>
        <v>0.92808333333333359</v>
      </c>
      <c r="AE537" s="22">
        <f t="shared" si="136"/>
        <v>1.1089555814485303</v>
      </c>
      <c r="AF537" s="22">
        <f t="shared" si="137"/>
        <v>1.2191972703600609</v>
      </c>
      <c r="AG537" s="22">
        <f t="shared" si="138"/>
        <v>0.14920158037130626</v>
      </c>
      <c r="AH537" s="22">
        <f t="shared" si="139"/>
        <v>0.28593157792220925</v>
      </c>
      <c r="AI537" s="22">
        <f t="shared" si="140"/>
        <v>-0.1632294677344921</v>
      </c>
      <c r="AJ537" s="22">
        <f t="shared" si="141"/>
        <v>-0.33845547391215314</v>
      </c>
      <c r="AK537" s="22">
        <f t="shared" si="146"/>
        <v>0</v>
      </c>
      <c r="AL537" s="22" t="str">
        <f t="shared" si="142"/>
        <v>Lowering</v>
      </c>
      <c r="AM537" s="24">
        <f t="shared" si="143"/>
        <v>0.68670551024897719</v>
      </c>
      <c r="AN537" s="24">
        <f t="shared" si="144"/>
        <v>0.45871667336302524</v>
      </c>
      <c r="AO537" s="25">
        <v>0.36656</v>
      </c>
      <c r="AP537" s="24">
        <f t="shared" si="145"/>
        <v>0.45871667336302524</v>
      </c>
      <c r="AQ537" s="25">
        <v>0.59776799999999997</v>
      </c>
      <c r="AR537" s="25">
        <v>0.71757300000000002</v>
      </c>
      <c r="AS537" s="19">
        <v>924</v>
      </c>
      <c r="AT537" s="19">
        <v>1.006</v>
      </c>
      <c r="AU537" s="19">
        <v>0.83899999999999997</v>
      </c>
      <c r="AV537" s="19">
        <v>2.617</v>
      </c>
      <c r="AW537" s="19">
        <v>2.105</v>
      </c>
      <c r="AX537" s="19">
        <v>0.61699999999999999</v>
      </c>
      <c r="AY537" s="19">
        <v>1.5349999999999999</v>
      </c>
      <c r="AZ537" s="19">
        <v>1.0449999999999999</v>
      </c>
      <c r="BA537" s="19">
        <v>1.0980000000000001</v>
      </c>
      <c r="BB537" s="19">
        <v>0.308</v>
      </c>
      <c r="BC537" s="19">
        <v>3.93</v>
      </c>
      <c r="BD537" s="19">
        <v>0.66769999999999996</v>
      </c>
      <c r="BE537" s="19">
        <v>1.544</v>
      </c>
      <c r="BF537" s="19">
        <v>0.69599999999999995</v>
      </c>
      <c r="BG537" s="19">
        <v>0.65449999999999997</v>
      </c>
      <c r="BH537" s="19">
        <v>0.40799999999999997</v>
      </c>
      <c r="BI537" s="19">
        <v>0.39100000000000001</v>
      </c>
      <c r="BJ537" s="19">
        <v>0.72509999999999997</v>
      </c>
      <c r="BK537" s="19">
        <v>0.18099999999999999</v>
      </c>
      <c r="BL537" s="19"/>
      <c r="BM537" s="19">
        <v>1.3140000000000001</v>
      </c>
      <c r="BN537" s="19">
        <v>0.71099999999999997</v>
      </c>
      <c r="BO537" s="19">
        <v>0.32600000000000001</v>
      </c>
      <c r="BP537" s="19">
        <v>1.798</v>
      </c>
      <c r="BQ537" s="19">
        <v>0.215</v>
      </c>
      <c r="BR537" s="19">
        <v>0.39500000000000002</v>
      </c>
      <c r="BS537" s="19">
        <v>0.74709999999999999</v>
      </c>
      <c r="BT537" s="19">
        <v>2.0470000000000002</v>
      </c>
      <c r="BU537" s="19">
        <v>1.6679999999999999</v>
      </c>
      <c r="BV537" s="19">
        <v>1.855</v>
      </c>
      <c r="BW537" s="19">
        <v>0.61580000000000001</v>
      </c>
      <c r="BX537" s="19">
        <v>0.82799999999999996</v>
      </c>
      <c r="BY537" s="19">
        <v>2.468</v>
      </c>
      <c r="BZ537" s="19">
        <v>0.62390000000000001</v>
      </c>
      <c r="CA537" s="19">
        <v>0.69640000000000002</v>
      </c>
      <c r="CB537" s="19">
        <v>1.0680000000000001</v>
      </c>
      <c r="CC537" s="19">
        <v>0.51900000000000002</v>
      </c>
      <c r="CD537" s="19">
        <v>0.47099999999999997</v>
      </c>
      <c r="CE537" s="19"/>
      <c r="CF537" s="19">
        <v>2.0750000000000002</v>
      </c>
      <c r="CG537" s="19">
        <v>1.002</v>
      </c>
      <c r="CH537" s="19">
        <v>1.522</v>
      </c>
      <c r="CI537" s="19">
        <v>0.84399999999999997</v>
      </c>
      <c r="CJ537" s="19">
        <v>0.34</v>
      </c>
      <c r="CK537" s="19">
        <v>0.26400000000000001</v>
      </c>
      <c r="CL537" s="19">
        <v>0.76100000000000001</v>
      </c>
      <c r="CM537" s="19">
        <v>0.20300000000000001</v>
      </c>
      <c r="CN537" s="19">
        <v>0.71599999999999997</v>
      </c>
      <c r="CO537" s="19">
        <v>0.16300000000000001</v>
      </c>
      <c r="CP537" s="19">
        <v>0.54</v>
      </c>
      <c r="CQ537" s="19">
        <v>0.58399999999999996</v>
      </c>
      <c r="CR537" s="19">
        <v>0.64300000000000002</v>
      </c>
      <c r="CS537" s="19">
        <v>2.3969999999999998</v>
      </c>
      <c r="CT537" s="19">
        <v>0.64449999999999996</v>
      </c>
      <c r="CU537" s="19">
        <v>0.70499999999999996</v>
      </c>
      <c r="CV537" s="19">
        <v>1.6850000000000001</v>
      </c>
      <c r="CW537" s="19">
        <v>1.617</v>
      </c>
    </row>
    <row r="538" spans="1:101" s="1" customFormat="1" ht="15" x14ac:dyDescent="0.2">
      <c r="A538" s="19">
        <v>925</v>
      </c>
      <c r="B538" s="19">
        <v>278.39999999999998</v>
      </c>
      <c r="C538" s="19">
        <v>614.70000000000005</v>
      </c>
      <c r="D538" s="19">
        <v>285.15929999999997</v>
      </c>
      <c r="E538" s="19">
        <v>287.166</v>
      </c>
      <c r="F538" s="19">
        <v>51.100999999999999</v>
      </c>
      <c r="G538" s="20">
        <v>136219.8947</v>
      </c>
      <c r="H538" s="19">
        <v>1</v>
      </c>
      <c r="I538" s="19">
        <v>1</v>
      </c>
      <c r="J538" s="19" t="s">
        <v>112</v>
      </c>
      <c r="M538" s="10"/>
      <c r="N538" s="10"/>
      <c r="X538" s="19">
        <v>0.05</v>
      </c>
      <c r="Y538" s="19">
        <v>1.0409999999999999</v>
      </c>
      <c r="Z538" s="19">
        <v>1.069</v>
      </c>
      <c r="AA538" s="19">
        <v>1.1519999999999999</v>
      </c>
      <c r="AB538" s="22">
        <f t="shared" si="133"/>
        <v>0.94416666666666649</v>
      </c>
      <c r="AC538" s="22">
        <f t="shared" si="134"/>
        <v>1.1693333333333333</v>
      </c>
      <c r="AD538" s="22">
        <f t="shared" si="135"/>
        <v>0.97816666666666663</v>
      </c>
      <c r="AE538" s="22">
        <f t="shared" si="136"/>
        <v>0.80744013683010252</v>
      </c>
      <c r="AF538" s="22">
        <f t="shared" si="137"/>
        <v>0.96524109729085006</v>
      </c>
      <c r="AG538" s="22">
        <f t="shared" si="138"/>
        <v>-0.30857279173685526</v>
      </c>
      <c r="AH538" s="22">
        <f t="shared" si="139"/>
        <v>-5.1038752069436512E-2</v>
      </c>
      <c r="AI538" s="22">
        <f t="shared" si="140"/>
        <v>-3.1066795260220443</v>
      </c>
      <c r="AJ538" s="22">
        <f t="shared" si="141"/>
        <v>-0.25132855115256214</v>
      </c>
      <c r="AK538" s="22">
        <f t="shared" si="146"/>
        <v>0</v>
      </c>
      <c r="AL538" s="22" t="str">
        <f t="shared" si="142"/>
        <v>Increase</v>
      </c>
      <c r="AM538" s="24">
        <f t="shared" si="143"/>
        <v>7.822047951468507E-4</v>
      </c>
      <c r="AN538" s="24">
        <f t="shared" si="144"/>
        <v>0.560623694216978</v>
      </c>
      <c r="AO538" s="25">
        <v>1.6058600000000001</v>
      </c>
      <c r="AP538" s="24">
        <f t="shared" si="145"/>
        <v>0.560623694216978</v>
      </c>
      <c r="AQ538" s="25">
        <v>0.59981399999999996</v>
      </c>
      <c r="AR538" s="25">
        <v>0.71811599999999998</v>
      </c>
      <c r="AS538" s="19">
        <v>925</v>
      </c>
      <c r="AT538" s="19">
        <v>0.873</v>
      </c>
      <c r="AU538" s="19">
        <v>1.1759999999999999</v>
      </c>
      <c r="AV538" s="19">
        <v>0.89200000000000002</v>
      </c>
      <c r="AW538" s="19">
        <v>0.90100000000000002</v>
      </c>
      <c r="AX538" s="19">
        <v>1.206</v>
      </c>
      <c r="AY538" s="19">
        <v>0.98899999999999999</v>
      </c>
      <c r="AZ538" s="19">
        <v>1.1319999999999999</v>
      </c>
      <c r="BA538" s="19">
        <v>0.93500000000000005</v>
      </c>
      <c r="BB538" s="19">
        <v>0.76</v>
      </c>
      <c r="BC538" s="19">
        <v>0.97199999999999998</v>
      </c>
      <c r="BD538" s="19">
        <v>0.80200000000000005</v>
      </c>
      <c r="BE538" s="19">
        <v>0.93300000000000005</v>
      </c>
      <c r="BF538" s="19">
        <v>1.244</v>
      </c>
      <c r="BG538" s="19">
        <v>0.73199999999999998</v>
      </c>
      <c r="BH538" s="19">
        <v>0.98299999999999998</v>
      </c>
      <c r="BI538" s="19">
        <v>0.73799999999999999</v>
      </c>
      <c r="BJ538" s="19">
        <v>0.68799999999999994</v>
      </c>
      <c r="BK538" s="19">
        <v>1.0389999999999999</v>
      </c>
      <c r="BL538" s="19"/>
      <c r="BM538" s="19">
        <v>1.101</v>
      </c>
      <c r="BN538" s="19">
        <v>1.171</v>
      </c>
      <c r="BO538" s="19">
        <v>1.621</v>
      </c>
      <c r="BP538" s="19">
        <v>1.1180000000000001</v>
      </c>
      <c r="BQ538" s="19">
        <v>0.99399999999999999</v>
      </c>
      <c r="BR538" s="19">
        <v>1.2849999999999999</v>
      </c>
      <c r="BS538" s="19">
        <v>1.1679999999999999</v>
      </c>
      <c r="BT538" s="19">
        <v>1.3280000000000001</v>
      </c>
      <c r="BU538" s="19">
        <v>1.284</v>
      </c>
      <c r="BV538" s="19">
        <v>1.17</v>
      </c>
      <c r="BW538" s="19">
        <v>1.0249999999999999</v>
      </c>
      <c r="BX538" s="19">
        <v>1.1200000000000001</v>
      </c>
      <c r="BY538" s="19">
        <v>1.0649999999999999</v>
      </c>
      <c r="BZ538" s="19">
        <v>0.97699999999999998</v>
      </c>
      <c r="CA538" s="19">
        <v>0.95599999999999996</v>
      </c>
      <c r="CB538" s="19">
        <v>1.0149999999999999</v>
      </c>
      <c r="CC538" s="19">
        <v>1.03</v>
      </c>
      <c r="CD538" s="19">
        <v>1.62</v>
      </c>
      <c r="CE538" s="19"/>
      <c r="CF538" s="19">
        <v>1.2170000000000001</v>
      </c>
      <c r="CG538" s="19">
        <v>1.2589999999999999</v>
      </c>
      <c r="CH538" s="19">
        <v>1.165</v>
      </c>
      <c r="CI538" s="19">
        <v>0.80100000000000005</v>
      </c>
      <c r="CJ538" s="19">
        <v>0.92</v>
      </c>
      <c r="CK538" s="19">
        <v>0.90400000000000003</v>
      </c>
      <c r="CL538" s="19">
        <v>1.01</v>
      </c>
      <c r="CM538" s="19">
        <v>0.89800000000000002</v>
      </c>
      <c r="CN538" s="19">
        <v>1.145</v>
      </c>
      <c r="CO538" s="19">
        <v>0.86</v>
      </c>
      <c r="CP538" s="19">
        <v>1.1850000000000001</v>
      </c>
      <c r="CQ538" s="19">
        <v>0.96799999999999997</v>
      </c>
      <c r="CR538" s="19">
        <v>0.61099999999999999</v>
      </c>
      <c r="CS538" s="19">
        <v>1.0349999999999999</v>
      </c>
      <c r="CT538" s="19">
        <v>0.66100000000000003</v>
      </c>
      <c r="CU538" s="19">
        <v>0.98499999999999999</v>
      </c>
      <c r="CV538" s="19">
        <v>0.94699999999999995</v>
      </c>
      <c r="CW538" s="19">
        <v>1.036</v>
      </c>
    </row>
    <row r="539" spans="1:101" s="1" customFormat="1" ht="15" x14ac:dyDescent="0.2">
      <c r="A539" s="19">
        <v>926</v>
      </c>
      <c r="B539" s="19">
        <v>277.39999999999998</v>
      </c>
      <c r="C539" s="19">
        <v>614.9</v>
      </c>
      <c r="D539" s="19">
        <v>349.1232</v>
      </c>
      <c r="E539" s="19">
        <v>351.12990000000002</v>
      </c>
      <c r="F539" s="19">
        <v>115.06489999999999</v>
      </c>
      <c r="G539" s="20">
        <v>20360741.960000001</v>
      </c>
      <c r="H539" s="19">
        <v>1</v>
      </c>
      <c r="I539" s="19">
        <v>1</v>
      </c>
      <c r="J539" s="19" t="s">
        <v>105</v>
      </c>
      <c r="K539" s="19" t="s">
        <v>189</v>
      </c>
      <c r="L539" s="19" t="s">
        <v>190</v>
      </c>
      <c r="M539" s="19">
        <v>4.66</v>
      </c>
      <c r="N539" s="19">
        <v>4.0999999999999996</v>
      </c>
      <c r="X539" s="19">
        <v>1.67E-2</v>
      </c>
      <c r="Y539" s="19">
        <v>1.113</v>
      </c>
      <c r="Z539" s="19">
        <v>1.0660000000000001</v>
      </c>
      <c r="AA539" s="19">
        <v>1.073</v>
      </c>
      <c r="AB539" s="22">
        <f t="shared" si="133"/>
        <v>0.93472222222222234</v>
      </c>
      <c r="AC539" s="22">
        <f t="shared" si="134"/>
        <v>1.0597777777777777</v>
      </c>
      <c r="AD539" s="22">
        <f t="shared" si="135"/>
        <v>0.95333333333333337</v>
      </c>
      <c r="AE539" s="22">
        <f t="shared" si="136"/>
        <v>0.88199832249947596</v>
      </c>
      <c r="AF539" s="22">
        <f t="shared" si="137"/>
        <v>0.9804778554778556</v>
      </c>
      <c r="AG539" s="22">
        <f t="shared" si="138"/>
        <v>-0.1811521830093154</v>
      </c>
      <c r="AH539" s="22">
        <f t="shared" si="139"/>
        <v>-2.8443048001865992E-2</v>
      </c>
      <c r="AI539" s="22">
        <f t="shared" si="140"/>
        <v>-2.6440290363317578</v>
      </c>
      <c r="AJ539" s="22">
        <f t="shared" si="141"/>
        <v>-0.19500141725987302</v>
      </c>
      <c r="AK539" s="22" t="str">
        <f>L539</f>
        <v>Proline</v>
      </c>
      <c r="AL539" s="22" t="str">
        <f t="shared" si="142"/>
        <v>Increase</v>
      </c>
      <c r="AM539" s="24">
        <f t="shared" si="143"/>
        <v>2.2697130969147783E-3</v>
      </c>
      <c r="AN539" s="24">
        <f t="shared" si="144"/>
        <v>0.63826140330948733</v>
      </c>
      <c r="AO539" s="25">
        <v>1.4955000000000001</v>
      </c>
      <c r="AP539" s="24">
        <f t="shared" si="145"/>
        <v>0.63826140330948733</v>
      </c>
      <c r="AQ539" s="25">
        <v>0.45332600000000001</v>
      </c>
      <c r="AR539" s="25">
        <v>0.60194700000000001</v>
      </c>
      <c r="AS539" s="19">
        <v>926</v>
      </c>
      <c r="AT539" s="19">
        <v>0.86899999999999999</v>
      </c>
      <c r="AU539" s="19">
        <v>1.0760000000000001</v>
      </c>
      <c r="AV539" s="19">
        <v>0.91500000000000004</v>
      </c>
      <c r="AW539" s="19">
        <v>0.91800000000000004</v>
      </c>
      <c r="AX539" s="19">
        <v>1.1100000000000001</v>
      </c>
      <c r="AY539" s="19">
        <v>0.99299999999999999</v>
      </c>
      <c r="AZ539" s="19">
        <v>1.1000000000000001</v>
      </c>
      <c r="BA539" s="19">
        <v>0.91900000000000004</v>
      </c>
      <c r="BB539" s="19">
        <v>0.79400000000000004</v>
      </c>
      <c r="BC539" s="19">
        <v>0.95599999999999996</v>
      </c>
      <c r="BD539" s="19">
        <v>0.84599999999999997</v>
      </c>
      <c r="BE539" s="19">
        <v>0.92900000000000005</v>
      </c>
      <c r="BF539" s="19">
        <v>1.075</v>
      </c>
      <c r="BG539" s="19">
        <v>0.754</v>
      </c>
      <c r="BH539" s="19">
        <v>0.95699999999999996</v>
      </c>
      <c r="BI539" s="19">
        <v>0.79800000000000004</v>
      </c>
      <c r="BJ539" s="19">
        <v>0.80800000000000005</v>
      </c>
      <c r="BK539" s="19">
        <v>1.008</v>
      </c>
      <c r="BL539" s="19"/>
      <c r="BM539" s="19">
        <v>0.996</v>
      </c>
      <c r="BN539" s="19">
        <v>1.0329999999999999</v>
      </c>
      <c r="BO539" s="19">
        <v>1.3069999999999999</v>
      </c>
      <c r="BP539" s="19">
        <v>1.0669999999999999</v>
      </c>
      <c r="BQ539" s="19">
        <v>0.98</v>
      </c>
      <c r="BR539" s="19">
        <v>1.109</v>
      </c>
      <c r="BS539" s="19">
        <v>1.1080000000000001</v>
      </c>
      <c r="BT539" s="19">
        <v>1.1579999999999999</v>
      </c>
      <c r="BU539" s="19">
        <v>1.0960000000000001</v>
      </c>
      <c r="BV539" s="19">
        <v>1.042</v>
      </c>
      <c r="BW539" s="19">
        <v>0.97199999999999998</v>
      </c>
      <c r="BX539" s="19">
        <v>1.0309999999999999</v>
      </c>
      <c r="BY539" s="19">
        <v>1.002</v>
      </c>
      <c r="BZ539" s="19">
        <v>0.90400000000000003</v>
      </c>
      <c r="CA539" s="19">
        <v>0.92900000000000005</v>
      </c>
      <c r="CB539" s="19">
        <v>1.004</v>
      </c>
      <c r="CC539" s="19">
        <v>0.99199999999999999</v>
      </c>
      <c r="CD539" s="19">
        <v>1.3460000000000001</v>
      </c>
      <c r="CE539" s="19"/>
      <c r="CF539" s="19">
        <v>1.1060000000000001</v>
      </c>
      <c r="CG539" s="19">
        <v>1.2290000000000001</v>
      </c>
      <c r="CH539" s="19">
        <v>1.093</v>
      </c>
      <c r="CI539" s="19">
        <v>0.86499999999999999</v>
      </c>
      <c r="CJ539" s="19">
        <v>0.91600000000000004</v>
      </c>
      <c r="CK539" s="19">
        <v>0.91700000000000004</v>
      </c>
      <c r="CL539" s="19">
        <v>0.96499999999999997</v>
      </c>
      <c r="CM539" s="19">
        <v>0.84799999999999998</v>
      </c>
      <c r="CN539" s="19">
        <v>1.0289999999999999</v>
      </c>
      <c r="CO539" s="19">
        <v>0.83899999999999997</v>
      </c>
      <c r="CP539" s="19">
        <v>1.0289999999999999</v>
      </c>
      <c r="CQ539" s="19">
        <v>0.95599999999999996</v>
      </c>
      <c r="CR539" s="19">
        <v>0.76300000000000001</v>
      </c>
      <c r="CS539" s="19">
        <v>0.97299999999999998</v>
      </c>
      <c r="CT539" s="19">
        <v>0.73099999999999998</v>
      </c>
      <c r="CU539" s="19">
        <v>0.94899999999999995</v>
      </c>
      <c r="CV539" s="19">
        <v>0.90200000000000002</v>
      </c>
      <c r="CW539" s="19">
        <v>1.05</v>
      </c>
    </row>
    <row r="540" spans="1:101" s="1" customFormat="1" ht="15" x14ac:dyDescent="0.2">
      <c r="A540" s="19">
        <v>927</v>
      </c>
      <c r="B540" s="19">
        <v>278.39999999999998</v>
      </c>
      <c r="C540" s="19">
        <v>614.9</v>
      </c>
      <c r="D540" s="19">
        <v>349.55900000000003</v>
      </c>
      <c r="E540" s="19">
        <v>351.56580000000002</v>
      </c>
      <c r="F540" s="19">
        <v>231.00120000000001</v>
      </c>
      <c r="G540" s="20">
        <v>39920</v>
      </c>
      <c r="H540" s="19">
        <v>2</v>
      </c>
      <c r="I540" s="19">
        <v>2</v>
      </c>
      <c r="J540" s="19" t="s">
        <v>103</v>
      </c>
      <c r="M540" s="10"/>
      <c r="N540" s="10"/>
      <c r="U540" s="21">
        <v>0</v>
      </c>
      <c r="V540" s="21">
        <v>1</v>
      </c>
      <c r="W540" s="21">
        <v>21</v>
      </c>
      <c r="X540" s="19">
        <v>0.05</v>
      </c>
      <c r="Y540" s="19">
        <v>1.7789999999999999</v>
      </c>
      <c r="Z540" s="19">
        <v>2.1120000000000001</v>
      </c>
      <c r="AA540" s="19">
        <v>1.4850000000000001</v>
      </c>
      <c r="AB540" s="22">
        <f t="shared" si="133"/>
        <v>1.2854999999999999</v>
      </c>
      <c r="AC540" s="22">
        <f t="shared" si="134"/>
        <v>1.6687777777777777</v>
      </c>
      <c r="AD540" s="22">
        <f t="shared" si="135"/>
        <v>1.3887777777777781</v>
      </c>
      <c r="AE540" s="22">
        <f t="shared" si="136"/>
        <v>0.77032425594247278</v>
      </c>
      <c r="AF540" s="22">
        <f t="shared" si="137"/>
        <v>0.92563405072405758</v>
      </c>
      <c r="AG540" s="22">
        <f t="shared" si="138"/>
        <v>-0.37646224132747541</v>
      </c>
      <c r="AH540" s="22">
        <f t="shared" si="139"/>
        <v>-0.11148615794070242</v>
      </c>
      <c r="AI540" s="22">
        <f t="shared" si="140"/>
        <v>-1.9003099038377054</v>
      </c>
      <c r="AJ540" s="22">
        <f t="shared" si="141"/>
        <v>-0.322727261005679</v>
      </c>
      <c r="AK540" s="22">
        <f t="shared" ref="AK540:AK546" si="147">P540</f>
        <v>0</v>
      </c>
      <c r="AL540" s="22" t="str">
        <f t="shared" si="142"/>
        <v>Increase</v>
      </c>
      <c r="AM540" s="24">
        <f t="shared" si="143"/>
        <v>1.2580273882968904E-2</v>
      </c>
      <c r="AN540" s="24">
        <f t="shared" si="144"/>
        <v>0.47563383247236746</v>
      </c>
      <c r="AO540" s="25">
        <v>1.2544599999999999</v>
      </c>
      <c r="AP540" s="24">
        <f t="shared" si="145"/>
        <v>0.47563383247236746</v>
      </c>
      <c r="AQ540" s="25">
        <v>0.71448299999999998</v>
      </c>
      <c r="AR540" s="25">
        <v>0.81433299999999997</v>
      </c>
      <c r="AS540" s="19">
        <v>927</v>
      </c>
      <c r="AT540" s="19">
        <v>1.5269999999999999</v>
      </c>
      <c r="AU540" s="19">
        <v>1.667</v>
      </c>
      <c r="AV540" s="19">
        <v>1.393</v>
      </c>
      <c r="AW540" s="19">
        <v>1.462</v>
      </c>
      <c r="AX540" s="19">
        <v>2.1080000000000001</v>
      </c>
      <c r="AY540" s="19">
        <v>1.694</v>
      </c>
      <c r="AZ540" s="19">
        <v>1.653</v>
      </c>
      <c r="BA540" s="19">
        <v>1.2849999999999999</v>
      </c>
      <c r="BB540" s="19">
        <v>0.753</v>
      </c>
      <c r="BC540" s="19">
        <v>1.056</v>
      </c>
      <c r="BD540" s="19">
        <v>0.91600000000000004</v>
      </c>
      <c r="BE540" s="19">
        <v>1.2430000000000001</v>
      </c>
      <c r="BF540" s="19">
        <v>1.887</v>
      </c>
      <c r="BG540" s="19">
        <v>0.82399999999999995</v>
      </c>
      <c r="BH540" s="19">
        <v>1.1599999999999999</v>
      </c>
      <c r="BI540" s="19">
        <v>0.60899999999999999</v>
      </c>
      <c r="BJ540" s="19">
        <v>0.64100000000000001</v>
      </c>
      <c r="BK540" s="19">
        <v>1.2609999999999999</v>
      </c>
      <c r="BL540" s="19"/>
      <c r="BM540" s="19">
        <v>1.9830000000000001</v>
      </c>
      <c r="BN540" s="19">
        <v>1.64</v>
      </c>
      <c r="BO540" s="19">
        <v>2.5030000000000001</v>
      </c>
      <c r="BP540" s="19">
        <v>1.524</v>
      </c>
      <c r="BQ540" s="19">
        <v>1.6830000000000001</v>
      </c>
      <c r="BR540" s="19">
        <v>2.6469999999999998</v>
      </c>
      <c r="BS540" s="19">
        <v>1.734</v>
      </c>
      <c r="BT540" s="19">
        <v>1.833</v>
      </c>
      <c r="BU540" s="19">
        <v>1.629</v>
      </c>
      <c r="BV540" s="19">
        <v>1.821</v>
      </c>
      <c r="BW540" s="19">
        <v>1.863</v>
      </c>
      <c r="BX540" s="19">
        <v>1.276</v>
      </c>
      <c r="BY540" s="19">
        <v>1.3009999999999999</v>
      </c>
      <c r="BZ540" s="19">
        <v>1.1850000000000001</v>
      </c>
      <c r="CA540" s="19">
        <v>0.96399999999999997</v>
      </c>
      <c r="CB540" s="19">
        <v>1.2589999999999999</v>
      </c>
      <c r="CC540" s="19">
        <v>1.2470000000000001</v>
      </c>
      <c r="CD540" s="19">
        <v>1.946</v>
      </c>
      <c r="CE540" s="19"/>
      <c r="CF540" s="19">
        <v>1.736</v>
      </c>
      <c r="CG540" s="19">
        <v>2.1789999999999998</v>
      </c>
      <c r="CH540" s="19">
        <v>1.8520000000000001</v>
      </c>
      <c r="CI540" s="19">
        <v>1.0209999999999999</v>
      </c>
      <c r="CJ540" s="19">
        <v>1.2849999999999999</v>
      </c>
      <c r="CK540" s="19">
        <v>1.391</v>
      </c>
      <c r="CL540" s="19">
        <v>1.3879999999999999</v>
      </c>
      <c r="CM540" s="19">
        <v>0.92200000000000004</v>
      </c>
      <c r="CN540" s="19">
        <v>1.54</v>
      </c>
      <c r="CO540" s="19">
        <v>0.85</v>
      </c>
      <c r="CP540" s="19">
        <v>1.4790000000000001</v>
      </c>
      <c r="CQ540" s="19">
        <v>1.2010000000000001</v>
      </c>
      <c r="CR540" s="19">
        <v>0.67500000000000004</v>
      </c>
      <c r="CS540" s="19">
        <v>1.7310000000000001</v>
      </c>
      <c r="CT540" s="19">
        <v>0.82399999999999995</v>
      </c>
      <c r="CU540" s="19">
        <v>1.706</v>
      </c>
      <c r="CV540" s="19">
        <v>1.2310000000000001</v>
      </c>
      <c r="CW540" s="19">
        <v>1.9870000000000001</v>
      </c>
    </row>
    <row r="541" spans="1:101" s="1" customFormat="1" ht="15" x14ac:dyDescent="0.2">
      <c r="A541" s="19">
        <v>928</v>
      </c>
      <c r="B541" s="19">
        <v>276.8</v>
      </c>
      <c r="C541" s="19">
        <v>617.1</v>
      </c>
      <c r="D541" s="19">
        <v>387.07729999999998</v>
      </c>
      <c r="E541" s="19">
        <v>389.08339999999998</v>
      </c>
      <c r="F541" s="19">
        <v>153.01900000000001</v>
      </c>
      <c r="G541" s="20">
        <v>30840</v>
      </c>
      <c r="H541" s="19">
        <v>1</v>
      </c>
      <c r="I541" s="19">
        <v>1</v>
      </c>
      <c r="J541" s="19" t="s">
        <v>103</v>
      </c>
      <c r="M541" s="10"/>
      <c r="N541" s="10"/>
      <c r="U541" s="21">
        <v>0</v>
      </c>
      <c r="V541" s="21">
        <v>5</v>
      </c>
      <c r="W541" s="21">
        <v>85</v>
      </c>
      <c r="X541" s="19">
        <v>0.05</v>
      </c>
      <c r="Y541" s="19">
        <v>1.0269999999999999</v>
      </c>
      <c r="Z541" s="19">
        <v>1.0720000000000001</v>
      </c>
      <c r="AA541" s="19">
        <v>1.069</v>
      </c>
      <c r="AB541" s="22">
        <f t="shared" si="133"/>
        <v>0.86423529411764699</v>
      </c>
      <c r="AC541" s="22">
        <f t="shared" si="134"/>
        <v>1.0805555555555557</v>
      </c>
      <c r="AD541" s="22">
        <f t="shared" si="135"/>
        <v>0.90549999999999997</v>
      </c>
      <c r="AE541" s="22">
        <f t="shared" si="136"/>
        <v>0.79980644185694827</v>
      </c>
      <c r="AF541" s="22">
        <f t="shared" si="137"/>
        <v>0.95442881735797569</v>
      </c>
      <c r="AG541" s="22">
        <f t="shared" si="138"/>
        <v>-0.32227719383728637</v>
      </c>
      <c r="AH541" s="22">
        <f t="shared" si="139"/>
        <v>-6.7290491468849814E-2</v>
      </c>
      <c r="AI541" s="22">
        <f t="shared" si="140"/>
        <v>-3.441587831068821</v>
      </c>
      <c r="AJ541" s="22">
        <f t="shared" si="141"/>
        <v>-0.32824047723843491</v>
      </c>
      <c r="AK541" s="22">
        <f t="shared" si="147"/>
        <v>0</v>
      </c>
      <c r="AL541" s="22" t="str">
        <f t="shared" si="142"/>
        <v>Increase</v>
      </c>
      <c r="AM541" s="24">
        <f t="shared" si="143"/>
        <v>3.6175302294174212E-4</v>
      </c>
      <c r="AN541" s="24">
        <f t="shared" si="144"/>
        <v>0.46963399118890881</v>
      </c>
      <c r="AO541" s="25">
        <v>1.6691100000000001</v>
      </c>
      <c r="AP541" s="24">
        <f t="shared" si="145"/>
        <v>0.46963399118890881</v>
      </c>
      <c r="AQ541" s="25">
        <v>0.58516699999999999</v>
      </c>
      <c r="AR541" s="25">
        <v>0.71107699999999996</v>
      </c>
      <c r="AS541" s="19">
        <v>928</v>
      </c>
      <c r="AT541" s="19">
        <v>0.84399999999999997</v>
      </c>
      <c r="AU541" s="19">
        <v>1.02</v>
      </c>
      <c r="AV541" s="19">
        <v>0.79300000000000004</v>
      </c>
      <c r="AW541" s="19">
        <v>0.81</v>
      </c>
      <c r="AX541" s="19">
        <v>1.081</v>
      </c>
      <c r="AY541" s="19">
        <v>0.96699999999999997</v>
      </c>
      <c r="AZ541" s="19">
        <v>1.04</v>
      </c>
      <c r="BA541" s="19">
        <v>0.873</v>
      </c>
      <c r="BB541" s="19">
        <v>0.67800000000000005</v>
      </c>
      <c r="BC541" s="19">
        <v>0.91100000000000003</v>
      </c>
      <c r="BD541" s="19">
        <v>0.72199999999999998</v>
      </c>
      <c r="BE541" s="19">
        <v>0.86899999999999999</v>
      </c>
      <c r="BF541" s="19">
        <v>1.1439999999999999</v>
      </c>
      <c r="BG541" s="19">
        <v>0.68100000000000005</v>
      </c>
      <c r="BH541" s="19">
        <v>0.95599999999999996</v>
      </c>
      <c r="BI541" s="19">
        <v>0.68</v>
      </c>
      <c r="BJ541" s="19">
        <v>0.623</v>
      </c>
      <c r="BK541" s="19" t="s">
        <v>111</v>
      </c>
      <c r="BL541" s="19"/>
      <c r="BM541" s="19">
        <v>1.1319999999999999</v>
      </c>
      <c r="BN541" s="19">
        <v>1.0620000000000001</v>
      </c>
      <c r="BO541" s="19">
        <v>1.4670000000000001</v>
      </c>
      <c r="BP541" s="19">
        <v>0.98599999999999999</v>
      </c>
      <c r="BQ541" s="19">
        <v>0.93300000000000005</v>
      </c>
      <c r="BR541" s="19">
        <v>1.204</v>
      </c>
      <c r="BS541" s="19">
        <v>1.1379999999999999</v>
      </c>
      <c r="BT541" s="19">
        <v>1.2090000000000001</v>
      </c>
      <c r="BU541" s="19">
        <v>1.1719999999999999</v>
      </c>
      <c r="BV541" s="19">
        <v>1.06</v>
      </c>
      <c r="BW541" s="19">
        <v>0.89700000000000002</v>
      </c>
      <c r="BX541" s="19">
        <v>1.079</v>
      </c>
      <c r="BY541" s="19">
        <v>0.996</v>
      </c>
      <c r="BZ541" s="19">
        <v>0.89600000000000002</v>
      </c>
      <c r="CA541" s="19">
        <v>0.89700000000000002</v>
      </c>
      <c r="CB541" s="19">
        <v>1.004</v>
      </c>
      <c r="CC541" s="19">
        <v>0.92100000000000004</v>
      </c>
      <c r="CD541" s="19">
        <v>1.397</v>
      </c>
      <c r="CE541" s="19"/>
      <c r="CF541" s="19">
        <v>1.139</v>
      </c>
      <c r="CG541" s="19">
        <v>1.252</v>
      </c>
      <c r="CH541" s="19">
        <v>1.0549999999999999</v>
      </c>
      <c r="CI541" s="19">
        <v>0.73499999999999999</v>
      </c>
      <c r="CJ541" s="19">
        <v>0.82199999999999995</v>
      </c>
      <c r="CK541" s="19">
        <v>0.82499999999999996</v>
      </c>
      <c r="CL541" s="19">
        <v>0.93200000000000005</v>
      </c>
      <c r="CM541" s="19">
        <v>0.77400000000000002</v>
      </c>
      <c r="CN541" s="19">
        <v>1.016</v>
      </c>
      <c r="CO541" s="19">
        <v>0.77</v>
      </c>
      <c r="CP541" s="19">
        <v>1.0309999999999999</v>
      </c>
      <c r="CQ541" s="19">
        <v>0.96699999999999997</v>
      </c>
      <c r="CR541" s="19">
        <v>0.56799999999999995</v>
      </c>
      <c r="CS541" s="19">
        <v>1.006</v>
      </c>
      <c r="CT541" s="19">
        <v>0.64</v>
      </c>
      <c r="CU541" s="19">
        <v>0.96</v>
      </c>
      <c r="CV541" s="19">
        <v>0.78300000000000003</v>
      </c>
      <c r="CW541" s="19">
        <v>1.024</v>
      </c>
    </row>
    <row r="542" spans="1:101" s="1" customFormat="1" ht="15" x14ac:dyDescent="0.2">
      <c r="A542" s="19">
        <v>929</v>
      </c>
      <c r="B542" s="19">
        <v>279.39999999999998</v>
      </c>
      <c r="C542" s="19">
        <v>617.79999999999995</v>
      </c>
      <c r="D542" s="19">
        <v>335.10509999999999</v>
      </c>
      <c r="E542" s="19">
        <v>337.11239999999998</v>
      </c>
      <c r="F542" s="19">
        <v>101.0468</v>
      </c>
      <c r="G542" s="20">
        <v>48367.438600000001</v>
      </c>
      <c r="H542" s="19">
        <v>1</v>
      </c>
      <c r="I542" s="19">
        <v>1</v>
      </c>
      <c r="J542" s="19" t="s">
        <v>131</v>
      </c>
      <c r="M542" s="10"/>
      <c r="N542" s="10"/>
      <c r="O542" s="19" t="s">
        <v>404</v>
      </c>
      <c r="P542" s="19" t="s">
        <v>405</v>
      </c>
      <c r="Q542" s="19">
        <v>2.58</v>
      </c>
      <c r="R542" s="19">
        <v>16.3</v>
      </c>
      <c r="S542" s="19" t="s">
        <v>133</v>
      </c>
      <c r="T542" s="19" t="s">
        <v>134</v>
      </c>
      <c r="X542" s="19">
        <v>0</v>
      </c>
      <c r="Y542" s="19">
        <v>1.161</v>
      </c>
      <c r="Z542" s="19">
        <v>1.2529999999999999</v>
      </c>
      <c r="AA542" s="19">
        <v>1.1499999999999999</v>
      </c>
      <c r="AB542" s="22">
        <f t="shared" si="133"/>
        <v>1.1836666666666666</v>
      </c>
      <c r="AC542" s="22">
        <f t="shared" si="134"/>
        <v>1.0995555555555554</v>
      </c>
      <c r="AD542" s="22">
        <f t="shared" si="135"/>
        <v>1.1457777777777776</v>
      </c>
      <c r="AE542" s="22">
        <f t="shared" si="136"/>
        <v>1.0764955537590948</v>
      </c>
      <c r="AF542" s="22">
        <f t="shared" si="137"/>
        <v>1.0330682699767264</v>
      </c>
      <c r="AG542" s="22">
        <f t="shared" si="138"/>
        <v>0.10634236076575834</v>
      </c>
      <c r="AH542" s="22">
        <f t="shared" si="139"/>
        <v>4.6935597380477201E-2</v>
      </c>
      <c r="AI542" s="22">
        <f t="shared" si="140"/>
        <v>-0.94913172883144969</v>
      </c>
      <c r="AJ542" s="22">
        <f t="shared" si="141"/>
        <v>-0.36612786109782763</v>
      </c>
      <c r="AK542" s="22" t="str">
        <f t="shared" si="147"/>
        <v>1-Aminocyclopropane-1-carboxylate</v>
      </c>
      <c r="AL542" s="22" t="str">
        <f t="shared" si="142"/>
        <v>Lowering</v>
      </c>
      <c r="AM542" s="24">
        <f t="shared" si="143"/>
        <v>0.11242639140631319</v>
      </c>
      <c r="AN542" s="24">
        <f t="shared" si="144"/>
        <v>0.43039987735362506</v>
      </c>
      <c r="AO542" s="25">
        <v>0.93104699999999996</v>
      </c>
      <c r="AP542" s="24">
        <f t="shared" si="145"/>
        <v>0.43039987735362506</v>
      </c>
      <c r="AQ542" s="25">
        <v>0.42089399999999999</v>
      </c>
      <c r="AR542" s="25">
        <v>0.56476999999999999</v>
      </c>
      <c r="AS542" s="19">
        <v>929</v>
      </c>
      <c r="AT542" s="19">
        <v>0.96499999999999997</v>
      </c>
      <c r="AU542" s="19">
        <v>1.208</v>
      </c>
      <c r="AV542" s="19">
        <v>1.2729999999999999</v>
      </c>
      <c r="AW542" s="19">
        <v>1.0569999999999999</v>
      </c>
      <c r="AX542" s="19">
        <v>1.274</v>
      </c>
      <c r="AY542" s="19">
        <v>1.44</v>
      </c>
      <c r="AZ542" s="19">
        <v>1.115</v>
      </c>
      <c r="BA542" s="19">
        <v>1.2270000000000001</v>
      </c>
      <c r="BB542" s="19">
        <v>0.91</v>
      </c>
      <c r="BC542" s="19">
        <v>1.232</v>
      </c>
      <c r="BD542" s="19">
        <v>1.242</v>
      </c>
      <c r="BE542" s="19">
        <v>1.228</v>
      </c>
      <c r="BF542" s="19">
        <v>1.2250000000000001</v>
      </c>
      <c r="BG542" s="19">
        <v>1.0329999999999999</v>
      </c>
      <c r="BH542" s="19">
        <v>1.1419999999999999</v>
      </c>
      <c r="BI542" s="19">
        <v>1.1859999999999999</v>
      </c>
      <c r="BJ542" s="19">
        <v>1.4510000000000001</v>
      </c>
      <c r="BK542" s="19">
        <v>1.0980000000000001</v>
      </c>
      <c r="BL542" s="19"/>
      <c r="BM542" s="19">
        <v>0.79500000000000004</v>
      </c>
      <c r="BN542" s="19">
        <v>1.1639999999999999</v>
      </c>
      <c r="BO542" s="19">
        <v>1.3149999999999999</v>
      </c>
      <c r="BP542" s="19">
        <v>1.268</v>
      </c>
      <c r="BQ542" s="19">
        <v>0.76400000000000001</v>
      </c>
      <c r="BR542" s="19">
        <v>1.044</v>
      </c>
      <c r="BS542" s="19">
        <v>1.2729999999999999</v>
      </c>
      <c r="BT542" s="19">
        <v>1.2669999999999999</v>
      </c>
      <c r="BU542" s="19">
        <v>1.236</v>
      </c>
      <c r="BV542" s="19">
        <v>1.008</v>
      </c>
      <c r="BW542" s="19">
        <v>1.052</v>
      </c>
      <c r="BX542" s="19">
        <v>0.98699999999999999</v>
      </c>
      <c r="BY542" s="19">
        <v>1.0229999999999999</v>
      </c>
      <c r="BZ542" s="19">
        <v>0.88100000000000001</v>
      </c>
      <c r="CA542" s="19">
        <v>1.252</v>
      </c>
      <c r="CB542" s="19">
        <v>1.1419999999999999</v>
      </c>
      <c r="CC542" s="19">
        <v>1.1679999999999999</v>
      </c>
      <c r="CD542" s="19">
        <v>1.153</v>
      </c>
      <c r="CE542" s="19"/>
      <c r="CF542" s="19">
        <v>1.091</v>
      </c>
      <c r="CG542" s="19">
        <v>1.2869999999999999</v>
      </c>
      <c r="CH542" s="19">
        <v>1.399</v>
      </c>
      <c r="CI542" s="19">
        <v>1.1639999999999999</v>
      </c>
      <c r="CJ542" s="19">
        <v>1.002</v>
      </c>
      <c r="CK542" s="19">
        <v>1.302</v>
      </c>
      <c r="CL542" s="19">
        <v>0.94099999999999995</v>
      </c>
      <c r="CM542" s="19">
        <v>1.1579999999999999</v>
      </c>
      <c r="CN542" s="19">
        <v>1.119</v>
      </c>
      <c r="CO542" s="19">
        <v>0.94899999999999995</v>
      </c>
      <c r="CP542" s="19">
        <v>1.123</v>
      </c>
      <c r="CQ542" s="19">
        <v>1.115</v>
      </c>
      <c r="CR542" s="19">
        <v>1.1299999999999999</v>
      </c>
      <c r="CS542" s="19">
        <v>0.98499999999999999</v>
      </c>
      <c r="CT542" s="19">
        <v>1.292</v>
      </c>
      <c r="CU542" s="19">
        <v>1.093</v>
      </c>
      <c r="CV542" s="19">
        <v>1.054</v>
      </c>
      <c r="CW542" s="19">
        <v>1.42</v>
      </c>
    </row>
    <row r="543" spans="1:101" s="1" customFormat="1" ht="15" x14ac:dyDescent="0.2">
      <c r="A543" s="19">
        <v>930</v>
      </c>
      <c r="B543" s="19">
        <v>279.2</v>
      </c>
      <c r="C543" s="19">
        <v>618.4</v>
      </c>
      <c r="D543" s="19">
        <v>349.1696</v>
      </c>
      <c r="E543" s="19">
        <v>351.17469999999997</v>
      </c>
      <c r="F543" s="19">
        <v>230.2225</v>
      </c>
      <c r="G543" s="20">
        <v>57966</v>
      </c>
      <c r="H543" s="19">
        <v>2</v>
      </c>
      <c r="I543" s="19">
        <v>2</v>
      </c>
      <c r="J543" s="19" t="s">
        <v>103</v>
      </c>
      <c r="M543" s="10"/>
      <c r="N543" s="10"/>
      <c r="U543" s="21">
        <v>0</v>
      </c>
      <c r="V543" s="21">
        <v>3</v>
      </c>
      <c r="W543" s="21">
        <v>73</v>
      </c>
      <c r="X543" s="19">
        <v>0.05</v>
      </c>
      <c r="Y543" s="19">
        <v>1.498</v>
      </c>
      <c r="Z543" s="19">
        <v>1.4179999999999999</v>
      </c>
      <c r="AA543" s="19">
        <v>1.33</v>
      </c>
      <c r="AB543" s="22">
        <f t="shared" si="133"/>
        <v>1.1472777777777778</v>
      </c>
      <c r="AC543" s="22">
        <f t="shared" si="134"/>
        <v>1.9766111111111111</v>
      </c>
      <c r="AD543" s="22">
        <f t="shared" si="135"/>
        <v>1.3047222222222219</v>
      </c>
      <c r="AE543" s="22">
        <f t="shared" si="136"/>
        <v>0.58042665617358558</v>
      </c>
      <c r="AF543" s="22">
        <f t="shared" si="137"/>
        <v>0.87932723014690251</v>
      </c>
      <c r="AG543" s="22">
        <f t="shared" si="138"/>
        <v>-0.78481431799414147</v>
      </c>
      <c r="AH543" s="22">
        <f t="shared" si="139"/>
        <v>-0.18552794947592224</v>
      </c>
      <c r="AI543" s="22">
        <f t="shared" si="140"/>
        <v>-2.6878588593664698</v>
      </c>
      <c r="AJ543" s="22">
        <f t="shared" si="141"/>
        <v>-0.30447905144053256</v>
      </c>
      <c r="AK543" s="22">
        <f t="shared" si="147"/>
        <v>0</v>
      </c>
      <c r="AL543" s="22" t="str">
        <f t="shared" si="142"/>
        <v>Increase</v>
      </c>
      <c r="AM543" s="24">
        <f t="shared" si="143"/>
        <v>2.0518288909045623E-3</v>
      </c>
      <c r="AN543" s="24">
        <f t="shared" si="144"/>
        <v>0.49604485395949116</v>
      </c>
      <c r="AO543" s="25">
        <v>1.48489</v>
      </c>
      <c r="AP543" s="24">
        <f t="shared" si="145"/>
        <v>0.49604485395949116</v>
      </c>
      <c r="AQ543" s="25">
        <v>0.55288000000000004</v>
      </c>
      <c r="AR543" s="25">
        <v>0.68811599999999995</v>
      </c>
      <c r="AS543" s="19">
        <v>930</v>
      </c>
      <c r="AT543" s="19">
        <v>0.85</v>
      </c>
      <c r="AU543" s="19">
        <v>1.946</v>
      </c>
      <c r="AV543" s="19">
        <v>0.83099999999999996</v>
      </c>
      <c r="AW543" s="19">
        <v>1.069</v>
      </c>
      <c r="AX543" s="19">
        <v>1.996</v>
      </c>
      <c r="AY543" s="19">
        <v>1.4319999999999999</v>
      </c>
      <c r="AZ543" s="19">
        <v>1.673</v>
      </c>
      <c r="BA543" s="19">
        <v>0.95499999999999996</v>
      </c>
      <c r="BB543" s="19">
        <v>0.40799999999999997</v>
      </c>
      <c r="BC543" s="19">
        <v>1.093</v>
      </c>
      <c r="BD543" s="19">
        <v>0.68899999999999995</v>
      </c>
      <c r="BE543" s="19">
        <v>1.014</v>
      </c>
      <c r="BF543" s="19">
        <v>2.569</v>
      </c>
      <c r="BG543" s="19">
        <v>0.46100000000000002</v>
      </c>
      <c r="BH543" s="19">
        <v>1.5449999999999999</v>
      </c>
      <c r="BI543" s="19">
        <v>0.41899999999999998</v>
      </c>
      <c r="BJ543" s="19">
        <v>0.32300000000000001</v>
      </c>
      <c r="BK543" s="19">
        <v>1.3779999999999999</v>
      </c>
      <c r="BL543" s="19"/>
      <c r="BM543" s="19">
        <v>2.2679999999999998</v>
      </c>
      <c r="BN543" s="19">
        <v>2.0350000000000001</v>
      </c>
      <c r="BO543" s="19">
        <v>3.7930000000000001</v>
      </c>
      <c r="BP543" s="19">
        <v>1.47</v>
      </c>
      <c r="BQ543" s="19">
        <v>1.3120000000000001</v>
      </c>
      <c r="BR543" s="19">
        <v>2.7440000000000002</v>
      </c>
      <c r="BS543" s="19">
        <v>1.778</v>
      </c>
      <c r="BT543" s="19">
        <v>2.444</v>
      </c>
      <c r="BU543" s="19">
        <v>2.694</v>
      </c>
      <c r="BV543" s="19">
        <v>2.2320000000000002</v>
      </c>
      <c r="BW543" s="19">
        <v>1.7669999999999999</v>
      </c>
      <c r="BX543" s="19">
        <v>1.599</v>
      </c>
      <c r="BY543" s="19">
        <v>1.119</v>
      </c>
      <c r="BZ543" s="19">
        <v>1.264</v>
      </c>
      <c r="CA543" s="19">
        <v>0.96599999999999997</v>
      </c>
      <c r="CB543" s="19">
        <v>1.167</v>
      </c>
      <c r="CC543" s="19">
        <v>1.26</v>
      </c>
      <c r="CD543" s="19">
        <v>3.6669999999999998</v>
      </c>
      <c r="CE543" s="19"/>
      <c r="CF543" s="19">
        <v>2.1389999999999998</v>
      </c>
      <c r="CG543" s="19">
        <v>3.4630000000000001</v>
      </c>
      <c r="CH543" s="19">
        <v>2.2250000000000001</v>
      </c>
      <c r="CI543" s="19">
        <v>0.751</v>
      </c>
      <c r="CJ543" s="19">
        <v>1.0129999999999999</v>
      </c>
      <c r="CK543" s="19">
        <v>0.999</v>
      </c>
      <c r="CL543" s="19">
        <v>1.254</v>
      </c>
      <c r="CM543" s="19">
        <v>0.69699999999999995</v>
      </c>
      <c r="CN543" s="19">
        <v>1.3069999999999999</v>
      </c>
      <c r="CO543" s="19">
        <v>0.67600000000000005</v>
      </c>
      <c r="CP543" s="19">
        <v>1.579</v>
      </c>
      <c r="CQ543" s="19">
        <v>1.304</v>
      </c>
      <c r="CR543" s="19">
        <v>0.33600000000000002</v>
      </c>
      <c r="CS543" s="19">
        <v>1.353</v>
      </c>
      <c r="CT543" s="19">
        <v>0.439</v>
      </c>
      <c r="CU543" s="19">
        <v>1.4590000000000001</v>
      </c>
      <c r="CV543" s="19">
        <v>0.999</v>
      </c>
      <c r="CW543" s="19">
        <v>1.492</v>
      </c>
    </row>
    <row r="544" spans="1:101" s="1" customFormat="1" ht="15" x14ac:dyDescent="0.2">
      <c r="A544" s="19">
        <v>931</v>
      </c>
      <c r="B544" s="19">
        <v>280.7</v>
      </c>
      <c r="C544" s="19">
        <v>618.4</v>
      </c>
      <c r="D544" s="19">
        <v>349.26499999999999</v>
      </c>
      <c r="E544" s="19">
        <v>351.27120000000002</v>
      </c>
      <c r="F544" s="19">
        <v>115.2067</v>
      </c>
      <c r="G544" s="20">
        <v>30139.5</v>
      </c>
      <c r="H544" s="19">
        <v>1</v>
      </c>
      <c r="I544" s="19">
        <v>1</v>
      </c>
      <c r="J544" s="19" t="s">
        <v>112</v>
      </c>
      <c r="M544" s="10"/>
      <c r="N544" s="10"/>
      <c r="X544" s="19">
        <v>0.05</v>
      </c>
      <c r="Y544" s="19">
        <v>3.694</v>
      </c>
      <c r="Z544" s="19">
        <v>2.6480000000000001</v>
      </c>
      <c r="AA544" s="19">
        <v>2.9279999999999999</v>
      </c>
      <c r="AB544" s="22">
        <f t="shared" si="133"/>
        <v>2.5056666666666665</v>
      </c>
      <c r="AC544" s="22">
        <f t="shared" si="134"/>
        <v>3.7652777777777775</v>
      </c>
      <c r="AD544" s="22">
        <f t="shared" si="135"/>
        <v>2.7403333333333331</v>
      </c>
      <c r="AE544" s="22">
        <f t="shared" si="136"/>
        <v>0.66546661748432312</v>
      </c>
      <c r="AF544" s="22">
        <f t="shared" si="137"/>
        <v>0.91436564894781658</v>
      </c>
      <c r="AG544" s="22">
        <f t="shared" si="138"/>
        <v>-0.58756179839372635</v>
      </c>
      <c r="AH544" s="22">
        <f t="shared" si="139"/>
        <v>-0.1291568897421522</v>
      </c>
      <c r="AI544" s="22">
        <f t="shared" si="140"/>
        <v>-2.1050548269427907</v>
      </c>
      <c r="AJ544" s="22">
        <f t="shared" si="141"/>
        <v>-0.28791399115732286</v>
      </c>
      <c r="AK544" s="22">
        <f t="shared" si="147"/>
        <v>0</v>
      </c>
      <c r="AL544" s="22" t="str">
        <f t="shared" si="142"/>
        <v>Increase</v>
      </c>
      <c r="AM544" s="24">
        <f t="shared" si="143"/>
        <v>7.8513650981434386E-3</v>
      </c>
      <c r="AN544" s="24">
        <f t="shared" si="144"/>
        <v>0.51533069194736747</v>
      </c>
      <c r="AO544" s="25">
        <v>1.33721</v>
      </c>
      <c r="AP544" s="24">
        <f t="shared" si="145"/>
        <v>0.51533069194736747</v>
      </c>
      <c r="AQ544" s="25">
        <v>0.43984099999999998</v>
      </c>
      <c r="AR544" s="25">
        <v>0.58748500000000003</v>
      </c>
      <c r="AS544" s="19">
        <v>931</v>
      </c>
      <c r="AT544" s="19">
        <v>2.0750000000000002</v>
      </c>
      <c r="AU544" s="19">
        <v>3.5640000000000001</v>
      </c>
      <c r="AV544" s="19">
        <v>2.3849999999999998</v>
      </c>
      <c r="AW544" s="19">
        <v>2.6970000000000001</v>
      </c>
      <c r="AX544" s="19">
        <v>5.1239999999999997</v>
      </c>
      <c r="AY544" s="19">
        <v>3.15</v>
      </c>
      <c r="AZ544" s="19">
        <v>3.9540000000000002</v>
      </c>
      <c r="BA544" s="19">
        <v>2.1240000000000001</v>
      </c>
      <c r="BB544" s="19">
        <v>1.222</v>
      </c>
      <c r="BC544" s="19">
        <v>1.9490000000000001</v>
      </c>
      <c r="BD544" s="19">
        <v>1.544</v>
      </c>
      <c r="BE544" s="19">
        <v>2.4089999999999998</v>
      </c>
      <c r="BF544" s="19">
        <v>3.5920000000000001</v>
      </c>
      <c r="BG544" s="19">
        <v>1.282</v>
      </c>
      <c r="BH544" s="19">
        <v>3.1139999999999999</v>
      </c>
      <c r="BI544" s="19">
        <v>1.133</v>
      </c>
      <c r="BJ544" s="19">
        <v>1.018</v>
      </c>
      <c r="BK544" s="19">
        <v>2.766</v>
      </c>
      <c r="BL544" s="19"/>
      <c r="BM544" s="19">
        <v>4.0330000000000004</v>
      </c>
      <c r="BN544" s="19">
        <v>3.65</v>
      </c>
      <c r="BO544" s="19">
        <v>7.1</v>
      </c>
      <c r="BP544" s="19">
        <v>3.0590000000000002</v>
      </c>
      <c r="BQ544" s="19">
        <v>3.0510000000000002</v>
      </c>
      <c r="BR544" s="19">
        <v>6.1180000000000003</v>
      </c>
      <c r="BS544" s="19">
        <v>3.2469999999999999</v>
      </c>
      <c r="BT544" s="19">
        <v>3.83</v>
      </c>
      <c r="BU544" s="19">
        <v>3.58</v>
      </c>
      <c r="BV544" s="19">
        <v>3.423</v>
      </c>
      <c r="BW544" s="19">
        <v>3.7559999999999998</v>
      </c>
      <c r="BX544" s="19">
        <v>3.1589999999999998</v>
      </c>
      <c r="BY544" s="19">
        <v>2.6339999999999999</v>
      </c>
      <c r="BZ544" s="19">
        <v>2.6539999999999999</v>
      </c>
      <c r="CA544" s="19">
        <v>1.93</v>
      </c>
      <c r="CB544" s="19">
        <v>2.5409999999999999</v>
      </c>
      <c r="CC544" s="19">
        <v>2.7509999999999999</v>
      </c>
      <c r="CD544" s="19">
        <v>7.2590000000000003</v>
      </c>
      <c r="CE544" s="19"/>
      <c r="CF544" s="19">
        <v>3.3460000000000001</v>
      </c>
      <c r="CG544" s="19">
        <v>5.6120000000000001</v>
      </c>
      <c r="CH544" s="19">
        <v>4.0419999999999998</v>
      </c>
      <c r="CI544" s="19">
        <v>1.867</v>
      </c>
      <c r="CJ544" s="19">
        <v>2.6040000000000001</v>
      </c>
      <c r="CK544" s="19">
        <v>2.625</v>
      </c>
      <c r="CL544" s="19">
        <v>2.859</v>
      </c>
      <c r="CM544" s="19">
        <v>1.861</v>
      </c>
      <c r="CN544" s="19">
        <v>2.4060000000000001</v>
      </c>
      <c r="CO544" s="19">
        <v>1.825</v>
      </c>
      <c r="CP544" s="19">
        <v>3.214</v>
      </c>
      <c r="CQ544" s="19">
        <v>2.6709999999999998</v>
      </c>
      <c r="CR544" s="19">
        <v>1.36</v>
      </c>
      <c r="CS544" s="19">
        <v>2.8889999999999998</v>
      </c>
      <c r="CT544" s="19">
        <v>1.218</v>
      </c>
      <c r="CU544" s="19">
        <v>3.0680000000000001</v>
      </c>
      <c r="CV544" s="19">
        <v>2.4220000000000002</v>
      </c>
      <c r="CW544" s="19">
        <v>3.4369999999999998</v>
      </c>
    </row>
    <row r="545" spans="1:101" s="1" customFormat="1" ht="15" x14ac:dyDescent="0.2">
      <c r="A545" s="19">
        <v>932</v>
      </c>
      <c r="B545" s="19">
        <v>279.39999999999998</v>
      </c>
      <c r="C545" s="19">
        <v>619.1</v>
      </c>
      <c r="D545" s="19">
        <v>349.20940000000002</v>
      </c>
      <c r="E545" s="19">
        <v>351.21640000000002</v>
      </c>
      <c r="F545" s="19">
        <v>115.151</v>
      </c>
      <c r="G545" s="20">
        <v>25948.166669999999</v>
      </c>
      <c r="H545" s="19">
        <v>1</v>
      </c>
      <c r="I545" s="19">
        <v>1</v>
      </c>
      <c r="J545" s="19" t="s">
        <v>112</v>
      </c>
      <c r="M545" s="10"/>
      <c r="N545" s="10"/>
      <c r="X545" s="19">
        <v>3.3300000000000003E-2</v>
      </c>
      <c r="Y545" s="19">
        <v>1.9239999999999999</v>
      </c>
      <c r="Z545" s="19">
        <v>1.8120000000000001</v>
      </c>
      <c r="AA545" s="19">
        <v>1.5589999999999999</v>
      </c>
      <c r="AB545" s="22">
        <f t="shared" si="133"/>
        <v>1.5220555555555555</v>
      </c>
      <c r="AC545" s="22">
        <f t="shared" si="134"/>
        <v>1.9155555555555557</v>
      </c>
      <c r="AD545" s="22">
        <f t="shared" si="135"/>
        <v>1.553166666666667</v>
      </c>
      <c r="AE545" s="22">
        <f t="shared" si="136"/>
        <v>0.79457656612528993</v>
      </c>
      <c r="AF545" s="22">
        <f t="shared" si="137"/>
        <v>0.97996923847336959</v>
      </c>
      <c r="AG545" s="22">
        <f t="shared" si="138"/>
        <v>-0.33174184920029426</v>
      </c>
      <c r="AH545" s="22">
        <f t="shared" si="139"/>
        <v>-2.9191631576307792E-2</v>
      </c>
      <c r="AI545" s="22">
        <f t="shared" si="140"/>
        <v>-1.7691640045708863</v>
      </c>
      <c r="AJ545" s="22">
        <f t="shared" si="141"/>
        <v>-8.4252446858765206E-2</v>
      </c>
      <c r="AK545" s="22">
        <f t="shared" si="147"/>
        <v>0</v>
      </c>
      <c r="AL545" s="22" t="str">
        <f t="shared" si="142"/>
        <v>Increase</v>
      </c>
      <c r="AM545" s="24">
        <f t="shared" si="143"/>
        <v>1.701515836006838E-2</v>
      </c>
      <c r="AN545" s="24">
        <f t="shared" si="144"/>
        <v>0.82365919890722417</v>
      </c>
      <c r="AO545" s="25">
        <v>1.1930099999999999</v>
      </c>
      <c r="AP545" s="24">
        <f t="shared" si="145"/>
        <v>0.82365919890722417</v>
      </c>
      <c r="AQ545" s="25">
        <v>0.38473000000000002</v>
      </c>
      <c r="AR545" s="25">
        <v>0.51818200000000003</v>
      </c>
      <c r="AS545" s="19">
        <v>932</v>
      </c>
      <c r="AT545" s="19">
        <v>1.3740000000000001</v>
      </c>
      <c r="AU545" s="19">
        <v>2.3769999999999998</v>
      </c>
      <c r="AV545" s="19">
        <v>1.3460000000000001</v>
      </c>
      <c r="AW545" s="19">
        <v>1.4370000000000001</v>
      </c>
      <c r="AX545" s="19">
        <v>2.1509999999999998</v>
      </c>
      <c r="AY545" s="19">
        <v>1.9339999999999999</v>
      </c>
      <c r="AZ545" s="19">
        <v>1.8</v>
      </c>
      <c r="BA545" s="19">
        <v>1.4410000000000001</v>
      </c>
      <c r="BB545" s="19">
        <v>1.1479999999999999</v>
      </c>
      <c r="BC545" s="19">
        <v>1.4470000000000001</v>
      </c>
      <c r="BD545" s="19">
        <v>1.3560000000000001</v>
      </c>
      <c r="BE545" s="19">
        <v>1.659</v>
      </c>
      <c r="BF545" s="19">
        <v>1.996</v>
      </c>
      <c r="BG545" s="19">
        <v>0.97899999999999998</v>
      </c>
      <c r="BH545" s="19">
        <v>1.4510000000000001</v>
      </c>
      <c r="BI545" s="19">
        <v>0.93300000000000005</v>
      </c>
      <c r="BJ545" s="19">
        <v>1.0209999999999999</v>
      </c>
      <c r="BK545" s="19">
        <v>1.5469999999999999</v>
      </c>
      <c r="BL545" s="19"/>
      <c r="BM545" s="19">
        <v>2.0089999999999999</v>
      </c>
      <c r="BN545" s="19">
        <v>2.1760000000000002</v>
      </c>
      <c r="BO545" s="19">
        <v>3.1930000000000001</v>
      </c>
      <c r="BP545" s="19">
        <v>1.8109999999999999</v>
      </c>
      <c r="BQ545" s="19">
        <v>1.659</v>
      </c>
      <c r="BR545" s="19">
        <v>2.4039999999999999</v>
      </c>
      <c r="BS545" s="19">
        <v>1.859</v>
      </c>
      <c r="BT545" s="19">
        <v>2.2879999999999998</v>
      </c>
      <c r="BU545" s="19">
        <v>2.2290000000000001</v>
      </c>
      <c r="BV545" s="19">
        <v>2.2029999999999998</v>
      </c>
      <c r="BW545" s="19">
        <v>1.448</v>
      </c>
      <c r="BX545" s="19">
        <v>1.673</v>
      </c>
      <c r="BY545" s="19">
        <v>1.4079999999999999</v>
      </c>
      <c r="BZ545" s="19">
        <v>1.355</v>
      </c>
      <c r="CA545" s="19">
        <v>1.425</v>
      </c>
      <c r="CB545" s="19">
        <v>1.171</v>
      </c>
      <c r="CC545" s="19">
        <v>1.5069999999999999</v>
      </c>
      <c r="CD545" s="19">
        <v>2.6619999999999999</v>
      </c>
      <c r="CE545" s="19"/>
      <c r="CF545" s="19">
        <v>2.0939999999999999</v>
      </c>
      <c r="CG545" s="19">
        <v>2.714</v>
      </c>
      <c r="CH545" s="19">
        <v>2.0089999999999999</v>
      </c>
      <c r="CI545" s="19">
        <v>1.319</v>
      </c>
      <c r="CJ545" s="19">
        <v>1.359</v>
      </c>
      <c r="CK545" s="19">
        <v>1.329</v>
      </c>
      <c r="CL545" s="19">
        <v>1.496</v>
      </c>
      <c r="CM545" s="19">
        <v>1.141</v>
      </c>
      <c r="CN545" s="19">
        <v>1.7210000000000001</v>
      </c>
      <c r="CO545" s="19">
        <v>1.1220000000000001</v>
      </c>
      <c r="CP545" s="19">
        <v>1.671</v>
      </c>
      <c r="CQ545" s="19">
        <v>1.42</v>
      </c>
      <c r="CR545" s="19">
        <v>0.97099999999999997</v>
      </c>
      <c r="CS545" s="19">
        <v>1.631</v>
      </c>
      <c r="CT545" s="19">
        <v>1.0069999999999999</v>
      </c>
      <c r="CU545" s="19">
        <v>1.536</v>
      </c>
      <c r="CV545" s="19">
        <v>1.619</v>
      </c>
      <c r="CW545" s="19">
        <v>1.798</v>
      </c>
    </row>
    <row r="546" spans="1:101" s="1" customFormat="1" ht="15.75" thickBot="1" x14ac:dyDescent="0.25">
      <c r="A546" s="19">
        <v>933</v>
      </c>
      <c r="B546" s="19">
        <v>279.39999999999998</v>
      </c>
      <c r="C546" s="19">
        <v>619.20000000000005</v>
      </c>
      <c r="D546" s="19">
        <v>349.24160000000001</v>
      </c>
      <c r="E546" s="19">
        <v>351.24849999999998</v>
      </c>
      <c r="F546" s="19">
        <v>115.1832</v>
      </c>
      <c r="G546" s="20">
        <v>21626</v>
      </c>
      <c r="H546" s="19">
        <v>1</v>
      </c>
      <c r="I546" s="19">
        <v>1</v>
      </c>
      <c r="J546" s="19" t="s">
        <v>112</v>
      </c>
      <c r="M546" s="10"/>
      <c r="N546" s="10"/>
      <c r="X546" s="19">
        <v>0.05</v>
      </c>
      <c r="Y546" s="19">
        <v>2.2559999999999998</v>
      </c>
      <c r="Z546" s="19">
        <v>2.3679999999999999</v>
      </c>
      <c r="AA546" s="19">
        <v>2.032</v>
      </c>
      <c r="AB546" s="22">
        <f t="shared" si="133"/>
        <v>1.8959999999999999</v>
      </c>
      <c r="AC546" s="22">
        <f t="shared" si="134"/>
        <v>2.339</v>
      </c>
      <c r="AD546" s="22">
        <f t="shared" si="135"/>
        <v>1.8287777777777778</v>
      </c>
      <c r="AE546" s="22">
        <f t="shared" si="136"/>
        <v>0.81060282171868314</v>
      </c>
      <c r="AF546" s="22">
        <f t="shared" si="137"/>
        <v>1.0367580047390486</v>
      </c>
      <c r="AG546" s="22">
        <f t="shared" si="138"/>
        <v>-0.30293289745416857</v>
      </c>
      <c r="AH546" s="22">
        <f t="shared" si="139"/>
        <v>5.2079186238566222E-2</v>
      </c>
      <c r="AI546" s="22">
        <f t="shared" si="140"/>
        <v>-1.8851057195878995</v>
      </c>
      <c r="AJ546" s="22">
        <f t="shared" si="141"/>
        <v>-0.19627347169620105</v>
      </c>
      <c r="AK546" s="22">
        <f t="shared" si="147"/>
        <v>0</v>
      </c>
      <c r="AL546" s="22" t="str">
        <f t="shared" si="142"/>
        <v>Increase</v>
      </c>
      <c r="AM546" s="24">
        <f t="shared" si="143"/>
        <v>1.3028495893253573E-2</v>
      </c>
      <c r="AN546" s="24">
        <f t="shared" si="144"/>
        <v>0.63639466217961149</v>
      </c>
      <c r="AO546" s="25">
        <v>1.25142</v>
      </c>
      <c r="AP546" s="24">
        <f t="shared" si="145"/>
        <v>0.63639466217961149</v>
      </c>
      <c r="AQ546" s="25">
        <v>0.28509299999999999</v>
      </c>
      <c r="AR546" s="25">
        <v>0.38113999999999998</v>
      </c>
      <c r="AS546" s="19">
        <v>933</v>
      </c>
      <c r="AT546" s="19">
        <v>1.581</v>
      </c>
      <c r="AU546" s="19">
        <v>2.609</v>
      </c>
      <c r="AV546" s="19">
        <v>1.6</v>
      </c>
      <c r="AW546" s="19">
        <v>1.891</v>
      </c>
      <c r="AX546" s="19">
        <v>2.5350000000000001</v>
      </c>
      <c r="AY546" s="19">
        <v>1.9790000000000001</v>
      </c>
      <c r="AZ546" s="19">
        <v>2.1219999999999999</v>
      </c>
      <c r="BA546" s="19">
        <v>1.9970000000000001</v>
      </c>
      <c r="BB546" s="19">
        <v>1.373</v>
      </c>
      <c r="BC546" s="19">
        <v>2.17</v>
      </c>
      <c r="BD546" s="19">
        <v>1.5549999999999999</v>
      </c>
      <c r="BE546" s="19">
        <v>1.7410000000000001</v>
      </c>
      <c r="BF546" s="19">
        <v>2.74</v>
      </c>
      <c r="BG546" s="19">
        <v>1.3009999999999999</v>
      </c>
      <c r="BH546" s="19">
        <v>1.9790000000000001</v>
      </c>
      <c r="BI546" s="19">
        <v>1.52</v>
      </c>
      <c r="BJ546" s="19">
        <v>1.4630000000000001</v>
      </c>
      <c r="BK546" s="19">
        <v>1.972</v>
      </c>
      <c r="BL546" s="19"/>
      <c r="BM546" s="19">
        <v>2.1019999999999999</v>
      </c>
      <c r="BN546" s="19">
        <v>2.4780000000000002</v>
      </c>
      <c r="BO546" s="19">
        <v>3.8919999999999999</v>
      </c>
      <c r="BP546" s="19">
        <v>2.0329999999999999</v>
      </c>
      <c r="BQ546" s="19">
        <v>2.0739999999999998</v>
      </c>
      <c r="BR546" s="19">
        <v>2.887</v>
      </c>
      <c r="BS546" s="19">
        <v>2.3279999999999998</v>
      </c>
      <c r="BT546" s="19">
        <v>3.1230000000000002</v>
      </c>
      <c r="BU546" s="19">
        <v>2.5049999999999999</v>
      </c>
      <c r="BV546" s="19">
        <v>2.3479999999999999</v>
      </c>
      <c r="BW546" s="19">
        <v>1.863</v>
      </c>
      <c r="BX546" s="19">
        <v>2.0390000000000001</v>
      </c>
      <c r="BY546" s="19">
        <v>2.0059999999999998</v>
      </c>
      <c r="BZ546" s="19">
        <v>1.754</v>
      </c>
      <c r="CA546" s="19">
        <v>1.6950000000000001</v>
      </c>
      <c r="CB546" s="19">
        <v>1.9710000000000001</v>
      </c>
      <c r="CC546" s="19">
        <v>1.9419999999999999</v>
      </c>
      <c r="CD546" s="19">
        <v>3.0619999999999998</v>
      </c>
      <c r="CE546" s="19"/>
      <c r="CF546" s="19">
        <v>2.823</v>
      </c>
      <c r="CG546" s="19">
        <v>2.3319999999999999</v>
      </c>
      <c r="CH546" s="19">
        <v>2.2799999999999998</v>
      </c>
      <c r="CI546" s="19">
        <v>1.621</v>
      </c>
      <c r="CJ546" s="19">
        <v>1.526</v>
      </c>
      <c r="CK546" s="19">
        <v>1.7410000000000001</v>
      </c>
      <c r="CL546" s="19">
        <v>1.7629999999999999</v>
      </c>
      <c r="CM546" s="19">
        <v>1.5209999999999999</v>
      </c>
      <c r="CN546" s="19">
        <v>1.9810000000000001</v>
      </c>
      <c r="CO546" s="19">
        <v>1.337</v>
      </c>
      <c r="CP546" s="19">
        <v>2.0779999999999998</v>
      </c>
      <c r="CQ546" s="19">
        <v>1.855</v>
      </c>
      <c r="CR546" s="19">
        <v>1.1950000000000001</v>
      </c>
      <c r="CS546" s="19">
        <v>2.2080000000000002</v>
      </c>
      <c r="CT546" s="19">
        <v>1.2430000000000001</v>
      </c>
      <c r="CU546" s="19">
        <v>1.732</v>
      </c>
      <c r="CV546" s="19">
        <v>1.623</v>
      </c>
      <c r="CW546" s="19">
        <v>2.0590000000000002</v>
      </c>
    </row>
    <row r="547" spans="1:101" s="1" customFormat="1" ht="15.75" thickBot="1" x14ac:dyDescent="0.25">
      <c r="A547" s="19">
        <v>934</v>
      </c>
      <c r="B547" s="19">
        <v>280.39999999999998</v>
      </c>
      <c r="C547" s="19">
        <v>622.4</v>
      </c>
      <c r="D547" s="19">
        <v>434.17410000000001</v>
      </c>
      <c r="E547" s="19">
        <v>436.1841</v>
      </c>
      <c r="F547" s="19">
        <v>200.1157</v>
      </c>
      <c r="G547" s="20">
        <v>17615.5</v>
      </c>
      <c r="H547" s="19">
        <v>1</v>
      </c>
      <c r="I547" s="19">
        <v>1</v>
      </c>
      <c r="J547" s="19" t="s">
        <v>103</v>
      </c>
      <c r="M547" s="10"/>
      <c r="N547" s="10"/>
      <c r="U547" s="21">
        <v>0</v>
      </c>
      <c r="V547" s="21">
        <v>11</v>
      </c>
      <c r="W547" s="21">
        <v>174</v>
      </c>
      <c r="X547" s="19">
        <v>0.05</v>
      </c>
      <c r="Y547" s="19">
        <v>0.96699999999999997</v>
      </c>
      <c r="Z547" s="19">
        <v>0.85099999999999998</v>
      </c>
      <c r="AA547" s="19">
        <v>0.89500000000000002</v>
      </c>
      <c r="AB547" s="22">
        <f t="shared" si="133"/>
        <v>1.0150000000000001</v>
      </c>
      <c r="AC547" s="22">
        <f t="shared" si="134"/>
        <v>1.1463333333333336</v>
      </c>
      <c r="AD547" s="22">
        <f t="shared" si="135"/>
        <v>1.0340555555555557</v>
      </c>
      <c r="AE547" s="22">
        <f t="shared" si="136"/>
        <v>0.88543181157313156</v>
      </c>
      <c r="AF547" s="22">
        <f t="shared" si="137"/>
        <v>0.98157201955622408</v>
      </c>
      <c r="AG547" s="22">
        <f t="shared" si="138"/>
        <v>-0.17554688773309637</v>
      </c>
      <c r="AH547" s="22">
        <f t="shared" si="139"/>
        <v>-2.6833970400420907E-2</v>
      </c>
      <c r="AI547" s="22">
        <f t="shared" si="140"/>
        <v>-0.99719386290746281</v>
      </c>
      <c r="AJ547" s="22">
        <f t="shared" si="141"/>
        <v>-8.5252781637306471E-2</v>
      </c>
      <c r="AK547" s="40" t="s">
        <v>397</v>
      </c>
      <c r="AL547" s="22" t="str">
        <f t="shared" si="142"/>
        <v>Increase</v>
      </c>
      <c r="AM547" s="24">
        <f t="shared" si="143"/>
        <v>0.10064822891180041</v>
      </c>
      <c r="AN547" s="24">
        <f t="shared" si="144"/>
        <v>0.8217642018555964</v>
      </c>
      <c r="AO547" s="25">
        <v>0.88426499999999997</v>
      </c>
      <c r="AP547" s="24">
        <f t="shared" si="145"/>
        <v>0.8217642018555964</v>
      </c>
      <c r="AQ547" s="25">
        <v>0.38848100000000002</v>
      </c>
      <c r="AR547" s="25">
        <v>0.52151899999999995</v>
      </c>
      <c r="AS547" s="19">
        <v>934</v>
      </c>
      <c r="AT547" s="19">
        <v>0.77</v>
      </c>
      <c r="AU547" s="19">
        <v>1.024</v>
      </c>
      <c r="AV547" s="19">
        <v>0.88300000000000001</v>
      </c>
      <c r="AW547" s="19">
        <v>0.71299999999999997</v>
      </c>
      <c r="AX547" s="19">
        <v>1.157</v>
      </c>
      <c r="AY547" s="19">
        <v>1.0349999999999999</v>
      </c>
      <c r="AZ547" s="19">
        <v>0.98399999999999999</v>
      </c>
      <c r="BA547" s="19">
        <v>0.91600000000000004</v>
      </c>
      <c r="BB547" s="19">
        <v>1.0660000000000001</v>
      </c>
      <c r="BC547" s="19">
        <v>1.3380000000000001</v>
      </c>
      <c r="BD547" s="19">
        <v>1.478</v>
      </c>
      <c r="BE547" s="19">
        <v>0.82</v>
      </c>
      <c r="BF547" s="19">
        <v>1.304</v>
      </c>
      <c r="BG547" s="19">
        <v>0.86399999999999999</v>
      </c>
      <c r="BH547" s="19">
        <v>1.3340000000000001</v>
      </c>
      <c r="BI547" s="19">
        <v>0.79</v>
      </c>
      <c r="BJ547" s="19">
        <v>0.85799999999999998</v>
      </c>
      <c r="BK547" s="19">
        <v>0.93600000000000005</v>
      </c>
      <c r="BL547" s="19"/>
      <c r="BM547" s="19">
        <v>1.252</v>
      </c>
      <c r="BN547" s="19">
        <v>0.996</v>
      </c>
      <c r="BO547" s="19">
        <v>0.97799999999999998</v>
      </c>
      <c r="BP547" s="19">
        <v>1.2010000000000001</v>
      </c>
      <c r="BQ547" s="19">
        <v>1.1879999999999999</v>
      </c>
      <c r="BR547" s="19">
        <v>1.4370000000000001</v>
      </c>
      <c r="BS547" s="19">
        <v>1.387</v>
      </c>
      <c r="BT547" s="19">
        <v>0.83899999999999997</v>
      </c>
      <c r="BU547" s="19">
        <v>1.5029999999999999</v>
      </c>
      <c r="BV547" s="19">
        <v>1.23</v>
      </c>
      <c r="BW547" s="19">
        <v>1.522</v>
      </c>
      <c r="BX547" s="19">
        <v>1.024</v>
      </c>
      <c r="BY547" s="19">
        <v>0.72899999999999998</v>
      </c>
      <c r="BZ547" s="19">
        <v>0.97299999999999998</v>
      </c>
      <c r="CA547" s="19">
        <v>1.129</v>
      </c>
      <c r="CB547" s="19">
        <v>0.72499999999999998</v>
      </c>
      <c r="CC547" s="19">
        <v>1.2330000000000001</v>
      </c>
      <c r="CD547" s="19">
        <v>1.288</v>
      </c>
      <c r="CE547" s="19"/>
      <c r="CF547" s="19">
        <v>0.91700000000000004</v>
      </c>
      <c r="CG547" s="19">
        <v>0.66900000000000004</v>
      </c>
      <c r="CH547" s="19">
        <v>1.427</v>
      </c>
      <c r="CI547" s="19">
        <v>1.1879999999999999</v>
      </c>
      <c r="CJ547" s="19">
        <v>0.89800000000000002</v>
      </c>
      <c r="CK547" s="19">
        <v>0.90400000000000003</v>
      </c>
      <c r="CL547" s="19">
        <v>0.81499999999999995</v>
      </c>
      <c r="CM547" s="19">
        <v>1.667</v>
      </c>
      <c r="CN547" s="19">
        <v>1.2150000000000001</v>
      </c>
      <c r="CO547" s="19">
        <v>0.80600000000000005</v>
      </c>
      <c r="CP547" s="19">
        <v>1.383</v>
      </c>
      <c r="CQ547" s="19">
        <v>1.2410000000000001</v>
      </c>
      <c r="CR547" s="19">
        <v>0.84799999999999998</v>
      </c>
      <c r="CS547" s="19">
        <v>0.82599999999999996</v>
      </c>
      <c r="CT547" s="19">
        <v>0.71399999999999997</v>
      </c>
      <c r="CU547" s="19">
        <v>1.135</v>
      </c>
      <c r="CV547" s="19">
        <v>0.82099999999999995</v>
      </c>
      <c r="CW547" s="19">
        <v>1.139</v>
      </c>
    </row>
    <row r="548" spans="1:101" s="1" customFormat="1" ht="15" x14ac:dyDescent="0.2">
      <c r="A548" s="19">
        <v>936</v>
      </c>
      <c r="B548" s="19">
        <v>280.39999999999998</v>
      </c>
      <c r="C548" s="19">
        <v>622.9</v>
      </c>
      <c r="D548" s="19">
        <v>362.15320000000003</v>
      </c>
      <c r="E548" s="19">
        <v>364.15980000000002</v>
      </c>
      <c r="F548" s="19">
        <v>128.0949</v>
      </c>
      <c r="G548" s="20">
        <v>114960.8772</v>
      </c>
      <c r="H548" s="19">
        <v>1</v>
      </c>
      <c r="I548" s="19">
        <v>1</v>
      </c>
      <c r="J548" s="19" t="s">
        <v>103</v>
      </c>
      <c r="M548" s="10"/>
      <c r="N548" s="10"/>
      <c r="U548" s="21">
        <v>0</v>
      </c>
      <c r="V548" s="21">
        <v>8</v>
      </c>
      <c r="W548" s="21">
        <v>164</v>
      </c>
      <c r="X548" s="19">
        <v>0.05</v>
      </c>
      <c r="Y548" s="19">
        <v>1.139</v>
      </c>
      <c r="Z548" s="19">
        <v>1.1339999999999999</v>
      </c>
      <c r="AA548" s="19">
        <v>0.997</v>
      </c>
      <c r="AB548" s="22">
        <f t="shared" si="133"/>
        <v>1.0816111111111111</v>
      </c>
      <c r="AC548" s="22">
        <f t="shared" si="134"/>
        <v>0.97983333333333333</v>
      </c>
      <c r="AD548" s="22">
        <f t="shared" si="135"/>
        <v>1.0025000000000002</v>
      </c>
      <c r="AE548" s="22">
        <f t="shared" si="136"/>
        <v>1.1038725406815217</v>
      </c>
      <c r="AF548" s="22">
        <f t="shared" si="137"/>
        <v>1.0789138265447491</v>
      </c>
      <c r="AG548" s="22">
        <f t="shared" si="138"/>
        <v>0.14257360006674516</v>
      </c>
      <c r="AH548" s="22">
        <f t="shared" si="139"/>
        <v>0.10957964056156536</v>
      </c>
      <c r="AI548" s="22">
        <f t="shared" si="140"/>
        <v>-1.3898671008042836</v>
      </c>
      <c r="AJ548" s="22">
        <f t="shared" si="141"/>
        <v>-0.96483098578711235</v>
      </c>
      <c r="AK548" s="22">
        <f t="shared" ref="AK548:AK558" si="148">P548</f>
        <v>0</v>
      </c>
      <c r="AL548" s="22" t="str">
        <f t="shared" si="142"/>
        <v>Lowering</v>
      </c>
      <c r="AM548" s="24">
        <f t="shared" si="143"/>
        <v>4.0750496001442704E-2</v>
      </c>
      <c r="AN548" s="24">
        <f t="shared" si="144"/>
        <v>0.10843488275250886</v>
      </c>
      <c r="AO548" s="25">
        <v>1.0845899999999999</v>
      </c>
      <c r="AP548" s="24">
        <f t="shared" si="145"/>
        <v>0.10843488275250886</v>
      </c>
      <c r="AQ548" s="25">
        <v>0.90150799999999998</v>
      </c>
      <c r="AR548" s="25">
        <v>0.92244400000000004</v>
      </c>
      <c r="AS548" s="19">
        <v>936</v>
      </c>
      <c r="AT548" s="19">
        <v>1.369</v>
      </c>
      <c r="AU548" s="19">
        <v>1.0580000000000001</v>
      </c>
      <c r="AV548" s="19">
        <v>1.1659999999999999</v>
      </c>
      <c r="AW548" s="19">
        <v>1.1240000000000001</v>
      </c>
      <c r="AX548" s="19">
        <v>1.0840000000000001</v>
      </c>
      <c r="AY548" s="19">
        <v>1.0429999999999999</v>
      </c>
      <c r="AZ548" s="19">
        <v>0.90900000000000003</v>
      </c>
      <c r="BA548" s="19">
        <v>0.90100000000000002</v>
      </c>
      <c r="BB548" s="19">
        <v>1.05</v>
      </c>
      <c r="BC548" s="19">
        <v>1.1140000000000001</v>
      </c>
      <c r="BD548" s="19">
        <v>1.137</v>
      </c>
      <c r="BE548" s="19">
        <v>0.91700000000000004</v>
      </c>
      <c r="BF548" s="19">
        <v>0.90800000000000003</v>
      </c>
      <c r="BG548" s="19">
        <v>0.96499999999999997</v>
      </c>
      <c r="BH548" s="19">
        <v>1.099</v>
      </c>
      <c r="BI548" s="19">
        <v>1.147</v>
      </c>
      <c r="BJ548" s="19">
        <v>1.387</v>
      </c>
      <c r="BK548" s="19">
        <v>1.091</v>
      </c>
      <c r="BL548" s="19"/>
      <c r="BM548" s="19">
        <v>0.99299999999999999</v>
      </c>
      <c r="BN548" s="19">
        <v>0.88400000000000001</v>
      </c>
      <c r="BO548" s="19">
        <v>1.0329999999999999</v>
      </c>
      <c r="BP548" s="19">
        <v>1.256</v>
      </c>
      <c r="BQ548" s="19">
        <v>0.73799999999999999</v>
      </c>
      <c r="BR548" s="19">
        <v>0.80800000000000005</v>
      </c>
      <c r="BS548" s="19">
        <v>1.141</v>
      </c>
      <c r="BT548" s="19">
        <v>1.0349999999999999</v>
      </c>
      <c r="BU548" s="19">
        <v>1.115</v>
      </c>
      <c r="BV548" s="19">
        <v>0.71299999999999997</v>
      </c>
      <c r="BW548" s="19">
        <v>0.95299999999999996</v>
      </c>
      <c r="BX548" s="19">
        <v>0.90100000000000002</v>
      </c>
      <c r="BY548" s="19">
        <v>0.97199999999999998</v>
      </c>
      <c r="BZ548" s="19">
        <v>0.92600000000000005</v>
      </c>
      <c r="CA548" s="19">
        <v>1.1910000000000001</v>
      </c>
      <c r="CB548" s="19">
        <v>1.095</v>
      </c>
      <c r="CC548" s="19">
        <v>0.99099999999999999</v>
      </c>
      <c r="CD548" s="19">
        <v>0.89200000000000002</v>
      </c>
      <c r="CE548" s="19"/>
      <c r="CF548" s="19">
        <v>1.07</v>
      </c>
      <c r="CG548" s="19">
        <v>0.69399999999999995</v>
      </c>
      <c r="CH548" s="19">
        <v>0.97799999999999998</v>
      </c>
      <c r="CI548" s="19">
        <v>1.028</v>
      </c>
      <c r="CJ548" s="19">
        <v>0.89700000000000002</v>
      </c>
      <c r="CK548" s="19">
        <v>0.96099999999999997</v>
      </c>
      <c r="CL548" s="19">
        <v>1.0269999999999999</v>
      </c>
      <c r="CM548" s="19">
        <v>1.218</v>
      </c>
      <c r="CN548" s="19">
        <v>1.264</v>
      </c>
      <c r="CO548" s="19">
        <v>0.88700000000000001</v>
      </c>
      <c r="CP548" s="19">
        <v>1.0549999999999999</v>
      </c>
      <c r="CQ548" s="19">
        <v>0.82599999999999996</v>
      </c>
      <c r="CR548" s="19">
        <v>0.94399999999999995</v>
      </c>
      <c r="CS548" s="19">
        <v>1.038</v>
      </c>
      <c r="CT548" s="19">
        <v>1.262</v>
      </c>
      <c r="CU548" s="19">
        <v>1.046</v>
      </c>
      <c r="CV548" s="19">
        <v>1.0029999999999999</v>
      </c>
      <c r="CW548" s="19">
        <v>0.84699999999999998</v>
      </c>
    </row>
    <row r="549" spans="1:101" s="1" customFormat="1" ht="15" x14ac:dyDescent="0.2">
      <c r="A549" s="19">
        <v>937</v>
      </c>
      <c r="B549" s="19">
        <v>280.3</v>
      </c>
      <c r="C549" s="19">
        <v>623.20000000000005</v>
      </c>
      <c r="D549" s="19">
        <v>349.44600000000003</v>
      </c>
      <c r="E549" s="19">
        <v>351.4545</v>
      </c>
      <c r="F549" s="19">
        <v>115.38760000000001</v>
      </c>
      <c r="G549" s="20">
        <v>29202</v>
      </c>
      <c r="H549" s="19">
        <v>1</v>
      </c>
      <c r="I549" s="19">
        <v>1</v>
      </c>
      <c r="J549" s="19" t="s">
        <v>112</v>
      </c>
      <c r="M549" s="10"/>
      <c r="N549" s="10"/>
      <c r="X549" s="19">
        <v>0.05</v>
      </c>
      <c r="Y549" s="19">
        <v>1.1890000000000001</v>
      </c>
      <c r="Z549" s="19">
        <v>1.397</v>
      </c>
      <c r="AA549" s="19">
        <v>1.4590000000000001</v>
      </c>
      <c r="AB549" s="22">
        <f t="shared" si="133"/>
        <v>1.171388888888889</v>
      </c>
      <c r="AC549" s="22">
        <f t="shared" si="134"/>
        <v>1.575277777777778</v>
      </c>
      <c r="AD549" s="22">
        <f t="shared" si="135"/>
        <v>1.2554444444444446</v>
      </c>
      <c r="AE549" s="22">
        <f t="shared" si="136"/>
        <v>0.74360782930700053</v>
      </c>
      <c r="AF549" s="22">
        <f t="shared" si="137"/>
        <v>0.93304717231613421</v>
      </c>
      <c r="AG549" s="22">
        <f t="shared" si="138"/>
        <v>-0.42738613468521258</v>
      </c>
      <c r="AH549" s="22">
        <f t="shared" si="139"/>
        <v>-9.9978073246361668E-2</v>
      </c>
      <c r="AI549" s="22">
        <f t="shared" si="140"/>
        <v>-3.0531097471878037</v>
      </c>
      <c r="AJ549" s="22">
        <f t="shared" si="141"/>
        <v>-0.32593810832436843</v>
      </c>
      <c r="AK549" s="22">
        <f t="shared" si="148"/>
        <v>0</v>
      </c>
      <c r="AL549" s="22" t="str">
        <f t="shared" si="142"/>
        <v>Increase</v>
      </c>
      <c r="AM549" s="24">
        <f t="shared" si="143"/>
        <v>8.8489196739344211E-4</v>
      </c>
      <c r="AN549" s="24">
        <f t="shared" si="144"/>
        <v>0.47213032016258072</v>
      </c>
      <c r="AO549" s="25">
        <v>1.57843</v>
      </c>
      <c r="AP549" s="24">
        <f t="shared" si="145"/>
        <v>0.47213032016258072</v>
      </c>
      <c r="AQ549" s="25">
        <v>0.54300899999999996</v>
      </c>
      <c r="AR549" s="25">
        <v>0.67739700000000003</v>
      </c>
      <c r="AS549" s="19">
        <v>937</v>
      </c>
      <c r="AT549" s="19">
        <v>1.0389999999999999</v>
      </c>
      <c r="AU549" s="19">
        <v>1.6080000000000001</v>
      </c>
      <c r="AV549" s="19">
        <v>1.1180000000000001</v>
      </c>
      <c r="AW549" s="19">
        <v>1.1739999999999999</v>
      </c>
      <c r="AX549" s="19">
        <v>1.526</v>
      </c>
      <c r="AY549" s="19">
        <v>1.36</v>
      </c>
      <c r="AZ549" s="19">
        <v>1.514</v>
      </c>
      <c r="BA549" s="19">
        <v>1.171</v>
      </c>
      <c r="BB549" s="19">
        <v>0.80800000000000005</v>
      </c>
      <c r="BC549" s="19">
        <v>1.2290000000000001</v>
      </c>
      <c r="BD549" s="19">
        <v>0.90400000000000003</v>
      </c>
      <c r="BE549" s="19">
        <v>1.214</v>
      </c>
      <c r="BF549" s="19">
        <v>1.776</v>
      </c>
      <c r="BG549" s="19">
        <v>0.71499999999999997</v>
      </c>
      <c r="BH549" s="19">
        <v>1.33</v>
      </c>
      <c r="BI549" s="19">
        <v>0.76</v>
      </c>
      <c r="BJ549" s="19">
        <v>0.625</v>
      </c>
      <c r="BK549" s="19">
        <v>1.214</v>
      </c>
      <c r="BL549" s="19"/>
      <c r="BM549" s="19">
        <v>1.512</v>
      </c>
      <c r="BN549" s="19">
        <v>1.4910000000000001</v>
      </c>
      <c r="BO549" s="19">
        <v>2.4809999999999999</v>
      </c>
      <c r="BP549" s="19">
        <v>1.3580000000000001</v>
      </c>
      <c r="BQ549" s="19">
        <v>1.3160000000000001</v>
      </c>
      <c r="BR549" s="19">
        <v>1.8620000000000001</v>
      </c>
      <c r="BS549" s="19">
        <v>1.5629999999999999</v>
      </c>
      <c r="BT549" s="19">
        <v>1.702</v>
      </c>
      <c r="BU549" s="19">
        <v>1.825</v>
      </c>
      <c r="BV549" s="19">
        <v>1.641</v>
      </c>
      <c r="BW549" s="19">
        <v>1.321</v>
      </c>
      <c r="BX549" s="19">
        <v>1.468</v>
      </c>
      <c r="BY549" s="19">
        <v>1.353</v>
      </c>
      <c r="BZ549" s="19">
        <v>1.262</v>
      </c>
      <c r="CA549" s="19">
        <v>1.2290000000000001</v>
      </c>
      <c r="CB549" s="19">
        <v>1.3520000000000001</v>
      </c>
      <c r="CC549" s="19">
        <v>1.377</v>
      </c>
      <c r="CD549" s="19">
        <v>2.242</v>
      </c>
      <c r="CE549" s="19"/>
      <c r="CF549" s="19">
        <v>1.5780000000000001</v>
      </c>
      <c r="CG549" s="19">
        <v>2.254</v>
      </c>
      <c r="CH549" s="19">
        <v>1.6559999999999999</v>
      </c>
      <c r="CI549" s="19">
        <v>0.92300000000000004</v>
      </c>
      <c r="CJ549" s="19">
        <v>1.1559999999999999</v>
      </c>
      <c r="CK549" s="19">
        <v>1.1240000000000001</v>
      </c>
      <c r="CL549" s="19">
        <v>1.26</v>
      </c>
      <c r="CM549" s="19">
        <v>1.052</v>
      </c>
      <c r="CN549" s="19">
        <v>1.373</v>
      </c>
      <c r="CO549" s="19">
        <v>1.028</v>
      </c>
      <c r="CP549" s="19">
        <v>1.506</v>
      </c>
      <c r="CQ549" s="19">
        <v>1.385</v>
      </c>
      <c r="CR549" s="19">
        <v>0.61699999999999999</v>
      </c>
      <c r="CS549" s="19">
        <v>1.306</v>
      </c>
      <c r="CT549" s="19">
        <v>0.69699999999999995</v>
      </c>
      <c r="CU549" s="19">
        <v>1.306</v>
      </c>
      <c r="CV549" s="19">
        <v>1.1639999999999999</v>
      </c>
      <c r="CW549" s="19">
        <v>1.2130000000000001</v>
      </c>
    </row>
    <row r="550" spans="1:101" s="1" customFormat="1" ht="15" x14ac:dyDescent="0.2">
      <c r="A550" s="19">
        <v>938</v>
      </c>
      <c r="B550" s="19">
        <v>280.5</v>
      </c>
      <c r="C550" s="19">
        <v>623.79999999999995</v>
      </c>
      <c r="D550" s="19">
        <v>391.08120000000002</v>
      </c>
      <c r="E550" s="19">
        <v>393.0847</v>
      </c>
      <c r="F550" s="19">
        <v>157.02279999999999</v>
      </c>
      <c r="G550" s="20">
        <v>5070</v>
      </c>
      <c r="H550" s="19">
        <v>1</v>
      </c>
      <c r="I550" s="19">
        <v>1</v>
      </c>
      <c r="J550" s="19" t="s">
        <v>103</v>
      </c>
      <c r="M550" s="10"/>
      <c r="N550" s="10"/>
      <c r="U550" s="21">
        <v>0</v>
      </c>
      <c r="V550" s="21">
        <v>1</v>
      </c>
      <c r="W550" s="21">
        <v>25</v>
      </c>
      <c r="X550" s="19">
        <v>0.05</v>
      </c>
      <c r="Y550" s="19">
        <v>2.1930000000000001</v>
      </c>
      <c r="Z550" s="19">
        <v>0.75</v>
      </c>
      <c r="AA550" s="19">
        <v>0.93400000000000005</v>
      </c>
      <c r="AB550" s="22">
        <f t="shared" si="133"/>
        <v>1.4188333333333332</v>
      </c>
      <c r="AC550" s="22">
        <f t="shared" si="134"/>
        <v>1.1334444444444443</v>
      </c>
      <c r="AD550" s="22">
        <f t="shared" si="135"/>
        <v>1.336055555555556</v>
      </c>
      <c r="AE550" s="22">
        <f t="shared" si="136"/>
        <v>1.2517890402901677</v>
      </c>
      <c r="AF550" s="22">
        <f t="shared" si="137"/>
        <v>1.0619568381221667</v>
      </c>
      <c r="AG550" s="22">
        <f t="shared" si="138"/>
        <v>0.32399145031259463</v>
      </c>
      <c r="AH550" s="22">
        <f t="shared" si="139"/>
        <v>8.672513083837631E-2</v>
      </c>
      <c r="AI550" s="22">
        <f t="shared" si="140"/>
        <v>-1.0130991584251292</v>
      </c>
      <c r="AJ550" s="22">
        <f t="shared" si="141"/>
        <v>-0.20886097286130023</v>
      </c>
      <c r="AK550" s="22">
        <f t="shared" si="148"/>
        <v>0</v>
      </c>
      <c r="AL550" s="22" t="str">
        <f t="shared" si="142"/>
        <v>Lowering</v>
      </c>
      <c r="AM550" s="24">
        <f t="shared" si="143"/>
        <v>9.7028840501378999E-2</v>
      </c>
      <c r="AN550" s="24">
        <f t="shared" si="144"/>
        <v>0.61821427234133541</v>
      </c>
      <c r="AO550" s="25">
        <v>0.88967399999999996</v>
      </c>
      <c r="AP550" s="24">
        <f t="shared" si="145"/>
        <v>0.61821427234133541</v>
      </c>
      <c r="AQ550" s="25">
        <v>0.29394399999999998</v>
      </c>
      <c r="AR550" s="25">
        <v>0.39063199999999998</v>
      </c>
      <c r="AS550" s="19">
        <v>938</v>
      </c>
      <c r="AT550" s="19">
        <v>0.83799999999999997</v>
      </c>
      <c r="AU550" s="19">
        <v>1.0109999999999999</v>
      </c>
      <c r="AV550" s="19">
        <v>1.6080000000000001</v>
      </c>
      <c r="AW550" s="19">
        <v>0.95</v>
      </c>
      <c r="AX550" s="19">
        <v>1.2749999999999999</v>
      </c>
      <c r="AY550" s="19">
        <v>2.3380000000000001</v>
      </c>
      <c r="AZ550" s="19">
        <v>1.667</v>
      </c>
      <c r="BA550" s="19">
        <v>0.76700000000000002</v>
      </c>
      <c r="BB550" s="19">
        <v>1.62</v>
      </c>
      <c r="BC550" s="19">
        <v>0.83399999999999996</v>
      </c>
      <c r="BD550" s="19">
        <v>1.609</v>
      </c>
      <c r="BE550" s="19">
        <v>1.704</v>
      </c>
      <c r="BF550" s="19">
        <v>0.61499999999999999</v>
      </c>
      <c r="BG550" s="19">
        <v>2.532</v>
      </c>
      <c r="BH550" s="19">
        <v>0.754</v>
      </c>
      <c r="BI550" s="19">
        <v>1.2250000000000001</v>
      </c>
      <c r="BJ550" s="19">
        <v>2.4830000000000001</v>
      </c>
      <c r="BK550" s="19">
        <v>1.7090000000000001</v>
      </c>
      <c r="BL550" s="19"/>
      <c r="BM550" s="19">
        <v>1.0069999999999999</v>
      </c>
      <c r="BN550" s="19">
        <v>0.72099999999999997</v>
      </c>
      <c r="BO550" s="19">
        <v>0.75</v>
      </c>
      <c r="BP550" s="19">
        <v>1.1579999999999999</v>
      </c>
      <c r="BQ550" s="19">
        <v>1.1419999999999999</v>
      </c>
      <c r="BR550" s="19">
        <v>0.68600000000000005</v>
      </c>
      <c r="BS550" s="19">
        <v>1.722</v>
      </c>
      <c r="BT550" s="19">
        <v>1.2350000000000001</v>
      </c>
      <c r="BU550" s="19">
        <v>0.78900000000000003</v>
      </c>
      <c r="BV550" s="19">
        <v>0.57799999999999996</v>
      </c>
      <c r="BW550" s="19">
        <v>1.456</v>
      </c>
      <c r="BX550" s="19">
        <v>1.454</v>
      </c>
      <c r="BY550" s="19">
        <v>1.69</v>
      </c>
      <c r="BZ550" s="19">
        <v>1.23</v>
      </c>
      <c r="CA550" s="19">
        <v>0.76100000000000001</v>
      </c>
      <c r="CB550" s="19">
        <v>1.595</v>
      </c>
      <c r="CC550" s="19">
        <v>1.375</v>
      </c>
      <c r="CD550" s="19">
        <v>1.0529999999999999</v>
      </c>
      <c r="CE550" s="19"/>
      <c r="CF550" s="19">
        <v>1.754</v>
      </c>
      <c r="CG550" s="19">
        <v>0.92500000000000004</v>
      </c>
      <c r="CH550" s="19">
        <v>0.79600000000000004</v>
      </c>
      <c r="CI550" s="19">
        <v>1.333</v>
      </c>
      <c r="CJ550" s="19">
        <v>0.67900000000000005</v>
      </c>
      <c r="CK550" s="19">
        <v>1.7709999999999999</v>
      </c>
      <c r="CL550" s="19">
        <v>1.3460000000000001</v>
      </c>
      <c r="CM550" s="19">
        <v>1.131</v>
      </c>
      <c r="CN550" s="19">
        <v>1.6719999999999999</v>
      </c>
      <c r="CO550" s="19">
        <v>1.5049999999999999</v>
      </c>
      <c r="CP550" s="19">
        <v>1.3140000000000001</v>
      </c>
      <c r="CQ550" s="19">
        <v>1.448</v>
      </c>
      <c r="CR550" s="19">
        <v>1.774</v>
      </c>
      <c r="CS550" s="19">
        <v>0.88900000000000001</v>
      </c>
      <c r="CT550" s="19">
        <v>1.768</v>
      </c>
      <c r="CU550" s="19">
        <v>1.268</v>
      </c>
      <c r="CV550" s="19">
        <v>1.236</v>
      </c>
      <c r="CW550" s="19">
        <v>1.44</v>
      </c>
    </row>
    <row r="551" spans="1:101" s="1" customFormat="1" ht="15" x14ac:dyDescent="0.2">
      <c r="A551" s="19">
        <v>939</v>
      </c>
      <c r="B551" s="19">
        <v>280.39999999999998</v>
      </c>
      <c r="C551" s="19">
        <v>624.29999999999995</v>
      </c>
      <c r="D551" s="19">
        <v>396.07799999999997</v>
      </c>
      <c r="E551" s="19">
        <v>398.08319999999998</v>
      </c>
      <c r="F551" s="19">
        <v>162.0196</v>
      </c>
      <c r="G551" s="20">
        <v>24264.92857</v>
      </c>
      <c r="H551" s="19">
        <v>1</v>
      </c>
      <c r="I551" s="19">
        <v>1</v>
      </c>
      <c r="J551" s="19" t="s">
        <v>117</v>
      </c>
      <c r="M551" s="10"/>
      <c r="N551" s="10"/>
      <c r="U551" s="21">
        <v>0</v>
      </c>
      <c r="V551" s="21">
        <v>0</v>
      </c>
      <c r="W551" s="21">
        <v>69</v>
      </c>
      <c r="X551" s="19">
        <v>0.05</v>
      </c>
      <c r="Y551" s="19">
        <v>0.755</v>
      </c>
      <c r="Z551" s="19">
        <v>0.77300000000000002</v>
      </c>
      <c r="AA551" s="19">
        <v>0.84899999999999998</v>
      </c>
      <c r="AB551" s="22">
        <f t="shared" si="133"/>
        <v>0.95641176470588241</v>
      </c>
      <c r="AC551" s="22">
        <f t="shared" si="134"/>
        <v>0.92933333333333323</v>
      </c>
      <c r="AD551" s="22">
        <f t="shared" si="135"/>
        <v>0.88549999999999984</v>
      </c>
      <c r="AE551" s="22">
        <f t="shared" si="136"/>
        <v>1.0291374799561146</v>
      </c>
      <c r="AF551" s="22">
        <f t="shared" si="137"/>
        <v>1.0800810442754178</v>
      </c>
      <c r="AG551" s="22">
        <f t="shared" si="138"/>
        <v>4.1435721204019893E-2</v>
      </c>
      <c r="AH551" s="22">
        <f t="shared" si="139"/>
        <v>0.11113956959937259</v>
      </c>
      <c r="AI551" s="22">
        <f t="shared" si="140"/>
        <v>-0.29119704048811357</v>
      </c>
      <c r="AJ551" s="22">
        <f t="shared" si="141"/>
        <v>-1.4541044725888406</v>
      </c>
      <c r="AK551" s="22">
        <f t="shared" si="148"/>
        <v>0</v>
      </c>
      <c r="AL551" s="22" t="str">
        <f t="shared" si="142"/>
        <v>Lowering</v>
      </c>
      <c r="AM551" s="24">
        <f t="shared" si="143"/>
        <v>0.51144973687295758</v>
      </c>
      <c r="AN551" s="24">
        <f t="shared" si="144"/>
        <v>3.5147588036555232E-2</v>
      </c>
      <c r="AO551" s="25">
        <v>0.62304800000000005</v>
      </c>
      <c r="AP551" s="24">
        <f t="shared" si="145"/>
        <v>3.5147588036555232E-2</v>
      </c>
      <c r="AQ551" s="25">
        <v>1.2202599999999999</v>
      </c>
      <c r="AR551" s="25">
        <v>1.1097399999999999</v>
      </c>
      <c r="AS551" s="19">
        <v>939</v>
      </c>
      <c r="AT551" s="19">
        <v>1.1259999999999999</v>
      </c>
      <c r="AU551" s="19">
        <v>0.93400000000000005</v>
      </c>
      <c r="AV551" s="19">
        <v>1.0149999999999999</v>
      </c>
      <c r="AW551" s="19">
        <v>1.018</v>
      </c>
      <c r="AX551" s="19">
        <v>0.86799999999999999</v>
      </c>
      <c r="AY551" s="19">
        <v>1.095</v>
      </c>
      <c r="AZ551" s="19">
        <v>0.92200000000000004</v>
      </c>
      <c r="BA551" s="19">
        <v>1.03</v>
      </c>
      <c r="BB551" s="19">
        <v>0.95199999999999996</v>
      </c>
      <c r="BC551" s="19">
        <v>0.95</v>
      </c>
      <c r="BD551" s="19">
        <v>0.94599999999999995</v>
      </c>
      <c r="BE551" s="19">
        <v>0.96299999999999997</v>
      </c>
      <c r="BF551" s="19">
        <v>1.038</v>
      </c>
      <c r="BG551" s="19">
        <v>1.012</v>
      </c>
      <c r="BH551" s="19">
        <v>0.81</v>
      </c>
      <c r="BI551" s="19" t="s">
        <v>111</v>
      </c>
      <c r="BJ551" s="19">
        <v>0.86799999999999999</v>
      </c>
      <c r="BK551" s="19">
        <v>0.71199999999999997</v>
      </c>
      <c r="BL551" s="19"/>
      <c r="BM551" s="19">
        <v>0.94399999999999995</v>
      </c>
      <c r="BN551" s="19">
        <v>1.079</v>
      </c>
      <c r="BO551" s="19">
        <v>1.206</v>
      </c>
      <c r="BP551" s="19">
        <v>1.046</v>
      </c>
      <c r="BQ551" s="19">
        <v>0.79500000000000004</v>
      </c>
      <c r="BR551" s="19">
        <v>0.67</v>
      </c>
      <c r="BS551" s="19">
        <v>1.0089999999999999</v>
      </c>
      <c r="BT551" s="19">
        <v>1.0549999999999999</v>
      </c>
      <c r="BU551" s="19">
        <v>1.032</v>
      </c>
      <c r="BV551" s="19">
        <v>0.83099999999999996</v>
      </c>
      <c r="BW551" s="19">
        <v>0.93799999999999994</v>
      </c>
      <c r="BX551" s="19">
        <v>0.90500000000000003</v>
      </c>
      <c r="BY551" s="19">
        <v>0.93100000000000005</v>
      </c>
      <c r="BZ551" s="19">
        <v>0.81299999999999994</v>
      </c>
      <c r="CA551" s="19">
        <v>0.89500000000000002</v>
      </c>
      <c r="CB551" s="19">
        <v>1.036</v>
      </c>
      <c r="CC551" s="19">
        <v>0.79900000000000004</v>
      </c>
      <c r="CD551" s="19">
        <v>0.74399999999999999</v>
      </c>
      <c r="CE551" s="19"/>
      <c r="CF551" s="19">
        <v>0.88300000000000001</v>
      </c>
      <c r="CG551" s="19">
        <v>1.0029999999999999</v>
      </c>
      <c r="CH551" s="19">
        <v>1.0169999999999999</v>
      </c>
      <c r="CI551" s="19">
        <v>0.94299999999999995</v>
      </c>
      <c r="CJ551" s="19">
        <v>0.72499999999999998</v>
      </c>
      <c r="CK551" s="19">
        <v>0.82</v>
      </c>
      <c r="CL551" s="19">
        <v>0.90300000000000002</v>
      </c>
      <c r="CM551" s="19">
        <v>0.85</v>
      </c>
      <c r="CN551" s="19">
        <v>0.95</v>
      </c>
      <c r="CO551" s="19">
        <v>0.81399999999999995</v>
      </c>
      <c r="CP551" s="19">
        <v>0.73</v>
      </c>
      <c r="CQ551" s="19">
        <v>0.77300000000000002</v>
      </c>
      <c r="CR551" s="19">
        <v>0.90500000000000003</v>
      </c>
      <c r="CS551" s="19">
        <v>0.96199999999999997</v>
      </c>
      <c r="CT551" s="19">
        <v>0.90100000000000002</v>
      </c>
      <c r="CU551" s="19">
        <v>0.96599999999999997</v>
      </c>
      <c r="CV551" s="19">
        <v>0.92700000000000005</v>
      </c>
      <c r="CW551" s="19">
        <v>0.86699999999999999</v>
      </c>
    </row>
    <row r="552" spans="1:101" s="1" customFormat="1" ht="15" x14ac:dyDescent="0.2">
      <c r="A552" s="19">
        <v>941</v>
      </c>
      <c r="B552" s="19">
        <v>280.39999999999998</v>
      </c>
      <c r="C552" s="19">
        <v>624.6</v>
      </c>
      <c r="D552" s="19">
        <v>454.14280000000002</v>
      </c>
      <c r="E552" s="19">
        <v>456.15</v>
      </c>
      <c r="F552" s="19">
        <v>220.08449999999999</v>
      </c>
      <c r="G552" s="20">
        <v>16852.60714</v>
      </c>
      <c r="H552" s="19">
        <v>1</v>
      </c>
      <c r="I552" s="19">
        <v>1</v>
      </c>
      <c r="J552" s="19" t="s">
        <v>131</v>
      </c>
      <c r="M552" s="10"/>
      <c r="N552" s="10"/>
      <c r="O552" s="19" t="s">
        <v>242</v>
      </c>
      <c r="P552" s="19" t="s">
        <v>243</v>
      </c>
      <c r="Q552" s="19">
        <v>0.66</v>
      </c>
      <c r="R552" s="19">
        <v>72.8</v>
      </c>
      <c r="T552" s="19" t="s">
        <v>185</v>
      </c>
      <c r="X552" s="19">
        <v>0.05</v>
      </c>
      <c r="Y552" s="19">
        <v>1.006</v>
      </c>
      <c r="Z552" s="19">
        <v>0.93899999999999995</v>
      </c>
      <c r="AA552" s="19">
        <v>1.026</v>
      </c>
      <c r="AB552" s="22">
        <f t="shared" si="133"/>
        <v>1.014888888888889</v>
      </c>
      <c r="AC552" s="22">
        <f t="shared" si="134"/>
        <v>0.84483333333333333</v>
      </c>
      <c r="AD552" s="22">
        <f t="shared" si="135"/>
        <v>0.96677777777777807</v>
      </c>
      <c r="AE552" s="22">
        <f t="shared" si="136"/>
        <v>1.2012888801209971</v>
      </c>
      <c r="AF552" s="22">
        <f t="shared" si="137"/>
        <v>1.049764394897138</v>
      </c>
      <c r="AG552" s="22">
        <f t="shared" si="138"/>
        <v>0.26458312506772175</v>
      </c>
      <c r="AH552" s="22">
        <f t="shared" si="139"/>
        <v>7.0065571268264751E-2</v>
      </c>
      <c r="AI552" s="22">
        <f t="shared" si="140"/>
        <v>-1.7329110172766589</v>
      </c>
      <c r="AJ552" s="22">
        <f t="shared" si="141"/>
        <v>-0.33362124532080012</v>
      </c>
      <c r="AK552" s="22" t="str">
        <f t="shared" si="148"/>
        <v>4-Hydroxy-L-tryptophan</v>
      </c>
      <c r="AL552" s="22" t="str">
        <f t="shared" si="142"/>
        <v>Lowering</v>
      </c>
      <c r="AM552" s="24">
        <f t="shared" si="143"/>
        <v>1.8496475549847884E-2</v>
      </c>
      <c r="AN552" s="24">
        <f t="shared" si="144"/>
        <v>0.46385127498674483</v>
      </c>
      <c r="AO552" s="25">
        <v>1.206</v>
      </c>
      <c r="AP552" s="24">
        <f t="shared" si="145"/>
        <v>0.46385127498674483</v>
      </c>
      <c r="AQ552" s="25">
        <v>0.86652700000000005</v>
      </c>
      <c r="AR552" s="25">
        <v>0.90243399999999996</v>
      </c>
      <c r="AS552" s="19">
        <v>941</v>
      </c>
      <c r="AT552" s="19">
        <v>1.26</v>
      </c>
      <c r="AU552" s="19">
        <v>1.18</v>
      </c>
      <c r="AV552" s="19">
        <v>0.92300000000000004</v>
      </c>
      <c r="AW552" s="19">
        <v>0.94899999999999995</v>
      </c>
      <c r="AX552" s="19">
        <v>0.77500000000000002</v>
      </c>
      <c r="AY552" s="19">
        <v>0.89800000000000002</v>
      </c>
      <c r="AZ552" s="19">
        <v>1.048</v>
      </c>
      <c r="BA552" s="19">
        <v>0.93100000000000005</v>
      </c>
      <c r="BB552" s="19">
        <v>1.135</v>
      </c>
      <c r="BC552" s="19">
        <v>0.752</v>
      </c>
      <c r="BD552" s="19">
        <v>0.67400000000000004</v>
      </c>
      <c r="BE552" s="19">
        <v>1.1639999999999999</v>
      </c>
      <c r="BF552" s="19">
        <v>0.93</v>
      </c>
      <c r="BG552" s="19">
        <v>0.81499999999999995</v>
      </c>
      <c r="BH552" s="19">
        <v>1.708</v>
      </c>
      <c r="BI552" s="19">
        <v>0.85499999999999998</v>
      </c>
      <c r="BJ552" s="19">
        <v>1.079</v>
      </c>
      <c r="BK552" s="19">
        <v>1.1919999999999999</v>
      </c>
      <c r="BL552" s="19"/>
      <c r="BM552" s="19">
        <v>1.2090000000000001</v>
      </c>
      <c r="BN552" s="19">
        <v>0.86499999999999999</v>
      </c>
      <c r="BO552" s="19">
        <v>0.69</v>
      </c>
      <c r="BP552" s="19">
        <v>0.67300000000000004</v>
      </c>
      <c r="BQ552" s="19">
        <v>1.0269999999999999</v>
      </c>
      <c r="BR552" s="19">
        <v>0.85499999999999998</v>
      </c>
      <c r="BS552" s="19">
        <v>0.74</v>
      </c>
      <c r="BT552" s="19">
        <v>0.877</v>
      </c>
      <c r="BU552" s="19">
        <v>0.96599999999999997</v>
      </c>
      <c r="BV552" s="19">
        <v>0.63500000000000001</v>
      </c>
      <c r="BW552" s="19">
        <v>0.62</v>
      </c>
      <c r="BX552" s="19">
        <v>1.006</v>
      </c>
      <c r="BY552" s="19">
        <v>0.8</v>
      </c>
      <c r="BZ552" s="19">
        <v>0.85299999999999998</v>
      </c>
      <c r="CA552" s="19">
        <v>0.87</v>
      </c>
      <c r="CB552" s="19">
        <v>0.98</v>
      </c>
      <c r="CC552" s="19">
        <v>0.90100000000000002</v>
      </c>
      <c r="CD552" s="19">
        <v>0.64</v>
      </c>
      <c r="CE552" s="19"/>
      <c r="CF552" s="19">
        <v>1.0469999999999999</v>
      </c>
      <c r="CG552" s="19">
        <v>1.008</v>
      </c>
      <c r="CH552" s="19">
        <v>1.0640000000000001</v>
      </c>
      <c r="CI552" s="19">
        <v>1.0880000000000001</v>
      </c>
      <c r="CJ552" s="19">
        <v>1.21</v>
      </c>
      <c r="CK552" s="19">
        <v>0.89300000000000002</v>
      </c>
      <c r="CL552" s="19">
        <v>1.0940000000000001</v>
      </c>
      <c r="CM552" s="19">
        <v>0.76200000000000001</v>
      </c>
      <c r="CN552" s="19">
        <v>0.92500000000000004</v>
      </c>
      <c r="CO552" s="19">
        <v>0.96699999999999997</v>
      </c>
      <c r="CP552" s="19">
        <v>0.748</v>
      </c>
      <c r="CQ552" s="19">
        <v>0.84799999999999998</v>
      </c>
      <c r="CR552" s="19">
        <v>0.97899999999999998</v>
      </c>
      <c r="CS552" s="19">
        <v>0.92500000000000004</v>
      </c>
      <c r="CT552" s="19">
        <v>1.1240000000000001</v>
      </c>
      <c r="CU552" s="19">
        <v>0.753</v>
      </c>
      <c r="CV552" s="19">
        <v>0.98399999999999999</v>
      </c>
      <c r="CW552" s="19">
        <v>0.98299999999999998</v>
      </c>
    </row>
    <row r="553" spans="1:101" s="1" customFormat="1" ht="15" x14ac:dyDescent="0.2">
      <c r="A553" s="19">
        <v>942</v>
      </c>
      <c r="B553" s="19">
        <v>283.5</v>
      </c>
      <c r="C553" s="19">
        <v>626</v>
      </c>
      <c r="D553" s="19">
        <v>539.16750000000002</v>
      </c>
      <c r="E553" s="19">
        <v>541.17409999999995</v>
      </c>
      <c r="F553" s="19">
        <v>305.10910000000001</v>
      </c>
      <c r="G553" s="20">
        <v>6015.3333329999996</v>
      </c>
      <c r="H553" s="19">
        <v>1</v>
      </c>
      <c r="I553" s="19">
        <v>1</v>
      </c>
      <c r="J553" s="19" t="s">
        <v>103</v>
      </c>
      <c r="M553" s="10"/>
      <c r="N553" s="10"/>
      <c r="U553" s="21">
        <v>0</v>
      </c>
      <c r="V553" s="21">
        <v>10</v>
      </c>
      <c r="W553" s="21">
        <v>221</v>
      </c>
      <c r="X553" s="19">
        <v>0.05</v>
      </c>
      <c r="Y553" s="19">
        <v>0.97799999999999998</v>
      </c>
      <c r="Z553" s="19">
        <v>0.76800000000000002</v>
      </c>
      <c r="AA553" s="19">
        <v>0.90400000000000003</v>
      </c>
      <c r="AB553" s="22">
        <f t="shared" si="133"/>
        <v>0.75544444444444436</v>
      </c>
      <c r="AC553" s="22">
        <f t="shared" si="134"/>
        <v>1.0902222222222224</v>
      </c>
      <c r="AD553" s="22">
        <f t="shared" si="135"/>
        <v>1.0171111111111109</v>
      </c>
      <c r="AE553" s="22">
        <f t="shared" si="136"/>
        <v>0.69292702812882168</v>
      </c>
      <c r="AF553" s="22">
        <f t="shared" si="137"/>
        <v>0.74273541621149231</v>
      </c>
      <c r="AG553" s="22">
        <f t="shared" si="138"/>
        <v>-0.52922466416956881</v>
      </c>
      <c r="AH553" s="22">
        <f t="shared" si="139"/>
        <v>-0.42907972221262802</v>
      </c>
      <c r="AI553" s="22">
        <f t="shared" si="140"/>
        <v>-1.364148305908516</v>
      </c>
      <c r="AJ553" s="22">
        <f t="shared" si="141"/>
        <v>-1.6953835211182433</v>
      </c>
      <c r="AK553" s="22">
        <f t="shared" si="148"/>
        <v>0</v>
      </c>
      <c r="AL553" s="22" t="str">
        <f t="shared" si="142"/>
        <v>Increase</v>
      </c>
      <c r="AM553" s="24">
        <f t="shared" si="143"/>
        <v>4.323661584111433E-2</v>
      </c>
      <c r="AN553" s="24">
        <f t="shared" si="144"/>
        <v>2.0165847512876828E-2</v>
      </c>
      <c r="AO553" s="25">
        <v>1.2389699999999999</v>
      </c>
      <c r="AP553" s="24">
        <f t="shared" si="145"/>
        <v>2.0165847512876828E-2</v>
      </c>
      <c r="AQ553" s="25">
        <v>1.47211</v>
      </c>
      <c r="AR553" s="25">
        <v>1.4010199999999999</v>
      </c>
      <c r="AS553" s="19">
        <v>942</v>
      </c>
      <c r="AT553" s="19">
        <v>0.77500000000000002</v>
      </c>
      <c r="AU553" s="19">
        <v>1.232</v>
      </c>
      <c r="AV553" s="19">
        <v>0.432</v>
      </c>
      <c r="AW553" s="19">
        <v>1.046</v>
      </c>
      <c r="AX553" s="19">
        <v>0.61599999999999999</v>
      </c>
      <c r="AY553" s="19">
        <v>0.33800000000000002</v>
      </c>
      <c r="AZ553" s="19">
        <v>1.5389999999999999</v>
      </c>
      <c r="BA553" s="19">
        <v>0.94499999999999995</v>
      </c>
      <c r="BB553" s="19">
        <v>0.73899999999999999</v>
      </c>
      <c r="BC553" s="19">
        <v>0.90600000000000003</v>
      </c>
      <c r="BD553" s="19">
        <v>0.46200000000000002</v>
      </c>
      <c r="BE553" s="19">
        <v>0.88800000000000001</v>
      </c>
      <c r="BF553" s="19">
        <v>0.442</v>
      </c>
      <c r="BG553" s="19">
        <v>1.0289999999999999</v>
      </c>
      <c r="BH553" s="19">
        <v>0.56899999999999995</v>
      </c>
      <c r="BI553" s="19">
        <v>0.27200000000000002</v>
      </c>
      <c r="BJ553" s="19">
        <v>0.56799999999999995</v>
      </c>
      <c r="BK553" s="19">
        <v>0.8</v>
      </c>
      <c r="BL553" s="19"/>
      <c r="BM553" s="19">
        <v>1.379</v>
      </c>
      <c r="BN553" s="19">
        <v>1.145</v>
      </c>
      <c r="BO553" s="19">
        <v>0.61599999999999999</v>
      </c>
      <c r="BP553" s="19">
        <v>0.80200000000000005</v>
      </c>
      <c r="BQ553" s="19">
        <v>2.0019999999999998</v>
      </c>
      <c r="BR553" s="19">
        <v>2.5449999999999999</v>
      </c>
      <c r="BS553" s="19">
        <v>1.385</v>
      </c>
      <c r="BT553" s="19">
        <v>0.501</v>
      </c>
      <c r="BU553" s="19">
        <v>0.90300000000000002</v>
      </c>
      <c r="BV553" s="19">
        <v>1.0620000000000001</v>
      </c>
      <c r="BW553" s="19">
        <v>1.7569999999999999</v>
      </c>
      <c r="BX553" s="19">
        <v>0.66500000000000004</v>
      </c>
      <c r="BY553" s="19">
        <v>0.46500000000000002</v>
      </c>
      <c r="BZ553" s="19">
        <v>0.56000000000000005</v>
      </c>
      <c r="CA553" s="19">
        <v>0.88300000000000001</v>
      </c>
      <c r="CB553" s="19">
        <v>0.42099999999999999</v>
      </c>
      <c r="CC553" s="19">
        <v>1.05</v>
      </c>
      <c r="CD553" s="19">
        <v>1.4830000000000001</v>
      </c>
      <c r="CE553" s="19"/>
      <c r="CF553" s="19">
        <v>0.77500000000000002</v>
      </c>
      <c r="CG553" s="19">
        <v>1.1359999999999999</v>
      </c>
      <c r="CH553" s="19">
        <v>1.2150000000000001</v>
      </c>
      <c r="CI553" s="19">
        <v>1.2470000000000001</v>
      </c>
      <c r="CJ553" s="19">
        <v>1.4550000000000001</v>
      </c>
      <c r="CK553" s="19">
        <v>1.478</v>
      </c>
      <c r="CL553" s="19">
        <v>1.1180000000000001</v>
      </c>
      <c r="CM553" s="19">
        <v>1.337</v>
      </c>
      <c r="CN553" s="19">
        <v>0.38100000000000001</v>
      </c>
      <c r="CO553" s="19">
        <v>0.73299999999999998</v>
      </c>
      <c r="CP553" s="19">
        <v>0.60099999999999998</v>
      </c>
      <c r="CQ553" s="19">
        <v>1.119</v>
      </c>
      <c r="CR553" s="19">
        <v>1.1479999999999999</v>
      </c>
      <c r="CS553" s="19">
        <v>0.97799999999999998</v>
      </c>
      <c r="CT553" s="19">
        <v>0.96499999999999997</v>
      </c>
      <c r="CU553" s="19">
        <v>0.495</v>
      </c>
      <c r="CV553" s="19">
        <v>0.99</v>
      </c>
      <c r="CW553" s="19">
        <v>1.137</v>
      </c>
    </row>
    <row r="554" spans="1:101" s="1" customFormat="1" ht="15" x14ac:dyDescent="0.2">
      <c r="A554" s="19">
        <v>943</v>
      </c>
      <c r="B554" s="19">
        <v>281.39999999999998</v>
      </c>
      <c r="C554" s="19">
        <v>627.29999999999995</v>
      </c>
      <c r="D554" s="19">
        <v>339.13709999999998</v>
      </c>
      <c r="E554" s="19">
        <v>341.14389999999997</v>
      </c>
      <c r="F554" s="19">
        <v>105.0788</v>
      </c>
      <c r="G554" s="20">
        <v>41013.300000000003</v>
      </c>
      <c r="H554" s="19">
        <v>1</v>
      </c>
      <c r="I554" s="19">
        <v>1</v>
      </c>
      <c r="J554" s="19" t="s">
        <v>109</v>
      </c>
      <c r="M554" s="10"/>
      <c r="N554" s="10"/>
      <c r="U554" s="21">
        <v>1</v>
      </c>
      <c r="V554" s="21">
        <v>14</v>
      </c>
      <c r="W554" s="21">
        <v>279</v>
      </c>
      <c r="X554" s="19">
        <v>0.05</v>
      </c>
      <c r="Y554" s="19">
        <v>1.0900000000000001</v>
      </c>
      <c r="Z554" s="19">
        <v>1.1180000000000001</v>
      </c>
      <c r="AA554" s="19">
        <v>1.121</v>
      </c>
      <c r="AB554" s="22">
        <f t="shared" si="133"/>
        <v>1.0906666666666665</v>
      </c>
      <c r="AC554" s="22">
        <f t="shared" si="134"/>
        <v>1.1801111111111109</v>
      </c>
      <c r="AD554" s="22">
        <f t="shared" si="135"/>
        <v>0.94794444444444437</v>
      </c>
      <c r="AE554" s="22">
        <f t="shared" si="136"/>
        <v>0.92420676019207226</v>
      </c>
      <c r="AF554" s="22">
        <f t="shared" si="137"/>
        <v>1.1505596905585183</v>
      </c>
      <c r="AG554" s="22">
        <f t="shared" si="138"/>
        <v>-0.11371245262387067</v>
      </c>
      <c r="AH554" s="22">
        <f t="shared" si="139"/>
        <v>0.20233583192263815</v>
      </c>
      <c r="AI554" s="22">
        <f t="shared" si="140"/>
        <v>-0.57711483677040265</v>
      </c>
      <c r="AJ554" s="22">
        <f t="shared" si="141"/>
        <v>-1.3439319238563514</v>
      </c>
      <c r="AK554" s="22">
        <f t="shared" si="148"/>
        <v>0</v>
      </c>
      <c r="AL554" s="22" t="str">
        <f t="shared" si="142"/>
        <v>Increase</v>
      </c>
      <c r="AM554" s="24">
        <f t="shared" si="143"/>
        <v>0.26477999109793904</v>
      </c>
      <c r="AN554" s="24">
        <f t="shared" si="144"/>
        <v>4.5296857766794013E-2</v>
      </c>
      <c r="AO554" s="25">
        <v>1.1177900000000001</v>
      </c>
      <c r="AP554" s="24">
        <f t="shared" si="145"/>
        <v>4.5296857766794013E-2</v>
      </c>
      <c r="AQ554" s="25">
        <v>1.2921</v>
      </c>
      <c r="AR554" s="25">
        <v>1.15916</v>
      </c>
      <c r="AS554" s="19">
        <v>943</v>
      </c>
      <c r="AT554" s="19">
        <v>1.2210000000000001</v>
      </c>
      <c r="AU554" s="19">
        <v>0.89</v>
      </c>
      <c r="AV554" s="19">
        <v>1.54</v>
      </c>
      <c r="AW554" s="19">
        <v>0.86399999999999999</v>
      </c>
      <c r="AX554" s="19">
        <v>1.0840000000000001</v>
      </c>
      <c r="AY554" s="19">
        <v>1.2729999999999999</v>
      </c>
      <c r="AZ554" s="19">
        <v>0.96499999999999997</v>
      </c>
      <c r="BA554" s="19">
        <v>0.83699999999999997</v>
      </c>
      <c r="BB554" s="19">
        <v>0.92100000000000004</v>
      </c>
      <c r="BC554" s="19">
        <v>0.96799999999999997</v>
      </c>
      <c r="BD554" s="19">
        <v>1.18</v>
      </c>
      <c r="BE554" s="19">
        <v>0.99</v>
      </c>
      <c r="BF554" s="19">
        <v>0.94399999999999995</v>
      </c>
      <c r="BG554" s="19">
        <v>0.92200000000000004</v>
      </c>
      <c r="BH554" s="19">
        <v>1.0609999999999999</v>
      </c>
      <c r="BI554" s="19">
        <v>1.31</v>
      </c>
      <c r="BJ554" s="19">
        <v>1.496</v>
      </c>
      <c r="BK554" s="19">
        <v>1.1659999999999999</v>
      </c>
      <c r="BL554" s="19"/>
      <c r="BM554" s="19">
        <v>1.1140000000000001</v>
      </c>
      <c r="BN554" s="19">
        <v>1.0029999999999999</v>
      </c>
      <c r="BO554" s="19">
        <v>1.2549999999999999</v>
      </c>
      <c r="BP554" s="19">
        <v>1.427</v>
      </c>
      <c r="BQ554" s="19">
        <v>0.72099999999999997</v>
      </c>
      <c r="BR554" s="19">
        <v>1.0469999999999999</v>
      </c>
      <c r="BS554" s="19">
        <v>1.2769999999999999</v>
      </c>
      <c r="BT554" s="19">
        <v>1.7529999999999999</v>
      </c>
      <c r="BU554" s="19">
        <v>1.5049999999999999</v>
      </c>
      <c r="BV554" s="19">
        <v>0.89800000000000002</v>
      </c>
      <c r="BW554" s="19">
        <v>0.90900000000000003</v>
      </c>
      <c r="BX554" s="19">
        <v>1.0629999999999999</v>
      </c>
      <c r="BY554" s="19">
        <v>1.3180000000000001</v>
      </c>
      <c r="BZ554" s="19">
        <v>1.123</v>
      </c>
      <c r="CA554" s="19">
        <v>1.268</v>
      </c>
      <c r="CB554" s="19">
        <v>1.52</v>
      </c>
      <c r="CC554" s="19">
        <v>1.089</v>
      </c>
      <c r="CD554" s="19">
        <v>0.95199999999999996</v>
      </c>
      <c r="CE554" s="19"/>
      <c r="CF554" s="19">
        <v>0.96099999999999997</v>
      </c>
      <c r="CG554" s="19">
        <v>0.76500000000000001</v>
      </c>
      <c r="CH554" s="19">
        <v>1.222</v>
      </c>
      <c r="CI554" s="19">
        <v>0.67300000000000004</v>
      </c>
      <c r="CJ554" s="19">
        <v>0.82499999999999996</v>
      </c>
      <c r="CK554" s="19">
        <v>0.89</v>
      </c>
      <c r="CL554" s="19">
        <v>0.93700000000000006</v>
      </c>
      <c r="CM554" s="19">
        <v>0.8</v>
      </c>
      <c r="CN554" s="19">
        <v>1.3740000000000001</v>
      </c>
      <c r="CO554" s="19">
        <v>0.67400000000000004</v>
      </c>
      <c r="CP554" s="19">
        <v>1.3049999999999999</v>
      </c>
      <c r="CQ554" s="19">
        <v>0.82099999999999995</v>
      </c>
      <c r="CR554" s="19">
        <v>0.82599999999999996</v>
      </c>
      <c r="CS554" s="19">
        <v>0.97699999999999998</v>
      </c>
      <c r="CT554" s="19">
        <v>1.0880000000000001</v>
      </c>
      <c r="CU554" s="19">
        <v>1.0329999999999999</v>
      </c>
      <c r="CV554" s="19">
        <v>0.84499999999999997</v>
      </c>
      <c r="CW554" s="19">
        <v>1.0469999999999999</v>
      </c>
    </row>
    <row r="555" spans="1:101" s="1" customFormat="1" ht="15" x14ac:dyDescent="0.2">
      <c r="A555" s="19">
        <v>945</v>
      </c>
      <c r="B555" s="19">
        <v>281.5</v>
      </c>
      <c r="C555" s="19">
        <v>628</v>
      </c>
      <c r="D555" s="19">
        <v>437.56549999999999</v>
      </c>
      <c r="E555" s="19">
        <v>439.5718</v>
      </c>
      <c r="F555" s="19">
        <v>203.50710000000001</v>
      </c>
      <c r="G555" s="20">
        <v>4770</v>
      </c>
      <c r="H555" s="19">
        <v>1</v>
      </c>
      <c r="I555" s="19">
        <v>1</v>
      </c>
      <c r="J555" s="19" t="s">
        <v>112</v>
      </c>
      <c r="M555" s="10"/>
      <c r="N555" s="10"/>
      <c r="X555" s="19">
        <v>0.05</v>
      </c>
      <c r="Y555" s="19">
        <v>1.0760000000000001</v>
      </c>
      <c r="Z555" s="19">
        <v>0.86899999999999999</v>
      </c>
      <c r="AA555" s="19">
        <v>1.167</v>
      </c>
      <c r="AB555" s="22">
        <f t="shared" si="133"/>
        <v>1.1141111111111111</v>
      </c>
      <c r="AC555" s="22">
        <f t="shared" si="134"/>
        <v>0.89288888888888884</v>
      </c>
      <c r="AD555" s="22">
        <f t="shared" si="135"/>
        <v>1.035277777777778</v>
      </c>
      <c r="AE555" s="22">
        <f t="shared" si="136"/>
        <v>1.2477600796416128</v>
      </c>
      <c r="AF555" s="22">
        <f t="shared" si="137"/>
        <v>1.0761470351489131</v>
      </c>
      <c r="AG555" s="22">
        <f t="shared" si="138"/>
        <v>0.31934055824952956</v>
      </c>
      <c r="AH555" s="22">
        <f t="shared" si="139"/>
        <v>0.10587520836660881</v>
      </c>
      <c r="AI555" s="22">
        <f t="shared" si="140"/>
        <v>-1.9272100728857642</v>
      </c>
      <c r="AJ555" s="22">
        <f t="shared" si="141"/>
        <v>-0.35630218489725984</v>
      </c>
      <c r="AK555" s="22">
        <f t="shared" si="148"/>
        <v>0</v>
      </c>
      <c r="AL555" s="22" t="str">
        <f t="shared" si="142"/>
        <v>Lowering</v>
      </c>
      <c r="AM555" s="24">
        <f t="shared" si="143"/>
        <v>1.1824694442511658E-2</v>
      </c>
      <c r="AN555" s="24">
        <f t="shared" si="144"/>
        <v>0.44024842921729768</v>
      </c>
      <c r="AO555" s="25">
        <v>1.25441</v>
      </c>
      <c r="AP555" s="24">
        <f t="shared" si="145"/>
        <v>0.44024842921729768</v>
      </c>
      <c r="AQ555" s="25">
        <v>0.98155800000000004</v>
      </c>
      <c r="AR555" s="25">
        <v>0.98322200000000004</v>
      </c>
      <c r="AS555" s="19">
        <v>945</v>
      </c>
      <c r="AT555" s="19">
        <v>1.226</v>
      </c>
      <c r="AU555" s="19">
        <v>0.996</v>
      </c>
      <c r="AV555" s="19">
        <v>1.6870000000000001</v>
      </c>
      <c r="AW555" s="19">
        <v>1.0209999999999999</v>
      </c>
      <c r="AX555" s="19">
        <v>1.4690000000000001</v>
      </c>
      <c r="AY555" s="19">
        <v>1.1839999999999999</v>
      </c>
      <c r="AZ555" s="19">
        <v>0.94</v>
      </c>
      <c r="BA555" s="19">
        <v>0.872</v>
      </c>
      <c r="BB555" s="19">
        <v>0.99299999999999999</v>
      </c>
      <c r="BC555" s="19">
        <v>0.751</v>
      </c>
      <c r="BD555" s="19">
        <v>1.679</v>
      </c>
      <c r="BE555" s="19">
        <v>0.95299999999999996</v>
      </c>
      <c r="BF555" s="19">
        <v>1.07</v>
      </c>
      <c r="BG555" s="19">
        <v>0.64100000000000001</v>
      </c>
      <c r="BH555" s="19">
        <v>1.1379999999999999</v>
      </c>
      <c r="BI555" s="19">
        <v>1.3460000000000001</v>
      </c>
      <c r="BJ555" s="19">
        <v>1.327</v>
      </c>
      <c r="BK555" s="19">
        <v>0.76100000000000001</v>
      </c>
      <c r="BL555" s="19"/>
      <c r="BM555" s="19">
        <v>0.69</v>
      </c>
      <c r="BN555" s="19">
        <v>0.61499999999999999</v>
      </c>
      <c r="BO555" s="19">
        <v>1.1890000000000001</v>
      </c>
      <c r="BP555" s="19">
        <v>0.98499999999999999</v>
      </c>
      <c r="BQ555" s="19">
        <v>0.94</v>
      </c>
      <c r="BR555" s="19">
        <v>0.86699999999999999</v>
      </c>
      <c r="BS555" s="19">
        <v>0.871</v>
      </c>
      <c r="BT555" s="19">
        <v>1.1459999999999999</v>
      </c>
      <c r="BU555" s="19">
        <v>0.88300000000000001</v>
      </c>
      <c r="BV555" s="19">
        <v>1.177</v>
      </c>
      <c r="BW555" s="19">
        <v>0.745</v>
      </c>
      <c r="BX555" s="19">
        <v>0.81899999999999995</v>
      </c>
      <c r="BY555" s="19">
        <v>0.85</v>
      </c>
      <c r="BZ555" s="19">
        <v>0.76200000000000001</v>
      </c>
      <c r="CA555" s="19">
        <v>0.84</v>
      </c>
      <c r="CB555" s="19">
        <v>1.1439999999999999</v>
      </c>
      <c r="CC555" s="19">
        <v>0.90400000000000003</v>
      </c>
      <c r="CD555" s="19">
        <v>0.64500000000000002</v>
      </c>
      <c r="CE555" s="19"/>
      <c r="CF555" s="19">
        <v>1.014</v>
      </c>
      <c r="CG555" s="19">
        <v>1.2190000000000001</v>
      </c>
      <c r="CH555" s="19">
        <v>1.02</v>
      </c>
      <c r="CI555" s="19">
        <v>1.0469999999999999</v>
      </c>
      <c r="CJ555" s="19">
        <v>1.296</v>
      </c>
      <c r="CK555" s="19">
        <v>0.82699999999999996</v>
      </c>
      <c r="CL555" s="19">
        <v>1.24</v>
      </c>
      <c r="CM555" s="19">
        <v>0.92600000000000005</v>
      </c>
      <c r="CN555" s="19">
        <v>1.8280000000000001</v>
      </c>
      <c r="CO555" s="19">
        <v>0.76600000000000001</v>
      </c>
      <c r="CP555" s="19">
        <v>1.1919999999999999</v>
      </c>
      <c r="CQ555" s="19">
        <v>0.85199999999999998</v>
      </c>
      <c r="CR555" s="19">
        <v>0.59899999999999998</v>
      </c>
      <c r="CS555" s="19">
        <v>0.76800000000000002</v>
      </c>
      <c r="CT555" s="19">
        <v>0.746</v>
      </c>
      <c r="CU555" s="19">
        <v>1.081</v>
      </c>
      <c r="CV555" s="19">
        <v>0.73499999999999999</v>
      </c>
      <c r="CW555" s="19">
        <v>1.4790000000000001</v>
      </c>
    </row>
    <row r="556" spans="1:101" s="1" customFormat="1" ht="15" x14ac:dyDescent="0.2">
      <c r="A556" s="19">
        <v>946</v>
      </c>
      <c r="B556" s="19">
        <v>281.5</v>
      </c>
      <c r="C556" s="19">
        <v>628</v>
      </c>
      <c r="D556" s="19">
        <v>349.36320000000001</v>
      </c>
      <c r="E556" s="19">
        <v>351.3716</v>
      </c>
      <c r="F556" s="19">
        <v>115.3048</v>
      </c>
      <c r="G556" s="20">
        <v>14074</v>
      </c>
      <c r="H556" s="19">
        <v>1</v>
      </c>
      <c r="I556" s="19">
        <v>1</v>
      </c>
      <c r="J556" s="19" t="s">
        <v>112</v>
      </c>
      <c r="M556" s="10"/>
      <c r="N556" s="10"/>
      <c r="X556" s="19">
        <v>0.05</v>
      </c>
      <c r="Y556" s="19">
        <v>1.4630000000000001</v>
      </c>
      <c r="Z556" s="19">
        <v>1.474</v>
      </c>
      <c r="AA556" s="19">
        <v>1.504</v>
      </c>
      <c r="AB556" s="22">
        <f t="shared" si="133"/>
        <v>1.2368333333333332</v>
      </c>
      <c r="AC556" s="22">
        <f t="shared" si="134"/>
        <v>1.6187222222222224</v>
      </c>
      <c r="AD556" s="22">
        <f t="shared" si="135"/>
        <v>1.2694444444444444</v>
      </c>
      <c r="AE556" s="22">
        <f t="shared" si="136"/>
        <v>0.76408003569344807</v>
      </c>
      <c r="AF556" s="22">
        <f t="shared" si="137"/>
        <v>0.97431072210065639</v>
      </c>
      <c r="AG556" s="22">
        <f t="shared" si="138"/>
        <v>-0.38820432959707279</v>
      </c>
      <c r="AH556" s="22">
        <f t="shared" si="139"/>
        <v>-3.7546152410349254E-2</v>
      </c>
      <c r="AI556" s="22">
        <f t="shared" si="140"/>
        <v>-2.4139854534259433</v>
      </c>
      <c r="AJ556" s="22">
        <f t="shared" si="141"/>
        <v>-0.11889938763955686</v>
      </c>
      <c r="AK556" s="22">
        <f t="shared" si="148"/>
        <v>0</v>
      </c>
      <c r="AL556" s="22" t="str">
        <f t="shared" si="142"/>
        <v>Increase</v>
      </c>
      <c r="AM556" s="24">
        <f t="shared" si="143"/>
        <v>3.8549126937342812E-3</v>
      </c>
      <c r="AN556" s="24">
        <f t="shared" si="144"/>
        <v>0.76050244100953368</v>
      </c>
      <c r="AO556" s="25">
        <v>1.42205</v>
      </c>
      <c r="AP556" s="24">
        <f t="shared" si="145"/>
        <v>0.76050244100953368</v>
      </c>
      <c r="AQ556" s="25">
        <v>0.39341300000000001</v>
      </c>
      <c r="AR556" s="25">
        <v>0.53081100000000003</v>
      </c>
      <c r="AS556" s="19">
        <v>946</v>
      </c>
      <c r="AT556" s="19">
        <v>0.96</v>
      </c>
      <c r="AU556" s="19">
        <v>1.571</v>
      </c>
      <c r="AV556" s="19">
        <v>1.175</v>
      </c>
      <c r="AW556" s="19">
        <v>1.147</v>
      </c>
      <c r="AX556" s="19">
        <v>1.7230000000000001</v>
      </c>
      <c r="AY556" s="19">
        <v>1.403</v>
      </c>
      <c r="AZ556" s="19">
        <v>1.5129999999999999</v>
      </c>
      <c r="BA556" s="19">
        <v>1.129</v>
      </c>
      <c r="BB556" s="19">
        <v>0.98399999999999999</v>
      </c>
      <c r="BC556" s="19">
        <v>1.379</v>
      </c>
      <c r="BD556" s="19">
        <v>1.1259999999999999</v>
      </c>
      <c r="BE556" s="19">
        <v>1.268</v>
      </c>
      <c r="BF556" s="19">
        <v>1.742</v>
      </c>
      <c r="BG556" s="19">
        <v>0.73599999999999999</v>
      </c>
      <c r="BH556" s="19">
        <v>1.35</v>
      </c>
      <c r="BI556" s="19">
        <v>0.85399999999999998</v>
      </c>
      <c r="BJ556" s="19">
        <v>0.78500000000000003</v>
      </c>
      <c r="BK556" s="19">
        <v>1.4179999999999999</v>
      </c>
      <c r="BL556" s="19"/>
      <c r="BM556" s="19">
        <v>1.4870000000000001</v>
      </c>
      <c r="BN556" s="19">
        <v>1.478</v>
      </c>
      <c r="BO556" s="19">
        <v>2.88</v>
      </c>
      <c r="BP556" s="19">
        <v>1.44</v>
      </c>
      <c r="BQ556" s="19">
        <v>1.33</v>
      </c>
      <c r="BR556" s="19">
        <v>1.909</v>
      </c>
      <c r="BS556" s="19">
        <v>1.6779999999999999</v>
      </c>
      <c r="BT556" s="19">
        <v>1.8560000000000001</v>
      </c>
      <c r="BU556" s="19">
        <v>1.722</v>
      </c>
      <c r="BV556" s="19">
        <v>1.5960000000000001</v>
      </c>
      <c r="BW556" s="19">
        <v>1.355</v>
      </c>
      <c r="BX556" s="19">
        <v>1.512</v>
      </c>
      <c r="BY556" s="19">
        <v>1.367</v>
      </c>
      <c r="BZ556" s="19">
        <v>1.2170000000000001</v>
      </c>
      <c r="CA556" s="19">
        <v>1.2709999999999999</v>
      </c>
      <c r="CB556" s="19">
        <v>1.319</v>
      </c>
      <c r="CC556" s="19">
        <v>1.367</v>
      </c>
      <c r="CD556" s="19">
        <v>2.3530000000000002</v>
      </c>
      <c r="CE556" s="19"/>
      <c r="CF556" s="19">
        <v>1.738</v>
      </c>
      <c r="CG556" s="19">
        <v>2.093</v>
      </c>
      <c r="CH556" s="19">
        <v>1.516</v>
      </c>
      <c r="CI556" s="19">
        <v>0.96</v>
      </c>
      <c r="CJ556" s="19">
        <v>1.1890000000000001</v>
      </c>
      <c r="CK556" s="19">
        <v>1.032</v>
      </c>
      <c r="CL556" s="19">
        <v>1.2989999999999999</v>
      </c>
      <c r="CM556" s="19">
        <v>1.081</v>
      </c>
      <c r="CN556" s="19">
        <v>1.4670000000000001</v>
      </c>
      <c r="CO556" s="19">
        <v>0.88100000000000001</v>
      </c>
      <c r="CP556" s="19">
        <v>1.4330000000000001</v>
      </c>
      <c r="CQ556" s="19">
        <v>1.3560000000000001</v>
      </c>
      <c r="CR556" s="19">
        <v>0.81599999999999995</v>
      </c>
      <c r="CS556" s="19">
        <v>1.35</v>
      </c>
      <c r="CT556" s="19">
        <v>0.76800000000000002</v>
      </c>
      <c r="CU556" s="19">
        <v>1.22</v>
      </c>
      <c r="CV556" s="19">
        <v>1.177</v>
      </c>
      <c r="CW556" s="19">
        <v>1.474</v>
      </c>
    </row>
    <row r="557" spans="1:101" s="1" customFormat="1" ht="15" x14ac:dyDescent="0.2">
      <c r="A557" s="19">
        <v>947</v>
      </c>
      <c r="B557" s="19">
        <v>281.89999999999998</v>
      </c>
      <c r="C557" s="19">
        <v>629</v>
      </c>
      <c r="D557" s="19">
        <v>437.56470000000002</v>
      </c>
      <c r="E557" s="19">
        <v>439.57119999999998</v>
      </c>
      <c r="F557" s="19">
        <v>407.0127</v>
      </c>
      <c r="G557" s="20">
        <v>4625.875</v>
      </c>
      <c r="H557" s="19">
        <v>2</v>
      </c>
      <c r="I557" s="19">
        <v>2</v>
      </c>
      <c r="J557" s="19" t="s">
        <v>117</v>
      </c>
      <c r="M557" s="10"/>
      <c r="N557" s="10"/>
      <c r="U557" s="21">
        <v>0</v>
      </c>
      <c r="V557" s="21">
        <v>0</v>
      </c>
      <c r="W557" s="21">
        <v>61</v>
      </c>
      <c r="X557" s="19">
        <v>0.05</v>
      </c>
      <c r="Y557" s="19">
        <v>1.0760000000000001</v>
      </c>
      <c r="Z557" s="19">
        <v>0.86899999999999999</v>
      </c>
      <c r="AA557" s="19">
        <v>1.167</v>
      </c>
      <c r="AB557" s="22">
        <f t="shared" si="133"/>
        <v>1.1141111111111111</v>
      </c>
      <c r="AC557" s="22">
        <f t="shared" si="134"/>
        <v>0.89288888888888884</v>
      </c>
      <c r="AD557" s="22">
        <f t="shared" si="135"/>
        <v>1.035277777777778</v>
      </c>
      <c r="AE557" s="22">
        <f t="shared" si="136"/>
        <v>1.2477600796416128</v>
      </c>
      <c r="AF557" s="22">
        <f t="shared" si="137"/>
        <v>1.0761470351489131</v>
      </c>
      <c r="AG557" s="22">
        <f t="shared" si="138"/>
        <v>0.31934055824952956</v>
      </c>
      <c r="AH557" s="22">
        <f t="shared" si="139"/>
        <v>0.10587520836660881</v>
      </c>
      <c r="AI557" s="22">
        <f t="shared" si="140"/>
        <v>-1.9272100728857642</v>
      </c>
      <c r="AJ557" s="22">
        <f t="shared" si="141"/>
        <v>-0.35630218489725984</v>
      </c>
      <c r="AK557" s="22">
        <f t="shared" si="148"/>
        <v>0</v>
      </c>
      <c r="AL557" s="22" t="str">
        <f t="shared" si="142"/>
        <v>Lowering</v>
      </c>
      <c r="AM557" s="24">
        <f t="shared" si="143"/>
        <v>1.1824694442511658E-2</v>
      </c>
      <c r="AN557" s="24">
        <f t="shared" si="144"/>
        <v>0.44024842921729768</v>
      </c>
      <c r="AO557" s="25">
        <v>1.25441</v>
      </c>
      <c r="AP557" s="24">
        <f t="shared" si="145"/>
        <v>0.44024842921729768</v>
      </c>
      <c r="AQ557" s="25">
        <v>0.98155800000000004</v>
      </c>
      <c r="AR557" s="25">
        <v>0.98310500000000001</v>
      </c>
      <c r="AS557" s="19">
        <v>947</v>
      </c>
      <c r="AT557" s="19">
        <v>1.226</v>
      </c>
      <c r="AU557" s="19">
        <v>0.996</v>
      </c>
      <c r="AV557" s="19">
        <v>1.6870000000000001</v>
      </c>
      <c r="AW557" s="19">
        <v>1.0209999999999999</v>
      </c>
      <c r="AX557" s="19">
        <v>1.4690000000000001</v>
      </c>
      <c r="AY557" s="19">
        <v>1.1839999999999999</v>
      </c>
      <c r="AZ557" s="19">
        <v>0.94</v>
      </c>
      <c r="BA557" s="19">
        <v>0.872</v>
      </c>
      <c r="BB557" s="19">
        <v>0.99299999999999999</v>
      </c>
      <c r="BC557" s="19">
        <v>0.751</v>
      </c>
      <c r="BD557" s="19">
        <v>1.679</v>
      </c>
      <c r="BE557" s="19">
        <v>0.95299999999999996</v>
      </c>
      <c r="BF557" s="19">
        <v>1.07</v>
      </c>
      <c r="BG557" s="19">
        <v>0.64100000000000001</v>
      </c>
      <c r="BH557" s="19">
        <v>1.1379999999999999</v>
      </c>
      <c r="BI557" s="19">
        <v>1.3460000000000001</v>
      </c>
      <c r="BJ557" s="19">
        <v>1.327</v>
      </c>
      <c r="BK557" s="19">
        <v>0.76100000000000001</v>
      </c>
      <c r="BL557" s="19"/>
      <c r="BM557" s="19">
        <v>0.69</v>
      </c>
      <c r="BN557" s="19">
        <v>0.61499999999999999</v>
      </c>
      <c r="BO557" s="19">
        <v>1.1890000000000001</v>
      </c>
      <c r="BP557" s="19">
        <v>0.98499999999999999</v>
      </c>
      <c r="BQ557" s="19">
        <v>0.94</v>
      </c>
      <c r="BR557" s="19">
        <v>0.86699999999999999</v>
      </c>
      <c r="BS557" s="19">
        <v>0.871</v>
      </c>
      <c r="BT557" s="19">
        <v>1.1459999999999999</v>
      </c>
      <c r="BU557" s="19">
        <v>0.88300000000000001</v>
      </c>
      <c r="BV557" s="19">
        <v>1.177</v>
      </c>
      <c r="BW557" s="19">
        <v>0.745</v>
      </c>
      <c r="BX557" s="19">
        <v>0.81899999999999995</v>
      </c>
      <c r="BY557" s="19">
        <v>0.85</v>
      </c>
      <c r="BZ557" s="19">
        <v>0.76200000000000001</v>
      </c>
      <c r="CA557" s="19">
        <v>0.84</v>
      </c>
      <c r="CB557" s="19">
        <v>1.1439999999999999</v>
      </c>
      <c r="CC557" s="19">
        <v>0.90400000000000003</v>
      </c>
      <c r="CD557" s="19">
        <v>0.64500000000000002</v>
      </c>
      <c r="CE557" s="19"/>
      <c r="CF557" s="19">
        <v>1.014</v>
      </c>
      <c r="CG557" s="19">
        <v>1.2190000000000001</v>
      </c>
      <c r="CH557" s="19">
        <v>1.02</v>
      </c>
      <c r="CI557" s="19">
        <v>1.0469999999999999</v>
      </c>
      <c r="CJ557" s="19">
        <v>1.296</v>
      </c>
      <c r="CK557" s="19">
        <v>0.82699999999999996</v>
      </c>
      <c r="CL557" s="19">
        <v>1.24</v>
      </c>
      <c r="CM557" s="19">
        <v>0.92600000000000005</v>
      </c>
      <c r="CN557" s="19">
        <v>1.8280000000000001</v>
      </c>
      <c r="CO557" s="19">
        <v>0.76600000000000001</v>
      </c>
      <c r="CP557" s="19">
        <v>1.1919999999999999</v>
      </c>
      <c r="CQ557" s="19">
        <v>0.85199999999999998</v>
      </c>
      <c r="CR557" s="19">
        <v>0.59899999999999998</v>
      </c>
      <c r="CS557" s="19">
        <v>0.76800000000000002</v>
      </c>
      <c r="CT557" s="19">
        <v>0.746</v>
      </c>
      <c r="CU557" s="19">
        <v>1.081</v>
      </c>
      <c r="CV557" s="19">
        <v>0.73499999999999999</v>
      </c>
      <c r="CW557" s="19">
        <v>1.4790000000000001</v>
      </c>
    </row>
    <row r="558" spans="1:101" s="1" customFormat="1" ht="15" x14ac:dyDescent="0.2">
      <c r="A558" s="19">
        <v>948</v>
      </c>
      <c r="B558" s="19">
        <v>281.89999999999998</v>
      </c>
      <c r="C558" s="19">
        <v>629.5</v>
      </c>
      <c r="D558" s="19">
        <v>338.10570000000001</v>
      </c>
      <c r="E558" s="19">
        <v>340.11219999999997</v>
      </c>
      <c r="F558" s="19">
        <v>104.0474</v>
      </c>
      <c r="G558" s="20">
        <v>8819.6296299999995</v>
      </c>
      <c r="H558" s="19">
        <v>1</v>
      </c>
      <c r="I558" s="19">
        <v>1</v>
      </c>
      <c r="J558" s="19" t="s">
        <v>109</v>
      </c>
      <c r="M558" s="10"/>
      <c r="N558" s="10"/>
      <c r="U558" s="21">
        <v>8</v>
      </c>
      <c r="V558" s="21">
        <v>58</v>
      </c>
      <c r="W558" s="21">
        <v>664</v>
      </c>
      <c r="X558" s="19">
        <v>0.05</v>
      </c>
      <c r="Y558" s="19">
        <v>0.93899999999999995</v>
      </c>
      <c r="Z558" s="19">
        <v>0.875</v>
      </c>
      <c r="AA558" s="19">
        <v>0.90400000000000003</v>
      </c>
      <c r="AB558" s="22">
        <f t="shared" si="133"/>
        <v>1.0887222222222224</v>
      </c>
      <c r="AC558" s="22">
        <f t="shared" si="134"/>
        <v>1.0485555555555555</v>
      </c>
      <c r="AD558" s="22">
        <f t="shared" si="135"/>
        <v>1.0839444444444444</v>
      </c>
      <c r="AE558" s="22">
        <f t="shared" si="136"/>
        <v>1.0383066652537885</v>
      </c>
      <c r="AF558" s="22">
        <f t="shared" si="137"/>
        <v>1.0044077699759113</v>
      </c>
      <c r="AG558" s="22">
        <f t="shared" si="138"/>
        <v>5.4232608531147294E-2</v>
      </c>
      <c r="AH558" s="22">
        <f t="shared" si="139"/>
        <v>6.3450942779610308E-3</v>
      </c>
      <c r="AI558" s="22">
        <f t="shared" si="140"/>
        <v>-0.20445287089124137</v>
      </c>
      <c r="AJ558" s="22">
        <f t="shared" si="141"/>
        <v>-1.9853030241027358E-2</v>
      </c>
      <c r="AK558" s="22">
        <f t="shared" si="148"/>
        <v>0</v>
      </c>
      <c r="AL558" s="22" t="str">
        <f t="shared" si="142"/>
        <v>Lowering</v>
      </c>
      <c r="AM558" s="24">
        <f t="shared" si="143"/>
        <v>0.62452111887530193</v>
      </c>
      <c r="AN558" s="24">
        <f t="shared" si="144"/>
        <v>0.95531582011147431</v>
      </c>
      <c r="AO558" s="25">
        <v>0.44807399999999997</v>
      </c>
      <c r="AP558" s="24">
        <f t="shared" si="145"/>
        <v>0.95531582011147431</v>
      </c>
      <c r="AQ558" s="25">
        <v>0.55382399999999998</v>
      </c>
      <c r="AR558" s="25">
        <v>0.68925599999999998</v>
      </c>
      <c r="AS558" s="19">
        <v>948</v>
      </c>
      <c r="AT558" s="19">
        <v>1.3029999999999999</v>
      </c>
      <c r="AU558" s="19">
        <v>1.194</v>
      </c>
      <c r="AV558" s="19">
        <v>1.077</v>
      </c>
      <c r="AW558" s="19">
        <v>1.0509999999999999</v>
      </c>
      <c r="AX558" s="19">
        <v>0.96699999999999997</v>
      </c>
      <c r="AY558" s="19">
        <v>0.85099999999999998</v>
      </c>
      <c r="AZ558" s="19">
        <v>1.698</v>
      </c>
      <c r="BA558" s="19">
        <v>1.61</v>
      </c>
      <c r="BB558" s="19">
        <v>1.0680000000000001</v>
      </c>
      <c r="BC558" s="19">
        <v>0.85199999999999998</v>
      </c>
      <c r="BD558" s="19">
        <v>0.78700000000000003</v>
      </c>
      <c r="BE558" s="19">
        <v>0.88400000000000001</v>
      </c>
      <c r="BF558" s="19">
        <v>1.137</v>
      </c>
      <c r="BG558" s="19">
        <v>0.90200000000000002</v>
      </c>
      <c r="BH558" s="19">
        <v>1.28</v>
      </c>
      <c r="BI558" s="19">
        <v>0.90500000000000003</v>
      </c>
      <c r="BJ558" s="19">
        <v>0.78500000000000003</v>
      </c>
      <c r="BK558" s="19">
        <v>1.246</v>
      </c>
      <c r="BL558" s="19"/>
      <c r="BM558" s="19">
        <v>1.403</v>
      </c>
      <c r="BN558" s="19">
        <v>1.0760000000000001</v>
      </c>
      <c r="BO558" s="19">
        <v>1.2849999999999999</v>
      </c>
      <c r="BP558" s="19">
        <v>1.139</v>
      </c>
      <c r="BQ558" s="19">
        <v>1.405</v>
      </c>
      <c r="BR558" s="19">
        <v>1.343</v>
      </c>
      <c r="BS558" s="19">
        <v>0.872</v>
      </c>
      <c r="BT558" s="19">
        <v>1.0329999999999999</v>
      </c>
      <c r="BU558" s="19">
        <v>0.98699999999999999</v>
      </c>
      <c r="BV558" s="19">
        <v>0.79300000000000004</v>
      </c>
      <c r="BW558" s="19">
        <v>0.86099999999999999</v>
      </c>
      <c r="BX558" s="19">
        <v>1.26</v>
      </c>
      <c r="BY558" s="19">
        <v>0.92400000000000004</v>
      </c>
      <c r="BZ558" s="19">
        <v>1.1819999999999999</v>
      </c>
      <c r="CA558" s="19">
        <v>0.80300000000000005</v>
      </c>
      <c r="CB558" s="19">
        <v>0.71599999999999997</v>
      </c>
      <c r="CC558" s="19">
        <v>0.88600000000000001</v>
      </c>
      <c r="CD558" s="19">
        <v>0.90600000000000003</v>
      </c>
      <c r="CE558" s="19"/>
      <c r="CF558" s="19">
        <v>1.1539999999999999</v>
      </c>
      <c r="CG558" s="19">
        <v>1.4770000000000001</v>
      </c>
      <c r="CH558" s="19">
        <v>1.2170000000000001</v>
      </c>
      <c r="CI558" s="19">
        <v>0.95699999999999996</v>
      </c>
      <c r="CJ558" s="19">
        <v>0.92600000000000005</v>
      </c>
      <c r="CK558" s="19">
        <v>1.093</v>
      </c>
      <c r="CL558" s="19">
        <v>1.5860000000000001</v>
      </c>
      <c r="CM558" s="19">
        <v>0.67</v>
      </c>
      <c r="CN558" s="19">
        <v>1.119</v>
      </c>
      <c r="CO558" s="19">
        <v>1.083</v>
      </c>
      <c r="CP558" s="19">
        <v>1.3260000000000001</v>
      </c>
      <c r="CQ558" s="19">
        <v>1.119</v>
      </c>
      <c r="CR558" s="19">
        <v>0.86799999999999999</v>
      </c>
      <c r="CS558" s="19">
        <v>1.04</v>
      </c>
      <c r="CT558" s="19">
        <v>0.76500000000000001</v>
      </c>
      <c r="CU558" s="19">
        <v>0.86499999999999999</v>
      </c>
      <c r="CV558" s="19">
        <v>0.89800000000000002</v>
      </c>
      <c r="CW558" s="19">
        <v>1.3480000000000001</v>
      </c>
    </row>
    <row r="559" spans="1:101" s="1" customFormat="1" ht="15" customHeight="1" x14ac:dyDescent="0.25">
      <c r="A559" s="19">
        <v>949</v>
      </c>
      <c r="B559" s="19">
        <v>282.39999999999998</v>
      </c>
      <c r="C559" s="19">
        <v>629.9</v>
      </c>
      <c r="D559" s="19">
        <v>418.5915</v>
      </c>
      <c r="E559" s="19">
        <v>420.59809999999999</v>
      </c>
      <c r="F559" s="19">
        <v>369.06639999999999</v>
      </c>
      <c r="G559" s="20">
        <v>273891.12280000001</v>
      </c>
      <c r="H559" s="19">
        <v>2</v>
      </c>
      <c r="I559" s="19">
        <v>2</v>
      </c>
      <c r="J559" s="19" t="s">
        <v>103</v>
      </c>
      <c r="M559" s="10"/>
      <c r="N559" s="10"/>
      <c r="U559" s="21">
        <v>0</v>
      </c>
      <c r="V559" s="21">
        <v>7</v>
      </c>
      <c r="W559" s="21">
        <v>197</v>
      </c>
      <c r="X559" s="19">
        <v>0.05</v>
      </c>
      <c r="Y559" s="19">
        <v>1.046</v>
      </c>
      <c r="Z559" s="19">
        <v>1.044</v>
      </c>
      <c r="AA559" s="19">
        <v>1.097</v>
      </c>
      <c r="AB559" s="22">
        <f t="shared" si="133"/>
        <v>1.1157777777777778</v>
      </c>
      <c r="AC559" s="22">
        <f t="shared" si="134"/>
        <v>0.89077777777777789</v>
      </c>
      <c r="AD559" s="22">
        <f t="shared" si="135"/>
        <v>1.0089999999999997</v>
      </c>
      <c r="AE559" s="22">
        <f t="shared" si="136"/>
        <v>1.2525882499688161</v>
      </c>
      <c r="AF559" s="22">
        <f t="shared" si="137"/>
        <v>1.1058253496310981</v>
      </c>
      <c r="AG559" s="22">
        <f t="shared" si="138"/>
        <v>0.32491225077156916</v>
      </c>
      <c r="AH559" s="22">
        <f t="shared" si="139"/>
        <v>0.14512354911919489</v>
      </c>
      <c r="AI559" s="22">
        <f t="shared" si="140"/>
        <v>-2.3004987370367531</v>
      </c>
      <c r="AJ559" s="22">
        <f t="shared" si="141"/>
        <v>-0.63161979990238648</v>
      </c>
      <c r="AK559" s="33"/>
      <c r="AL559" s="22" t="str">
        <f t="shared" si="142"/>
        <v>Lowering</v>
      </c>
      <c r="AM559" s="24">
        <f t="shared" si="143"/>
        <v>5.0061200834664579E-3</v>
      </c>
      <c r="AN559" s="24">
        <f t="shared" si="144"/>
        <v>0.23355017664301755</v>
      </c>
      <c r="AO559" s="25">
        <v>1.4002399999999999</v>
      </c>
      <c r="AP559" s="24">
        <f t="shared" si="145"/>
        <v>0.23355017664301755</v>
      </c>
      <c r="AQ559" s="25">
        <v>1.1587700000000001</v>
      </c>
      <c r="AR559" s="25">
        <v>1.0724100000000001</v>
      </c>
      <c r="AS559" s="19">
        <v>949</v>
      </c>
      <c r="AT559" s="19">
        <v>0.95</v>
      </c>
      <c r="AU559" s="19">
        <v>0.94899999999999995</v>
      </c>
      <c r="AV559" s="19">
        <v>1.425</v>
      </c>
      <c r="AW559" s="19">
        <v>1.016</v>
      </c>
      <c r="AX559" s="19">
        <v>1.2549999999999999</v>
      </c>
      <c r="AY559" s="19">
        <v>1.379</v>
      </c>
      <c r="AZ559" s="19">
        <v>0.99</v>
      </c>
      <c r="BA559" s="19">
        <v>0.82299999999999995</v>
      </c>
      <c r="BB559" s="19">
        <v>1.1739999999999999</v>
      </c>
      <c r="BC559" s="19">
        <v>0.73599999999999999</v>
      </c>
      <c r="BD559" s="19">
        <v>1.4590000000000001</v>
      </c>
      <c r="BE559" s="19">
        <v>0.95499999999999996</v>
      </c>
      <c r="BF559" s="19">
        <v>1.248</v>
      </c>
      <c r="BG559" s="19">
        <v>0.76100000000000001</v>
      </c>
      <c r="BH559" s="19">
        <v>1.353</v>
      </c>
      <c r="BI559" s="19">
        <v>1.4450000000000001</v>
      </c>
      <c r="BJ559" s="19">
        <v>1.2310000000000001</v>
      </c>
      <c r="BK559" s="19">
        <v>0.93500000000000005</v>
      </c>
      <c r="BL559" s="19"/>
      <c r="BM559" s="19">
        <v>0.629</v>
      </c>
      <c r="BN559" s="19">
        <v>0.754</v>
      </c>
      <c r="BO559" s="19">
        <v>1.21</v>
      </c>
      <c r="BP559" s="19">
        <v>0.79700000000000004</v>
      </c>
      <c r="BQ559" s="19">
        <v>0.60899999999999999</v>
      </c>
      <c r="BR559" s="19">
        <v>0.68300000000000005</v>
      </c>
      <c r="BS559" s="19">
        <v>0.81299999999999994</v>
      </c>
      <c r="BT559" s="19">
        <v>1.1599999999999999</v>
      </c>
      <c r="BU559" s="19">
        <v>1.0589999999999999</v>
      </c>
      <c r="BV559" s="19">
        <v>1.08</v>
      </c>
      <c r="BW559" s="19">
        <v>0.57899999999999996</v>
      </c>
      <c r="BX559" s="19">
        <v>0.82799999999999996</v>
      </c>
      <c r="BY559" s="19">
        <v>1.1479999999999999</v>
      </c>
      <c r="BZ559" s="19">
        <v>0.98299999999999998</v>
      </c>
      <c r="CA559" s="19">
        <v>0.76800000000000002</v>
      </c>
      <c r="CB559" s="19">
        <v>1.139</v>
      </c>
      <c r="CC559" s="19">
        <v>0.92200000000000004</v>
      </c>
      <c r="CD559" s="19">
        <v>0.873</v>
      </c>
      <c r="CE559" s="19"/>
      <c r="CF559" s="19">
        <v>1.036</v>
      </c>
      <c r="CG559" s="19">
        <v>1.198</v>
      </c>
      <c r="CH559" s="19">
        <v>0.94099999999999995</v>
      </c>
      <c r="CI559" s="19">
        <v>0.93500000000000005</v>
      </c>
      <c r="CJ559" s="19">
        <v>1.073</v>
      </c>
      <c r="CK559" s="19">
        <v>0.88700000000000001</v>
      </c>
      <c r="CL559" s="19">
        <v>0.97</v>
      </c>
      <c r="CM559" s="19">
        <v>0.88100000000000001</v>
      </c>
      <c r="CN559" s="19">
        <v>1.8640000000000001</v>
      </c>
      <c r="CO559" s="19">
        <v>0.73599999999999999</v>
      </c>
      <c r="CP559" s="19">
        <v>1.2370000000000001</v>
      </c>
      <c r="CQ559" s="19">
        <v>0.76400000000000001</v>
      </c>
      <c r="CR559" s="19">
        <v>0.83</v>
      </c>
      <c r="CS559" s="19">
        <v>0.78600000000000003</v>
      </c>
      <c r="CT559" s="19">
        <v>0.76100000000000001</v>
      </c>
      <c r="CU559" s="19">
        <v>1.2969999999999999</v>
      </c>
      <c r="CV559" s="19">
        <v>0.71399999999999997</v>
      </c>
      <c r="CW559" s="19">
        <v>1.252</v>
      </c>
    </row>
    <row r="560" spans="1:101" s="1" customFormat="1" ht="15" x14ac:dyDescent="0.2">
      <c r="A560" s="19">
        <v>950</v>
      </c>
      <c r="B560" s="19">
        <v>282.39999999999998</v>
      </c>
      <c r="C560" s="19">
        <v>629.9</v>
      </c>
      <c r="D560" s="19">
        <v>419.59129999999999</v>
      </c>
      <c r="E560" s="19">
        <v>421.59780000000001</v>
      </c>
      <c r="F560" s="19">
        <v>371.06599999999997</v>
      </c>
      <c r="G560" s="20">
        <v>64890.535709999996</v>
      </c>
      <c r="H560" s="19">
        <v>2</v>
      </c>
      <c r="I560" s="19">
        <v>2</v>
      </c>
      <c r="J560" s="19" t="s">
        <v>103</v>
      </c>
      <c r="M560" s="10"/>
      <c r="N560" s="10"/>
      <c r="U560" s="21">
        <v>0</v>
      </c>
      <c r="V560" s="21">
        <v>6</v>
      </c>
      <c r="W560" s="21">
        <v>152</v>
      </c>
      <c r="X560" s="19">
        <v>0.05</v>
      </c>
      <c r="Y560" s="19">
        <v>1.218</v>
      </c>
      <c r="Z560" s="19">
        <v>1.1020000000000001</v>
      </c>
      <c r="AA560" s="19">
        <v>1.109</v>
      </c>
      <c r="AB560" s="22">
        <f t="shared" si="133"/>
        <v>1.1465000000000001</v>
      </c>
      <c r="AC560" s="22">
        <f t="shared" si="134"/>
        <v>0.95472222222222214</v>
      </c>
      <c r="AD560" s="22">
        <f t="shared" si="135"/>
        <v>1.0761666666666667</v>
      </c>
      <c r="AE560" s="22">
        <f t="shared" si="136"/>
        <v>1.2008728542333431</v>
      </c>
      <c r="AF560" s="22">
        <f t="shared" si="137"/>
        <v>1.0653554282174384</v>
      </c>
      <c r="AG560" s="22">
        <f t="shared" si="138"/>
        <v>0.26408340976344646</v>
      </c>
      <c r="AH560" s="22">
        <f t="shared" si="139"/>
        <v>9.1334828554600248E-2</v>
      </c>
      <c r="AI560" s="22">
        <f t="shared" si="140"/>
        <v>-1.834688300966667</v>
      </c>
      <c r="AJ560" s="22">
        <f t="shared" si="141"/>
        <v>-0.34973065101035716</v>
      </c>
      <c r="AK560" s="22">
        <f t="shared" ref="AK560:AK567" si="149">P560</f>
        <v>0</v>
      </c>
      <c r="AL560" s="22" t="str">
        <f t="shared" si="142"/>
        <v>Lowering</v>
      </c>
      <c r="AM560" s="24">
        <f t="shared" si="143"/>
        <v>1.4632269755070478E-2</v>
      </c>
      <c r="AN560" s="24">
        <f t="shared" si="144"/>
        <v>0.44696071077946153</v>
      </c>
      <c r="AO560" s="25">
        <v>1.2519499999999999</v>
      </c>
      <c r="AP560" s="24">
        <f t="shared" si="145"/>
        <v>0.44696071077946153</v>
      </c>
      <c r="AQ560" s="25">
        <v>1.1466799999999999</v>
      </c>
      <c r="AR560" s="25">
        <v>1.0648899999999999</v>
      </c>
      <c r="AS560" s="19">
        <v>950</v>
      </c>
      <c r="AT560" s="19">
        <v>0.97099999999999997</v>
      </c>
      <c r="AU560" s="19">
        <v>1.1459999999999999</v>
      </c>
      <c r="AV560" s="19">
        <v>1.4490000000000001</v>
      </c>
      <c r="AW560" s="19">
        <v>1.0529999999999999</v>
      </c>
      <c r="AX560" s="19">
        <v>1.2869999999999999</v>
      </c>
      <c r="AY560" s="19">
        <v>1.423</v>
      </c>
      <c r="AZ560" s="19">
        <v>1.0169999999999999</v>
      </c>
      <c r="BA560" s="19">
        <v>1.004</v>
      </c>
      <c r="BB560" s="19">
        <v>1.125</v>
      </c>
      <c r="BC560" s="19">
        <v>0.70499999999999996</v>
      </c>
      <c r="BD560" s="19">
        <v>1.492</v>
      </c>
      <c r="BE560" s="19">
        <v>0.95899999999999996</v>
      </c>
      <c r="BF560" s="19">
        <v>1.175</v>
      </c>
      <c r="BG560" s="19">
        <v>0.80100000000000005</v>
      </c>
      <c r="BH560" s="19">
        <v>1.3939999999999999</v>
      </c>
      <c r="BI560" s="19">
        <v>1.454</v>
      </c>
      <c r="BJ560" s="19">
        <v>1.224</v>
      </c>
      <c r="BK560" s="19">
        <v>0.95799999999999996</v>
      </c>
      <c r="BL560" s="19"/>
      <c r="BM560" s="19">
        <v>0.65700000000000003</v>
      </c>
      <c r="BN560" s="19">
        <v>0.80200000000000005</v>
      </c>
      <c r="BO560" s="19">
        <v>1.304</v>
      </c>
      <c r="BP560" s="19">
        <v>0.96799999999999997</v>
      </c>
      <c r="BQ560" s="19">
        <v>0.70899999999999996</v>
      </c>
      <c r="BR560" s="19">
        <v>0.78300000000000003</v>
      </c>
      <c r="BS560" s="19">
        <v>0.88500000000000001</v>
      </c>
      <c r="BT560" s="19">
        <v>1.1859999999999999</v>
      </c>
      <c r="BU560" s="19">
        <v>1.0509999999999999</v>
      </c>
      <c r="BV560" s="19">
        <v>1.1020000000000001</v>
      </c>
      <c r="BW560" s="19">
        <v>0.76</v>
      </c>
      <c r="BX560" s="19">
        <v>0.77600000000000002</v>
      </c>
      <c r="BY560" s="19">
        <v>1.3360000000000001</v>
      </c>
      <c r="BZ560" s="19">
        <v>1.016</v>
      </c>
      <c r="CA560" s="19">
        <v>0.72799999999999998</v>
      </c>
      <c r="CB560" s="19">
        <v>1.238</v>
      </c>
      <c r="CC560" s="19">
        <v>0.97899999999999998</v>
      </c>
      <c r="CD560" s="19">
        <v>0.90500000000000003</v>
      </c>
      <c r="CE560" s="19"/>
      <c r="CF560" s="19">
        <v>1.081</v>
      </c>
      <c r="CG560" s="19">
        <v>1.379</v>
      </c>
      <c r="CH560" s="19">
        <v>1.1000000000000001</v>
      </c>
      <c r="CI560" s="19">
        <v>1.0589999999999999</v>
      </c>
      <c r="CJ560" s="19">
        <v>1.085</v>
      </c>
      <c r="CK560" s="19">
        <v>0.97899999999999998</v>
      </c>
      <c r="CL560" s="19">
        <v>1.034</v>
      </c>
      <c r="CM560" s="19">
        <v>0.9</v>
      </c>
      <c r="CN560" s="19">
        <v>1.9710000000000001</v>
      </c>
      <c r="CO560" s="19">
        <v>0.82</v>
      </c>
      <c r="CP560" s="19">
        <v>1.33</v>
      </c>
      <c r="CQ560" s="19">
        <v>0.84</v>
      </c>
      <c r="CR560" s="19">
        <v>0.84799999999999998</v>
      </c>
      <c r="CS560" s="19">
        <v>0.77500000000000002</v>
      </c>
      <c r="CT560" s="19">
        <v>0.79800000000000004</v>
      </c>
      <c r="CU560" s="19">
        <v>1.38</v>
      </c>
      <c r="CV560" s="19">
        <v>0.70099999999999996</v>
      </c>
      <c r="CW560" s="19">
        <v>1.2909999999999999</v>
      </c>
    </row>
    <row r="561" spans="1:101" s="1" customFormat="1" ht="15" x14ac:dyDescent="0.2">
      <c r="A561" s="19">
        <v>951</v>
      </c>
      <c r="B561" s="19">
        <v>282.39999999999998</v>
      </c>
      <c r="C561" s="19">
        <v>630.1</v>
      </c>
      <c r="D561" s="19">
        <v>467.18430000000001</v>
      </c>
      <c r="E561" s="19">
        <v>469.19069999999999</v>
      </c>
      <c r="F561" s="19">
        <v>233.126</v>
      </c>
      <c r="G561" s="20">
        <v>66644.758619999993</v>
      </c>
      <c r="H561" s="19">
        <v>1</v>
      </c>
      <c r="I561" s="19">
        <v>1</v>
      </c>
      <c r="J561" s="19" t="s">
        <v>109</v>
      </c>
      <c r="M561" s="10"/>
      <c r="N561" s="10"/>
      <c r="U561" s="21">
        <v>1</v>
      </c>
      <c r="V561" s="21">
        <v>25</v>
      </c>
      <c r="W561" s="21">
        <v>401</v>
      </c>
      <c r="X561" s="19">
        <v>3.3300000000000003E-2</v>
      </c>
      <c r="Y561" s="19">
        <v>1.145</v>
      </c>
      <c r="Z561" s="19">
        <v>1.071</v>
      </c>
      <c r="AA561" s="19">
        <v>1.2190000000000001</v>
      </c>
      <c r="AB561" s="22">
        <f t="shared" si="133"/>
        <v>0.70494444444444437</v>
      </c>
      <c r="AC561" s="22">
        <f t="shared" si="134"/>
        <v>1.0521666666666665</v>
      </c>
      <c r="AD561" s="22">
        <f t="shared" si="135"/>
        <v>0.98099999999999987</v>
      </c>
      <c r="AE561" s="22">
        <f t="shared" si="136"/>
        <v>0.66999313585722586</v>
      </c>
      <c r="AF561" s="22">
        <f t="shared" si="137"/>
        <v>0.71859780269566209</v>
      </c>
      <c r="AG561" s="22">
        <f t="shared" si="138"/>
        <v>-0.57778177978779988</v>
      </c>
      <c r="AH561" s="22">
        <f t="shared" si="139"/>
        <v>-0.47674357096520659</v>
      </c>
      <c r="AI561" s="22">
        <f t="shared" si="140"/>
        <v>-1.5971283008599872</v>
      </c>
      <c r="AJ561" s="22">
        <f t="shared" si="141"/>
        <v>-1.9763128298031427</v>
      </c>
      <c r="AK561" s="22">
        <f t="shared" si="149"/>
        <v>0</v>
      </c>
      <c r="AL561" s="22" t="str">
        <f t="shared" si="142"/>
        <v>Increase</v>
      </c>
      <c r="AM561" s="24">
        <f t="shared" si="143"/>
        <v>2.5285508923676432E-2</v>
      </c>
      <c r="AN561" s="24">
        <f t="shared" si="144"/>
        <v>1.0560565394435254E-2</v>
      </c>
      <c r="AO561" s="25">
        <v>1.3048200000000001</v>
      </c>
      <c r="AP561" s="24">
        <f t="shared" si="145"/>
        <v>1.0560565394435254E-2</v>
      </c>
      <c r="AQ561" s="25">
        <v>1.45445</v>
      </c>
      <c r="AR561" s="25">
        <v>1.3606400000000001</v>
      </c>
      <c r="AS561" s="19">
        <v>951</v>
      </c>
      <c r="AT561" s="19">
        <v>0.52900000000000003</v>
      </c>
      <c r="AU561" s="19">
        <v>0.91400000000000003</v>
      </c>
      <c r="AV561" s="19">
        <v>0.318</v>
      </c>
      <c r="AW561" s="19">
        <v>0.67</v>
      </c>
      <c r="AX561" s="19">
        <v>0.39600000000000002</v>
      </c>
      <c r="AY561" s="19">
        <v>0.28599999999999998</v>
      </c>
      <c r="AZ561" s="19">
        <v>1.0669999999999999</v>
      </c>
      <c r="BA561" s="19">
        <v>0.63400000000000001</v>
      </c>
      <c r="BB561" s="19">
        <v>0.90100000000000002</v>
      </c>
      <c r="BC561" s="19">
        <v>0.97199999999999998</v>
      </c>
      <c r="BD561" s="19">
        <v>0.59499999999999997</v>
      </c>
      <c r="BE561" s="19">
        <v>1.069</v>
      </c>
      <c r="BF561" s="19">
        <v>0.65500000000000003</v>
      </c>
      <c r="BG561" s="19">
        <v>1.244</v>
      </c>
      <c r="BH561" s="19">
        <v>0.74399999999999999</v>
      </c>
      <c r="BI561" s="19">
        <v>0.34499999999999997</v>
      </c>
      <c r="BJ561" s="19">
        <v>0.53500000000000003</v>
      </c>
      <c r="BK561" s="19">
        <v>0.81499999999999995</v>
      </c>
      <c r="BL561" s="19"/>
      <c r="BM561" s="19">
        <v>0.93</v>
      </c>
      <c r="BN561" s="19">
        <v>0.89400000000000002</v>
      </c>
      <c r="BO561" s="19">
        <v>0.30299999999999999</v>
      </c>
      <c r="BP561" s="19">
        <v>0.53900000000000003</v>
      </c>
      <c r="BQ561" s="19">
        <v>1.728</v>
      </c>
      <c r="BR561" s="19">
        <v>1.927</v>
      </c>
      <c r="BS561" s="19">
        <v>0.93899999999999995</v>
      </c>
      <c r="BT561" s="19">
        <v>0.29699999999999999</v>
      </c>
      <c r="BU561" s="19">
        <v>0.85599999999999998</v>
      </c>
      <c r="BV561" s="19">
        <v>1.2969999999999999</v>
      </c>
      <c r="BW561" s="19">
        <v>2.0870000000000002</v>
      </c>
      <c r="BX561" s="19">
        <v>0.86199999999999999</v>
      </c>
      <c r="BY561" s="19">
        <v>0.68100000000000005</v>
      </c>
      <c r="BZ561" s="19">
        <v>0.59399999999999997</v>
      </c>
      <c r="CA561" s="19">
        <v>1.2490000000000001</v>
      </c>
      <c r="CB561" s="19">
        <v>0.55200000000000005</v>
      </c>
      <c r="CC561" s="19">
        <v>1.4319999999999999</v>
      </c>
      <c r="CD561" s="19">
        <v>1.772</v>
      </c>
      <c r="CE561" s="19"/>
      <c r="CF561" s="19">
        <v>0.58799999999999997</v>
      </c>
      <c r="CG561" s="19">
        <v>0.86499999999999999</v>
      </c>
      <c r="CH561" s="19">
        <v>0.99099999999999999</v>
      </c>
      <c r="CI561" s="19">
        <v>0.98699999999999999</v>
      </c>
      <c r="CJ561" s="19">
        <v>1.1679999999999999</v>
      </c>
      <c r="CK561" s="19">
        <v>1.1479999999999999</v>
      </c>
      <c r="CL561" s="19">
        <v>0.89500000000000002</v>
      </c>
      <c r="CM561" s="19">
        <v>1.4790000000000001</v>
      </c>
      <c r="CN561" s="19">
        <v>0.48299999999999998</v>
      </c>
      <c r="CO561" s="19">
        <v>1.0609999999999999</v>
      </c>
      <c r="CP561" s="19">
        <v>0.44</v>
      </c>
      <c r="CQ561" s="19">
        <v>1.5489999999999999</v>
      </c>
      <c r="CR561" s="19">
        <v>1.391</v>
      </c>
      <c r="CS561" s="19">
        <v>1.135</v>
      </c>
      <c r="CT561" s="19">
        <v>1.03</v>
      </c>
      <c r="CU561" s="19">
        <v>0.51700000000000002</v>
      </c>
      <c r="CV561" s="19">
        <v>1.135</v>
      </c>
      <c r="CW561" s="19">
        <v>0.79600000000000004</v>
      </c>
    </row>
    <row r="562" spans="1:101" s="1" customFormat="1" ht="15" x14ac:dyDescent="0.2">
      <c r="A562" s="19">
        <v>952</v>
      </c>
      <c r="B562" s="19">
        <v>281.5</v>
      </c>
      <c r="C562" s="19">
        <v>630.20000000000005</v>
      </c>
      <c r="D562" s="19">
        <v>321.36059999999998</v>
      </c>
      <c r="E562" s="19">
        <v>323.36680000000001</v>
      </c>
      <c r="F562" s="19">
        <v>87.302300000000002</v>
      </c>
      <c r="G562" s="20">
        <v>13666</v>
      </c>
      <c r="H562" s="19">
        <v>1</v>
      </c>
      <c r="I562" s="19">
        <v>1</v>
      </c>
      <c r="J562" s="19" t="s">
        <v>112</v>
      </c>
      <c r="M562" s="10"/>
      <c r="N562" s="10"/>
      <c r="X562" s="19">
        <v>0.05</v>
      </c>
      <c r="Y562" s="19">
        <v>1.2549999999999999</v>
      </c>
      <c r="Z562" s="19">
        <v>1.2969999999999999</v>
      </c>
      <c r="AA562" s="19">
        <v>1.081</v>
      </c>
      <c r="AB562" s="22">
        <f t="shared" si="133"/>
        <v>1.4169444444444443</v>
      </c>
      <c r="AC562" s="22">
        <f t="shared" si="134"/>
        <v>1.6215000000000002</v>
      </c>
      <c r="AD562" s="22">
        <f t="shared" si="135"/>
        <v>0.93566666666666665</v>
      </c>
      <c r="AE562" s="22">
        <f t="shared" si="136"/>
        <v>0.87384794600335747</v>
      </c>
      <c r="AF562" s="22">
        <f t="shared" si="137"/>
        <v>1.5143688398052486</v>
      </c>
      <c r="AG562" s="22">
        <f t="shared" si="138"/>
        <v>-0.19454582961381395</v>
      </c>
      <c r="AH562" s="22">
        <f t="shared" si="139"/>
        <v>0.59871663105062445</v>
      </c>
      <c r="AI562" s="22">
        <f t="shared" si="140"/>
        <v>-0.35098303024734023</v>
      </c>
      <c r="AJ562" s="22">
        <f t="shared" si="141"/>
        <v>-1.2088251995009904</v>
      </c>
      <c r="AK562" s="22">
        <f t="shared" si="149"/>
        <v>0</v>
      </c>
      <c r="AL562" s="22" t="str">
        <f t="shared" si="142"/>
        <v>Increase</v>
      </c>
      <c r="AM562" s="24">
        <f t="shared" si="143"/>
        <v>0.44567366244344853</v>
      </c>
      <c r="AN562" s="24">
        <f t="shared" si="144"/>
        <v>6.1826519749397742E-2</v>
      </c>
      <c r="AO562" s="25">
        <v>0.965036</v>
      </c>
      <c r="AP562" s="24">
        <f t="shared" si="145"/>
        <v>6.1826519749397742E-2</v>
      </c>
      <c r="AQ562" s="25">
        <v>1.1996899999999999</v>
      </c>
      <c r="AR562" s="25">
        <v>1.0990899999999999</v>
      </c>
      <c r="AS562" s="19">
        <v>952</v>
      </c>
      <c r="AT562" s="19">
        <v>2.1019999999999999</v>
      </c>
      <c r="AU562" s="19">
        <v>0.67300000000000004</v>
      </c>
      <c r="AV562" s="19">
        <v>3.859</v>
      </c>
      <c r="AW562" s="19">
        <v>0.93400000000000005</v>
      </c>
      <c r="AX562" s="19">
        <v>1.61</v>
      </c>
      <c r="AY562" s="19">
        <v>2.1309999999999998</v>
      </c>
      <c r="AZ562" s="19">
        <v>0.96499999999999997</v>
      </c>
      <c r="BA562" s="19">
        <v>0.55600000000000005</v>
      </c>
      <c r="BB562" s="19">
        <v>0.45700000000000002</v>
      </c>
      <c r="BC562" s="19">
        <v>0.69099999999999995</v>
      </c>
      <c r="BD562" s="19">
        <v>1.4339999999999999</v>
      </c>
      <c r="BE562" s="19">
        <v>1.046</v>
      </c>
      <c r="BF562" s="19">
        <v>0.98399999999999999</v>
      </c>
      <c r="BG562" s="19">
        <v>0.874</v>
      </c>
      <c r="BH562" s="19">
        <v>1.599</v>
      </c>
      <c r="BI562" s="19">
        <v>1.911</v>
      </c>
      <c r="BJ562" s="19">
        <v>2.1240000000000001</v>
      </c>
      <c r="BK562" s="19">
        <v>1.5549999999999999</v>
      </c>
      <c r="BL562" s="19"/>
      <c r="BM562" s="19">
        <v>1.7150000000000001</v>
      </c>
      <c r="BN562" s="19">
        <v>1.5269999999999999</v>
      </c>
      <c r="BO562" s="19">
        <v>1.363</v>
      </c>
      <c r="BP562" s="19">
        <v>2.5350000000000001</v>
      </c>
      <c r="BQ562" s="19">
        <v>0.38200000000000001</v>
      </c>
      <c r="BR562" s="19">
        <v>1.254</v>
      </c>
      <c r="BS562" s="19">
        <v>1.3120000000000001</v>
      </c>
      <c r="BT562" s="19">
        <v>2.8849999999999998</v>
      </c>
      <c r="BU562" s="19">
        <v>2.5339999999999998</v>
      </c>
      <c r="BV562" s="19">
        <v>0.91300000000000003</v>
      </c>
      <c r="BW562" s="19">
        <v>0.83899999999999997</v>
      </c>
      <c r="BX562" s="19">
        <v>1.1639999999999999</v>
      </c>
      <c r="BY562" s="19">
        <v>2.1379999999999999</v>
      </c>
      <c r="BZ562" s="19">
        <v>2.0510000000000002</v>
      </c>
      <c r="CA562" s="19">
        <v>1.5760000000000001</v>
      </c>
      <c r="CB562" s="19">
        <v>3.04</v>
      </c>
      <c r="CC562" s="19">
        <v>1.2929999999999999</v>
      </c>
      <c r="CD562" s="19">
        <v>0.66600000000000004</v>
      </c>
      <c r="CE562" s="19"/>
      <c r="CF562" s="19">
        <v>0.66900000000000004</v>
      </c>
      <c r="CG562" s="19">
        <v>0.54600000000000004</v>
      </c>
      <c r="CH562" s="19">
        <v>2.4470000000000001</v>
      </c>
      <c r="CI562" s="19">
        <v>0.27900000000000003</v>
      </c>
      <c r="CJ562" s="19">
        <v>0.56799999999999995</v>
      </c>
      <c r="CK562" s="19">
        <v>0.85</v>
      </c>
      <c r="CL562" s="19">
        <v>0.627</v>
      </c>
      <c r="CM562" s="19">
        <v>0.54900000000000004</v>
      </c>
      <c r="CN562" s="19">
        <v>2.2829999999999999</v>
      </c>
      <c r="CO562" s="19">
        <v>0.33300000000000002</v>
      </c>
      <c r="CP562" s="19">
        <v>2.13</v>
      </c>
      <c r="CQ562" s="19">
        <v>0.54400000000000004</v>
      </c>
      <c r="CR562" s="19">
        <v>0.57099999999999995</v>
      </c>
      <c r="CS562" s="19">
        <v>0.79300000000000004</v>
      </c>
      <c r="CT562" s="19">
        <v>1.1719999999999999</v>
      </c>
      <c r="CU562" s="19">
        <v>0.97799999999999998</v>
      </c>
      <c r="CV562" s="19">
        <v>0.74199999999999999</v>
      </c>
      <c r="CW562" s="19">
        <v>0.76100000000000001</v>
      </c>
    </row>
    <row r="563" spans="1:101" s="1" customFormat="1" ht="15" x14ac:dyDescent="0.2">
      <c r="A563" s="19">
        <v>953</v>
      </c>
      <c r="B563" s="19">
        <v>282.89999999999998</v>
      </c>
      <c r="C563" s="19">
        <v>630.9</v>
      </c>
      <c r="D563" s="19">
        <v>371.10359999999997</v>
      </c>
      <c r="E563" s="19">
        <v>373.11009999999999</v>
      </c>
      <c r="F563" s="19">
        <v>137.04519999999999</v>
      </c>
      <c r="G563" s="20">
        <v>215541.44440000001</v>
      </c>
      <c r="H563" s="19">
        <v>1</v>
      </c>
      <c r="I563" s="19">
        <v>1</v>
      </c>
      <c r="J563" s="19" t="s">
        <v>131</v>
      </c>
      <c r="M563" s="10"/>
      <c r="N563" s="10"/>
      <c r="O563" s="19" t="s">
        <v>198</v>
      </c>
      <c r="P563" s="19" t="s">
        <v>199</v>
      </c>
      <c r="Q563" s="19">
        <v>6.58</v>
      </c>
      <c r="R563" s="19">
        <v>60.2</v>
      </c>
      <c r="S563" s="19" t="s">
        <v>133</v>
      </c>
      <c r="T563" s="19" t="s">
        <v>134</v>
      </c>
      <c r="X563" s="19">
        <v>0</v>
      </c>
      <c r="Y563" s="19">
        <v>1.0920000000000001</v>
      </c>
      <c r="Z563" s="19">
        <v>1.0369999999999999</v>
      </c>
      <c r="AA563" s="19">
        <v>1.0249999999999999</v>
      </c>
      <c r="AB563" s="22">
        <f t="shared" si="133"/>
        <v>0.90799999999999992</v>
      </c>
      <c r="AC563" s="22">
        <f t="shared" si="134"/>
        <v>1.1026111111111112</v>
      </c>
      <c r="AD563" s="22">
        <f t="shared" si="135"/>
        <v>0.93811111111111112</v>
      </c>
      <c r="AE563" s="22">
        <f t="shared" si="136"/>
        <v>0.82349977326548074</v>
      </c>
      <c r="AF563" s="22">
        <f t="shared" si="137"/>
        <v>0.96790240435864017</v>
      </c>
      <c r="AG563" s="22">
        <f t="shared" si="138"/>
        <v>-0.28015984215347545</v>
      </c>
      <c r="AH563" s="22">
        <f t="shared" si="139"/>
        <v>-4.7066510038506842E-2</v>
      </c>
      <c r="AI563" s="22">
        <f t="shared" si="140"/>
        <v>-2.4122017874906425</v>
      </c>
      <c r="AJ563" s="22">
        <f t="shared" si="141"/>
        <v>-0.19937062256612337</v>
      </c>
      <c r="AK563" s="22" t="str">
        <f t="shared" si="149"/>
        <v>Isomer 1 of 4-Aminobenzoate</v>
      </c>
      <c r="AL563" s="22" t="str">
        <f t="shared" si="142"/>
        <v>Increase</v>
      </c>
      <c r="AM563" s="24">
        <f t="shared" si="143"/>
        <v>3.8707775408627198E-3</v>
      </c>
      <c r="AN563" s="24">
        <f t="shared" si="144"/>
        <v>0.63187238764819131</v>
      </c>
      <c r="AO563" s="25">
        <v>1.42065</v>
      </c>
      <c r="AP563" s="24">
        <f t="shared" si="145"/>
        <v>0.63187238764819131</v>
      </c>
      <c r="AQ563" s="25">
        <v>0.43577900000000003</v>
      </c>
      <c r="AR563" s="25">
        <v>0.58413400000000004</v>
      </c>
      <c r="AS563" s="19">
        <v>953</v>
      </c>
      <c r="AT563" s="19">
        <v>0.81100000000000005</v>
      </c>
      <c r="AU563" s="19">
        <v>1.155</v>
      </c>
      <c r="AV563" s="19">
        <v>0.88300000000000001</v>
      </c>
      <c r="AW563" s="19">
        <v>0.90600000000000003</v>
      </c>
      <c r="AX563" s="19">
        <v>1.2170000000000001</v>
      </c>
      <c r="AY563" s="19">
        <v>1.008</v>
      </c>
      <c r="AZ563" s="19">
        <v>1.1160000000000001</v>
      </c>
      <c r="BA563" s="19">
        <v>0.91400000000000003</v>
      </c>
      <c r="BB563" s="19">
        <v>0.65700000000000003</v>
      </c>
      <c r="BC563" s="19">
        <v>0.91900000000000004</v>
      </c>
      <c r="BD563" s="19">
        <v>0.79500000000000004</v>
      </c>
      <c r="BE563" s="19">
        <v>0.89500000000000002</v>
      </c>
      <c r="BF563" s="19">
        <v>1.1639999999999999</v>
      </c>
      <c r="BG563" s="19">
        <v>0.65400000000000003</v>
      </c>
      <c r="BH563" s="19">
        <v>0.96</v>
      </c>
      <c r="BI563" s="19">
        <v>0.65700000000000003</v>
      </c>
      <c r="BJ563" s="19">
        <v>0.64400000000000002</v>
      </c>
      <c r="BK563" s="19">
        <v>0.98899999999999999</v>
      </c>
      <c r="BL563" s="19"/>
      <c r="BM563" s="19">
        <v>1.0589999999999999</v>
      </c>
      <c r="BN563" s="19">
        <v>1.0680000000000001</v>
      </c>
      <c r="BO563" s="19">
        <v>1.5760000000000001</v>
      </c>
      <c r="BP563" s="19">
        <v>1.0389999999999999</v>
      </c>
      <c r="BQ563" s="19">
        <v>0.99</v>
      </c>
      <c r="BR563" s="19">
        <v>1.2789999999999999</v>
      </c>
      <c r="BS563" s="19">
        <v>1.161</v>
      </c>
      <c r="BT563" s="19">
        <v>1.234</v>
      </c>
      <c r="BU563" s="19">
        <v>1.159</v>
      </c>
      <c r="BV563" s="19">
        <v>1.089</v>
      </c>
      <c r="BW563" s="19">
        <v>1.0009999999999999</v>
      </c>
      <c r="BX563" s="19">
        <v>1.056</v>
      </c>
      <c r="BY563" s="19">
        <v>0.96</v>
      </c>
      <c r="BZ563" s="19">
        <v>0.86499999999999999</v>
      </c>
      <c r="CA563" s="19">
        <v>0.89900000000000002</v>
      </c>
      <c r="CB563" s="19">
        <v>0.95499999999999996</v>
      </c>
      <c r="CC563" s="19">
        <v>0.95099999999999996</v>
      </c>
      <c r="CD563" s="19">
        <v>1.506</v>
      </c>
      <c r="CE563" s="19"/>
      <c r="CF563" s="19">
        <v>1.1639999999999999</v>
      </c>
      <c r="CG563" s="19">
        <v>1.3959999999999999</v>
      </c>
      <c r="CH563" s="19">
        <v>1.163</v>
      </c>
      <c r="CI563" s="19">
        <v>0.79700000000000004</v>
      </c>
      <c r="CJ563" s="19">
        <v>0.872</v>
      </c>
      <c r="CK563" s="19">
        <v>0.879</v>
      </c>
      <c r="CL563" s="19">
        <v>0.95599999999999996</v>
      </c>
      <c r="CM563" s="19">
        <v>0.76600000000000001</v>
      </c>
      <c r="CN563" s="19">
        <v>1.016</v>
      </c>
      <c r="CO563" s="19">
        <v>0.74299999999999999</v>
      </c>
      <c r="CP563" s="19">
        <v>1.004</v>
      </c>
      <c r="CQ563" s="19">
        <v>0.93200000000000005</v>
      </c>
      <c r="CR563" s="19">
        <v>0.63300000000000001</v>
      </c>
      <c r="CS563" s="19">
        <v>0.995</v>
      </c>
      <c r="CT563" s="19">
        <v>0.64300000000000002</v>
      </c>
      <c r="CU563" s="19">
        <v>0.97399999999999998</v>
      </c>
      <c r="CV563" s="19">
        <v>0.89300000000000002</v>
      </c>
      <c r="CW563" s="19">
        <v>1.06</v>
      </c>
    </row>
    <row r="564" spans="1:101" s="1" customFormat="1" ht="15" x14ac:dyDescent="0.2">
      <c r="A564" s="19">
        <v>954</v>
      </c>
      <c r="B564" s="19">
        <v>282.3</v>
      </c>
      <c r="C564" s="19">
        <v>631.5</v>
      </c>
      <c r="D564" s="19">
        <v>366.10079999999999</v>
      </c>
      <c r="E564" s="19">
        <v>368.10680000000002</v>
      </c>
      <c r="F564" s="19">
        <v>132.04239999999999</v>
      </c>
      <c r="G564" s="20">
        <v>5253.3333329999996</v>
      </c>
      <c r="H564" s="19">
        <v>1</v>
      </c>
      <c r="I564" s="19">
        <v>1</v>
      </c>
      <c r="J564" s="19" t="s">
        <v>109</v>
      </c>
      <c r="M564" s="10"/>
      <c r="N564" s="10"/>
      <c r="U564" s="21">
        <v>7</v>
      </c>
      <c r="V564" s="21">
        <v>69</v>
      </c>
      <c r="W564" s="21">
        <v>753</v>
      </c>
      <c r="X564" s="19">
        <v>0.05</v>
      </c>
      <c r="Y564" s="19">
        <v>0.98</v>
      </c>
      <c r="Z564" s="19" t="s">
        <v>111</v>
      </c>
      <c r="AA564" s="19">
        <v>1.012</v>
      </c>
      <c r="AB564" s="22">
        <f t="shared" si="133"/>
        <v>0.90064705882352925</v>
      </c>
      <c r="AC564" s="22">
        <f t="shared" si="134"/>
        <v>1.0249444444444444</v>
      </c>
      <c r="AD564" s="22">
        <f t="shared" si="135"/>
        <v>1.0866666666666669</v>
      </c>
      <c r="AE564" s="22">
        <f t="shared" si="136"/>
        <v>0.87872768490560604</v>
      </c>
      <c r="AF564" s="22">
        <f t="shared" si="137"/>
        <v>0.82881631180079363</v>
      </c>
      <c r="AG564" s="22">
        <f t="shared" si="138"/>
        <v>-0.18651194715714686</v>
      </c>
      <c r="AH564" s="22">
        <f t="shared" si="139"/>
        <v>-0.27087569813396539</v>
      </c>
      <c r="AI564" s="22">
        <f t="shared" si="140"/>
        <v>-0.93693067023675547</v>
      </c>
      <c r="AJ564" s="22">
        <f t="shared" si="141"/>
        <v>-1.6325303395233688</v>
      </c>
      <c r="AK564" s="31">
        <f t="shared" si="149"/>
        <v>0</v>
      </c>
      <c r="AL564" s="22" t="str">
        <f t="shared" si="142"/>
        <v>Increase</v>
      </c>
      <c r="AM564" s="24">
        <f t="shared" si="143"/>
        <v>0.11562968159995829</v>
      </c>
      <c r="AN564" s="24">
        <f t="shared" si="144"/>
        <v>2.3306102947118795E-2</v>
      </c>
      <c r="AO564" s="25">
        <v>0.77400100000000005</v>
      </c>
      <c r="AP564" s="24">
        <f t="shared" si="145"/>
        <v>2.3306102947118795E-2</v>
      </c>
      <c r="AQ564" s="25">
        <v>1.3513299999999999</v>
      </c>
      <c r="AR564" s="25">
        <v>1.21122</v>
      </c>
      <c r="AS564" s="19">
        <v>954</v>
      </c>
      <c r="AT564" s="19">
        <v>1.31</v>
      </c>
      <c r="AU564" s="19">
        <v>1.081</v>
      </c>
      <c r="AV564" s="19">
        <v>1.226</v>
      </c>
      <c r="AW564" s="19" t="s">
        <v>111</v>
      </c>
      <c r="AX564" s="19">
        <v>0.63600000000000001</v>
      </c>
      <c r="AY564" s="19">
        <v>1.0329999999999999</v>
      </c>
      <c r="AZ564" s="19">
        <v>0.79200000000000004</v>
      </c>
      <c r="BA564" s="19">
        <v>0.997</v>
      </c>
      <c r="BB564" s="19">
        <v>0.61499999999999999</v>
      </c>
      <c r="BC564" s="19">
        <v>1.357</v>
      </c>
      <c r="BD564" s="19">
        <v>0.71299999999999997</v>
      </c>
      <c r="BE564" s="19">
        <v>0.91300000000000003</v>
      </c>
      <c r="BF564" s="19">
        <v>0.68400000000000005</v>
      </c>
      <c r="BG564" s="19">
        <v>0.83699999999999997</v>
      </c>
      <c r="BH564" s="19">
        <v>0.84399999999999997</v>
      </c>
      <c r="BI564" s="19">
        <v>0.61899999999999999</v>
      </c>
      <c r="BJ564" s="19">
        <v>0.76600000000000001</v>
      </c>
      <c r="BK564" s="19">
        <v>0.88800000000000001</v>
      </c>
      <c r="BL564" s="19"/>
      <c r="BM564" s="19">
        <v>1.6040000000000001</v>
      </c>
      <c r="BN564" s="19">
        <v>0.9</v>
      </c>
      <c r="BO564" s="19">
        <v>0.8</v>
      </c>
      <c r="BP564" s="19">
        <v>1.19</v>
      </c>
      <c r="BQ564" s="19">
        <v>1.0780000000000001</v>
      </c>
      <c r="BR564" s="19">
        <v>1.4410000000000001</v>
      </c>
      <c r="BS564" s="19">
        <v>1.008</v>
      </c>
      <c r="BT564" s="19">
        <v>1.2010000000000001</v>
      </c>
      <c r="BU564" s="19">
        <v>0.96099999999999997</v>
      </c>
      <c r="BV564" s="19">
        <v>1.0840000000000001</v>
      </c>
      <c r="BW564" s="19">
        <v>0.94699999999999995</v>
      </c>
      <c r="BX564" s="19">
        <v>0.86399999999999999</v>
      </c>
      <c r="BY564" s="19">
        <v>0.83299999999999996</v>
      </c>
      <c r="BZ564" s="19">
        <v>0.98199999999999998</v>
      </c>
      <c r="CA564" s="19">
        <v>0.98899999999999999</v>
      </c>
      <c r="CB564" s="19">
        <v>0.9</v>
      </c>
      <c r="CC564" s="19">
        <v>0.81</v>
      </c>
      <c r="CD564" s="19">
        <v>0.85699999999999998</v>
      </c>
      <c r="CE564" s="19"/>
      <c r="CF564" s="19">
        <v>1.7430000000000001</v>
      </c>
      <c r="CG564" s="19">
        <v>1.083</v>
      </c>
      <c r="CH564" s="19">
        <v>1.1539999999999999</v>
      </c>
      <c r="CI564" s="19">
        <v>0.98399999999999999</v>
      </c>
      <c r="CJ564" s="19">
        <v>0.997</v>
      </c>
      <c r="CK564" s="19">
        <v>1.2889999999999999</v>
      </c>
      <c r="CL564" s="19">
        <v>1.1619999999999999</v>
      </c>
      <c r="CM564" s="19">
        <v>0.95799999999999996</v>
      </c>
      <c r="CN564" s="19">
        <v>0.91</v>
      </c>
      <c r="CO564" s="19">
        <v>0.96299999999999997</v>
      </c>
      <c r="CP564" s="19">
        <v>0.72099999999999997</v>
      </c>
      <c r="CQ564" s="19">
        <v>0.95799999999999996</v>
      </c>
      <c r="CR564" s="19">
        <v>0.92700000000000005</v>
      </c>
      <c r="CS564" s="19">
        <v>1.413</v>
      </c>
      <c r="CT564" s="19">
        <v>1.026</v>
      </c>
      <c r="CU564" s="19">
        <v>0.98599999999999999</v>
      </c>
      <c r="CV564" s="19">
        <v>1.137</v>
      </c>
      <c r="CW564" s="19">
        <v>1.149</v>
      </c>
    </row>
    <row r="565" spans="1:101" s="1" customFormat="1" ht="15" x14ac:dyDescent="0.2">
      <c r="A565" s="19">
        <v>957</v>
      </c>
      <c r="B565" s="19">
        <v>282.39999999999998</v>
      </c>
      <c r="C565" s="19">
        <v>631.9</v>
      </c>
      <c r="D565" s="19">
        <v>321.69940000000003</v>
      </c>
      <c r="E565" s="19">
        <v>323.70760000000001</v>
      </c>
      <c r="F565" s="19">
        <v>87.641099999999994</v>
      </c>
      <c r="G565" s="20">
        <v>8954</v>
      </c>
      <c r="H565" s="19">
        <v>1</v>
      </c>
      <c r="I565" s="19">
        <v>1</v>
      </c>
      <c r="J565" s="19" t="s">
        <v>112</v>
      </c>
      <c r="M565" s="10"/>
      <c r="N565" s="10"/>
      <c r="X565" s="19">
        <v>0.05</v>
      </c>
      <c r="Y565" s="19">
        <v>0.90900000000000003</v>
      </c>
      <c r="Z565" s="19">
        <v>0.79800000000000004</v>
      </c>
      <c r="AA565" s="19">
        <v>0.94399999999999995</v>
      </c>
      <c r="AB565" s="22">
        <f t="shared" si="133"/>
        <v>1.4093888888888888</v>
      </c>
      <c r="AC565" s="22">
        <f t="shared" si="134"/>
        <v>1.7271666666666667</v>
      </c>
      <c r="AD565" s="22">
        <f t="shared" si="135"/>
        <v>0.84722222222222232</v>
      </c>
      <c r="AE565" s="22">
        <f t="shared" si="136"/>
        <v>0.81601209430988442</v>
      </c>
      <c r="AF565" s="22">
        <f t="shared" si="137"/>
        <v>1.6635409836065571</v>
      </c>
      <c r="AG565" s="22">
        <f t="shared" si="138"/>
        <v>-0.29333756000482047</v>
      </c>
      <c r="AH565" s="22">
        <f t="shared" si="139"/>
        <v>0.73425740942342199</v>
      </c>
      <c r="AI565" s="22">
        <f t="shared" si="140"/>
        <v>-0.4070364670580453</v>
      </c>
      <c r="AJ565" s="22">
        <f t="shared" si="141"/>
        <v>-1.1584271765166301</v>
      </c>
      <c r="AK565" s="22">
        <f t="shared" si="149"/>
        <v>0</v>
      </c>
      <c r="AL565" s="22" t="str">
        <f t="shared" si="142"/>
        <v>Increase</v>
      </c>
      <c r="AM565" s="24">
        <f t="shared" si="143"/>
        <v>0.39170898450930447</v>
      </c>
      <c r="AN565" s="24">
        <f t="shared" si="144"/>
        <v>6.9434102062972042E-2</v>
      </c>
      <c r="AO565" s="25">
        <v>1.0304800000000001</v>
      </c>
      <c r="AP565" s="24">
        <f t="shared" si="145"/>
        <v>6.9434102062972042E-2</v>
      </c>
      <c r="AQ565" s="25">
        <v>1.2611300000000001</v>
      </c>
      <c r="AR565" s="25">
        <v>1.1393500000000001</v>
      </c>
      <c r="AS565" s="19">
        <v>957</v>
      </c>
      <c r="AT565" s="19">
        <v>2.1179999999999999</v>
      </c>
      <c r="AU565" s="19">
        <v>0.58399999999999996</v>
      </c>
      <c r="AV565" s="19">
        <v>4.1589999999999998</v>
      </c>
      <c r="AW565" s="19">
        <v>0.69299999999999995</v>
      </c>
      <c r="AX565" s="19">
        <v>1.5169999999999999</v>
      </c>
      <c r="AY565" s="19">
        <v>1.853</v>
      </c>
      <c r="AZ565" s="19">
        <v>0.54400000000000004</v>
      </c>
      <c r="BA565" s="19">
        <v>0.35899999999999999</v>
      </c>
      <c r="BB565" s="19">
        <v>0.49199999999999999</v>
      </c>
      <c r="BC565" s="19">
        <v>0.69699999999999995</v>
      </c>
      <c r="BD565" s="19">
        <v>1.1779999999999999</v>
      </c>
      <c r="BE565" s="19">
        <v>1.159</v>
      </c>
      <c r="BF565" s="19">
        <v>0.88700000000000001</v>
      </c>
      <c r="BG565" s="19">
        <v>0.68700000000000006</v>
      </c>
      <c r="BH565" s="19">
        <v>1.698</v>
      </c>
      <c r="BI565" s="19">
        <v>2.5310000000000001</v>
      </c>
      <c r="BJ565" s="19">
        <v>2.8140000000000001</v>
      </c>
      <c r="BK565" s="19">
        <v>1.399</v>
      </c>
      <c r="BL565" s="19"/>
      <c r="BM565" s="19">
        <v>1.599</v>
      </c>
      <c r="BN565" s="19">
        <v>1.3029999999999999</v>
      </c>
      <c r="BO565" s="19">
        <v>0.88800000000000001</v>
      </c>
      <c r="BP565" s="19">
        <v>2.2799999999999998</v>
      </c>
      <c r="BQ565" s="19">
        <v>0.20799999999999999</v>
      </c>
      <c r="BR565" s="19">
        <v>0.875</v>
      </c>
      <c r="BS565" s="19">
        <v>1.323</v>
      </c>
      <c r="BT565" s="19">
        <v>4.4550000000000001</v>
      </c>
      <c r="BU565" s="19">
        <v>3.5790000000000002</v>
      </c>
      <c r="BV565" s="19">
        <v>0.76200000000000001</v>
      </c>
      <c r="BW565" s="19">
        <v>0.67500000000000004</v>
      </c>
      <c r="BX565" s="19">
        <v>0.95599999999999996</v>
      </c>
      <c r="BY565" s="19">
        <v>2.4910000000000001</v>
      </c>
      <c r="BZ565" s="19">
        <v>2.169</v>
      </c>
      <c r="CA565" s="19">
        <v>2.0179999999999998</v>
      </c>
      <c r="CB565" s="19">
        <v>3.6629999999999998</v>
      </c>
      <c r="CC565" s="19">
        <v>1.32</v>
      </c>
      <c r="CD565" s="19">
        <v>0.52500000000000002</v>
      </c>
      <c r="CE565" s="19"/>
      <c r="CF565" s="19">
        <v>0.71199999999999997</v>
      </c>
      <c r="CG565" s="19">
        <v>0.35899999999999999</v>
      </c>
      <c r="CH565" s="19">
        <v>2.0390000000000001</v>
      </c>
      <c r="CI565" s="19">
        <v>0.26400000000000001</v>
      </c>
      <c r="CJ565" s="19">
        <v>0.42599999999999999</v>
      </c>
      <c r="CK565" s="19">
        <v>0.51500000000000001</v>
      </c>
      <c r="CL565" s="19">
        <v>0.45</v>
      </c>
      <c r="CM565" s="19">
        <v>0.38800000000000001</v>
      </c>
      <c r="CN565" s="19">
        <v>2.9809999999999999</v>
      </c>
      <c r="CO565" s="19">
        <v>0.26500000000000001</v>
      </c>
      <c r="CP565" s="19">
        <v>2.3809999999999998</v>
      </c>
      <c r="CQ565" s="19">
        <v>0.48799999999999999</v>
      </c>
      <c r="CR565" s="19">
        <v>0.4</v>
      </c>
      <c r="CS565" s="19">
        <v>0.57999999999999996</v>
      </c>
      <c r="CT565" s="19">
        <v>1.018</v>
      </c>
      <c r="CU565" s="19">
        <v>0.88200000000000001</v>
      </c>
      <c r="CV565" s="19">
        <v>0.53200000000000003</v>
      </c>
      <c r="CW565" s="19">
        <v>0.56999999999999995</v>
      </c>
    </row>
    <row r="566" spans="1:101" s="1" customFormat="1" ht="15" x14ac:dyDescent="0.2">
      <c r="A566" s="19">
        <v>958</v>
      </c>
      <c r="B566" s="19">
        <v>282.39999999999998</v>
      </c>
      <c r="C566" s="19">
        <v>632</v>
      </c>
      <c r="D566" s="19">
        <v>321.43729999999999</v>
      </c>
      <c r="E566" s="19">
        <v>323.44380000000001</v>
      </c>
      <c r="F566" s="19">
        <v>174.75800000000001</v>
      </c>
      <c r="G566" s="20">
        <v>6308</v>
      </c>
      <c r="H566" s="19">
        <v>2</v>
      </c>
      <c r="I566" s="19">
        <v>2</v>
      </c>
      <c r="J566" s="19" t="s">
        <v>112</v>
      </c>
      <c r="M566" s="10"/>
      <c r="N566" s="10"/>
      <c r="X566" s="19">
        <v>0.2167</v>
      </c>
      <c r="Y566" s="19">
        <v>0.73599999999999999</v>
      </c>
      <c r="Z566" s="19">
        <v>0.85599999999999998</v>
      </c>
      <c r="AA566" s="19">
        <v>0.60599999999999998</v>
      </c>
      <c r="AB566" s="22">
        <f t="shared" si="133"/>
        <v>0.87008888888888891</v>
      </c>
      <c r="AC566" s="22">
        <f t="shared" si="134"/>
        <v>1.0805388888888889</v>
      </c>
      <c r="AD566" s="22">
        <f t="shared" si="135"/>
        <v>0.58872777777777774</v>
      </c>
      <c r="AE566" s="22">
        <f t="shared" si="136"/>
        <v>0.80523607047923618</v>
      </c>
      <c r="AF566" s="22">
        <f t="shared" si="137"/>
        <v>1.4779137688612924</v>
      </c>
      <c r="AG566" s="22">
        <f t="shared" si="138"/>
        <v>-0.31251629578264944</v>
      </c>
      <c r="AH566" s="22">
        <f t="shared" si="139"/>
        <v>0.56356209569149296</v>
      </c>
      <c r="AI566" s="22">
        <f t="shared" si="140"/>
        <v>-0.67516707528672981</v>
      </c>
      <c r="AJ566" s="22">
        <f t="shared" si="141"/>
        <v>-1.5576027994131536</v>
      </c>
      <c r="AK566" s="22">
        <f t="shared" si="149"/>
        <v>0</v>
      </c>
      <c r="AL566" s="22" t="str">
        <f t="shared" si="142"/>
        <v>Increase</v>
      </c>
      <c r="AM566" s="24">
        <f t="shared" si="143"/>
        <v>0.21126761262749855</v>
      </c>
      <c r="AN566" s="24">
        <f t="shared" si="144"/>
        <v>2.769473415039473E-2</v>
      </c>
      <c r="AO566" s="25">
        <v>1.10083</v>
      </c>
      <c r="AP566" s="24">
        <f t="shared" si="145"/>
        <v>2.769473415039473E-2</v>
      </c>
      <c r="AQ566" s="25">
        <v>1.29294</v>
      </c>
      <c r="AR566" s="25">
        <v>1.1595200000000001</v>
      </c>
      <c r="AS566" s="19">
        <v>958</v>
      </c>
      <c r="AT566" s="19">
        <v>1.2330000000000001</v>
      </c>
      <c r="AU566" s="19">
        <v>0.40899999999999997</v>
      </c>
      <c r="AV566" s="19">
        <v>2.0259999999999998</v>
      </c>
      <c r="AW566" s="19">
        <v>0.52700000000000002</v>
      </c>
      <c r="AX566" s="19">
        <v>0.83599999999999997</v>
      </c>
      <c r="AY566" s="19">
        <v>1.0169999999999999</v>
      </c>
      <c r="AZ566" s="19">
        <v>0.61499999999999999</v>
      </c>
      <c r="BA566" s="19">
        <v>0.42299999999999999</v>
      </c>
      <c r="BB566" s="19">
        <v>0.443</v>
      </c>
      <c r="BC566" s="19">
        <v>0.68200000000000005</v>
      </c>
      <c r="BD566" s="19">
        <v>1.0649999999999999</v>
      </c>
      <c r="BE566" s="19">
        <v>0.74870000000000003</v>
      </c>
      <c r="BF566" s="19">
        <v>0.68</v>
      </c>
      <c r="BG566" s="19">
        <v>0.67100000000000004</v>
      </c>
      <c r="BH566" s="19">
        <v>0.94789999999999996</v>
      </c>
      <c r="BI566" s="19">
        <v>1.2250000000000001</v>
      </c>
      <c r="BJ566" s="19">
        <v>1.387</v>
      </c>
      <c r="BK566" s="19">
        <v>0.72599999999999998</v>
      </c>
      <c r="BL566" s="19"/>
      <c r="BM566" s="19">
        <v>0.85699999999999998</v>
      </c>
      <c r="BN566" s="19">
        <v>0.84399999999999997</v>
      </c>
      <c r="BO566" s="19">
        <v>0.877</v>
      </c>
      <c r="BP566" s="19">
        <v>1.589</v>
      </c>
      <c r="BQ566" s="19">
        <v>0.313</v>
      </c>
      <c r="BR566" s="19">
        <v>0.877</v>
      </c>
      <c r="BS566" s="19">
        <v>1.0389999999999999</v>
      </c>
      <c r="BT566" s="19">
        <v>2.294</v>
      </c>
      <c r="BU566" s="19">
        <v>1.92</v>
      </c>
      <c r="BV566" s="19">
        <v>0.58099999999999996</v>
      </c>
      <c r="BW566" s="19">
        <v>0.68700000000000006</v>
      </c>
      <c r="BX566" s="19">
        <v>0.67200000000000004</v>
      </c>
      <c r="BY566" s="19">
        <v>1.419</v>
      </c>
      <c r="BZ566" s="19">
        <v>1.0976999999999999</v>
      </c>
      <c r="CA566" s="19">
        <v>1.0660000000000001</v>
      </c>
      <c r="CB566" s="19">
        <v>2.1059999999999999</v>
      </c>
      <c r="CC566" s="19">
        <v>0.77900000000000003</v>
      </c>
      <c r="CD566" s="19">
        <v>0.432</v>
      </c>
      <c r="CE566" s="19"/>
      <c r="CF566" s="19">
        <v>0.46400000000000002</v>
      </c>
      <c r="CG566" s="19">
        <v>0.36099999999999999</v>
      </c>
      <c r="CH566" s="19">
        <v>1.204</v>
      </c>
      <c r="CI566" s="19">
        <v>0.35599999999999998</v>
      </c>
      <c r="CJ566" s="19">
        <v>0.373</v>
      </c>
      <c r="CK566" s="19">
        <v>0.34410000000000002</v>
      </c>
      <c r="CL566" s="19">
        <v>0.54600000000000004</v>
      </c>
      <c r="CM566" s="19">
        <v>0.45800000000000002</v>
      </c>
      <c r="CN566" s="19">
        <v>1.31</v>
      </c>
      <c r="CO566" s="19">
        <v>0.31900000000000001</v>
      </c>
      <c r="CP566" s="19">
        <v>1.171</v>
      </c>
      <c r="CQ566" s="19">
        <v>0.3453</v>
      </c>
      <c r="CR566" s="19">
        <v>0.45279999999999998</v>
      </c>
      <c r="CS566" s="19">
        <v>0.47699999999999998</v>
      </c>
      <c r="CT566" s="19">
        <v>0.69399999999999995</v>
      </c>
      <c r="CU566" s="19">
        <v>0.73799999999999999</v>
      </c>
      <c r="CV566" s="19">
        <v>0.49199999999999999</v>
      </c>
      <c r="CW566" s="19">
        <v>0.4919</v>
      </c>
    </row>
    <row r="567" spans="1:101" s="1" customFormat="1" ht="15" x14ac:dyDescent="0.2">
      <c r="A567" s="19">
        <v>959</v>
      </c>
      <c r="B567" s="19">
        <v>283.5</v>
      </c>
      <c r="C567" s="19">
        <v>634.4</v>
      </c>
      <c r="D567" s="19">
        <v>483.17899999999997</v>
      </c>
      <c r="E567" s="19">
        <v>485.18540000000002</v>
      </c>
      <c r="F567" s="19">
        <v>249.1207</v>
      </c>
      <c r="G567" s="20">
        <v>6758.5</v>
      </c>
      <c r="H567" s="19">
        <v>1</v>
      </c>
      <c r="I567" s="19">
        <v>1</v>
      </c>
      <c r="J567" s="19" t="s">
        <v>103</v>
      </c>
      <c r="M567" s="10"/>
      <c r="N567" s="10"/>
      <c r="U567" s="21">
        <v>0</v>
      </c>
      <c r="V567" s="21">
        <v>33</v>
      </c>
      <c r="W567" s="21">
        <v>538</v>
      </c>
      <c r="X567" s="19">
        <v>0.05</v>
      </c>
      <c r="Y567" s="19">
        <v>0.78500000000000003</v>
      </c>
      <c r="Z567" s="19">
        <v>0.85099999999999998</v>
      </c>
      <c r="AA567" s="19">
        <v>0.98899999999999999</v>
      </c>
      <c r="AB567" s="22">
        <f t="shared" si="133"/>
        <v>0.80916666666666659</v>
      </c>
      <c r="AC567" s="22">
        <f t="shared" si="134"/>
        <v>1.2635555555555558</v>
      </c>
      <c r="AD567" s="22">
        <f t="shared" si="135"/>
        <v>1.0787222222222224</v>
      </c>
      <c r="AE567" s="22">
        <f t="shared" si="136"/>
        <v>0.64038867393598298</v>
      </c>
      <c r="AF567" s="22">
        <f t="shared" si="137"/>
        <v>0.75011587783900691</v>
      </c>
      <c r="AG567" s="22">
        <f t="shared" si="138"/>
        <v>-0.64298030264981698</v>
      </c>
      <c r="AH567" s="22">
        <f t="shared" si="139"/>
        <v>-0.41481461465174757</v>
      </c>
      <c r="AI567" s="22">
        <f t="shared" si="140"/>
        <v>-2.3517260708962953</v>
      </c>
      <c r="AJ567" s="22">
        <f t="shared" si="141"/>
        <v>-1.2216421296543938</v>
      </c>
      <c r="AK567" s="22">
        <f t="shared" si="149"/>
        <v>0</v>
      </c>
      <c r="AL567" s="22" t="str">
        <f t="shared" si="142"/>
        <v>Increase</v>
      </c>
      <c r="AM567" s="24">
        <f t="shared" si="143"/>
        <v>4.4491180491386013E-3</v>
      </c>
      <c r="AN567" s="24">
        <f t="shared" si="144"/>
        <v>6.002855239416538E-2</v>
      </c>
      <c r="AO567" s="25">
        <v>1.4273199999999999</v>
      </c>
      <c r="AP567" s="24">
        <f t="shared" si="145"/>
        <v>6.002855239416538E-2</v>
      </c>
      <c r="AQ567" s="25">
        <v>0.99590500000000004</v>
      </c>
      <c r="AR567" s="25">
        <v>0.98702699999999999</v>
      </c>
      <c r="AS567" s="19">
        <v>959</v>
      </c>
      <c r="AT567" s="19">
        <v>1.284</v>
      </c>
      <c r="AU567" s="19">
        <v>1.327</v>
      </c>
      <c r="AV567" s="19">
        <v>1.401</v>
      </c>
      <c r="AW567" s="19">
        <v>0.90200000000000002</v>
      </c>
      <c r="AX567" s="19">
        <v>0.46500000000000002</v>
      </c>
      <c r="AY567" s="19">
        <v>1.173</v>
      </c>
      <c r="AZ567" s="19">
        <v>0.95599999999999996</v>
      </c>
      <c r="BA567" s="19">
        <v>1.147</v>
      </c>
      <c r="BB567" s="19">
        <v>0.61599999999999999</v>
      </c>
      <c r="BC567" s="19">
        <v>0.499</v>
      </c>
      <c r="BD567" s="19">
        <v>0.32200000000000001</v>
      </c>
      <c r="BE567" s="19">
        <v>0.71</v>
      </c>
      <c r="BF567" s="19">
        <v>0.71499999999999997</v>
      </c>
      <c r="BG567" s="19">
        <v>1.0740000000000001</v>
      </c>
      <c r="BH567" s="19">
        <v>0.47899999999999998</v>
      </c>
      <c r="BI567" s="19">
        <v>0.54100000000000004</v>
      </c>
      <c r="BJ567" s="19">
        <v>0.47599999999999998</v>
      </c>
      <c r="BK567" s="19">
        <v>0.47799999999999998</v>
      </c>
      <c r="BL567" s="19"/>
      <c r="BM567" s="19">
        <v>2.1819999999999999</v>
      </c>
      <c r="BN567" s="19">
        <v>2.0819999999999999</v>
      </c>
      <c r="BO567" s="19">
        <v>2.0350000000000001</v>
      </c>
      <c r="BP567" s="19">
        <v>0.93500000000000005</v>
      </c>
      <c r="BQ567" s="19">
        <v>1.23</v>
      </c>
      <c r="BR567" s="19">
        <v>0.79700000000000004</v>
      </c>
      <c r="BS567" s="19">
        <v>2.0510000000000002</v>
      </c>
      <c r="BT567" s="19">
        <v>1.3260000000000001</v>
      </c>
      <c r="BU567" s="19">
        <v>0.92100000000000004</v>
      </c>
      <c r="BV567" s="19">
        <v>0.50600000000000001</v>
      </c>
      <c r="BW567" s="19">
        <v>1.24</v>
      </c>
      <c r="BX567" s="19">
        <v>0.80200000000000005</v>
      </c>
      <c r="BY567" s="19">
        <v>1.0549999999999999</v>
      </c>
      <c r="BZ567" s="19">
        <v>0.92100000000000004</v>
      </c>
      <c r="CA567" s="19">
        <v>1.1579999999999999</v>
      </c>
      <c r="CB567" s="19">
        <v>1.1990000000000001</v>
      </c>
      <c r="CC567" s="19">
        <v>0.7</v>
      </c>
      <c r="CD567" s="19">
        <v>1.6040000000000001</v>
      </c>
      <c r="CE567" s="19"/>
      <c r="CF567" s="19">
        <v>1.4870000000000001</v>
      </c>
      <c r="CG567" s="19">
        <v>0.97899999999999998</v>
      </c>
      <c r="CH567" s="19">
        <v>1.173</v>
      </c>
      <c r="CI567" s="19">
        <v>0.93300000000000005</v>
      </c>
      <c r="CJ567" s="19">
        <v>1.2070000000000001</v>
      </c>
      <c r="CK567" s="19">
        <v>1.1200000000000001</v>
      </c>
      <c r="CL567" s="19">
        <v>2.6960000000000002</v>
      </c>
      <c r="CM567" s="19">
        <v>1.1459999999999999</v>
      </c>
      <c r="CN567" s="19">
        <v>0.98599999999999999</v>
      </c>
      <c r="CO567" s="19">
        <v>0.68400000000000005</v>
      </c>
      <c r="CP567" s="19">
        <v>0.56999999999999995</v>
      </c>
      <c r="CQ567" s="19">
        <v>1.3320000000000001</v>
      </c>
      <c r="CR567" s="19">
        <v>0.83</v>
      </c>
      <c r="CS567" s="19">
        <v>1.01</v>
      </c>
      <c r="CT567" s="19">
        <v>0.86899999999999999</v>
      </c>
      <c r="CU567" s="19">
        <v>0.78500000000000003</v>
      </c>
      <c r="CV567" s="19">
        <v>0.627</v>
      </c>
      <c r="CW567" s="19">
        <v>0.98299999999999998</v>
      </c>
    </row>
    <row r="568" spans="1:101" s="1" customFormat="1" ht="15" x14ac:dyDescent="0.2">
      <c r="A568" s="19">
        <v>961</v>
      </c>
      <c r="B568" s="19">
        <v>281.3</v>
      </c>
      <c r="C568" s="19">
        <v>635.70000000000005</v>
      </c>
      <c r="D568" s="19">
        <v>614.0471</v>
      </c>
      <c r="E568" s="19">
        <v>616.05309999999997</v>
      </c>
      <c r="F568" s="19">
        <v>759.97749999999996</v>
      </c>
      <c r="G568" s="20">
        <v>6256</v>
      </c>
      <c r="H568" s="19">
        <v>2</v>
      </c>
      <c r="I568" s="19">
        <v>2</v>
      </c>
      <c r="J568" s="19" t="s">
        <v>117</v>
      </c>
      <c r="M568" s="10"/>
      <c r="N568" s="10"/>
      <c r="U568" s="21">
        <v>0</v>
      </c>
      <c r="V568" s="21">
        <v>0</v>
      </c>
      <c r="W568" s="21">
        <v>13</v>
      </c>
      <c r="X568" s="19">
        <v>0.05</v>
      </c>
      <c r="Y568" s="19">
        <v>1.6679999999999999</v>
      </c>
      <c r="Z568" s="19">
        <v>2.0449999999999999</v>
      </c>
      <c r="AA568" s="19">
        <v>1.925</v>
      </c>
      <c r="AB568" s="22">
        <f t="shared" si="133"/>
        <v>1.621</v>
      </c>
      <c r="AC568" s="22">
        <f t="shared" si="134"/>
        <v>2.293166666666667</v>
      </c>
      <c r="AD568" s="22">
        <f t="shared" si="135"/>
        <v>3.087388888888889</v>
      </c>
      <c r="AE568" s="22">
        <f t="shared" si="136"/>
        <v>0.70688276764299718</v>
      </c>
      <c r="AF568" s="22">
        <f t="shared" si="137"/>
        <v>0.52503913771075883</v>
      </c>
      <c r="AG568" s="22">
        <f t="shared" si="138"/>
        <v>-0.50045712251740959</v>
      </c>
      <c r="AH568" s="22">
        <f t="shared" si="139"/>
        <v>-0.92950312605775143</v>
      </c>
      <c r="AI568" s="22">
        <f t="shared" si="140"/>
        <v>-1.4378698359583066</v>
      </c>
      <c r="AJ568" s="22">
        <f t="shared" si="141"/>
        <v>-3.4550804331472778</v>
      </c>
      <c r="AK568" s="22" t="s">
        <v>288</v>
      </c>
      <c r="AL568" s="22" t="str">
        <f t="shared" si="142"/>
        <v>Increase</v>
      </c>
      <c r="AM568" s="24">
        <f t="shared" si="143"/>
        <v>3.6486328509481712E-2</v>
      </c>
      <c r="AN568" s="24">
        <f t="shared" si="144"/>
        <v>3.5068691925943833E-4</v>
      </c>
      <c r="AO568" s="25">
        <v>1.1070199999999999</v>
      </c>
      <c r="AP568" s="24">
        <f t="shared" si="145"/>
        <v>3.5068691925943833E-4</v>
      </c>
      <c r="AQ568" s="25">
        <v>1.66781</v>
      </c>
      <c r="AR568" s="25">
        <v>1.81094</v>
      </c>
      <c r="AS568" s="19">
        <v>961</v>
      </c>
      <c r="AT568" s="19">
        <v>1.268</v>
      </c>
      <c r="AU568" s="19">
        <v>1.798</v>
      </c>
      <c r="AV568" s="19">
        <v>1.097</v>
      </c>
      <c r="AW568" s="19">
        <v>2.2469999999999999</v>
      </c>
      <c r="AX568" s="19">
        <v>1.252</v>
      </c>
      <c r="AY568" s="19">
        <v>0.72499999999999998</v>
      </c>
      <c r="AZ568" s="19">
        <v>1.9379999999999999</v>
      </c>
      <c r="BA568" s="19">
        <v>2.367</v>
      </c>
      <c r="BB568" s="19">
        <v>1.2250000000000001</v>
      </c>
      <c r="BC568" s="19">
        <v>2.11</v>
      </c>
      <c r="BD568" s="19">
        <v>3.5569999999999999</v>
      </c>
      <c r="BE568" s="19">
        <v>2.093</v>
      </c>
      <c r="BF568" s="19">
        <v>0.66600000000000004</v>
      </c>
      <c r="BG568" s="19">
        <v>1.256</v>
      </c>
      <c r="BH568" s="19">
        <v>1.337</v>
      </c>
      <c r="BI568" s="19">
        <v>0.79600000000000004</v>
      </c>
      <c r="BJ568" s="19">
        <v>1.556</v>
      </c>
      <c r="BK568" s="19">
        <v>1.89</v>
      </c>
      <c r="BL568" s="19"/>
      <c r="BM568" s="19">
        <v>1.9890000000000001</v>
      </c>
      <c r="BN568" s="19">
        <v>2.2370000000000001</v>
      </c>
      <c r="BO568" s="19">
        <v>1.6619999999999999</v>
      </c>
      <c r="BP568" s="19">
        <v>1.6040000000000001</v>
      </c>
      <c r="BQ568" s="19">
        <v>3.5569999999999999</v>
      </c>
      <c r="BR568" s="19">
        <v>2.1640000000000001</v>
      </c>
      <c r="BS568" s="19">
        <v>2.3250000000000002</v>
      </c>
      <c r="BT568" s="19">
        <v>1.462</v>
      </c>
      <c r="BU568" s="19">
        <v>1.216</v>
      </c>
      <c r="BV568" s="19">
        <v>3.8570000000000002</v>
      </c>
      <c r="BW568" s="19">
        <v>4.0110000000000001</v>
      </c>
      <c r="BX568" s="19">
        <v>1.913</v>
      </c>
      <c r="BY568" s="19">
        <v>0.80900000000000005</v>
      </c>
      <c r="BZ568" s="19">
        <v>1.2450000000000001</v>
      </c>
      <c r="CA568" s="19">
        <v>2.496</v>
      </c>
      <c r="CB568" s="19">
        <v>1.1279999999999999</v>
      </c>
      <c r="CC568" s="19">
        <v>4.4690000000000003</v>
      </c>
      <c r="CD568" s="19">
        <v>3.133</v>
      </c>
      <c r="CE568" s="19"/>
      <c r="CF568" s="19">
        <v>2.74</v>
      </c>
      <c r="CG568" s="19">
        <v>4.2380000000000004</v>
      </c>
      <c r="CH568" s="19">
        <v>3.0059999999999998</v>
      </c>
      <c r="CI568" s="19">
        <v>3.52</v>
      </c>
      <c r="CJ568" s="19">
        <v>4.4630000000000001</v>
      </c>
      <c r="CK568" s="19">
        <v>4.8559999999999999</v>
      </c>
      <c r="CL568" s="19">
        <v>1.7909999999999999</v>
      </c>
      <c r="CM568" s="19">
        <v>4.5019999999999998</v>
      </c>
      <c r="CN568" s="19">
        <v>0.95899999999999996</v>
      </c>
      <c r="CO568" s="19">
        <v>3.04</v>
      </c>
      <c r="CP568" s="19">
        <v>1.242</v>
      </c>
      <c r="CQ568" s="19">
        <v>2.548</v>
      </c>
      <c r="CR568" s="19">
        <v>2.871</v>
      </c>
      <c r="CS568" s="19">
        <v>2.927</v>
      </c>
      <c r="CT568" s="19">
        <v>2.5489999999999999</v>
      </c>
      <c r="CU568" s="19">
        <v>1.1140000000000001</v>
      </c>
      <c r="CV568" s="19">
        <v>3.4079999999999999</v>
      </c>
      <c r="CW568" s="19">
        <v>5.7990000000000004</v>
      </c>
    </row>
    <row r="569" spans="1:101" s="1" customFormat="1" ht="15" x14ac:dyDescent="0.2">
      <c r="A569" s="19">
        <v>962</v>
      </c>
      <c r="B569" s="19">
        <v>283.39999999999998</v>
      </c>
      <c r="C569" s="19">
        <v>635.79999999999995</v>
      </c>
      <c r="D569" s="19">
        <v>570.29449999999997</v>
      </c>
      <c r="E569" s="19">
        <v>572.3021</v>
      </c>
      <c r="F569" s="19">
        <v>336.23610000000002</v>
      </c>
      <c r="G569" s="20">
        <v>3404.666667</v>
      </c>
      <c r="H569" s="19">
        <v>1</v>
      </c>
      <c r="I569" s="19">
        <v>1</v>
      </c>
      <c r="J569" s="19" t="s">
        <v>117</v>
      </c>
      <c r="M569" s="10"/>
      <c r="N569" s="10"/>
      <c r="U569" s="21">
        <v>0</v>
      </c>
      <c r="V569" s="21">
        <v>0</v>
      </c>
      <c r="W569" s="21">
        <v>32</v>
      </c>
      <c r="X569" s="19">
        <v>0.05</v>
      </c>
      <c r="Y569" s="19">
        <v>1.18</v>
      </c>
      <c r="Z569" s="19">
        <v>1.1259999999999999</v>
      </c>
      <c r="AA569" s="19">
        <v>1.119</v>
      </c>
      <c r="AB569" s="22">
        <f t="shared" si="133"/>
        <v>1.0319444444444443</v>
      </c>
      <c r="AC569" s="22">
        <f t="shared" si="134"/>
        <v>1.077333333333333</v>
      </c>
      <c r="AD569" s="22">
        <f t="shared" si="135"/>
        <v>0.92405555555555552</v>
      </c>
      <c r="AE569" s="22">
        <f t="shared" si="136"/>
        <v>0.95786922442244238</v>
      </c>
      <c r="AF569" s="22">
        <f t="shared" si="137"/>
        <v>1.1167558468105572</v>
      </c>
      <c r="AG569" s="22">
        <f t="shared" si="138"/>
        <v>-6.2099393159629791E-2</v>
      </c>
      <c r="AH569" s="22">
        <f t="shared" si="139"/>
        <v>0.15931380793645852</v>
      </c>
      <c r="AI569" s="22">
        <f t="shared" si="140"/>
        <v>-0.28293179726519446</v>
      </c>
      <c r="AJ569" s="22">
        <f t="shared" si="141"/>
        <v>-0.76289868687678664</v>
      </c>
      <c r="AK569" s="22">
        <f t="shared" ref="AK569:AK592" si="150">P569</f>
        <v>0</v>
      </c>
      <c r="AL569" s="22" t="str">
        <f t="shared" si="142"/>
        <v>Increase</v>
      </c>
      <c r="AM569" s="24">
        <f t="shared" si="143"/>
        <v>0.52127656730514782</v>
      </c>
      <c r="AN569" s="24">
        <f t="shared" si="144"/>
        <v>0.17262405460200375</v>
      </c>
      <c r="AO569" s="25">
        <v>0.98871200000000004</v>
      </c>
      <c r="AP569" s="24">
        <f t="shared" si="145"/>
        <v>0.17262405460200375</v>
      </c>
      <c r="AQ569" s="25">
        <v>0.994537</v>
      </c>
      <c r="AR569" s="25">
        <v>0.98688299999999995</v>
      </c>
      <c r="AS569" s="19">
        <v>962</v>
      </c>
      <c r="AT569" s="19">
        <v>1.1259999999999999</v>
      </c>
      <c r="AU569" s="19">
        <v>0.81100000000000005</v>
      </c>
      <c r="AV569" s="19">
        <v>1.5649999999999999</v>
      </c>
      <c r="AW569" s="19">
        <v>0.77300000000000002</v>
      </c>
      <c r="AX569" s="19">
        <v>1.026</v>
      </c>
      <c r="AY569" s="19">
        <v>1.125</v>
      </c>
      <c r="AZ569" s="19">
        <v>0.99199999999999999</v>
      </c>
      <c r="BA569" s="19">
        <v>0.85</v>
      </c>
      <c r="BB569" s="19">
        <v>1.1399999999999999</v>
      </c>
      <c r="BC569" s="19">
        <v>0.85799999999999998</v>
      </c>
      <c r="BD569" s="19">
        <v>1.3759999999999999</v>
      </c>
      <c r="BE569" s="19">
        <v>0.97499999999999998</v>
      </c>
      <c r="BF569" s="19">
        <v>1.073</v>
      </c>
      <c r="BG569" s="19">
        <v>0.71599999999999997</v>
      </c>
      <c r="BH569" s="19">
        <v>0.97499999999999998</v>
      </c>
      <c r="BI569" s="19">
        <v>1.04</v>
      </c>
      <c r="BJ569" s="19">
        <v>1.0620000000000001</v>
      </c>
      <c r="BK569" s="19">
        <v>1.0920000000000001</v>
      </c>
      <c r="BL569" s="19"/>
      <c r="BM569" s="19">
        <v>1.0109999999999999</v>
      </c>
      <c r="BN569" s="19">
        <v>0.96299999999999997</v>
      </c>
      <c r="BO569" s="19">
        <v>1.325</v>
      </c>
      <c r="BP569" s="19">
        <v>1.169</v>
      </c>
      <c r="BQ569" s="19">
        <v>0.77900000000000003</v>
      </c>
      <c r="BR569" s="19">
        <v>0.751</v>
      </c>
      <c r="BS569" s="19">
        <v>1.3129999999999999</v>
      </c>
      <c r="BT569" s="19">
        <v>1.498</v>
      </c>
      <c r="BU569" s="19">
        <v>1.161</v>
      </c>
      <c r="BV569" s="19">
        <v>0.79800000000000004</v>
      </c>
      <c r="BW569" s="19">
        <v>0.873</v>
      </c>
      <c r="BX569" s="19">
        <v>0.98399999999999999</v>
      </c>
      <c r="BY569" s="19">
        <v>1.411</v>
      </c>
      <c r="BZ569" s="19">
        <v>1.17</v>
      </c>
      <c r="CA569" s="19">
        <v>1.0429999999999999</v>
      </c>
      <c r="CB569" s="19">
        <v>1.0660000000000001</v>
      </c>
      <c r="CC569" s="19">
        <v>1.0580000000000001</v>
      </c>
      <c r="CD569" s="19">
        <v>1.0189999999999999</v>
      </c>
      <c r="CE569" s="19"/>
      <c r="CF569" s="19">
        <v>0.96699999999999997</v>
      </c>
      <c r="CG569" s="19">
        <v>0.62</v>
      </c>
      <c r="CH569" s="19">
        <v>1.2609999999999999</v>
      </c>
      <c r="CI569" s="19">
        <v>1.0569999999999999</v>
      </c>
      <c r="CJ569" s="19">
        <v>0.873</v>
      </c>
      <c r="CK569" s="19">
        <v>0.80900000000000005</v>
      </c>
      <c r="CL569" s="19">
        <v>0.64400000000000002</v>
      </c>
      <c r="CM569" s="19">
        <v>0.94499999999999995</v>
      </c>
      <c r="CN569" s="19">
        <v>1.1359999999999999</v>
      </c>
      <c r="CO569" s="19">
        <v>0.48899999999999999</v>
      </c>
      <c r="CP569" s="19">
        <v>1.5640000000000001</v>
      </c>
      <c r="CQ569" s="19">
        <v>0.79300000000000004</v>
      </c>
      <c r="CR569" s="19">
        <v>0.74199999999999999</v>
      </c>
      <c r="CS569" s="19">
        <v>0.73799999999999999</v>
      </c>
      <c r="CT569" s="19">
        <v>1.0249999999999999</v>
      </c>
      <c r="CU569" s="19">
        <v>0.99099999999999999</v>
      </c>
      <c r="CV569" s="19">
        <v>0.85799999999999998</v>
      </c>
      <c r="CW569" s="19">
        <v>1.121</v>
      </c>
    </row>
    <row r="570" spans="1:101" s="1" customFormat="1" ht="15" x14ac:dyDescent="0.2">
      <c r="A570" s="19">
        <v>966</v>
      </c>
      <c r="B570" s="19">
        <v>283.5</v>
      </c>
      <c r="C570" s="19">
        <v>636.5</v>
      </c>
      <c r="D570" s="19">
        <v>381.12990000000002</v>
      </c>
      <c r="E570" s="19">
        <v>383.13639999999998</v>
      </c>
      <c r="F570" s="19">
        <v>294.14299999999997</v>
      </c>
      <c r="G570" s="20">
        <v>118771.4286</v>
      </c>
      <c r="H570" s="19">
        <v>2</v>
      </c>
      <c r="I570" s="19">
        <v>2</v>
      </c>
      <c r="J570" s="19" t="s">
        <v>103</v>
      </c>
      <c r="M570" s="10"/>
      <c r="N570" s="10"/>
      <c r="U570" s="21">
        <v>0</v>
      </c>
      <c r="V570" s="21">
        <v>11</v>
      </c>
      <c r="W570" s="21">
        <v>223</v>
      </c>
      <c r="X570" s="19">
        <v>0.05</v>
      </c>
      <c r="Y570" s="19">
        <v>0.97899999999999998</v>
      </c>
      <c r="Z570" s="19">
        <v>0.94099999999999995</v>
      </c>
      <c r="AA570" s="19">
        <v>0.97799999999999998</v>
      </c>
      <c r="AB570" s="22">
        <f t="shared" si="133"/>
        <v>0.93600000000000017</v>
      </c>
      <c r="AC570" s="22">
        <f t="shared" si="134"/>
        <v>1.3046111111111107</v>
      </c>
      <c r="AD570" s="22">
        <f t="shared" si="135"/>
        <v>1.1273333333333335</v>
      </c>
      <c r="AE570" s="22">
        <f t="shared" si="136"/>
        <v>0.71745518034322731</v>
      </c>
      <c r="AF570" s="22">
        <f t="shared" si="137"/>
        <v>0.83027794204612659</v>
      </c>
      <c r="AG570" s="22">
        <f t="shared" si="138"/>
        <v>-0.47903938590909695</v>
      </c>
      <c r="AH570" s="22">
        <f t="shared" si="139"/>
        <v>-0.2683337241054225</v>
      </c>
      <c r="AI570" s="22">
        <f t="shared" si="140"/>
        <v>-1.7308868065215728</v>
      </c>
      <c r="AJ570" s="22">
        <f t="shared" si="141"/>
        <v>-0.88448479943148406</v>
      </c>
      <c r="AK570" s="22">
        <f t="shared" si="150"/>
        <v>0</v>
      </c>
      <c r="AL570" s="22" t="str">
        <f t="shared" si="142"/>
        <v>Increase</v>
      </c>
      <c r="AM570" s="24">
        <f t="shared" si="143"/>
        <v>1.8582887319235995E-2</v>
      </c>
      <c r="AN570" s="24">
        <f t="shared" si="144"/>
        <v>0.13047136336039661</v>
      </c>
      <c r="AO570" s="25">
        <v>1.25892</v>
      </c>
      <c r="AP570" s="24">
        <f t="shared" si="145"/>
        <v>0.13047136336039661</v>
      </c>
      <c r="AQ570" s="25">
        <v>1.00359</v>
      </c>
      <c r="AR570" s="25">
        <v>0.98956299999999997</v>
      </c>
      <c r="AS570" s="19">
        <v>966</v>
      </c>
      <c r="AT570" s="19">
        <v>1.2430000000000001</v>
      </c>
      <c r="AU570" s="19">
        <v>1.24</v>
      </c>
      <c r="AV570" s="19">
        <v>0.79900000000000004</v>
      </c>
      <c r="AW570" s="19">
        <v>0.98799999999999999</v>
      </c>
      <c r="AX570" s="19">
        <v>0.66</v>
      </c>
      <c r="AY570" s="19">
        <v>0.502</v>
      </c>
      <c r="AZ570" s="19">
        <v>1.7569999999999999</v>
      </c>
      <c r="BA570" s="19">
        <v>1.056</v>
      </c>
      <c r="BB570" s="19">
        <v>0.81299999999999994</v>
      </c>
      <c r="BC570" s="19">
        <v>0.996</v>
      </c>
      <c r="BD570" s="19">
        <v>0.72599999999999998</v>
      </c>
      <c r="BE570" s="19">
        <v>0.94799999999999995</v>
      </c>
      <c r="BF570" s="19">
        <v>0.68200000000000005</v>
      </c>
      <c r="BG570" s="19">
        <v>1.292</v>
      </c>
      <c r="BH570" s="19">
        <v>0.89700000000000002</v>
      </c>
      <c r="BI570" s="19">
        <v>0.36699999999999999</v>
      </c>
      <c r="BJ570" s="19">
        <v>0.84799999999999998</v>
      </c>
      <c r="BK570" s="19">
        <v>1.034</v>
      </c>
      <c r="BL570" s="19"/>
      <c r="BM570" s="19">
        <v>1.9950000000000001</v>
      </c>
      <c r="BN570" s="19">
        <v>1.492</v>
      </c>
      <c r="BO570" s="19">
        <v>0.66100000000000003</v>
      </c>
      <c r="BP570" s="19">
        <v>0.83299999999999996</v>
      </c>
      <c r="BQ570" s="19">
        <v>1.7869999999999999</v>
      </c>
      <c r="BR570" s="19">
        <v>2.3159999999999998</v>
      </c>
      <c r="BS570" s="19">
        <v>1.907</v>
      </c>
      <c r="BT570" s="19">
        <v>0.79600000000000004</v>
      </c>
      <c r="BU570" s="19">
        <v>1.357</v>
      </c>
      <c r="BV570" s="19">
        <v>1.3220000000000001</v>
      </c>
      <c r="BW570" s="19">
        <v>1.59</v>
      </c>
      <c r="BX570" s="19">
        <v>0.77500000000000002</v>
      </c>
      <c r="BY570" s="19">
        <v>0.65900000000000003</v>
      </c>
      <c r="BZ570" s="19">
        <v>0.84499999999999997</v>
      </c>
      <c r="CA570" s="19">
        <v>1.7350000000000001</v>
      </c>
      <c r="CB570" s="19">
        <v>0.52900000000000003</v>
      </c>
      <c r="CC570" s="19">
        <v>1.6</v>
      </c>
      <c r="CD570" s="19">
        <v>1.284</v>
      </c>
      <c r="CE570" s="19"/>
      <c r="CF570" s="19">
        <v>1.202</v>
      </c>
      <c r="CG570" s="19">
        <v>1.2749999999999999</v>
      </c>
      <c r="CH570" s="19">
        <v>2.1389999999999998</v>
      </c>
      <c r="CI570" s="19">
        <v>1.0620000000000001</v>
      </c>
      <c r="CJ570" s="19">
        <v>1.1279999999999999</v>
      </c>
      <c r="CK570" s="19">
        <v>1.778</v>
      </c>
      <c r="CL570" s="19">
        <v>1.4390000000000001</v>
      </c>
      <c r="CM570" s="19">
        <v>1.107</v>
      </c>
      <c r="CN570" s="19">
        <v>0.58499999999999996</v>
      </c>
      <c r="CO570" s="19">
        <v>0.78100000000000003</v>
      </c>
      <c r="CP570" s="19">
        <v>0.502</v>
      </c>
      <c r="CQ570" s="19">
        <v>0.97</v>
      </c>
      <c r="CR570" s="19">
        <v>0.93</v>
      </c>
      <c r="CS570" s="19">
        <v>1.2250000000000001</v>
      </c>
      <c r="CT570" s="19">
        <v>1.2410000000000001</v>
      </c>
      <c r="CU570" s="19">
        <v>0.53900000000000003</v>
      </c>
      <c r="CV570" s="19">
        <v>1.0069999999999999</v>
      </c>
      <c r="CW570" s="19">
        <v>1.3819999999999999</v>
      </c>
    </row>
    <row r="571" spans="1:101" s="1" customFormat="1" ht="15" x14ac:dyDescent="0.2">
      <c r="A571" s="19">
        <v>968</v>
      </c>
      <c r="B571" s="19">
        <v>283.89999999999998</v>
      </c>
      <c r="C571" s="19">
        <v>638.20000000000005</v>
      </c>
      <c r="D571" s="19">
        <v>307.11259999999999</v>
      </c>
      <c r="E571" s="19">
        <v>309.11779999999999</v>
      </c>
      <c r="F571" s="19">
        <v>146.1086</v>
      </c>
      <c r="G571" s="20">
        <v>12248.70968</v>
      </c>
      <c r="H571" s="19">
        <v>2</v>
      </c>
      <c r="I571" s="19">
        <v>2</v>
      </c>
      <c r="J571" s="19" t="s">
        <v>117</v>
      </c>
      <c r="M571" s="10"/>
      <c r="N571" s="10"/>
      <c r="U571" s="21">
        <v>0</v>
      </c>
      <c r="V571" s="21">
        <v>0</v>
      </c>
      <c r="W571" s="21">
        <v>74</v>
      </c>
      <c r="X571" s="19">
        <v>0.05</v>
      </c>
      <c r="Y571" s="19">
        <v>1.228</v>
      </c>
      <c r="Z571" s="19">
        <v>0.96799999999999997</v>
      </c>
      <c r="AA571" s="19">
        <v>0.93799999999999994</v>
      </c>
      <c r="AB571" s="22">
        <f t="shared" si="133"/>
        <v>1.1366666666666667</v>
      </c>
      <c r="AC571" s="22">
        <f t="shared" si="134"/>
        <v>1.2136666666666664</v>
      </c>
      <c r="AD571" s="22">
        <f t="shared" si="135"/>
        <v>1.3901666666666666</v>
      </c>
      <c r="AE571" s="22">
        <f t="shared" si="136"/>
        <v>0.93655589123867089</v>
      </c>
      <c r="AF571" s="22">
        <f t="shared" si="137"/>
        <v>0.81764776405706763</v>
      </c>
      <c r="AG571" s="22">
        <f t="shared" si="138"/>
        <v>-9.4563001532979835E-2</v>
      </c>
      <c r="AH571" s="22">
        <f t="shared" si="139"/>
        <v>-0.29044861906740865</v>
      </c>
      <c r="AI571" s="22">
        <f t="shared" si="140"/>
        <v>-0.26836879924632806</v>
      </c>
      <c r="AJ571" s="22">
        <f t="shared" si="141"/>
        <v>-1.1772404095052695</v>
      </c>
      <c r="AK571" s="22">
        <f t="shared" si="150"/>
        <v>0</v>
      </c>
      <c r="AL571" s="22" t="str">
        <f t="shared" si="142"/>
        <v>Increase</v>
      </c>
      <c r="AM571" s="24">
        <f t="shared" si="143"/>
        <v>0.53905266907371141</v>
      </c>
      <c r="AN571" s="24">
        <f t="shared" si="144"/>
        <v>6.6490498728116534E-2</v>
      </c>
      <c r="AO571" s="25">
        <v>0.875502</v>
      </c>
      <c r="AP571" s="24">
        <f t="shared" si="145"/>
        <v>6.6490498728116534E-2</v>
      </c>
      <c r="AQ571" s="25">
        <v>1.28687</v>
      </c>
      <c r="AR571" s="25">
        <v>1.15462</v>
      </c>
      <c r="AS571" s="19">
        <v>968</v>
      </c>
      <c r="AT571" s="19">
        <v>0.92200000000000004</v>
      </c>
      <c r="AU571" s="19">
        <v>1.026</v>
      </c>
      <c r="AV571" s="19">
        <v>0.71199999999999997</v>
      </c>
      <c r="AW571" s="19">
        <v>1.4970000000000001</v>
      </c>
      <c r="AX571" s="19">
        <v>1.4570000000000001</v>
      </c>
      <c r="AY571" s="19">
        <v>0.751</v>
      </c>
      <c r="AZ571" s="19">
        <v>1.488</v>
      </c>
      <c r="BA571" s="19">
        <v>1.327</v>
      </c>
      <c r="BB571" s="19">
        <v>1.0529999999999999</v>
      </c>
      <c r="BC571" s="19">
        <v>1.3069999999999999</v>
      </c>
      <c r="BD571" s="19">
        <v>1.3380000000000001</v>
      </c>
      <c r="BE571" s="19">
        <v>1.0429999999999999</v>
      </c>
      <c r="BF571" s="19">
        <v>0.82199999999999995</v>
      </c>
      <c r="BG571" s="19">
        <v>1.9690000000000001</v>
      </c>
      <c r="BH571" s="19">
        <v>1.0349999999999999</v>
      </c>
      <c r="BI571" s="19">
        <v>0.57499999999999996</v>
      </c>
      <c r="BJ571" s="19">
        <v>1.0009999999999999</v>
      </c>
      <c r="BK571" s="19">
        <v>1.137</v>
      </c>
      <c r="BL571" s="19"/>
      <c r="BM571" s="19">
        <v>1.1819999999999999</v>
      </c>
      <c r="BN571" s="19">
        <v>1.0549999999999999</v>
      </c>
      <c r="BO571" s="19">
        <v>0.93799999999999994</v>
      </c>
      <c r="BP571" s="19">
        <v>0.89200000000000002</v>
      </c>
      <c r="BQ571" s="19">
        <v>1.863</v>
      </c>
      <c r="BR571" s="19">
        <v>1.506</v>
      </c>
      <c r="BS571" s="19">
        <v>1.653</v>
      </c>
      <c r="BT571" s="19">
        <v>0.83899999999999997</v>
      </c>
      <c r="BU571" s="19">
        <v>0.995</v>
      </c>
      <c r="BV571" s="19">
        <v>1.6919999999999999</v>
      </c>
      <c r="BW571" s="19">
        <v>1.8260000000000001</v>
      </c>
      <c r="BX571" s="19">
        <v>0.748</v>
      </c>
      <c r="BY571" s="19">
        <v>0.63200000000000001</v>
      </c>
      <c r="BZ571" s="19">
        <v>0.85099999999999998</v>
      </c>
      <c r="CA571" s="19">
        <v>1.488</v>
      </c>
      <c r="CB571" s="19">
        <v>0.83</v>
      </c>
      <c r="CC571" s="19">
        <v>1.4990000000000001</v>
      </c>
      <c r="CD571" s="19">
        <v>1.357</v>
      </c>
      <c r="CE571" s="19"/>
      <c r="CF571" s="19">
        <v>1.3240000000000001</v>
      </c>
      <c r="CG571" s="19">
        <v>1.7509999999999999</v>
      </c>
      <c r="CH571" s="19">
        <v>1.2430000000000001</v>
      </c>
      <c r="CI571" s="19">
        <v>2.1890000000000001</v>
      </c>
      <c r="CJ571" s="19">
        <v>1.6950000000000001</v>
      </c>
      <c r="CK571" s="19">
        <v>1.99</v>
      </c>
      <c r="CL571" s="19">
        <v>1.244</v>
      </c>
      <c r="CM571" s="19">
        <v>1.335</v>
      </c>
      <c r="CN571" s="19">
        <v>0.71899999999999997</v>
      </c>
      <c r="CO571" s="19">
        <v>1.2010000000000001</v>
      </c>
      <c r="CP571" s="19">
        <v>0.75700000000000001</v>
      </c>
      <c r="CQ571" s="19">
        <v>1.3979999999999999</v>
      </c>
      <c r="CR571" s="19">
        <v>1.3540000000000001</v>
      </c>
      <c r="CS571" s="19">
        <v>1.2649999999999999</v>
      </c>
      <c r="CT571" s="19">
        <v>1.284</v>
      </c>
      <c r="CU571" s="19">
        <v>0.54700000000000004</v>
      </c>
      <c r="CV571" s="19">
        <v>1.6419999999999999</v>
      </c>
      <c r="CW571" s="19">
        <v>2.085</v>
      </c>
    </row>
    <row r="572" spans="1:101" s="1" customFormat="1" ht="15" x14ac:dyDescent="0.2">
      <c r="A572" s="19">
        <v>970</v>
      </c>
      <c r="B572" s="19">
        <v>284.5</v>
      </c>
      <c r="C572" s="19">
        <v>642.1</v>
      </c>
      <c r="D572" s="19">
        <v>470.69159999999999</v>
      </c>
      <c r="E572" s="19">
        <v>472.69839999999999</v>
      </c>
      <c r="F572" s="19">
        <v>236.63329999999999</v>
      </c>
      <c r="G572" s="20">
        <v>108299.3333</v>
      </c>
      <c r="H572" s="19">
        <v>1</v>
      </c>
      <c r="I572" s="19">
        <v>1</v>
      </c>
      <c r="J572" s="19" t="s">
        <v>112</v>
      </c>
      <c r="M572" s="10"/>
      <c r="N572" s="10"/>
      <c r="X572" s="19">
        <v>0.05</v>
      </c>
      <c r="Y572" s="19">
        <v>1.401</v>
      </c>
      <c r="Z572" s="19">
        <v>1.2869999999999999</v>
      </c>
      <c r="AA572" s="19">
        <v>1.3759999999999999</v>
      </c>
      <c r="AB572" s="22">
        <f t="shared" si="133"/>
        <v>0.85483333333333333</v>
      </c>
      <c r="AC572" s="22">
        <f t="shared" si="134"/>
        <v>0.83866666666666656</v>
      </c>
      <c r="AD572" s="22">
        <f t="shared" si="135"/>
        <v>1.0242777777777776</v>
      </c>
      <c r="AE572" s="22">
        <f t="shared" si="136"/>
        <v>1.0192766295707474</v>
      </c>
      <c r="AF572" s="22">
        <f t="shared" si="137"/>
        <v>0.83457178499755935</v>
      </c>
      <c r="AG572" s="22">
        <f t="shared" si="138"/>
        <v>2.754564909802865E-2</v>
      </c>
      <c r="AH572" s="22">
        <f t="shared" si="139"/>
        <v>-0.26089194774900087</v>
      </c>
      <c r="AI572" s="22">
        <f t="shared" si="140"/>
        <v>-9.1912986504156677E-2</v>
      </c>
      <c r="AJ572" s="22">
        <f t="shared" si="141"/>
        <v>-1.5967339642014997</v>
      </c>
      <c r="AK572" s="22">
        <f t="shared" si="150"/>
        <v>0</v>
      </c>
      <c r="AL572" s="22" t="str">
        <f t="shared" si="142"/>
        <v>Lowering</v>
      </c>
      <c r="AM572" s="24">
        <f t="shared" si="143"/>
        <v>0.80925802261955426</v>
      </c>
      <c r="AN572" s="24">
        <f t="shared" si="144"/>
        <v>2.5308478433277076E-2</v>
      </c>
      <c r="AO572" s="25">
        <v>0.20120399999999999</v>
      </c>
      <c r="AP572" s="24">
        <f t="shared" si="145"/>
        <v>2.5308478433277076E-2</v>
      </c>
      <c r="AQ572" s="25">
        <v>1.43886</v>
      </c>
      <c r="AR572" s="25">
        <v>1.33571</v>
      </c>
      <c r="AS572" s="19">
        <v>970</v>
      </c>
      <c r="AT572" s="19">
        <v>0.625</v>
      </c>
      <c r="AU572" s="19">
        <v>0.57399999999999995</v>
      </c>
      <c r="AV572" s="19">
        <v>0.84699999999999998</v>
      </c>
      <c r="AW572" s="19">
        <v>0.96599999999999997</v>
      </c>
      <c r="AX572" s="19">
        <v>0.83399999999999996</v>
      </c>
      <c r="AY572" s="19">
        <v>0.73899999999999999</v>
      </c>
      <c r="AZ572" s="19">
        <v>0.63100000000000001</v>
      </c>
      <c r="BA572" s="19">
        <v>1.03</v>
      </c>
      <c r="BB572" s="19">
        <v>0.79900000000000004</v>
      </c>
      <c r="BC572" s="19">
        <v>0.89500000000000002</v>
      </c>
      <c r="BD572" s="19">
        <v>0.88400000000000001</v>
      </c>
      <c r="BE572" s="19">
        <v>0.83199999999999996</v>
      </c>
      <c r="BF572" s="19">
        <v>0.71199999999999997</v>
      </c>
      <c r="BG572" s="19">
        <v>0.78300000000000003</v>
      </c>
      <c r="BH572" s="19">
        <v>0.74099999999999999</v>
      </c>
      <c r="BI572" s="19">
        <v>1.0189999999999999</v>
      </c>
      <c r="BJ572" s="19">
        <v>1.327</v>
      </c>
      <c r="BK572" s="19">
        <v>1.149</v>
      </c>
      <c r="BL572" s="19"/>
      <c r="BM572" s="19">
        <v>0.63</v>
      </c>
      <c r="BN572" s="19">
        <v>0.78600000000000003</v>
      </c>
      <c r="BO572" s="19">
        <v>0.67200000000000004</v>
      </c>
      <c r="BP572" s="19">
        <v>0.90100000000000002</v>
      </c>
      <c r="BQ572" s="19">
        <v>0.69299999999999995</v>
      </c>
      <c r="BR572" s="19">
        <v>0.51800000000000002</v>
      </c>
      <c r="BS572" s="19">
        <v>0.64800000000000002</v>
      </c>
      <c r="BT572" s="19">
        <v>0.82</v>
      </c>
      <c r="BU572" s="19">
        <v>0.83099999999999996</v>
      </c>
      <c r="BV572" s="19">
        <v>0.79500000000000004</v>
      </c>
      <c r="BW572" s="19">
        <v>1.046</v>
      </c>
      <c r="BX572" s="19">
        <v>0.85</v>
      </c>
      <c r="BY572" s="19">
        <v>0.67400000000000004</v>
      </c>
      <c r="BZ572" s="19">
        <v>0.77400000000000002</v>
      </c>
      <c r="CA572" s="19">
        <v>0.96</v>
      </c>
      <c r="CB572" s="19">
        <v>0.94399999999999995</v>
      </c>
      <c r="CC572" s="19">
        <v>1.333</v>
      </c>
      <c r="CD572" s="19">
        <v>1.2210000000000001</v>
      </c>
      <c r="CE572" s="19"/>
      <c r="CF572" s="19">
        <v>0.753</v>
      </c>
      <c r="CG572" s="19">
        <v>0.63600000000000001</v>
      </c>
      <c r="CH572" s="19">
        <v>0.79800000000000004</v>
      </c>
      <c r="CI572" s="19">
        <v>0.86799999999999999</v>
      </c>
      <c r="CJ572" s="19">
        <v>0.89200000000000002</v>
      </c>
      <c r="CK572" s="19">
        <v>1.03</v>
      </c>
      <c r="CL572" s="19">
        <v>0.86599999999999999</v>
      </c>
      <c r="CM572" s="19">
        <v>1.502</v>
      </c>
      <c r="CN572" s="19">
        <v>1.3839999999999999</v>
      </c>
      <c r="CO572" s="19">
        <v>1.246</v>
      </c>
      <c r="CP572" s="19">
        <v>1.077</v>
      </c>
      <c r="CQ572" s="19">
        <v>0.89200000000000002</v>
      </c>
      <c r="CR572" s="19">
        <v>0.84199999999999997</v>
      </c>
      <c r="CS572" s="19">
        <v>1.365</v>
      </c>
      <c r="CT572" s="19">
        <v>0.93200000000000005</v>
      </c>
      <c r="CU572" s="19">
        <v>1.071</v>
      </c>
      <c r="CV572" s="19">
        <v>1.2430000000000001</v>
      </c>
      <c r="CW572" s="19">
        <v>1.04</v>
      </c>
    </row>
    <row r="573" spans="1:101" s="1" customFormat="1" ht="15" x14ac:dyDescent="0.2">
      <c r="A573" s="19">
        <v>971</v>
      </c>
      <c r="B573" s="19">
        <v>285.5</v>
      </c>
      <c r="C573" s="19">
        <v>642.4</v>
      </c>
      <c r="D573" s="19">
        <v>335.14229999999998</v>
      </c>
      <c r="E573" s="19">
        <v>337.149</v>
      </c>
      <c r="F573" s="19">
        <v>101.084</v>
      </c>
      <c r="G573" s="20">
        <v>45056.428569999996</v>
      </c>
      <c r="H573" s="19">
        <v>1</v>
      </c>
      <c r="I573" s="19">
        <v>1</v>
      </c>
      <c r="J573" s="19" t="s">
        <v>131</v>
      </c>
      <c r="M573" s="10"/>
      <c r="N573" s="10"/>
      <c r="O573" s="19" t="s">
        <v>236</v>
      </c>
      <c r="P573" s="19" t="s">
        <v>259</v>
      </c>
      <c r="Q573" s="19">
        <v>0.25</v>
      </c>
      <c r="R573" s="19">
        <v>8.8000000000000007</v>
      </c>
      <c r="T573" s="19" t="s">
        <v>185</v>
      </c>
      <c r="X573" s="19">
        <v>0</v>
      </c>
      <c r="Y573" s="19">
        <v>1.0609999999999999</v>
      </c>
      <c r="Z573" s="19">
        <v>1.083</v>
      </c>
      <c r="AA573" s="19">
        <v>1.0369999999999999</v>
      </c>
      <c r="AB573" s="22">
        <f t="shared" si="133"/>
        <v>1.0771666666666668</v>
      </c>
      <c r="AC573" s="22">
        <f t="shared" si="134"/>
        <v>0.98288888888888915</v>
      </c>
      <c r="AD573" s="22">
        <f t="shared" si="135"/>
        <v>1.0080555555555553</v>
      </c>
      <c r="AE573" s="22">
        <f t="shared" si="136"/>
        <v>1.0959190594619035</v>
      </c>
      <c r="AF573" s="22">
        <f t="shared" si="137"/>
        <v>1.0685588316340595</v>
      </c>
      <c r="AG573" s="22">
        <f t="shared" si="138"/>
        <v>0.13214125010044148</v>
      </c>
      <c r="AH573" s="22">
        <f t="shared" si="139"/>
        <v>9.5666340632399358E-2</v>
      </c>
      <c r="AI573" s="22">
        <f t="shared" si="140"/>
        <v>-1.6193253680943036</v>
      </c>
      <c r="AJ573" s="22">
        <f t="shared" si="141"/>
        <v>-1.1314321315965747</v>
      </c>
      <c r="AK573" s="22" t="str">
        <f t="shared" si="150"/>
        <v>5-Aminopentanal</v>
      </c>
      <c r="AL573" s="22" t="str">
        <f t="shared" si="142"/>
        <v>Lowering</v>
      </c>
      <c r="AM573" s="24">
        <f t="shared" si="143"/>
        <v>2.4025621555084947E-2</v>
      </c>
      <c r="AN573" s="24">
        <f t="shared" si="144"/>
        <v>7.3886971919272321E-2</v>
      </c>
      <c r="AO573" s="25">
        <v>1.1798200000000001</v>
      </c>
      <c r="AP573" s="24">
        <f t="shared" si="145"/>
        <v>7.3886971919272321E-2</v>
      </c>
      <c r="AQ573" s="25">
        <v>0.90810999999999997</v>
      </c>
      <c r="AR573" s="25">
        <v>0.92553300000000005</v>
      </c>
      <c r="AS573" s="19">
        <v>971</v>
      </c>
      <c r="AT573" s="19">
        <v>1.1639999999999999</v>
      </c>
      <c r="AU573" s="19">
        <v>1.0129999999999999</v>
      </c>
      <c r="AV573" s="19">
        <v>1.1759999999999999</v>
      </c>
      <c r="AW573" s="19">
        <v>1.222</v>
      </c>
      <c r="AX573" s="19">
        <v>1.1000000000000001</v>
      </c>
      <c r="AY573" s="19">
        <v>1.014</v>
      </c>
      <c r="AZ573" s="19">
        <v>0.89900000000000002</v>
      </c>
      <c r="BA573" s="19">
        <v>0.98699999999999999</v>
      </c>
      <c r="BB573" s="19">
        <v>1.0529999999999999</v>
      </c>
      <c r="BC573" s="19">
        <v>1.2250000000000001</v>
      </c>
      <c r="BD573" s="19">
        <v>1.052</v>
      </c>
      <c r="BE573" s="19">
        <v>1.018</v>
      </c>
      <c r="BF573" s="19">
        <v>0.95599999999999996</v>
      </c>
      <c r="BG573" s="19">
        <v>1.1339999999999999</v>
      </c>
      <c r="BH573" s="19">
        <v>0.98899999999999999</v>
      </c>
      <c r="BI573" s="19">
        <v>1.167</v>
      </c>
      <c r="BJ573" s="19">
        <v>1.1930000000000001</v>
      </c>
      <c r="BK573" s="19">
        <v>1.0269999999999999</v>
      </c>
      <c r="BL573" s="19"/>
      <c r="BM573" s="19">
        <v>0.98799999999999999</v>
      </c>
      <c r="BN573" s="19">
        <v>0.93700000000000006</v>
      </c>
      <c r="BO573" s="19">
        <v>1.0780000000000001</v>
      </c>
      <c r="BP573" s="19">
        <v>1.2310000000000001</v>
      </c>
      <c r="BQ573" s="19">
        <v>0.80700000000000005</v>
      </c>
      <c r="BR573" s="19">
        <v>0.75</v>
      </c>
      <c r="BS573" s="19">
        <v>1.2430000000000001</v>
      </c>
      <c r="BT573" s="19">
        <v>1.0629999999999999</v>
      </c>
      <c r="BU573" s="19">
        <v>0.872</v>
      </c>
      <c r="BV573" s="19">
        <v>0.88700000000000001</v>
      </c>
      <c r="BW573" s="19">
        <v>0.86899999999999999</v>
      </c>
      <c r="BX573" s="19">
        <v>0.94799999999999995</v>
      </c>
      <c r="BY573" s="19">
        <v>0.97499999999999998</v>
      </c>
      <c r="BZ573" s="19">
        <v>0.95399999999999996</v>
      </c>
      <c r="CA573" s="19">
        <v>1.0369999999999999</v>
      </c>
      <c r="CB573" s="19">
        <v>1.181</v>
      </c>
      <c r="CC573" s="19">
        <v>0.88900000000000001</v>
      </c>
      <c r="CD573" s="19">
        <v>0.98299999999999998</v>
      </c>
      <c r="CE573" s="19"/>
      <c r="CF573" s="19">
        <v>1.044</v>
      </c>
      <c r="CG573" s="19">
        <v>0.80800000000000005</v>
      </c>
      <c r="CH573" s="19">
        <v>0.89200000000000002</v>
      </c>
      <c r="CI573" s="19">
        <v>1.1779999999999999</v>
      </c>
      <c r="CJ573" s="19">
        <v>0.97399999999999998</v>
      </c>
      <c r="CK573" s="19">
        <v>0.99199999999999999</v>
      </c>
      <c r="CL573" s="19">
        <v>0.99099999999999999</v>
      </c>
      <c r="CM573" s="19">
        <v>0.94899999999999995</v>
      </c>
      <c r="CN573" s="19">
        <v>1.244</v>
      </c>
      <c r="CO573" s="19">
        <v>0.88</v>
      </c>
      <c r="CP573" s="19">
        <v>0.93400000000000005</v>
      </c>
      <c r="CQ573" s="19">
        <v>0.83599999999999997</v>
      </c>
      <c r="CR573" s="19">
        <v>1.0009999999999999</v>
      </c>
      <c r="CS573" s="19">
        <v>0.98699999999999999</v>
      </c>
      <c r="CT573" s="19">
        <v>1.218</v>
      </c>
      <c r="CU573" s="19">
        <v>1.073</v>
      </c>
      <c r="CV573" s="19">
        <v>1.1499999999999999</v>
      </c>
      <c r="CW573" s="19">
        <v>0.99399999999999999</v>
      </c>
    </row>
    <row r="574" spans="1:101" s="1" customFormat="1" ht="15" x14ac:dyDescent="0.2">
      <c r="A574" s="19">
        <v>973</v>
      </c>
      <c r="B574" s="19">
        <v>285.39999999999998</v>
      </c>
      <c r="C574" s="19">
        <v>644.4</v>
      </c>
      <c r="D574" s="19">
        <v>489.16399999999999</v>
      </c>
      <c r="E574" s="19">
        <v>491.16969999999998</v>
      </c>
      <c r="F574" s="19">
        <v>510.21140000000003</v>
      </c>
      <c r="G574" s="20">
        <v>4760</v>
      </c>
      <c r="H574" s="19">
        <v>2</v>
      </c>
      <c r="I574" s="19">
        <v>2</v>
      </c>
      <c r="J574" s="19" t="s">
        <v>103</v>
      </c>
      <c r="M574" s="10"/>
      <c r="N574" s="10"/>
      <c r="U574" s="21">
        <v>0</v>
      </c>
      <c r="V574" s="21">
        <v>2</v>
      </c>
      <c r="W574" s="21">
        <v>223</v>
      </c>
      <c r="X574" s="19">
        <v>0.05</v>
      </c>
      <c r="Y574" s="19">
        <v>1.1859999999999999</v>
      </c>
      <c r="Z574" s="19">
        <v>1.31</v>
      </c>
      <c r="AA574" s="19">
        <v>1.304</v>
      </c>
      <c r="AB574" s="22">
        <f t="shared" si="133"/>
        <v>0.85777777777777775</v>
      </c>
      <c r="AC574" s="22">
        <f t="shared" si="134"/>
        <v>1.0057222222222222</v>
      </c>
      <c r="AD574" s="22">
        <f t="shared" si="135"/>
        <v>1.0563888888888888</v>
      </c>
      <c r="AE574" s="22">
        <f t="shared" si="136"/>
        <v>0.85289730983814838</v>
      </c>
      <c r="AF574" s="22">
        <f t="shared" si="137"/>
        <v>0.8119905337891139</v>
      </c>
      <c r="AG574" s="22">
        <f t="shared" si="138"/>
        <v>-0.22955604561305126</v>
      </c>
      <c r="AH574" s="22">
        <f t="shared" si="139"/>
        <v>-0.30046518636251074</v>
      </c>
      <c r="AI574" s="22">
        <f t="shared" si="140"/>
        <v>-1.1622461082265547</v>
      </c>
      <c r="AJ574" s="22">
        <f t="shared" si="141"/>
        <v>-2.032868100793511</v>
      </c>
      <c r="AK574" s="37">
        <f t="shared" si="150"/>
        <v>0</v>
      </c>
      <c r="AL574" s="22" t="str">
        <f t="shared" si="142"/>
        <v>Increase</v>
      </c>
      <c r="AM574" s="24">
        <f t="shared" si="143"/>
        <v>6.8826215787890443E-2</v>
      </c>
      <c r="AN574" s="24">
        <f t="shared" si="144"/>
        <v>9.2711135282345647E-3</v>
      </c>
      <c r="AO574" s="25">
        <v>1.03437</v>
      </c>
      <c r="AP574" s="24">
        <f t="shared" si="145"/>
        <v>9.2711135282345647E-3</v>
      </c>
      <c r="AQ574" s="25">
        <v>1.30006</v>
      </c>
      <c r="AR574" s="25">
        <v>1.1683399999999999</v>
      </c>
      <c r="AS574" s="19">
        <v>973</v>
      </c>
      <c r="AT574" s="19">
        <v>0.58599999999999997</v>
      </c>
      <c r="AU574" s="19">
        <v>0.73799999999999999</v>
      </c>
      <c r="AV574" s="19">
        <v>0.66</v>
      </c>
      <c r="AW574" s="19">
        <v>0.82199999999999995</v>
      </c>
      <c r="AX574" s="19">
        <v>0.86799999999999999</v>
      </c>
      <c r="AY574" s="19">
        <v>0.63</v>
      </c>
      <c r="AZ574" s="19">
        <v>0.86099999999999999</v>
      </c>
      <c r="BA574" s="19">
        <v>0.89100000000000001</v>
      </c>
      <c r="BB574" s="19">
        <v>0.874</v>
      </c>
      <c r="BC574" s="19">
        <v>0.91400000000000003</v>
      </c>
      <c r="BD574" s="19">
        <v>0.81200000000000006</v>
      </c>
      <c r="BE574" s="19">
        <v>1.012</v>
      </c>
      <c r="BF574" s="19">
        <v>0.71699999999999997</v>
      </c>
      <c r="BG574" s="19">
        <v>1.2210000000000001</v>
      </c>
      <c r="BH574" s="19">
        <v>0.80200000000000005</v>
      </c>
      <c r="BI574" s="19">
        <v>0.77500000000000002</v>
      </c>
      <c r="BJ574" s="19">
        <v>1.036</v>
      </c>
      <c r="BK574" s="19">
        <v>1.2210000000000001</v>
      </c>
      <c r="BL574" s="19"/>
      <c r="BM574" s="19">
        <v>0.82399999999999995</v>
      </c>
      <c r="BN574" s="19">
        <v>0.84899999999999998</v>
      </c>
      <c r="BO574" s="19">
        <v>0.54600000000000004</v>
      </c>
      <c r="BP574" s="19">
        <v>0.77600000000000002</v>
      </c>
      <c r="BQ574" s="19">
        <v>1.101</v>
      </c>
      <c r="BR574" s="19">
        <v>1.2390000000000001</v>
      </c>
      <c r="BS574" s="19">
        <v>0.97799999999999998</v>
      </c>
      <c r="BT574" s="19">
        <v>0.82499999999999996</v>
      </c>
      <c r="BU574" s="19">
        <v>0.98</v>
      </c>
      <c r="BV574" s="19">
        <v>1.1870000000000001</v>
      </c>
      <c r="BW574" s="19">
        <v>1.6180000000000001</v>
      </c>
      <c r="BX574" s="19">
        <v>0.80700000000000005</v>
      </c>
      <c r="BY574" s="19">
        <v>0.69499999999999995</v>
      </c>
      <c r="BZ574" s="19">
        <v>0.85199999999999998</v>
      </c>
      <c r="CA574" s="19">
        <v>1.1339999999999999</v>
      </c>
      <c r="CB574" s="19">
        <v>0.88300000000000001</v>
      </c>
      <c r="CC574" s="19">
        <v>1.377</v>
      </c>
      <c r="CD574" s="19">
        <v>1.4319999999999999</v>
      </c>
      <c r="CE574" s="19"/>
      <c r="CF574" s="19">
        <v>0.70899999999999996</v>
      </c>
      <c r="CG574" s="19">
        <v>0.70499999999999996</v>
      </c>
      <c r="CH574" s="19">
        <v>0.86699999999999999</v>
      </c>
      <c r="CI574" s="19">
        <v>0.84599999999999997</v>
      </c>
      <c r="CJ574" s="19">
        <v>1.161</v>
      </c>
      <c r="CK574" s="19">
        <v>1.1020000000000001</v>
      </c>
      <c r="CL574" s="19">
        <v>0.88100000000000001</v>
      </c>
      <c r="CM574" s="19">
        <v>1.593</v>
      </c>
      <c r="CN574" s="19">
        <v>1.0569999999999999</v>
      </c>
      <c r="CO574" s="19">
        <v>1.2150000000000001</v>
      </c>
      <c r="CP574" s="19">
        <v>0.71499999999999997</v>
      </c>
      <c r="CQ574" s="19">
        <v>1.335</v>
      </c>
      <c r="CR574" s="19">
        <v>1.1499999999999999</v>
      </c>
      <c r="CS574" s="19">
        <v>1.2150000000000001</v>
      </c>
      <c r="CT574" s="19">
        <v>1.0309999999999999</v>
      </c>
      <c r="CU574" s="19">
        <v>0.93</v>
      </c>
      <c r="CV574" s="19">
        <v>1.371</v>
      </c>
      <c r="CW574" s="19">
        <v>1.1319999999999999</v>
      </c>
    </row>
    <row r="575" spans="1:101" s="1" customFormat="1" ht="15" x14ac:dyDescent="0.2">
      <c r="A575" s="19">
        <v>974</v>
      </c>
      <c r="B575" s="19">
        <v>285.5</v>
      </c>
      <c r="C575" s="19">
        <v>644.4</v>
      </c>
      <c r="D575" s="19">
        <v>323.10680000000002</v>
      </c>
      <c r="E575" s="19">
        <v>325.11320000000001</v>
      </c>
      <c r="F575" s="19">
        <v>89.048400000000001</v>
      </c>
      <c r="G575" s="20">
        <v>10818.81481</v>
      </c>
      <c r="H575" s="19">
        <v>1</v>
      </c>
      <c r="I575" s="19">
        <v>1</v>
      </c>
      <c r="J575" s="19" t="s">
        <v>131</v>
      </c>
      <c r="M575" s="10"/>
      <c r="N575" s="10"/>
      <c r="O575" s="19" t="s">
        <v>617</v>
      </c>
      <c r="P575" s="19" t="s">
        <v>618</v>
      </c>
      <c r="Q575" s="19">
        <v>2.4</v>
      </c>
      <c r="R575" s="19">
        <v>190.2</v>
      </c>
      <c r="S575" s="19" t="s">
        <v>133</v>
      </c>
      <c r="T575" s="19" t="s">
        <v>134</v>
      </c>
      <c r="X575" s="19">
        <v>3.3300000000000003E-2</v>
      </c>
      <c r="Y575" s="19">
        <v>1.1870000000000001</v>
      </c>
      <c r="Z575" s="19">
        <v>1.0820000000000001</v>
      </c>
      <c r="AA575" s="19">
        <v>1.0469999999999999</v>
      </c>
      <c r="AB575" s="22">
        <f t="shared" si="133"/>
        <v>1.0201666666666664</v>
      </c>
      <c r="AC575" s="22">
        <f t="shared" si="134"/>
        <v>1.0607777777777778</v>
      </c>
      <c r="AD575" s="22">
        <f t="shared" si="135"/>
        <v>0.99094444444444441</v>
      </c>
      <c r="AE575" s="22">
        <f t="shared" si="136"/>
        <v>0.96171572221640278</v>
      </c>
      <c r="AF575" s="22">
        <f t="shared" si="137"/>
        <v>1.0294892638896673</v>
      </c>
      <c r="AG575" s="22">
        <f t="shared" si="138"/>
        <v>-5.6317590453537562E-2</v>
      </c>
      <c r="AH575" s="22">
        <f t="shared" si="139"/>
        <v>4.1928784789109455E-2</v>
      </c>
      <c r="AI575" s="22">
        <f t="shared" si="140"/>
        <v>-0.28028434019378562</v>
      </c>
      <c r="AJ575" s="22">
        <f t="shared" si="141"/>
        <v>-0.22847754373315177</v>
      </c>
      <c r="AK575" s="22" t="str">
        <f t="shared" si="150"/>
        <v>Isomer 1 of L-Alanine/D-Alanine</v>
      </c>
      <c r="AL575" s="22" t="str">
        <f t="shared" si="142"/>
        <v>Increase</v>
      </c>
      <c r="AM575" s="24">
        <f t="shared" si="143"/>
        <v>0.52446397208197681</v>
      </c>
      <c r="AN575" s="24">
        <f t="shared" si="144"/>
        <v>0.59091151932172048</v>
      </c>
      <c r="AO575" s="25">
        <v>0.57351300000000005</v>
      </c>
      <c r="AP575" s="24">
        <f t="shared" si="145"/>
        <v>0.59091151932172048</v>
      </c>
      <c r="AQ575" s="25">
        <v>0.386297</v>
      </c>
      <c r="AR575" s="25">
        <v>0.51912100000000005</v>
      </c>
      <c r="AS575" s="19">
        <v>974</v>
      </c>
      <c r="AT575" s="19">
        <v>1.042</v>
      </c>
      <c r="AU575" s="19">
        <v>1.155</v>
      </c>
      <c r="AV575" s="19">
        <v>1.27</v>
      </c>
      <c r="AW575" s="19">
        <v>1.206</v>
      </c>
      <c r="AX575" s="19">
        <v>1.2809999999999999</v>
      </c>
      <c r="AY575" s="19">
        <v>0.89200000000000002</v>
      </c>
      <c r="AZ575" s="19">
        <v>1.3129999999999999</v>
      </c>
      <c r="BA575" s="19">
        <v>1.081</v>
      </c>
      <c r="BB575" s="19">
        <v>1.0860000000000001</v>
      </c>
      <c r="BC575" s="19">
        <v>1.0900000000000001</v>
      </c>
      <c r="BD575" s="19">
        <v>0.93700000000000006</v>
      </c>
      <c r="BE575" s="19">
        <v>0.84899999999999998</v>
      </c>
      <c r="BF575" s="19">
        <v>0.71599999999999997</v>
      </c>
      <c r="BG575" s="19">
        <v>0.69799999999999995</v>
      </c>
      <c r="BH575" s="19">
        <v>0.80700000000000005</v>
      </c>
      <c r="BI575" s="19">
        <v>0.90700000000000003</v>
      </c>
      <c r="BJ575" s="19">
        <v>0.874</v>
      </c>
      <c r="BK575" s="19">
        <v>1.159</v>
      </c>
      <c r="BL575" s="19"/>
      <c r="BM575" s="19">
        <v>1.129</v>
      </c>
      <c r="BN575" s="19">
        <v>1.095</v>
      </c>
      <c r="BO575" s="19">
        <v>1.399</v>
      </c>
      <c r="BP575" s="19">
        <v>1.333</v>
      </c>
      <c r="BQ575" s="19">
        <v>1.0269999999999999</v>
      </c>
      <c r="BR575" s="19">
        <v>0.70699999999999996</v>
      </c>
      <c r="BS575" s="19">
        <v>1.2010000000000001</v>
      </c>
      <c r="BT575" s="19">
        <v>1.3069999999999999</v>
      </c>
      <c r="BU575" s="19">
        <v>0.98799999999999999</v>
      </c>
      <c r="BV575" s="19">
        <v>0.93700000000000006</v>
      </c>
      <c r="BW575" s="19">
        <v>0.85799999999999998</v>
      </c>
      <c r="BX575" s="19">
        <v>1.0660000000000001</v>
      </c>
      <c r="BY575" s="19">
        <v>1.1970000000000001</v>
      </c>
      <c r="BZ575" s="19">
        <v>0.997</v>
      </c>
      <c r="CA575" s="19">
        <v>0.88900000000000001</v>
      </c>
      <c r="CB575" s="19">
        <v>0.93700000000000006</v>
      </c>
      <c r="CC575" s="19">
        <v>0.84699999999999998</v>
      </c>
      <c r="CD575" s="19">
        <v>1.18</v>
      </c>
      <c r="CE575" s="19"/>
      <c r="CF575" s="19">
        <v>1.0549999999999999</v>
      </c>
      <c r="CG575" s="19">
        <v>0.89500000000000002</v>
      </c>
      <c r="CH575" s="19">
        <v>0.89</v>
      </c>
      <c r="CI575" s="19">
        <v>0.93</v>
      </c>
      <c r="CJ575" s="19">
        <v>0.97399999999999998</v>
      </c>
      <c r="CK575" s="19">
        <v>1.079</v>
      </c>
      <c r="CL575" s="19">
        <v>1.1950000000000001</v>
      </c>
      <c r="CM575" s="19">
        <v>0.82699999999999996</v>
      </c>
      <c r="CN575" s="19">
        <v>1.081</v>
      </c>
      <c r="CO575" s="19">
        <v>0.93100000000000005</v>
      </c>
      <c r="CP575" s="19">
        <v>1.107</v>
      </c>
      <c r="CQ575" s="19">
        <v>1.1180000000000001</v>
      </c>
      <c r="CR575" s="19">
        <v>0.85</v>
      </c>
      <c r="CS575" s="19">
        <v>1.1930000000000001</v>
      </c>
      <c r="CT575" s="19">
        <v>0.78500000000000003</v>
      </c>
      <c r="CU575" s="19">
        <v>0.94299999999999995</v>
      </c>
      <c r="CV575" s="19">
        <v>0.94899999999999995</v>
      </c>
      <c r="CW575" s="19">
        <v>1.0349999999999999</v>
      </c>
    </row>
    <row r="576" spans="1:101" s="1" customFormat="1" ht="15" x14ac:dyDescent="0.2">
      <c r="A576" s="19">
        <v>975</v>
      </c>
      <c r="B576" s="19">
        <v>285.5</v>
      </c>
      <c r="C576" s="19">
        <v>644.6</v>
      </c>
      <c r="D576" s="19">
        <v>419.09210000000002</v>
      </c>
      <c r="E576" s="19">
        <v>421.1003</v>
      </c>
      <c r="F576" s="19">
        <v>370.06760000000003</v>
      </c>
      <c r="G576" s="20">
        <v>5538</v>
      </c>
      <c r="H576" s="19">
        <v>2</v>
      </c>
      <c r="I576" s="19">
        <v>2</v>
      </c>
      <c r="J576" s="19" t="s">
        <v>103</v>
      </c>
      <c r="M576" s="10"/>
      <c r="N576" s="10"/>
      <c r="U576" s="21">
        <v>0</v>
      </c>
      <c r="V576" s="21">
        <v>3</v>
      </c>
      <c r="W576" s="21">
        <v>249</v>
      </c>
      <c r="X576" s="19">
        <v>0.05</v>
      </c>
      <c r="Y576" s="19">
        <v>1.0980000000000001</v>
      </c>
      <c r="Z576" s="19">
        <v>1.22</v>
      </c>
      <c r="AA576" s="19">
        <v>1.1240000000000001</v>
      </c>
      <c r="AB576" s="22">
        <f t="shared" si="133"/>
        <v>1.1493333333333333</v>
      </c>
      <c r="AC576" s="22">
        <f t="shared" si="134"/>
        <v>0.95294444444444459</v>
      </c>
      <c r="AD576" s="22">
        <f t="shared" si="135"/>
        <v>1.0988333333333331</v>
      </c>
      <c r="AE576" s="22">
        <f t="shared" si="136"/>
        <v>1.206086398880662</v>
      </c>
      <c r="AF576" s="22">
        <f t="shared" si="137"/>
        <v>1.0459578340664344</v>
      </c>
      <c r="AG576" s="22">
        <f t="shared" si="138"/>
        <v>0.27033325945355741</v>
      </c>
      <c r="AH576" s="22">
        <f t="shared" si="139"/>
        <v>6.4824693067252151E-2</v>
      </c>
      <c r="AI576" s="22">
        <f t="shared" si="140"/>
        <v>-2.09550235186197</v>
      </c>
      <c r="AJ576" s="22">
        <f t="shared" si="141"/>
        <v>-0.22649927378020226</v>
      </c>
      <c r="AK576" s="22">
        <f t="shared" si="150"/>
        <v>0</v>
      </c>
      <c r="AL576" s="22" t="str">
        <f t="shared" si="142"/>
        <v>Lowering</v>
      </c>
      <c r="AM576" s="24">
        <f t="shared" si="143"/>
        <v>8.025972145061502E-3</v>
      </c>
      <c r="AN576" s="24">
        <f t="shared" si="144"/>
        <v>0.59360934081391781</v>
      </c>
      <c r="AO576" s="25">
        <v>1.3352299999999999</v>
      </c>
      <c r="AP576" s="24">
        <f t="shared" si="145"/>
        <v>0.59360934081391781</v>
      </c>
      <c r="AQ576" s="25">
        <v>1.1494500000000001</v>
      </c>
      <c r="AR576" s="25">
        <v>1.06667</v>
      </c>
      <c r="AS576" s="19">
        <v>975</v>
      </c>
      <c r="AT576" s="19">
        <v>1.075</v>
      </c>
      <c r="AU576" s="19">
        <v>1.0469999999999999</v>
      </c>
      <c r="AV576" s="19">
        <v>1.4019999999999999</v>
      </c>
      <c r="AW576" s="19">
        <v>1.1120000000000001</v>
      </c>
      <c r="AX576" s="19">
        <v>1.282</v>
      </c>
      <c r="AY576" s="19">
        <v>1.3520000000000001</v>
      </c>
      <c r="AZ576" s="19">
        <v>1.0920000000000001</v>
      </c>
      <c r="BA576" s="19">
        <v>0.96499999999999997</v>
      </c>
      <c r="BB576" s="19">
        <v>1.1000000000000001</v>
      </c>
      <c r="BC576" s="19">
        <v>0.66900000000000004</v>
      </c>
      <c r="BD576" s="19">
        <v>1.528</v>
      </c>
      <c r="BE576" s="19">
        <v>1.022</v>
      </c>
      <c r="BF576" s="19">
        <v>1.3919999999999999</v>
      </c>
      <c r="BG576" s="19">
        <v>0.79300000000000004</v>
      </c>
      <c r="BH576" s="19">
        <v>1.3120000000000001</v>
      </c>
      <c r="BI576" s="19">
        <v>1.2849999999999999</v>
      </c>
      <c r="BJ576" s="19">
        <v>1.2869999999999999</v>
      </c>
      <c r="BK576" s="19">
        <v>0.97299999999999998</v>
      </c>
      <c r="BL576" s="19"/>
      <c r="BM576" s="19">
        <v>0.68300000000000005</v>
      </c>
      <c r="BN576" s="19">
        <v>0.84</v>
      </c>
      <c r="BO576" s="19">
        <v>1.262</v>
      </c>
      <c r="BP576" s="19">
        <v>0.93300000000000005</v>
      </c>
      <c r="BQ576" s="19">
        <v>0.69799999999999995</v>
      </c>
      <c r="BR576" s="19">
        <v>0.72399999999999998</v>
      </c>
      <c r="BS576" s="19">
        <v>0.88900000000000001</v>
      </c>
      <c r="BT576" s="19">
        <v>1.169</v>
      </c>
      <c r="BU576" s="19">
        <v>1.1479999999999999</v>
      </c>
      <c r="BV576" s="19">
        <v>1.125</v>
      </c>
      <c r="BW576" s="19">
        <v>0.65100000000000002</v>
      </c>
      <c r="BX576" s="19">
        <v>0.97099999999999997</v>
      </c>
      <c r="BY576" s="19">
        <v>1.1719999999999999</v>
      </c>
      <c r="BZ576" s="19">
        <v>1.0509999999999999</v>
      </c>
      <c r="CA576" s="19">
        <v>0.81100000000000005</v>
      </c>
      <c r="CB576" s="19">
        <v>1.1659999999999999</v>
      </c>
      <c r="CC576" s="19">
        <v>0.93500000000000005</v>
      </c>
      <c r="CD576" s="19">
        <v>0.92500000000000004</v>
      </c>
      <c r="CE576" s="19"/>
      <c r="CF576" s="19">
        <v>1.087</v>
      </c>
      <c r="CG576" s="19">
        <v>1.319</v>
      </c>
      <c r="CH576" s="19">
        <v>0.98599999999999999</v>
      </c>
      <c r="CI576" s="19">
        <v>1.016</v>
      </c>
      <c r="CJ576" s="19">
        <v>1.0900000000000001</v>
      </c>
      <c r="CK576" s="19">
        <v>0.94099999999999995</v>
      </c>
      <c r="CL576" s="19">
        <v>1.2190000000000001</v>
      </c>
      <c r="CM576" s="19">
        <v>0.94399999999999995</v>
      </c>
      <c r="CN576" s="19">
        <v>2.1179999999999999</v>
      </c>
      <c r="CO576" s="19">
        <v>0.82199999999999995</v>
      </c>
      <c r="CP576" s="19">
        <v>1.359</v>
      </c>
      <c r="CQ576" s="19">
        <v>0.86299999999999999</v>
      </c>
      <c r="CR576" s="19">
        <v>0.89800000000000002</v>
      </c>
      <c r="CS576" s="19">
        <v>0.79800000000000004</v>
      </c>
      <c r="CT576" s="19">
        <v>0.85799999999999998</v>
      </c>
      <c r="CU576" s="19">
        <v>1.345</v>
      </c>
      <c r="CV576" s="19">
        <v>0.73499999999999999</v>
      </c>
      <c r="CW576" s="19">
        <v>1.381</v>
      </c>
    </row>
    <row r="577" spans="1:101" s="1" customFormat="1" ht="15" x14ac:dyDescent="0.2">
      <c r="A577" s="19">
        <v>976</v>
      </c>
      <c r="B577" s="19">
        <v>285.5</v>
      </c>
      <c r="C577" s="19">
        <v>645.29999999999995</v>
      </c>
      <c r="D577" s="19">
        <v>349.12169999999998</v>
      </c>
      <c r="E577" s="19">
        <v>351.12830000000002</v>
      </c>
      <c r="F577" s="19">
        <v>115.0633</v>
      </c>
      <c r="G577" s="20">
        <v>866020.20510000002</v>
      </c>
      <c r="H577" s="19">
        <v>1</v>
      </c>
      <c r="I577" s="19">
        <v>1</v>
      </c>
      <c r="J577" s="19" t="s">
        <v>131</v>
      </c>
      <c r="M577" s="10"/>
      <c r="N577" s="10"/>
      <c r="O577" s="19" t="s">
        <v>191</v>
      </c>
      <c r="P577" s="19" t="s">
        <v>192</v>
      </c>
      <c r="Q577" s="19">
        <v>0.1</v>
      </c>
      <c r="R577" s="19">
        <v>34.5</v>
      </c>
      <c r="S577" s="19" t="s">
        <v>133</v>
      </c>
      <c r="T577" s="19" t="s">
        <v>134</v>
      </c>
      <c r="X577" s="19">
        <v>0</v>
      </c>
      <c r="Y577" s="19">
        <v>1.1080000000000001</v>
      </c>
      <c r="Z577" s="19">
        <v>1.0609999999999999</v>
      </c>
      <c r="AA577" s="19">
        <v>1.054</v>
      </c>
      <c r="AB577" s="22">
        <f t="shared" si="133"/>
        <v>0.90333333333333343</v>
      </c>
      <c r="AC577" s="22">
        <f t="shared" si="134"/>
        <v>1.1063888888888889</v>
      </c>
      <c r="AD577" s="22">
        <f t="shared" si="135"/>
        <v>0.93133333333333346</v>
      </c>
      <c r="AE577" s="22">
        <f t="shared" si="136"/>
        <v>0.8164699974893298</v>
      </c>
      <c r="AF577" s="22">
        <f t="shared" si="137"/>
        <v>0.96993557623478877</v>
      </c>
      <c r="AG577" s="22">
        <f t="shared" si="138"/>
        <v>-0.29252822228915804</v>
      </c>
      <c r="AH577" s="22">
        <f t="shared" si="139"/>
        <v>-4.4039169168229302E-2</v>
      </c>
      <c r="AI577" s="22">
        <f t="shared" si="140"/>
        <v>-2.5974465538536347</v>
      </c>
      <c r="AJ577" s="22">
        <f t="shared" si="141"/>
        <v>-0.18690821918610337</v>
      </c>
      <c r="AK577" s="22" t="str">
        <f t="shared" si="150"/>
        <v>Isomer 1 of L-Proline/D-Proline</v>
      </c>
      <c r="AL577" s="22" t="str">
        <f t="shared" si="142"/>
        <v>Increase</v>
      </c>
      <c r="AM577" s="24">
        <f t="shared" si="143"/>
        <v>2.526698637398345E-3</v>
      </c>
      <c r="AN577" s="24">
        <f t="shared" si="144"/>
        <v>0.65026709880696232</v>
      </c>
      <c r="AO577" s="25">
        <v>1.4698199999999999</v>
      </c>
      <c r="AP577" s="24">
        <f t="shared" si="145"/>
        <v>0.65026709880696232</v>
      </c>
      <c r="AQ577" s="25">
        <v>0.421628</v>
      </c>
      <c r="AR577" s="25">
        <v>0.566944</v>
      </c>
      <c r="AS577" s="19">
        <v>976</v>
      </c>
      <c r="AT577" s="19">
        <v>0.81100000000000005</v>
      </c>
      <c r="AU577" s="19">
        <v>1.131</v>
      </c>
      <c r="AV577" s="19">
        <v>0.86199999999999999</v>
      </c>
      <c r="AW577" s="19">
        <v>0.90100000000000002</v>
      </c>
      <c r="AX577" s="19">
        <v>1.202</v>
      </c>
      <c r="AY577" s="19">
        <v>0.99</v>
      </c>
      <c r="AZ577" s="19">
        <v>1.115</v>
      </c>
      <c r="BA577" s="19">
        <v>0.85099999999999998</v>
      </c>
      <c r="BB577" s="19">
        <v>0.67700000000000005</v>
      </c>
      <c r="BC577" s="19">
        <v>0.93100000000000005</v>
      </c>
      <c r="BD577" s="19">
        <v>0.77500000000000002</v>
      </c>
      <c r="BE577" s="19">
        <v>0.89500000000000002</v>
      </c>
      <c r="BF577" s="19">
        <v>1.1779999999999999</v>
      </c>
      <c r="BG577" s="19">
        <v>0.65800000000000003</v>
      </c>
      <c r="BH577" s="19">
        <v>0.97</v>
      </c>
      <c r="BI577" s="19">
        <v>0.66900000000000004</v>
      </c>
      <c r="BJ577" s="19">
        <v>0.64900000000000002</v>
      </c>
      <c r="BK577" s="19">
        <v>0.995</v>
      </c>
      <c r="BL577" s="19"/>
      <c r="BM577" s="19">
        <v>1.0469999999999999</v>
      </c>
      <c r="BN577" s="19">
        <v>1.08</v>
      </c>
      <c r="BO577" s="19">
        <v>1.593</v>
      </c>
      <c r="BP577" s="19">
        <v>1.0369999999999999</v>
      </c>
      <c r="BQ577" s="19">
        <v>0.96</v>
      </c>
      <c r="BR577" s="19">
        <v>1.2669999999999999</v>
      </c>
      <c r="BS577" s="19">
        <v>1.1120000000000001</v>
      </c>
      <c r="BT577" s="19">
        <v>1.2410000000000001</v>
      </c>
      <c r="BU577" s="19">
        <v>1.1930000000000001</v>
      </c>
      <c r="BV577" s="19">
        <v>1.0980000000000001</v>
      </c>
      <c r="BW577" s="19">
        <v>1.006</v>
      </c>
      <c r="BX577" s="19">
        <v>1.042</v>
      </c>
      <c r="BY577" s="19">
        <v>0.97499999999999998</v>
      </c>
      <c r="BZ577" s="19">
        <v>0.90300000000000002</v>
      </c>
      <c r="CA577" s="19">
        <v>0.90200000000000002</v>
      </c>
      <c r="CB577" s="19">
        <v>0.96</v>
      </c>
      <c r="CC577" s="19">
        <v>0.97899999999999998</v>
      </c>
      <c r="CD577" s="19">
        <v>1.52</v>
      </c>
      <c r="CE577" s="19"/>
      <c r="CF577" s="19">
        <v>1.155</v>
      </c>
      <c r="CG577" s="19">
        <v>1.3839999999999999</v>
      </c>
      <c r="CH577" s="19">
        <v>1.165</v>
      </c>
      <c r="CI577" s="19">
        <v>0.79100000000000004</v>
      </c>
      <c r="CJ577" s="19">
        <v>0.879</v>
      </c>
      <c r="CK577" s="19">
        <v>0.88</v>
      </c>
      <c r="CL577" s="19">
        <v>0.94099999999999995</v>
      </c>
      <c r="CM577" s="19">
        <v>0.77400000000000002</v>
      </c>
      <c r="CN577" s="19">
        <v>1.012</v>
      </c>
      <c r="CO577" s="19">
        <v>0.75800000000000001</v>
      </c>
      <c r="CP577" s="19">
        <v>1.034</v>
      </c>
      <c r="CQ577" s="19">
        <v>0.95399999999999996</v>
      </c>
      <c r="CR577" s="19">
        <v>0.61799999999999999</v>
      </c>
      <c r="CS577" s="19">
        <v>0.95199999999999996</v>
      </c>
      <c r="CT577" s="19">
        <v>0.63300000000000001</v>
      </c>
      <c r="CU577" s="19">
        <v>0.94499999999999995</v>
      </c>
      <c r="CV577" s="19">
        <v>0.88</v>
      </c>
      <c r="CW577" s="19">
        <v>1.0089999999999999</v>
      </c>
    </row>
    <row r="578" spans="1:101" s="1" customFormat="1" ht="25.5" x14ac:dyDescent="0.2">
      <c r="A578" s="19">
        <v>977</v>
      </c>
      <c r="B578" s="19">
        <v>286.5</v>
      </c>
      <c r="C578" s="19">
        <v>645.4</v>
      </c>
      <c r="D578" s="19">
        <v>402.09730000000002</v>
      </c>
      <c r="E578" s="19">
        <v>404.1035</v>
      </c>
      <c r="F578" s="19">
        <v>168.03899999999999</v>
      </c>
      <c r="G578" s="20">
        <v>23555</v>
      </c>
      <c r="H578" s="19">
        <v>1</v>
      </c>
      <c r="I578" s="19">
        <v>1</v>
      </c>
      <c r="J578" s="19" t="s">
        <v>131</v>
      </c>
      <c r="M578" s="10"/>
      <c r="N578" s="10"/>
      <c r="O578" s="19" t="s">
        <v>639</v>
      </c>
      <c r="P578" s="19" t="s">
        <v>640</v>
      </c>
      <c r="Q578" s="19">
        <v>8.23</v>
      </c>
      <c r="R578" s="19">
        <v>163.80000000000001</v>
      </c>
      <c r="T578" s="19" t="s">
        <v>222</v>
      </c>
      <c r="X578" s="19">
        <v>0.05</v>
      </c>
      <c r="Y578" s="19">
        <v>1.0660000000000001</v>
      </c>
      <c r="Z578" s="19">
        <v>1.2290000000000001</v>
      </c>
      <c r="AA578" s="19">
        <v>1.24</v>
      </c>
      <c r="AB578" s="22">
        <f t="shared" si="133"/>
        <v>1.0579444444444441</v>
      </c>
      <c r="AC578" s="22">
        <f t="shared" si="134"/>
        <v>1.0978333333333332</v>
      </c>
      <c r="AD578" s="22">
        <f t="shared" si="135"/>
        <v>1.1015000000000001</v>
      </c>
      <c r="AE578" s="22">
        <f t="shared" si="136"/>
        <v>0.96366580638631627</v>
      </c>
      <c r="AF578" s="22">
        <f t="shared" si="137"/>
        <v>0.96045796136581385</v>
      </c>
      <c r="AG578" s="22">
        <f t="shared" si="138"/>
        <v>-5.3395179823263215E-2</v>
      </c>
      <c r="AH578" s="22">
        <f t="shared" si="139"/>
        <v>-5.8205625459161976E-2</v>
      </c>
      <c r="AI578" s="22">
        <f t="shared" si="140"/>
        <v>-0.22719337368816109</v>
      </c>
      <c r="AJ578" s="22">
        <f t="shared" si="141"/>
        <v>-0.17938347572123803</v>
      </c>
      <c r="AK578" s="22" t="str">
        <f t="shared" si="150"/>
        <v>(S)-4-Hydroxymandelate/p-Hydroxymandelic acid</v>
      </c>
      <c r="AL578" s="22" t="str">
        <f t="shared" si="142"/>
        <v>Increase</v>
      </c>
      <c r="AM578" s="24">
        <f t="shared" si="143"/>
        <v>0.59266137778924222</v>
      </c>
      <c r="AN578" s="24">
        <f t="shared" si="144"/>
        <v>0.66163203422188099</v>
      </c>
      <c r="AO578" s="25">
        <v>0.43423699999999998</v>
      </c>
      <c r="AP578" s="24">
        <f t="shared" si="145"/>
        <v>0.66163203422188099</v>
      </c>
      <c r="AQ578" s="25">
        <v>0.604051</v>
      </c>
      <c r="AR578" s="25">
        <v>0.725132</v>
      </c>
      <c r="AS578" s="19">
        <v>977</v>
      </c>
      <c r="AT578" s="19">
        <v>0.56000000000000005</v>
      </c>
      <c r="AU578" s="19">
        <v>0.89800000000000002</v>
      </c>
      <c r="AV578" s="19">
        <v>0.89600000000000002</v>
      </c>
      <c r="AW578" s="19">
        <v>1.052</v>
      </c>
      <c r="AX578" s="19">
        <v>0.89700000000000002</v>
      </c>
      <c r="AY578" s="19">
        <v>0.92700000000000005</v>
      </c>
      <c r="AZ578" s="19">
        <v>1.2529999999999999</v>
      </c>
      <c r="BA578" s="19">
        <v>1.1890000000000001</v>
      </c>
      <c r="BB578" s="19">
        <v>1.097</v>
      </c>
      <c r="BC578" s="19">
        <v>1.0429999999999999</v>
      </c>
      <c r="BD578" s="19">
        <v>1.07</v>
      </c>
      <c r="BE578" s="19">
        <v>0.84899999999999998</v>
      </c>
      <c r="BF578" s="19">
        <v>1.1000000000000001</v>
      </c>
      <c r="BG578" s="19">
        <v>1.383</v>
      </c>
      <c r="BH578" s="19">
        <v>1.355</v>
      </c>
      <c r="BI578" s="19">
        <v>1.06</v>
      </c>
      <c r="BJ578" s="19">
        <v>1.264</v>
      </c>
      <c r="BK578" s="19">
        <v>1.1499999999999999</v>
      </c>
      <c r="BL578" s="19"/>
      <c r="BM578" s="19">
        <v>0.88200000000000001</v>
      </c>
      <c r="BN578" s="19">
        <v>1.1319999999999999</v>
      </c>
      <c r="BO578" s="19">
        <v>1.0780000000000001</v>
      </c>
      <c r="BP578" s="19">
        <v>0.88100000000000001</v>
      </c>
      <c r="BQ578" s="19">
        <v>1.5009999999999999</v>
      </c>
      <c r="BR578" s="19">
        <v>0.92300000000000004</v>
      </c>
      <c r="BS578" s="19">
        <v>1.6779999999999999</v>
      </c>
      <c r="BT578" s="19">
        <v>1.0429999999999999</v>
      </c>
      <c r="BU578" s="19">
        <v>1.127</v>
      </c>
      <c r="BV578" s="19">
        <v>0.85699999999999998</v>
      </c>
      <c r="BW578" s="19">
        <v>1.077</v>
      </c>
      <c r="BX578" s="19">
        <v>1.0309999999999999</v>
      </c>
      <c r="BY578" s="19">
        <v>1.077</v>
      </c>
      <c r="BZ578" s="19">
        <v>1.056</v>
      </c>
      <c r="CA578" s="19">
        <v>1.3140000000000001</v>
      </c>
      <c r="CB578" s="19">
        <v>0.69099999999999995</v>
      </c>
      <c r="CC578" s="19">
        <v>1.3620000000000001</v>
      </c>
      <c r="CD578" s="19">
        <v>1.0509999999999999</v>
      </c>
      <c r="CE578" s="19"/>
      <c r="CF578" s="19">
        <v>0.57699999999999996</v>
      </c>
      <c r="CG578" s="19">
        <v>1.421</v>
      </c>
      <c r="CH578" s="19">
        <v>0.94899999999999995</v>
      </c>
      <c r="CI578" s="19">
        <v>1.6220000000000001</v>
      </c>
      <c r="CJ578" s="19">
        <v>1.415</v>
      </c>
      <c r="CK578" s="19">
        <v>0.99399999999999999</v>
      </c>
      <c r="CL578" s="19">
        <v>0.90300000000000002</v>
      </c>
      <c r="CM578" s="19">
        <v>1.087</v>
      </c>
      <c r="CN578" s="19">
        <v>0.745</v>
      </c>
      <c r="CO578" s="19">
        <v>1.302</v>
      </c>
      <c r="CP578" s="19">
        <v>1.046</v>
      </c>
      <c r="CQ578" s="19">
        <v>1.0940000000000001</v>
      </c>
      <c r="CR578" s="19">
        <v>0.61699999999999999</v>
      </c>
      <c r="CS578" s="19">
        <v>1.2130000000000001</v>
      </c>
      <c r="CT578" s="19">
        <v>0.99199999999999999</v>
      </c>
      <c r="CU578" s="19">
        <v>2.0390000000000001</v>
      </c>
      <c r="CV578" s="19">
        <v>0.72299999999999998</v>
      </c>
      <c r="CW578" s="19">
        <v>1.0880000000000001</v>
      </c>
    </row>
    <row r="579" spans="1:101" s="1" customFormat="1" ht="15" x14ac:dyDescent="0.2">
      <c r="A579" s="19">
        <v>978</v>
      </c>
      <c r="B579" s="19">
        <v>285.5</v>
      </c>
      <c r="C579" s="19">
        <v>646.20000000000005</v>
      </c>
      <c r="D579" s="19">
        <v>509.19439999999997</v>
      </c>
      <c r="E579" s="19">
        <v>511.20080000000002</v>
      </c>
      <c r="F579" s="19">
        <v>275.1361</v>
      </c>
      <c r="G579" s="20">
        <v>22605.381819999999</v>
      </c>
      <c r="H579" s="19">
        <v>1</v>
      </c>
      <c r="I579" s="19">
        <v>1</v>
      </c>
      <c r="J579" s="19" t="s">
        <v>109</v>
      </c>
      <c r="M579" s="10"/>
      <c r="N579" s="10"/>
      <c r="U579" s="21">
        <v>1</v>
      </c>
      <c r="V579" s="21">
        <v>23</v>
      </c>
      <c r="W579" s="21">
        <v>355</v>
      </c>
      <c r="X579" s="19">
        <v>0.05</v>
      </c>
      <c r="Y579" s="19">
        <v>0.96</v>
      </c>
      <c r="Z579" s="19">
        <v>0.84099999999999997</v>
      </c>
      <c r="AA579" s="19">
        <v>0.96399999999999997</v>
      </c>
      <c r="AB579" s="22">
        <f t="shared" ref="AB579:AB642" si="151">AVERAGE(AT579:BK579)</f>
        <v>0.79444444444444451</v>
      </c>
      <c r="AC579" s="22">
        <f t="shared" ref="AC579:AC642" si="152">AVERAGE(BM579:CD579)</f>
        <v>1.1792222222222224</v>
      </c>
      <c r="AD579" s="22">
        <f t="shared" ref="AD579:AD642" si="153">AVERAGE(CF579:CW579)</f>
        <v>1.1061666666666663</v>
      </c>
      <c r="AE579" s="22">
        <f t="shared" ref="AE579:AE642" si="154">AB579/AC579</f>
        <v>0.67370206350701967</v>
      </c>
      <c r="AF579" s="22">
        <f t="shared" ref="AF579:AF642" si="155">AB579/AD579</f>
        <v>0.71819597207573738</v>
      </c>
      <c r="AG579" s="22">
        <f t="shared" ref="AG579:AG642" si="156">LOG(AE579,2)</f>
        <v>-0.56981737667129029</v>
      </c>
      <c r="AH579" s="22">
        <f t="shared" ref="AH579:AH642" si="157">LOG(AF579,2)</f>
        <v>-0.47755053306086215</v>
      </c>
      <c r="AI579" s="22">
        <f t="shared" ref="AI579:AI642" si="158">LOG(AM579,10)</f>
        <v>-1.7111929105122088</v>
      </c>
      <c r="AJ579" s="22">
        <f t="shared" ref="AJ579:AJ642" si="159">LOG(AN579,10)</f>
        <v>-1.9995660811858227</v>
      </c>
      <c r="AK579" s="22">
        <f t="shared" si="150"/>
        <v>0</v>
      </c>
      <c r="AL579" s="22" t="str">
        <f t="shared" ref="AL579:AL642" si="160">+IF(AB579&lt;AC579,"Increase","Lowering")</f>
        <v>Increase</v>
      </c>
      <c r="AM579" s="24">
        <f t="shared" ref="AM579:AM642" si="161">_xlfn.T.TEST(AT579:BK579,BM579:CD579,2,3)</f>
        <v>1.9444961584338834E-2</v>
      </c>
      <c r="AN579" s="24">
        <f t="shared" ref="AN579:AN642" si="162">_xlfn.T.TEST(AT579:BK579,CF579:CW579,2,3)</f>
        <v>1.0009996342947367E-2</v>
      </c>
      <c r="AO579" s="25">
        <v>1.2986</v>
      </c>
      <c r="AP579" s="24">
        <f t="shared" ref="AP579:AP642" si="163">_xlfn.T.TEST(AT579:BK579,CF579:CW579,2,3)</f>
        <v>1.0009996342947367E-2</v>
      </c>
      <c r="AQ579" s="25">
        <v>1.4657199999999999</v>
      </c>
      <c r="AR579" s="25">
        <v>1.3925399999999999</v>
      </c>
      <c r="AS579" s="19">
        <v>978</v>
      </c>
      <c r="AT579" s="19">
        <v>0.79600000000000004</v>
      </c>
      <c r="AU579" s="19">
        <v>1.2629999999999999</v>
      </c>
      <c r="AV579" s="19">
        <v>0.501</v>
      </c>
      <c r="AW579" s="19">
        <v>0.85399999999999998</v>
      </c>
      <c r="AX579" s="19">
        <v>0.64200000000000002</v>
      </c>
      <c r="AY579" s="19">
        <v>0.41699999999999998</v>
      </c>
      <c r="AZ579" s="19">
        <v>1.603</v>
      </c>
      <c r="BA579" s="19">
        <v>1.0409999999999999</v>
      </c>
      <c r="BB579" s="19">
        <v>0.72799999999999998</v>
      </c>
      <c r="BC579" s="19">
        <v>0.97499999999999998</v>
      </c>
      <c r="BD579" s="19">
        <v>0.57299999999999995</v>
      </c>
      <c r="BE579" s="19">
        <v>0.85799999999999998</v>
      </c>
      <c r="BF579" s="19">
        <v>0.61499999999999999</v>
      </c>
      <c r="BG579" s="19">
        <v>1.202</v>
      </c>
      <c r="BH579" s="19">
        <v>0.64600000000000002</v>
      </c>
      <c r="BI579" s="19">
        <v>0.308</v>
      </c>
      <c r="BJ579" s="19">
        <v>0.53500000000000003</v>
      </c>
      <c r="BK579" s="19">
        <v>0.74299999999999999</v>
      </c>
      <c r="BL579" s="19"/>
      <c r="BM579" s="19">
        <v>1.7290000000000001</v>
      </c>
      <c r="BN579" s="19">
        <v>1.4690000000000001</v>
      </c>
      <c r="BO579" s="19">
        <v>0.68</v>
      </c>
      <c r="BP579" s="19">
        <v>0.8</v>
      </c>
      <c r="BQ579" s="19">
        <v>2.4500000000000002</v>
      </c>
      <c r="BR579" s="19">
        <v>2.2389999999999999</v>
      </c>
      <c r="BS579" s="19">
        <v>1.6619999999999999</v>
      </c>
      <c r="BT579" s="19">
        <v>0.52200000000000002</v>
      </c>
      <c r="BU579" s="19">
        <v>0.77300000000000002</v>
      </c>
      <c r="BV579" s="19">
        <v>1.163</v>
      </c>
      <c r="BW579" s="19">
        <v>1.4119999999999999</v>
      </c>
      <c r="BX579" s="19">
        <v>0.72699999999999998</v>
      </c>
      <c r="BY579" s="19">
        <v>0.77300000000000002</v>
      </c>
      <c r="BZ579" s="19">
        <v>0.64</v>
      </c>
      <c r="CA579" s="19">
        <v>1.0249999999999999</v>
      </c>
      <c r="CB579" s="19">
        <v>0.54600000000000004</v>
      </c>
      <c r="CC579" s="19">
        <v>1.234</v>
      </c>
      <c r="CD579" s="19">
        <v>1.3819999999999999</v>
      </c>
      <c r="CE579" s="19"/>
      <c r="CF579" s="19">
        <v>0.87</v>
      </c>
      <c r="CG579" s="19">
        <v>1.365</v>
      </c>
      <c r="CH579" s="19">
        <v>1.48</v>
      </c>
      <c r="CI579" s="19">
        <v>1.6930000000000001</v>
      </c>
      <c r="CJ579" s="19">
        <v>1.452</v>
      </c>
      <c r="CK579" s="19">
        <v>1.45</v>
      </c>
      <c r="CL579" s="19">
        <v>1.3879999999999999</v>
      </c>
      <c r="CM579" s="19">
        <v>1.2350000000000001</v>
      </c>
      <c r="CN579" s="19">
        <v>0.48499999999999999</v>
      </c>
      <c r="CO579" s="19">
        <v>0.91900000000000004</v>
      </c>
      <c r="CP579" s="19">
        <v>0.46500000000000002</v>
      </c>
      <c r="CQ579" s="19">
        <v>1.2709999999999999</v>
      </c>
      <c r="CR579" s="19">
        <v>1.161</v>
      </c>
      <c r="CS579" s="19">
        <v>0.95099999999999996</v>
      </c>
      <c r="CT579" s="19">
        <v>0.96199999999999997</v>
      </c>
      <c r="CU579" s="19">
        <v>0.52700000000000002</v>
      </c>
      <c r="CV579" s="19">
        <v>1.093</v>
      </c>
      <c r="CW579" s="19">
        <v>1.1439999999999999</v>
      </c>
    </row>
    <row r="580" spans="1:101" s="1" customFormat="1" ht="15" x14ac:dyDescent="0.2">
      <c r="A580" s="19">
        <v>979</v>
      </c>
      <c r="B580" s="19">
        <v>286.2</v>
      </c>
      <c r="C580" s="19">
        <v>646.29999999999995</v>
      </c>
      <c r="D580" s="19">
        <v>522.08720000000005</v>
      </c>
      <c r="E580" s="19">
        <v>524.09220000000005</v>
      </c>
      <c r="F580" s="19">
        <v>288.02890000000002</v>
      </c>
      <c r="G580" s="20">
        <v>4703</v>
      </c>
      <c r="H580" s="19">
        <v>1</v>
      </c>
      <c r="I580" s="19">
        <v>1</v>
      </c>
      <c r="J580" s="19" t="s">
        <v>103</v>
      </c>
      <c r="M580" s="10"/>
      <c r="N580" s="10"/>
      <c r="U580" s="21">
        <v>0</v>
      </c>
      <c r="V580" s="21">
        <v>1</v>
      </c>
      <c r="W580" s="21">
        <v>122</v>
      </c>
      <c r="X580" s="19">
        <v>0.38329999999999997</v>
      </c>
      <c r="Y580" s="19">
        <v>1.2310000000000001</v>
      </c>
      <c r="Z580" s="19">
        <v>1.0509999999999999</v>
      </c>
      <c r="AA580" s="19">
        <v>1.0680000000000001</v>
      </c>
      <c r="AB580" s="22">
        <f t="shared" si="151"/>
        <v>1.0321166666666666</v>
      </c>
      <c r="AC580" s="22">
        <f t="shared" si="152"/>
        <v>0.53698333333333337</v>
      </c>
      <c r="AD580" s="22">
        <f t="shared" si="153"/>
        <v>1.3084166666666666</v>
      </c>
      <c r="AE580" s="22">
        <f t="shared" si="154"/>
        <v>1.9220646202551286</v>
      </c>
      <c r="AF580" s="22">
        <f t="shared" si="155"/>
        <v>0.78882873702311951</v>
      </c>
      <c r="AG580" s="22">
        <f t="shared" si="156"/>
        <v>0.94265684066652045</v>
      </c>
      <c r="AH580" s="22">
        <f t="shared" si="157"/>
        <v>-0.34221598484805393</v>
      </c>
      <c r="AI580" s="22">
        <f t="shared" si="158"/>
        <v>-1.2653432272692093</v>
      </c>
      <c r="AJ580" s="22">
        <f t="shared" si="159"/>
        <v>-0.34937501100509405</v>
      </c>
      <c r="AK580" s="22">
        <f t="shared" si="150"/>
        <v>0</v>
      </c>
      <c r="AL580" s="22" t="str">
        <f t="shared" si="160"/>
        <v>Lowering</v>
      </c>
      <c r="AM580" s="24">
        <f t="shared" si="161"/>
        <v>5.4282116493608021E-2</v>
      </c>
      <c r="AN580" s="24">
        <f t="shared" si="162"/>
        <v>0.44732687295336104</v>
      </c>
      <c r="AO580" s="25">
        <v>0.96577299999999999</v>
      </c>
      <c r="AP580" s="24">
        <f t="shared" si="163"/>
        <v>0.44732687295336104</v>
      </c>
      <c r="AQ580" s="25">
        <v>0.45711400000000002</v>
      </c>
      <c r="AR580" s="25">
        <v>0.60659799999999997</v>
      </c>
      <c r="AS580" s="19">
        <v>979</v>
      </c>
      <c r="AT580" s="19">
        <v>0.23699999999999999</v>
      </c>
      <c r="AU580" s="19">
        <v>2.944</v>
      </c>
      <c r="AV580" s="19">
        <v>1.3089999999999999</v>
      </c>
      <c r="AW580" s="19">
        <v>0.63700000000000001</v>
      </c>
      <c r="AX580" s="19">
        <v>0.68</v>
      </c>
      <c r="AY580" s="19">
        <v>0.47499999999999998</v>
      </c>
      <c r="AZ580" s="19">
        <v>0.61799999999999999</v>
      </c>
      <c r="BA580" s="19">
        <v>0.30830000000000002</v>
      </c>
      <c r="BB580" s="19">
        <v>3.16</v>
      </c>
      <c r="BC580" s="19">
        <v>0.30220000000000002</v>
      </c>
      <c r="BD580" s="19">
        <v>1.014</v>
      </c>
      <c r="BE580" s="19">
        <v>1.69</v>
      </c>
      <c r="BF580" s="19">
        <v>0.28910000000000002</v>
      </c>
      <c r="BG580" s="19">
        <v>1.3260000000000001</v>
      </c>
      <c r="BH580" s="19">
        <v>1.5229999999999999</v>
      </c>
      <c r="BI580" s="19">
        <v>1.294</v>
      </c>
      <c r="BJ580" s="19">
        <v>0.3145</v>
      </c>
      <c r="BK580" s="19">
        <v>0.45700000000000002</v>
      </c>
      <c r="BL580" s="19"/>
      <c r="BM580" s="19">
        <v>0.27110000000000001</v>
      </c>
      <c r="BN580" s="19">
        <v>0.2888</v>
      </c>
      <c r="BO580" s="19">
        <v>0.32679999999999998</v>
      </c>
      <c r="BP580" s="19">
        <v>0.32129999999999997</v>
      </c>
      <c r="BQ580" s="19">
        <v>0.56000000000000005</v>
      </c>
      <c r="BR580" s="19">
        <v>0.26879999999999998</v>
      </c>
      <c r="BS580" s="19">
        <v>0.59499999999999997</v>
      </c>
      <c r="BT580" s="19">
        <v>0.501</v>
      </c>
      <c r="BU580" s="19">
        <v>0.28899999999999998</v>
      </c>
      <c r="BV580" s="19">
        <v>0.28149999999999997</v>
      </c>
      <c r="BW580" s="19">
        <v>0.2671</v>
      </c>
      <c r="BX580" s="19">
        <v>1.8320000000000001</v>
      </c>
      <c r="BY580" s="19">
        <v>2.35</v>
      </c>
      <c r="BZ580" s="19">
        <v>0.27060000000000001</v>
      </c>
      <c r="CA580" s="19">
        <v>0.30209999999999998</v>
      </c>
      <c r="CB580" s="19">
        <v>0.32050000000000001</v>
      </c>
      <c r="CC580" s="19">
        <v>0.30080000000000001</v>
      </c>
      <c r="CD580" s="19">
        <v>0.31929999999999997</v>
      </c>
      <c r="CE580" s="19"/>
      <c r="CF580" s="19">
        <v>0.31490000000000001</v>
      </c>
      <c r="CG580" s="19">
        <v>4.8769999999999998</v>
      </c>
      <c r="CH580" s="19">
        <v>0.45400000000000001</v>
      </c>
      <c r="CI580" s="19">
        <v>0.72</v>
      </c>
      <c r="CJ580" s="19">
        <v>1.8320000000000001</v>
      </c>
      <c r="CK580" s="19">
        <v>0.503</v>
      </c>
      <c r="CL580" s="19">
        <v>2.548</v>
      </c>
      <c r="CM580" s="19">
        <v>0.28610000000000002</v>
      </c>
      <c r="CN580" s="19">
        <v>0.91900000000000004</v>
      </c>
      <c r="CO580" s="19">
        <v>0.63800000000000001</v>
      </c>
      <c r="CP580" s="19">
        <v>0.73499999999999999</v>
      </c>
      <c r="CQ580" s="19">
        <v>1.137</v>
      </c>
      <c r="CR580" s="19">
        <v>2.0939999999999999</v>
      </c>
      <c r="CS580" s="19">
        <v>0.40100000000000002</v>
      </c>
      <c r="CT580" s="19">
        <v>0.27950000000000003</v>
      </c>
      <c r="CU580" s="19">
        <v>1.617</v>
      </c>
      <c r="CV580" s="19">
        <v>3.3969999999999998</v>
      </c>
      <c r="CW580" s="19">
        <v>0.79900000000000004</v>
      </c>
    </row>
    <row r="581" spans="1:101" s="1" customFormat="1" ht="15" x14ac:dyDescent="0.2">
      <c r="A581" s="19">
        <v>980</v>
      </c>
      <c r="B581" s="19">
        <v>285.5</v>
      </c>
      <c r="C581" s="19">
        <v>647.29999999999995</v>
      </c>
      <c r="D581" s="19">
        <v>321.12670000000003</v>
      </c>
      <c r="E581" s="19">
        <v>323.13330000000002</v>
      </c>
      <c r="F581" s="19">
        <v>87.068299999999994</v>
      </c>
      <c r="G581" s="20">
        <v>240213.92980000001</v>
      </c>
      <c r="H581" s="19">
        <v>1</v>
      </c>
      <c r="I581" s="19">
        <v>1</v>
      </c>
      <c r="J581" s="19" t="s">
        <v>131</v>
      </c>
      <c r="M581" s="10"/>
      <c r="N581" s="10"/>
      <c r="O581" s="19" t="s">
        <v>452</v>
      </c>
      <c r="P581" s="19" t="s">
        <v>481</v>
      </c>
      <c r="Q581" s="19">
        <v>0.09</v>
      </c>
      <c r="R581" s="19">
        <v>44.9</v>
      </c>
      <c r="S581" s="19" t="s">
        <v>133</v>
      </c>
      <c r="T581" s="19" t="s">
        <v>134</v>
      </c>
      <c r="X581" s="19">
        <v>0</v>
      </c>
      <c r="Y581" s="19">
        <v>1.0680000000000001</v>
      </c>
      <c r="Z581" s="19">
        <v>1.0640000000000001</v>
      </c>
      <c r="AA581" s="19">
        <v>1.02</v>
      </c>
      <c r="AB581" s="22">
        <f t="shared" si="151"/>
        <v>1.036111111111111</v>
      </c>
      <c r="AC581" s="22">
        <f t="shared" si="152"/>
        <v>1.1306666666666665</v>
      </c>
      <c r="AD581" s="22">
        <f t="shared" si="153"/>
        <v>0.88835294117647046</v>
      </c>
      <c r="AE581" s="22">
        <f t="shared" si="154"/>
        <v>0.91637185534591203</v>
      </c>
      <c r="AF581" s="22">
        <f t="shared" si="155"/>
        <v>1.1663282273135274</v>
      </c>
      <c r="AG581" s="22">
        <f t="shared" si="156"/>
        <v>-0.12599494525439275</v>
      </c>
      <c r="AH581" s="22">
        <f t="shared" si="157"/>
        <v>0.22197384795585404</v>
      </c>
      <c r="AI581" s="22">
        <f t="shared" si="158"/>
        <v>-0.67374653744165369</v>
      </c>
      <c r="AJ581" s="22">
        <f t="shared" si="159"/>
        <v>-1.4223650799238787</v>
      </c>
      <c r="AK581" s="22" t="str">
        <f t="shared" si="150"/>
        <v>Isomer 3 of 4-Aminobutyraldehyde</v>
      </c>
      <c r="AL581" s="22" t="str">
        <f t="shared" si="160"/>
        <v>Increase</v>
      </c>
      <c r="AM581" s="24">
        <f t="shared" si="161"/>
        <v>0.21195978121247203</v>
      </c>
      <c r="AN581" s="24">
        <f t="shared" si="162"/>
        <v>3.7812458911563374E-2</v>
      </c>
      <c r="AO581" s="25">
        <v>1.1793499999999999</v>
      </c>
      <c r="AP581" s="24">
        <f t="shared" si="163"/>
        <v>3.7812458911563374E-2</v>
      </c>
      <c r="AQ581" s="25">
        <v>1.3124899999999999</v>
      </c>
      <c r="AR581" s="25">
        <v>1.1760600000000001</v>
      </c>
      <c r="AS581" s="19">
        <v>980</v>
      </c>
      <c r="AT581" s="19">
        <v>1.159</v>
      </c>
      <c r="AU581" s="19">
        <v>0.81299999999999994</v>
      </c>
      <c r="AV581" s="19">
        <v>1.492</v>
      </c>
      <c r="AW581" s="19">
        <v>0.85599999999999998</v>
      </c>
      <c r="AX581" s="19">
        <v>1.016</v>
      </c>
      <c r="AY581" s="19">
        <v>1.2609999999999999</v>
      </c>
      <c r="AZ581" s="19">
        <v>0.90900000000000003</v>
      </c>
      <c r="BA581" s="19">
        <v>0.80800000000000005</v>
      </c>
      <c r="BB581" s="19">
        <v>0.84099999999999997</v>
      </c>
      <c r="BC581" s="19">
        <v>0.90700000000000003</v>
      </c>
      <c r="BD581" s="19">
        <v>1.0640000000000001</v>
      </c>
      <c r="BE581" s="19">
        <v>0.98499999999999999</v>
      </c>
      <c r="BF581" s="19">
        <v>0.90900000000000003</v>
      </c>
      <c r="BG581" s="19">
        <v>0.83399999999999996</v>
      </c>
      <c r="BH581" s="19">
        <v>1.054</v>
      </c>
      <c r="BI581" s="19">
        <v>1.278</v>
      </c>
      <c r="BJ581" s="19">
        <v>1.363</v>
      </c>
      <c r="BK581" s="19">
        <v>1.101</v>
      </c>
      <c r="BL581" s="19"/>
      <c r="BM581" s="19">
        <v>1.101</v>
      </c>
      <c r="BN581" s="19">
        <v>1.018</v>
      </c>
      <c r="BO581" s="19">
        <v>1.177</v>
      </c>
      <c r="BP581" s="19">
        <v>1.4119999999999999</v>
      </c>
      <c r="BQ581" s="19">
        <v>0.68600000000000005</v>
      </c>
      <c r="BR581" s="19">
        <v>0.99399999999999999</v>
      </c>
      <c r="BS581" s="19">
        <v>1.2030000000000001</v>
      </c>
      <c r="BT581" s="19">
        <v>1.599</v>
      </c>
      <c r="BU581" s="19">
        <v>1.3839999999999999</v>
      </c>
      <c r="BV581" s="19">
        <v>0.85899999999999999</v>
      </c>
      <c r="BW581" s="19">
        <v>0.86399999999999999</v>
      </c>
      <c r="BX581" s="19">
        <v>1.0069999999999999</v>
      </c>
      <c r="BY581" s="19">
        <v>1.282</v>
      </c>
      <c r="BZ581" s="19">
        <v>1.1279999999999999</v>
      </c>
      <c r="CA581" s="19">
        <v>1.1890000000000001</v>
      </c>
      <c r="CB581" s="19">
        <v>1.496</v>
      </c>
      <c r="CC581" s="19">
        <v>1.054</v>
      </c>
      <c r="CD581" s="19">
        <v>0.89900000000000002</v>
      </c>
      <c r="CE581" s="19"/>
      <c r="CF581" s="19">
        <v>0.92400000000000004</v>
      </c>
      <c r="CG581" s="19">
        <v>0.72199999999999998</v>
      </c>
      <c r="CH581" s="19">
        <v>1.196</v>
      </c>
      <c r="CI581" s="19">
        <v>0.67</v>
      </c>
      <c r="CJ581" s="19">
        <v>0.81699999999999995</v>
      </c>
      <c r="CK581" s="19">
        <v>0.874</v>
      </c>
      <c r="CL581" s="19">
        <v>0.877</v>
      </c>
      <c r="CM581" s="19">
        <v>0.76100000000000001</v>
      </c>
      <c r="CN581" s="19">
        <v>1.3480000000000001</v>
      </c>
      <c r="CO581" s="19">
        <v>0.626</v>
      </c>
      <c r="CP581" s="19">
        <v>1.2130000000000001</v>
      </c>
      <c r="CQ581" s="19">
        <v>0.75800000000000001</v>
      </c>
      <c r="CR581" s="19">
        <v>0.77</v>
      </c>
      <c r="CS581" s="19">
        <v>0.86199999999999999</v>
      </c>
      <c r="CT581" s="19" t="s">
        <v>111</v>
      </c>
      <c r="CU581" s="19">
        <v>0.98299999999999998</v>
      </c>
      <c r="CV581" s="19">
        <v>0.76200000000000001</v>
      </c>
      <c r="CW581" s="19">
        <v>0.93899999999999995</v>
      </c>
    </row>
    <row r="582" spans="1:101" s="1" customFormat="1" ht="15" x14ac:dyDescent="0.2">
      <c r="A582" s="19">
        <v>983</v>
      </c>
      <c r="B582" s="19">
        <v>286.5</v>
      </c>
      <c r="C582" s="19">
        <v>648</v>
      </c>
      <c r="D582" s="19">
        <v>380.1164</v>
      </c>
      <c r="E582" s="19">
        <v>382.1232</v>
      </c>
      <c r="F582" s="19">
        <v>146.05799999999999</v>
      </c>
      <c r="G582" s="20">
        <v>145185.4</v>
      </c>
      <c r="H582" s="19">
        <v>1</v>
      </c>
      <c r="I582" s="19">
        <v>1</v>
      </c>
      <c r="J582" s="19" t="s">
        <v>109</v>
      </c>
      <c r="M582" s="10"/>
      <c r="N582" s="10"/>
      <c r="U582" s="21">
        <v>7</v>
      </c>
      <c r="V582" s="21">
        <v>60</v>
      </c>
      <c r="W582" s="21">
        <v>687</v>
      </c>
      <c r="X582" s="19">
        <v>0.05</v>
      </c>
      <c r="Y582" s="19">
        <v>1.0289999999999999</v>
      </c>
      <c r="Z582" s="19">
        <v>1.03</v>
      </c>
      <c r="AA582" s="19">
        <v>1.069</v>
      </c>
      <c r="AB582" s="22">
        <f t="shared" si="151"/>
        <v>1.0333333333333334</v>
      </c>
      <c r="AC582" s="22">
        <f t="shared" si="152"/>
        <v>1.0503333333333331</v>
      </c>
      <c r="AD582" s="22">
        <f t="shared" si="153"/>
        <v>1.0205</v>
      </c>
      <c r="AE582" s="22">
        <f t="shared" si="154"/>
        <v>0.98381466201205992</v>
      </c>
      <c r="AF582" s="22">
        <f t="shared" si="155"/>
        <v>1.0125755348685286</v>
      </c>
      <c r="AG582" s="22">
        <f t="shared" si="156"/>
        <v>-2.3541538855939317E-2</v>
      </c>
      <c r="AH582" s="22">
        <f t="shared" si="157"/>
        <v>1.8029532407724674E-2</v>
      </c>
      <c r="AI582" s="22">
        <f t="shared" si="158"/>
        <v>-7.4646396285757199E-2</v>
      </c>
      <c r="AJ582" s="22">
        <f t="shared" si="159"/>
        <v>-5.0376108977391497E-2</v>
      </c>
      <c r="AK582" s="22">
        <f t="shared" si="150"/>
        <v>0</v>
      </c>
      <c r="AL582" s="22" t="str">
        <f t="shared" si="160"/>
        <v>Increase</v>
      </c>
      <c r="AM582" s="24">
        <f t="shared" si="161"/>
        <v>0.84208048675889124</v>
      </c>
      <c r="AN582" s="24">
        <f t="shared" si="162"/>
        <v>0.89047942851040585</v>
      </c>
      <c r="AO582" s="25">
        <v>0.29693799999999998</v>
      </c>
      <c r="AP582" s="24">
        <f t="shared" si="163"/>
        <v>0.89047942851040585</v>
      </c>
      <c r="AQ582" s="25">
        <v>1.3442799999999999</v>
      </c>
      <c r="AR582" s="25">
        <v>1.2064999999999999</v>
      </c>
      <c r="AS582" s="19">
        <v>983</v>
      </c>
      <c r="AT582" s="19">
        <v>0.46800000000000003</v>
      </c>
      <c r="AU582" s="19">
        <v>1.002</v>
      </c>
      <c r="AV582" s="19">
        <v>0.94699999999999995</v>
      </c>
      <c r="AW582" s="19">
        <v>0.93300000000000005</v>
      </c>
      <c r="AX582" s="19">
        <v>0.98399999999999999</v>
      </c>
      <c r="AY582" s="19">
        <v>0.8</v>
      </c>
      <c r="AZ582" s="19">
        <v>1.383</v>
      </c>
      <c r="BA582" s="19">
        <v>1.4390000000000001</v>
      </c>
      <c r="BB582" s="19">
        <v>1.091</v>
      </c>
      <c r="BC582" s="19">
        <v>0.72899999999999998</v>
      </c>
      <c r="BD582" s="19">
        <v>1.06</v>
      </c>
      <c r="BE582" s="19">
        <v>0.72699999999999998</v>
      </c>
      <c r="BF582" s="19">
        <v>1.2529999999999999</v>
      </c>
      <c r="BG582" s="19">
        <v>1.4019999999999999</v>
      </c>
      <c r="BH582" s="19">
        <v>0.98899999999999999</v>
      </c>
      <c r="BI582" s="19">
        <v>0.80200000000000005</v>
      </c>
      <c r="BJ582" s="19">
        <v>1.4390000000000001</v>
      </c>
      <c r="BK582" s="19">
        <v>1.1519999999999999</v>
      </c>
      <c r="BL582" s="19"/>
      <c r="BM582" s="19">
        <v>0.79800000000000004</v>
      </c>
      <c r="BN582" s="19">
        <v>1.2070000000000001</v>
      </c>
      <c r="BO582" s="19">
        <v>1.244</v>
      </c>
      <c r="BP582" s="19">
        <v>0.89100000000000001</v>
      </c>
      <c r="BQ582" s="19">
        <v>1.3140000000000001</v>
      </c>
      <c r="BR582" s="19">
        <v>0.96499999999999997</v>
      </c>
      <c r="BS582" s="19">
        <v>1.5580000000000001</v>
      </c>
      <c r="BT582" s="19">
        <v>0.84499999999999997</v>
      </c>
      <c r="BU582" s="19">
        <v>0.97</v>
      </c>
      <c r="BV582" s="19">
        <v>0.876</v>
      </c>
      <c r="BW582" s="19">
        <v>1.119</v>
      </c>
      <c r="BX582" s="19">
        <v>0.97299999999999998</v>
      </c>
      <c r="BY582" s="19">
        <v>1.0169999999999999</v>
      </c>
      <c r="BZ582" s="19">
        <v>1.155</v>
      </c>
      <c r="CA582" s="19">
        <v>1.3220000000000001</v>
      </c>
      <c r="CB582" s="19">
        <v>0.56899999999999995</v>
      </c>
      <c r="CC582" s="19">
        <v>1.1100000000000001</v>
      </c>
      <c r="CD582" s="19">
        <v>0.97299999999999998</v>
      </c>
      <c r="CE582" s="19"/>
      <c r="CF582" s="19">
        <v>0.51100000000000001</v>
      </c>
      <c r="CG582" s="19">
        <v>1.3680000000000001</v>
      </c>
      <c r="CH582" s="19">
        <v>0.95799999999999996</v>
      </c>
      <c r="CI582" s="19">
        <v>1.4410000000000001</v>
      </c>
      <c r="CJ582" s="19">
        <v>1.5169999999999999</v>
      </c>
      <c r="CK582" s="19">
        <v>1.0089999999999999</v>
      </c>
      <c r="CL582" s="19">
        <v>0.92900000000000005</v>
      </c>
      <c r="CM582" s="19">
        <v>1.1359999999999999</v>
      </c>
      <c r="CN582" s="19">
        <v>0.86199999999999999</v>
      </c>
      <c r="CO582" s="19">
        <v>1.3620000000000001</v>
      </c>
      <c r="CP582" s="19">
        <v>0.98299999999999998</v>
      </c>
      <c r="CQ582" s="19">
        <v>1.2130000000000001</v>
      </c>
      <c r="CR582" s="19">
        <v>0.63600000000000001</v>
      </c>
      <c r="CS582" s="19">
        <v>0.70199999999999996</v>
      </c>
      <c r="CT582" s="19">
        <v>0.999</v>
      </c>
      <c r="CU582" s="19">
        <v>0.81299999999999994</v>
      </c>
      <c r="CV582" s="19">
        <v>0.86699999999999999</v>
      </c>
      <c r="CW582" s="19">
        <v>1.0629999999999999</v>
      </c>
    </row>
    <row r="583" spans="1:101" s="1" customFormat="1" ht="15" x14ac:dyDescent="0.2">
      <c r="A583" s="19">
        <v>987</v>
      </c>
      <c r="B583" s="19">
        <v>286.39999999999998</v>
      </c>
      <c r="C583" s="19">
        <v>648.79999999999995</v>
      </c>
      <c r="D583" s="19">
        <v>393.13529999999997</v>
      </c>
      <c r="E583" s="19">
        <v>395.14109999999999</v>
      </c>
      <c r="F583" s="19">
        <v>318.15390000000002</v>
      </c>
      <c r="G583" s="20">
        <v>2975</v>
      </c>
      <c r="H583" s="19">
        <v>2</v>
      </c>
      <c r="I583" s="19">
        <v>2</v>
      </c>
      <c r="J583" s="19" t="s">
        <v>103</v>
      </c>
      <c r="M583" s="10"/>
      <c r="N583" s="10"/>
      <c r="U583" s="21">
        <v>0</v>
      </c>
      <c r="V583" s="21">
        <v>5</v>
      </c>
      <c r="W583" s="21">
        <v>100</v>
      </c>
      <c r="X583" s="19">
        <v>8.3299999999999999E-2</v>
      </c>
      <c r="Y583" s="19">
        <v>0.74199999999999999</v>
      </c>
      <c r="Z583" s="19">
        <v>0.877</v>
      </c>
      <c r="AA583" s="19">
        <v>1.0940000000000001</v>
      </c>
      <c r="AB583" s="22">
        <f t="shared" si="151"/>
        <v>1.2077222222222224</v>
      </c>
      <c r="AC583" s="22">
        <f t="shared" si="152"/>
        <v>1.0563764705882353</v>
      </c>
      <c r="AD583" s="22">
        <f t="shared" si="153"/>
        <v>1.0894944444444448</v>
      </c>
      <c r="AE583" s="22">
        <f t="shared" si="154"/>
        <v>1.1432687643541619</v>
      </c>
      <c r="AF583" s="22">
        <f t="shared" si="155"/>
        <v>1.108516182327175</v>
      </c>
      <c r="AG583" s="22">
        <f t="shared" si="156"/>
        <v>0.19316459814643774</v>
      </c>
      <c r="AH583" s="22">
        <f t="shared" si="157"/>
        <v>0.14862983109178635</v>
      </c>
      <c r="AI583" s="22">
        <f t="shared" si="158"/>
        <v>-0.93826981721944014</v>
      </c>
      <c r="AJ583" s="22">
        <f t="shared" si="159"/>
        <v>-0.52383291317379865</v>
      </c>
      <c r="AK583" s="22">
        <f t="shared" si="150"/>
        <v>0</v>
      </c>
      <c r="AL583" s="22" t="str">
        <f t="shared" si="160"/>
        <v>Lowering</v>
      </c>
      <c r="AM583" s="24">
        <f t="shared" si="161"/>
        <v>0.1152736866279524</v>
      </c>
      <c r="AN583" s="24">
        <f t="shared" si="162"/>
        <v>0.29934160769584839</v>
      </c>
      <c r="AO583" s="25">
        <v>0.94823199999999996</v>
      </c>
      <c r="AP583" s="24">
        <f t="shared" si="163"/>
        <v>0.29934160769584839</v>
      </c>
      <c r="AQ583" s="25">
        <v>0.85326800000000003</v>
      </c>
      <c r="AR583" s="25">
        <v>0.89151199999999997</v>
      </c>
      <c r="AS583" s="19">
        <v>987</v>
      </c>
      <c r="AT583" s="19">
        <v>1.4670000000000001</v>
      </c>
      <c r="AU583" s="19">
        <v>1.4470000000000001</v>
      </c>
      <c r="AV583" s="19">
        <v>1.2390000000000001</v>
      </c>
      <c r="AW583" s="19">
        <v>0.96</v>
      </c>
      <c r="AX583" s="19">
        <v>0.95499999999999996</v>
      </c>
      <c r="AY583" s="19">
        <v>1.4450000000000001</v>
      </c>
      <c r="AZ583" s="19">
        <v>0.85</v>
      </c>
      <c r="BA583" s="19">
        <v>1.3540000000000001</v>
      </c>
      <c r="BB583" s="19">
        <v>1.6160000000000001</v>
      </c>
      <c r="BC583" s="19">
        <v>0.7</v>
      </c>
      <c r="BD583" s="19">
        <v>1.121</v>
      </c>
      <c r="BE583" s="19">
        <v>0.83399999999999996</v>
      </c>
      <c r="BF583" s="19">
        <v>1.518</v>
      </c>
      <c r="BG583" s="19">
        <v>1.1459999999999999</v>
      </c>
      <c r="BH583" s="19">
        <v>1.2090000000000001</v>
      </c>
      <c r="BI583" s="19">
        <v>0.71599999999999997</v>
      </c>
      <c r="BJ583" s="19">
        <v>1.5389999999999999</v>
      </c>
      <c r="BK583" s="19">
        <v>1.623</v>
      </c>
      <c r="BL583" s="19"/>
      <c r="BM583" s="19">
        <v>1.2270000000000001</v>
      </c>
      <c r="BN583" s="19">
        <v>1.028</v>
      </c>
      <c r="BO583" s="19">
        <v>1.4850000000000001</v>
      </c>
      <c r="BP583" s="19" t="s">
        <v>111</v>
      </c>
      <c r="BQ583" s="19">
        <v>1.2669999999999999</v>
      </c>
      <c r="BR583" s="19">
        <v>0.82399999999999995</v>
      </c>
      <c r="BS583" s="19">
        <v>1.022</v>
      </c>
      <c r="BT583" s="19">
        <v>1.4</v>
      </c>
      <c r="BU583" s="19">
        <v>1.038</v>
      </c>
      <c r="BV583" s="19">
        <v>1.022</v>
      </c>
      <c r="BW583" s="19">
        <v>0.75800000000000001</v>
      </c>
      <c r="BX583" s="19">
        <v>0.92100000000000004</v>
      </c>
      <c r="BY583" s="19">
        <v>0.61439999999999995</v>
      </c>
      <c r="BZ583" s="19">
        <v>0.94399999999999995</v>
      </c>
      <c r="CA583" s="19">
        <v>1.3069999999999999</v>
      </c>
      <c r="CB583" s="19">
        <v>1.2490000000000001</v>
      </c>
      <c r="CC583" s="19">
        <v>0.81399999999999995</v>
      </c>
      <c r="CD583" s="19">
        <v>1.038</v>
      </c>
      <c r="CE583" s="19"/>
      <c r="CF583" s="19">
        <v>0.80100000000000005</v>
      </c>
      <c r="CG583" s="19">
        <v>0.98199999999999998</v>
      </c>
      <c r="CH583" s="19">
        <v>0.999</v>
      </c>
      <c r="CI583" s="19">
        <v>0.83089999999999997</v>
      </c>
      <c r="CJ583" s="19">
        <v>0.72399999999999998</v>
      </c>
      <c r="CK583" s="19">
        <v>1.018</v>
      </c>
      <c r="CL583" s="19">
        <v>1.272</v>
      </c>
      <c r="CM583" s="19">
        <v>0.81499999999999995</v>
      </c>
      <c r="CN583" s="19">
        <v>1.5980000000000001</v>
      </c>
      <c r="CO583" s="19">
        <v>0.89400000000000002</v>
      </c>
      <c r="CP583" s="19">
        <v>2.1659999999999999</v>
      </c>
      <c r="CQ583" s="19">
        <v>1.24</v>
      </c>
      <c r="CR583" s="19">
        <v>0.84899999999999998</v>
      </c>
      <c r="CS583" s="19">
        <v>1.2809999999999999</v>
      </c>
      <c r="CT583" s="19">
        <v>0.99099999999999999</v>
      </c>
      <c r="CU583" s="19">
        <v>1.3640000000000001</v>
      </c>
      <c r="CV583" s="19">
        <v>0.745</v>
      </c>
      <c r="CW583" s="19">
        <v>1.0409999999999999</v>
      </c>
    </row>
    <row r="584" spans="1:101" s="1" customFormat="1" ht="15" x14ac:dyDescent="0.2">
      <c r="A584" s="19">
        <v>988</v>
      </c>
      <c r="B584" s="19">
        <v>286</v>
      </c>
      <c r="C584" s="19">
        <v>650.1</v>
      </c>
      <c r="D584" s="19">
        <v>292.10019999999997</v>
      </c>
      <c r="E584" s="19">
        <v>294.10669999999999</v>
      </c>
      <c r="F584" s="19">
        <v>58.041899999999998</v>
      </c>
      <c r="G584" s="20">
        <v>21631.599999999999</v>
      </c>
      <c r="H584" s="19">
        <v>1</v>
      </c>
      <c r="I584" s="19">
        <v>1</v>
      </c>
      <c r="J584" s="19" t="s">
        <v>109</v>
      </c>
      <c r="M584" s="10"/>
      <c r="N584" s="10"/>
      <c r="U584" s="21">
        <v>2</v>
      </c>
      <c r="V584" s="21">
        <v>23</v>
      </c>
      <c r="W584" s="21">
        <v>460</v>
      </c>
      <c r="X584" s="19">
        <v>0</v>
      </c>
      <c r="Y584" s="19">
        <v>1.2230000000000001</v>
      </c>
      <c r="Z584" s="19">
        <v>1.31</v>
      </c>
      <c r="AA584" s="19">
        <v>1.2789999999999999</v>
      </c>
      <c r="AB584" s="22">
        <f t="shared" si="151"/>
        <v>1.4537777777777776</v>
      </c>
      <c r="AC584" s="22">
        <f t="shared" si="152"/>
        <v>1.4333333333333333</v>
      </c>
      <c r="AD584" s="22">
        <f t="shared" si="153"/>
        <v>1.4307777777777779</v>
      </c>
      <c r="AE584" s="22">
        <f t="shared" si="154"/>
        <v>1.0142635658914727</v>
      </c>
      <c r="AF584" s="22">
        <f t="shared" si="155"/>
        <v>1.0160751727886927</v>
      </c>
      <c r="AG584" s="22">
        <f t="shared" si="156"/>
        <v>2.0432598884799258E-2</v>
      </c>
      <c r="AH584" s="22">
        <f t="shared" si="157"/>
        <v>2.3007141674597442E-2</v>
      </c>
      <c r="AI584" s="22">
        <f t="shared" si="158"/>
        <v>-0.16982810133555831</v>
      </c>
      <c r="AJ584" s="22">
        <f t="shared" si="159"/>
        <v>-0.3048081314274585</v>
      </c>
      <c r="AK584" s="22">
        <f t="shared" si="150"/>
        <v>0</v>
      </c>
      <c r="AL584" s="22" t="str">
        <f t="shared" si="160"/>
        <v>Lowering</v>
      </c>
      <c r="AM584" s="24">
        <f t="shared" si="161"/>
        <v>0.67635062964169423</v>
      </c>
      <c r="AN584" s="24">
        <f t="shared" si="162"/>
        <v>0.49566912594368073</v>
      </c>
      <c r="AO584" s="25">
        <v>0.64517199999999997</v>
      </c>
      <c r="AP584" s="24">
        <f t="shared" si="163"/>
        <v>0.49566912594368073</v>
      </c>
      <c r="AQ584" s="25">
        <v>0.71418199999999998</v>
      </c>
      <c r="AR584" s="25">
        <v>0.814106</v>
      </c>
      <c r="AS584" s="19">
        <v>988</v>
      </c>
      <c r="AT584" s="19">
        <v>1.49</v>
      </c>
      <c r="AU584" s="19">
        <v>1.468</v>
      </c>
      <c r="AV584" s="19">
        <v>1.635</v>
      </c>
      <c r="AW584" s="19">
        <v>1.595</v>
      </c>
      <c r="AX584" s="19">
        <v>1.4590000000000001</v>
      </c>
      <c r="AY584" s="19">
        <v>1.351</v>
      </c>
      <c r="AZ584" s="19">
        <v>1.3180000000000001</v>
      </c>
      <c r="BA584" s="19">
        <v>1.254</v>
      </c>
      <c r="BB584" s="19">
        <v>1.4750000000000001</v>
      </c>
      <c r="BC584" s="19">
        <v>1.609</v>
      </c>
      <c r="BD584" s="19">
        <v>1.415</v>
      </c>
      <c r="BE584" s="19">
        <v>1.552</v>
      </c>
      <c r="BF584" s="19">
        <v>1.4159999999999999</v>
      </c>
      <c r="BG584" s="19">
        <v>1.4570000000000001</v>
      </c>
      <c r="BH584" s="19">
        <v>1.2729999999999999</v>
      </c>
      <c r="BI584" s="19">
        <v>1.456</v>
      </c>
      <c r="BJ584" s="19">
        <v>1.5509999999999999</v>
      </c>
      <c r="BK584" s="19">
        <v>1.3939999999999999</v>
      </c>
      <c r="BL584" s="19"/>
      <c r="BM584" s="19">
        <v>1.264</v>
      </c>
      <c r="BN584" s="19">
        <v>1.546</v>
      </c>
      <c r="BO584" s="19">
        <v>1.544</v>
      </c>
      <c r="BP584" s="19">
        <v>1.5169999999999999</v>
      </c>
      <c r="BQ584" s="19">
        <v>1.175</v>
      </c>
      <c r="BR584" s="19">
        <v>1.1539999999999999</v>
      </c>
      <c r="BS584" s="19">
        <v>1.496</v>
      </c>
      <c r="BT584" s="19">
        <v>1.4730000000000001</v>
      </c>
      <c r="BU584" s="19">
        <v>1.3140000000000001</v>
      </c>
      <c r="BV584" s="19">
        <v>1.5580000000000001</v>
      </c>
      <c r="BW584" s="19">
        <v>1.2529999999999999</v>
      </c>
      <c r="BX584" s="19">
        <v>1.36</v>
      </c>
      <c r="BY584" s="19">
        <v>1.8129999999999999</v>
      </c>
      <c r="BZ584" s="19">
        <v>1.373</v>
      </c>
      <c r="CA584" s="19">
        <v>1.4850000000000001</v>
      </c>
      <c r="CB584" s="19">
        <v>1.7070000000000001</v>
      </c>
      <c r="CC584" s="19">
        <v>1.3380000000000001</v>
      </c>
      <c r="CD584" s="19">
        <v>1.43</v>
      </c>
      <c r="CE584" s="19"/>
      <c r="CF584" s="19">
        <v>1.401</v>
      </c>
      <c r="CG584" s="19">
        <v>1.4419999999999999</v>
      </c>
      <c r="CH584" s="19">
        <v>1.4059999999999999</v>
      </c>
      <c r="CI584" s="19">
        <v>1.502</v>
      </c>
      <c r="CJ584" s="19">
        <v>1.35</v>
      </c>
      <c r="CK584" s="19">
        <v>1.264</v>
      </c>
      <c r="CL584" s="19">
        <v>1.304</v>
      </c>
      <c r="CM584" s="19">
        <v>1.49</v>
      </c>
      <c r="CN584" s="19">
        <v>1.488</v>
      </c>
      <c r="CO584" s="19">
        <v>1.409</v>
      </c>
      <c r="CP584" s="19">
        <v>1.33</v>
      </c>
      <c r="CQ584" s="19">
        <v>1.5880000000000001</v>
      </c>
      <c r="CR584" s="19">
        <v>1.516</v>
      </c>
      <c r="CS584" s="19">
        <v>1.5389999999999999</v>
      </c>
      <c r="CT584" s="19">
        <v>1.47</v>
      </c>
      <c r="CU584" s="19">
        <v>1.365</v>
      </c>
      <c r="CV584" s="19">
        <v>1.5169999999999999</v>
      </c>
      <c r="CW584" s="19">
        <v>1.373</v>
      </c>
    </row>
    <row r="585" spans="1:101" s="1" customFormat="1" ht="15" x14ac:dyDescent="0.2">
      <c r="A585" s="19">
        <v>989</v>
      </c>
      <c r="B585" s="19">
        <v>286.5</v>
      </c>
      <c r="C585" s="19">
        <v>650.4</v>
      </c>
      <c r="D585" s="19">
        <v>379.13229999999999</v>
      </c>
      <c r="E585" s="19">
        <v>381.13839999999999</v>
      </c>
      <c r="F585" s="19">
        <v>290.14800000000002</v>
      </c>
      <c r="G585" s="20">
        <v>92824</v>
      </c>
      <c r="H585" s="19">
        <v>2</v>
      </c>
      <c r="I585" s="19">
        <v>2</v>
      </c>
      <c r="J585" s="19" t="s">
        <v>103</v>
      </c>
      <c r="M585" s="10"/>
      <c r="N585" s="10"/>
      <c r="U585" s="21">
        <v>0</v>
      </c>
      <c r="V585" s="21">
        <v>14</v>
      </c>
      <c r="W585" s="21">
        <v>282</v>
      </c>
      <c r="X585" s="19">
        <v>3.3300000000000003E-2</v>
      </c>
      <c r="Y585" s="19">
        <v>1.097</v>
      </c>
      <c r="Z585" s="19">
        <v>0.91700000000000004</v>
      </c>
      <c r="AA585" s="19">
        <v>0.96699999999999997</v>
      </c>
      <c r="AB585" s="22">
        <f t="shared" si="151"/>
        <v>0.9061666666666669</v>
      </c>
      <c r="AC585" s="22">
        <f t="shared" si="152"/>
        <v>1.0572222222222223</v>
      </c>
      <c r="AD585" s="22">
        <f t="shared" si="153"/>
        <v>1.1968888888888889</v>
      </c>
      <c r="AE585" s="22">
        <f t="shared" si="154"/>
        <v>0.85712033631108797</v>
      </c>
      <c r="AF585" s="22">
        <f t="shared" si="155"/>
        <v>0.75710174526550333</v>
      </c>
      <c r="AG585" s="22">
        <f t="shared" si="156"/>
        <v>-0.22243032764212609</v>
      </c>
      <c r="AH585" s="22">
        <f t="shared" si="157"/>
        <v>-0.4014409009824137</v>
      </c>
      <c r="AI585" s="22">
        <f t="shared" si="158"/>
        <v>-0.51409503129417766</v>
      </c>
      <c r="AJ585" s="22">
        <f t="shared" si="159"/>
        <v>-1.5455084957403444</v>
      </c>
      <c r="AK585" s="22">
        <f t="shared" si="150"/>
        <v>0</v>
      </c>
      <c r="AL585" s="22" t="str">
        <f t="shared" si="160"/>
        <v>Increase</v>
      </c>
      <c r="AM585" s="24">
        <f t="shared" si="161"/>
        <v>0.30612934953740772</v>
      </c>
      <c r="AN585" s="24">
        <f t="shared" si="162"/>
        <v>2.8476820928016983E-2</v>
      </c>
      <c r="AO585" s="25">
        <v>0.95730400000000004</v>
      </c>
      <c r="AP585" s="24">
        <f t="shared" si="163"/>
        <v>2.8476820928016983E-2</v>
      </c>
      <c r="AQ585" s="25">
        <v>1.44693</v>
      </c>
      <c r="AR585" s="25">
        <v>1.35806</v>
      </c>
      <c r="AS585" s="19">
        <v>989</v>
      </c>
      <c r="AT585" s="19">
        <v>0.86799999999999999</v>
      </c>
      <c r="AU585" s="19">
        <v>1.218</v>
      </c>
      <c r="AV585" s="19">
        <v>0.51100000000000001</v>
      </c>
      <c r="AW585" s="19">
        <v>1.234</v>
      </c>
      <c r="AX585" s="19">
        <v>0.68600000000000005</v>
      </c>
      <c r="AY585" s="19">
        <v>0.38700000000000001</v>
      </c>
      <c r="AZ585" s="19">
        <v>1.4390000000000001</v>
      </c>
      <c r="BA585" s="19">
        <v>1.0780000000000001</v>
      </c>
      <c r="BB585" s="19">
        <v>0.98399999999999999</v>
      </c>
      <c r="BC585" s="19">
        <v>1.196</v>
      </c>
      <c r="BD585" s="19">
        <v>0.67400000000000004</v>
      </c>
      <c r="BE585" s="19">
        <v>1.008</v>
      </c>
      <c r="BF585" s="19">
        <v>0.70699999999999996</v>
      </c>
      <c r="BG585" s="19">
        <v>1.591</v>
      </c>
      <c r="BH585" s="19">
        <v>0.79</v>
      </c>
      <c r="BI585" s="19">
        <v>0.38800000000000001</v>
      </c>
      <c r="BJ585" s="19">
        <v>0.69799999999999995</v>
      </c>
      <c r="BK585" s="19">
        <v>0.85399999999999998</v>
      </c>
      <c r="BL585" s="19"/>
      <c r="BM585" s="19">
        <v>1.2909999999999999</v>
      </c>
      <c r="BN585" s="19">
        <v>1.0880000000000001</v>
      </c>
      <c r="BO585" s="19">
        <v>0.502</v>
      </c>
      <c r="BP585" s="19">
        <v>0.59199999999999997</v>
      </c>
      <c r="BQ585" s="19">
        <v>2.1059999999999999</v>
      </c>
      <c r="BR585" s="19">
        <v>1.548</v>
      </c>
      <c r="BS585" s="19">
        <v>1.504</v>
      </c>
      <c r="BT585" s="19">
        <v>0.46200000000000002</v>
      </c>
      <c r="BU585" s="19">
        <v>0.79700000000000004</v>
      </c>
      <c r="BV585" s="19">
        <v>1.1870000000000001</v>
      </c>
      <c r="BW585" s="19">
        <v>1.7330000000000001</v>
      </c>
      <c r="BX585" s="19">
        <v>0.61699999999999999</v>
      </c>
      <c r="BY585" s="19">
        <v>0.42499999999999999</v>
      </c>
      <c r="BZ585" s="19">
        <v>0.62</v>
      </c>
      <c r="CA585" s="19">
        <v>1.4059999999999999</v>
      </c>
      <c r="CB585" s="19">
        <v>0.45600000000000002</v>
      </c>
      <c r="CC585" s="19">
        <v>1.329</v>
      </c>
      <c r="CD585" s="19">
        <v>1.367</v>
      </c>
      <c r="CE585" s="19"/>
      <c r="CF585" s="19">
        <v>1.0369999999999999</v>
      </c>
      <c r="CG585" s="19">
        <v>1.3260000000000001</v>
      </c>
      <c r="CH585" s="19">
        <v>1.2949999999999999</v>
      </c>
      <c r="CI585" s="19">
        <v>1.611</v>
      </c>
      <c r="CJ585" s="19">
        <v>1.3220000000000001</v>
      </c>
      <c r="CK585" s="19">
        <v>1.9750000000000001</v>
      </c>
      <c r="CL585" s="19">
        <v>1.343</v>
      </c>
      <c r="CM585" s="19">
        <v>1.38</v>
      </c>
      <c r="CN585" s="19">
        <v>0.47499999999999998</v>
      </c>
      <c r="CO585" s="19">
        <v>0.97499999999999998</v>
      </c>
      <c r="CP585" s="19">
        <v>0.36099999999999999</v>
      </c>
      <c r="CQ585" s="19">
        <v>1.0149999999999999</v>
      </c>
      <c r="CR585" s="19">
        <v>1.359</v>
      </c>
      <c r="CS585" s="19">
        <v>1.2589999999999999</v>
      </c>
      <c r="CT585" s="19">
        <v>1.3480000000000001</v>
      </c>
      <c r="CU585" s="19">
        <v>0.48899999999999999</v>
      </c>
      <c r="CV585" s="19">
        <v>1.5740000000000001</v>
      </c>
      <c r="CW585" s="19">
        <v>1.4</v>
      </c>
    </row>
    <row r="586" spans="1:101" s="1" customFormat="1" ht="15" x14ac:dyDescent="0.2">
      <c r="A586" s="19">
        <v>990</v>
      </c>
      <c r="B586" s="19">
        <v>287.60000000000002</v>
      </c>
      <c r="C586" s="19">
        <v>650.9</v>
      </c>
      <c r="D586" s="19">
        <v>407.11040000000003</v>
      </c>
      <c r="E586" s="19">
        <v>409.11770000000001</v>
      </c>
      <c r="F586" s="19">
        <v>346.10419999999999</v>
      </c>
      <c r="G586" s="20">
        <v>3486</v>
      </c>
      <c r="H586" s="19">
        <v>2</v>
      </c>
      <c r="I586" s="19">
        <v>2</v>
      </c>
      <c r="J586" s="19" t="s">
        <v>103</v>
      </c>
      <c r="M586" s="10"/>
      <c r="N586" s="10"/>
      <c r="U586" s="21">
        <v>0</v>
      </c>
      <c r="V586" s="21">
        <v>17</v>
      </c>
      <c r="W586" s="21">
        <v>468</v>
      </c>
      <c r="X586" s="19">
        <v>0.1</v>
      </c>
      <c r="Y586" s="19">
        <v>0.85699999999999998</v>
      </c>
      <c r="Z586" s="19">
        <v>0.93200000000000005</v>
      </c>
      <c r="AA586" s="19">
        <v>1.0549999999999999</v>
      </c>
      <c r="AB586" s="22">
        <f t="shared" si="151"/>
        <v>1.04375</v>
      </c>
      <c r="AC586" s="22">
        <f t="shared" si="152"/>
        <v>1.2835055555555555</v>
      </c>
      <c r="AD586" s="22">
        <f t="shared" si="153"/>
        <v>1.3314999999999997</v>
      </c>
      <c r="AE586" s="22">
        <f t="shared" si="154"/>
        <v>0.81320255723257917</v>
      </c>
      <c r="AF586" s="22">
        <f t="shared" si="155"/>
        <v>0.78389034923019163</v>
      </c>
      <c r="AG586" s="22">
        <f t="shared" si="156"/>
        <v>-0.29831334293521428</v>
      </c>
      <c r="AH586" s="22">
        <f t="shared" si="157"/>
        <v>-0.35127623096183708</v>
      </c>
      <c r="AI586" s="22">
        <f t="shared" si="158"/>
        <v>-0.85837709073590829</v>
      </c>
      <c r="AJ586" s="22">
        <f t="shared" si="159"/>
        <v>-1.2999224493669324</v>
      </c>
      <c r="AK586" s="22">
        <f t="shared" si="150"/>
        <v>0</v>
      </c>
      <c r="AL586" s="22" t="str">
        <f t="shared" si="160"/>
        <v>Increase</v>
      </c>
      <c r="AM586" s="24">
        <f t="shared" si="161"/>
        <v>0.13855522542547644</v>
      </c>
      <c r="AN586" s="24">
        <f t="shared" si="162"/>
        <v>5.0127673708470606E-2</v>
      </c>
      <c r="AO586" s="25">
        <v>1.03392</v>
      </c>
      <c r="AP586" s="24">
        <f t="shared" si="163"/>
        <v>5.0127673708470606E-2</v>
      </c>
      <c r="AQ586" s="25">
        <v>1.2593300000000001</v>
      </c>
      <c r="AR586" s="25">
        <v>1.1372199999999999</v>
      </c>
      <c r="AS586" s="19">
        <v>990</v>
      </c>
      <c r="AT586" s="19">
        <v>0.95699999999999996</v>
      </c>
      <c r="AU586" s="19">
        <v>1.3129999999999999</v>
      </c>
      <c r="AV586" s="19">
        <v>0.46200000000000002</v>
      </c>
      <c r="AW586" s="19">
        <v>1.7190000000000001</v>
      </c>
      <c r="AX586" s="19">
        <v>0.91800000000000004</v>
      </c>
      <c r="AY586" s="19">
        <v>0.54500000000000004</v>
      </c>
      <c r="AZ586" s="19">
        <v>1.5329999999999999</v>
      </c>
      <c r="BA586" s="19">
        <v>0.98699999999999999</v>
      </c>
      <c r="BB586" s="19">
        <v>0.71899999999999997</v>
      </c>
      <c r="BC586" s="19">
        <v>1.4990000000000001</v>
      </c>
      <c r="BD586" s="19">
        <v>0.626</v>
      </c>
      <c r="BE586" s="19">
        <v>1.036</v>
      </c>
      <c r="BF586" s="19">
        <v>0.85199999999999998</v>
      </c>
      <c r="BG586" s="19">
        <v>1.4390000000000001</v>
      </c>
      <c r="BH586" s="19">
        <v>1.1509</v>
      </c>
      <c r="BI586" s="19">
        <v>0.71060000000000001</v>
      </c>
      <c r="BJ586" s="19">
        <v>1.234</v>
      </c>
      <c r="BK586" s="19">
        <v>1.087</v>
      </c>
      <c r="BL586" s="19"/>
      <c r="BM586" s="19">
        <v>1.77</v>
      </c>
      <c r="BN586" s="19">
        <v>1.5640000000000001</v>
      </c>
      <c r="BO586" s="19">
        <v>0.81499999999999995</v>
      </c>
      <c r="BP586" s="19">
        <v>0.69199999999999995</v>
      </c>
      <c r="BQ586" s="19">
        <v>2.2530000000000001</v>
      </c>
      <c r="BR586" s="19">
        <v>2.1070000000000002</v>
      </c>
      <c r="BS586" s="19">
        <v>1.421</v>
      </c>
      <c r="BT586" s="19">
        <v>0.94699999999999995</v>
      </c>
      <c r="BU586" s="19">
        <v>0.85099999999999998</v>
      </c>
      <c r="BV586" s="19">
        <v>1.4019999999999999</v>
      </c>
      <c r="BW586" s="19">
        <v>1.81</v>
      </c>
      <c r="BX586" s="19">
        <v>0.68899999999999995</v>
      </c>
      <c r="BY586" s="19">
        <v>0.56210000000000004</v>
      </c>
      <c r="BZ586" s="19">
        <v>0.70299999999999996</v>
      </c>
      <c r="CA586" s="19">
        <v>1.49</v>
      </c>
      <c r="CB586" s="19">
        <v>0.53300000000000003</v>
      </c>
      <c r="CC586" s="19">
        <v>1.76</v>
      </c>
      <c r="CD586" s="19">
        <v>1.734</v>
      </c>
      <c r="CE586" s="19"/>
      <c r="CF586" s="19">
        <v>1.117</v>
      </c>
      <c r="CG586" s="19">
        <v>2.415</v>
      </c>
      <c r="CH586" s="19">
        <v>1.399</v>
      </c>
      <c r="CI586" s="19">
        <v>1.744</v>
      </c>
      <c r="CJ586" s="19">
        <v>1.35</v>
      </c>
      <c r="CK586" s="19">
        <v>1.766</v>
      </c>
      <c r="CL586" s="19">
        <v>1.35</v>
      </c>
      <c r="CM586" s="19">
        <v>2.1120000000000001</v>
      </c>
      <c r="CN586" s="19">
        <v>0.78400000000000003</v>
      </c>
      <c r="CO586" s="19">
        <v>1.2450000000000001</v>
      </c>
      <c r="CP586" s="19">
        <v>0.57399999999999995</v>
      </c>
      <c r="CQ586" s="19">
        <v>1.339</v>
      </c>
      <c r="CR586" s="19">
        <v>0.9</v>
      </c>
      <c r="CS586" s="19">
        <v>1.7230000000000001</v>
      </c>
      <c r="CT586" s="19">
        <v>1.022</v>
      </c>
      <c r="CU586" s="19">
        <v>0.753</v>
      </c>
      <c r="CV586" s="19">
        <v>1.1910000000000001</v>
      </c>
      <c r="CW586" s="19">
        <v>1.1830000000000001</v>
      </c>
    </row>
    <row r="587" spans="1:101" s="1" customFormat="1" ht="15" x14ac:dyDescent="0.2">
      <c r="A587" s="19">
        <v>991</v>
      </c>
      <c r="B587" s="19">
        <v>286.5</v>
      </c>
      <c r="C587" s="19">
        <v>651.29999999999995</v>
      </c>
      <c r="D587" s="19">
        <v>334.11630000000002</v>
      </c>
      <c r="E587" s="19">
        <v>336.12310000000002</v>
      </c>
      <c r="F587" s="19">
        <v>200.11590000000001</v>
      </c>
      <c r="G587" s="20">
        <v>24254.266670000001</v>
      </c>
      <c r="H587" s="19">
        <v>2</v>
      </c>
      <c r="I587" s="19">
        <v>2</v>
      </c>
      <c r="J587" s="19" t="s">
        <v>103</v>
      </c>
      <c r="M587" s="10"/>
      <c r="N587" s="10"/>
      <c r="U587" s="21">
        <v>0</v>
      </c>
      <c r="V587" s="21">
        <v>11</v>
      </c>
      <c r="W587" s="21">
        <v>174</v>
      </c>
      <c r="X587" s="19">
        <v>0.05</v>
      </c>
      <c r="Y587" s="19">
        <v>1.093</v>
      </c>
      <c r="Z587" s="19">
        <v>1.0629999999999999</v>
      </c>
      <c r="AA587" s="19">
        <v>1.0329999999999999</v>
      </c>
      <c r="AB587" s="22">
        <f t="shared" si="151"/>
        <v>1.0028888888888887</v>
      </c>
      <c r="AC587" s="22">
        <f t="shared" si="152"/>
        <v>1.1523888888888889</v>
      </c>
      <c r="AD587" s="22">
        <f t="shared" si="153"/>
        <v>1.3193888888888887</v>
      </c>
      <c r="AE587" s="22">
        <f t="shared" si="154"/>
        <v>0.87026948850214514</v>
      </c>
      <c r="AF587" s="22">
        <f t="shared" si="155"/>
        <v>0.76011621541959662</v>
      </c>
      <c r="AG587" s="22">
        <f t="shared" si="156"/>
        <v>-0.20046587838242935</v>
      </c>
      <c r="AH587" s="22">
        <f t="shared" si="157"/>
        <v>-0.39570808344731517</v>
      </c>
      <c r="AI587" s="22">
        <f t="shared" si="158"/>
        <v>-0.43617570527755234</v>
      </c>
      <c r="AJ587" s="22">
        <f t="shared" si="159"/>
        <v>-1.4644716833255107</v>
      </c>
      <c r="AK587" s="22">
        <f t="shared" si="150"/>
        <v>0</v>
      </c>
      <c r="AL587" s="22" t="str">
        <f t="shared" si="160"/>
        <v>Increase</v>
      </c>
      <c r="AM587" s="24">
        <f t="shared" si="161"/>
        <v>0.36628935265591234</v>
      </c>
      <c r="AN587" s="24">
        <f t="shared" si="162"/>
        <v>3.4318501526281416E-2</v>
      </c>
      <c r="AO587" s="25">
        <v>0.95857899999999996</v>
      </c>
      <c r="AP587" s="24">
        <f t="shared" si="163"/>
        <v>3.4318501526281416E-2</v>
      </c>
      <c r="AQ587" s="25">
        <v>1.4516500000000001</v>
      </c>
      <c r="AR587" s="25">
        <v>1.3581300000000001</v>
      </c>
      <c r="AS587" s="19">
        <v>991</v>
      </c>
      <c r="AT587" s="19">
        <v>1.0049999999999999</v>
      </c>
      <c r="AU587" s="19">
        <v>1.546</v>
      </c>
      <c r="AV587" s="19">
        <v>0.59299999999999997</v>
      </c>
      <c r="AW587" s="19">
        <v>1.387</v>
      </c>
      <c r="AX587" s="19">
        <v>0.626</v>
      </c>
      <c r="AY587" s="19">
        <v>0.36899999999999999</v>
      </c>
      <c r="AZ587" s="19">
        <v>1.669</v>
      </c>
      <c r="BA587" s="19">
        <v>1.115</v>
      </c>
      <c r="BB587" s="19">
        <v>1.0289999999999999</v>
      </c>
      <c r="BC587" s="19">
        <v>1.2170000000000001</v>
      </c>
      <c r="BD587" s="19">
        <v>0.75</v>
      </c>
      <c r="BE587" s="19">
        <v>1.0720000000000001</v>
      </c>
      <c r="BF587" s="19">
        <v>0.73199999999999998</v>
      </c>
      <c r="BG587" s="19">
        <v>1.8129999999999999</v>
      </c>
      <c r="BH587" s="19">
        <v>0.93700000000000006</v>
      </c>
      <c r="BI587" s="19">
        <v>0.34499999999999997</v>
      </c>
      <c r="BJ587" s="19">
        <v>0.80400000000000005</v>
      </c>
      <c r="BK587" s="19">
        <v>1.0429999999999999</v>
      </c>
      <c r="BL587" s="19"/>
      <c r="BM587" s="19">
        <v>1.3480000000000001</v>
      </c>
      <c r="BN587" s="19">
        <v>1.222</v>
      </c>
      <c r="BO587" s="19">
        <v>0.51100000000000001</v>
      </c>
      <c r="BP587" s="19">
        <v>0.66300000000000003</v>
      </c>
      <c r="BQ587" s="19">
        <v>2.1659999999999999</v>
      </c>
      <c r="BR587" s="19">
        <v>1.849</v>
      </c>
      <c r="BS587" s="19">
        <v>1.5509999999999999</v>
      </c>
      <c r="BT587" s="19">
        <v>0.499</v>
      </c>
      <c r="BU587" s="19">
        <v>0.97099999999999997</v>
      </c>
      <c r="BV587" s="19">
        <v>1.2789999999999999</v>
      </c>
      <c r="BW587" s="19">
        <v>1.86</v>
      </c>
      <c r="BX587" s="19">
        <v>0.69699999999999995</v>
      </c>
      <c r="BY587" s="19">
        <v>0.45200000000000001</v>
      </c>
      <c r="BZ587" s="19">
        <v>0.71499999999999997</v>
      </c>
      <c r="CA587" s="19">
        <v>1.506</v>
      </c>
      <c r="CB587" s="19">
        <v>0.41</v>
      </c>
      <c r="CC587" s="19">
        <v>1.41</v>
      </c>
      <c r="CD587" s="19">
        <v>1.6339999999999999</v>
      </c>
      <c r="CE587" s="19"/>
      <c r="CF587" s="19">
        <v>1.0569999999999999</v>
      </c>
      <c r="CG587" s="19">
        <v>1.5209999999999999</v>
      </c>
      <c r="CH587" s="19">
        <v>1.2949999999999999</v>
      </c>
      <c r="CI587" s="19">
        <v>1.792</v>
      </c>
      <c r="CJ587" s="19">
        <v>1.3540000000000001</v>
      </c>
      <c r="CK587" s="19">
        <v>2.0910000000000002</v>
      </c>
      <c r="CL587" s="19">
        <v>1.5109999999999999</v>
      </c>
      <c r="CM587" s="19">
        <v>1.5740000000000001</v>
      </c>
      <c r="CN587" s="19">
        <v>0.54900000000000004</v>
      </c>
      <c r="CO587" s="19">
        <v>1.159</v>
      </c>
      <c r="CP587" s="19">
        <v>0.41799999999999998</v>
      </c>
      <c r="CQ587" s="19">
        <v>1.2110000000000001</v>
      </c>
      <c r="CR587" s="19">
        <v>1.3979999999999999</v>
      </c>
      <c r="CS587" s="19">
        <v>1.3740000000000001</v>
      </c>
      <c r="CT587" s="19">
        <v>1.6120000000000001</v>
      </c>
      <c r="CU587" s="19">
        <v>0.59299999999999997</v>
      </c>
      <c r="CV587" s="19">
        <v>1.8320000000000001</v>
      </c>
      <c r="CW587" s="19">
        <v>1.4079999999999999</v>
      </c>
    </row>
    <row r="588" spans="1:101" s="1" customFormat="1" ht="15" x14ac:dyDescent="0.2">
      <c r="A588" s="19">
        <v>992</v>
      </c>
      <c r="B588" s="19">
        <v>287.5</v>
      </c>
      <c r="C588" s="19">
        <v>651.29999999999995</v>
      </c>
      <c r="D588" s="19">
        <v>312.10340000000002</v>
      </c>
      <c r="E588" s="19">
        <v>314.11</v>
      </c>
      <c r="F588" s="19">
        <v>156.09010000000001</v>
      </c>
      <c r="G588" s="20">
        <v>6617.2</v>
      </c>
      <c r="H588" s="19">
        <v>2</v>
      </c>
      <c r="I588" s="19">
        <v>2</v>
      </c>
      <c r="J588" s="19" t="s">
        <v>103</v>
      </c>
      <c r="M588" s="10"/>
      <c r="N588" s="10"/>
      <c r="U588" s="21">
        <v>0</v>
      </c>
      <c r="V588" s="21">
        <v>7</v>
      </c>
      <c r="W588" s="21">
        <v>222</v>
      </c>
      <c r="X588" s="19">
        <v>0.05</v>
      </c>
      <c r="Y588" s="19">
        <v>1.1890000000000001</v>
      </c>
      <c r="Z588" s="19">
        <v>1.002</v>
      </c>
      <c r="AA588" s="19">
        <v>1.1259999999999999</v>
      </c>
      <c r="AB588" s="22">
        <f t="shared" si="151"/>
        <v>1.0079444444444445</v>
      </c>
      <c r="AC588" s="22">
        <f t="shared" si="152"/>
        <v>1.1618888888888885</v>
      </c>
      <c r="AD588" s="22">
        <f t="shared" si="153"/>
        <v>1.2674444444444444</v>
      </c>
      <c r="AE588" s="22">
        <f t="shared" si="154"/>
        <v>0.86750502056039047</v>
      </c>
      <c r="AF588" s="22">
        <f t="shared" si="155"/>
        <v>0.7952572981502587</v>
      </c>
      <c r="AG588" s="22">
        <f t="shared" si="156"/>
        <v>-0.20505598778249437</v>
      </c>
      <c r="AH588" s="22">
        <f t="shared" si="157"/>
        <v>-0.33050638831512585</v>
      </c>
      <c r="AI588" s="22">
        <f t="shared" si="158"/>
        <v>-0.48063595723285885</v>
      </c>
      <c r="AJ588" s="22">
        <f t="shared" si="159"/>
        <v>-1.0859751588630071</v>
      </c>
      <c r="AK588" s="22">
        <f t="shared" si="150"/>
        <v>0</v>
      </c>
      <c r="AL588" s="22" t="str">
        <f t="shared" si="160"/>
        <v>Increase</v>
      </c>
      <c r="AM588" s="24">
        <f t="shared" si="161"/>
        <v>0.33064658591755625</v>
      </c>
      <c r="AN588" s="24">
        <f t="shared" si="162"/>
        <v>8.2039846882176429E-2</v>
      </c>
      <c r="AO588" s="25">
        <v>0.88668899999999995</v>
      </c>
      <c r="AP588" s="24">
        <f t="shared" si="163"/>
        <v>8.2039846882176429E-2</v>
      </c>
      <c r="AQ588" s="25">
        <v>1.29365</v>
      </c>
      <c r="AR588" s="25">
        <v>1.16001</v>
      </c>
      <c r="AS588" s="19">
        <v>992</v>
      </c>
      <c r="AT588" s="19">
        <v>0.93400000000000005</v>
      </c>
      <c r="AU588" s="19">
        <v>1.345</v>
      </c>
      <c r="AV588" s="19">
        <v>0.622</v>
      </c>
      <c r="AW588" s="19">
        <v>1.3340000000000001</v>
      </c>
      <c r="AX588" s="19">
        <v>0.6</v>
      </c>
      <c r="AY588" s="19">
        <v>0.59299999999999997</v>
      </c>
      <c r="AZ588" s="19">
        <v>1.5620000000000001</v>
      </c>
      <c r="BA588" s="19">
        <v>1.0289999999999999</v>
      </c>
      <c r="BB588" s="19">
        <v>1.244</v>
      </c>
      <c r="BC588" s="19">
        <v>1.4950000000000001</v>
      </c>
      <c r="BD588" s="19">
        <v>0.73099999999999998</v>
      </c>
      <c r="BE588" s="19">
        <v>1.0509999999999999</v>
      </c>
      <c r="BF588" s="19">
        <v>0.81799999999999995</v>
      </c>
      <c r="BG588" s="19">
        <v>1.782</v>
      </c>
      <c r="BH588" s="19">
        <v>0.88800000000000001</v>
      </c>
      <c r="BI588" s="19">
        <v>0.443</v>
      </c>
      <c r="BJ588" s="19">
        <v>0.84599999999999997</v>
      </c>
      <c r="BK588" s="19">
        <v>0.82599999999999996</v>
      </c>
      <c r="BL588" s="19"/>
      <c r="BM588" s="19">
        <v>1.8580000000000001</v>
      </c>
      <c r="BN588" s="19">
        <v>1.1890000000000001</v>
      </c>
      <c r="BO588" s="19">
        <v>0.48799999999999999</v>
      </c>
      <c r="BP588" s="19">
        <v>0.77400000000000002</v>
      </c>
      <c r="BQ588" s="19">
        <v>1.9510000000000001</v>
      </c>
      <c r="BR588" s="19">
        <v>1.6060000000000001</v>
      </c>
      <c r="BS588" s="19">
        <v>1.66</v>
      </c>
      <c r="BT588" s="19">
        <v>0.52700000000000002</v>
      </c>
      <c r="BU588" s="19">
        <v>0.86099999999999999</v>
      </c>
      <c r="BV588" s="19">
        <v>1.224</v>
      </c>
      <c r="BW588" s="19">
        <v>1.7609999999999999</v>
      </c>
      <c r="BX588" s="19">
        <v>0.73699999999999999</v>
      </c>
      <c r="BY588" s="19">
        <v>0.34699999999999998</v>
      </c>
      <c r="BZ588" s="19">
        <v>0.754</v>
      </c>
      <c r="CA588" s="19">
        <v>1.6439999999999999</v>
      </c>
      <c r="CB588" s="19">
        <v>0.48799999999999999</v>
      </c>
      <c r="CC588" s="19">
        <v>1.639</v>
      </c>
      <c r="CD588" s="19">
        <v>1.4059999999999999</v>
      </c>
      <c r="CE588" s="19"/>
      <c r="CF588" s="19">
        <v>0.96199999999999997</v>
      </c>
      <c r="CG588" s="19">
        <v>1.504</v>
      </c>
      <c r="CH588" s="19">
        <v>1.4</v>
      </c>
      <c r="CI588" s="19">
        <v>1.9419999999999999</v>
      </c>
      <c r="CJ588" s="19">
        <v>1.1870000000000001</v>
      </c>
      <c r="CK588" s="19">
        <v>1.825</v>
      </c>
      <c r="CL588" s="19">
        <v>2.1379999999999999</v>
      </c>
      <c r="CM588" s="19">
        <v>1.4390000000000001</v>
      </c>
      <c r="CN588" s="19">
        <v>0.53300000000000003</v>
      </c>
      <c r="CO588" s="19">
        <v>1.022</v>
      </c>
      <c r="CP588" s="19">
        <v>0.435</v>
      </c>
      <c r="CQ588" s="19">
        <v>0.94499999999999995</v>
      </c>
      <c r="CR588" s="19">
        <v>1.472</v>
      </c>
      <c r="CS588" s="19">
        <v>1.33</v>
      </c>
      <c r="CT588" s="19">
        <v>1.284</v>
      </c>
      <c r="CU588" s="19">
        <v>0.42499999999999999</v>
      </c>
      <c r="CV588" s="19">
        <v>1.486</v>
      </c>
      <c r="CW588" s="19">
        <v>1.4850000000000001</v>
      </c>
    </row>
    <row r="589" spans="1:101" s="1" customFormat="1" ht="15" x14ac:dyDescent="0.2">
      <c r="A589" s="19">
        <v>993</v>
      </c>
      <c r="B589" s="19">
        <v>287</v>
      </c>
      <c r="C589" s="19">
        <v>651.9</v>
      </c>
      <c r="D589" s="19">
        <v>434.17380000000003</v>
      </c>
      <c r="E589" s="19">
        <v>436.18079999999998</v>
      </c>
      <c r="F589" s="19">
        <v>200.11539999999999</v>
      </c>
      <c r="G589" s="20">
        <v>6158.8205129999997</v>
      </c>
      <c r="H589" s="19">
        <v>1</v>
      </c>
      <c r="I589" s="19">
        <v>1</v>
      </c>
      <c r="J589" s="19" t="s">
        <v>103</v>
      </c>
      <c r="M589" s="10"/>
      <c r="N589" s="10"/>
      <c r="U589" s="21">
        <v>0</v>
      </c>
      <c r="V589" s="21">
        <v>11</v>
      </c>
      <c r="W589" s="21">
        <v>174</v>
      </c>
      <c r="X589" s="19">
        <v>0.05</v>
      </c>
      <c r="Y589" s="19">
        <v>1.2270000000000001</v>
      </c>
      <c r="Z589" s="19">
        <v>1.4139999999999999</v>
      </c>
      <c r="AA589" s="19">
        <v>1.6140000000000001</v>
      </c>
      <c r="AB589" s="22">
        <f t="shared" si="151"/>
        <v>1.4877777777777776</v>
      </c>
      <c r="AC589" s="22">
        <f t="shared" si="152"/>
        <v>1.4285555555555556</v>
      </c>
      <c r="AD589" s="22">
        <f t="shared" si="153"/>
        <v>1.4872777777777777</v>
      </c>
      <c r="AE589" s="22">
        <f t="shared" si="154"/>
        <v>1.0414560161779574</v>
      </c>
      <c r="AF589" s="22">
        <f t="shared" si="155"/>
        <v>1.0003361846774494</v>
      </c>
      <c r="AG589" s="22">
        <f t="shared" si="156"/>
        <v>5.8601911311469669E-2</v>
      </c>
      <c r="AH589" s="22">
        <f t="shared" si="157"/>
        <v>4.8493045845076786E-4</v>
      </c>
      <c r="AI589" s="22">
        <f t="shared" si="158"/>
        <v>-0.24133989754257976</v>
      </c>
      <c r="AJ589" s="22">
        <f t="shared" si="159"/>
        <v>-1.8080924668416433E-3</v>
      </c>
      <c r="AK589" s="22">
        <f t="shared" si="150"/>
        <v>0</v>
      </c>
      <c r="AL589" s="22" t="str">
        <f t="shared" si="160"/>
        <v>Lowering</v>
      </c>
      <c r="AM589" s="24">
        <f t="shared" si="161"/>
        <v>0.5736673097545042</v>
      </c>
      <c r="AN589" s="24">
        <f t="shared" si="162"/>
        <v>0.99584536770291843</v>
      </c>
      <c r="AO589" s="25">
        <v>0.41092499999999998</v>
      </c>
      <c r="AP589" s="24">
        <f t="shared" si="163"/>
        <v>0.99584536770291843</v>
      </c>
      <c r="AQ589" s="25">
        <v>0.10895199999999999</v>
      </c>
      <c r="AR589" s="25">
        <v>0.18501899999999999</v>
      </c>
      <c r="AS589" s="19">
        <v>993</v>
      </c>
      <c r="AT589" s="19">
        <v>1.8640000000000001</v>
      </c>
      <c r="AU589" s="19">
        <v>1.589</v>
      </c>
      <c r="AV589" s="19">
        <v>1.33</v>
      </c>
      <c r="AW589" s="19">
        <v>1.63</v>
      </c>
      <c r="AX589" s="19">
        <v>1.085</v>
      </c>
      <c r="AY589" s="19">
        <v>1.4590000000000001</v>
      </c>
      <c r="AZ589" s="19">
        <v>1.728</v>
      </c>
      <c r="BA589" s="19">
        <v>1.474</v>
      </c>
      <c r="BB589" s="19">
        <v>1.788</v>
      </c>
      <c r="BC589" s="19">
        <v>2.0449999999999999</v>
      </c>
      <c r="BD589" s="19">
        <v>1.651</v>
      </c>
      <c r="BE589" s="19">
        <v>1.4059999999999999</v>
      </c>
      <c r="BF589" s="19">
        <v>0.9</v>
      </c>
      <c r="BG589" s="19">
        <v>1.236</v>
      </c>
      <c r="BH589" s="19">
        <v>1.5069999999999999</v>
      </c>
      <c r="BI589" s="19">
        <v>1.218</v>
      </c>
      <c r="BJ589" s="19">
        <v>1.4379999999999999</v>
      </c>
      <c r="BK589" s="19">
        <v>1.4319999999999999</v>
      </c>
      <c r="BL589" s="19"/>
      <c r="BM589" s="19">
        <v>1.903</v>
      </c>
      <c r="BN589" s="19">
        <v>1.526</v>
      </c>
      <c r="BO589" s="19">
        <v>1.173</v>
      </c>
      <c r="BP589" s="19">
        <v>2.048</v>
      </c>
      <c r="BQ589" s="19">
        <v>1.3240000000000001</v>
      </c>
      <c r="BR589" s="19">
        <v>1.3340000000000001</v>
      </c>
      <c r="BS589" s="19">
        <v>1.381</v>
      </c>
      <c r="BT589" s="19">
        <v>1.056</v>
      </c>
      <c r="BU589" s="19">
        <v>2.2149999999999999</v>
      </c>
      <c r="BV589" s="19">
        <v>1.2849999999999999</v>
      </c>
      <c r="BW589" s="19">
        <v>1.623</v>
      </c>
      <c r="BX589" s="19">
        <v>1.4259999999999999</v>
      </c>
      <c r="BY589" s="19">
        <v>1.38</v>
      </c>
      <c r="BZ589" s="19">
        <v>1.2190000000000001</v>
      </c>
      <c r="CA589" s="19">
        <v>1.5820000000000001</v>
      </c>
      <c r="CB589" s="19">
        <v>0.96199999999999997</v>
      </c>
      <c r="CC589" s="19">
        <v>1.1919999999999999</v>
      </c>
      <c r="CD589" s="19">
        <v>1.085</v>
      </c>
      <c r="CE589" s="19"/>
      <c r="CF589" s="19">
        <v>1.5840000000000001</v>
      </c>
      <c r="CG589" s="19">
        <v>0.90600000000000003</v>
      </c>
      <c r="CH589" s="19">
        <v>2.024</v>
      </c>
      <c r="CI589" s="19">
        <v>1.341</v>
      </c>
      <c r="CJ589" s="19">
        <v>1.4670000000000001</v>
      </c>
      <c r="CK589" s="19">
        <v>1.5189999999999999</v>
      </c>
      <c r="CL589" s="19">
        <v>1.62</v>
      </c>
      <c r="CM589" s="19">
        <v>1.569</v>
      </c>
      <c r="CN589" s="19">
        <v>1.6539999999999999</v>
      </c>
      <c r="CO589" s="19">
        <v>1.07</v>
      </c>
      <c r="CP589" s="19">
        <v>1.6850000000000001</v>
      </c>
      <c r="CQ589" s="19">
        <v>1.5880000000000001</v>
      </c>
      <c r="CR589" s="19">
        <v>1.165</v>
      </c>
      <c r="CS589" s="19">
        <v>2.0049999999999999</v>
      </c>
      <c r="CT589" s="19">
        <v>1.619</v>
      </c>
      <c r="CU589" s="19">
        <v>1.1879999999999999</v>
      </c>
      <c r="CV589" s="19">
        <v>1.4419999999999999</v>
      </c>
      <c r="CW589" s="19">
        <v>1.325</v>
      </c>
    </row>
    <row r="590" spans="1:101" s="1" customFormat="1" ht="15" x14ac:dyDescent="0.2">
      <c r="A590" s="19">
        <v>994</v>
      </c>
      <c r="B590" s="19">
        <v>287.60000000000002</v>
      </c>
      <c r="C590" s="19">
        <v>652</v>
      </c>
      <c r="D590" s="19">
        <v>396.07830000000001</v>
      </c>
      <c r="E590" s="19">
        <v>398.08370000000002</v>
      </c>
      <c r="F590" s="19">
        <v>162.02000000000001</v>
      </c>
      <c r="G590" s="20">
        <v>12557.5</v>
      </c>
      <c r="H590" s="19">
        <v>1</v>
      </c>
      <c r="I590" s="19">
        <v>1</v>
      </c>
      <c r="J590" s="19" t="s">
        <v>117</v>
      </c>
      <c r="M590" s="10"/>
      <c r="N590" s="10"/>
      <c r="U590" s="21">
        <v>0</v>
      </c>
      <c r="V590" s="21">
        <v>0</v>
      </c>
      <c r="W590" s="21">
        <v>69</v>
      </c>
      <c r="X590" s="19">
        <v>0.05</v>
      </c>
      <c r="Y590" s="19">
        <v>0.80700000000000005</v>
      </c>
      <c r="Z590" s="19">
        <v>0.76400000000000001</v>
      </c>
      <c r="AA590" s="19">
        <v>0.86899999999999999</v>
      </c>
      <c r="AB590" s="22">
        <f t="shared" si="151"/>
        <v>0.9666111111111112</v>
      </c>
      <c r="AC590" s="22">
        <f t="shared" si="152"/>
        <v>0.93927777777777799</v>
      </c>
      <c r="AD590" s="22">
        <f t="shared" si="153"/>
        <v>0.87955555555555565</v>
      </c>
      <c r="AE590" s="22">
        <f t="shared" si="154"/>
        <v>1.0291003726267225</v>
      </c>
      <c r="AF590" s="22">
        <f t="shared" si="155"/>
        <v>1.098976755937342</v>
      </c>
      <c r="AG590" s="22">
        <f t="shared" si="156"/>
        <v>4.1383701404623781E-2</v>
      </c>
      <c r="AH590" s="22">
        <f t="shared" si="157"/>
        <v>0.1361608726851804</v>
      </c>
      <c r="AI590" s="22">
        <f t="shared" si="158"/>
        <v>-0.27486228649916317</v>
      </c>
      <c r="AJ590" s="22">
        <f t="shared" si="159"/>
        <v>-2.0056316860858416</v>
      </c>
      <c r="AK590" s="22">
        <f t="shared" si="150"/>
        <v>0</v>
      </c>
      <c r="AL590" s="22" t="str">
        <f t="shared" si="160"/>
        <v>Lowering</v>
      </c>
      <c r="AM590" s="24">
        <f t="shared" si="161"/>
        <v>0.53105281281751848</v>
      </c>
      <c r="AN590" s="24">
        <f t="shared" si="162"/>
        <v>9.8711627852728009E-3</v>
      </c>
      <c r="AO590" s="25">
        <v>0.55316200000000004</v>
      </c>
      <c r="AP590" s="24">
        <f t="shared" si="163"/>
        <v>9.8711627852728009E-3</v>
      </c>
      <c r="AQ590" s="25">
        <v>1.3690599999999999</v>
      </c>
      <c r="AR590" s="25">
        <v>1.24196</v>
      </c>
      <c r="AS590" s="19">
        <v>994</v>
      </c>
      <c r="AT590" s="19">
        <v>1.0669999999999999</v>
      </c>
      <c r="AU590" s="19">
        <v>0.98899999999999999</v>
      </c>
      <c r="AV590" s="19">
        <v>1.091</v>
      </c>
      <c r="AW590" s="19">
        <v>1.008</v>
      </c>
      <c r="AX590" s="19">
        <v>0.89400000000000002</v>
      </c>
      <c r="AY590" s="19">
        <v>1.103</v>
      </c>
      <c r="AZ590" s="19">
        <v>0.92400000000000004</v>
      </c>
      <c r="BA590" s="19">
        <v>1.028</v>
      </c>
      <c r="BB590" s="19">
        <v>0.90300000000000002</v>
      </c>
      <c r="BC590" s="19">
        <v>0.97499999999999998</v>
      </c>
      <c r="BD590" s="19">
        <v>0.96899999999999997</v>
      </c>
      <c r="BE590" s="19">
        <v>1.026</v>
      </c>
      <c r="BF590" s="19">
        <v>1.0920000000000001</v>
      </c>
      <c r="BG590" s="19">
        <v>0.92700000000000005</v>
      </c>
      <c r="BH590" s="19">
        <v>0.80400000000000005</v>
      </c>
      <c r="BI590" s="19">
        <v>1.012</v>
      </c>
      <c r="BJ590" s="19">
        <v>0.84699999999999998</v>
      </c>
      <c r="BK590" s="19">
        <v>0.74</v>
      </c>
      <c r="BL590" s="19"/>
      <c r="BM590" s="19">
        <v>1.03</v>
      </c>
      <c r="BN590" s="19">
        <v>1.1439999999999999</v>
      </c>
      <c r="BO590" s="19">
        <v>1.2470000000000001</v>
      </c>
      <c r="BP590" s="19">
        <v>1.0680000000000001</v>
      </c>
      <c r="BQ590" s="19">
        <v>0.84499999999999997</v>
      </c>
      <c r="BR590" s="19">
        <v>0.61399999999999999</v>
      </c>
      <c r="BS590" s="19">
        <v>1.0189999999999999</v>
      </c>
      <c r="BT590" s="19">
        <v>1.052</v>
      </c>
      <c r="BU590" s="19">
        <v>1.0609999999999999</v>
      </c>
      <c r="BV590" s="19">
        <v>0.83</v>
      </c>
      <c r="BW590" s="19">
        <v>0.96099999999999997</v>
      </c>
      <c r="BX590" s="19">
        <v>0.92500000000000004</v>
      </c>
      <c r="BY590" s="19">
        <v>0.89400000000000002</v>
      </c>
      <c r="BZ590" s="19">
        <v>0.80400000000000005</v>
      </c>
      <c r="CA590" s="19">
        <v>0.88800000000000001</v>
      </c>
      <c r="CB590" s="19">
        <v>0.92500000000000004</v>
      </c>
      <c r="CC590" s="19">
        <v>0.86399999999999999</v>
      </c>
      <c r="CD590" s="19">
        <v>0.73599999999999999</v>
      </c>
      <c r="CE590" s="19"/>
      <c r="CF590" s="19">
        <v>0.88300000000000001</v>
      </c>
      <c r="CG590" s="19">
        <v>0.98199999999999998</v>
      </c>
      <c r="CH590" s="19">
        <v>0.98599999999999999</v>
      </c>
      <c r="CI590" s="19">
        <v>0.95099999999999996</v>
      </c>
      <c r="CJ590" s="19">
        <v>0.77800000000000002</v>
      </c>
      <c r="CK590" s="19">
        <v>0.82199999999999995</v>
      </c>
      <c r="CL590" s="19">
        <v>0.82699999999999996</v>
      </c>
      <c r="CM590" s="19">
        <v>0.875</v>
      </c>
      <c r="CN590" s="19">
        <v>0.94</v>
      </c>
      <c r="CO590" s="19">
        <v>0.84499999999999997</v>
      </c>
      <c r="CP590" s="19">
        <v>0.68</v>
      </c>
      <c r="CQ590" s="19">
        <v>0.73299999999999998</v>
      </c>
      <c r="CR590" s="19">
        <v>0.89400000000000002</v>
      </c>
      <c r="CS590" s="19">
        <v>0.91400000000000003</v>
      </c>
      <c r="CT590" s="19">
        <v>0.90300000000000002</v>
      </c>
      <c r="CU590" s="19">
        <v>0.98499999999999999</v>
      </c>
      <c r="CV590" s="19">
        <v>0.98</v>
      </c>
      <c r="CW590" s="19">
        <v>0.85399999999999998</v>
      </c>
    </row>
    <row r="591" spans="1:101" s="1" customFormat="1" ht="15" x14ac:dyDescent="0.2">
      <c r="A591" s="19">
        <v>995</v>
      </c>
      <c r="B591" s="19">
        <v>287.5</v>
      </c>
      <c r="C591" s="19">
        <v>652</v>
      </c>
      <c r="D591" s="19">
        <v>424.05200000000002</v>
      </c>
      <c r="E591" s="19">
        <v>426.05840000000001</v>
      </c>
      <c r="F591" s="19">
        <v>189.99359999999999</v>
      </c>
      <c r="G591" s="20">
        <v>165456.21049999999</v>
      </c>
      <c r="H591" s="19">
        <v>1</v>
      </c>
      <c r="I591" s="19">
        <v>1</v>
      </c>
      <c r="J591" s="19" t="s">
        <v>131</v>
      </c>
      <c r="M591" s="10"/>
      <c r="N591" s="10"/>
      <c r="O591" s="19" t="s">
        <v>317</v>
      </c>
      <c r="P591" s="19" t="s">
        <v>318</v>
      </c>
      <c r="Q591" s="19">
        <v>0.17</v>
      </c>
      <c r="R591" s="19">
        <v>22.8</v>
      </c>
      <c r="T591" s="19" t="s">
        <v>143</v>
      </c>
      <c r="X591" s="19">
        <v>0.05</v>
      </c>
      <c r="Y591" s="19">
        <v>1.135</v>
      </c>
      <c r="Z591" s="19">
        <v>1.073</v>
      </c>
      <c r="AA591" s="19">
        <v>0.98599999999999999</v>
      </c>
      <c r="AB591" s="22">
        <f t="shared" si="151"/>
        <v>0.78872222222222232</v>
      </c>
      <c r="AC591" s="22">
        <f t="shared" si="152"/>
        <v>1.0239444444444443</v>
      </c>
      <c r="AD591" s="22">
        <f t="shared" si="153"/>
        <v>1.0526111111111112</v>
      </c>
      <c r="AE591" s="22">
        <f t="shared" si="154"/>
        <v>0.77027833541316282</v>
      </c>
      <c r="AF591" s="22">
        <f t="shared" si="155"/>
        <v>0.74930068084657209</v>
      </c>
      <c r="AG591" s="22">
        <f t="shared" si="156"/>
        <v>-0.37654824575236978</v>
      </c>
      <c r="AH591" s="22">
        <f t="shared" si="157"/>
        <v>-0.41638333252057119</v>
      </c>
      <c r="AI591" s="22">
        <f t="shared" si="158"/>
        <v>-1.2376093972372233</v>
      </c>
      <c r="AJ591" s="22">
        <f t="shared" si="159"/>
        <v>-0.86813042979968769</v>
      </c>
      <c r="AK591" s="22" t="str">
        <f t="shared" si="150"/>
        <v>4-Sulfocatechol</v>
      </c>
      <c r="AL591" s="22" t="str">
        <f t="shared" si="160"/>
        <v>Increase</v>
      </c>
      <c r="AM591" s="24">
        <f t="shared" si="161"/>
        <v>5.7861621862043272E-2</v>
      </c>
      <c r="AN591" s="24">
        <f t="shared" si="162"/>
        <v>0.13547824752351745</v>
      </c>
      <c r="AO591" s="25">
        <v>0.98825200000000002</v>
      </c>
      <c r="AP591" s="24">
        <f t="shared" si="163"/>
        <v>0.13547824752351745</v>
      </c>
      <c r="AQ591" s="25">
        <v>1.1107499999999999</v>
      </c>
      <c r="AR591" s="25">
        <v>1.04748</v>
      </c>
      <c r="AS591" s="19">
        <v>995</v>
      </c>
      <c r="AT591" s="19">
        <v>1.1200000000000001</v>
      </c>
      <c r="AU591" s="19">
        <v>0.58799999999999997</v>
      </c>
      <c r="AV591" s="19">
        <v>1.4350000000000001</v>
      </c>
      <c r="AW591" s="19">
        <v>0.42499999999999999</v>
      </c>
      <c r="AX591" s="19">
        <v>0.221</v>
      </c>
      <c r="AY591" s="19">
        <v>0.94399999999999995</v>
      </c>
      <c r="AZ591" s="19">
        <v>0.56999999999999995</v>
      </c>
      <c r="BA591" s="19">
        <v>1.2470000000000001</v>
      </c>
      <c r="BB591" s="19">
        <v>0.42599999999999999</v>
      </c>
      <c r="BC591" s="19">
        <v>0.98199999999999998</v>
      </c>
      <c r="BD591" s="19">
        <v>0.47</v>
      </c>
      <c r="BE591" s="19">
        <v>0.67900000000000005</v>
      </c>
      <c r="BF591" s="19">
        <v>0.26700000000000002</v>
      </c>
      <c r="BG591" s="19">
        <v>1.516</v>
      </c>
      <c r="BH591" s="19">
        <v>0.58699999999999997</v>
      </c>
      <c r="BI591" s="19">
        <v>0.42799999999999999</v>
      </c>
      <c r="BJ591" s="19">
        <v>1.395</v>
      </c>
      <c r="BK591" s="19">
        <v>0.89700000000000002</v>
      </c>
      <c r="BL591" s="19"/>
      <c r="BM591" s="19">
        <v>1.351</v>
      </c>
      <c r="BN591" s="19">
        <v>1.081</v>
      </c>
      <c r="BO591" s="19">
        <v>0.83299999999999996</v>
      </c>
      <c r="BP591" s="19">
        <v>0.78600000000000003</v>
      </c>
      <c r="BQ591" s="19">
        <v>1.0609999999999999</v>
      </c>
      <c r="BR591" s="19">
        <v>1.222</v>
      </c>
      <c r="BS591" s="19">
        <v>0.71299999999999997</v>
      </c>
      <c r="BT591" s="19">
        <v>1.1379999999999999</v>
      </c>
      <c r="BU591" s="19">
        <v>1.377</v>
      </c>
      <c r="BV591" s="19">
        <v>0.92400000000000004</v>
      </c>
      <c r="BW591" s="19">
        <v>1.2030000000000001</v>
      </c>
      <c r="BX591" s="19">
        <v>0.59499999999999997</v>
      </c>
      <c r="BY591" s="19">
        <v>1.292</v>
      </c>
      <c r="BZ591" s="19">
        <v>0.63100000000000001</v>
      </c>
      <c r="CA591" s="19">
        <v>1.341</v>
      </c>
      <c r="CB591" s="19">
        <v>1.4</v>
      </c>
      <c r="CC591" s="19">
        <v>0.94899999999999995</v>
      </c>
      <c r="CD591" s="19">
        <v>0.53400000000000003</v>
      </c>
      <c r="CE591" s="19"/>
      <c r="CF591" s="19">
        <v>1.329</v>
      </c>
      <c r="CG591" s="19">
        <v>0.78300000000000003</v>
      </c>
      <c r="CH591" s="19">
        <v>2.2280000000000002</v>
      </c>
      <c r="CI591" s="19">
        <v>1.2909999999999999</v>
      </c>
      <c r="CJ591" s="19">
        <v>0.73599999999999999</v>
      </c>
      <c r="CK591" s="19">
        <v>0.71299999999999997</v>
      </c>
      <c r="CL591" s="19">
        <v>0.92700000000000005</v>
      </c>
      <c r="CM591" s="19">
        <v>0.56799999999999995</v>
      </c>
      <c r="CN591" s="19">
        <v>1.3779999999999999</v>
      </c>
      <c r="CO591" s="19">
        <v>0.99199999999999999</v>
      </c>
      <c r="CP591" s="19">
        <v>1.0620000000000001</v>
      </c>
      <c r="CQ591" s="19">
        <v>0.47899999999999998</v>
      </c>
      <c r="CR591" s="19">
        <v>0.50900000000000001</v>
      </c>
      <c r="CS591" s="19">
        <v>2.3559999999999999</v>
      </c>
      <c r="CT591" s="19">
        <v>1.931</v>
      </c>
      <c r="CU591" s="19">
        <v>0.34100000000000003</v>
      </c>
      <c r="CV591" s="19">
        <v>0.503</v>
      </c>
      <c r="CW591" s="19">
        <v>0.82099999999999995</v>
      </c>
    </row>
    <row r="592" spans="1:101" s="1" customFormat="1" ht="15" x14ac:dyDescent="0.2">
      <c r="A592" s="19">
        <v>997</v>
      </c>
      <c r="B592" s="19">
        <v>287.8</v>
      </c>
      <c r="C592" s="19">
        <v>652.9</v>
      </c>
      <c r="D592" s="19">
        <v>415.11840000000001</v>
      </c>
      <c r="E592" s="19">
        <v>417.12479999999999</v>
      </c>
      <c r="F592" s="19">
        <v>181.06010000000001</v>
      </c>
      <c r="G592" s="20">
        <v>11498.11111</v>
      </c>
      <c r="H592" s="19">
        <v>1</v>
      </c>
      <c r="I592" s="19">
        <v>1</v>
      </c>
      <c r="J592" s="19" t="s">
        <v>131</v>
      </c>
      <c r="M592" s="10"/>
      <c r="N592" s="10"/>
      <c r="O592" s="19" t="s">
        <v>282</v>
      </c>
      <c r="P592" s="19" t="s">
        <v>283</v>
      </c>
      <c r="Q592" s="19">
        <v>0.25</v>
      </c>
      <c r="R592" s="19">
        <v>44.9</v>
      </c>
      <c r="S592" s="19" t="s">
        <v>133</v>
      </c>
      <c r="T592" s="19" t="s">
        <v>134</v>
      </c>
      <c r="X592" s="19">
        <v>0.05</v>
      </c>
      <c r="Y592" s="19">
        <v>0.97499999999999998</v>
      </c>
      <c r="Z592" s="19">
        <v>1.054</v>
      </c>
      <c r="AA592" s="19">
        <v>0.93799999999999994</v>
      </c>
      <c r="AB592" s="22">
        <f t="shared" si="151"/>
        <v>1.1137222222222221</v>
      </c>
      <c r="AC592" s="22">
        <f t="shared" si="152"/>
        <v>0.94138888888888872</v>
      </c>
      <c r="AD592" s="22">
        <f t="shared" si="153"/>
        <v>1.1495</v>
      </c>
      <c r="AE592" s="22">
        <f t="shared" si="154"/>
        <v>1.1830628503983476</v>
      </c>
      <c r="AF592" s="22">
        <f t="shared" si="155"/>
        <v>0.96887535643516498</v>
      </c>
      <c r="AG592" s="22">
        <f t="shared" si="156"/>
        <v>0.24252671911255957</v>
      </c>
      <c r="AH592" s="22">
        <f t="shared" si="157"/>
        <v>-4.5617016676576229E-2</v>
      </c>
      <c r="AI592" s="22">
        <f t="shared" si="158"/>
        <v>-1.4535215437442119</v>
      </c>
      <c r="AJ592" s="22">
        <f t="shared" si="159"/>
        <v>-0.16067171494391042</v>
      </c>
      <c r="AK592" s="22" t="str">
        <f t="shared" si="150"/>
        <v>7,8-Dihydroxanthopterin</v>
      </c>
      <c r="AL592" s="22" t="str">
        <f t="shared" si="160"/>
        <v>Lowering</v>
      </c>
      <c r="AM592" s="24">
        <f t="shared" si="161"/>
        <v>3.5194796325397203E-2</v>
      </c>
      <c r="AN592" s="24">
        <f t="shared" si="162"/>
        <v>0.69076175630790737</v>
      </c>
      <c r="AO592" s="25">
        <v>1.08386</v>
      </c>
      <c r="AP592" s="24">
        <f t="shared" si="163"/>
        <v>0.69076175630790737</v>
      </c>
      <c r="AQ592" s="25">
        <v>0.48361300000000002</v>
      </c>
      <c r="AR592" s="25">
        <v>0.63348899999999997</v>
      </c>
      <c r="AS592" s="19">
        <v>997</v>
      </c>
      <c r="AT592" s="19">
        <v>0.749</v>
      </c>
      <c r="AU592" s="19">
        <v>1.5509999999999999</v>
      </c>
      <c r="AV592" s="19">
        <v>1.3560000000000001</v>
      </c>
      <c r="AW592" s="19">
        <v>1.216</v>
      </c>
      <c r="AX592" s="19">
        <v>1.097</v>
      </c>
      <c r="AY592" s="19">
        <v>1.2629999999999999</v>
      </c>
      <c r="AZ592" s="19">
        <v>1.508</v>
      </c>
      <c r="BA592" s="19">
        <v>1.1539999999999999</v>
      </c>
      <c r="BB592" s="19">
        <v>1.1739999999999999</v>
      </c>
      <c r="BC592" s="19">
        <v>0.86599999999999999</v>
      </c>
      <c r="BD592" s="19">
        <v>0.66400000000000003</v>
      </c>
      <c r="BE592" s="19">
        <v>0.745</v>
      </c>
      <c r="BF592" s="19">
        <v>1.1299999999999999</v>
      </c>
      <c r="BG592" s="19">
        <v>0.84599999999999997</v>
      </c>
      <c r="BH592" s="19">
        <v>1.085</v>
      </c>
      <c r="BI592" s="19">
        <v>1.153</v>
      </c>
      <c r="BJ592" s="19">
        <v>1.012</v>
      </c>
      <c r="BK592" s="19">
        <v>1.478</v>
      </c>
      <c r="BL592" s="19"/>
      <c r="BM592" s="19">
        <v>0.95899999999999996</v>
      </c>
      <c r="BN592" s="19">
        <v>0.94299999999999995</v>
      </c>
      <c r="BO592" s="19">
        <v>1.06</v>
      </c>
      <c r="BP592" s="19">
        <v>0.77200000000000002</v>
      </c>
      <c r="BQ592" s="19">
        <v>1.444</v>
      </c>
      <c r="BR592" s="19">
        <v>0.99</v>
      </c>
      <c r="BS592" s="19">
        <v>0.86099999999999999</v>
      </c>
      <c r="BT592" s="19">
        <v>1.0549999999999999</v>
      </c>
      <c r="BU592" s="19">
        <v>1.018</v>
      </c>
      <c r="BV592" s="19">
        <v>0.84099999999999997</v>
      </c>
      <c r="BW592" s="19">
        <v>0.71499999999999997</v>
      </c>
      <c r="BX592" s="19">
        <v>1.04</v>
      </c>
      <c r="BY592" s="19">
        <v>1.0840000000000001</v>
      </c>
      <c r="BZ592" s="19">
        <v>1.08</v>
      </c>
      <c r="CA592" s="19">
        <v>0.70599999999999996</v>
      </c>
      <c r="CB592" s="19">
        <v>0.58399999999999996</v>
      </c>
      <c r="CC592" s="19">
        <v>1.073</v>
      </c>
      <c r="CD592" s="19">
        <v>0.72</v>
      </c>
      <c r="CE592" s="19"/>
      <c r="CF592" s="19">
        <v>0.75</v>
      </c>
      <c r="CG592" s="19">
        <v>1.2729999999999999</v>
      </c>
      <c r="CH592" s="19">
        <v>1.2370000000000001</v>
      </c>
      <c r="CI592" s="19">
        <v>1.591</v>
      </c>
      <c r="CJ592" s="19">
        <v>1.363</v>
      </c>
      <c r="CK592" s="19">
        <v>1.5089999999999999</v>
      </c>
      <c r="CL592" s="19">
        <v>1.393</v>
      </c>
      <c r="CM592" s="19">
        <v>0.505</v>
      </c>
      <c r="CN592" s="19">
        <v>1.026</v>
      </c>
      <c r="CO592" s="19">
        <v>0.94699999999999995</v>
      </c>
      <c r="CP592" s="19">
        <v>1.3129999999999999</v>
      </c>
      <c r="CQ592" s="19">
        <v>1.2250000000000001</v>
      </c>
      <c r="CR592" s="19">
        <v>0.91700000000000004</v>
      </c>
      <c r="CS592" s="19">
        <v>1.07</v>
      </c>
      <c r="CT592" s="19">
        <v>1.2090000000000001</v>
      </c>
      <c r="CU592" s="19">
        <v>0.98799999999999999</v>
      </c>
      <c r="CV592" s="19">
        <v>1.0629999999999999</v>
      </c>
      <c r="CW592" s="19">
        <v>1.3120000000000001</v>
      </c>
    </row>
    <row r="593" spans="1:101" s="1" customFormat="1" ht="15" x14ac:dyDescent="0.2">
      <c r="A593" s="19">
        <v>998</v>
      </c>
      <c r="B593" s="19">
        <v>287.5</v>
      </c>
      <c r="C593" s="19">
        <v>653.4</v>
      </c>
      <c r="D593" s="19">
        <v>429.11130000000003</v>
      </c>
      <c r="E593" s="19">
        <v>431.11810000000003</v>
      </c>
      <c r="F593" s="19">
        <v>195.053</v>
      </c>
      <c r="G593" s="20">
        <v>102575.94289999999</v>
      </c>
      <c r="H593" s="19">
        <v>1</v>
      </c>
      <c r="I593" s="19">
        <v>1</v>
      </c>
      <c r="J593" s="19" t="s">
        <v>105</v>
      </c>
      <c r="K593" s="19" t="s">
        <v>522</v>
      </c>
      <c r="L593" s="19" t="s">
        <v>523</v>
      </c>
      <c r="M593" s="19">
        <v>0.35</v>
      </c>
      <c r="N593" s="19">
        <v>9.6</v>
      </c>
      <c r="X593" s="19">
        <v>0.05</v>
      </c>
      <c r="Y593" s="19">
        <v>0.98899999999999999</v>
      </c>
      <c r="Z593" s="19">
        <v>1.0449999999999999</v>
      </c>
      <c r="AA593" s="19">
        <v>0.99</v>
      </c>
      <c r="AB593" s="22">
        <f t="shared" si="151"/>
        <v>0.12172222222222222</v>
      </c>
      <c r="AC593" s="22">
        <f t="shared" si="152"/>
        <v>0.74327777777777781</v>
      </c>
      <c r="AD593" s="22">
        <f t="shared" si="153"/>
        <v>0.15361111111111111</v>
      </c>
      <c r="AE593" s="22">
        <f t="shared" si="154"/>
        <v>0.16376410793033858</v>
      </c>
      <c r="AF593" s="22">
        <f t="shared" si="155"/>
        <v>0.79240506329113924</v>
      </c>
      <c r="AG593" s="22">
        <f t="shared" si="156"/>
        <v>-2.6103088977676037</v>
      </c>
      <c r="AH593" s="22">
        <f t="shared" si="157"/>
        <v>-0.33568999613184697</v>
      </c>
      <c r="AI593" s="22">
        <f t="shared" si="158"/>
        <v>-0.53341541946529725</v>
      </c>
      <c r="AJ593" s="22">
        <f t="shared" si="159"/>
        <v>-0.61786680759523327</v>
      </c>
      <c r="AK593" s="22" t="str">
        <f>L593</f>
        <v>Salicyluric acid</v>
      </c>
      <c r="AL593" s="22" t="str">
        <f t="shared" si="160"/>
        <v>Increase</v>
      </c>
      <c r="AM593" s="24">
        <f t="shared" si="161"/>
        <v>0.29280910729358134</v>
      </c>
      <c r="AN593" s="24">
        <f t="shared" si="162"/>
        <v>0.24106446283266014</v>
      </c>
      <c r="AO593" s="25">
        <v>0.60516099999999995</v>
      </c>
      <c r="AP593" s="24">
        <f t="shared" si="163"/>
        <v>0.24106446283266014</v>
      </c>
      <c r="AQ593" s="25">
        <v>0.75134900000000004</v>
      </c>
      <c r="AR593" s="25">
        <v>0.83637799999999995</v>
      </c>
      <c r="AS593" s="19">
        <v>998</v>
      </c>
      <c r="AT593" s="19">
        <v>7.6999999999999999E-2</v>
      </c>
      <c r="AU593" s="19">
        <v>8.6999999999999994E-2</v>
      </c>
      <c r="AV593" s="19">
        <v>0.14499999999999999</v>
      </c>
      <c r="AW593" s="19">
        <v>8.7999999999999995E-2</v>
      </c>
      <c r="AX593" s="19">
        <v>0.09</v>
      </c>
      <c r="AY593" s="19">
        <v>0.06</v>
      </c>
      <c r="AZ593" s="19">
        <v>0.23499999999999999</v>
      </c>
      <c r="BA593" s="19">
        <v>7.6999999999999999E-2</v>
      </c>
      <c r="BB593" s="19">
        <v>0.16200000000000001</v>
      </c>
      <c r="BC593" s="19">
        <v>0.13900000000000001</v>
      </c>
      <c r="BD593" s="19">
        <v>0.109</v>
      </c>
      <c r="BE593" s="19">
        <v>5.1999999999999998E-2</v>
      </c>
      <c r="BF593" s="19">
        <v>0.16600000000000001</v>
      </c>
      <c r="BG593" s="19">
        <v>4.3999999999999997E-2</v>
      </c>
      <c r="BH593" s="19">
        <v>0.13600000000000001</v>
      </c>
      <c r="BI593" s="19">
        <v>4.9000000000000002E-2</v>
      </c>
      <c r="BJ593" s="19">
        <v>7.0000000000000007E-2</v>
      </c>
      <c r="BK593" s="19">
        <v>0.40500000000000003</v>
      </c>
      <c r="BL593" s="19"/>
      <c r="BM593" s="19">
        <v>0.36199999999999999</v>
      </c>
      <c r="BN593" s="19">
        <v>0.20699999999999999</v>
      </c>
      <c r="BO593" s="19">
        <v>0.245</v>
      </c>
      <c r="BP593" s="19">
        <v>0.18</v>
      </c>
      <c r="BQ593" s="19">
        <v>0.14000000000000001</v>
      </c>
      <c r="BR593" s="19">
        <v>0.14099999999999999</v>
      </c>
      <c r="BS593" s="19">
        <v>0.125</v>
      </c>
      <c r="BT593" s="19">
        <v>0.11700000000000001</v>
      </c>
      <c r="BU593" s="19">
        <v>0.13400000000000001</v>
      </c>
      <c r="BV593" s="19">
        <v>0.14599999999999999</v>
      </c>
      <c r="BW593" s="19">
        <v>0.217</v>
      </c>
      <c r="BX593" s="19">
        <v>9.1999999999999998E-2</v>
      </c>
      <c r="BY593" s="19">
        <v>10.468</v>
      </c>
      <c r="BZ593" s="19">
        <v>0.16600000000000001</v>
      </c>
      <c r="CA593" s="19">
        <v>0.18</v>
      </c>
      <c r="CB593" s="19">
        <v>0.13300000000000001</v>
      </c>
      <c r="CC593" s="19">
        <v>0.13500000000000001</v>
      </c>
      <c r="CD593" s="19">
        <v>0.191</v>
      </c>
      <c r="CE593" s="19"/>
      <c r="CF593" s="19">
        <v>9.1999999999999998E-2</v>
      </c>
      <c r="CG593" s="19">
        <v>0.255</v>
      </c>
      <c r="CH593" s="19">
        <v>0.154</v>
      </c>
      <c r="CI593" s="19">
        <v>0.104</v>
      </c>
      <c r="CJ593" s="19">
        <v>0.155</v>
      </c>
      <c r="CK593" s="19">
        <v>0.08</v>
      </c>
      <c r="CL593" s="19">
        <v>0.23200000000000001</v>
      </c>
      <c r="CM593" s="19">
        <v>0.10100000000000001</v>
      </c>
      <c r="CN593" s="19">
        <v>0.19400000000000001</v>
      </c>
      <c r="CO593" s="19">
        <v>0.126</v>
      </c>
      <c r="CP593" s="19">
        <v>0.25600000000000001</v>
      </c>
      <c r="CQ593" s="19">
        <v>0.20899999999999999</v>
      </c>
      <c r="CR593" s="19">
        <v>8.8999999999999996E-2</v>
      </c>
      <c r="CS593" s="19">
        <v>0.29099999999999998</v>
      </c>
      <c r="CT593" s="19">
        <v>5.1999999999999998E-2</v>
      </c>
      <c r="CU593" s="19">
        <v>8.5000000000000006E-2</v>
      </c>
      <c r="CV593" s="19">
        <v>9.2999999999999999E-2</v>
      </c>
      <c r="CW593" s="19">
        <v>0.19700000000000001</v>
      </c>
    </row>
    <row r="594" spans="1:101" s="1" customFormat="1" ht="15" x14ac:dyDescent="0.2">
      <c r="A594" s="19">
        <v>1000</v>
      </c>
      <c r="B594" s="19">
        <v>288</v>
      </c>
      <c r="C594" s="19">
        <v>655.1</v>
      </c>
      <c r="D594" s="19">
        <v>405.09199999999998</v>
      </c>
      <c r="E594" s="19">
        <v>407.09750000000003</v>
      </c>
      <c r="F594" s="19">
        <v>171.03370000000001</v>
      </c>
      <c r="G594" s="20">
        <v>47279.333330000001</v>
      </c>
      <c r="H594" s="19">
        <v>1</v>
      </c>
      <c r="I594" s="19">
        <v>1</v>
      </c>
      <c r="J594" s="19" t="s">
        <v>103</v>
      </c>
      <c r="M594" s="10"/>
      <c r="N594" s="10"/>
      <c r="U594" s="21">
        <v>0</v>
      </c>
      <c r="V594" s="21">
        <v>2</v>
      </c>
      <c r="W594" s="21">
        <v>25</v>
      </c>
      <c r="X594" s="19">
        <v>3.3300000000000003E-2</v>
      </c>
      <c r="Y594" s="19">
        <v>1.022</v>
      </c>
      <c r="Z594" s="19">
        <v>1.0509999999999999</v>
      </c>
      <c r="AA594" s="19">
        <v>1.101</v>
      </c>
      <c r="AB594" s="22">
        <f t="shared" si="151"/>
        <v>0.94188888888888889</v>
      </c>
      <c r="AC594" s="22">
        <f t="shared" si="152"/>
        <v>0.94111111111111123</v>
      </c>
      <c r="AD594" s="22">
        <f t="shared" si="153"/>
        <v>0.93033333333333346</v>
      </c>
      <c r="AE594" s="22">
        <f t="shared" si="154"/>
        <v>1.0008264462809917</v>
      </c>
      <c r="AF594" s="22">
        <f t="shared" si="155"/>
        <v>1.0124208766272542</v>
      </c>
      <c r="AG594" s="22">
        <f t="shared" si="156"/>
        <v>1.1918175323718441E-3</v>
      </c>
      <c r="AH594" s="22">
        <f t="shared" si="157"/>
        <v>1.7809161964709268E-2</v>
      </c>
      <c r="AI594" s="22">
        <f t="shared" si="158"/>
        <v>-4.9158322461636487E-3</v>
      </c>
      <c r="AJ594" s="22">
        <f t="shared" si="159"/>
        <v>-0.10350647748544037</v>
      </c>
      <c r="AK594" s="22">
        <f>P594</f>
        <v>0</v>
      </c>
      <c r="AL594" s="22" t="str">
        <f t="shared" si="160"/>
        <v>Lowering</v>
      </c>
      <c r="AM594" s="24">
        <f t="shared" si="161"/>
        <v>0.98874469818899291</v>
      </c>
      <c r="AN594" s="24">
        <f t="shared" si="162"/>
        <v>0.78794067925886035</v>
      </c>
      <c r="AO594" s="25">
        <v>0.606437</v>
      </c>
      <c r="AP594" s="24">
        <f t="shared" si="163"/>
        <v>0.78794067925886035</v>
      </c>
      <c r="AQ594" s="25">
        <v>0.23119700000000001</v>
      </c>
      <c r="AR594" s="25">
        <v>0.33329999999999999</v>
      </c>
      <c r="AS594" s="19">
        <v>1000</v>
      </c>
      <c r="AT594" s="19">
        <v>0.95599999999999996</v>
      </c>
      <c r="AU594" s="19">
        <v>0.95299999999999996</v>
      </c>
      <c r="AV594" s="19">
        <v>1.071</v>
      </c>
      <c r="AW594" s="19">
        <v>1.2350000000000001</v>
      </c>
      <c r="AX594" s="19">
        <v>0.94299999999999995</v>
      </c>
      <c r="AY594" s="19">
        <v>1.052</v>
      </c>
      <c r="AZ594" s="19">
        <v>0.91400000000000003</v>
      </c>
      <c r="BA594" s="19">
        <v>1.0580000000000001</v>
      </c>
      <c r="BB594" s="19">
        <v>0.90800000000000003</v>
      </c>
      <c r="BC594" s="19">
        <v>0.97</v>
      </c>
      <c r="BD594" s="19">
        <v>0.77800000000000002</v>
      </c>
      <c r="BE594" s="19">
        <v>0.8</v>
      </c>
      <c r="BF594" s="19">
        <v>0.73499999999999999</v>
      </c>
      <c r="BG594" s="19">
        <v>0.95099999999999996</v>
      </c>
      <c r="BH594" s="19">
        <v>0.76900000000000002</v>
      </c>
      <c r="BI594" s="19">
        <v>0.89200000000000002</v>
      </c>
      <c r="BJ594" s="19">
        <v>1.05</v>
      </c>
      <c r="BK594" s="19">
        <v>0.91900000000000004</v>
      </c>
      <c r="BL594" s="19"/>
      <c r="BM594" s="19">
        <v>0.71499999999999997</v>
      </c>
      <c r="BN594" s="19">
        <v>1.0820000000000001</v>
      </c>
      <c r="BO594" s="19">
        <v>1.1719999999999999</v>
      </c>
      <c r="BP594" s="19">
        <v>1.0620000000000001</v>
      </c>
      <c r="BQ594" s="19">
        <v>0.80100000000000005</v>
      </c>
      <c r="BR594" s="19">
        <v>0.60499999999999998</v>
      </c>
      <c r="BS594" s="19">
        <v>1.274</v>
      </c>
      <c r="BT594" s="19">
        <v>1.1859999999999999</v>
      </c>
      <c r="BU594" s="19">
        <v>0.77400000000000002</v>
      </c>
      <c r="BV594" s="19">
        <v>0.80400000000000005</v>
      </c>
      <c r="BW594" s="19">
        <v>0.68700000000000006</v>
      </c>
      <c r="BX594" s="19">
        <v>0.84599999999999997</v>
      </c>
      <c r="BY594" s="19">
        <v>1.0229999999999999</v>
      </c>
      <c r="BZ594" s="19">
        <v>0.75900000000000001</v>
      </c>
      <c r="CA594" s="19">
        <v>1.052</v>
      </c>
      <c r="CB594" s="19">
        <v>1.073</v>
      </c>
      <c r="CC594" s="19">
        <v>0.95699999999999996</v>
      </c>
      <c r="CD594" s="19">
        <v>1.0680000000000001</v>
      </c>
      <c r="CE594" s="19"/>
      <c r="CF594" s="19">
        <v>1.0249999999999999</v>
      </c>
      <c r="CG594" s="19">
        <v>0.9</v>
      </c>
      <c r="CH594" s="19">
        <v>0.95</v>
      </c>
      <c r="CI594" s="19">
        <v>1.198</v>
      </c>
      <c r="CJ594" s="19">
        <v>0.76700000000000002</v>
      </c>
      <c r="CK594" s="19">
        <v>0.98</v>
      </c>
      <c r="CL594" s="19">
        <v>0.95799999999999996</v>
      </c>
      <c r="CM594" s="19">
        <v>0.88800000000000001</v>
      </c>
      <c r="CN594" s="19">
        <v>1.018</v>
      </c>
      <c r="CO594" s="19">
        <v>0.88</v>
      </c>
      <c r="CP594" s="19">
        <v>0.70699999999999996</v>
      </c>
      <c r="CQ594" s="19">
        <v>0.91100000000000003</v>
      </c>
      <c r="CR594" s="19">
        <v>0.80500000000000005</v>
      </c>
      <c r="CS594" s="19">
        <v>1.01</v>
      </c>
      <c r="CT594" s="19">
        <v>1.018</v>
      </c>
      <c r="CU594" s="19">
        <v>0.77700000000000002</v>
      </c>
      <c r="CV594" s="19">
        <v>0.80600000000000005</v>
      </c>
      <c r="CW594" s="19">
        <v>1.1479999999999999</v>
      </c>
    </row>
    <row r="595" spans="1:101" s="1" customFormat="1" ht="15" x14ac:dyDescent="0.2">
      <c r="A595" s="19">
        <v>1003</v>
      </c>
      <c r="B595" s="19">
        <v>289.8</v>
      </c>
      <c r="C595" s="19">
        <v>657.5</v>
      </c>
      <c r="D595" s="19">
        <v>467.06299999999999</v>
      </c>
      <c r="E595" s="19">
        <v>469.06720000000001</v>
      </c>
      <c r="F595" s="19">
        <v>233.00470000000001</v>
      </c>
      <c r="G595" s="20">
        <v>5520</v>
      </c>
      <c r="H595" s="19">
        <v>1</v>
      </c>
      <c r="I595" s="19">
        <v>1</v>
      </c>
      <c r="J595" s="19" t="s">
        <v>103</v>
      </c>
      <c r="M595" s="10"/>
      <c r="N595" s="10"/>
      <c r="U595" s="21">
        <v>0</v>
      </c>
      <c r="V595" s="21">
        <v>1</v>
      </c>
      <c r="W595" s="21">
        <v>30</v>
      </c>
      <c r="X595" s="19">
        <v>3.3300000000000003E-2</v>
      </c>
      <c r="Y595" s="19">
        <v>1.016</v>
      </c>
      <c r="Z595" s="19">
        <v>1.006</v>
      </c>
      <c r="AA595" s="19">
        <v>1.135</v>
      </c>
      <c r="AB595" s="22">
        <f t="shared" si="151"/>
        <v>0.89011111111111108</v>
      </c>
      <c r="AC595" s="22">
        <f t="shared" si="152"/>
        <v>1.0494999999999999</v>
      </c>
      <c r="AD595" s="22">
        <f t="shared" si="153"/>
        <v>0.86735294117647033</v>
      </c>
      <c r="AE595" s="22">
        <f t="shared" si="154"/>
        <v>0.84812873855275006</v>
      </c>
      <c r="AF595" s="22">
        <f t="shared" si="155"/>
        <v>1.0262386496364118</v>
      </c>
      <c r="AG595" s="22">
        <f t="shared" si="156"/>
        <v>-0.23764482493995295</v>
      </c>
      <c r="AH595" s="22">
        <f t="shared" si="157"/>
        <v>3.736626565344172E-2</v>
      </c>
      <c r="AI595" s="22">
        <f t="shared" si="158"/>
        <v>-0.44756646217808288</v>
      </c>
      <c r="AJ595" s="22">
        <f t="shared" si="159"/>
        <v>-0.22261339096106675</v>
      </c>
      <c r="AK595" s="22">
        <f>P595</f>
        <v>0</v>
      </c>
      <c r="AL595" s="22" t="str">
        <f t="shared" si="160"/>
        <v>Increase</v>
      </c>
      <c r="AM595" s="24">
        <f t="shared" si="161"/>
        <v>0.35680714118831225</v>
      </c>
      <c r="AN595" s="24">
        <f t="shared" si="162"/>
        <v>0.59894453836575434</v>
      </c>
      <c r="AO595" s="25">
        <v>0.68326900000000002</v>
      </c>
      <c r="AP595" s="24">
        <f t="shared" si="163"/>
        <v>0.59894453836575434</v>
      </c>
      <c r="AQ595" s="25">
        <v>0.81578899999999999</v>
      </c>
      <c r="AR595" s="25">
        <v>0.86758599999999997</v>
      </c>
      <c r="AS595" s="19">
        <v>1003</v>
      </c>
      <c r="AT595" s="19">
        <v>1.004</v>
      </c>
      <c r="AU595" s="19">
        <v>1.0389999999999999</v>
      </c>
      <c r="AV595" s="19">
        <v>1.2030000000000001</v>
      </c>
      <c r="AW595" s="19">
        <v>0.96699999999999997</v>
      </c>
      <c r="AX595" s="19">
        <v>0.95299999999999996</v>
      </c>
      <c r="AY595" s="19">
        <v>1.0720000000000001</v>
      </c>
      <c r="AZ595" s="19">
        <v>0.77200000000000002</v>
      </c>
      <c r="BA595" s="19">
        <v>0.83799999999999997</v>
      </c>
      <c r="BB595" s="19">
        <v>0.77200000000000002</v>
      </c>
      <c r="BC595" s="19">
        <v>0.85399999999999998</v>
      </c>
      <c r="BD595" s="19">
        <v>0.83599999999999997</v>
      </c>
      <c r="BE595" s="19">
        <v>0.93799999999999994</v>
      </c>
      <c r="BF595" s="19">
        <v>0.745</v>
      </c>
      <c r="BG595" s="19">
        <v>0.80500000000000005</v>
      </c>
      <c r="BH595" s="19">
        <v>0.66300000000000003</v>
      </c>
      <c r="BI595" s="19">
        <v>0.84699999999999998</v>
      </c>
      <c r="BJ595" s="19">
        <v>0.95599999999999996</v>
      </c>
      <c r="BK595" s="19">
        <v>0.75800000000000001</v>
      </c>
      <c r="BL595" s="19"/>
      <c r="BM595" s="19">
        <v>0.65500000000000003</v>
      </c>
      <c r="BN595" s="19">
        <v>0.87</v>
      </c>
      <c r="BO595" s="19">
        <v>1.242</v>
      </c>
      <c r="BP595" s="19">
        <v>1.147</v>
      </c>
      <c r="BQ595" s="19">
        <v>0.70499999999999996</v>
      </c>
      <c r="BR595" s="19">
        <v>0.59299999999999997</v>
      </c>
      <c r="BS595" s="19">
        <v>1.177</v>
      </c>
      <c r="BT595" s="19">
        <v>1.115</v>
      </c>
      <c r="BU595" s="19">
        <v>0.75600000000000001</v>
      </c>
      <c r="BV595" s="19">
        <v>0.88500000000000001</v>
      </c>
      <c r="BW595" s="19">
        <v>0.59199999999999997</v>
      </c>
      <c r="BX595" s="19">
        <v>0.73399999999999999</v>
      </c>
      <c r="BY595" s="19">
        <v>3.7490000000000001</v>
      </c>
      <c r="BZ595" s="19">
        <v>0.84399999999999997</v>
      </c>
      <c r="CA595" s="19">
        <v>0.94099999999999995</v>
      </c>
      <c r="CB595" s="19">
        <v>1.0429999999999999</v>
      </c>
      <c r="CC595" s="19">
        <v>0.96499999999999997</v>
      </c>
      <c r="CD595" s="19">
        <v>0.878</v>
      </c>
      <c r="CE595" s="19"/>
      <c r="CF595" s="19">
        <v>1.004</v>
      </c>
      <c r="CG595" s="19">
        <v>0.89400000000000002</v>
      </c>
      <c r="CH595" s="19">
        <v>0.97399999999999998</v>
      </c>
      <c r="CI595" s="19">
        <v>0.98899999999999999</v>
      </c>
      <c r="CJ595" s="19">
        <v>0.81</v>
      </c>
      <c r="CK595" s="19">
        <v>0.83099999999999996</v>
      </c>
      <c r="CL595" s="19">
        <v>0.94199999999999995</v>
      </c>
      <c r="CM595" s="19">
        <v>0.77</v>
      </c>
      <c r="CN595" s="19">
        <v>0.93100000000000005</v>
      </c>
      <c r="CO595" s="19">
        <v>0.88500000000000001</v>
      </c>
      <c r="CP595" s="19">
        <v>0.83499999999999996</v>
      </c>
      <c r="CQ595" s="19">
        <v>0.65100000000000002</v>
      </c>
      <c r="CR595" s="19">
        <v>0.82399999999999995</v>
      </c>
      <c r="CS595" s="19" t="s">
        <v>111</v>
      </c>
      <c r="CT595" s="19">
        <v>0.93100000000000005</v>
      </c>
      <c r="CU595" s="19">
        <v>0.71599999999999997</v>
      </c>
      <c r="CV595" s="19">
        <v>0.69</v>
      </c>
      <c r="CW595" s="19">
        <v>1.0680000000000001</v>
      </c>
    </row>
    <row r="596" spans="1:101" s="1" customFormat="1" ht="15" x14ac:dyDescent="0.2">
      <c r="A596" s="19">
        <v>1005</v>
      </c>
      <c r="B596" s="19">
        <v>289.39999999999998</v>
      </c>
      <c r="C596" s="19">
        <v>658.4</v>
      </c>
      <c r="D596" s="19">
        <v>335.10160000000002</v>
      </c>
      <c r="E596" s="19">
        <v>337.10509999999999</v>
      </c>
      <c r="F596" s="19">
        <v>101.0433</v>
      </c>
      <c r="G596" s="20">
        <v>14398</v>
      </c>
      <c r="H596" s="19">
        <v>1</v>
      </c>
      <c r="I596" s="19">
        <v>1</v>
      </c>
      <c r="J596" s="19" t="s">
        <v>112</v>
      </c>
      <c r="M596" s="10"/>
      <c r="N596" s="10"/>
      <c r="X596" s="19">
        <v>0.05</v>
      </c>
      <c r="Y596" s="19">
        <v>0.33800000000000002</v>
      </c>
      <c r="Z596" s="19">
        <v>0.41299999999999998</v>
      </c>
      <c r="AA596" s="19">
        <v>0.3</v>
      </c>
      <c r="AB596" s="22">
        <f t="shared" si="151"/>
        <v>0.33194444444444443</v>
      </c>
      <c r="AC596" s="22">
        <f t="shared" si="152"/>
        <v>0.35072222222222221</v>
      </c>
      <c r="AD596" s="22">
        <f t="shared" si="153"/>
        <v>0.3599444444444444</v>
      </c>
      <c r="AE596" s="22">
        <f t="shared" si="154"/>
        <v>0.94645968636147626</v>
      </c>
      <c r="AF596" s="22">
        <f t="shared" si="155"/>
        <v>0.92221021762617694</v>
      </c>
      <c r="AG596" s="22">
        <f t="shared" si="156"/>
        <v>-7.9387038007515037E-2</v>
      </c>
      <c r="AH596" s="22">
        <f t="shared" si="157"/>
        <v>-0.1168324447122846</v>
      </c>
      <c r="AI596" s="22">
        <f t="shared" si="158"/>
        <v>-0.21452603386052754</v>
      </c>
      <c r="AJ596" s="22">
        <f t="shared" si="159"/>
        <v>-0.339970231661466</v>
      </c>
      <c r="AK596" s="22">
        <f>P596</f>
        <v>0</v>
      </c>
      <c r="AL596" s="22" t="str">
        <f t="shared" si="160"/>
        <v>Increase</v>
      </c>
      <c r="AM596" s="24">
        <f t="shared" si="161"/>
        <v>0.61020247685148199</v>
      </c>
      <c r="AN596" s="24">
        <f t="shared" si="162"/>
        <v>0.45711952140212453</v>
      </c>
      <c r="AO596" s="25">
        <v>0.36813299999999999</v>
      </c>
      <c r="AP596" s="24">
        <f t="shared" si="163"/>
        <v>0.45711952140212453</v>
      </c>
      <c r="AQ596" s="25">
        <v>1.11879</v>
      </c>
      <c r="AR596" s="25">
        <v>1.0525100000000001</v>
      </c>
      <c r="AS596" s="19">
        <v>1005</v>
      </c>
      <c r="AT596" s="19">
        <v>0.45300000000000001</v>
      </c>
      <c r="AU596" s="19">
        <v>0.54800000000000004</v>
      </c>
      <c r="AV596" s="19">
        <v>0.33900000000000002</v>
      </c>
      <c r="AW596" s="19">
        <v>0.52500000000000002</v>
      </c>
      <c r="AX596" s="19">
        <v>0.41199999999999998</v>
      </c>
      <c r="AY596" s="19">
        <v>0.502</v>
      </c>
      <c r="AZ596" s="19">
        <v>0.2</v>
      </c>
      <c r="BA596" s="19">
        <v>0.312</v>
      </c>
      <c r="BB596" s="19">
        <v>0.38600000000000001</v>
      </c>
      <c r="BC596" s="19">
        <v>0.307</v>
      </c>
      <c r="BD596" s="19">
        <v>0.29399999999999998</v>
      </c>
      <c r="BE596" s="19">
        <v>0.30499999999999999</v>
      </c>
      <c r="BF596" s="19">
        <v>0.186</v>
      </c>
      <c r="BG596" s="19">
        <v>0.22500000000000001</v>
      </c>
      <c r="BH596" s="19">
        <v>0.20300000000000001</v>
      </c>
      <c r="BI596" s="19">
        <v>0.30599999999999999</v>
      </c>
      <c r="BJ596" s="19">
        <v>0.23</v>
      </c>
      <c r="BK596" s="19">
        <v>0.24199999999999999</v>
      </c>
      <c r="BL596" s="19"/>
      <c r="BM596" s="19">
        <v>0.49199999999999999</v>
      </c>
      <c r="BN596" s="19">
        <v>0.56999999999999995</v>
      </c>
      <c r="BO596" s="19">
        <v>0.54300000000000004</v>
      </c>
      <c r="BP596" s="19">
        <v>0.44900000000000001</v>
      </c>
      <c r="BQ596" s="19">
        <v>0.27300000000000002</v>
      </c>
      <c r="BR596" s="19">
        <v>0.41699999999999998</v>
      </c>
      <c r="BS596" s="19">
        <v>0.27</v>
      </c>
      <c r="BT596" s="19">
        <v>0.372</v>
      </c>
      <c r="BU596" s="19">
        <v>0.26700000000000002</v>
      </c>
      <c r="BV596" s="19">
        <v>0.27800000000000002</v>
      </c>
      <c r="BW596" s="19">
        <v>0.28000000000000003</v>
      </c>
      <c r="BX596" s="19">
        <v>0.32900000000000001</v>
      </c>
      <c r="BY596" s="19">
        <v>0.36899999999999999</v>
      </c>
      <c r="BZ596" s="19">
        <v>0.309</v>
      </c>
      <c r="CA596" s="19">
        <v>0.218</v>
      </c>
      <c r="CB596" s="19">
        <v>0.309</v>
      </c>
      <c r="CC596" s="19">
        <v>0.25900000000000001</v>
      </c>
      <c r="CD596" s="19">
        <v>0.309</v>
      </c>
      <c r="CE596" s="19"/>
      <c r="CF596" s="19">
        <v>0.497</v>
      </c>
      <c r="CG596" s="19">
        <v>0.48199999999999998</v>
      </c>
      <c r="CH596" s="19">
        <v>0.51200000000000001</v>
      </c>
      <c r="CI596" s="19">
        <v>0.39900000000000002</v>
      </c>
      <c r="CJ596" s="19">
        <v>0.41399999999999998</v>
      </c>
      <c r="CK596" s="19">
        <v>0.29199999999999998</v>
      </c>
      <c r="CL596" s="19">
        <v>0.315</v>
      </c>
      <c r="CM596" s="19">
        <v>0.23100000000000001</v>
      </c>
      <c r="CN596" s="19">
        <v>0.434</v>
      </c>
      <c r="CO596" s="19">
        <v>0.20300000000000001</v>
      </c>
      <c r="CP596" s="19">
        <v>0.33200000000000002</v>
      </c>
      <c r="CQ596" s="19">
        <v>0.32500000000000001</v>
      </c>
      <c r="CR596" s="19">
        <v>0.57299999999999995</v>
      </c>
      <c r="CS596" s="19">
        <v>0.28399999999999997</v>
      </c>
      <c r="CT596" s="19">
        <v>0.246</v>
      </c>
      <c r="CU596" s="19">
        <v>0.38800000000000001</v>
      </c>
      <c r="CV596" s="19">
        <v>0.24199999999999999</v>
      </c>
      <c r="CW596" s="19">
        <v>0.31</v>
      </c>
    </row>
    <row r="597" spans="1:101" s="1" customFormat="1" ht="15" x14ac:dyDescent="0.2">
      <c r="A597" s="19">
        <v>1006</v>
      </c>
      <c r="B597" s="19">
        <v>289.39999999999998</v>
      </c>
      <c r="C597" s="19">
        <v>658.4</v>
      </c>
      <c r="D597" s="19">
        <v>409.09530000000001</v>
      </c>
      <c r="E597" s="19">
        <v>411.10239999999999</v>
      </c>
      <c r="F597" s="19">
        <v>175.03700000000001</v>
      </c>
      <c r="G597" s="20">
        <v>3350</v>
      </c>
      <c r="H597" s="19">
        <v>1</v>
      </c>
      <c r="I597" s="19">
        <v>1</v>
      </c>
      <c r="J597" s="19" t="s">
        <v>103</v>
      </c>
      <c r="M597" s="10"/>
      <c r="N597" s="10"/>
      <c r="U597" s="21">
        <v>0</v>
      </c>
      <c r="V597" s="21">
        <v>1</v>
      </c>
      <c r="W597" s="21">
        <v>43</v>
      </c>
      <c r="X597" s="19">
        <v>0.05</v>
      </c>
      <c r="Y597" s="19">
        <v>3.988</v>
      </c>
      <c r="Z597" s="19">
        <v>4.5629999999999997</v>
      </c>
      <c r="AA597" s="19">
        <v>5.7519999999999998</v>
      </c>
      <c r="AB597" s="22">
        <f t="shared" si="151"/>
        <v>4.7078333333333324</v>
      </c>
      <c r="AC597" s="22">
        <f t="shared" si="152"/>
        <v>4.0582777777777785</v>
      </c>
      <c r="AD597" s="22">
        <f t="shared" si="153"/>
        <v>4.706833333333333</v>
      </c>
      <c r="AE597" s="22">
        <f t="shared" si="154"/>
        <v>1.1600569480759486</v>
      </c>
      <c r="AF597" s="22">
        <f t="shared" si="155"/>
        <v>1.0002124570659678</v>
      </c>
      <c r="AG597" s="22">
        <f t="shared" si="156"/>
        <v>0.21419563008570056</v>
      </c>
      <c r="AH597" s="22">
        <f t="shared" si="157"/>
        <v>3.0647819989675318E-4</v>
      </c>
      <c r="AI597" s="22">
        <f t="shared" si="158"/>
        <v>-1.0324548411051429</v>
      </c>
      <c r="AJ597" s="22">
        <f t="shared" si="159"/>
        <v>-1.0834640311486855E-3</v>
      </c>
      <c r="AK597" s="22">
        <f>P597</f>
        <v>0</v>
      </c>
      <c r="AL597" s="22" t="str">
        <f t="shared" si="160"/>
        <v>Lowering</v>
      </c>
      <c r="AM597" s="24">
        <f t="shared" si="161"/>
        <v>9.2799397996450456E-2</v>
      </c>
      <c r="AN597" s="24">
        <f t="shared" si="162"/>
        <v>0.99750834122084731</v>
      </c>
      <c r="AO597" s="25">
        <v>0.83803799999999995</v>
      </c>
      <c r="AP597" s="24">
        <f t="shared" si="163"/>
        <v>0.99750834122084731</v>
      </c>
      <c r="AQ597" s="25">
        <v>9.1325299999999998E-2</v>
      </c>
      <c r="AR597" s="25">
        <v>0.13104099999999999</v>
      </c>
      <c r="AS597" s="19">
        <v>1006</v>
      </c>
      <c r="AT597" s="19">
        <v>4.782</v>
      </c>
      <c r="AU597" s="19">
        <v>5.84</v>
      </c>
      <c r="AV597" s="19">
        <v>4.258</v>
      </c>
      <c r="AW597" s="19">
        <v>4.5419999999999998</v>
      </c>
      <c r="AX597" s="19">
        <v>3.2570000000000001</v>
      </c>
      <c r="AY597" s="19">
        <v>3.629</v>
      </c>
      <c r="AZ597" s="19">
        <v>4.01</v>
      </c>
      <c r="BA597" s="19">
        <v>5.6559999999999997</v>
      </c>
      <c r="BB597" s="19">
        <v>4.8319999999999999</v>
      </c>
      <c r="BC597" s="19">
        <v>4.7229999999999999</v>
      </c>
      <c r="BD597" s="19">
        <v>4.8579999999999997</v>
      </c>
      <c r="BE597" s="19">
        <v>5.0640000000000001</v>
      </c>
      <c r="BF597" s="19">
        <v>5.7439999999999998</v>
      </c>
      <c r="BG597" s="19">
        <v>3.9489999999999998</v>
      </c>
      <c r="BH597" s="19">
        <v>3.613</v>
      </c>
      <c r="BI597" s="19">
        <v>5.0140000000000002</v>
      </c>
      <c r="BJ597" s="19">
        <v>6.9580000000000002</v>
      </c>
      <c r="BK597" s="19">
        <v>4.0119999999999996</v>
      </c>
      <c r="BL597" s="19"/>
      <c r="BM597" s="19">
        <v>2.3450000000000002</v>
      </c>
      <c r="BN597" s="19">
        <v>5.4249999999999998</v>
      </c>
      <c r="BO597" s="19">
        <v>6.0519999999999996</v>
      </c>
      <c r="BP597" s="19">
        <v>4.165</v>
      </c>
      <c r="BQ597" s="19">
        <v>3.2879999999999998</v>
      </c>
      <c r="BR597" s="19">
        <v>3.6779999999999999</v>
      </c>
      <c r="BS597" s="19">
        <v>4.3109999999999999</v>
      </c>
      <c r="BT597" s="19">
        <v>4.0250000000000004</v>
      </c>
      <c r="BU597" s="19">
        <v>3.6949999999999998</v>
      </c>
      <c r="BV597" s="19">
        <v>4.7249999999999996</v>
      </c>
      <c r="BW597" s="19">
        <v>3.1059999999999999</v>
      </c>
      <c r="BX597" s="19">
        <v>3.7930000000000001</v>
      </c>
      <c r="BY597" s="19">
        <v>1.444</v>
      </c>
      <c r="BZ597" s="19">
        <v>2.702</v>
      </c>
      <c r="CA597" s="19">
        <v>6.7590000000000003</v>
      </c>
      <c r="CB597" s="19">
        <v>4.7709999999999999</v>
      </c>
      <c r="CC597" s="19">
        <v>4.7489999999999997</v>
      </c>
      <c r="CD597" s="19">
        <v>4.016</v>
      </c>
      <c r="CE597" s="19"/>
      <c r="CF597" s="19">
        <v>4.484</v>
      </c>
      <c r="CG597" s="19">
        <v>4.0209999999999999</v>
      </c>
      <c r="CH597" s="19">
        <v>3.5880000000000001</v>
      </c>
      <c r="CI597" s="19">
        <v>3.58</v>
      </c>
      <c r="CJ597" s="19">
        <v>4.6689999999999996</v>
      </c>
      <c r="CK597" s="19">
        <v>4.83</v>
      </c>
      <c r="CL597" s="19">
        <v>6.476</v>
      </c>
      <c r="CM597" s="19">
        <v>3.806</v>
      </c>
      <c r="CN597" s="19">
        <v>5.3109999999999999</v>
      </c>
      <c r="CO597" s="19">
        <v>5.96</v>
      </c>
      <c r="CP597" s="19">
        <v>4.133</v>
      </c>
      <c r="CQ597" s="19">
        <v>4.7069999999999999</v>
      </c>
      <c r="CR597" s="19">
        <v>6.9850000000000003</v>
      </c>
      <c r="CS597" s="19">
        <v>5.048</v>
      </c>
      <c r="CT597" s="19">
        <v>4.1909999999999998</v>
      </c>
      <c r="CU597" s="19">
        <v>4.4039999999999999</v>
      </c>
      <c r="CV597" s="19">
        <v>3.6429999999999998</v>
      </c>
      <c r="CW597" s="19">
        <v>4.8869999999999996</v>
      </c>
    </row>
    <row r="598" spans="1:101" s="1" customFormat="1" ht="15" x14ac:dyDescent="0.2">
      <c r="A598" s="19">
        <v>1009</v>
      </c>
      <c r="B598" s="19">
        <v>289.60000000000002</v>
      </c>
      <c r="C598" s="19">
        <v>658.9</v>
      </c>
      <c r="D598" s="19">
        <v>427.07060000000001</v>
      </c>
      <c r="E598" s="19">
        <v>429.07900000000001</v>
      </c>
      <c r="F598" s="19">
        <v>193.01230000000001</v>
      </c>
      <c r="G598" s="20">
        <v>6594</v>
      </c>
      <c r="H598" s="19">
        <v>1</v>
      </c>
      <c r="I598" s="19">
        <v>1</v>
      </c>
      <c r="J598" s="19" t="s">
        <v>103</v>
      </c>
      <c r="M598" s="10"/>
      <c r="N598" s="10"/>
      <c r="U598" s="21">
        <v>0</v>
      </c>
      <c r="V598" s="21">
        <v>2</v>
      </c>
      <c r="W598" s="21">
        <v>64</v>
      </c>
      <c r="X598" s="19">
        <v>0.05</v>
      </c>
      <c r="Y598" s="19">
        <v>1.292</v>
      </c>
      <c r="Z598" s="19">
        <v>1.4470000000000001</v>
      </c>
      <c r="AA598" s="19">
        <v>1.0840000000000001</v>
      </c>
      <c r="AB598" s="22">
        <f t="shared" si="151"/>
        <v>1.097</v>
      </c>
      <c r="AC598" s="22">
        <f t="shared" si="152"/>
        <v>1.1079999999999999</v>
      </c>
      <c r="AD598" s="22">
        <f t="shared" si="153"/>
        <v>1.142222222222222</v>
      </c>
      <c r="AE598" s="22">
        <f t="shared" si="154"/>
        <v>0.99007220216606506</v>
      </c>
      <c r="AF598" s="22">
        <f t="shared" si="155"/>
        <v>0.96040856031128419</v>
      </c>
      <c r="AG598" s="22">
        <f t="shared" si="156"/>
        <v>-1.4394355645995328E-2</v>
      </c>
      <c r="AH598" s="22">
        <f t="shared" si="157"/>
        <v>-5.8279832235734998E-2</v>
      </c>
      <c r="AI598" s="22">
        <f t="shared" si="158"/>
        <v>-4.947484434715161E-2</v>
      </c>
      <c r="AJ598" s="22">
        <f t="shared" si="159"/>
        <v>-0.33695355414786776</v>
      </c>
      <c r="AK598" s="37">
        <f>P598</f>
        <v>0</v>
      </c>
      <c r="AL598" s="22" t="str">
        <f t="shared" si="160"/>
        <v>Increase</v>
      </c>
      <c r="AM598" s="24">
        <f t="shared" si="161"/>
        <v>0.89232930450913206</v>
      </c>
      <c r="AN598" s="24">
        <f t="shared" si="162"/>
        <v>0.46030579859520893</v>
      </c>
      <c r="AO598" s="25">
        <v>0.68496699999999999</v>
      </c>
      <c r="AP598" s="24">
        <f t="shared" si="163"/>
        <v>0.46030579859520893</v>
      </c>
      <c r="AQ598" s="25">
        <v>0.77422199999999997</v>
      </c>
      <c r="AR598" s="25">
        <v>0.84893300000000005</v>
      </c>
      <c r="AS598" s="19">
        <v>1009</v>
      </c>
      <c r="AT598" s="19">
        <v>1.0389999999999999</v>
      </c>
      <c r="AU598" s="19">
        <v>1.246</v>
      </c>
      <c r="AV598" s="19">
        <v>1.536</v>
      </c>
      <c r="AW598" s="19">
        <v>1.2849999999999999</v>
      </c>
      <c r="AX598" s="19">
        <v>1.071</v>
      </c>
      <c r="AY598" s="19">
        <v>1.206</v>
      </c>
      <c r="AZ598" s="19">
        <v>1.0760000000000001</v>
      </c>
      <c r="BA598" s="19">
        <v>1.0820000000000001</v>
      </c>
      <c r="BB598" s="19">
        <v>1.206</v>
      </c>
      <c r="BC598" s="19">
        <v>1.1739999999999999</v>
      </c>
      <c r="BD598" s="19">
        <v>0.87</v>
      </c>
      <c r="BE598" s="19">
        <v>1.048</v>
      </c>
      <c r="BF598" s="19">
        <v>0.84699999999999998</v>
      </c>
      <c r="BG598" s="19">
        <v>1.008</v>
      </c>
      <c r="BH598" s="19">
        <v>0.80400000000000005</v>
      </c>
      <c r="BI598" s="19">
        <v>1.167</v>
      </c>
      <c r="BJ598" s="19">
        <v>0.97599999999999998</v>
      </c>
      <c r="BK598" s="19">
        <v>1.105</v>
      </c>
      <c r="BL598" s="19"/>
      <c r="BM598" s="19">
        <v>0.83399999999999996</v>
      </c>
      <c r="BN598" s="19">
        <v>1.347</v>
      </c>
      <c r="BO598" s="19">
        <v>1.409</v>
      </c>
      <c r="BP598" s="19">
        <v>1.198</v>
      </c>
      <c r="BQ598" s="19">
        <v>0.82599999999999996</v>
      </c>
      <c r="BR598" s="19">
        <v>0.78400000000000003</v>
      </c>
      <c r="BS598" s="19">
        <v>1.2869999999999999</v>
      </c>
      <c r="BT598" s="19">
        <v>1.744</v>
      </c>
      <c r="BU598" s="19">
        <v>0.92300000000000004</v>
      </c>
      <c r="BV598" s="19">
        <v>1.04</v>
      </c>
      <c r="BW598" s="19">
        <v>0.77200000000000002</v>
      </c>
      <c r="BX598" s="19">
        <v>0.81499999999999995</v>
      </c>
      <c r="BY598" s="19">
        <v>0.99199999999999999</v>
      </c>
      <c r="BZ598" s="19">
        <v>0.89100000000000001</v>
      </c>
      <c r="CA598" s="19">
        <v>1.298</v>
      </c>
      <c r="CB598" s="19">
        <v>1.6240000000000001</v>
      </c>
      <c r="CC598" s="19">
        <v>0.99199999999999999</v>
      </c>
      <c r="CD598" s="19">
        <v>1.1679999999999999</v>
      </c>
      <c r="CE598" s="19"/>
      <c r="CF598" s="19">
        <v>1.3160000000000001</v>
      </c>
      <c r="CG598" s="19">
        <v>0.95499999999999996</v>
      </c>
      <c r="CH598" s="19">
        <v>1.32</v>
      </c>
      <c r="CI598" s="19">
        <v>1.1240000000000001</v>
      </c>
      <c r="CJ598" s="19">
        <v>0.84899999999999998</v>
      </c>
      <c r="CK598" s="19">
        <v>1.2589999999999999</v>
      </c>
      <c r="CL598" s="19">
        <v>1.3149999999999999</v>
      </c>
      <c r="CM598" s="19">
        <v>0.99099999999999999</v>
      </c>
      <c r="CN598" s="19">
        <v>1.292</v>
      </c>
      <c r="CO598" s="19">
        <v>0.88100000000000001</v>
      </c>
      <c r="CP598" s="19">
        <v>0.91800000000000004</v>
      </c>
      <c r="CQ598" s="19">
        <v>1.2350000000000001</v>
      </c>
      <c r="CR598" s="19">
        <v>1.0960000000000001</v>
      </c>
      <c r="CS598" s="19">
        <v>1.385</v>
      </c>
      <c r="CT598" s="19">
        <v>1.169</v>
      </c>
      <c r="CU598" s="19">
        <v>1.04</v>
      </c>
      <c r="CV598" s="19">
        <v>0.95499999999999996</v>
      </c>
      <c r="CW598" s="19">
        <v>1.46</v>
      </c>
    </row>
    <row r="599" spans="1:101" s="1" customFormat="1" ht="15" x14ac:dyDescent="0.2">
      <c r="A599" s="19">
        <v>1010</v>
      </c>
      <c r="B599" s="19">
        <v>289</v>
      </c>
      <c r="C599" s="19">
        <v>659</v>
      </c>
      <c r="D599" s="19">
        <v>360.10140000000001</v>
      </c>
      <c r="E599" s="19">
        <v>362.10829999999999</v>
      </c>
      <c r="F599" s="19">
        <v>126.0431</v>
      </c>
      <c r="G599" s="20">
        <v>50475.807690000001</v>
      </c>
      <c r="H599" s="19">
        <v>1</v>
      </c>
      <c r="I599" s="19">
        <v>1</v>
      </c>
      <c r="J599" s="19" t="s">
        <v>105</v>
      </c>
      <c r="K599" s="19" t="s">
        <v>498</v>
      </c>
      <c r="L599" s="19" t="s">
        <v>499</v>
      </c>
      <c r="M599" s="19">
        <v>0.53</v>
      </c>
      <c r="N599" s="19">
        <v>8.1999999999999993</v>
      </c>
      <c r="X599" s="19">
        <v>0.05</v>
      </c>
      <c r="Y599" s="19">
        <v>0.97699999999999998</v>
      </c>
      <c r="Z599" s="19">
        <v>1.0609999999999999</v>
      </c>
      <c r="AA599" s="19">
        <v>1.087</v>
      </c>
      <c r="AB599" s="22">
        <f t="shared" si="151"/>
        <v>0.94388888888888878</v>
      </c>
      <c r="AC599" s="22">
        <f t="shared" si="152"/>
        <v>0.99816666666666676</v>
      </c>
      <c r="AD599" s="22">
        <f t="shared" si="153"/>
        <v>0.89749999999999985</v>
      </c>
      <c r="AE599" s="22">
        <f t="shared" si="154"/>
        <v>0.9456225301942448</v>
      </c>
      <c r="AF599" s="22">
        <f t="shared" si="155"/>
        <v>1.0516867842773137</v>
      </c>
      <c r="AG599" s="22">
        <f t="shared" si="156"/>
        <v>-8.0663685627960502E-2</v>
      </c>
      <c r="AH599" s="22">
        <f t="shared" si="157"/>
        <v>7.2705101918857012E-2</v>
      </c>
      <c r="AI599" s="22">
        <f t="shared" si="158"/>
        <v>-0.62852210875349113</v>
      </c>
      <c r="AJ599" s="22">
        <f t="shared" si="159"/>
        <v>-0.65183843144982179</v>
      </c>
      <c r="AK599" s="22" t="str">
        <f>L599</f>
        <v>Imidazoleacetic acid</v>
      </c>
      <c r="AL599" s="22" t="str">
        <f t="shared" si="160"/>
        <v>Increase</v>
      </c>
      <c r="AM599" s="24">
        <f t="shared" si="161"/>
        <v>0.23522197452171387</v>
      </c>
      <c r="AN599" s="24">
        <f t="shared" si="162"/>
        <v>0.2229264337833555</v>
      </c>
      <c r="AO599" s="25">
        <v>0.97594000000000003</v>
      </c>
      <c r="AP599" s="24">
        <f t="shared" si="163"/>
        <v>0.2229264337833555</v>
      </c>
      <c r="AQ599" s="25">
        <v>0.68229399999999996</v>
      </c>
      <c r="AR599" s="25">
        <v>0.78655699999999995</v>
      </c>
      <c r="AS599" s="19">
        <v>1010</v>
      </c>
      <c r="AT599" s="19">
        <v>1.0269999999999999</v>
      </c>
      <c r="AU599" s="19">
        <v>1.0129999999999999</v>
      </c>
      <c r="AV599" s="19">
        <v>0.94399999999999995</v>
      </c>
      <c r="AW599" s="19">
        <v>0.81399999999999995</v>
      </c>
      <c r="AX599" s="19">
        <v>0.751</v>
      </c>
      <c r="AY599" s="19">
        <v>1.1870000000000001</v>
      </c>
      <c r="AZ599" s="19">
        <v>0.95899999999999996</v>
      </c>
      <c r="BA599" s="19">
        <v>0.98299999999999998</v>
      </c>
      <c r="BB599" s="19">
        <v>0.85899999999999999</v>
      </c>
      <c r="BC599" s="19">
        <v>0.96399999999999997</v>
      </c>
      <c r="BD599" s="19">
        <v>0.93600000000000005</v>
      </c>
      <c r="BE599" s="19">
        <v>0.99399999999999999</v>
      </c>
      <c r="BF599" s="19">
        <v>0.94399999999999995</v>
      </c>
      <c r="BG599" s="19">
        <v>0.88200000000000001</v>
      </c>
      <c r="BH599" s="19">
        <v>0.76900000000000002</v>
      </c>
      <c r="BI599" s="19">
        <v>0.97799999999999998</v>
      </c>
      <c r="BJ599" s="19">
        <v>1.103</v>
      </c>
      <c r="BK599" s="19">
        <v>0.88300000000000001</v>
      </c>
      <c r="BL599" s="19"/>
      <c r="BM599" s="19">
        <v>0.91600000000000004</v>
      </c>
      <c r="BN599" s="19">
        <v>1.0529999999999999</v>
      </c>
      <c r="BO599" s="19">
        <v>1.0629999999999999</v>
      </c>
      <c r="BP599" s="19">
        <v>0.94699999999999995</v>
      </c>
      <c r="BQ599" s="19">
        <v>0.72199999999999998</v>
      </c>
      <c r="BR599" s="19">
        <v>0.67500000000000004</v>
      </c>
      <c r="BS599" s="19">
        <v>0.97399999999999998</v>
      </c>
      <c r="BT599" s="19">
        <v>1.2589999999999999</v>
      </c>
      <c r="BU599" s="19">
        <v>1.127</v>
      </c>
      <c r="BV599" s="19">
        <v>0.83799999999999997</v>
      </c>
      <c r="BW599" s="19">
        <v>0.99</v>
      </c>
      <c r="BX599" s="19">
        <v>1.1519999999999999</v>
      </c>
      <c r="BY599" s="19">
        <v>1.1619999999999999</v>
      </c>
      <c r="BZ599" s="19">
        <v>0.89100000000000001</v>
      </c>
      <c r="CA599" s="19">
        <v>0.94399999999999995</v>
      </c>
      <c r="CB599" s="19">
        <v>1.1879999999999999</v>
      </c>
      <c r="CC599" s="19">
        <v>1.004</v>
      </c>
      <c r="CD599" s="19">
        <v>1.0620000000000001</v>
      </c>
      <c r="CE599" s="19"/>
      <c r="CF599" s="19">
        <v>0.94499999999999995</v>
      </c>
      <c r="CG599" s="19">
        <v>0.92200000000000004</v>
      </c>
      <c r="CH599" s="19">
        <v>1.1970000000000001</v>
      </c>
      <c r="CI599" s="19">
        <v>0.82199999999999995</v>
      </c>
      <c r="CJ599" s="19">
        <v>0.70599999999999996</v>
      </c>
      <c r="CK599" s="19">
        <v>0.90400000000000003</v>
      </c>
      <c r="CL599" s="19">
        <v>0.85</v>
      </c>
      <c r="CM599" s="19">
        <v>0.91100000000000003</v>
      </c>
      <c r="CN599" s="19">
        <v>1.1479999999999999</v>
      </c>
      <c r="CO599" s="19">
        <v>0.88600000000000001</v>
      </c>
      <c r="CP599" s="19">
        <v>0.81799999999999995</v>
      </c>
      <c r="CQ599" s="19">
        <v>0.89</v>
      </c>
      <c r="CR599" s="19">
        <v>0.89100000000000001</v>
      </c>
      <c r="CS599" s="19">
        <v>0.92900000000000005</v>
      </c>
      <c r="CT599" s="19">
        <v>0.85799999999999998</v>
      </c>
      <c r="CU599" s="19">
        <v>0.83299999999999996</v>
      </c>
      <c r="CV599" s="19">
        <v>0.79900000000000004</v>
      </c>
      <c r="CW599" s="19">
        <v>0.84599999999999997</v>
      </c>
    </row>
    <row r="600" spans="1:101" s="1" customFormat="1" ht="15" x14ac:dyDescent="0.2">
      <c r="A600" s="19">
        <v>1011</v>
      </c>
      <c r="B600" s="19">
        <v>289.7</v>
      </c>
      <c r="C600" s="19">
        <v>659.1</v>
      </c>
      <c r="D600" s="19">
        <v>430.14330000000001</v>
      </c>
      <c r="E600" s="19">
        <v>432.15050000000002</v>
      </c>
      <c r="F600" s="19">
        <v>196.08500000000001</v>
      </c>
      <c r="G600" s="20">
        <v>6699.2</v>
      </c>
      <c r="H600" s="19">
        <v>1</v>
      </c>
      <c r="I600" s="19">
        <v>1</v>
      </c>
      <c r="J600" s="19" t="s">
        <v>103</v>
      </c>
      <c r="M600" s="10"/>
      <c r="N600" s="10"/>
      <c r="U600" s="21">
        <v>0</v>
      </c>
      <c r="V600" s="21">
        <v>20</v>
      </c>
      <c r="W600" s="21">
        <v>426</v>
      </c>
      <c r="X600" s="19">
        <v>8.3299999999999999E-2</v>
      </c>
      <c r="Y600" s="19">
        <v>0.79</v>
      </c>
      <c r="Z600" s="19">
        <v>0.89800000000000002</v>
      </c>
      <c r="AA600" s="19">
        <v>0.80400000000000005</v>
      </c>
      <c r="AB600" s="22">
        <f t="shared" si="151"/>
        <v>1.0164833333333334</v>
      </c>
      <c r="AC600" s="22">
        <f t="shared" si="152"/>
        <v>1.0295111111111113</v>
      </c>
      <c r="AD600" s="22">
        <f t="shared" si="153"/>
        <v>1.1242777777777779</v>
      </c>
      <c r="AE600" s="22">
        <f t="shared" si="154"/>
        <v>0.98734566568813664</v>
      </c>
      <c r="AF600" s="22">
        <f t="shared" si="155"/>
        <v>0.90412116420418043</v>
      </c>
      <c r="AG600" s="22">
        <f t="shared" si="156"/>
        <v>-1.8372840125452435E-2</v>
      </c>
      <c r="AH600" s="22">
        <f t="shared" si="157"/>
        <v>-0.1454119690577142</v>
      </c>
      <c r="AI600" s="22">
        <f t="shared" si="158"/>
        <v>-2.0271317366259676E-2</v>
      </c>
      <c r="AJ600" s="22">
        <f t="shared" si="159"/>
        <v>-0.21015183713452126</v>
      </c>
      <c r="AK600" s="22">
        <f>P600</f>
        <v>0</v>
      </c>
      <c r="AL600" s="22" t="str">
        <f t="shared" si="160"/>
        <v>Increase</v>
      </c>
      <c r="AM600" s="24">
        <f t="shared" si="161"/>
        <v>0.95439615856255255</v>
      </c>
      <c r="AN600" s="24">
        <f t="shared" si="162"/>
        <v>0.61637946687754241</v>
      </c>
      <c r="AO600" s="25">
        <v>0.41959400000000002</v>
      </c>
      <c r="AP600" s="24">
        <f t="shared" si="163"/>
        <v>0.61637946687754241</v>
      </c>
      <c r="AQ600" s="25">
        <v>0.55088700000000002</v>
      </c>
      <c r="AR600" s="25">
        <v>0.68536699999999995</v>
      </c>
      <c r="AS600" s="19">
        <v>1011</v>
      </c>
      <c r="AT600" s="19">
        <v>1.1220000000000001</v>
      </c>
      <c r="AU600" s="19">
        <v>1.095</v>
      </c>
      <c r="AV600" s="19">
        <v>0.30299999999999999</v>
      </c>
      <c r="AW600" s="19">
        <v>1.093</v>
      </c>
      <c r="AX600" s="19">
        <v>0.66700000000000004</v>
      </c>
      <c r="AY600" s="19">
        <v>0.83399999999999996</v>
      </c>
      <c r="AZ600" s="19">
        <v>1.353</v>
      </c>
      <c r="BA600" s="19">
        <v>1.413</v>
      </c>
      <c r="BB600" s="19">
        <v>0.91</v>
      </c>
      <c r="BC600" s="19">
        <v>0.70499999999999996</v>
      </c>
      <c r="BD600" s="19">
        <v>0.57199999999999995</v>
      </c>
      <c r="BE600" s="19">
        <v>1.0409999999999999</v>
      </c>
      <c r="BF600" s="19">
        <v>0.67600000000000005</v>
      </c>
      <c r="BG600" s="19">
        <v>0.95899999999999996</v>
      </c>
      <c r="BH600" s="19">
        <v>3.7736999999999998</v>
      </c>
      <c r="BI600" s="19">
        <v>0.495</v>
      </c>
      <c r="BJ600" s="19">
        <v>0.497</v>
      </c>
      <c r="BK600" s="19">
        <v>0.78800000000000003</v>
      </c>
      <c r="BL600" s="19"/>
      <c r="BM600" s="19">
        <v>2.5670000000000002</v>
      </c>
      <c r="BN600" s="19">
        <v>1.246</v>
      </c>
      <c r="BO600" s="19">
        <v>1.127</v>
      </c>
      <c r="BP600" s="19">
        <v>0.71899999999999997</v>
      </c>
      <c r="BQ600" s="19">
        <v>2.2320000000000002</v>
      </c>
      <c r="BR600" s="19">
        <v>0.9</v>
      </c>
      <c r="BS600" s="19">
        <v>1.4590000000000001</v>
      </c>
      <c r="BT600" s="19">
        <v>0.40899999999999997</v>
      </c>
      <c r="BU600" s="19">
        <v>0.76800000000000002</v>
      </c>
      <c r="BV600" s="19">
        <v>0.97199999999999998</v>
      </c>
      <c r="BW600" s="19">
        <v>1.1399999999999999</v>
      </c>
      <c r="BX600" s="19">
        <v>0.44700000000000001</v>
      </c>
      <c r="BY600" s="19">
        <v>0.2462</v>
      </c>
      <c r="BZ600" s="19">
        <v>0.748</v>
      </c>
      <c r="CA600" s="19">
        <v>0.67500000000000004</v>
      </c>
      <c r="CB600" s="19">
        <v>0.56200000000000006</v>
      </c>
      <c r="CC600" s="19">
        <v>1.0720000000000001</v>
      </c>
      <c r="CD600" s="19">
        <v>1.242</v>
      </c>
      <c r="CE600" s="19"/>
      <c r="CF600" s="19">
        <v>2.4660000000000002</v>
      </c>
      <c r="CG600" s="19">
        <v>0.94</v>
      </c>
      <c r="CH600" s="19">
        <v>2.056</v>
      </c>
      <c r="CI600" s="19">
        <v>1.415</v>
      </c>
      <c r="CJ600" s="19">
        <v>1.1839999999999999</v>
      </c>
      <c r="CK600" s="19">
        <v>1.4850000000000001</v>
      </c>
      <c r="CL600" s="19">
        <v>1.101</v>
      </c>
      <c r="CM600" s="19">
        <v>0.91300000000000003</v>
      </c>
      <c r="CN600" s="19">
        <v>0.72299999999999998</v>
      </c>
      <c r="CO600" s="19">
        <v>0.98899999999999999</v>
      </c>
      <c r="CP600" s="19">
        <v>0.38</v>
      </c>
      <c r="CQ600" s="19">
        <v>0.96</v>
      </c>
      <c r="CR600" s="19">
        <v>1.0649999999999999</v>
      </c>
      <c r="CS600" s="19">
        <v>0.85099999999999998</v>
      </c>
      <c r="CT600" s="19">
        <v>0.72499999999999998</v>
      </c>
      <c r="CU600" s="19">
        <v>0.71399999999999997</v>
      </c>
      <c r="CV600" s="19">
        <v>1.4159999999999999</v>
      </c>
      <c r="CW600" s="19">
        <v>0.85399999999999998</v>
      </c>
    </row>
    <row r="601" spans="1:101" s="1" customFormat="1" ht="15" x14ac:dyDescent="0.2">
      <c r="A601" s="19">
        <v>1013</v>
      </c>
      <c r="B601" s="19">
        <v>289.89999999999998</v>
      </c>
      <c r="C601" s="19">
        <v>660</v>
      </c>
      <c r="D601" s="19">
        <v>523.17309999999998</v>
      </c>
      <c r="E601" s="19">
        <v>525.17899999999997</v>
      </c>
      <c r="F601" s="19">
        <v>289.1148</v>
      </c>
      <c r="G601" s="20">
        <v>5064.4705880000001</v>
      </c>
      <c r="H601" s="19">
        <v>1</v>
      </c>
      <c r="I601" s="19">
        <v>1</v>
      </c>
      <c r="J601" s="19" t="s">
        <v>103</v>
      </c>
      <c r="M601" s="10"/>
      <c r="N601" s="10"/>
      <c r="U601" s="21">
        <v>0</v>
      </c>
      <c r="V601" s="21">
        <v>13</v>
      </c>
      <c r="W601" s="21">
        <v>320</v>
      </c>
      <c r="X601" s="19">
        <v>0.05</v>
      </c>
      <c r="Y601" s="19">
        <v>1.046</v>
      </c>
      <c r="Z601" s="19">
        <v>0.69099999999999995</v>
      </c>
      <c r="AA601" s="19">
        <v>0.85599999999999998</v>
      </c>
      <c r="AB601" s="22">
        <f t="shared" si="151"/>
        <v>0.85538888888888898</v>
      </c>
      <c r="AC601" s="22">
        <f t="shared" si="152"/>
        <v>1.1511111111111108</v>
      </c>
      <c r="AD601" s="22">
        <f t="shared" si="153"/>
        <v>1.1189444444444445</v>
      </c>
      <c r="AE601" s="22">
        <f t="shared" si="154"/>
        <v>0.74309845559845589</v>
      </c>
      <c r="AF601" s="22">
        <f t="shared" si="155"/>
        <v>0.76446055310064054</v>
      </c>
      <c r="AG601" s="22">
        <f t="shared" si="156"/>
        <v>-0.42837472397079329</v>
      </c>
      <c r="AH601" s="22">
        <f t="shared" si="157"/>
        <v>-0.38748603583151187</v>
      </c>
      <c r="AI601" s="22">
        <f t="shared" si="158"/>
        <v>-0.89487137170914066</v>
      </c>
      <c r="AJ601" s="22">
        <f t="shared" si="159"/>
        <v>-1.067087543762268</v>
      </c>
      <c r="AK601" s="22">
        <f>P601</f>
        <v>0</v>
      </c>
      <c r="AL601" s="22" t="str">
        <f t="shared" si="160"/>
        <v>Increase</v>
      </c>
      <c r="AM601" s="24">
        <f t="shared" si="161"/>
        <v>0.12738803199458762</v>
      </c>
      <c r="AN601" s="24">
        <f t="shared" si="162"/>
        <v>8.5686510355617904E-2</v>
      </c>
      <c r="AO601" s="25">
        <v>1.0052399999999999</v>
      </c>
      <c r="AP601" s="24">
        <f t="shared" si="163"/>
        <v>8.5686510355617904E-2</v>
      </c>
      <c r="AQ601" s="25">
        <v>1.0508299999999999</v>
      </c>
      <c r="AR601" s="25">
        <v>1.0094399999999999</v>
      </c>
      <c r="AS601" s="19">
        <v>1013</v>
      </c>
      <c r="AT601" s="19">
        <v>0.53800000000000003</v>
      </c>
      <c r="AU601" s="19">
        <v>0.96299999999999997</v>
      </c>
      <c r="AV601" s="19">
        <v>0.58599999999999997</v>
      </c>
      <c r="AW601" s="19">
        <v>0.88900000000000001</v>
      </c>
      <c r="AX601" s="19">
        <v>0.69</v>
      </c>
      <c r="AY601" s="19">
        <v>0.44900000000000001</v>
      </c>
      <c r="AZ601" s="19">
        <v>1.147</v>
      </c>
      <c r="BA601" s="19">
        <v>0.56200000000000006</v>
      </c>
      <c r="BB601" s="19">
        <v>0.90700000000000003</v>
      </c>
      <c r="BC601" s="19">
        <v>1.181</v>
      </c>
      <c r="BD601" s="19">
        <v>0.98899999999999999</v>
      </c>
      <c r="BE601" s="19">
        <v>1.5149999999999999</v>
      </c>
      <c r="BF601" s="19">
        <v>1.056</v>
      </c>
      <c r="BG601" s="19">
        <v>1.5509999999999999</v>
      </c>
      <c r="BH601" s="19">
        <v>0.78400000000000003</v>
      </c>
      <c r="BI601" s="19">
        <v>0.45700000000000002</v>
      </c>
      <c r="BJ601" s="19">
        <v>0.65800000000000003</v>
      </c>
      <c r="BK601" s="19">
        <v>0.47499999999999998</v>
      </c>
      <c r="BL601" s="19"/>
      <c r="BM601" s="19">
        <v>0.61499999999999999</v>
      </c>
      <c r="BN601" s="19">
        <v>1.1080000000000001</v>
      </c>
      <c r="BO601" s="19">
        <v>0.44</v>
      </c>
      <c r="BP601" s="19">
        <v>0.54100000000000004</v>
      </c>
      <c r="BQ601" s="19">
        <v>1.899</v>
      </c>
      <c r="BR601" s="19">
        <v>1.7569999999999999</v>
      </c>
      <c r="BS601" s="19">
        <v>0.83499999999999996</v>
      </c>
      <c r="BT601" s="19">
        <v>0.32500000000000001</v>
      </c>
      <c r="BU601" s="19">
        <v>1.1339999999999999</v>
      </c>
      <c r="BV601" s="19">
        <v>1.734</v>
      </c>
      <c r="BW601" s="19">
        <v>3.3410000000000002</v>
      </c>
      <c r="BX601" s="19">
        <v>1.0389999999999999</v>
      </c>
      <c r="BY601" s="19">
        <v>0.66</v>
      </c>
      <c r="BZ601" s="19">
        <v>0.88100000000000001</v>
      </c>
      <c r="CA601" s="19">
        <v>1.524</v>
      </c>
      <c r="CB601" s="19">
        <v>0.65300000000000002</v>
      </c>
      <c r="CC601" s="19">
        <v>1.24</v>
      </c>
      <c r="CD601" s="19">
        <v>0.99399999999999999</v>
      </c>
      <c r="CE601" s="19"/>
      <c r="CF601" s="19">
        <v>0.63200000000000001</v>
      </c>
      <c r="CG601" s="19">
        <v>1.012</v>
      </c>
      <c r="CH601" s="19">
        <v>0.71599999999999997</v>
      </c>
      <c r="CI601" s="19">
        <v>0.89400000000000002</v>
      </c>
      <c r="CJ601" s="19">
        <v>1.232</v>
      </c>
      <c r="CK601" s="19">
        <v>0.91100000000000003</v>
      </c>
      <c r="CL601" s="19">
        <v>0.79500000000000004</v>
      </c>
      <c r="CM601" s="19">
        <v>2.0710000000000002</v>
      </c>
      <c r="CN601" s="19">
        <v>0.35799999999999998</v>
      </c>
      <c r="CO601" s="19">
        <v>1.196</v>
      </c>
      <c r="CP601" s="19">
        <v>0.80400000000000005</v>
      </c>
      <c r="CQ601" s="19">
        <v>2.0529999999999999</v>
      </c>
      <c r="CR601" s="19">
        <v>1.776</v>
      </c>
      <c r="CS601" s="19">
        <v>1.1040000000000001</v>
      </c>
      <c r="CT601" s="19">
        <v>1.998</v>
      </c>
      <c r="CU601" s="19">
        <v>0.64300000000000002</v>
      </c>
      <c r="CV601" s="19">
        <v>1.268</v>
      </c>
      <c r="CW601" s="19">
        <v>0.67800000000000005</v>
      </c>
    </row>
    <row r="602" spans="1:101" s="1" customFormat="1" ht="15" x14ac:dyDescent="0.2">
      <c r="A602" s="19">
        <v>1014</v>
      </c>
      <c r="B602" s="19">
        <v>290.7</v>
      </c>
      <c r="C602" s="19">
        <v>660.3</v>
      </c>
      <c r="D602" s="19">
        <v>344.10660000000001</v>
      </c>
      <c r="E602" s="19">
        <v>346.11270000000002</v>
      </c>
      <c r="F602" s="19">
        <v>110.0483</v>
      </c>
      <c r="G602" s="20">
        <v>6719</v>
      </c>
      <c r="H602" s="19">
        <v>1</v>
      </c>
      <c r="I602" s="19">
        <v>1</v>
      </c>
      <c r="J602" s="19" t="s">
        <v>109</v>
      </c>
      <c r="M602" s="10"/>
      <c r="N602" s="10"/>
      <c r="U602" s="21">
        <v>1</v>
      </c>
      <c r="V602" s="21">
        <v>8</v>
      </c>
      <c r="W602" s="21">
        <v>272</v>
      </c>
      <c r="X602" s="19">
        <v>3.3300000000000003E-2</v>
      </c>
      <c r="Y602" s="19">
        <v>0.96899999999999997</v>
      </c>
      <c r="Z602" s="19">
        <v>1.004</v>
      </c>
      <c r="AA602" s="19">
        <v>0.99299999999999999</v>
      </c>
      <c r="AB602" s="22">
        <f t="shared" si="151"/>
        <v>0.90616666666666668</v>
      </c>
      <c r="AC602" s="22">
        <f t="shared" si="152"/>
        <v>0.96727777777777768</v>
      </c>
      <c r="AD602" s="22">
        <f t="shared" si="153"/>
        <v>0.94200000000000017</v>
      </c>
      <c r="AE602" s="22">
        <f t="shared" si="154"/>
        <v>0.93682154959508368</v>
      </c>
      <c r="AF602" s="22">
        <f t="shared" si="155"/>
        <v>0.96196036801132323</v>
      </c>
      <c r="AG602" s="22">
        <f t="shared" si="156"/>
        <v>-9.415383252348658E-2</v>
      </c>
      <c r="AH602" s="22">
        <f t="shared" si="157"/>
        <v>-5.5950637535838066E-2</v>
      </c>
      <c r="AI602" s="22">
        <f t="shared" si="158"/>
        <v>-1.1534203865370507</v>
      </c>
      <c r="AJ602" s="22">
        <f t="shared" si="159"/>
        <v>-0.7243327165256741</v>
      </c>
      <c r="AK602" s="22">
        <f>P602</f>
        <v>0</v>
      </c>
      <c r="AL602" s="22" t="str">
        <f t="shared" si="160"/>
        <v>Increase</v>
      </c>
      <c r="AM602" s="24">
        <f t="shared" si="161"/>
        <v>7.023920921862406E-2</v>
      </c>
      <c r="AN602" s="24">
        <f t="shared" si="162"/>
        <v>0.18865454975179968</v>
      </c>
      <c r="AO602" s="25">
        <v>0.95467000000000002</v>
      </c>
      <c r="AP602" s="24">
        <f t="shared" si="163"/>
        <v>0.18865454975179968</v>
      </c>
      <c r="AQ602" s="25">
        <v>0.83331</v>
      </c>
      <c r="AR602" s="25">
        <v>0.87836700000000001</v>
      </c>
      <c r="AS602" s="19">
        <v>1014</v>
      </c>
      <c r="AT602" s="19">
        <v>0.996</v>
      </c>
      <c r="AU602" s="19">
        <v>0.93799999999999994</v>
      </c>
      <c r="AV602" s="19">
        <v>0.96199999999999997</v>
      </c>
      <c r="AW602" s="19">
        <v>0.98099999999999998</v>
      </c>
      <c r="AX602" s="19">
        <v>0.81</v>
      </c>
      <c r="AY602" s="19">
        <v>0.95</v>
      </c>
      <c r="AZ602" s="19">
        <v>0.95</v>
      </c>
      <c r="BA602" s="19">
        <v>0.94299999999999995</v>
      </c>
      <c r="BB602" s="19">
        <v>0.82899999999999996</v>
      </c>
      <c r="BC602" s="19">
        <v>0.89700000000000002</v>
      </c>
      <c r="BD602" s="19">
        <v>0.93700000000000006</v>
      </c>
      <c r="BE602" s="19">
        <v>0.94199999999999995</v>
      </c>
      <c r="BF602" s="19">
        <v>0.88</v>
      </c>
      <c r="BG602" s="19">
        <v>0.93600000000000005</v>
      </c>
      <c r="BH602" s="19">
        <v>0.81200000000000006</v>
      </c>
      <c r="BI602" s="19">
        <v>0.83799999999999997</v>
      </c>
      <c r="BJ602" s="19">
        <v>0.88700000000000001</v>
      </c>
      <c r="BK602" s="19">
        <v>0.82299999999999995</v>
      </c>
      <c r="BL602" s="19"/>
      <c r="BM602" s="19">
        <v>1.1399999999999999</v>
      </c>
      <c r="BN602" s="19">
        <v>0.97199999999999998</v>
      </c>
      <c r="BO602" s="19">
        <v>1.151</v>
      </c>
      <c r="BP602" s="19">
        <v>1.0329999999999999</v>
      </c>
      <c r="BQ602" s="19">
        <v>0.93400000000000005</v>
      </c>
      <c r="BR602" s="19">
        <v>0.877</v>
      </c>
      <c r="BS602" s="19">
        <v>1.1180000000000001</v>
      </c>
      <c r="BT602" s="19">
        <v>1.0109999999999999</v>
      </c>
      <c r="BU602" s="19">
        <v>0.78300000000000003</v>
      </c>
      <c r="BV602" s="19">
        <v>0.90200000000000002</v>
      </c>
      <c r="BW602" s="19">
        <v>1.1499999999999999</v>
      </c>
      <c r="BX602" s="19">
        <v>0.89800000000000002</v>
      </c>
      <c r="BY602" s="19">
        <v>0.85399999999999998</v>
      </c>
      <c r="BZ602" s="19">
        <v>0.76600000000000001</v>
      </c>
      <c r="CA602" s="19">
        <v>0.88700000000000001</v>
      </c>
      <c r="CB602" s="19">
        <v>1.048</v>
      </c>
      <c r="CC602" s="19">
        <v>1.0169999999999999</v>
      </c>
      <c r="CD602" s="19">
        <v>0.87</v>
      </c>
      <c r="CE602" s="19"/>
      <c r="CF602" s="19">
        <v>0.89</v>
      </c>
      <c r="CG602" s="19">
        <v>1.103</v>
      </c>
      <c r="CH602" s="19">
        <v>1.0589999999999999</v>
      </c>
      <c r="CI602" s="19">
        <v>1.095</v>
      </c>
      <c r="CJ602" s="19">
        <v>1.022</v>
      </c>
      <c r="CK602" s="19">
        <v>0.92400000000000004</v>
      </c>
      <c r="CL602" s="19">
        <v>0.92900000000000005</v>
      </c>
      <c r="CM602" s="19">
        <v>1.032</v>
      </c>
      <c r="CN602" s="19">
        <v>0.875</v>
      </c>
      <c r="CO602" s="19">
        <v>0.88100000000000001</v>
      </c>
      <c r="CP602" s="19">
        <v>0.73599999999999999</v>
      </c>
      <c r="CQ602" s="19">
        <v>0.87</v>
      </c>
      <c r="CR602" s="19">
        <v>0.95399999999999996</v>
      </c>
      <c r="CS602" s="19">
        <v>0.95599999999999996</v>
      </c>
      <c r="CT602" s="19">
        <v>0.96399999999999997</v>
      </c>
      <c r="CU602" s="19">
        <v>0.81899999999999995</v>
      </c>
      <c r="CV602" s="19">
        <v>0.90500000000000003</v>
      </c>
      <c r="CW602" s="19">
        <v>0.94199999999999995</v>
      </c>
    </row>
    <row r="603" spans="1:101" s="1" customFormat="1" ht="15" x14ac:dyDescent="0.2">
      <c r="A603" s="19">
        <v>1015</v>
      </c>
      <c r="B603" s="19">
        <v>289.8</v>
      </c>
      <c r="C603" s="19">
        <v>660.7</v>
      </c>
      <c r="D603" s="19">
        <v>357.12459999999999</v>
      </c>
      <c r="E603" s="19">
        <v>359.1311</v>
      </c>
      <c r="F603" s="19">
        <v>123.06619999999999</v>
      </c>
      <c r="G603" s="20">
        <v>17999</v>
      </c>
      <c r="H603" s="19">
        <v>1</v>
      </c>
      <c r="I603" s="19">
        <v>1</v>
      </c>
      <c r="J603" s="19" t="s">
        <v>117</v>
      </c>
      <c r="M603" s="10"/>
      <c r="N603" s="10"/>
      <c r="U603" s="21">
        <v>0</v>
      </c>
      <c r="V603" s="21">
        <v>0</v>
      </c>
      <c r="W603" s="21">
        <v>8</v>
      </c>
      <c r="X603" s="19">
        <v>0</v>
      </c>
      <c r="Y603" s="19">
        <v>1.08</v>
      </c>
      <c r="Z603" s="19">
        <v>1.105</v>
      </c>
      <c r="AA603" s="19">
        <v>1.1120000000000001</v>
      </c>
      <c r="AB603" s="22">
        <f t="shared" si="151"/>
        <v>1.1233333333333335</v>
      </c>
      <c r="AC603" s="22">
        <f t="shared" si="152"/>
        <v>1.0107777777777778</v>
      </c>
      <c r="AD603" s="22">
        <f t="shared" si="153"/>
        <v>1.0234444444444444</v>
      </c>
      <c r="AE603" s="22">
        <f t="shared" si="154"/>
        <v>1.1113553918874357</v>
      </c>
      <c r="AF603" s="22">
        <f t="shared" si="155"/>
        <v>1.0976006948214094</v>
      </c>
      <c r="AG603" s="22">
        <f t="shared" si="156"/>
        <v>0.15232023898180544</v>
      </c>
      <c r="AH603" s="22">
        <f t="shared" si="157"/>
        <v>0.13435329990241213</v>
      </c>
      <c r="AI603" s="22">
        <f t="shared" si="158"/>
        <v>-1.6237831968662828</v>
      </c>
      <c r="AJ603" s="22">
        <f t="shared" si="159"/>
        <v>-1.4786816301623864</v>
      </c>
      <c r="AK603" s="22">
        <f>P603</f>
        <v>0</v>
      </c>
      <c r="AL603" s="22" t="str">
        <f t="shared" si="160"/>
        <v>Lowering</v>
      </c>
      <c r="AM603" s="24">
        <f t="shared" si="161"/>
        <v>2.3780271197250569E-2</v>
      </c>
      <c r="AN603" s="24">
        <f t="shared" si="162"/>
        <v>3.3213784983274985E-2</v>
      </c>
      <c r="AO603" s="25">
        <v>1.17713</v>
      </c>
      <c r="AP603" s="24">
        <f t="shared" si="163"/>
        <v>3.3213784983274985E-2</v>
      </c>
      <c r="AQ603" s="25">
        <v>1.0402800000000001</v>
      </c>
      <c r="AR603" s="25">
        <v>1.0066600000000001</v>
      </c>
      <c r="AS603" s="19">
        <v>1015</v>
      </c>
      <c r="AT603" s="19">
        <v>1.171</v>
      </c>
      <c r="AU603" s="19">
        <v>0.97199999999999998</v>
      </c>
      <c r="AV603" s="19">
        <v>1.2509999999999999</v>
      </c>
      <c r="AW603" s="19">
        <v>1.2869999999999999</v>
      </c>
      <c r="AX603" s="19">
        <v>1.1499999999999999</v>
      </c>
      <c r="AY603" s="19">
        <v>1.0129999999999999</v>
      </c>
      <c r="AZ603" s="19">
        <v>0.88100000000000001</v>
      </c>
      <c r="BA603" s="19">
        <v>0.98399999999999999</v>
      </c>
      <c r="BB603" s="19">
        <v>1.044</v>
      </c>
      <c r="BC603" s="19">
        <v>1.329</v>
      </c>
      <c r="BD603" s="19">
        <v>1.0409999999999999</v>
      </c>
      <c r="BE603" s="19">
        <v>1.135</v>
      </c>
      <c r="BF603" s="19">
        <v>1.006</v>
      </c>
      <c r="BG603" s="19">
        <v>1.1890000000000001</v>
      </c>
      <c r="BH603" s="19">
        <v>1.1020000000000001</v>
      </c>
      <c r="BI603" s="19">
        <v>1.2569999999999999</v>
      </c>
      <c r="BJ603" s="19">
        <v>1.3340000000000001</v>
      </c>
      <c r="BK603" s="19">
        <v>1.0740000000000001</v>
      </c>
      <c r="BL603" s="19"/>
      <c r="BM603" s="19">
        <v>0.93700000000000006</v>
      </c>
      <c r="BN603" s="19">
        <v>0.93400000000000005</v>
      </c>
      <c r="BO603" s="19">
        <v>1.21</v>
      </c>
      <c r="BP603" s="19">
        <v>1.256</v>
      </c>
      <c r="BQ603" s="19">
        <v>0.80800000000000005</v>
      </c>
      <c r="BR603" s="19">
        <v>0.71599999999999997</v>
      </c>
      <c r="BS603" s="19">
        <v>1.2090000000000001</v>
      </c>
      <c r="BT603" s="19">
        <v>1.099</v>
      </c>
      <c r="BU603" s="19">
        <v>0.91200000000000003</v>
      </c>
      <c r="BV603" s="19">
        <v>0.87</v>
      </c>
      <c r="BW603" s="19">
        <v>0.91800000000000004</v>
      </c>
      <c r="BX603" s="19">
        <v>0.97099999999999997</v>
      </c>
      <c r="BY603" s="19">
        <v>0.995</v>
      </c>
      <c r="BZ603" s="19">
        <v>0.97</v>
      </c>
      <c r="CA603" s="19">
        <v>1.103</v>
      </c>
      <c r="CB603" s="19">
        <v>1.244</v>
      </c>
      <c r="CC603" s="19">
        <v>0.99099999999999999</v>
      </c>
      <c r="CD603" s="19">
        <v>1.0509999999999999</v>
      </c>
      <c r="CE603" s="19"/>
      <c r="CF603" s="19">
        <v>1.085</v>
      </c>
      <c r="CG603" s="19">
        <v>0.82299999999999995</v>
      </c>
      <c r="CH603" s="19">
        <v>0.90500000000000003</v>
      </c>
      <c r="CI603" s="19">
        <v>1.21</v>
      </c>
      <c r="CJ603" s="19">
        <v>0.94199999999999995</v>
      </c>
      <c r="CK603" s="19">
        <v>1.042</v>
      </c>
      <c r="CL603" s="19">
        <v>0.92300000000000004</v>
      </c>
      <c r="CM603" s="19">
        <v>0.98199999999999998</v>
      </c>
      <c r="CN603" s="19">
        <v>1.2889999999999999</v>
      </c>
      <c r="CO603" s="19">
        <v>0.92100000000000004</v>
      </c>
      <c r="CP603" s="19">
        <v>0.94</v>
      </c>
      <c r="CQ603" s="19">
        <v>0.871</v>
      </c>
      <c r="CR603" s="19">
        <v>1.014</v>
      </c>
      <c r="CS603" s="19">
        <v>0.96199999999999997</v>
      </c>
      <c r="CT603" s="19">
        <v>1.2470000000000001</v>
      </c>
      <c r="CU603" s="19">
        <v>1.0669999999999999</v>
      </c>
      <c r="CV603" s="19">
        <v>1.2250000000000001</v>
      </c>
      <c r="CW603" s="19">
        <v>0.97399999999999998</v>
      </c>
    </row>
    <row r="604" spans="1:101" s="1" customFormat="1" ht="15" x14ac:dyDescent="0.2">
      <c r="A604" s="19">
        <v>1019</v>
      </c>
      <c r="B604" s="19">
        <v>290.60000000000002</v>
      </c>
      <c r="C604" s="19">
        <v>661.3</v>
      </c>
      <c r="D604" s="19">
        <v>552.17809999999997</v>
      </c>
      <c r="E604" s="19">
        <v>554.18449999999996</v>
      </c>
      <c r="F604" s="19">
        <v>318.1198</v>
      </c>
      <c r="G604" s="20">
        <v>14705.36</v>
      </c>
      <c r="H604" s="19">
        <v>1</v>
      </c>
      <c r="I604" s="19">
        <v>1</v>
      </c>
      <c r="J604" s="19" t="s">
        <v>103</v>
      </c>
      <c r="M604" s="10"/>
      <c r="N604" s="10"/>
      <c r="U604" s="21">
        <v>0</v>
      </c>
      <c r="V604" s="21">
        <v>4</v>
      </c>
      <c r="W604" s="21">
        <v>243</v>
      </c>
      <c r="X604" s="19">
        <v>0.05</v>
      </c>
      <c r="Y604" s="19">
        <v>1.131</v>
      </c>
      <c r="Z604" s="19">
        <v>1.0209999999999999</v>
      </c>
      <c r="AA604" s="19">
        <v>1.018</v>
      </c>
      <c r="AB604" s="22">
        <f t="shared" si="151"/>
        <v>1.0509444444444445</v>
      </c>
      <c r="AC604" s="22">
        <f t="shared" si="152"/>
        <v>0.80466666666666664</v>
      </c>
      <c r="AD604" s="22">
        <f t="shared" si="153"/>
        <v>0.99611111111111106</v>
      </c>
      <c r="AE604" s="22">
        <f t="shared" si="154"/>
        <v>1.3060618613642641</v>
      </c>
      <c r="AF604" s="22">
        <f t="shared" si="155"/>
        <v>1.055047406581149</v>
      </c>
      <c r="AG604" s="22">
        <f t="shared" si="156"/>
        <v>0.38522323147073551</v>
      </c>
      <c r="AH604" s="22">
        <f t="shared" si="157"/>
        <v>7.7307825191176155E-2</v>
      </c>
      <c r="AI604" s="22">
        <f t="shared" si="158"/>
        <v>-0.69969479324399253</v>
      </c>
      <c r="AJ604" s="22">
        <f t="shared" si="159"/>
        <v>-0.12455226535313219</v>
      </c>
      <c r="AK604" s="22">
        <f>P604</f>
        <v>0</v>
      </c>
      <c r="AL604" s="22" t="str">
        <f t="shared" si="160"/>
        <v>Lowering</v>
      </c>
      <c r="AM604" s="24">
        <f t="shared" si="161"/>
        <v>0.19966650073687292</v>
      </c>
      <c r="AN604" s="24">
        <f t="shared" si="162"/>
        <v>0.75066770926074589</v>
      </c>
      <c r="AO604" s="25">
        <v>0.92226399999999997</v>
      </c>
      <c r="AP604" s="24">
        <f t="shared" si="163"/>
        <v>0.75066770926074589</v>
      </c>
      <c r="AQ604" s="25">
        <v>0.55699500000000002</v>
      </c>
      <c r="AR604" s="25">
        <v>0.69025899999999996</v>
      </c>
      <c r="AS604" s="19">
        <v>1019</v>
      </c>
      <c r="AT604" s="19">
        <v>1.0840000000000001</v>
      </c>
      <c r="AU604" s="19">
        <v>1.2470000000000001</v>
      </c>
      <c r="AV604" s="19">
        <v>0.94899999999999995</v>
      </c>
      <c r="AW604" s="19">
        <v>0.97599999999999998</v>
      </c>
      <c r="AX604" s="19">
        <v>0.67300000000000004</v>
      </c>
      <c r="AY604" s="19">
        <v>1.226</v>
      </c>
      <c r="AZ604" s="19">
        <v>0.69099999999999995</v>
      </c>
      <c r="BA604" s="19">
        <v>1.083</v>
      </c>
      <c r="BB604" s="19">
        <v>2.6909999999999998</v>
      </c>
      <c r="BC604" s="19">
        <v>0.53800000000000003</v>
      </c>
      <c r="BD604" s="19">
        <v>0.442</v>
      </c>
      <c r="BE604" s="19">
        <v>0.81899999999999995</v>
      </c>
      <c r="BF604" s="19">
        <v>1.4450000000000001</v>
      </c>
      <c r="BG604" s="19">
        <v>1.18</v>
      </c>
      <c r="BH604" s="19">
        <v>1.0029999999999999</v>
      </c>
      <c r="BI604" s="19">
        <v>0.94599999999999995</v>
      </c>
      <c r="BJ604" s="19">
        <v>1.3080000000000001</v>
      </c>
      <c r="BK604" s="19">
        <v>0.61599999999999999</v>
      </c>
      <c r="BL604" s="19"/>
      <c r="BM604" s="19">
        <v>1.0569999999999999</v>
      </c>
      <c r="BN604" s="19">
        <v>0.68200000000000005</v>
      </c>
      <c r="BO604" s="19">
        <v>0.996</v>
      </c>
      <c r="BP604" s="19">
        <v>0.309</v>
      </c>
      <c r="BQ604" s="19">
        <v>3.0470000000000002</v>
      </c>
      <c r="BR604" s="19">
        <v>0.77300000000000002</v>
      </c>
      <c r="BS604" s="19">
        <v>0.58699999999999997</v>
      </c>
      <c r="BT604" s="19">
        <v>0.55100000000000005</v>
      </c>
      <c r="BU604" s="19">
        <v>0.873</v>
      </c>
      <c r="BV604" s="19">
        <v>0.47099999999999997</v>
      </c>
      <c r="BW604" s="19">
        <v>0.44600000000000001</v>
      </c>
      <c r="BX604" s="19">
        <v>1.2470000000000001</v>
      </c>
      <c r="BY604" s="19">
        <v>0.33200000000000002</v>
      </c>
      <c r="BZ604" s="19">
        <v>0.497</v>
      </c>
      <c r="CA604" s="19">
        <v>0.77600000000000002</v>
      </c>
      <c r="CB604" s="19">
        <v>0.39900000000000002</v>
      </c>
      <c r="CC604" s="19">
        <v>1.044</v>
      </c>
      <c r="CD604" s="19">
        <v>0.39700000000000002</v>
      </c>
      <c r="CE604" s="19"/>
      <c r="CF604" s="19">
        <v>1.085</v>
      </c>
      <c r="CG604" s="19">
        <v>1.4510000000000001</v>
      </c>
      <c r="CH604" s="19">
        <v>0.73199999999999998</v>
      </c>
      <c r="CI604" s="19">
        <v>0.83899999999999997</v>
      </c>
      <c r="CJ604" s="19">
        <v>2.4950000000000001</v>
      </c>
      <c r="CK604" s="19">
        <v>0.90600000000000003</v>
      </c>
      <c r="CL604" s="19">
        <v>1.677</v>
      </c>
      <c r="CM604" s="19">
        <v>0.67600000000000005</v>
      </c>
      <c r="CN604" s="19">
        <v>0.69099999999999995</v>
      </c>
      <c r="CO604" s="19">
        <v>1.268</v>
      </c>
      <c r="CP604" s="19">
        <v>0.41099999999999998</v>
      </c>
      <c r="CQ604" s="19">
        <v>0.54900000000000004</v>
      </c>
      <c r="CR604" s="19">
        <v>0.90300000000000002</v>
      </c>
      <c r="CS604" s="19">
        <v>0.38700000000000001</v>
      </c>
      <c r="CT604" s="19">
        <v>1.3420000000000001</v>
      </c>
      <c r="CU604" s="19">
        <v>0.57799999999999996</v>
      </c>
      <c r="CV604" s="19">
        <v>0.60099999999999998</v>
      </c>
      <c r="CW604" s="19">
        <v>1.339</v>
      </c>
    </row>
    <row r="605" spans="1:101" s="1" customFormat="1" ht="15" x14ac:dyDescent="0.2">
      <c r="A605" s="19">
        <v>1020</v>
      </c>
      <c r="B605" s="19">
        <v>291.60000000000002</v>
      </c>
      <c r="C605" s="19">
        <v>661.8</v>
      </c>
      <c r="D605" s="19">
        <v>383.10930000000002</v>
      </c>
      <c r="E605" s="19">
        <v>385.11579999999998</v>
      </c>
      <c r="F605" s="19">
        <v>149.05099999999999</v>
      </c>
      <c r="G605" s="20">
        <v>3155292.4909999999</v>
      </c>
      <c r="H605" s="19">
        <v>1</v>
      </c>
      <c r="I605" s="19">
        <v>1</v>
      </c>
      <c r="J605" s="19" t="s">
        <v>105</v>
      </c>
      <c r="K605" s="19" t="s">
        <v>731</v>
      </c>
      <c r="L605" s="19" t="s">
        <v>732</v>
      </c>
      <c r="M605" s="19">
        <v>0.17</v>
      </c>
      <c r="N605" s="19">
        <v>8.4</v>
      </c>
      <c r="X605" s="19">
        <v>0.05</v>
      </c>
      <c r="Y605" s="19">
        <v>1.042</v>
      </c>
      <c r="Z605" s="19">
        <v>1.0389999999999999</v>
      </c>
      <c r="AA605" s="19">
        <v>1.0629999999999999</v>
      </c>
      <c r="AB605" s="22">
        <f t="shared" si="151"/>
        <v>0.93566666666666665</v>
      </c>
      <c r="AC605" s="22">
        <f t="shared" si="152"/>
        <v>0.93033333333333323</v>
      </c>
      <c r="AD605" s="22">
        <f t="shared" si="153"/>
        <v>0.90594117647058825</v>
      </c>
      <c r="AE605" s="22">
        <f t="shared" si="154"/>
        <v>1.0057327122895021</v>
      </c>
      <c r="AF605" s="22">
        <f t="shared" si="155"/>
        <v>1.0328117221825421</v>
      </c>
      <c r="AG605" s="22">
        <f t="shared" si="156"/>
        <v>8.2469394464572913E-3</v>
      </c>
      <c r="AH605" s="22">
        <f t="shared" si="157"/>
        <v>4.6577280117395141E-2</v>
      </c>
      <c r="AI605" s="22">
        <f t="shared" si="158"/>
        <v>-3.0111313205063335E-2</v>
      </c>
      <c r="AJ605" s="22">
        <f t="shared" si="159"/>
        <v>-0.30056263997513888</v>
      </c>
      <c r="AK605" s="22" t="str">
        <f>L605</f>
        <v>Methionine</v>
      </c>
      <c r="AL605" s="22" t="str">
        <f t="shared" si="160"/>
        <v>Lowering</v>
      </c>
      <c r="AM605" s="24">
        <f t="shared" si="161"/>
        <v>0.93301513078740017</v>
      </c>
      <c r="AN605" s="24">
        <f t="shared" si="162"/>
        <v>0.50053835273692782</v>
      </c>
      <c r="AO605" s="25">
        <v>0.68455999999999995</v>
      </c>
      <c r="AP605" s="24">
        <f t="shared" si="163"/>
        <v>0.50053835273692782</v>
      </c>
      <c r="AQ605" s="25">
        <v>0.343418</v>
      </c>
      <c r="AR605" s="25">
        <v>0.46078999999999998</v>
      </c>
      <c r="AS605" s="19">
        <v>1020</v>
      </c>
      <c r="AT605" s="19">
        <v>0.96199999999999997</v>
      </c>
      <c r="AU605" s="19">
        <v>1.01</v>
      </c>
      <c r="AV605" s="19">
        <v>1.141</v>
      </c>
      <c r="AW605" s="19">
        <v>1.0980000000000001</v>
      </c>
      <c r="AX605" s="19">
        <v>0.93400000000000005</v>
      </c>
      <c r="AY605" s="19">
        <v>1.0509999999999999</v>
      </c>
      <c r="AZ605" s="19">
        <v>0.97</v>
      </c>
      <c r="BA605" s="19">
        <v>1.0229999999999999</v>
      </c>
      <c r="BB605" s="19">
        <v>0.88300000000000001</v>
      </c>
      <c r="BC605" s="19">
        <v>0.90300000000000002</v>
      </c>
      <c r="BD605" s="19">
        <v>0.745</v>
      </c>
      <c r="BE605" s="19">
        <v>0.79300000000000004</v>
      </c>
      <c r="BF605" s="19">
        <v>0.76900000000000002</v>
      </c>
      <c r="BG605" s="19">
        <v>0.92300000000000004</v>
      </c>
      <c r="BH605" s="19">
        <v>0.73399999999999999</v>
      </c>
      <c r="BI605" s="19">
        <v>0.94499999999999995</v>
      </c>
      <c r="BJ605" s="19">
        <v>1.0609999999999999</v>
      </c>
      <c r="BK605" s="19">
        <v>0.89700000000000002</v>
      </c>
      <c r="BL605" s="19"/>
      <c r="BM605" s="19">
        <v>0.68799999999999994</v>
      </c>
      <c r="BN605" s="19">
        <v>1.028</v>
      </c>
      <c r="BO605" s="19">
        <v>1.3260000000000001</v>
      </c>
      <c r="BP605" s="19">
        <v>1.0449999999999999</v>
      </c>
      <c r="BQ605" s="19">
        <v>0.73799999999999999</v>
      </c>
      <c r="BR605" s="19">
        <v>0.56999999999999995</v>
      </c>
      <c r="BS605" s="19">
        <v>1.357</v>
      </c>
      <c r="BT605" s="19">
        <v>1.218</v>
      </c>
      <c r="BU605" s="19">
        <v>0.74399999999999999</v>
      </c>
      <c r="BV605" s="19">
        <v>0.79700000000000004</v>
      </c>
      <c r="BW605" s="19">
        <v>0.629</v>
      </c>
      <c r="BX605" s="19">
        <v>0.73399999999999999</v>
      </c>
      <c r="BY605" s="19">
        <v>0.98699999999999999</v>
      </c>
      <c r="BZ605" s="19">
        <v>0.76500000000000001</v>
      </c>
      <c r="CA605" s="19">
        <v>1.04</v>
      </c>
      <c r="CB605" s="19">
        <v>1.194</v>
      </c>
      <c r="CC605" s="19">
        <v>0.92900000000000005</v>
      </c>
      <c r="CD605" s="19">
        <v>0.95699999999999996</v>
      </c>
      <c r="CE605" s="19"/>
      <c r="CF605" s="19">
        <v>1.0069999999999999</v>
      </c>
      <c r="CG605" s="19">
        <v>0.94499999999999995</v>
      </c>
      <c r="CH605" s="19">
        <v>0.94099999999999995</v>
      </c>
      <c r="CI605" s="19">
        <v>1.147</v>
      </c>
      <c r="CJ605" s="19">
        <v>0.73</v>
      </c>
      <c r="CK605" s="19">
        <v>0.99399999999999999</v>
      </c>
      <c r="CL605" s="19" t="s">
        <v>111</v>
      </c>
      <c r="CM605" s="19">
        <v>0.874</v>
      </c>
      <c r="CN605" s="19">
        <v>1.0189999999999999</v>
      </c>
      <c r="CO605" s="19">
        <v>0.86799999999999999</v>
      </c>
      <c r="CP605" s="19">
        <v>0.69499999999999995</v>
      </c>
      <c r="CQ605" s="19">
        <v>0.82</v>
      </c>
      <c r="CR605" s="19">
        <v>0.8</v>
      </c>
      <c r="CS605" s="19">
        <v>1.04</v>
      </c>
      <c r="CT605" s="19">
        <v>0.93600000000000005</v>
      </c>
      <c r="CU605" s="19">
        <v>0.754</v>
      </c>
      <c r="CV605" s="19">
        <v>0.72699999999999998</v>
      </c>
      <c r="CW605" s="19">
        <v>1.1040000000000001</v>
      </c>
    </row>
    <row r="606" spans="1:101" s="1" customFormat="1" ht="15" x14ac:dyDescent="0.2">
      <c r="A606" s="19">
        <v>1021</v>
      </c>
      <c r="B606" s="19">
        <v>290.89999999999998</v>
      </c>
      <c r="C606" s="19">
        <v>662.4</v>
      </c>
      <c r="D606" s="19">
        <v>351.46280000000002</v>
      </c>
      <c r="E606" s="19">
        <v>353.46980000000002</v>
      </c>
      <c r="F606" s="19">
        <v>234.80889999999999</v>
      </c>
      <c r="G606" s="20">
        <v>6896</v>
      </c>
      <c r="H606" s="19">
        <v>2</v>
      </c>
      <c r="I606" s="19">
        <v>2</v>
      </c>
      <c r="J606" s="19" t="s">
        <v>112</v>
      </c>
      <c r="M606" s="10"/>
      <c r="N606" s="10"/>
      <c r="X606" s="19">
        <v>3.3300000000000003E-2</v>
      </c>
      <c r="Y606" s="19">
        <v>1.5389999999999999</v>
      </c>
      <c r="Z606" s="19">
        <v>1.5049999999999999</v>
      </c>
      <c r="AA606" s="19">
        <v>1.7090000000000001</v>
      </c>
      <c r="AB606" s="22">
        <f t="shared" si="151"/>
        <v>1.2714444444444444</v>
      </c>
      <c r="AC606" s="22">
        <f t="shared" si="152"/>
        <v>1.4481111111111111</v>
      </c>
      <c r="AD606" s="22">
        <f t="shared" si="153"/>
        <v>1.3110555555555556</v>
      </c>
      <c r="AE606" s="22">
        <f t="shared" si="154"/>
        <v>0.87800199493593178</v>
      </c>
      <c r="AF606" s="22">
        <f t="shared" si="155"/>
        <v>0.96978685537522769</v>
      </c>
      <c r="AG606" s="22">
        <f t="shared" si="156"/>
        <v>-0.1877038771302528</v>
      </c>
      <c r="AH606" s="22">
        <f t="shared" si="157"/>
        <v>-4.4260395508131815E-2</v>
      </c>
      <c r="AI606" s="22">
        <f t="shared" si="158"/>
        <v>-1.0165150258443345</v>
      </c>
      <c r="AJ606" s="22">
        <f t="shared" si="159"/>
        <v>-0.21703510199764064</v>
      </c>
      <c r="AK606" s="22">
        <f>P606</f>
        <v>0</v>
      </c>
      <c r="AL606" s="22" t="str">
        <f t="shared" si="160"/>
        <v>Increase</v>
      </c>
      <c r="AM606" s="24">
        <f t="shared" si="161"/>
        <v>9.6268670508796922E-2</v>
      </c>
      <c r="AN606" s="24">
        <f t="shared" si="162"/>
        <v>0.606687291902269</v>
      </c>
      <c r="AO606" s="25">
        <v>0.94892299999999996</v>
      </c>
      <c r="AP606" s="24">
        <f t="shared" si="163"/>
        <v>0.606687291902269</v>
      </c>
      <c r="AQ606" s="25">
        <v>0.30564000000000002</v>
      </c>
      <c r="AR606" s="25">
        <v>0.40828500000000001</v>
      </c>
      <c r="AS606" s="19">
        <v>1021</v>
      </c>
      <c r="AT606" s="19">
        <v>1.419</v>
      </c>
      <c r="AU606" s="19">
        <v>1.472</v>
      </c>
      <c r="AV606" s="19">
        <v>1.2869999999999999</v>
      </c>
      <c r="AW606" s="19">
        <v>1.0129999999999999</v>
      </c>
      <c r="AX606" s="19">
        <v>1.2589999999999999</v>
      </c>
      <c r="AY606" s="19">
        <v>1.365</v>
      </c>
      <c r="AZ606" s="19">
        <v>1.4319999999999999</v>
      </c>
      <c r="BA606" s="19">
        <v>1.2290000000000001</v>
      </c>
      <c r="BB606" s="19">
        <v>1.1759999999999999</v>
      </c>
      <c r="BC606" s="19">
        <v>1.0649999999999999</v>
      </c>
      <c r="BD606" s="19">
        <v>1.1619999999999999</v>
      </c>
      <c r="BE606" s="19">
        <v>1.857</v>
      </c>
      <c r="BF606" s="19">
        <v>0.86299999999999999</v>
      </c>
      <c r="BG606" s="19">
        <v>1.3620000000000001</v>
      </c>
      <c r="BH606" s="19">
        <v>0.89900000000000002</v>
      </c>
      <c r="BI606" s="19">
        <v>1.1599999999999999</v>
      </c>
      <c r="BJ606" s="19">
        <v>1.6359999999999999</v>
      </c>
      <c r="BK606" s="19">
        <v>1.23</v>
      </c>
      <c r="BL606" s="19"/>
      <c r="BM606" s="19">
        <v>1.4510000000000001</v>
      </c>
      <c r="BN606" s="19">
        <v>1.4</v>
      </c>
      <c r="BO606" s="19">
        <v>1.321</v>
      </c>
      <c r="BP606" s="19">
        <v>1.3160000000000001</v>
      </c>
      <c r="BQ606" s="19">
        <v>1.472</v>
      </c>
      <c r="BR606" s="19">
        <v>0.80400000000000005</v>
      </c>
      <c r="BS606" s="19">
        <v>1.7549999999999999</v>
      </c>
      <c r="BT606" s="19">
        <v>1.4970000000000001</v>
      </c>
      <c r="BU606" s="19">
        <v>1.1859999999999999</v>
      </c>
      <c r="BV606" s="19">
        <v>1.2170000000000001</v>
      </c>
      <c r="BW606" s="19">
        <v>1.33</v>
      </c>
      <c r="BX606" s="19">
        <v>1.4870000000000001</v>
      </c>
      <c r="BY606" s="19">
        <v>1.494</v>
      </c>
      <c r="BZ606" s="19">
        <v>1.0009999999999999</v>
      </c>
      <c r="CA606" s="19">
        <v>1.2470000000000001</v>
      </c>
      <c r="CB606" s="19">
        <v>2.4420000000000002</v>
      </c>
      <c r="CC606" s="19">
        <v>1.893</v>
      </c>
      <c r="CD606" s="19">
        <v>1.7529999999999999</v>
      </c>
      <c r="CE606" s="19"/>
      <c r="CF606" s="19">
        <v>1.1679999999999999</v>
      </c>
      <c r="CG606" s="19">
        <v>1.171</v>
      </c>
      <c r="CH606" s="19">
        <v>1.4590000000000001</v>
      </c>
      <c r="CI606" s="19">
        <v>1.3480000000000001</v>
      </c>
      <c r="CJ606" s="19">
        <v>1.429</v>
      </c>
      <c r="CK606" s="19">
        <v>1.214</v>
      </c>
      <c r="CL606" s="19">
        <v>1.093</v>
      </c>
      <c r="CM606" s="19">
        <v>1.6020000000000001</v>
      </c>
      <c r="CN606" s="19">
        <v>1.5980000000000001</v>
      </c>
      <c r="CO606" s="19">
        <v>1.244</v>
      </c>
      <c r="CP606" s="19">
        <v>1.23</v>
      </c>
      <c r="CQ606" s="19">
        <v>1.4319999999999999</v>
      </c>
      <c r="CR606" s="19">
        <v>1.7150000000000001</v>
      </c>
      <c r="CS606" s="19">
        <v>1.4179999999999999</v>
      </c>
      <c r="CT606" s="19">
        <v>1.161</v>
      </c>
      <c r="CU606" s="19">
        <v>1.2689999999999999</v>
      </c>
      <c r="CV606" s="19">
        <v>0.86</v>
      </c>
      <c r="CW606" s="19">
        <v>1.1879999999999999</v>
      </c>
    </row>
    <row r="607" spans="1:101" s="1" customFormat="1" ht="15" x14ac:dyDescent="0.2">
      <c r="A607" s="19">
        <v>1022</v>
      </c>
      <c r="B607" s="19">
        <v>292.60000000000002</v>
      </c>
      <c r="C607" s="19">
        <v>662.7</v>
      </c>
      <c r="D607" s="19">
        <v>388.13729999999998</v>
      </c>
      <c r="E607" s="19">
        <v>390.14400000000001</v>
      </c>
      <c r="F607" s="19">
        <v>308.15789999999998</v>
      </c>
      <c r="G607" s="20">
        <v>312659.87880000001</v>
      </c>
      <c r="H607" s="19">
        <v>2</v>
      </c>
      <c r="I607" s="19">
        <v>2</v>
      </c>
      <c r="J607" s="19" t="s">
        <v>103</v>
      </c>
      <c r="M607" s="10"/>
      <c r="N607" s="10"/>
      <c r="U607" s="21">
        <v>0</v>
      </c>
      <c r="V607" s="21">
        <v>12</v>
      </c>
      <c r="W607" s="21">
        <v>206</v>
      </c>
      <c r="X607" s="19">
        <v>1.67E-2</v>
      </c>
      <c r="Y607" s="19">
        <v>1.0289999999999999</v>
      </c>
      <c r="Z607" s="19">
        <v>1.0669999999999999</v>
      </c>
      <c r="AA607" s="19">
        <v>1.125</v>
      </c>
      <c r="AB607" s="22">
        <f t="shared" si="151"/>
        <v>0.9418333333333333</v>
      </c>
      <c r="AC607" s="22">
        <f t="shared" si="152"/>
        <v>1.1062777777777777</v>
      </c>
      <c r="AD607" s="22">
        <f t="shared" si="153"/>
        <v>1.242</v>
      </c>
      <c r="AE607" s="22">
        <f t="shared" si="154"/>
        <v>0.85135338723446996</v>
      </c>
      <c r="AF607" s="22">
        <f t="shared" si="155"/>
        <v>0.75831991411701549</v>
      </c>
      <c r="AG607" s="22">
        <f t="shared" si="156"/>
        <v>-0.23216999213748457</v>
      </c>
      <c r="AH607" s="22">
        <f t="shared" si="157"/>
        <v>-0.39912148509087153</v>
      </c>
      <c r="AI607" s="22">
        <f t="shared" si="158"/>
        <v>-0.50671501010979558</v>
      </c>
      <c r="AJ607" s="22">
        <f t="shared" si="159"/>
        <v>-1.4501399086812938</v>
      </c>
      <c r="AK607" s="22">
        <f>P607</f>
        <v>0</v>
      </c>
      <c r="AL607" s="22" t="str">
        <f t="shared" si="160"/>
        <v>Increase</v>
      </c>
      <c r="AM607" s="24">
        <f t="shared" si="161"/>
        <v>0.31137589574142627</v>
      </c>
      <c r="AN607" s="24">
        <f t="shared" si="162"/>
        <v>3.5469910392653431E-2</v>
      </c>
      <c r="AO607" s="25">
        <v>0.95758600000000005</v>
      </c>
      <c r="AP607" s="24">
        <f t="shared" si="163"/>
        <v>3.5469910392653431E-2</v>
      </c>
      <c r="AQ607" s="25">
        <v>1.4433100000000001</v>
      </c>
      <c r="AR607" s="25">
        <v>1.3411900000000001</v>
      </c>
      <c r="AS607" s="19">
        <v>1022</v>
      </c>
      <c r="AT607" s="19">
        <v>0.91500000000000004</v>
      </c>
      <c r="AU607" s="19">
        <v>1.2989999999999999</v>
      </c>
      <c r="AV607" s="19">
        <v>0.51800000000000002</v>
      </c>
      <c r="AW607" s="19">
        <v>1.3240000000000001</v>
      </c>
      <c r="AX607" s="19">
        <v>0.58499999999999996</v>
      </c>
      <c r="AY607" s="19">
        <v>0.32700000000000001</v>
      </c>
      <c r="AZ607" s="19">
        <v>1.4590000000000001</v>
      </c>
      <c r="BA607" s="19">
        <v>1.113</v>
      </c>
      <c r="BB607" s="19">
        <v>0.98199999999999998</v>
      </c>
      <c r="BC607" s="19">
        <v>1.2829999999999999</v>
      </c>
      <c r="BD607" s="19">
        <v>0.749</v>
      </c>
      <c r="BE607" s="19">
        <v>0.999</v>
      </c>
      <c r="BF607" s="19">
        <v>0.71499999999999997</v>
      </c>
      <c r="BG607" s="19">
        <v>1.7889999999999999</v>
      </c>
      <c r="BH607" s="19">
        <v>0.87</v>
      </c>
      <c r="BI607" s="19">
        <v>0.33200000000000002</v>
      </c>
      <c r="BJ607" s="19">
        <v>0.72499999999999998</v>
      </c>
      <c r="BK607" s="19">
        <v>0.96899999999999997</v>
      </c>
      <c r="BL607" s="19"/>
      <c r="BM607" s="19">
        <v>1.39</v>
      </c>
      <c r="BN607" s="19">
        <v>1.18</v>
      </c>
      <c r="BO607" s="19">
        <v>0.47899999999999998</v>
      </c>
      <c r="BP607" s="19">
        <v>0.63200000000000001</v>
      </c>
      <c r="BQ607" s="19">
        <v>2.1019999999999999</v>
      </c>
      <c r="BR607" s="19">
        <v>1.8089999999999999</v>
      </c>
      <c r="BS607" s="19">
        <v>1.6579999999999999</v>
      </c>
      <c r="BT607" s="19">
        <v>0.40200000000000002</v>
      </c>
      <c r="BU607" s="19">
        <v>0.78800000000000003</v>
      </c>
      <c r="BV607" s="19">
        <v>1.3420000000000001</v>
      </c>
      <c r="BW607" s="19">
        <v>1.6359999999999999</v>
      </c>
      <c r="BX607" s="19">
        <v>0.64500000000000002</v>
      </c>
      <c r="BY607" s="19">
        <v>0.42599999999999999</v>
      </c>
      <c r="BZ607" s="19">
        <v>0.63500000000000001</v>
      </c>
      <c r="CA607" s="19">
        <v>1.5329999999999999</v>
      </c>
      <c r="CB607" s="19">
        <v>0.40699999999999997</v>
      </c>
      <c r="CC607" s="19">
        <v>1.4590000000000001</v>
      </c>
      <c r="CD607" s="19">
        <v>1.39</v>
      </c>
      <c r="CE607" s="19"/>
      <c r="CF607" s="19">
        <v>1.042</v>
      </c>
      <c r="CG607" s="19">
        <v>1.3360000000000001</v>
      </c>
      <c r="CH607" s="19">
        <v>1.282</v>
      </c>
      <c r="CI607" s="19">
        <v>1.7130000000000001</v>
      </c>
      <c r="CJ607" s="19">
        <v>1.3180000000000001</v>
      </c>
      <c r="CK607" s="19">
        <v>1.901</v>
      </c>
      <c r="CL607" s="19">
        <v>1.429</v>
      </c>
      <c r="CM607" s="19">
        <v>1.4850000000000001</v>
      </c>
      <c r="CN607" s="19">
        <v>0.48799999999999999</v>
      </c>
      <c r="CO607" s="19">
        <v>1.087</v>
      </c>
      <c r="CP607" s="19">
        <v>0.309</v>
      </c>
      <c r="CQ607" s="19">
        <v>1.1359999999999999</v>
      </c>
      <c r="CR607" s="19">
        <v>1.343</v>
      </c>
      <c r="CS607" s="19">
        <v>1.331</v>
      </c>
      <c r="CT607" s="19">
        <v>1.607</v>
      </c>
      <c r="CU607" s="19">
        <v>0.51800000000000002</v>
      </c>
      <c r="CV607" s="19">
        <v>1.637</v>
      </c>
      <c r="CW607" s="19">
        <v>1.3939999999999999</v>
      </c>
    </row>
    <row r="608" spans="1:101" s="1" customFormat="1" ht="15" x14ac:dyDescent="0.2">
      <c r="A608" s="19">
        <v>1023</v>
      </c>
      <c r="B608" s="19">
        <v>291.5</v>
      </c>
      <c r="C608" s="19">
        <v>664.4</v>
      </c>
      <c r="D608" s="19">
        <v>479.18349999999998</v>
      </c>
      <c r="E608" s="19">
        <v>481.19080000000002</v>
      </c>
      <c r="F608" s="19">
        <v>245.1251</v>
      </c>
      <c r="G608" s="20">
        <v>7056.8</v>
      </c>
      <c r="H608" s="19">
        <v>1</v>
      </c>
      <c r="I608" s="19">
        <v>1</v>
      </c>
      <c r="J608" s="19" t="s">
        <v>103</v>
      </c>
      <c r="M608" s="10"/>
      <c r="N608" s="10"/>
      <c r="U608" s="21">
        <v>0</v>
      </c>
      <c r="V608" s="21">
        <v>18</v>
      </c>
      <c r="W608" s="21">
        <v>251</v>
      </c>
      <c r="X608" s="19">
        <v>6.6699999999999995E-2</v>
      </c>
      <c r="Y608" s="19">
        <v>0.90500000000000003</v>
      </c>
      <c r="Z608" s="19">
        <v>0.747</v>
      </c>
      <c r="AA608" s="19">
        <v>0.83899999999999997</v>
      </c>
      <c r="AB608" s="22">
        <f t="shared" si="151"/>
        <v>0.93327777777777776</v>
      </c>
      <c r="AC608" s="22">
        <f t="shared" si="152"/>
        <v>1.0553333333333335</v>
      </c>
      <c r="AD608" s="22">
        <f t="shared" si="153"/>
        <v>1.2679111111111112</v>
      </c>
      <c r="AE608" s="22">
        <f t="shared" si="154"/>
        <v>0.88434407243630231</v>
      </c>
      <c r="AF608" s="22">
        <f t="shared" si="155"/>
        <v>0.73607508412787426</v>
      </c>
      <c r="AG608" s="22">
        <f t="shared" si="156"/>
        <v>-0.1773203055655635</v>
      </c>
      <c r="AH608" s="22">
        <f t="shared" si="157"/>
        <v>-0.44207515744485887</v>
      </c>
      <c r="AI608" s="22">
        <f t="shared" si="158"/>
        <v>-0.45498180164022678</v>
      </c>
      <c r="AJ608" s="22">
        <f t="shared" si="159"/>
        <v>-1.4891772319712104</v>
      </c>
      <c r="AK608" s="22">
        <f>P608</f>
        <v>0</v>
      </c>
      <c r="AL608" s="22" t="str">
        <f t="shared" si="160"/>
        <v>Increase</v>
      </c>
      <c r="AM608" s="24">
        <f t="shared" si="161"/>
        <v>0.3507665719116666</v>
      </c>
      <c r="AN608" s="24">
        <f t="shared" si="162"/>
        <v>3.242072840490752E-2</v>
      </c>
      <c r="AO608" s="25">
        <v>0.87448999999999999</v>
      </c>
      <c r="AP608" s="24">
        <f t="shared" si="163"/>
        <v>3.242072840490752E-2</v>
      </c>
      <c r="AQ608" s="25">
        <v>1.22801</v>
      </c>
      <c r="AR608" s="25">
        <v>1.11225</v>
      </c>
      <c r="AS608" s="19">
        <v>1023</v>
      </c>
      <c r="AT608" s="19">
        <v>1.08</v>
      </c>
      <c r="AU608" s="19">
        <v>1.339</v>
      </c>
      <c r="AV608" s="19">
        <v>0.61099999999999999</v>
      </c>
      <c r="AW608" s="19">
        <v>1.534</v>
      </c>
      <c r="AX608" s="19">
        <v>0.82099999999999995</v>
      </c>
      <c r="AY608" s="19">
        <v>0.56999999999999995</v>
      </c>
      <c r="AZ608" s="19">
        <v>1.4119999999999999</v>
      </c>
      <c r="BA608" s="19">
        <v>0.94099999999999995</v>
      </c>
      <c r="BB608" s="19">
        <v>0.82299999999999995</v>
      </c>
      <c r="BC608" s="19">
        <v>1.095</v>
      </c>
      <c r="BD608" s="19">
        <v>0.94499999999999995</v>
      </c>
      <c r="BE608" s="19">
        <v>0.88200000000000001</v>
      </c>
      <c r="BF608" s="19">
        <v>0.52700000000000002</v>
      </c>
      <c r="BG608" s="19">
        <v>1.194</v>
      </c>
      <c r="BH608" s="19">
        <v>0.90100000000000002</v>
      </c>
      <c r="BI608" s="19">
        <v>0.46800000000000003</v>
      </c>
      <c r="BJ608" s="19">
        <v>0.66600000000000004</v>
      </c>
      <c r="BK608" s="19">
        <v>0.99</v>
      </c>
      <c r="BL608" s="19"/>
      <c r="BM608" s="19">
        <v>1.415</v>
      </c>
      <c r="BN608" s="19">
        <v>0.91100000000000003</v>
      </c>
      <c r="BO608" s="19">
        <v>0.95899999999999996</v>
      </c>
      <c r="BP608" s="19">
        <v>1.093</v>
      </c>
      <c r="BQ608" s="19">
        <v>2.081</v>
      </c>
      <c r="BR608" s="19">
        <v>1.446</v>
      </c>
      <c r="BS608" s="19">
        <v>1.2829999999999999</v>
      </c>
      <c r="BT608" s="19">
        <v>0.81599999999999995</v>
      </c>
      <c r="BU608" s="19">
        <v>0.41899999999999998</v>
      </c>
      <c r="BV608" s="19">
        <v>1.359</v>
      </c>
      <c r="BW608" s="19">
        <v>1.6879999999999999</v>
      </c>
      <c r="BX608" s="19">
        <v>0.67500000000000004</v>
      </c>
      <c r="BY608" s="19">
        <v>0.55500000000000005</v>
      </c>
      <c r="BZ608" s="19">
        <v>0.58899999999999997</v>
      </c>
      <c r="CA608" s="19">
        <v>0.87</v>
      </c>
      <c r="CB608" s="19">
        <v>0.44900000000000001</v>
      </c>
      <c r="CC608" s="19">
        <v>1.363</v>
      </c>
      <c r="CD608" s="19">
        <v>1.0249999999999999</v>
      </c>
      <c r="CE608" s="19"/>
      <c r="CF608" s="19">
        <v>1.341</v>
      </c>
      <c r="CG608" s="19">
        <v>1.7370000000000001</v>
      </c>
      <c r="CH608" s="19">
        <v>1.4450000000000001</v>
      </c>
      <c r="CI608" s="19">
        <v>2.3370000000000002</v>
      </c>
      <c r="CJ608" s="19">
        <v>1.778</v>
      </c>
      <c r="CK608" s="19">
        <v>1.76</v>
      </c>
      <c r="CL608" s="19">
        <v>1.2030000000000001</v>
      </c>
      <c r="CM608" s="19">
        <v>1.2150000000000001</v>
      </c>
      <c r="CN608" s="19">
        <v>0.57999999999999996</v>
      </c>
      <c r="CO608" s="19">
        <v>0.92500000000000004</v>
      </c>
      <c r="CP608" s="19">
        <v>0.4244</v>
      </c>
      <c r="CQ608" s="19">
        <v>0.95499999999999996</v>
      </c>
      <c r="CR608" s="19">
        <v>1.0649999999999999</v>
      </c>
      <c r="CS608" s="19">
        <v>0.68899999999999995</v>
      </c>
      <c r="CT608" s="19">
        <v>1.3049999999999999</v>
      </c>
      <c r="CU608" s="19">
        <v>0.47399999999999998</v>
      </c>
      <c r="CV608" s="19">
        <v>1.4319999999999999</v>
      </c>
      <c r="CW608" s="19">
        <v>2.157</v>
      </c>
    </row>
    <row r="609" spans="1:101" s="1" customFormat="1" ht="15" x14ac:dyDescent="0.2">
      <c r="A609" s="19">
        <v>1024</v>
      </c>
      <c r="B609" s="19">
        <v>294.5</v>
      </c>
      <c r="C609" s="19">
        <v>665.2</v>
      </c>
      <c r="D609" s="19">
        <v>351.46339999999998</v>
      </c>
      <c r="E609" s="19">
        <v>353.46809999999999</v>
      </c>
      <c r="F609" s="19">
        <v>117.4051</v>
      </c>
      <c r="G609" s="20">
        <v>18214.666669999999</v>
      </c>
      <c r="H609" s="19">
        <v>1</v>
      </c>
      <c r="I609" s="19">
        <v>1</v>
      </c>
      <c r="J609" s="19" t="s">
        <v>112</v>
      </c>
      <c r="M609" s="10"/>
      <c r="N609" s="10"/>
      <c r="X609" s="19">
        <v>3.3300000000000003E-2</v>
      </c>
      <c r="Y609" s="19">
        <v>1.5389999999999999</v>
      </c>
      <c r="Z609" s="19">
        <v>1.5049999999999999</v>
      </c>
      <c r="AA609" s="19">
        <v>1.7090000000000001</v>
      </c>
      <c r="AB609" s="22">
        <f t="shared" si="151"/>
        <v>1.2707222222222223</v>
      </c>
      <c r="AC609" s="22">
        <f t="shared" si="152"/>
        <v>1.4292222222222224</v>
      </c>
      <c r="AD609" s="22">
        <f t="shared" si="153"/>
        <v>1.3052222222222223</v>
      </c>
      <c r="AE609" s="22">
        <f t="shared" si="154"/>
        <v>0.88910052087382407</v>
      </c>
      <c r="AF609" s="22">
        <f t="shared" si="155"/>
        <v>0.97356771941772369</v>
      </c>
      <c r="AG609" s="22">
        <f t="shared" si="156"/>
        <v>-0.1695815568583065</v>
      </c>
      <c r="AH609" s="22">
        <f t="shared" si="157"/>
        <v>-3.8646761478322057E-2</v>
      </c>
      <c r="AI609" s="22">
        <f t="shared" si="158"/>
        <v>-0.89610020301661886</v>
      </c>
      <c r="AJ609" s="22">
        <f t="shared" si="159"/>
        <v>-0.17858725461929498</v>
      </c>
      <c r="AK609" s="22">
        <f>P609</f>
        <v>0</v>
      </c>
      <c r="AL609" s="22" t="str">
        <f t="shared" si="160"/>
        <v>Increase</v>
      </c>
      <c r="AM609" s="24">
        <f t="shared" si="161"/>
        <v>0.12702809845792587</v>
      </c>
      <c r="AN609" s="24">
        <f t="shared" si="162"/>
        <v>0.66284616108362937</v>
      </c>
      <c r="AO609" s="25">
        <v>0.91943900000000001</v>
      </c>
      <c r="AP609" s="24">
        <f t="shared" si="163"/>
        <v>0.66284616108362937</v>
      </c>
      <c r="AQ609" s="25">
        <v>0.29786499999999999</v>
      </c>
      <c r="AR609" s="25">
        <v>0.39341900000000002</v>
      </c>
      <c r="AS609" s="19">
        <v>1024</v>
      </c>
      <c r="AT609" s="19">
        <v>1.419</v>
      </c>
      <c r="AU609" s="19">
        <v>1.413</v>
      </c>
      <c r="AV609" s="19">
        <v>1.2869999999999999</v>
      </c>
      <c r="AW609" s="19">
        <v>1.0129999999999999</v>
      </c>
      <c r="AX609" s="19">
        <v>1.2589999999999999</v>
      </c>
      <c r="AY609" s="19">
        <v>1.365</v>
      </c>
      <c r="AZ609" s="19">
        <v>1.4319999999999999</v>
      </c>
      <c r="BA609" s="19">
        <v>1.2290000000000001</v>
      </c>
      <c r="BB609" s="19">
        <v>1.1759999999999999</v>
      </c>
      <c r="BC609" s="19">
        <v>1.0649999999999999</v>
      </c>
      <c r="BD609" s="19">
        <v>1.1619999999999999</v>
      </c>
      <c r="BE609" s="19">
        <v>1.857</v>
      </c>
      <c r="BF609" s="19">
        <v>0.86299999999999999</v>
      </c>
      <c r="BG609" s="19">
        <v>1.3620000000000001</v>
      </c>
      <c r="BH609" s="19">
        <v>0.89900000000000002</v>
      </c>
      <c r="BI609" s="19">
        <v>1.206</v>
      </c>
      <c r="BJ609" s="19">
        <v>1.6359999999999999</v>
      </c>
      <c r="BK609" s="19">
        <v>1.23</v>
      </c>
      <c r="BL609" s="19"/>
      <c r="BM609" s="19">
        <v>1.4510000000000001</v>
      </c>
      <c r="BN609" s="19">
        <v>1.4</v>
      </c>
      <c r="BO609" s="19">
        <v>1.321</v>
      </c>
      <c r="BP609" s="19">
        <v>1.3160000000000001</v>
      </c>
      <c r="BQ609" s="19">
        <v>1.472</v>
      </c>
      <c r="BR609" s="19">
        <v>0.80400000000000005</v>
      </c>
      <c r="BS609" s="19">
        <v>1.7549999999999999</v>
      </c>
      <c r="BT609" s="19">
        <v>1.4970000000000001</v>
      </c>
      <c r="BU609" s="19">
        <v>1.1859999999999999</v>
      </c>
      <c r="BV609" s="19">
        <v>1.2170000000000001</v>
      </c>
      <c r="BW609" s="19">
        <v>1.2250000000000001</v>
      </c>
      <c r="BX609" s="19">
        <v>1.3580000000000001</v>
      </c>
      <c r="BY609" s="19">
        <v>1.623</v>
      </c>
      <c r="BZ609" s="19">
        <v>1.0009999999999999</v>
      </c>
      <c r="CA609" s="19">
        <v>1.2470000000000001</v>
      </c>
      <c r="CB609" s="19">
        <v>2.4420000000000002</v>
      </c>
      <c r="CC609" s="19">
        <v>1.6579999999999999</v>
      </c>
      <c r="CD609" s="19">
        <v>1.7529999999999999</v>
      </c>
      <c r="CE609" s="19"/>
      <c r="CF609" s="19">
        <v>1.1679999999999999</v>
      </c>
      <c r="CG609" s="19">
        <v>1.171</v>
      </c>
      <c r="CH609" s="19">
        <v>1.4590000000000001</v>
      </c>
      <c r="CI609" s="19">
        <v>1.3480000000000001</v>
      </c>
      <c r="CJ609" s="19">
        <v>1.429</v>
      </c>
      <c r="CK609" s="19">
        <v>1.214</v>
      </c>
      <c r="CL609" s="19">
        <v>0.93</v>
      </c>
      <c r="CM609" s="19">
        <v>1.6020000000000001</v>
      </c>
      <c r="CN609" s="19">
        <v>1.6559999999999999</v>
      </c>
      <c r="CO609" s="19">
        <v>1.244</v>
      </c>
      <c r="CP609" s="19">
        <v>1.23</v>
      </c>
      <c r="CQ609" s="19">
        <v>1.4319999999999999</v>
      </c>
      <c r="CR609" s="19">
        <v>1.7150000000000001</v>
      </c>
      <c r="CS609" s="19">
        <v>1.4179999999999999</v>
      </c>
      <c r="CT609" s="19">
        <v>1.161</v>
      </c>
      <c r="CU609" s="19">
        <v>1.2689999999999999</v>
      </c>
      <c r="CV609" s="19">
        <v>0.86</v>
      </c>
      <c r="CW609" s="19">
        <v>1.1879999999999999</v>
      </c>
    </row>
    <row r="610" spans="1:101" s="1" customFormat="1" ht="15" x14ac:dyDescent="0.2">
      <c r="A610" s="19">
        <v>1025</v>
      </c>
      <c r="B610" s="19">
        <v>291.60000000000002</v>
      </c>
      <c r="C610" s="19">
        <v>665.2</v>
      </c>
      <c r="D610" s="19">
        <v>351.13900000000001</v>
      </c>
      <c r="E610" s="19">
        <v>353.14569999999998</v>
      </c>
      <c r="F610" s="19">
        <v>117.08069999999999</v>
      </c>
      <c r="G610" s="20">
        <v>20377588.460000001</v>
      </c>
      <c r="H610" s="19">
        <v>1</v>
      </c>
      <c r="I610" s="19">
        <v>1</v>
      </c>
      <c r="J610" s="19" t="s">
        <v>105</v>
      </c>
      <c r="K610" s="19" t="s">
        <v>354</v>
      </c>
      <c r="L610" s="19" t="s">
        <v>355</v>
      </c>
      <c r="M610" s="19">
        <v>4.87</v>
      </c>
      <c r="N610" s="19">
        <v>16.600000000000001</v>
      </c>
      <c r="X610" s="19">
        <v>0.05</v>
      </c>
      <c r="Y610" s="19">
        <v>1.1160000000000001</v>
      </c>
      <c r="Z610" s="19">
        <v>1.105</v>
      </c>
      <c r="AA610" s="19">
        <v>1.1299999999999999</v>
      </c>
      <c r="AB610" s="22">
        <f t="shared" si="151"/>
        <v>0.94427777777777777</v>
      </c>
      <c r="AC610" s="22">
        <f t="shared" si="152"/>
        <v>1.0142777777777778</v>
      </c>
      <c r="AD610" s="22">
        <f t="shared" si="153"/>
        <v>0.95683333333333331</v>
      </c>
      <c r="AE610" s="22">
        <f t="shared" si="154"/>
        <v>0.93098537547242144</v>
      </c>
      <c r="AF610" s="22">
        <f t="shared" si="155"/>
        <v>0.9868780119607502</v>
      </c>
      <c r="AG610" s="22">
        <f t="shared" si="156"/>
        <v>-0.10316958972319498</v>
      </c>
      <c r="AH610" s="22">
        <f t="shared" si="157"/>
        <v>-1.9056330789262523E-2</v>
      </c>
      <c r="AI610" s="22">
        <f t="shared" si="158"/>
        <v>-1.1194110512756372</v>
      </c>
      <c r="AJ610" s="22">
        <f t="shared" si="159"/>
        <v>-0.1700902458692764</v>
      </c>
      <c r="AK610" s="22" t="str">
        <f>L610</f>
        <v>Valine</v>
      </c>
      <c r="AL610" s="22" t="str">
        <f t="shared" si="160"/>
        <v>Increase</v>
      </c>
      <c r="AM610" s="24">
        <f t="shared" si="161"/>
        <v>7.5960698336758711E-2</v>
      </c>
      <c r="AN610" s="24">
        <f t="shared" si="162"/>
        <v>0.67594250076125939</v>
      </c>
      <c r="AO610" s="25">
        <v>1.05345</v>
      </c>
      <c r="AP610" s="24">
        <f t="shared" si="163"/>
        <v>0.67594250076125939</v>
      </c>
      <c r="AQ610" s="25">
        <v>0.30116199999999999</v>
      </c>
      <c r="AR610" s="25">
        <v>0.40513900000000003</v>
      </c>
      <c r="AS610" s="19">
        <v>1025</v>
      </c>
      <c r="AT610" s="19">
        <v>0.98499999999999999</v>
      </c>
      <c r="AU610" s="19">
        <v>1.022</v>
      </c>
      <c r="AV610" s="19">
        <v>0.98299999999999998</v>
      </c>
      <c r="AW610" s="19">
        <v>0.89800000000000002</v>
      </c>
      <c r="AX610" s="19">
        <v>0.95799999999999996</v>
      </c>
      <c r="AY610" s="19">
        <v>0.98499999999999999</v>
      </c>
      <c r="AZ610" s="19">
        <v>1.042</v>
      </c>
      <c r="BA610" s="19">
        <v>0.96099999999999997</v>
      </c>
      <c r="BB610" s="19">
        <v>0.96</v>
      </c>
      <c r="BC610" s="19">
        <v>0.88100000000000001</v>
      </c>
      <c r="BD610" s="19">
        <v>0.91</v>
      </c>
      <c r="BE610" s="19">
        <v>1.071</v>
      </c>
      <c r="BF610" s="19">
        <v>0.75800000000000001</v>
      </c>
      <c r="BG610" s="19">
        <v>0.97499999999999998</v>
      </c>
      <c r="BH610" s="19">
        <v>0.73199999999999998</v>
      </c>
      <c r="BI610" s="19">
        <v>0.86199999999999999</v>
      </c>
      <c r="BJ610" s="19">
        <v>1.06</v>
      </c>
      <c r="BK610" s="19">
        <v>0.95399999999999996</v>
      </c>
      <c r="BL610" s="19"/>
      <c r="BM610" s="19">
        <v>0.94899999999999995</v>
      </c>
      <c r="BN610" s="19">
        <v>1.01</v>
      </c>
      <c r="BO610" s="19">
        <v>1.046</v>
      </c>
      <c r="BP610" s="19">
        <v>1.0369999999999999</v>
      </c>
      <c r="BQ610" s="19">
        <v>1.026</v>
      </c>
      <c r="BR610" s="19">
        <v>0.77800000000000002</v>
      </c>
      <c r="BS610" s="19">
        <v>1.18</v>
      </c>
      <c r="BT610" s="19">
        <v>1.1140000000000001</v>
      </c>
      <c r="BU610" s="19">
        <v>0.91600000000000004</v>
      </c>
      <c r="BV610" s="19">
        <v>0.90300000000000002</v>
      </c>
      <c r="BW610" s="19">
        <v>0.86799999999999999</v>
      </c>
      <c r="BX610" s="19">
        <v>0.98299999999999998</v>
      </c>
      <c r="BY610" s="19">
        <v>1.127</v>
      </c>
      <c r="BZ610" s="19">
        <v>0.80900000000000005</v>
      </c>
      <c r="CA610" s="19">
        <v>0.97</v>
      </c>
      <c r="CB610" s="19">
        <v>1.2769999999999999</v>
      </c>
      <c r="CC610" s="19">
        <v>1.1040000000000001</v>
      </c>
      <c r="CD610" s="19">
        <v>1.1599999999999999</v>
      </c>
      <c r="CE610" s="19"/>
      <c r="CF610" s="19">
        <v>0.98699999999999999</v>
      </c>
      <c r="CG610" s="19">
        <v>0.89400000000000002</v>
      </c>
      <c r="CH610" s="19">
        <v>1.0880000000000001</v>
      </c>
      <c r="CI610" s="19">
        <v>0.98599999999999999</v>
      </c>
      <c r="CJ610" s="19">
        <v>1.008</v>
      </c>
      <c r="CK610" s="19">
        <v>0.94399999999999995</v>
      </c>
      <c r="CL610" s="19">
        <v>0.90800000000000003</v>
      </c>
      <c r="CM610" s="19">
        <v>1.0389999999999999</v>
      </c>
      <c r="CN610" s="19">
        <v>1.0860000000000001</v>
      </c>
      <c r="CO610" s="19">
        <v>0.9</v>
      </c>
      <c r="CP610" s="19">
        <v>0.93</v>
      </c>
      <c r="CQ610" s="19">
        <v>0.97599999999999998</v>
      </c>
      <c r="CR610" s="19">
        <v>1.008</v>
      </c>
      <c r="CS610" s="19">
        <v>0.96899999999999997</v>
      </c>
      <c r="CT610" s="19">
        <v>0.90400000000000003</v>
      </c>
      <c r="CU610" s="19">
        <v>0.91500000000000004</v>
      </c>
      <c r="CV610" s="19">
        <v>0.70699999999999996</v>
      </c>
      <c r="CW610" s="19">
        <v>0.97399999999999998</v>
      </c>
    </row>
    <row r="611" spans="1:101" s="1" customFormat="1" ht="15" x14ac:dyDescent="0.2">
      <c r="A611" s="19">
        <v>1026</v>
      </c>
      <c r="B611" s="19">
        <v>292.60000000000002</v>
      </c>
      <c r="C611" s="19">
        <v>666.5</v>
      </c>
      <c r="D611" s="19">
        <v>351.25670000000002</v>
      </c>
      <c r="E611" s="19">
        <v>353.2645</v>
      </c>
      <c r="F611" s="19">
        <v>117.19840000000001</v>
      </c>
      <c r="G611" s="20">
        <v>21800</v>
      </c>
      <c r="H611" s="19">
        <v>1</v>
      </c>
      <c r="I611" s="19">
        <v>1</v>
      </c>
      <c r="J611" s="19" t="s">
        <v>112</v>
      </c>
      <c r="M611" s="10"/>
      <c r="N611" s="10"/>
      <c r="X611" s="19">
        <v>0.05</v>
      </c>
      <c r="Y611" s="19">
        <v>1.5509999999999999</v>
      </c>
      <c r="Z611" s="19">
        <v>1.67</v>
      </c>
      <c r="AA611" s="19">
        <v>2.1160000000000001</v>
      </c>
      <c r="AB611" s="22">
        <f t="shared" si="151"/>
        <v>1.5120555555555555</v>
      </c>
      <c r="AC611" s="22">
        <f t="shared" si="152"/>
        <v>1.6351111111111112</v>
      </c>
      <c r="AD611" s="22">
        <f t="shared" si="153"/>
        <v>1.4774444444444443</v>
      </c>
      <c r="AE611" s="22">
        <f t="shared" si="154"/>
        <v>0.92474177765697196</v>
      </c>
      <c r="AF611" s="22">
        <f t="shared" si="155"/>
        <v>1.0234263367676919</v>
      </c>
      <c r="AG611" s="22">
        <f t="shared" si="156"/>
        <v>-0.1128775272063782</v>
      </c>
      <c r="AH611" s="22">
        <f t="shared" si="157"/>
        <v>3.3407265131733345E-2</v>
      </c>
      <c r="AI611" s="22">
        <f t="shared" si="158"/>
        <v>-0.58508652680999318</v>
      </c>
      <c r="AJ611" s="22">
        <f t="shared" si="159"/>
        <v>-0.1480619425176512</v>
      </c>
      <c r="AK611" s="22">
        <f>P611</f>
        <v>0</v>
      </c>
      <c r="AL611" s="22" t="str">
        <f t="shared" si="160"/>
        <v>Increase</v>
      </c>
      <c r="AM611" s="24">
        <f t="shared" si="161"/>
        <v>0.25996415710861576</v>
      </c>
      <c r="AN611" s="24">
        <f t="shared" si="162"/>
        <v>0.7111120819844553</v>
      </c>
      <c r="AO611" s="25">
        <v>0.73835700000000004</v>
      </c>
      <c r="AP611" s="24">
        <f t="shared" si="163"/>
        <v>0.7111120819844553</v>
      </c>
      <c r="AQ611" s="25">
        <v>0.71579099999999996</v>
      </c>
      <c r="AR611" s="25">
        <v>0.81596800000000003</v>
      </c>
      <c r="AS611" s="19">
        <v>1026</v>
      </c>
      <c r="AT611" s="19">
        <v>1.708</v>
      </c>
      <c r="AU611" s="19">
        <v>1.8340000000000001</v>
      </c>
      <c r="AV611" s="19">
        <v>1.4239999999999999</v>
      </c>
      <c r="AW611" s="19">
        <v>1.4790000000000001</v>
      </c>
      <c r="AX611" s="19">
        <v>1.0469999999999999</v>
      </c>
      <c r="AY611" s="19">
        <v>1.7330000000000001</v>
      </c>
      <c r="AZ611" s="19">
        <v>1.891</v>
      </c>
      <c r="BA611" s="19">
        <v>1.448</v>
      </c>
      <c r="BB611" s="19">
        <v>1.393</v>
      </c>
      <c r="BC611" s="19">
        <v>1.393</v>
      </c>
      <c r="BD611" s="19">
        <v>1.4930000000000001</v>
      </c>
      <c r="BE611" s="19">
        <v>1.8839999999999999</v>
      </c>
      <c r="BF611" s="19">
        <v>1.1839999999999999</v>
      </c>
      <c r="BG611" s="19">
        <v>1.7689999999999999</v>
      </c>
      <c r="BH611" s="19">
        <v>0.95399999999999996</v>
      </c>
      <c r="BI611" s="19">
        <v>1.52</v>
      </c>
      <c r="BJ611" s="19">
        <v>1.5189999999999999</v>
      </c>
      <c r="BK611" s="19">
        <v>1.544</v>
      </c>
      <c r="BL611" s="19"/>
      <c r="BM611" s="19">
        <v>1.133</v>
      </c>
      <c r="BN611" s="19">
        <v>1.641</v>
      </c>
      <c r="BO611" s="19">
        <v>1.7929999999999999</v>
      </c>
      <c r="BP611" s="19">
        <v>1.88</v>
      </c>
      <c r="BQ611" s="19">
        <v>1.9350000000000001</v>
      </c>
      <c r="BR611" s="19">
        <v>0.97899999999999998</v>
      </c>
      <c r="BS611" s="19">
        <v>2.13</v>
      </c>
      <c r="BT611" s="19">
        <v>1.89</v>
      </c>
      <c r="BU611" s="19">
        <v>1.57</v>
      </c>
      <c r="BV611" s="19">
        <v>1.3360000000000001</v>
      </c>
      <c r="BW611" s="19">
        <v>1.1040000000000001</v>
      </c>
      <c r="BX611" s="19">
        <v>1.456</v>
      </c>
      <c r="BY611" s="19">
        <v>1.9219999999999999</v>
      </c>
      <c r="BZ611" s="19">
        <v>1.2809999999999999</v>
      </c>
      <c r="CA611" s="19">
        <v>1.609</v>
      </c>
      <c r="CB611" s="19">
        <v>2.2280000000000002</v>
      </c>
      <c r="CC611" s="19">
        <v>2.0270000000000001</v>
      </c>
      <c r="CD611" s="19">
        <v>1.518</v>
      </c>
      <c r="CE611" s="19"/>
      <c r="CF611" s="19">
        <v>1.593</v>
      </c>
      <c r="CG611" s="19">
        <v>1.484</v>
      </c>
      <c r="CH611" s="19">
        <v>1.6559999999999999</v>
      </c>
      <c r="CI611" s="19">
        <v>1.6890000000000001</v>
      </c>
      <c r="CJ611" s="19">
        <v>1.8580000000000001</v>
      </c>
      <c r="CK611" s="19">
        <v>1.681</v>
      </c>
      <c r="CL611" s="19">
        <v>1.1910000000000001</v>
      </c>
      <c r="CM611" s="19">
        <v>1.579</v>
      </c>
      <c r="CN611" s="19">
        <v>1.804</v>
      </c>
      <c r="CO611" s="19">
        <v>1.395</v>
      </c>
      <c r="CP611" s="19">
        <v>1.07</v>
      </c>
      <c r="CQ611" s="19">
        <v>1.206</v>
      </c>
      <c r="CR611" s="19">
        <v>1.802</v>
      </c>
      <c r="CS611" s="19">
        <v>1.619</v>
      </c>
      <c r="CT611" s="19">
        <v>1.1879999999999999</v>
      </c>
      <c r="CU611" s="19">
        <v>1.1020000000000001</v>
      </c>
      <c r="CV611" s="19">
        <v>0.95099999999999996</v>
      </c>
      <c r="CW611" s="19">
        <v>1.726</v>
      </c>
    </row>
    <row r="612" spans="1:101" s="1" customFormat="1" ht="15" x14ac:dyDescent="0.2">
      <c r="A612" s="19">
        <v>1027</v>
      </c>
      <c r="B612" s="19">
        <v>294.60000000000002</v>
      </c>
      <c r="C612" s="19">
        <v>666.9</v>
      </c>
      <c r="D612" s="19">
        <v>351.73759999999999</v>
      </c>
      <c r="E612" s="19">
        <v>353.74610000000001</v>
      </c>
      <c r="F612" s="19">
        <v>117.67919999999999</v>
      </c>
      <c r="G612" s="20">
        <v>19348</v>
      </c>
      <c r="H612" s="19">
        <v>1</v>
      </c>
      <c r="I612" s="19">
        <v>1</v>
      </c>
      <c r="J612" s="19" t="s">
        <v>112</v>
      </c>
      <c r="M612" s="10"/>
      <c r="N612" s="10"/>
      <c r="X612" s="19">
        <v>1.67E-2</v>
      </c>
      <c r="Y612" s="19">
        <v>1.1719999999999999</v>
      </c>
      <c r="Z612" s="19">
        <v>1.179</v>
      </c>
      <c r="AA612" s="19">
        <v>1.2070000000000001</v>
      </c>
      <c r="AB612" s="22">
        <f t="shared" si="151"/>
        <v>0.94199999999999995</v>
      </c>
      <c r="AC612" s="22">
        <f t="shared" si="152"/>
        <v>1.101</v>
      </c>
      <c r="AD612" s="22">
        <f t="shared" si="153"/>
        <v>0.93933333333333324</v>
      </c>
      <c r="AE612" s="22">
        <f t="shared" si="154"/>
        <v>0.85558583106267028</v>
      </c>
      <c r="AF612" s="22">
        <f t="shared" si="155"/>
        <v>1.0028388928317957</v>
      </c>
      <c r="AG612" s="22">
        <f t="shared" si="156"/>
        <v>-0.22501550395158582</v>
      </c>
      <c r="AH612" s="22">
        <f t="shared" si="157"/>
        <v>4.089854024302968E-3</v>
      </c>
      <c r="AI612" s="22">
        <f t="shared" si="158"/>
        <v>-1.8052255006679236</v>
      </c>
      <c r="AJ612" s="22">
        <f t="shared" si="159"/>
        <v>-1.8041930187593883E-2</v>
      </c>
      <c r="AK612" s="22">
        <f>P612</f>
        <v>0</v>
      </c>
      <c r="AL612" s="22" t="str">
        <f t="shared" si="160"/>
        <v>Increase</v>
      </c>
      <c r="AM612" s="24">
        <f t="shared" si="161"/>
        <v>1.5659377701015519E-2</v>
      </c>
      <c r="AN612" s="24">
        <f t="shared" si="162"/>
        <v>0.95930800794312665</v>
      </c>
      <c r="AO612" s="25">
        <v>1.27251</v>
      </c>
      <c r="AP612" s="24">
        <f t="shared" si="163"/>
        <v>0.95930800794312665</v>
      </c>
      <c r="AQ612" s="25">
        <v>0.187113</v>
      </c>
      <c r="AR612" s="25">
        <v>0.28163100000000002</v>
      </c>
      <c r="AS612" s="19">
        <v>1027</v>
      </c>
      <c r="AT612" s="19">
        <v>1.1279999999999999</v>
      </c>
      <c r="AU612" s="19">
        <v>1.0189999999999999</v>
      </c>
      <c r="AV612" s="19">
        <v>0.83</v>
      </c>
      <c r="AW612" s="19">
        <v>0.73899999999999999</v>
      </c>
      <c r="AX612" s="19">
        <v>0.85099999999999998</v>
      </c>
      <c r="AY612" s="19">
        <v>1.1379999999999999</v>
      </c>
      <c r="AZ612" s="19">
        <v>1.0589999999999999</v>
      </c>
      <c r="BA612" s="19">
        <v>0.93400000000000005</v>
      </c>
      <c r="BB612" s="19">
        <v>1.0209999999999999</v>
      </c>
      <c r="BC612" s="19">
        <v>0.88600000000000001</v>
      </c>
      <c r="BD612" s="19">
        <v>0.95899999999999996</v>
      </c>
      <c r="BE612" s="19">
        <v>1.1359999999999999</v>
      </c>
      <c r="BF612" s="19">
        <v>0.65700000000000003</v>
      </c>
      <c r="BG612" s="19">
        <v>1.0820000000000001</v>
      </c>
      <c r="BH612" s="19">
        <v>0.66100000000000003</v>
      </c>
      <c r="BI612" s="19">
        <v>0.83599999999999997</v>
      </c>
      <c r="BJ612" s="19">
        <v>1.0840000000000001</v>
      </c>
      <c r="BK612" s="19">
        <v>0.93600000000000005</v>
      </c>
      <c r="BL612" s="19"/>
      <c r="BM612" s="19">
        <v>1.234</v>
      </c>
      <c r="BN612" s="19">
        <v>0.97899999999999998</v>
      </c>
      <c r="BO612" s="19">
        <v>1.0820000000000001</v>
      </c>
      <c r="BP612" s="19">
        <v>1.0980000000000001</v>
      </c>
      <c r="BQ612" s="19">
        <v>1.196</v>
      </c>
      <c r="BR612" s="19">
        <v>0.71699999999999997</v>
      </c>
      <c r="BS612" s="19">
        <v>1.268</v>
      </c>
      <c r="BT612" s="19">
        <v>1.232</v>
      </c>
      <c r="BU612" s="19">
        <v>0.92800000000000005</v>
      </c>
      <c r="BV612" s="19">
        <v>0.96899999999999997</v>
      </c>
      <c r="BW612" s="19">
        <v>0.95499999999999996</v>
      </c>
      <c r="BX612" s="19">
        <v>1.0269999999999999</v>
      </c>
      <c r="BY612" s="19">
        <v>1.2549999999999999</v>
      </c>
      <c r="BZ612" s="19">
        <v>0.73899999999999999</v>
      </c>
      <c r="CA612" s="19">
        <v>0.98499999999999999</v>
      </c>
      <c r="CB612" s="19">
        <v>1.571</v>
      </c>
      <c r="CC612" s="19">
        <v>1.2909999999999999</v>
      </c>
      <c r="CD612" s="19">
        <v>1.292</v>
      </c>
      <c r="CE612" s="19"/>
      <c r="CF612" s="19">
        <v>0.92900000000000005</v>
      </c>
      <c r="CG612" s="19">
        <v>0.81699999999999995</v>
      </c>
      <c r="CH612" s="19">
        <v>1.1040000000000001</v>
      </c>
      <c r="CI612" s="19">
        <v>1.034</v>
      </c>
      <c r="CJ612" s="19">
        <v>1.042</v>
      </c>
      <c r="CK612" s="19">
        <v>0.89500000000000002</v>
      </c>
      <c r="CL612" s="19">
        <v>0.76</v>
      </c>
      <c r="CM612" s="19">
        <v>1.099</v>
      </c>
      <c r="CN612" s="19">
        <v>1.1910000000000001</v>
      </c>
      <c r="CO612" s="19">
        <v>0.77400000000000002</v>
      </c>
      <c r="CP612" s="19">
        <v>0.81699999999999995</v>
      </c>
      <c r="CQ612" s="19">
        <v>0.94199999999999995</v>
      </c>
      <c r="CR612" s="19">
        <v>1.091</v>
      </c>
      <c r="CS612" s="19">
        <v>1.0820000000000001</v>
      </c>
      <c r="CT612" s="19">
        <v>0.88200000000000001</v>
      </c>
      <c r="CU612" s="19">
        <v>0.89200000000000002</v>
      </c>
      <c r="CV612" s="19">
        <v>0.57499999999999996</v>
      </c>
      <c r="CW612" s="19">
        <v>0.98199999999999998</v>
      </c>
    </row>
    <row r="613" spans="1:101" s="1" customFormat="1" ht="15" x14ac:dyDescent="0.2">
      <c r="A613" s="19">
        <v>1028</v>
      </c>
      <c r="B613" s="19">
        <v>292.60000000000002</v>
      </c>
      <c r="C613" s="19">
        <v>666.9</v>
      </c>
      <c r="D613" s="19">
        <v>351.18389999999999</v>
      </c>
      <c r="E613" s="19">
        <v>353.19040000000001</v>
      </c>
      <c r="F613" s="19">
        <v>234.25120000000001</v>
      </c>
      <c r="G613" s="20">
        <v>87024</v>
      </c>
      <c r="H613" s="19">
        <v>2</v>
      </c>
      <c r="I613" s="19">
        <v>2</v>
      </c>
      <c r="J613" s="19" t="s">
        <v>117</v>
      </c>
      <c r="M613" s="10"/>
      <c r="N613" s="10"/>
      <c r="U613" s="21">
        <v>0</v>
      </c>
      <c r="V613" s="21">
        <v>0</v>
      </c>
      <c r="W613" s="21">
        <v>1</v>
      </c>
      <c r="X613" s="19">
        <v>6.6699999999999995E-2</v>
      </c>
      <c r="Y613" s="19">
        <v>1.58</v>
      </c>
      <c r="Z613" s="19">
        <v>1.512</v>
      </c>
      <c r="AA613" s="19">
        <v>1.615</v>
      </c>
      <c r="AB613" s="22">
        <f t="shared" si="151"/>
        <v>1.0452777777777778</v>
      </c>
      <c r="AC613" s="22">
        <f t="shared" si="152"/>
        <v>1.4022777777777777</v>
      </c>
      <c r="AD613" s="22">
        <f t="shared" si="153"/>
        <v>1.1078722222222224</v>
      </c>
      <c r="AE613" s="22">
        <f t="shared" si="154"/>
        <v>0.74541420704409489</v>
      </c>
      <c r="AF613" s="22">
        <f t="shared" si="155"/>
        <v>0.9435003033843653</v>
      </c>
      <c r="AG613" s="22">
        <f t="shared" si="156"/>
        <v>-0.42388577885690659</v>
      </c>
      <c r="AH613" s="22">
        <f t="shared" si="157"/>
        <v>-8.3905113160158973E-2</v>
      </c>
      <c r="AI613" s="22">
        <f t="shared" si="158"/>
        <v>-1.3362445928672735</v>
      </c>
      <c r="AJ613" s="22">
        <f t="shared" si="159"/>
        <v>-0.20012426956204946</v>
      </c>
      <c r="AK613" s="22">
        <f>P613</f>
        <v>0</v>
      </c>
      <c r="AL613" s="22" t="str">
        <f t="shared" si="160"/>
        <v>Increase</v>
      </c>
      <c r="AM613" s="24">
        <f t="shared" si="161"/>
        <v>4.61057835547223E-2</v>
      </c>
      <c r="AN613" s="24">
        <f t="shared" si="162"/>
        <v>0.63077682739049379</v>
      </c>
      <c r="AO613" s="25">
        <v>1.09575</v>
      </c>
      <c r="AP613" s="24">
        <f t="shared" si="163"/>
        <v>0.63077682739049379</v>
      </c>
      <c r="AQ613" s="25">
        <v>0.26514700000000002</v>
      </c>
      <c r="AR613" s="25">
        <v>0.35123100000000002</v>
      </c>
      <c r="AS613" s="19">
        <v>1028</v>
      </c>
      <c r="AT613" s="19">
        <v>1.3049999999999999</v>
      </c>
      <c r="AU613" s="19">
        <v>1.4059999999999999</v>
      </c>
      <c r="AV613" s="19">
        <v>0.98799999999999999</v>
      </c>
      <c r="AW613" s="19">
        <v>0.85399999999999998</v>
      </c>
      <c r="AX613" s="19">
        <v>1.0629999999999999</v>
      </c>
      <c r="AY613" s="19">
        <v>1.4019999999999999</v>
      </c>
      <c r="AZ613" s="19">
        <v>1.413</v>
      </c>
      <c r="BA613" s="19">
        <v>0.93899999999999995</v>
      </c>
      <c r="BB613" s="19">
        <v>0.90600000000000003</v>
      </c>
      <c r="BC613" s="19">
        <v>0.59599999999999997</v>
      </c>
      <c r="BD613" s="19">
        <v>0.85699999999999998</v>
      </c>
      <c r="BE613" s="19">
        <v>1.8</v>
      </c>
      <c r="BF613" s="19">
        <v>0.49</v>
      </c>
      <c r="BG613" s="19">
        <v>1.274</v>
      </c>
      <c r="BH613" s="19">
        <v>0.51200000000000001</v>
      </c>
      <c r="BI613" s="19">
        <v>0.67400000000000004</v>
      </c>
      <c r="BJ613" s="19">
        <v>1.3340000000000001</v>
      </c>
      <c r="BK613" s="19">
        <v>1.002</v>
      </c>
      <c r="BL613" s="19"/>
      <c r="BM613" s="19">
        <v>1.306</v>
      </c>
      <c r="BN613" s="19">
        <v>1.464</v>
      </c>
      <c r="BO613" s="19">
        <v>1.0660000000000001</v>
      </c>
      <c r="BP613" s="19">
        <v>1.17</v>
      </c>
      <c r="BQ613" s="19">
        <v>1.6930000000000001</v>
      </c>
      <c r="BR613" s="19">
        <v>0.58599999999999997</v>
      </c>
      <c r="BS613" s="19">
        <v>2.12</v>
      </c>
      <c r="BT613" s="19">
        <v>1.506</v>
      </c>
      <c r="BU613" s="19">
        <v>0.86</v>
      </c>
      <c r="BV613" s="19">
        <v>0.90500000000000003</v>
      </c>
      <c r="BW613" s="19">
        <v>0.99099999999999999</v>
      </c>
      <c r="BX613" s="19">
        <v>1.147</v>
      </c>
      <c r="BY613" s="19">
        <v>1.9710000000000001</v>
      </c>
      <c r="BZ613" s="19">
        <v>0.56399999999999995</v>
      </c>
      <c r="CA613" s="19">
        <v>0.93300000000000005</v>
      </c>
      <c r="CB613" s="19">
        <v>3.0089999999999999</v>
      </c>
      <c r="CC613" s="19">
        <v>1.9379999999999999</v>
      </c>
      <c r="CD613" s="19">
        <v>2.012</v>
      </c>
      <c r="CE613" s="19"/>
      <c r="CF613" s="19">
        <v>0.80900000000000005</v>
      </c>
      <c r="CG613" s="19">
        <v>0.79700000000000004</v>
      </c>
      <c r="CH613" s="19">
        <v>1.798</v>
      </c>
      <c r="CI613" s="19">
        <v>1.3720000000000001</v>
      </c>
      <c r="CJ613" s="19">
        <v>1.3620000000000001</v>
      </c>
      <c r="CK613" s="19">
        <v>1.2170000000000001</v>
      </c>
      <c r="CL613" s="19">
        <v>0.71499999999999997</v>
      </c>
      <c r="CM613" s="19">
        <v>1.962</v>
      </c>
      <c r="CN613" s="19">
        <v>1.369</v>
      </c>
      <c r="CO613" s="19">
        <v>0.81699999999999995</v>
      </c>
      <c r="CP613" s="19">
        <v>0.80800000000000005</v>
      </c>
      <c r="CQ613" s="19">
        <v>1.083</v>
      </c>
      <c r="CR613" s="19">
        <v>1.577</v>
      </c>
      <c r="CS613" s="19">
        <v>1.0469999999999999</v>
      </c>
      <c r="CT613" s="19">
        <v>1.0580000000000001</v>
      </c>
      <c r="CU613" s="19">
        <v>1.0609999999999999</v>
      </c>
      <c r="CV613" s="19">
        <v>0.33169999999999999</v>
      </c>
      <c r="CW613" s="19">
        <v>0.75800000000000001</v>
      </c>
    </row>
    <row r="614" spans="1:101" s="1" customFormat="1" ht="15" x14ac:dyDescent="0.2">
      <c r="A614" s="19">
        <v>1029</v>
      </c>
      <c r="B614" s="19">
        <v>291.5</v>
      </c>
      <c r="C614" s="19">
        <v>667</v>
      </c>
      <c r="D614" s="19">
        <v>351.2253</v>
      </c>
      <c r="E614" s="19">
        <v>353.23219999999998</v>
      </c>
      <c r="F614" s="19">
        <v>117.167</v>
      </c>
      <c r="G614" s="20">
        <v>29426</v>
      </c>
      <c r="H614" s="19">
        <v>1</v>
      </c>
      <c r="I614" s="19">
        <v>1</v>
      </c>
      <c r="J614" s="19" t="s">
        <v>112</v>
      </c>
      <c r="M614" s="10"/>
      <c r="N614" s="10"/>
      <c r="X614" s="19">
        <v>3.3300000000000003E-2</v>
      </c>
      <c r="Y614" s="19">
        <v>1.6220000000000001</v>
      </c>
      <c r="Z614" s="19">
        <v>1.55</v>
      </c>
      <c r="AA614" s="19">
        <v>1.544</v>
      </c>
      <c r="AB614" s="22">
        <f t="shared" si="151"/>
        <v>1.3358333333333334</v>
      </c>
      <c r="AC614" s="22">
        <f t="shared" si="152"/>
        <v>1.4345555555555556</v>
      </c>
      <c r="AD614" s="22">
        <f t="shared" si="153"/>
        <v>1.3225555555555557</v>
      </c>
      <c r="AE614" s="22">
        <f t="shared" si="154"/>
        <v>0.93118271241576955</v>
      </c>
      <c r="AF614" s="22">
        <f t="shared" si="155"/>
        <v>1.0100394858439048</v>
      </c>
      <c r="AG614" s="22">
        <f t="shared" si="156"/>
        <v>-0.10286382030047751</v>
      </c>
      <c r="AH614" s="22">
        <f t="shared" si="157"/>
        <v>1.4411693885659429E-2</v>
      </c>
      <c r="AI614" s="22">
        <f t="shared" si="158"/>
        <v>-0.76396676121210516</v>
      </c>
      <c r="AJ614" s="22">
        <f t="shared" si="159"/>
        <v>-0.10521201720175119</v>
      </c>
      <c r="AK614" s="22">
        <f>P614</f>
        <v>0</v>
      </c>
      <c r="AL614" s="22" t="str">
        <f t="shared" si="160"/>
        <v>Increase</v>
      </c>
      <c r="AM614" s="24">
        <f t="shared" si="161"/>
        <v>0.17220003634773381</v>
      </c>
      <c r="AN614" s="24">
        <f t="shared" si="162"/>
        <v>0.78485238582859251</v>
      </c>
      <c r="AO614" s="25">
        <v>0.89615</v>
      </c>
      <c r="AP614" s="24">
        <f t="shared" si="163"/>
        <v>0.78485238582859251</v>
      </c>
      <c r="AQ614" s="25">
        <v>0.298902</v>
      </c>
      <c r="AR614" s="25">
        <v>0.40467199999999998</v>
      </c>
      <c r="AS614" s="19">
        <v>1029</v>
      </c>
      <c r="AT614" s="19">
        <v>1.5129999999999999</v>
      </c>
      <c r="AU614" s="19">
        <v>1.4370000000000001</v>
      </c>
      <c r="AV614" s="19">
        <v>1.323</v>
      </c>
      <c r="AW614" s="19">
        <v>1.22</v>
      </c>
      <c r="AX614" s="19">
        <v>1.47</v>
      </c>
      <c r="AY614" s="19">
        <v>1.46</v>
      </c>
      <c r="AZ614" s="19">
        <v>1.375</v>
      </c>
      <c r="BA614" s="19">
        <v>1.3580000000000001</v>
      </c>
      <c r="BB614" s="19">
        <v>1.236</v>
      </c>
      <c r="BC614" s="19">
        <v>1.21</v>
      </c>
      <c r="BD614" s="19">
        <v>1.367</v>
      </c>
      <c r="BE614" s="19">
        <v>1.5629999999999999</v>
      </c>
      <c r="BF614" s="19">
        <v>1.129</v>
      </c>
      <c r="BG614" s="19">
        <v>1.4470000000000001</v>
      </c>
      <c r="BH614" s="19">
        <v>0.995</v>
      </c>
      <c r="BI614" s="19">
        <v>1.2609999999999999</v>
      </c>
      <c r="BJ614" s="19">
        <v>1.4330000000000001</v>
      </c>
      <c r="BK614" s="19">
        <v>1.248</v>
      </c>
      <c r="BL614" s="19"/>
      <c r="BM614" s="19">
        <v>1.234</v>
      </c>
      <c r="BN614" s="19">
        <v>1.3979999999999999</v>
      </c>
      <c r="BO614" s="19">
        <v>1.595</v>
      </c>
      <c r="BP614" s="19">
        <v>1.57</v>
      </c>
      <c r="BQ614" s="19">
        <v>1.575</v>
      </c>
      <c r="BR614" s="19">
        <v>1.1040000000000001</v>
      </c>
      <c r="BS614" s="19">
        <v>1.619</v>
      </c>
      <c r="BT614" s="19">
        <v>1.5509999999999999</v>
      </c>
      <c r="BU614" s="19">
        <v>1.2749999999999999</v>
      </c>
      <c r="BV614" s="19">
        <v>1.2929999999999999</v>
      </c>
      <c r="BW614" s="19">
        <v>1.1539999999999999</v>
      </c>
      <c r="BX614" s="19">
        <v>1.306</v>
      </c>
      <c r="BY614" s="19">
        <v>1.5069999999999999</v>
      </c>
      <c r="BZ614" s="19">
        <v>0.89400000000000002</v>
      </c>
      <c r="CA614" s="19">
        <v>1.359</v>
      </c>
      <c r="CB614" s="19">
        <v>1.986</v>
      </c>
      <c r="CC614" s="19">
        <v>1.6870000000000001</v>
      </c>
      <c r="CD614" s="19">
        <v>1.7150000000000001</v>
      </c>
      <c r="CE614" s="19"/>
      <c r="CF614" s="19">
        <v>1.32</v>
      </c>
      <c r="CG614" s="19">
        <v>1.2529999999999999</v>
      </c>
      <c r="CH614" s="19">
        <v>1.627</v>
      </c>
      <c r="CI614" s="19">
        <v>1.498</v>
      </c>
      <c r="CJ614" s="19">
        <v>1.494</v>
      </c>
      <c r="CK614" s="19">
        <v>1.385</v>
      </c>
      <c r="CL614" s="19">
        <v>1.2050000000000001</v>
      </c>
      <c r="CM614" s="19">
        <v>1.37</v>
      </c>
      <c r="CN614" s="19">
        <v>1.357</v>
      </c>
      <c r="CO614" s="19">
        <v>1.1619999999999999</v>
      </c>
      <c r="CP614" s="19">
        <v>1.1519999999999999</v>
      </c>
      <c r="CQ614" s="19">
        <v>1.286</v>
      </c>
      <c r="CR614" s="19">
        <v>1.4279999999999999</v>
      </c>
      <c r="CS614" s="19">
        <v>1.4339999999999999</v>
      </c>
      <c r="CT614" s="19">
        <v>1.2709999999999999</v>
      </c>
      <c r="CU614" s="19">
        <v>1.288</v>
      </c>
      <c r="CV614" s="19">
        <v>1.0409999999999999</v>
      </c>
      <c r="CW614" s="19">
        <v>1.2350000000000001</v>
      </c>
    </row>
    <row r="615" spans="1:101" s="1" customFormat="1" ht="25.5" x14ac:dyDescent="0.2">
      <c r="A615" s="19">
        <v>1030</v>
      </c>
      <c r="B615" s="19">
        <v>292.60000000000002</v>
      </c>
      <c r="C615" s="19">
        <v>667.6</v>
      </c>
      <c r="D615" s="19">
        <v>412.09120000000001</v>
      </c>
      <c r="E615" s="19">
        <v>414.09789999999998</v>
      </c>
      <c r="F615" s="19">
        <v>356.06580000000002</v>
      </c>
      <c r="G615" s="20">
        <v>10555.6</v>
      </c>
      <c r="H615" s="19">
        <v>2</v>
      </c>
      <c r="I615" s="19">
        <v>2</v>
      </c>
      <c r="J615" s="19" t="s">
        <v>131</v>
      </c>
      <c r="M615" s="10"/>
      <c r="N615" s="10"/>
      <c r="O615" s="19" t="s">
        <v>422</v>
      </c>
      <c r="P615" s="19" t="s">
        <v>423</v>
      </c>
      <c r="Q615" s="19">
        <v>9.1999999999999993</v>
      </c>
      <c r="R615" s="19">
        <v>139.1</v>
      </c>
      <c r="S615" s="19" t="s">
        <v>133</v>
      </c>
      <c r="T615" s="19" t="s">
        <v>134</v>
      </c>
      <c r="X615" s="19">
        <v>0.05</v>
      </c>
      <c r="Y615" s="19">
        <v>0.80600000000000005</v>
      </c>
      <c r="Z615" s="19">
        <v>1.0249999999999999</v>
      </c>
      <c r="AA615" s="19">
        <v>0.75800000000000001</v>
      </c>
      <c r="AB615" s="22">
        <f t="shared" si="151"/>
        <v>1.2794444444444444</v>
      </c>
      <c r="AC615" s="22">
        <f t="shared" si="152"/>
        <v>1.0271666666666666</v>
      </c>
      <c r="AD615" s="22">
        <f t="shared" si="153"/>
        <v>1.1479999999999999</v>
      </c>
      <c r="AE615" s="22">
        <f t="shared" si="154"/>
        <v>1.2456054951592839</v>
      </c>
      <c r="AF615" s="22">
        <f t="shared" si="155"/>
        <v>1.1144986449864498</v>
      </c>
      <c r="AG615" s="22">
        <f t="shared" si="156"/>
        <v>0.31684721419044209</v>
      </c>
      <c r="AH615" s="22">
        <f t="shared" si="157"/>
        <v>0.15639486256220769</v>
      </c>
      <c r="AI615" s="22">
        <f t="shared" si="158"/>
        <v>-0.87889381575180237</v>
      </c>
      <c r="AJ615" s="22">
        <f t="shared" si="159"/>
        <v>-0.3847244358559066</v>
      </c>
      <c r="AK615" s="22" t="str">
        <f>P615</f>
        <v>5-Amino-6-(5'-phospho-D-ribitylamino)uracil - 2 tags</v>
      </c>
      <c r="AL615" s="22" t="str">
        <f t="shared" si="160"/>
        <v>Lowering</v>
      </c>
      <c r="AM615" s="24">
        <f t="shared" si="161"/>
        <v>0.13216187281756928</v>
      </c>
      <c r="AN615" s="24">
        <f t="shared" si="162"/>
        <v>0.41235908202234339</v>
      </c>
      <c r="AO615" s="25">
        <v>0.77812099999999995</v>
      </c>
      <c r="AP615" s="24">
        <f t="shared" si="163"/>
        <v>0.41235908202234339</v>
      </c>
      <c r="AQ615" s="25">
        <v>0.49755500000000003</v>
      </c>
      <c r="AR615" s="25">
        <v>0.64525600000000005</v>
      </c>
      <c r="AS615" s="19">
        <v>1030</v>
      </c>
      <c r="AT615" s="19">
        <v>2.9580000000000002</v>
      </c>
      <c r="AU615" s="19">
        <v>1.96</v>
      </c>
      <c r="AV615" s="19">
        <v>1.669</v>
      </c>
      <c r="AW615" s="19">
        <v>1.21</v>
      </c>
      <c r="AX615" s="19">
        <v>1.006</v>
      </c>
      <c r="AY615" s="19">
        <v>1.446</v>
      </c>
      <c r="AZ615" s="19">
        <v>1.603</v>
      </c>
      <c r="BA615" s="19">
        <v>1.621</v>
      </c>
      <c r="BB615" s="19">
        <v>0.95399999999999996</v>
      </c>
      <c r="BC615" s="19">
        <v>0.90500000000000003</v>
      </c>
      <c r="BD615" s="19">
        <v>0.83299999999999996</v>
      </c>
      <c r="BE615" s="19">
        <v>1.1910000000000001</v>
      </c>
      <c r="BF615" s="19">
        <v>0.98299999999999998</v>
      </c>
      <c r="BG615" s="19">
        <v>1.0049999999999999</v>
      </c>
      <c r="BH615" s="19">
        <v>0.96299999999999997</v>
      </c>
      <c r="BI615" s="19">
        <v>0.873</v>
      </c>
      <c r="BJ615" s="19">
        <v>1.0920000000000001</v>
      </c>
      <c r="BK615" s="19">
        <v>0.75800000000000001</v>
      </c>
      <c r="BL615" s="19"/>
      <c r="BM615" s="19">
        <v>2.5539999999999998</v>
      </c>
      <c r="BN615" s="19">
        <v>0.88800000000000001</v>
      </c>
      <c r="BO615" s="19">
        <v>1.3360000000000001</v>
      </c>
      <c r="BP615" s="19">
        <v>0.87</v>
      </c>
      <c r="BQ615" s="19">
        <v>1.3879999999999999</v>
      </c>
      <c r="BR615" s="19">
        <v>0.73599999999999999</v>
      </c>
      <c r="BS615" s="19">
        <v>0.88100000000000001</v>
      </c>
      <c r="BT615" s="19">
        <v>1.1140000000000001</v>
      </c>
      <c r="BU615" s="19">
        <v>0.80100000000000005</v>
      </c>
      <c r="BV615" s="19">
        <v>0.86099999999999999</v>
      </c>
      <c r="BW615" s="19">
        <v>0.80800000000000005</v>
      </c>
      <c r="BX615" s="19">
        <v>1.1919999999999999</v>
      </c>
      <c r="BY615" s="19">
        <v>1.0549999999999999</v>
      </c>
      <c r="BZ615" s="19">
        <v>0.68300000000000005</v>
      </c>
      <c r="CA615" s="19">
        <v>0.65200000000000002</v>
      </c>
      <c r="CB615" s="19">
        <v>0.89300000000000002</v>
      </c>
      <c r="CC615" s="19">
        <v>1.0109999999999999</v>
      </c>
      <c r="CD615" s="19">
        <v>0.76600000000000001</v>
      </c>
      <c r="CE615" s="19"/>
      <c r="CF615" s="19">
        <v>1.81</v>
      </c>
      <c r="CG615" s="19">
        <v>1.9370000000000001</v>
      </c>
      <c r="CH615" s="19">
        <v>0.94599999999999995</v>
      </c>
      <c r="CI615" s="19">
        <v>1.5329999999999999</v>
      </c>
      <c r="CJ615" s="19">
        <v>1.1259999999999999</v>
      </c>
      <c r="CK615" s="19">
        <v>1.2989999999999999</v>
      </c>
      <c r="CL615" s="19">
        <v>1.786</v>
      </c>
      <c r="CM615" s="19">
        <v>0.65900000000000003</v>
      </c>
      <c r="CN615" s="19">
        <v>0.99</v>
      </c>
      <c r="CO615" s="19">
        <v>1.026</v>
      </c>
      <c r="CP615" s="19">
        <v>0.88900000000000001</v>
      </c>
      <c r="CQ615" s="19">
        <v>0.81100000000000005</v>
      </c>
      <c r="CR615" s="19">
        <v>1.347</v>
      </c>
      <c r="CS615" s="19">
        <v>1.099</v>
      </c>
      <c r="CT615" s="19">
        <v>0.76</v>
      </c>
      <c r="CU615" s="19">
        <v>0.83099999999999996</v>
      </c>
      <c r="CV615" s="19">
        <v>0.624</v>
      </c>
      <c r="CW615" s="19">
        <v>1.1910000000000001</v>
      </c>
    </row>
    <row r="616" spans="1:101" s="1" customFormat="1" ht="15" x14ac:dyDescent="0.2">
      <c r="A616" s="19">
        <v>1031</v>
      </c>
      <c r="B616" s="19">
        <v>292.60000000000002</v>
      </c>
      <c r="C616" s="19">
        <v>667.7</v>
      </c>
      <c r="D616" s="19">
        <v>411.09140000000002</v>
      </c>
      <c r="E616" s="19">
        <v>413.09800000000001</v>
      </c>
      <c r="F616" s="19">
        <v>354.06610000000001</v>
      </c>
      <c r="G616" s="20">
        <v>39793.929819999998</v>
      </c>
      <c r="H616" s="19">
        <v>2</v>
      </c>
      <c r="I616" s="19">
        <v>2</v>
      </c>
      <c r="J616" s="19" t="s">
        <v>105</v>
      </c>
      <c r="K616" s="19"/>
      <c r="L616" s="19" t="s">
        <v>353</v>
      </c>
      <c r="M616" s="19">
        <v>0.54</v>
      </c>
      <c r="N616" s="19">
        <v>19.7</v>
      </c>
      <c r="X616" s="19">
        <v>0.05</v>
      </c>
      <c r="Y616" s="19">
        <v>0.80500000000000005</v>
      </c>
      <c r="Z616" s="19">
        <v>0.80800000000000005</v>
      </c>
      <c r="AA616" s="19">
        <v>0.82799999999999996</v>
      </c>
      <c r="AB616" s="22">
        <f t="shared" si="151"/>
        <v>1.2129444444444446</v>
      </c>
      <c r="AC616" s="22">
        <f t="shared" si="152"/>
        <v>0.96000000000000008</v>
      </c>
      <c r="AD616" s="22">
        <f t="shared" si="153"/>
        <v>1.1553333333333329</v>
      </c>
      <c r="AE616" s="22">
        <f t="shared" si="154"/>
        <v>1.2634837962962964</v>
      </c>
      <c r="AF616" s="22">
        <f t="shared" si="155"/>
        <v>1.0498653587228319</v>
      </c>
      <c r="AG616" s="22">
        <f t="shared" si="156"/>
        <v>0.33740716238092527</v>
      </c>
      <c r="AH616" s="22">
        <f t="shared" si="157"/>
        <v>7.0204319550431105E-2</v>
      </c>
      <c r="AI616" s="22">
        <f t="shared" si="158"/>
        <v>-1.1311107966353877</v>
      </c>
      <c r="AJ616" s="22">
        <f t="shared" si="159"/>
        <v>-0.14754719588087922</v>
      </c>
      <c r="AK616" s="22" t="str">
        <f>L616</f>
        <v>Cysteinyl-Glycine dimer</v>
      </c>
      <c r="AL616" s="22" t="str">
        <f t="shared" si="160"/>
        <v>Lowering</v>
      </c>
      <c r="AM616" s="24">
        <f t="shared" si="161"/>
        <v>7.3941661200276412E-2</v>
      </c>
      <c r="AN616" s="24">
        <f t="shared" si="162"/>
        <v>0.71195542579642956</v>
      </c>
      <c r="AO616" s="25">
        <v>0.90705000000000002</v>
      </c>
      <c r="AP616" s="24">
        <f t="shared" si="163"/>
        <v>0.71195542579642956</v>
      </c>
      <c r="AQ616" s="25">
        <v>0.265986</v>
      </c>
      <c r="AR616" s="25">
        <v>0.35147899999999999</v>
      </c>
      <c r="AS616" s="19">
        <v>1031</v>
      </c>
      <c r="AT616" s="19">
        <v>2.3149999999999999</v>
      </c>
      <c r="AU616" s="19">
        <v>1.87</v>
      </c>
      <c r="AV616" s="19">
        <v>1.4139999999999999</v>
      </c>
      <c r="AW616" s="19">
        <v>1.139</v>
      </c>
      <c r="AX616" s="19">
        <v>1.111</v>
      </c>
      <c r="AY616" s="19">
        <v>1.6739999999999999</v>
      </c>
      <c r="AZ616" s="19">
        <v>1.542</v>
      </c>
      <c r="BA616" s="19">
        <v>1.68</v>
      </c>
      <c r="BB616" s="19">
        <v>1.01</v>
      </c>
      <c r="BC616" s="19">
        <v>0.88100000000000001</v>
      </c>
      <c r="BD616" s="19">
        <v>0.97699999999999998</v>
      </c>
      <c r="BE616" s="19">
        <v>0.96799999999999997</v>
      </c>
      <c r="BF616" s="19">
        <v>1.024</v>
      </c>
      <c r="BG616" s="19">
        <v>0.92200000000000004</v>
      </c>
      <c r="BH616" s="19">
        <v>0.78500000000000003</v>
      </c>
      <c r="BI616" s="19">
        <v>0.88100000000000001</v>
      </c>
      <c r="BJ616" s="19">
        <v>0.88900000000000001</v>
      </c>
      <c r="BK616" s="19">
        <v>0.751</v>
      </c>
      <c r="BL616" s="19"/>
      <c r="BM616" s="19">
        <v>2.2349999999999999</v>
      </c>
      <c r="BN616" s="19">
        <v>0.90600000000000003</v>
      </c>
      <c r="BO616" s="19">
        <v>1.343</v>
      </c>
      <c r="BP616" s="19">
        <v>0.77900000000000003</v>
      </c>
      <c r="BQ616" s="19">
        <v>1.073</v>
      </c>
      <c r="BR616" s="19">
        <v>0.66</v>
      </c>
      <c r="BS616" s="19">
        <v>0.83299999999999996</v>
      </c>
      <c r="BT616" s="19">
        <v>1.03</v>
      </c>
      <c r="BU616" s="19">
        <v>0.80300000000000005</v>
      </c>
      <c r="BV616" s="19">
        <v>0.68799999999999994</v>
      </c>
      <c r="BW616" s="19">
        <v>0.74399999999999999</v>
      </c>
      <c r="BX616" s="19">
        <v>1.238</v>
      </c>
      <c r="BY616" s="19">
        <v>1.0720000000000001</v>
      </c>
      <c r="BZ616" s="19">
        <v>0.67200000000000004</v>
      </c>
      <c r="CA616" s="19">
        <v>0.63900000000000001</v>
      </c>
      <c r="CB616" s="19">
        <v>0.76100000000000001</v>
      </c>
      <c r="CC616" s="19">
        <v>1.1399999999999999</v>
      </c>
      <c r="CD616" s="19">
        <v>0.66400000000000003</v>
      </c>
      <c r="CE616" s="19"/>
      <c r="CF616" s="19">
        <v>1.948</v>
      </c>
      <c r="CG616" s="19">
        <v>2.1850000000000001</v>
      </c>
      <c r="CH616" s="19">
        <v>1.151</v>
      </c>
      <c r="CI616" s="19">
        <v>1.4930000000000001</v>
      </c>
      <c r="CJ616" s="19">
        <v>1.327</v>
      </c>
      <c r="CK616" s="19">
        <v>1.351</v>
      </c>
      <c r="CL616" s="19">
        <v>2.0190000000000001</v>
      </c>
      <c r="CM616" s="19">
        <v>0.56200000000000006</v>
      </c>
      <c r="CN616" s="19">
        <v>0.97699999999999998</v>
      </c>
      <c r="CO616" s="19">
        <v>0.75900000000000001</v>
      </c>
      <c r="CP616" s="19">
        <v>0.83099999999999996</v>
      </c>
      <c r="CQ616" s="19">
        <v>0.71599999999999997</v>
      </c>
      <c r="CR616" s="19">
        <v>1.161</v>
      </c>
      <c r="CS616" s="19">
        <v>0.90900000000000003</v>
      </c>
      <c r="CT616" s="19">
        <v>0.72</v>
      </c>
      <c r="CU616" s="19">
        <v>0.88600000000000001</v>
      </c>
      <c r="CV616" s="19">
        <v>0.60399999999999998</v>
      </c>
      <c r="CW616" s="19">
        <v>1.1970000000000001</v>
      </c>
    </row>
    <row r="617" spans="1:101" s="1" customFormat="1" ht="15" x14ac:dyDescent="0.2">
      <c r="A617" s="19">
        <v>1032</v>
      </c>
      <c r="B617" s="19">
        <v>293.60000000000002</v>
      </c>
      <c r="C617" s="19">
        <v>669.7</v>
      </c>
      <c r="D617" s="19">
        <v>365.1164</v>
      </c>
      <c r="E617" s="19">
        <v>367.12299999999999</v>
      </c>
      <c r="F617" s="19">
        <v>131.0581</v>
      </c>
      <c r="G617" s="20">
        <v>68137.438599999994</v>
      </c>
      <c r="H617" s="19">
        <v>1</v>
      </c>
      <c r="I617" s="19">
        <v>1</v>
      </c>
      <c r="J617" s="19" t="s">
        <v>131</v>
      </c>
      <c r="M617" s="10"/>
      <c r="N617" s="10"/>
      <c r="O617" s="19" t="s">
        <v>286</v>
      </c>
      <c r="P617" s="19" t="s">
        <v>287</v>
      </c>
      <c r="Q617" s="19">
        <v>0.45</v>
      </c>
      <c r="R617" s="19">
        <v>197.5</v>
      </c>
      <c r="S617" s="19" t="s">
        <v>133</v>
      </c>
      <c r="T617" s="19" t="s">
        <v>134</v>
      </c>
      <c r="X617" s="19">
        <v>0.05</v>
      </c>
      <c r="Y617" s="19">
        <v>1.21</v>
      </c>
      <c r="Z617" s="19">
        <v>1.2330000000000001</v>
      </c>
      <c r="AA617" s="19">
        <v>1.3</v>
      </c>
      <c r="AB617" s="22">
        <f t="shared" si="151"/>
        <v>1.273222222222222</v>
      </c>
      <c r="AC617" s="22">
        <f t="shared" si="152"/>
        <v>1.0603333333333333</v>
      </c>
      <c r="AD617" s="22">
        <f t="shared" si="153"/>
        <v>1.0931666666666664</v>
      </c>
      <c r="AE617" s="22">
        <f t="shared" si="154"/>
        <v>1.2007754374934505</v>
      </c>
      <c r="AF617" s="22">
        <f t="shared" si="155"/>
        <v>1.1647100675916044</v>
      </c>
      <c r="AG617" s="22">
        <f t="shared" si="156"/>
        <v>0.2639663712710878</v>
      </c>
      <c r="AH617" s="22">
        <f t="shared" si="157"/>
        <v>0.2199708680938105</v>
      </c>
      <c r="AI617" s="22">
        <f t="shared" si="158"/>
        <v>-1.4396496296963597</v>
      </c>
      <c r="AJ617" s="22">
        <f t="shared" si="159"/>
        <v>-1.2655819146880545</v>
      </c>
      <c r="AK617" s="22" t="str">
        <f>P617</f>
        <v>2-Amino-4-oxopentanoic acid</v>
      </c>
      <c r="AL617" s="22" t="str">
        <f t="shared" si="160"/>
        <v>Lowering</v>
      </c>
      <c r="AM617" s="24">
        <f t="shared" si="161"/>
        <v>3.6337108887926066E-2</v>
      </c>
      <c r="AN617" s="24">
        <f t="shared" si="162"/>
        <v>5.4252291342599103E-2</v>
      </c>
      <c r="AO617" s="25">
        <v>1.04644</v>
      </c>
      <c r="AP617" s="24">
        <f t="shared" si="163"/>
        <v>5.4252291342599103E-2</v>
      </c>
      <c r="AQ617" s="25">
        <v>0.96573299999999995</v>
      </c>
      <c r="AR617" s="25">
        <v>0.96976099999999998</v>
      </c>
      <c r="AS617" s="19">
        <v>1032</v>
      </c>
      <c r="AT617" s="19">
        <v>1.0129999999999999</v>
      </c>
      <c r="AU617" s="19">
        <v>0.95</v>
      </c>
      <c r="AV617" s="19">
        <v>1.345</v>
      </c>
      <c r="AW617" s="19">
        <v>1.21</v>
      </c>
      <c r="AX617" s="19">
        <v>2.258</v>
      </c>
      <c r="AY617" s="19">
        <v>1.05</v>
      </c>
      <c r="AZ617" s="19">
        <v>0.872</v>
      </c>
      <c r="BA617" s="19">
        <v>0.98699999999999999</v>
      </c>
      <c r="BB617" s="19">
        <v>1.2470000000000001</v>
      </c>
      <c r="BC617" s="19">
        <v>1.4019999999999999</v>
      </c>
      <c r="BD617" s="19">
        <v>1.8220000000000001</v>
      </c>
      <c r="BE617" s="19">
        <v>1.101</v>
      </c>
      <c r="BF617" s="19">
        <v>1.236</v>
      </c>
      <c r="BG617" s="19">
        <v>1.0169999999999999</v>
      </c>
      <c r="BH617" s="19">
        <v>1.18</v>
      </c>
      <c r="BI617" s="19">
        <v>1.3160000000000001</v>
      </c>
      <c r="BJ617" s="19">
        <v>1.6910000000000001</v>
      </c>
      <c r="BK617" s="19">
        <v>1.2210000000000001</v>
      </c>
      <c r="BL617" s="19"/>
      <c r="BM617" s="19">
        <v>0.91400000000000003</v>
      </c>
      <c r="BN617" s="19">
        <v>1.26</v>
      </c>
      <c r="BO617" s="19">
        <v>1.006</v>
      </c>
      <c r="BP617" s="19">
        <v>1.0549999999999999</v>
      </c>
      <c r="BQ617" s="19">
        <v>0.65700000000000003</v>
      </c>
      <c r="BR617" s="19">
        <v>0.70599999999999996</v>
      </c>
      <c r="BS617" s="19">
        <v>1.157</v>
      </c>
      <c r="BT617" s="19">
        <v>0.98099999999999998</v>
      </c>
      <c r="BU617" s="19">
        <v>1.4470000000000001</v>
      </c>
      <c r="BV617" s="19">
        <v>1.2110000000000001</v>
      </c>
      <c r="BW617" s="19">
        <v>1.0489999999999999</v>
      </c>
      <c r="BX617" s="19">
        <v>0.82399999999999995</v>
      </c>
      <c r="BY617" s="19">
        <v>0.98899999999999999</v>
      </c>
      <c r="BZ617" s="19">
        <v>1.091</v>
      </c>
      <c r="CA617" s="19">
        <v>1.504</v>
      </c>
      <c r="CB617" s="19">
        <v>1.1379999999999999</v>
      </c>
      <c r="CC617" s="19">
        <v>1.161</v>
      </c>
      <c r="CD617" s="19">
        <v>0.93600000000000005</v>
      </c>
      <c r="CE617" s="19"/>
      <c r="CF617" s="19">
        <v>0.92400000000000004</v>
      </c>
      <c r="CG617" s="19">
        <v>1.157</v>
      </c>
      <c r="CH617" s="19">
        <v>1.1830000000000001</v>
      </c>
      <c r="CI617" s="19">
        <v>1.08</v>
      </c>
      <c r="CJ617" s="19">
        <v>0.98699999999999999</v>
      </c>
      <c r="CK617" s="19">
        <v>1.089</v>
      </c>
      <c r="CL617" s="19">
        <v>0.81699999999999995</v>
      </c>
      <c r="CM617" s="19">
        <v>1.298</v>
      </c>
      <c r="CN617" s="19">
        <v>0.96299999999999997</v>
      </c>
      <c r="CO617" s="19">
        <v>1.093</v>
      </c>
      <c r="CP617" s="19">
        <v>1.226</v>
      </c>
      <c r="CQ617" s="19">
        <v>1.105</v>
      </c>
      <c r="CR617" s="19">
        <v>1.2310000000000001</v>
      </c>
      <c r="CS617" s="19">
        <v>1.0109999999999999</v>
      </c>
      <c r="CT617" s="19">
        <v>1.288</v>
      </c>
      <c r="CU617" s="19">
        <v>0.871</v>
      </c>
      <c r="CV617" s="19">
        <v>1.054</v>
      </c>
      <c r="CW617" s="19">
        <v>1.3</v>
      </c>
    </row>
    <row r="618" spans="1:101" s="1" customFormat="1" ht="15" x14ac:dyDescent="0.2">
      <c r="A618" s="19">
        <v>1034</v>
      </c>
      <c r="B618" s="19">
        <v>293.60000000000002</v>
      </c>
      <c r="C618" s="19">
        <v>670.1</v>
      </c>
      <c r="D618" s="19">
        <v>509.19400000000002</v>
      </c>
      <c r="E618" s="19">
        <v>511.2004</v>
      </c>
      <c r="F618" s="19">
        <v>275.13569999999999</v>
      </c>
      <c r="G618" s="20">
        <v>42488.036359999998</v>
      </c>
      <c r="H618" s="19">
        <v>1</v>
      </c>
      <c r="I618" s="19">
        <v>1</v>
      </c>
      <c r="J618" s="19" t="s">
        <v>109</v>
      </c>
      <c r="M618" s="10"/>
      <c r="N618" s="10"/>
      <c r="U618" s="21">
        <v>1</v>
      </c>
      <c r="V618" s="21">
        <v>23</v>
      </c>
      <c r="W618" s="21">
        <v>356</v>
      </c>
      <c r="X618" s="19">
        <v>0.05</v>
      </c>
      <c r="Y618" s="19">
        <v>0.96199999999999997</v>
      </c>
      <c r="Z618" s="19">
        <v>0.81699999999999995</v>
      </c>
      <c r="AA618" s="19">
        <v>0.93500000000000005</v>
      </c>
      <c r="AB618" s="22">
        <f t="shared" si="151"/>
        <v>0.78861111111111115</v>
      </c>
      <c r="AC618" s="22">
        <f t="shared" si="152"/>
        <v>1.1655555555555555</v>
      </c>
      <c r="AD618" s="22">
        <f t="shared" si="153"/>
        <v>1.1019999999999996</v>
      </c>
      <c r="AE618" s="22">
        <f t="shared" si="154"/>
        <v>0.67659675881792192</v>
      </c>
      <c r="AF618" s="22">
        <f t="shared" si="155"/>
        <v>0.71561806815890328</v>
      </c>
      <c r="AG618" s="22">
        <f t="shared" si="156"/>
        <v>-0.56363182885287577</v>
      </c>
      <c r="AH618" s="22">
        <f t="shared" si="157"/>
        <v>-0.48273828140171549</v>
      </c>
      <c r="AI618" s="22">
        <f t="shared" si="158"/>
        <v>-1.602513468161548</v>
      </c>
      <c r="AJ618" s="22">
        <f t="shared" si="159"/>
        <v>-1.7935129955685192</v>
      </c>
      <c r="AK618" s="22">
        <f>P618</f>
        <v>0</v>
      </c>
      <c r="AL618" s="22" t="str">
        <f t="shared" si="160"/>
        <v>Increase</v>
      </c>
      <c r="AM618" s="24">
        <f t="shared" si="161"/>
        <v>2.4973909398943082E-2</v>
      </c>
      <c r="AN618" s="24">
        <f t="shared" si="162"/>
        <v>1.6087442380674381E-2</v>
      </c>
      <c r="AO618" s="25">
        <v>1.25285</v>
      </c>
      <c r="AP618" s="24">
        <f t="shared" si="163"/>
        <v>1.6087442380674381E-2</v>
      </c>
      <c r="AQ618" s="25">
        <v>1.4175899999999999</v>
      </c>
      <c r="AR618" s="25">
        <v>1.29</v>
      </c>
      <c r="AS618" s="19">
        <v>1034</v>
      </c>
      <c r="AT618" s="19">
        <v>0.79400000000000004</v>
      </c>
      <c r="AU618" s="19">
        <v>1.2869999999999999</v>
      </c>
      <c r="AV618" s="19">
        <v>0.54500000000000004</v>
      </c>
      <c r="AW618" s="19">
        <v>0.88200000000000001</v>
      </c>
      <c r="AX618" s="19">
        <v>0.621</v>
      </c>
      <c r="AY618" s="19">
        <v>0.41299999999999998</v>
      </c>
      <c r="AZ618" s="19">
        <v>1.667</v>
      </c>
      <c r="BA618" s="19">
        <v>1.079</v>
      </c>
      <c r="BB618" s="19">
        <v>0.71099999999999997</v>
      </c>
      <c r="BC618" s="19">
        <v>0.90400000000000003</v>
      </c>
      <c r="BD618" s="19">
        <v>0.501</v>
      </c>
      <c r="BE618" s="19">
        <v>0.90100000000000002</v>
      </c>
      <c r="BF618" s="19">
        <v>0.55600000000000005</v>
      </c>
      <c r="BG618" s="19">
        <v>1.2090000000000001</v>
      </c>
      <c r="BH618" s="19">
        <v>0.57299999999999995</v>
      </c>
      <c r="BI618" s="19">
        <v>0.29699999999999999</v>
      </c>
      <c r="BJ618" s="19">
        <v>0.504</v>
      </c>
      <c r="BK618" s="19">
        <v>0.751</v>
      </c>
      <c r="BL618" s="19"/>
      <c r="BM618" s="19">
        <v>1.68</v>
      </c>
      <c r="BN618" s="19">
        <v>1.472</v>
      </c>
      <c r="BO618" s="19">
        <v>0.63100000000000001</v>
      </c>
      <c r="BP618" s="19">
        <v>0.85799999999999998</v>
      </c>
      <c r="BQ618" s="19">
        <v>2.5289999999999999</v>
      </c>
      <c r="BR618" s="19">
        <v>2.1110000000000002</v>
      </c>
      <c r="BS618" s="19">
        <v>1.73</v>
      </c>
      <c r="BT618" s="19">
        <v>0.52600000000000002</v>
      </c>
      <c r="BU618" s="19">
        <v>0.748</v>
      </c>
      <c r="BV618" s="19">
        <v>1.1319999999999999</v>
      </c>
      <c r="BW618" s="19">
        <v>1.385</v>
      </c>
      <c r="BX618" s="19">
        <v>0.69699999999999995</v>
      </c>
      <c r="BY618" s="19">
        <v>0.68300000000000005</v>
      </c>
      <c r="BZ618" s="19">
        <v>0.63100000000000001</v>
      </c>
      <c r="CA618" s="19">
        <v>0.98199999999999998</v>
      </c>
      <c r="CB618" s="19">
        <v>0.52900000000000003</v>
      </c>
      <c r="CC618" s="19">
        <v>1.246</v>
      </c>
      <c r="CD618" s="19">
        <v>1.41</v>
      </c>
      <c r="CE618" s="19"/>
      <c r="CF618" s="19">
        <v>0.82</v>
      </c>
      <c r="CG618" s="19">
        <v>1.3720000000000001</v>
      </c>
      <c r="CH618" s="19">
        <v>1.5289999999999999</v>
      </c>
      <c r="CI618" s="19">
        <v>1.774</v>
      </c>
      <c r="CJ618" s="19">
        <v>1.5329999999999999</v>
      </c>
      <c r="CK618" s="19">
        <v>1.466</v>
      </c>
      <c r="CL618" s="19">
        <v>1.397</v>
      </c>
      <c r="CM618" s="19">
        <v>1.242</v>
      </c>
      <c r="CN618" s="19">
        <v>0.47399999999999998</v>
      </c>
      <c r="CO618" s="19">
        <v>0.79600000000000004</v>
      </c>
      <c r="CP618" s="19">
        <v>0.439</v>
      </c>
      <c r="CQ618" s="19">
        <v>1.278</v>
      </c>
      <c r="CR618" s="19">
        <v>1.113</v>
      </c>
      <c r="CS618" s="19">
        <v>0.96899999999999997</v>
      </c>
      <c r="CT618" s="19">
        <v>0.92900000000000005</v>
      </c>
      <c r="CU618" s="19">
        <v>0.48399999999999999</v>
      </c>
      <c r="CV618" s="19">
        <v>1.012</v>
      </c>
      <c r="CW618" s="19">
        <v>1.2090000000000001</v>
      </c>
    </row>
    <row r="619" spans="1:101" s="1" customFormat="1" ht="15" x14ac:dyDescent="0.2">
      <c r="A619" s="19">
        <v>1035</v>
      </c>
      <c r="B619" s="19">
        <v>294.60000000000002</v>
      </c>
      <c r="C619" s="19">
        <v>670.6</v>
      </c>
      <c r="D619" s="19">
        <v>346.08569999999997</v>
      </c>
      <c r="E619" s="19">
        <v>348.09230000000002</v>
      </c>
      <c r="F619" s="19">
        <v>112.0274</v>
      </c>
      <c r="G619" s="20">
        <v>21211.627120000001</v>
      </c>
      <c r="H619" s="19">
        <v>1</v>
      </c>
      <c r="I619" s="19">
        <v>1</v>
      </c>
      <c r="J619" s="19" t="s">
        <v>105</v>
      </c>
      <c r="K619" s="19" t="s">
        <v>159</v>
      </c>
      <c r="L619" s="19" t="s">
        <v>160</v>
      </c>
      <c r="M619" s="19">
        <v>0.3</v>
      </c>
      <c r="N619" s="19">
        <v>9.8000000000000007</v>
      </c>
      <c r="X619" s="19">
        <v>0.05</v>
      </c>
      <c r="Y619" s="19">
        <v>0.93600000000000005</v>
      </c>
      <c r="Z619" s="19">
        <v>1.1379999999999999</v>
      </c>
      <c r="AA619" s="19">
        <v>1.1279999999999999</v>
      </c>
      <c r="AB619" s="22">
        <f t="shared" si="151"/>
        <v>1.1642222222222223</v>
      </c>
      <c r="AC619" s="22">
        <f t="shared" si="152"/>
        <v>0.8911111111111113</v>
      </c>
      <c r="AD619" s="22">
        <f t="shared" si="153"/>
        <v>1.1881176470588237</v>
      </c>
      <c r="AE619" s="22">
        <f t="shared" si="154"/>
        <v>1.3064837905236906</v>
      </c>
      <c r="AF619" s="22">
        <f t="shared" si="155"/>
        <v>0.97988799771154445</v>
      </c>
      <c r="AG619" s="22">
        <f t="shared" si="156"/>
        <v>0.38568922532677663</v>
      </c>
      <c r="AH619" s="22">
        <f t="shared" si="157"/>
        <v>-2.9311237884467725E-2</v>
      </c>
      <c r="AI619" s="22">
        <f t="shared" si="158"/>
        <v>-3.6823798321520376</v>
      </c>
      <c r="AJ619" s="22">
        <f t="shared" si="159"/>
        <v>-0.11749324195844874</v>
      </c>
      <c r="AK619" s="22" t="str">
        <f>L619</f>
        <v>Uracil</v>
      </c>
      <c r="AL619" s="22" t="str">
        <f t="shared" si="160"/>
        <v>Lowering</v>
      </c>
      <c r="AM619" s="24">
        <f t="shared" si="161"/>
        <v>2.0778785881763403E-4</v>
      </c>
      <c r="AN619" s="24">
        <f t="shared" si="162"/>
        <v>0.76296876359994581</v>
      </c>
      <c r="AO619" s="25">
        <v>1.7837499999999999</v>
      </c>
      <c r="AP619" s="24">
        <f t="shared" si="163"/>
        <v>0.76296876359994581</v>
      </c>
      <c r="AQ619" s="25">
        <v>0.255245</v>
      </c>
      <c r="AR619" s="25">
        <v>0.345223</v>
      </c>
      <c r="AS619" s="19">
        <v>1035</v>
      </c>
      <c r="AT619" s="19">
        <v>1.0389999999999999</v>
      </c>
      <c r="AU619" s="19">
        <v>0.96699999999999997</v>
      </c>
      <c r="AV619" s="19">
        <v>1.1459999999999999</v>
      </c>
      <c r="AW619" s="19">
        <v>1.036</v>
      </c>
      <c r="AX619" s="19">
        <v>0.99199999999999999</v>
      </c>
      <c r="AY619" s="19">
        <v>1.4570000000000001</v>
      </c>
      <c r="AZ619" s="19">
        <v>0.83499999999999996</v>
      </c>
      <c r="BA619" s="19">
        <v>1.2070000000000001</v>
      </c>
      <c r="BB619" s="19">
        <v>1.7390000000000001</v>
      </c>
      <c r="BC619" s="19">
        <v>0.81899999999999995</v>
      </c>
      <c r="BD619" s="19">
        <v>1.1519999999999999</v>
      </c>
      <c r="BE619" s="19">
        <v>1.1739999999999999</v>
      </c>
      <c r="BF619" s="19">
        <v>1.2430000000000001</v>
      </c>
      <c r="BG619" s="19">
        <v>1.0840000000000001</v>
      </c>
      <c r="BH619" s="19">
        <v>1.397</v>
      </c>
      <c r="BI619" s="19">
        <v>1.2729999999999999</v>
      </c>
      <c r="BJ619" s="19">
        <v>1.2589999999999999</v>
      </c>
      <c r="BK619" s="19">
        <v>1.137</v>
      </c>
      <c r="BL619" s="19"/>
      <c r="BM619" s="19">
        <v>0.92</v>
      </c>
      <c r="BN619" s="19">
        <v>0.85599999999999998</v>
      </c>
      <c r="BO619" s="19">
        <v>0.84799999999999998</v>
      </c>
      <c r="BP619" s="19">
        <v>0.66800000000000004</v>
      </c>
      <c r="BQ619" s="19">
        <v>1.0469999999999999</v>
      </c>
      <c r="BR619" s="19">
        <v>1.294</v>
      </c>
      <c r="BS619" s="19">
        <v>0.99</v>
      </c>
      <c r="BT619" s="19">
        <v>0.78</v>
      </c>
      <c r="BU619" s="19">
        <v>0.81799999999999995</v>
      </c>
      <c r="BV619" s="19">
        <v>0.94</v>
      </c>
      <c r="BW619" s="19">
        <v>0.98</v>
      </c>
      <c r="BX619" s="19">
        <v>0.93700000000000006</v>
      </c>
      <c r="BY619" s="19">
        <v>0.68899999999999995</v>
      </c>
      <c r="BZ619" s="19">
        <v>0.89100000000000001</v>
      </c>
      <c r="CA619" s="19">
        <v>0.91900000000000004</v>
      </c>
      <c r="CB619" s="19">
        <v>0.89500000000000002</v>
      </c>
      <c r="CC619" s="19">
        <v>1.026</v>
      </c>
      <c r="CD619" s="19">
        <v>0.54200000000000004</v>
      </c>
      <c r="CE619" s="19"/>
      <c r="CF619" s="19">
        <v>1.431</v>
      </c>
      <c r="CG619" s="19">
        <v>1.456</v>
      </c>
      <c r="CH619" s="19">
        <v>1.605</v>
      </c>
      <c r="CI619" s="19">
        <v>1.1419999999999999</v>
      </c>
      <c r="CJ619" s="19">
        <v>1.6020000000000001</v>
      </c>
      <c r="CK619" s="19">
        <v>1.1890000000000001</v>
      </c>
      <c r="CL619" s="19" t="s">
        <v>111</v>
      </c>
      <c r="CM619" s="19">
        <v>1.0740000000000001</v>
      </c>
      <c r="CN619" s="19">
        <v>1.3120000000000001</v>
      </c>
      <c r="CO619" s="19">
        <v>1.127</v>
      </c>
      <c r="CP619" s="19">
        <v>0.86299999999999999</v>
      </c>
      <c r="CQ619" s="19">
        <v>0.69499999999999995</v>
      </c>
      <c r="CR619" s="19">
        <v>1.177</v>
      </c>
      <c r="CS619" s="19">
        <v>1.0629999999999999</v>
      </c>
      <c r="CT619" s="19">
        <v>0.99199999999999999</v>
      </c>
      <c r="CU619" s="19">
        <v>1.052</v>
      </c>
      <c r="CV619" s="19">
        <v>1.254</v>
      </c>
      <c r="CW619" s="19">
        <v>1.1639999999999999</v>
      </c>
    </row>
    <row r="620" spans="1:101" s="1" customFormat="1" ht="15" x14ac:dyDescent="0.2">
      <c r="A620" s="19">
        <v>1036</v>
      </c>
      <c r="B620" s="19">
        <v>294.7</v>
      </c>
      <c r="C620" s="19">
        <v>672.8</v>
      </c>
      <c r="D620" s="19">
        <v>351.3793</v>
      </c>
      <c r="E620" s="19">
        <v>353.38869999999997</v>
      </c>
      <c r="F620" s="19">
        <v>117.321</v>
      </c>
      <c r="G620" s="20">
        <v>11628</v>
      </c>
      <c r="H620" s="19">
        <v>1</v>
      </c>
      <c r="I620" s="19">
        <v>1</v>
      </c>
      <c r="J620" s="19" t="s">
        <v>112</v>
      </c>
      <c r="M620" s="10"/>
      <c r="N620" s="10"/>
      <c r="X620" s="19">
        <v>0.05</v>
      </c>
      <c r="Y620" s="19">
        <v>1.6160000000000001</v>
      </c>
      <c r="Z620" s="19">
        <v>1.831</v>
      </c>
      <c r="AA620" s="19">
        <v>1.5269999999999999</v>
      </c>
      <c r="AB620" s="22">
        <f t="shared" si="151"/>
        <v>1.3485555555555557</v>
      </c>
      <c r="AC620" s="22">
        <f t="shared" si="152"/>
        <v>1.4843888888888888</v>
      </c>
      <c r="AD620" s="22">
        <f t="shared" si="153"/>
        <v>1.3356666666666666</v>
      </c>
      <c r="AE620" s="22">
        <f t="shared" si="154"/>
        <v>0.90849208428459172</v>
      </c>
      <c r="AF620" s="22">
        <f t="shared" si="155"/>
        <v>1.0096497795524502</v>
      </c>
      <c r="AG620" s="22">
        <f t="shared" si="156"/>
        <v>-0.1384541506130188</v>
      </c>
      <c r="AH620" s="22">
        <f t="shared" si="157"/>
        <v>1.3854947508189396E-2</v>
      </c>
      <c r="AI620" s="22">
        <f t="shared" si="158"/>
        <v>-0.96883505373521606</v>
      </c>
      <c r="AJ620" s="22">
        <f t="shared" si="159"/>
        <v>-7.1042028885518846E-2</v>
      </c>
      <c r="AK620" s="22">
        <f t="shared" ref="AK620:AK628" si="164">P620</f>
        <v>0</v>
      </c>
      <c r="AL620" s="22" t="str">
        <f t="shared" si="160"/>
        <v>Increase</v>
      </c>
      <c r="AM620" s="24">
        <f t="shared" si="161"/>
        <v>0.10743973940098184</v>
      </c>
      <c r="AN620" s="24">
        <f t="shared" si="162"/>
        <v>0.84909829949976823</v>
      </c>
      <c r="AO620" s="25">
        <v>0.95399500000000004</v>
      </c>
      <c r="AP620" s="24">
        <f t="shared" si="163"/>
        <v>0.84909829949976823</v>
      </c>
      <c r="AQ620" s="25">
        <v>0.43033300000000002</v>
      </c>
      <c r="AR620" s="25">
        <v>0.57783799999999996</v>
      </c>
      <c r="AS620" s="19">
        <v>1036</v>
      </c>
      <c r="AT620" s="19">
        <v>1.377</v>
      </c>
      <c r="AU620" s="19">
        <v>1.5629999999999999</v>
      </c>
      <c r="AV620" s="19">
        <v>1.302</v>
      </c>
      <c r="AW620" s="19">
        <v>1.1659999999999999</v>
      </c>
      <c r="AX620" s="19">
        <v>1.286</v>
      </c>
      <c r="AY620" s="19">
        <v>1.5960000000000001</v>
      </c>
      <c r="AZ620" s="19">
        <v>1.619</v>
      </c>
      <c r="BA620" s="19">
        <v>1.3280000000000001</v>
      </c>
      <c r="BB620" s="19">
        <v>1.319</v>
      </c>
      <c r="BC620" s="19">
        <v>1.1919999999999999</v>
      </c>
      <c r="BD620" s="19">
        <v>1.163</v>
      </c>
      <c r="BE620" s="19">
        <v>1.617</v>
      </c>
      <c r="BF620" s="19">
        <v>0.98099999999999998</v>
      </c>
      <c r="BG620" s="19">
        <v>1.5580000000000001</v>
      </c>
      <c r="BH620" s="19">
        <v>1.0209999999999999</v>
      </c>
      <c r="BI620" s="19">
        <v>1.2250000000000001</v>
      </c>
      <c r="BJ620" s="19">
        <v>1.5820000000000001</v>
      </c>
      <c r="BK620" s="19">
        <v>1.379</v>
      </c>
      <c r="BL620" s="19"/>
      <c r="BM620" s="19">
        <v>1.454</v>
      </c>
      <c r="BN620" s="19">
        <v>1.4019999999999999</v>
      </c>
      <c r="BO620" s="19">
        <v>1.5469999999999999</v>
      </c>
      <c r="BP620" s="19">
        <v>1.5449999999999999</v>
      </c>
      <c r="BQ620" s="19">
        <v>1.7050000000000001</v>
      </c>
      <c r="BR620" s="19">
        <v>1.0189999999999999</v>
      </c>
      <c r="BS620" s="19">
        <v>1.8089999999999999</v>
      </c>
      <c r="BT620" s="19">
        <v>1.893</v>
      </c>
      <c r="BU620" s="19">
        <v>1.399</v>
      </c>
      <c r="BV620" s="19">
        <v>1.198</v>
      </c>
      <c r="BW620" s="19">
        <v>1.1659999999999999</v>
      </c>
      <c r="BX620" s="19">
        <v>1.1970000000000001</v>
      </c>
      <c r="BY620" s="19">
        <v>1.6359999999999999</v>
      </c>
      <c r="BZ620" s="19">
        <v>1.075</v>
      </c>
      <c r="CA620" s="19">
        <v>1.44</v>
      </c>
      <c r="CB620" s="19">
        <v>2.0299999999999998</v>
      </c>
      <c r="CC620" s="19">
        <v>1.6180000000000001</v>
      </c>
      <c r="CD620" s="19">
        <v>1.5860000000000001</v>
      </c>
      <c r="CE620" s="19"/>
      <c r="CF620" s="19">
        <v>1.423</v>
      </c>
      <c r="CG620" s="19">
        <v>1.2290000000000001</v>
      </c>
      <c r="CH620" s="19">
        <v>1.669</v>
      </c>
      <c r="CI620" s="19">
        <v>1.518</v>
      </c>
      <c r="CJ620" s="19">
        <v>1.5509999999999999</v>
      </c>
      <c r="CK620" s="19">
        <v>1.31</v>
      </c>
      <c r="CL620" s="19">
        <v>1.224</v>
      </c>
      <c r="CM620" s="19">
        <v>1.5089999999999999</v>
      </c>
      <c r="CN620" s="19">
        <v>1.681</v>
      </c>
      <c r="CO620" s="19">
        <v>1.075</v>
      </c>
      <c r="CP620" s="19">
        <v>1.1140000000000001</v>
      </c>
      <c r="CQ620" s="19">
        <v>1.387</v>
      </c>
      <c r="CR620" s="19">
        <v>1.2290000000000001</v>
      </c>
      <c r="CS620" s="19">
        <v>1.302</v>
      </c>
      <c r="CT620" s="19">
        <v>1.2609999999999999</v>
      </c>
      <c r="CU620" s="19">
        <v>1.3140000000000001</v>
      </c>
      <c r="CV620" s="19">
        <v>0.93300000000000005</v>
      </c>
      <c r="CW620" s="19">
        <v>1.3129999999999999</v>
      </c>
    </row>
    <row r="621" spans="1:101" s="1" customFormat="1" ht="15" x14ac:dyDescent="0.2">
      <c r="A621" s="19">
        <v>1037</v>
      </c>
      <c r="B621" s="19">
        <v>294.7</v>
      </c>
      <c r="C621" s="19">
        <v>672.9</v>
      </c>
      <c r="D621" s="19">
        <v>411.09120000000001</v>
      </c>
      <c r="E621" s="19">
        <v>413.09800000000001</v>
      </c>
      <c r="F621" s="19">
        <v>177.03290000000001</v>
      </c>
      <c r="G621" s="20">
        <v>9795</v>
      </c>
      <c r="H621" s="19">
        <v>1</v>
      </c>
      <c r="I621" s="19">
        <v>1</v>
      </c>
      <c r="J621" s="19" t="s">
        <v>117</v>
      </c>
      <c r="M621" s="10"/>
      <c r="N621" s="10"/>
      <c r="U621" s="21">
        <v>0</v>
      </c>
      <c r="V621" s="21">
        <v>0</v>
      </c>
      <c r="W621" s="21">
        <v>18</v>
      </c>
      <c r="X621" s="19">
        <v>0.05</v>
      </c>
      <c r="Y621" s="19">
        <v>0.80500000000000005</v>
      </c>
      <c r="Z621" s="19">
        <v>0.80800000000000005</v>
      </c>
      <c r="AA621" s="19">
        <v>0.82799999999999996</v>
      </c>
      <c r="AB621" s="22">
        <f t="shared" si="151"/>
        <v>1.2129444444444446</v>
      </c>
      <c r="AC621" s="22">
        <f t="shared" si="152"/>
        <v>0.95627777777777778</v>
      </c>
      <c r="AD621" s="22">
        <f t="shared" si="153"/>
        <v>1.153944444444444</v>
      </c>
      <c r="AE621" s="22">
        <f t="shared" si="154"/>
        <v>1.2684017893452624</v>
      </c>
      <c r="AF621" s="22">
        <f t="shared" si="155"/>
        <v>1.0511289779018831</v>
      </c>
      <c r="AG621" s="22">
        <f t="shared" si="156"/>
        <v>0.34301181777806972</v>
      </c>
      <c r="AH621" s="22">
        <f t="shared" si="157"/>
        <v>7.1939704849879771E-2</v>
      </c>
      <c r="AI621" s="22">
        <f t="shared" si="158"/>
        <v>-1.1533854407300159</v>
      </c>
      <c r="AJ621" s="22">
        <f t="shared" si="159"/>
        <v>-0.15134111319654933</v>
      </c>
      <c r="AK621" s="22">
        <f t="shared" si="164"/>
        <v>0</v>
      </c>
      <c r="AL621" s="22" t="str">
        <f t="shared" si="160"/>
        <v>Lowering</v>
      </c>
      <c r="AM621" s="24">
        <f t="shared" si="161"/>
        <v>7.0244861292759794E-2</v>
      </c>
      <c r="AN621" s="24">
        <f t="shared" si="162"/>
        <v>0.70576300048997487</v>
      </c>
      <c r="AO621" s="25">
        <v>0.91825100000000004</v>
      </c>
      <c r="AP621" s="24">
        <f t="shared" si="163"/>
        <v>0.70576300048997487</v>
      </c>
      <c r="AQ621" s="25">
        <v>0.268598</v>
      </c>
      <c r="AR621" s="25">
        <v>0.35335899999999998</v>
      </c>
      <c r="AS621" s="19">
        <v>1037</v>
      </c>
      <c r="AT621" s="19">
        <v>2.3149999999999999</v>
      </c>
      <c r="AU621" s="19">
        <v>1.87</v>
      </c>
      <c r="AV621" s="19">
        <v>1.4139999999999999</v>
      </c>
      <c r="AW621" s="19">
        <v>1.139</v>
      </c>
      <c r="AX621" s="19">
        <v>1.111</v>
      </c>
      <c r="AY621" s="19">
        <v>1.6739999999999999</v>
      </c>
      <c r="AZ621" s="19">
        <v>1.542</v>
      </c>
      <c r="BA621" s="19">
        <v>1.68</v>
      </c>
      <c r="BB621" s="19">
        <v>1.01</v>
      </c>
      <c r="BC621" s="19">
        <v>0.88100000000000001</v>
      </c>
      <c r="BD621" s="19">
        <v>0.97699999999999998</v>
      </c>
      <c r="BE621" s="19">
        <v>0.96799999999999997</v>
      </c>
      <c r="BF621" s="19">
        <v>1.024</v>
      </c>
      <c r="BG621" s="19">
        <v>0.92200000000000004</v>
      </c>
      <c r="BH621" s="19">
        <v>0.78500000000000003</v>
      </c>
      <c r="BI621" s="19">
        <v>0.88100000000000001</v>
      </c>
      <c r="BJ621" s="19">
        <v>0.88900000000000001</v>
      </c>
      <c r="BK621" s="19">
        <v>0.751</v>
      </c>
      <c r="BL621" s="19"/>
      <c r="BM621" s="19">
        <v>2.2349999999999999</v>
      </c>
      <c r="BN621" s="19">
        <v>0.83899999999999997</v>
      </c>
      <c r="BO621" s="19">
        <v>1.343</v>
      </c>
      <c r="BP621" s="19">
        <v>0.77900000000000003</v>
      </c>
      <c r="BQ621" s="19">
        <v>1.073</v>
      </c>
      <c r="BR621" s="19">
        <v>0.66</v>
      </c>
      <c r="BS621" s="19">
        <v>0.83299999999999996</v>
      </c>
      <c r="BT621" s="19">
        <v>1.03</v>
      </c>
      <c r="BU621" s="19">
        <v>0.80300000000000005</v>
      </c>
      <c r="BV621" s="19">
        <v>0.68799999999999994</v>
      </c>
      <c r="BW621" s="19">
        <v>0.74399999999999999</v>
      </c>
      <c r="BX621" s="19">
        <v>1.238</v>
      </c>
      <c r="BY621" s="19">
        <v>1.0720000000000001</v>
      </c>
      <c r="BZ621" s="19">
        <v>0.67200000000000004</v>
      </c>
      <c r="CA621" s="19">
        <v>0.63900000000000001</v>
      </c>
      <c r="CB621" s="19">
        <v>0.76100000000000001</v>
      </c>
      <c r="CC621" s="19">
        <v>1.1399999999999999</v>
      </c>
      <c r="CD621" s="19">
        <v>0.66400000000000003</v>
      </c>
      <c r="CE621" s="19"/>
      <c r="CF621" s="19">
        <v>1.948</v>
      </c>
      <c r="CG621" s="19">
        <v>2.1850000000000001</v>
      </c>
      <c r="CH621" s="19">
        <v>1.151</v>
      </c>
      <c r="CI621" s="19">
        <v>1.4930000000000001</v>
      </c>
      <c r="CJ621" s="19">
        <v>1.327</v>
      </c>
      <c r="CK621" s="19">
        <v>1.351</v>
      </c>
      <c r="CL621" s="19">
        <v>2.0190000000000001</v>
      </c>
      <c r="CM621" s="19">
        <v>0.56200000000000006</v>
      </c>
      <c r="CN621" s="19">
        <v>0.97699999999999998</v>
      </c>
      <c r="CO621" s="19">
        <v>0.75900000000000001</v>
      </c>
      <c r="CP621" s="19">
        <v>0.83099999999999996</v>
      </c>
      <c r="CQ621" s="19">
        <v>0.71599999999999997</v>
      </c>
      <c r="CR621" s="19">
        <v>1.161</v>
      </c>
      <c r="CS621" s="19">
        <v>0.89900000000000002</v>
      </c>
      <c r="CT621" s="19">
        <v>0.72</v>
      </c>
      <c r="CU621" s="19">
        <v>0.88600000000000001</v>
      </c>
      <c r="CV621" s="19">
        <v>0.58899999999999997</v>
      </c>
      <c r="CW621" s="19">
        <v>1.1970000000000001</v>
      </c>
    </row>
    <row r="622" spans="1:101" s="1" customFormat="1" ht="15" x14ac:dyDescent="0.2">
      <c r="A622" s="19">
        <v>1038</v>
      </c>
      <c r="B622" s="19">
        <v>295.7</v>
      </c>
      <c r="C622" s="19">
        <v>674</v>
      </c>
      <c r="D622" s="19">
        <v>400.10750000000002</v>
      </c>
      <c r="E622" s="19">
        <v>402.11399999999998</v>
      </c>
      <c r="F622" s="19">
        <v>166.04920000000001</v>
      </c>
      <c r="G622" s="20">
        <v>100340.8235</v>
      </c>
      <c r="H622" s="19">
        <v>1</v>
      </c>
      <c r="I622" s="19">
        <v>1</v>
      </c>
      <c r="J622" s="19" t="s">
        <v>109</v>
      </c>
      <c r="M622" s="10"/>
      <c r="N622" s="10"/>
      <c r="U622" s="21">
        <v>5</v>
      </c>
      <c r="V622" s="21">
        <v>35</v>
      </c>
      <c r="W622" s="21">
        <v>623</v>
      </c>
      <c r="X622" s="19">
        <v>0.05</v>
      </c>
      <c r="Y622" s="19">
        <v>1.032</v>
      </c>
      <c r="Z622" s="19">
        <v>1.03</v>
      </c>
      <c r="AA622" s="19">
        <v>0.995</v>
      </c>
      <c r="AB622" s="22">
        <f t="shared" si="151"/>
        <v>1.1471111111111112</v>
      </c>
      <c r="AC622" s="22">
        <f t="shared" si="152"/>
        <v>0.83844444444444455</v>
      </c>
      <c r="AD622" s="22">
        <f t="shared" si="153"/>
        <v>1.0898333333333332</v>
      </c>
      <c r="AE622" s="22">
        <f t="shared" si="154"/>
        <v>1.368142062019613</v>
      </c>
      <c r="AF622" s="22">
        <f t="shared" si="155"/>
        <v>1.0525564561349852</v>
      </c>
      <c r="AG622" s="22">
        <f t="shared" si="156"/>
        <v>0.45221804128386023</v>
      </c>
      <c r="AH622" s="22">
        <f t="shared" si="157"/>
        <v>7.3897617426194731E-2</v>
      </c>
      <c r="AI622" s="22">
        <f t="shared" si="158"/>
        <v>-0.85350516053407355</v>
      </c>
      <c r="AJ622" s="22">
        <f t="shared" si="159"/>
        <v>-8.0341586948855709E-2</v>
      </c>
      <c r="AK622" s="22">
        <f t="shared" si="164"/>
        <v>0</v>
      </c>
      <c r="AL622" s="22" t="str">
        <f t="shared" si="160"/>
        <v>Lowering</v>
      </c>
      <c r="AM622" s="24">
        <f t="shared" si="161"/>
        <v>0.14011829351884153</v>
      </c>
      <c r="AN622" s="24">
        <f t="shared" si="162"/>
        <v>0.83110981864616851</v>
      </c>
      <c r="AO622" s="25">
        <v>0.80874299999999999</v>
      </c>
      <c r="AP622" s="24">
        <f t="shared" si="163"/>
        <v>0.83110981864616851</v>
      </c>
      <c r="AQ622" s="25">
        <v>0.55480600000000002</v>
      </c>
      <c r="AR622" s="25">
        <v>0.69006000000000001</v>
      </c>
      <c r="AS622" s="19">
        <v>1038</v>
      </c>
      <c r="AT622" s="19">
        <v>1.597</v>
      </c>
      <c r="AU622" s="19">
        <v>2.262</v>
      </c>
      <c r="AV622" s="19">
        <v>2.2160000000000002</v>
      </c>
      <c r="AW622" s="19">
        <v>1.9319999999999999</v>
      </c>
      <c r="AX622" s="19">
        <v>0.64800000000000002</v>
      </c>
      <c r="AY622" s="19">
        <v>1.2150000000000001</v>
      </c>
      <c r="AZ622" s="19">
        <v>1.1160000000000001</v>
      </c>
      <c r="BA622" s="19">
        <v>0.75600000000000001</v>
      </c>
      <c r="BB622" s="19">
        <v>0.502</v>
      </c>
      <c r="BC622" s="19">
        <v>1.946</v>
      </c>
      <c r="BD622" s="19">
        <v>0.19500000000000001</v>
      </c>
      <c r="BE622" s="19">
        <v>2.2109999999999999</v>
      </c>
      <c r="BF622" s="19">
        <v>0.50800000000000001</v>
      </c>
      <c r="BG622" s="19">
        <v>0.33700000000000002</v>
      </c>
      <c r="BH622" s="19">
        <v>1.232</v>
      </c>
      <c r="BI622" s="19">
        <v>0.71</v>
      </c>
      <c r="BJ622" s="19">
        <v>0.61099999999999999</v>
      </c>
      <c r="BK622" s="19">
        <v>0.65400000000000003</v>
      </c>
      <c r="BL622" s="19"/>
      <c r="BM622" s="19">
        <v>1.663</v>
      </c>
      <c r="BN622" s="19">
        <v>0.46700000000000003</v>
      </c>
      <c r="BO622" s="19">
        <v>0.39800000000000002</v>
      </c>
      <c r="BP622" s="19">
        <v>1.173</v>
      </c>
      <c r="BQ622" s="19">
        <v>0.49099999999999999</v>
      </c>
      <c r="BR622" s="19">
        <v>0.93</v>
      </c>
      <c r="BS622" s="19">
        <v>0.24399999999999999</v>
      </c>
      <c r="BT622" s="19">
        <v>1.5049999999999999</v>
      </c>
      <c r="BU622" s="19">
        <v>0.73</v>
      </c>
      <c r="BV622" s="19">
        <v>1.2170000000000001</v>
      </c>
      <c r="BW622" s="19">
        <v>0.25600000000000001</v>
      </c>
      <c r="BX622" s="19">
        <v>1.5069999999999999</v>
      </c>
      <c r="BY622" s="19">
        <v>1.589</v>
      </c>
      <c r="BZ622" s="19">
        <v>0.35199999999999998</v>
      </c>
      <c r="CA622" s="19">
        <v>0.47599999999999998</v>
      </c>
      <c r="CB622" s="19">
        <v>1.0820000000000001</v>
      </c>
      <c r="CC622" s="19">
        <v>0.55300000000000005</v>
      </c>
      <c r="CD622" s="19">
        <v>0.45900000000000002</v>
      </c>
      <c r="CE622" s="19"/>
      <c r="CF622" s="19">
        <v>3.4129999999999998</v>
      </c>
      <c r="CG622" s="19">
        <v>0.51400000000000001</v>
      </c>
      <c r="CH622" s="19">
        <v>1.954</v>
      </c>
      <c r="CI622" s="19">
        <v>0.16</v>
      </c>
      <c r="CJ622" s="19">
        <v>0.77400000000000002</v>
      </c>
      <c r="CK622" s="19">
        <v>0.67800000000000005</v>
      </c>
      <c r="CL622" s="19">
        <v>1.3260000000000001</v>
      </c>
      <c r="CM622" s="19">
        <v>0.188</v>
      </c>
      <c r="CN622" s="19">
        <v>1.7609999999999999</v>
      </c>
      <c r="CO622" s="19">
        <v>0.57399999999999995</v>
      </c>
      <c r="CP622" s="19">
        <v>0.53700000000000003</v>
      </c>
      <c r="CQ622" s="19">
        <v>0.38200000000000001</v>
      </c>
      <c r="CR622" s="19">
        <v>0.54200000000000004</v>
      </c>
      <c r="CS622" s="19">
        <v>1.6890000000000001</v>
      </c>
      <c r="CT622" s="19">
        <v>0.27200000000000002</v>
      </c>
      <c r="CU622" s="19">
        <v>1.3260000000000001</v>
      </c>
      <c r="CV622" s="19">
        <v>1.083</v>
      </c>
      <c r="CW622" s="19">
        <v>2.444</v>
      </c>
    </row>
    <row r="623" spans="1:101" s="1" customFormat="1" ht="15" x14ac:dyDescent="0.2">
      <c r="A623" s="19">
        <v>1039</v>
      </c>
      <c r="B623" s="19">
        <v>295.7</v>
      </c>
      <c r="C623" s="19">
        <v>674.1</v>
      </c>
      <c r="D623" s="19">
        <v>425.59960000000001</v>
      </c>
      <c r="E623" s="19">
        <v>427.60649999999998</v>
      </c>
      <c r="F623" s="19">
        <v>383.08260000000001</v>
      </c>
      <c r="G623" s="20">
        <v>4159</v>
      </c>
      <c r="H623" s="19">
        <v>2</v>
      </c>
      <c r="I623" s="19">
        <v>2</v>
      </c>
      <c r="J623" s="19" t="s">
        <v>103</v>
      </c>
      <c r="M623" s="10"/>
      <c r="N623" s="10"/>
      <c r="U623" s="21">
        <v>0</v>
      </c>
      <c r="V623" s="21">
        <v>11</v>
      </c>
      <c r="W623" s="21">
        <v>164</v>
      </c>
      <c r="X623" s="19">
        <v>0.05</v>
      </c>
      <c r="Y623" s="19">
        <v>1.2809999999999999</v>
      </c>
      <c r="Z623" s="19">
        <v>1.087</v>
      </c>
      <c r="AA623" s="19">
        <v>1.258</v>
      </c>
      <c r="AB623" s="22">
        <f t="shared" si="151"/>
        <v>1.0581666666666665</v>
      </c>
      <c r="AC623" s="22">
        <f t="shared" si="152"/>
        <v>0.89305555555555549</v>
      </c>
      <c r="AD623" s="22">
        <f t="shared" si="153"/>
        <v>0.90200000000000002</v>
      </c>
      <c r="AE623" s="22">
        <f t="shared" si="154"/>
        <v>1.1848833592534991</v>
      </c>
      <c r="AF623" s="22">
        <f t="shared" si="155"/>
        <v>1.1731337767923131</v>
      </c>
      <c r="AG623" s="22">
        <f t="shared" si="156"/>
        <v>0.24474504620461057</v>
      </c>
      <c r="AH623" s="22">
        <f t="shared" si="157"/>
        <v>0.23036753860958911</v>
      </c>
      <c r="AI623" s="22">
        <f t="shared" si="158"/>
        <v>-0.9988031203084019</v>
      </c>
      <c r="AJ623" s="22">
        <f t="shared" si="159"/>
        <v>-0.72253913199021702</v>
      </c>
      <c r="AK623" s="22">
        <f t="shared" si="164"/>
        <v>0</v>
      </c>
      <c r="AL623" s="22" t="str">
        <f t="shared" si="160"/>
        <v>Lowering</v>
      </c>
      <c r="AM623" s="24">
        <f t="shared" si="161"/>
        <v>0.10027597183671362</v>
      </c>
      <c r="AN623" s="24">
        <f t="shared" si="162"/>
        <v>0.18943528165034179</v>
      </c>
      <c r="AO623" s="25">
        <v>0.91184299999999996</v>
      </c>
      <c r="AP623" s="24">
        <f t="shared" si="163"/>
        <v>0.18943528165034179</v>
      </c>
      <c r="AQ623" s="25">
        <v>0.97415499999999999</v>
      </c>
      <c r="AR623" s="25">
        <v>0.97536999999999996</v>
      </c>
      <c r="AS623" s="19">
        <v>1039</v>
      </c>
      <c r="AT623" s="19">
        <v>0.57899999999999996</v>
      </c>
      <c r="AU623" s="19">
        <v>1.22</v>
      </c>
      <c r="AV623" s="19">
        <v>1.3740000000000001</v>
      </c>
      <c r="AW623" s="19">
        <v>1.0680000000000001</v>
      </c>
      <c r="AX623" s="19">
        <v>1.101</v>
      </c>
      <c r="AY623" s="19">
        <v>1.052</v>
      </c>
      <c r="AZ623" s="19">
        <v>1.19</v>
      </c>
      <c r="BA623" s="19">
        <v>0.71399999999999997</v>
      </c>
      <c r="BB623" s="19">
        <v>1.579</v>
      </c>
      <c r="BC623" s="19">
        <v>0.63900000000000001</v>
      </c>
      <c r="BD623" s="19">
        <v>1.032</v>
      </c>
      <c r="BE623" s="19">
        <v>0.77700000000000002</v>
      </c>
      <c r="BF623" s="19">
        <v>1.0549999999999999</v>
      </c>
      <c r="BG623" s="19">
        <v>0.67600000000000005</v>
      </c>
      <c r="BH623" s="19">
        <v>1.044</v>
      </c>
      <c r="BI623" s="19">
        <v>1.26</v>
      </c>
      <c r="BJ623" s="19">
        <v>0.92100000000000004</v>
      </c>
      <c r="BK623" s="19">
        <v>1.766</v>
      </c>
      <c r="BL623" s="19"/>
      <c r="BM623" s="19">
        <v>0.49199999999999999</v>
      </c>
      <c r="BN623" s="19">
        <v>0.53500000000000003</v>
      </c>
      <c r="BO623" s="19">
        <v>1.2709999999999999</v>
      </c>
      <c r="BP623" s="19">
        <v>0.89100000000000001</v>
      </c>
      <c r="BQ623" s="19">
        <v>0.52</v>
      </c>
      <c r="BR623" s="19">
        <v>0.73099999999999998</v>
      </c>
      <c r="BS623" s="19">
        <v>0.755</v>
      </c>
      <c r="BT623" s="19">
        <v>1.1970000000000001</v>
      </c>
      <c r="BU623" s="19">
        <v>0.89500000000000002</v>
      </c>
      <c r="BV623" s="19">
        <v>0.83199999999999996</v>
      </c>
      <c r="BW623" s="19">
        <v>0.70199999999999996</v>
      </c>
      <c r="BX623" s="19">
        <v>1.1319999999999999</v>
      </c>
      <c r="BY623" s="19">
        <v>1.0489999999999999</v>
      </c>
      <c r="BZ623" s="19">
        <v>1.3109999999999999</v>
      </c>
      <c r="CA623" s="19">
        <v>0.68400000000000005</v>
      </c>
      <c r="CB623" s="19">
        <v>1.268</v>
      </c>
      <c r="CC623" s="19">
        <v>0.92</v>
      </c>
      <c r="CD623" s="19">
        <v>0.89</v>
      </c>
      <c r="CE623" s="19"/>
      <c r="CF623" s="19">
        <v>0.80200000000000005</v>
      </c>
      <c r="CG623" s="19">
        <v>0.85499999999999998</v>
      </c>
      <c r="CH623" s="19">
        <v>0.57299999999999995</v>
      </c>
      <c r="CI623" s="19">
        <v>0.755</v>
      </c>
      <c r="CJ623" s="19">
        <v>1.044</v>
      </c>
      <c r="CK623" s="19">
        <v>0.89100000000000001</v>
      </c>
      <c r="CL623" s="19">
        <v>1.024</v>
      </c>
      <c r="CM623" s="19">
        <v>0.59599999999999997</v>
      </c>
      <c r="CN623" s="19">
        <v>1.776</v>
      </c>
      <c r="CO623" s="19">
        <v>0.74399999999999999</v>
      </c>
      <c r="CP623" s="19">
        <v>1.8979999999999999</v>
      </c>
      <c r="CQ623" s="19">
        <v>0.68200000000000005</v>
      </c>
      <c r="CR623" s="19">
        <v>0.78600000000000003</v>
      </c>
      <c r="CS623" s="19">
        <v>0.67800000000000005</v>
      </c>
      <c r="CT623" s="19">
        <v>0.56499999999999995</v>
      </c>
      <c r="CU623" s="19">
        <v>0.91300000000000003</v>
      </c>
      <c r="CV623" s="19">
        <v>0.56100000000000005</v>
      </c>
      <c r="CW623" s="19">
        <v>1.093</v>
      </c>
    </row>
    <row r="624" spans="1:101" s="1" customFormat="1" ht="15" x14ac:dyDescent="0.2">
      <c r="A624" s="19">
        <v>1041</v>
      </c>
      <c r="B624" s="19">
        <v>295.7</v>
      </c>
      <c r="C624" s="19">
        <v>675.2</v>
      </c>
      <c r="D624" s="19">
        <v>460.15339999999998</v>
      </c>
      <c r="E624" s="19">
        <v>462.15989999999999</v>
      </c>
      <c r="F624" s="19">
        <v>226.0951</v>
      </c>
      <c r="G624" s="20">
        <v>20022.037039999999</v>
      </c>
      <c r="H624" s="19">
        <v>1</v>
      </c>
      <c r="I624" s="19">
        <v>1</v>
      </c>
      <c r="J624" s="19" t="s">
        <v>131</v>
      </c>
      <c r="M624" s="10"/>
      <c r="N624" s="10"/>
      <c r="O624" s="19" t="s">
        <v>325</v>
      </c>
      <c r="P624" s="19" t="s">
        <v>326</v>
      </c>
      <c r="Q624" s="19">
        <v>0.65</v>
      </c>
      <c r="R624" s="19">
        <v>144.80000000000001</v>
      </c>
      <c r="S624" s="19" t="s">
        <v>133</v>
      </c>
      <c r="T624" s="19" t="s">
        <v>134</v>
      </c>
      <c r="X624" s="19">
        <v>0.05</v>
      </c>
      <c r="Y624" s="19">
        <v>1.3049999999999999</v>
      </c>
      <c r="Z624" s="19">
        <v>1.2370000000000001</v>
      </c>
      <c r="AA624" s="19">
        <v>1.266</v>
      </c>
      <c r="AB624" s="22">
        <f t="shared" si="151"/>
        <v>0.79900000000000004</v>
      </c>
      <c r="AC624" s="22">
        <f t="shared" si="152"/>
        <v>1.0499999999999998</v>
      </c>
      <c r="AD624" s="22">
        <f t="shared" si="153"/>
        <v>0.70588888888888879</v>
      </c>
      <c r="AE624" s="22">
        <f t="shared" si="154"/>
        <v>0.76095238095238116</v>
      </c>
      <c r="AF624" s="22">
        <f t="shared" si="155"/>
        <v>1.1319061860538331</v>
      </c>
      <c r="AG624" s="22">
        <f t="shared" si="156"/>
        <v>-0.3941219196255078</v>
      </c>
      <c r="AH624" s="22">
        <f t="shared" si="157"/>
        <v>0.17875439056950118</v>
      </c>
      <c r="AI624" s="22">
        <f t="shared" si="158"/>
        <v>-1.2202766705760169</v>
      </c>
      <c r="AJ624" s="22">
        <f t="shared" si="159"/>
        <v>-0.34067220999353187</v>
      </c>
      <c r="AK624" s="22" t="str">
        <f t="shared" si="164"/>
        <v>Porphobilinogen</v>
      </c>
      <c r="AL624" s="22" t="str">
        <f t="shared" si="160"/>
        <v>Increase</v>
      </c>
      <c r="AM624" s="24">
        <f t="shared" si="161"/>
        <v>6.0217584319046343E-2</v>
      </c>
      <c r="AN624" s="24">
        <f t="shared" si="162"/>
        <v>0.45638124630036858</v>
      </c>
      <c r="AO624" s="25">
        <v>1.1632800000000001</v>
      </c>
      <c r="AP624" s="24">
        <f t="shared" si="163"/>
        <v>0.45638124630036858</v>
      </c>
      <c r="AQ624" s="25">
        <v>1.1484300000000001</v>
      </c>
      <c r="AR624" s="25">
        <v>1.06521</v>
      </c>
      <c r="AS624" s="19">
        <v>1041</v>
      </c>
      <c r="AT624" s="19">
        <v>0.72299999999999998</v>
      </c>
      <c r="AU624" s="19">
        <v>0.73</v>
      </c>
      <c r="AV624" s="19">
        <v>0.64900000000000002</v>
      </c>
      <c r="AW624" s="19">
        <v>0.432</v>
      </c>
      <c r="AX624" s="19">
        <v>0.90100000000000002</v>
      </c>
      <c r="AY624" s="19">
        <v>0.80400000000000005</v>
      </c>
      <c r="AZ624" s="19">
        <v>0.51400000000000001</v>
      </c>
      <c r="BA624" s="19">
        <v>0.49</v>
      </c>
      <c r="BB624" s="19">
        <v>0.69499999999999995</v>
      </c>
      <c r="BC624" s="19">
        <v>0.77900000000000003</v>
      </c>
      <c r="BD624" s="19">
        <v>0.439</v>
      </c>
      <c r="BE624" s="19">
        <v>1.0669999999999999</v>
      </c>
      <c r="BF624" s="19">
        <v>1.4610000000000001</v>
      </c>
      <c r="BG624" s="19">
        <v>0.51500000000000001</v>
      </c>
      <c r="BH624" s="19">
        <v>1.157</v>
      </c>
      <c r="BI624" s="19">
        <v>1.17</v>
      </c>
      <c r="BJ624" s="19">
        <v>0.92700000000000005</v>
      </c>
      <c r="BK624" s="19">
        <v>0.92900000000000005</v>
      </c>
      <c r="BL624" s="19"/>
      <c r="BM624" s="19">
        <v>0.48199999999999998</v>
      </c>
      <c r="BN624" s="19">
        <v>0.80900000000000005</v>
      </c>
      <c r="BO624" s="19">
        <v>1.456</v>
      </c>
      <c r="BP624" s="19">
        <v>0.95</v>
      </c>
      <c r="BQ624" s="19">
        <v>0.37</v>
      </c>
      <c r="BR624" s="19">
        <v>0.94</v>
      </c>
      <c r="BS624" s="19">
        <v>0.67800000000000005</v>
      </c>
      <c r="BT624" s="19">
        <v>1.038</v>
      </c>
      <c r="BU624" s="19">
        <v>1.288</v>
      </c>
      <c r="BV624" s="19">
        <v>0.52800000000000002</v>
      </c>
      <c r="BW624" s="19">
        <v>0.69499999999999995</v>
      </c>
      <c r="BX624" s="19">
        <v>1.7030000000000001</v>
      </c>
      <c r="BY624" s="19">
        <v>1.518</v>
      </c>
      <c r="BZ624" s="19">
        <v>1.4590000000000001</v>
      </c>
      <c r="CA624" s="19">
        <v>1.038</v>
      </c>
      <c r="CB624" s="19">
        <v>2.0670000000000002</v>
      </c>
      <c r="CC624" s="19">
        <v>0.66600000000000004</v>
      </c>
      <c r="CD624" s="19">
        <v>1.2150000000000001</v>
      </c>
      <c r="CE624" s="19"/>
      <c r="CF624" s="19">
        <v>0.627</v>
      </c>
      <c r="CG624" s="19">
        <v>0.442</v>
      </c>
      <c r="CH624" s="19">
        <v>0.53</v>
      </c>
      <c r="CI624" s="19">
        <v>0.21299999999999999</v>
      </c>
      <c r="CJ624" s="19">
        <v>0.33</v>
      </c>
      <c r="CK624" s="19">
        <v>0.39800000000000002</v>
      </c>
      <c r="CL624" s="19">
        <v>0.57599999999999996</v>
      </c>
      <c r="CM624" s="19">
        <v>0.59399999999999997</v>
      </c>
      <c r="CN624" s="19">
        <v>1.6459999999999999</v>
      </c>
      <c r="CO624" s="19">
        <v>0.68100000000000005</v>
      </c>
      <c r="CP624" s="19">
        <v>1.59</v>
      </c>
      <c r="CQ624" s="19">
        <v>0.72099999999999997</v>
      </c>
      <c r="CR624" s="19">
        <v>0.63300000000000001</v>
      </c>
      <c r="CS624" s="19">
        <v>0.72499999999999998</v>
      </c>
      <c r="CT624" s="19">
        <v>0.497</v>
      </c>
      <c r="CU624" s="19">
        <v>1.581</v>
      </c>
      <c r="CV624" s="19">
        <v>0.625</v>
      </c>
      <c r="CW624" s="19">
        <v>0.29699999999999999</v>
      </c>
    </row>
    <row r="625" spans="1:101" s="1" customFormat="1" ht="15" x14ac:dyDescent="0.2">
      <c r="A625" s="19">
        <v>1042</v>
      </c>
      <c r="B625" s="19">
        <v>295.60000000000002</v>
      </c>
      <c r="C625" s="19">
        <v>675.2</v>
      </c>
      <c r="D625" s="19">
        <v>425.59910000000002</v>
      </c>
      <c r="E625" s="19">
        <v>427.6053</v>
      </c>
      <c r="F625" s="19">
        <v>191.54079999999999</v>
      </c>
      <c r="G625" s="20">
        <v>5076</v>
      </c>
      <c r="H625" s="19">
        <v>1</v>
      </c>
      <c r="I625" s="19">
        <v>1</v>
      </c>
      <c r="J625" s="19" t="s">
        <v>112</v>
      </c>
      <c r="M625" s="10"/>
      <c r="N625" s="10"/>
      <c r="X625" s="19">
        <v>0.05</v>
      </c>
      <c r="Y625" s="19">
        <v>1.2809999999999999</v>
      </c>
      <c r="Z625" s="19">
        <v>1.087</v>
      </c>
      <c r="AA625" s="19">
        <v>1.258</v>
      </c>
      <c r="AB625" s="22">
        <f t="shared" si="151"/>
        <v>1.0581666666666665</v>
      </c>
      <c r="AC625" s="22">
        <f t="shared" si="152"/>
        <v>0.89305555555555549</v>
      </c>
      <c r="AD625" s="22">
        <f t="shared" si="153"/>
        <v>0.90200000000000002</v>
      </c>
      <c r="AE625" s="22">
        <f t="shared" si="154"/>
        <v>1.1848833592534991</v>
      </c>
      <c r="AF625" s="22">
        <f t="shared" si="155"/>
        <v>1.1731337767923131</v>
      </c>
      <c r="AG625" s="22">
        <f t="shared" si="156"/>
        <v>0.24474504620461057</v>
      </c>
      <c r="AH625" s="22">
        <f t="shared" si="157"/>
        <v>0.23036753860958911</v>
      </c>
      <c r="AI625" s="22">
        <f t="shared" si="158"/>
        <v>-0.9988031203084019</v>
      </c>
      <c r="AJ625" s="22">
        <f t="shared" si="159"/>
        <v>-0.72253913199021702</v>
      </c>
      <c r="AK625" s="22">
        <f t="shared" si="164"/>
        <v>0</v>
      </c>
      <c r="AL625" s="22" t="str">
        <f t="shared" si="160"/>
        <v>Lowering</v>
      </c>
      <c r="AM625" s="24">
        <f t="shared" si="161"/>
        <v>0.10027597183671362</v>
      </c>
      <c r="AN625" s="24">
        <f t="shared" si="162"/>
        <v>0.18943528165034179</v>
      </c>
      <c r="AO625" s="25">
        <v>0.91184299999999996</v>
      </c>
      <c r="AP625" s="24">
        <f t="shared" si="163"/>
        <v>0.18943528165034179</v>
      </c>
      <c r="AQ625" s="25">
        <v>0.97415499999999999</v>
      </c>
      <c r="AR625" s="25">
        <v>0.97424100000000002</v>
      </c>
      <c r="AS625" s="19">
        <v>1042</v>
      </c>
      <c r="AT625" s="19">
        <v>0.57899999999999996</v>
      </c>
      <c r="AU625" s="19">
        <v>1.22</v>
      </c>
      <c r="AV625" s="19">
        <v>1.3740000000000001</v>
      </c>
      <c r="AW625" s="19">
        <v>1.0680000000000001</v>
      </c>
      <c r="AX625" s="19">
        <v>1.101</v>
      </c>
      <c r="AY625" s="19">
        <v>1.052</v>
      </c>
      <c r="AZ625" s="19">
        <v>1.19</v>
      </c>
      <c r="BA625" s="19">
        <v>0.71399999999999997</v>
      </c>
      <c r="BB625" s="19">
        <v>1.579</v>
      </c>
      <c r="BC625" s="19">
        <v>0.63900000000000001</v>
      </c>
      <c r="BD625" s="19">
        <v>1.032</v>
      </c>
      <c r="BE625" s="19">
        <v>0.77700000000000002</v>
      </c>
      <c r="BF625" s="19">
        <v>1.0549999999999999</v>
      </c>
      <c r="BG625" s="19">
        <v>0.67600000000000005</v>
      </c>
      <c r="BH625" s="19">
        <v>1.044</v>
      </c>
      <c r="BI625" s="19">
        <v>1.26</v>
      </c>
      <c r="BJ625" s="19">
        <v>0.92100000000000004</v>
      </c>
      <c r="BK625" s="19">
        <v>1.766</v>
      </c>
      <c r="BL625" s="19"/>
      <c r="BM625" s="19">
        <v>0.49199999999999999</v>
      </c>
      <c r="BN625" s="19">
        <v>0.53500000000000003</v>
      </c>
      <c r="BO625" s="19">
        <v>1.2709999999999999</v>
      </c>
      <c r="BP625" s="19">
        <v>0.89100000000000001</v>
      </c>
      <c r="BQ625" s="19">
        <v>0.52</v>
      </c>
      <c r="BR625" s="19">
        <v>0.73099999999999998</v>
      </c>
      <c r="BS625" s="19">
        <v>0.755</v>
      </c>
      <c r="BT625" s="19">
        <v>1.1970000000000001</v>
      </c>
      <c r="BU625" s="19">
        <v>0.89500000000000002</v>
      </c>
      <c r="BV625" s="19">
        <v>0.83199999999999996</v>
      </c>
      <c r="BW625" s="19">
        <v>0.70199999999999996</v>
      </c>
      <c r="BX625" s="19">
        <v>1.1319999999999999</v>
      </c>
      <c r="BY625" s="19">
        <v>1.0489999999999999</v>
      </c>
      <c r="BZ625" s="19">
        <v>1.3109999999999999</v>
      </c>
      <c r="CA625" s="19">
        <v>0.68400000000000005</v>
      </c>
      <c r="CB625" s="19">
        <v>1.268</v>
      </c>
      <c r="CC625" s="19">
        <v>0.92</v>
      </c>
      <c r="CD625" s="19">
        <v>0.89</v>
      </c>
      <c r="CE625" s="19"/>
      <c r="CF625" s="19">
        <v>0.80200000000000005</v>
      </c>
      <c r="CG625" s="19">
        <v>0.85499999999999998</v>
      </c>
      <c r="CH625" s="19">
        <v>0.57299999999999995</v>
      </c>
      <c r="CI625" s="19">
        <v>0.755</v>
      </c>
      <c r="CJ625" s="19">
        <v>1.044</v>
      </c>
      <c r="CK625" s="19">
        <v>0.89100000000000001</v>
      </c>
      <c r="CL625" s="19">
        <v>1.024</v>
      </c>
      <c r="CM625" s="19">
        <v>0.59599999999999997</v>
      </c>
      <c r="CN625" s="19">
        <v>1.776</v>
      </c>
      <c r="CO625" s="19">
        <v>0.74399999999999999</v>
      </c>
      <c r="CP625" s="19">
        <v>1.8979999999999999</v>
      </c>
      <c r="CQ625" s="19">
        <v>0.68200000000000005</v>
      </c>
      <c r="CR625" s="19">
        <v>0.78600000000000003</v>
      </c>
      <c r="CS625" s="19">
        <v>0.67800000000000005</v>
      </c>
      <c r="CT625" s="19">
        <v>0.56499999999999995</v>
      </c>
      <c r="CU625" s="19">
        <v>0.91300000000000003</v>
      </c>
      <c r="CV625" s="19">
        <v>0.56100000000000005</v>
      </c>
      <c r="CW625" s="19">
        <v>1.093</v>
      </c>
    </row>
    <row r="626" spans="1:101" s="1" customFormat="1" ht="15" x14ac:dyDescent="0.2">
      <c r="A626" s="19">
        <v>1044</v>
      </c>
      <c r="B626" s="19">
        <v>295.7</v>
      </c>
      <c r="C626" s="19">
        <v>675.6</v>
      </c>
      <c r="D626" s="19">
        <v>539.63549999999998</v>
      </c>
      <c r="E626" s="19">
        <v>543.64840000000004</v>
      </c>
      <c r="F626" s="19">
        <v>72.5261</v>
      </c>
      <c r="G626" s="20">
        <v>6067.2222220000003</v>
      </c>
      <c r="H626" s="19">
        <v>1</v>
      </c>
      <c r="I626" s="19">
        <v>2</v>
      </c>
      <c r="J626" s="19" t="s">
        <v>112</v>
      </c>
      <c r="M626" s="10"/>
      <c r="N626" s="10"/>
      <c r="X626" s="19">
        <v>0.05</v>
      </c>
      <c r="Y626" s="19">
        <v>1.054</v>
      </c>
      <c r="Z626" s="19">
        <v>1.123</v>
      </c>
      <c r="AA626" s="19">
        <v>0.98299999999999998</v>
      </c>
      <c r="AB626" s="22">
        <f t="shared" si="151"/>
        <v>1.1320555555555556</v>
      </c>
      <c r="AC626" s="22">
        <f t="shared" si="152"/>
        <v>1.0854444444444444</v>
      </c>
      <c r="AD626" s="22">
        <f t="shared" si="153"/>
        <v>1.1295555555555559</v>
      </c>
      <c r="AE626" s="22">
        <f t="shared" si="154"/>
        <v>1.0429419592588802</v>
      </c>
      <c r="AF626" s="22">
        <f t="shared" si="155"/>
        <v>1.0022132598858939</v>
      </c>
      <c r="AG626" s="22">
        <f t="shared" si="156"/>
        <v>6.0658872700143023E-2</v>
      </c>
      <c r="AH626" s="22">
        <f t="shared" si="157"/>
        <v>3.1895307319251042E-3</v>
      </c>
      <c r="AI626" s="22">
        <f t="shared" si="158"/>
        <v>-0.29631484708996736</v>
      </c>
      <c r="AJ626" s="22">
        <f t="shared" si="159"/>
        <v>-1.2040007082350295E-2</v>
      </c>
      <c r="AK626" s="22">
        <f t="shared" si="164"/>
        <v>0</v>
      </c>
      <c r="AL626" s="22" t="str">
        <f t="shared" si="160"/>
        <v>Lowering</v>
      </c>
      <c r="AM626" s="24">
        <f t="shared" si="161"/>
        <v>0.50545809112634799</v>
      </c>
      <c r="AN626" s="24">
        <f t="shared" si="162"/>
        <v>0.97265761871067236</v>
      </c>
      <c r="AO626" s="25">
        <v>0.41578999999999999</v>
      </c>
      <c r="AP626" s="24">
        <f t="shared" si="163"/>
        <v>0.97265761871067236</v>
      </c>
      <c r="AQ626" s="25">
        <v>0.89816399999999996</v>
      </c>
      <c r="AR626" s="25">
        <v>0.91929000000000005</v>
      </c>
      <c r="AS626" s="19">
        <v>1044</v>
      </c>
      <c r="AT626" s="19">
        <v>1.238</v>
      </c>
      <c r="AU626" s="19">
        <v>1.3320000000000001</v>
      </c>
      <c r="AV626" s="19">
        <v>0.97299999999999998</v>
      </c>
      <c r="AW626" s="19">
        <v>1.0529999999999999</v>
      </c>
      <c r="AX626" s="19">
        <v>0.92600000000000005</v>
      </c>
      <c r="AY626" s="19">
        <v>1.2589999999999999</v>
      </c>
      <c r="AZ626" s="19">
        <v>0.89200000000000002</v>
      </c>
      <c r="BA626" s="19">
        <v>1.2569999999999999</v>
      </c>
      <c r="BB626" s="19">
        <v>1.3160000000000001</v>
      </c>
      <c r="BC626" s="19">
        <v>1.607</v>
      </c>
      <c r="BD626" s="19">
        <v>1.1299999999999999</v>
      </c>
      <c r="BE626" s="19">
        <v>1.4139999999999999</v>
      </c>
      <c r="BF626" s="19">
        <v>1.131</v>
      </c>
      <c r="BG626" s="19">
        <v>1.2709999999999999</v>
      </c>
      <c r="BH626" s="19">
        <v>0.77700000000000002</v>
      </c>
      <c r="BI626" s="19">
        <v>1.1479999999999999</v>
      </c>
      <c r="BJ626" s="19">
        <v>0.81299999999999994</v>
      </c>
      <c r="BK626" s="19">
        <v>0.84</v>
      </c>
      <c r="BL626" s="19"/>
      <c r="BM626" s="19">
        <v>0.90100000000000002</v>
      </c>
      <c r="BN626" s="19">
        <v>1.19</v>
      </c>
      <c r="BO626" s="19">
        <v>1.2190000000000001</v>
      </c>
      <c r="BP626" s="19">
        <v>1.026</v>
      </c>
      <c r="BQ626" s="19">
        <v>0.97599999999999998</v>
      </c>
      <c r="BR626" s="19">
        <v>0.80400000000000005</v>
      </c>
      <c r="BS626" s="19">
        <v>1.163</v>
      </c>
      <c r="BT626" s="19">
        <v>1.4279999999999999</v>
      </c>
      <c r="BU626" s="19">
        <v>1.1339999999999999</v>
      </c>
      <c r="BV626" s="19">
        <v>1.1060000000000001</v>
      </c>
      <c r="BW626" s="19">
        <v>1.1679999999999999</v>
      </c>
      <c r="BX626" s="19">
        <v>1.0880000000000001</v>
      </c>
      <c r="BY626" s="19">
        <v>1.236</v>
      </c>
      <c r="BZ626" s="19">
        <v>0.90500000000000003</v>
      </c>
      <c r="CA626" s="19">
        <v>1.206</v>
      </c>
      <c r="CB626" s="19">
        <v>1.349</v>
      </c>
      <c r="CC626" s="19">
        <v>0.88600000000000001</v>
      </c>
      <c r="CD626" s="19">
        <v>0.753</v>
      </c>
      <c r="CE626" s="19"/>
      <c r="CF626" s="19">
        <v>1.2150000000000001</v>
      </c>
      <c r="CG626" s="19">
        <v>1.0009999999999999</v>
      </c>
      <c r="CH626" s="19">
        <v>0.96299999999999997</v>
      </c>
      <c r="CI626" s="19">
        <v>1.0309999999999999</v>
      </c>
      <c r="CJ626" s="19">
        <v>1.079</v>
      </c>
      <c r="CK626" s="19">
        <v>0.99099999999999999</v>
      </c>
      <c r="CL626" s="19">
        <v>1.1830000000000001</v>
      </c>
      <c r="CM626" s="19">
        <v>0.68200000000000005</v>
      </c>
      <c r="CN626" s="19">
        <v>1.282</v>
      </c>
      <c r="CO626" s="19">
        <v>1.359</v>
      </c>
      <c r="CP626" s="19">
        <v>1.018</v>
      </c>
      <c r="CQ626" s="19">
        <v>0.95699999999999996</v>
      </c>
      <c r="CR626" s="19">
        <v>1.0820000000000001</v>
      </c>
      <c r="CS626" s="19">
        <v>1.2709999999999999</v>
      </c>
      <c r="CT626" s="19">
        <v>1.625</v>
      </c>
      <c r="CU626" s="19">
        <v>1.071</v>
      </c>
      <c r="CV626" s="19">
        <v>1.1990000000000001</v>
      </c>
      <c r="CW626" s="19">
        <v>1.323</v>
      </c>
    </row>
    <row r="627" spans="1:101" s="1" customFormat="1" ht="15" x14ac:dyDescent="0.2">
      <c r="A627" s="19">
        <v>1045</v>
      </c>
      <c r="B627" s="19">
        <v>297</v>
      </c>
      <c r="C627" s="19">
        <v>675.8</v>
      </c>
      <c r="D627" s="19">
        <v>414.18470000000002</v>
      </c>
      <c r="E627" s="19">
        <v>416.19110000000001</v>
      </c>
      <c r="F627" s="19">
        <v>180.12639999999999</v>
      </c>
      <c r="G627" s="20">
        <v>5114</v>
      </c>
      <c r="H627" s="19">
        <v>1</v>
      </c>
      <c r="I627" s="19">
        <v>1</v>
      </c>
      <c r="J627" s="19" t="s">
        <v>103</v>
      </c>
      <c r="M627" s="10"/>
      <c r="N627" s="10"/>
      <c r="U627" s="21">
        <v>0</v>
      </c>
      <c r="V627" s="21">
        <v>7</v>
      </c>
      <c r="W627" s="21">
        <v>110</v>
      </c>
      <c r="X627" s="19">
        <v>0.05</v>
      </c>
      <c r="Y627" s="19">
        <v>1.2749999999999999</v>
      </c>
      <c r="Z627" s="19">
        <v>1.282</v>
      </c>
      <c r="AA627" s="19">
        <v>1.3560000000000001</v>
      </c>
      <c r="AB627" s="22">
        <f t="shared" si="151"/>
        <v>1.3004444444444441</v>
      </c>
      <c r="AC627" s="22">
        <f t="shared" si="152"/>
        <v>1.4939444444444443</v>
      </c>
      <c r="AD627" s="22">
        <f t="shared" si="153"/>
        <v>1.2340555555555557</v>
      </c>
      <c r="AE627" s="22">
        <f t="shared" si="154"/>
        <v>0.87047711130117866</v>
      </c>
      <c r="AF627" s="22">
        <f t="shared" si="155"/>
        <v>1.053797325890244</v>
      </c>
      <c r="AG627" s="22">
        <f t="shared" si="156"/>
        <v>-0.20012173135494657</v>
      </c>
      <c r="AH627" s="22">
        <f t="shared" si="157"/>
        <v>7.5597423854414619E-2</v>
      </c>
      <c r="AI627" s="22">
        <f t="shared" si="158"/>
        <v>-1.57118384832832</v>
      </c>
      <c r="AJ627" s="22">
        <f t="shared" si="159"/>
        <v>-0.40942340899404023</v>
      </c>
      <c r="AK627" s="22">
        <f t="shared" si="164"/>
        <v>0</v>
      </c>
      <c r="AL627" s="22" t="str">
        <f t="shared" si="160"/>
        <v>Increase</v>
      </c>
      <c r="AM627" s="24">
        <f t="shared" si="161"/>
        <v>2.6842079089873981E-2</v>
      </c>
      <c r="AN627" s="24">
        <f t="shared" si="162"/>
        <v>0.3895620037524582</v>
      </c>
      <c r="AO627" s="25">
        <v>1.18251</v>
      </c>
      <c r="AP627" s="24">
        <f t="shared" si="163"/>
        <v>0.3895620037524582</v>
      </c>
      <c r="AQ627" s="25">
        <v>0.71716999999999997</v>
      </c>
      <c r="AR627" s="25">
        <v>0.81941900000000001</v>
      </c>
      <c r="AS627" s="19">
        <v>1045</v>
      </c>
      <c r="AT627" s="19">
        <v>1.1559999999999999</v>
      </c>
      <c r="AU627" s="19">
        <v>1.4370000000000001</v>
      </c>
      <c r="AV627" s="19">
        <v>1.1890000000000001</v>
      </c>
      <c r="AW627" s="19">
        <v>1.2709999999999999</v>
      </c>
      <c r="AX627" s="19">
        <v>1.5389999999999999</v>
      </c>
      <c r="AY627" s="19">
        <v>1.069</v>
      </c>
      <c r="AZ627" s="19">
        <v>1.2</v>
      </c>
      <c r="BA627" s="19">
        <v>0.94499999999999995</v>
      </c>
      <c r="BB627" s="19">
        <v>1.212</v>
      </c>
      <c r="BC627" s="19">
        <v>1.742</v>
      </c>
      <c r="BD627" s="19">
        <v>1.38</v>
      </c>
      <c r="BE627" s="19">
        <v>1.288</v>
      </c>
      <c r="BF627" s="19">
        <v>1.7969999999999999</v>
      </c>
      <c r="BG627" s="19">
        <v>0.96699999999999997</v>
      </c>
      <c r="BH627" s="19">
        <v>1.444</v>
      </c>
      <c r="BI627" s="19">
        <v>1.171</v>
      </c>
      <c r="BJ627" s="19">
        <v>0.997</v>
      </c>
      <c r="BK627" s="19">
        <v>1.6040000000000001</v>
      </c>
      <c r="BL627" s="19"/>
      <c r="BM627" s="19">
        <v>1.1659999999999999</v>
      </c>
      <c r="BN627" s="19">
        <v>1.4530000000000001</v>
      </c>
      <c r="BO627" s="19">
        <v>1.7130000000000001</v>
      </c>
      <c r="BP627" s="19">
        <v>1.5629999999999999</v>
      </c>
      <c r="BQ627" s="19">
        <v>0.94799999999999995</v>
      </c>
      <c r="BR627" s="19">
        <v>1.327</v>
      </c>
      <c r="BS627" s="19">
        <v>1.702</v>
      </c>
      <c r="BT627" s="19">
        <v>1.4330000000000001</v>
      </c>
      <c r="BU627" s="19">
        <v>1.86</v>
      </c>
      <c r="BV627" s="19">
        <v>1.5620000000000001</v>
      </c>
      <c r="BW627" s="19">
        <v>1.3089999999999999</v>
      </c>
      <c r="BX627" s="19">
        <v>1.5429999999999999</v>
      </c>
      <c r="BY627" s="19">
        <v>1.48</v>
      </c>
      <c r="BZ627" s="19">
        <v>1.399</v>
      </c>
      <c r="CA627" s="19">
        <v>1.6160000000000001</v>
      </c>
      <c r="CB627" s="19">
        <v>1.8140000000000001</v>
      </c>
      <c r="CC627" s="19">
        <v>1.1739999999999999</v>
      </c>
      <c r="CD627" s="19">
        <v>1.829</v>
      </c>
      <c r="CE627" s="19"/>
      <c r="CF627" s="19">
        <v>1.35</v>
      </c>
      <c r="CG627" s="19">
        <v>1.224</v>
      </c>
      <c r="CH627" s="19">
        <v>1.3660000000000001</v>
      </c>
      <c r="CI627" s="19">
        <v>1.117</v>
      </c>
      <c r="CJ627" s="19">
        <v>1.1220000000000001</v>
      </c>
      <c r="CK627" s="19">
        <v>1.1060000000000001</v>
      </c>
      <c r="CL627" s="19">
        <v>1.1299999999999999</v>
      </c>
      <c r="CM627" s="19">
        <v>1.0780000000000001</v>
      </c>
      <c r="CN627" s="19">
        <v>1.6579999999999999</v>
      </c>
      <c r="CO627" s="19">
        <v>0.95299999999999996</v>
      </c>
      <c r="CP627" s="19">
        <v>1.4590000000000001</v>
      </c>
      <c r="CQ627" s="19">
        <v>1.0249999999999999</v>
      </c>
      <c r="CR627" s="19">
        <v>0.95199999999999996</v>
      </c>
      <c r="CS627" s="19">
        <v>1.244</v>
      </c>
      <c r="CT627" s="19">
        <v>1.232</v>
      </c>
      <c r="CU627" s="19">
        <v>1.536</v>
      </c>
      <c r="CV627" s="19">
        <v>1.46</v>
      </c>
      <c r="CW627" s="19">
        <v>1.2010000000000001</v>
      </c>
    </row>
    <row r="628" spans="1:101" s="1" customFormat="1" ht="15" x14ac:dyDescent="0.2">
      <c r="A628" s="19">
        <v>1046</v>
      </c>
      <c r="B628" s="19">
        <v>295.7</v>
      </c>
      <c r="C628" s="19">
        <v>675.9</v>
      </c>
      <c r="D628" s="19">
        <v>539.13409999999999</v>
      </c>
      <c r="E628" s="19">
        <v>543.14729999999997</v>
      </c>
      <c r="F628" s="19">
        <v>72.024799999999999</v>
      </c>
      <c r="G628" s="20">
        <v>9703.6551720000007</v>
      </c>
      <c r="H628" s="19">
        <v>1</v>
      </c>
      <c r="I628" s="19">
        <v>2</v>
      </c>
      <c r="J628" s="19" t="s">
        <v>117</v>
      </c>
      <c r="M628" s="10"/>
      <c r="N628" s="10"/>
      <c r="U628" s="21">
        <v>0</v>
      </c>
      <c r="V628" s="21">
        <v>0</v>
      </c>
      <c r="W628" s="21">
        <v>20</v>
      </c>
      <c r="X628" s="19">
        <v>0.05</v>
      </c>
      <c r="Y628" s="19">
        <v>0.84899999999999998</v>
      </c>
      <c r="Z628" s="19">
        <v>1.083</v>
      </c>
      <c r="AA628" s="19">
        <v>0.93200000000000005</v>
      </c>
      <c r="AB628" s="22">
        <f t="shared" si="151"/>
        <v>1.1592777777777774</v>
      </c>
      <c r="AC628" s="22">
        <f t="shared" si="152"/>
        <v>1.1061111111111113</v>
      </c>
      <c r="AD628" s="22">
        <f t="shared" si="153"/>
        <v>1.0241666666666667</v>
      </c>
      <c r="AE628" s="22">
        <f t="shared" si="154"/>
        <v>1.0480662983425411</v>
      </c>
      <c r="AF628" s="22">
        <f t="shared" si="155"/>
        <v>1.1319229726064548</v>
      </c>
      <c r="AG628" s="22">
        <f t="shared" si="156"/>
        <v>6.7729981440907444E-2</v>
      </c>
      <c r="AH628" s="22">
        <f t="shared" si="157"/>
        <v>0.17877578606759234</v>
      </c>
      <c r="AI628" s="22">
        <f t="shared" si="158"/>
        <v>-0.36234215685663124</v>
      </c>
      <c r="AJ628" s="22">
        <f t="shared" si="159"/>
        <v>-1.748047723041674</v>
      </c>
      <c r="AK628" s="22">
        <f t="shared" si="164"/>
        <v>0</v>
      </c>
      <c r="AL628" s="22" t="str">
        <f t="shared" si="160"/>
        <v>Lowering</v>
      </c>
      <c r="AM628" s="24">
        <f t="shared" si="161"/>
        <v>0.43416803215829369</v>
      </c>
      <c r="AN628" s="24">
        <f t="shared" si="162"/>
        <v>1.7862912750130262E-2</v>
      </c>
      <c r="AO628" s="25">
        <v>0.49862499999999998</v>
      </c>
      <c r="AP628" s="24">
        <f t="shared" si="163"/>
        <v>1.7862912750130262E-2</v>
      </c>
      <c r="AQ628" s="25">
        <v>1.5264899999999999</v>
      </c>
      <c r="AR628" s="25">
        <v>1.4884900000000001</v>
      </c>
      <c r="AS628" s="19">
        <v>1046</v>
      </c>
      <c r="AT628" s="19">
        <v>0.95099999999999996</v>
      </c>
      <c r="AU628" s="19">
        <v>1.161</v>
      </c>
      <c r="AV628" s="19">
        <v>1.18</v>
      </c>
      <c r="AW628" s="19">
        <v>1.0229999999999999</v>
      </c>
      <c r="AX628" s="19">
        <v>1.002</v>
      </c>
      <c r="AY628" s="19">
        <v>1.3939999999999999</v>
      </c>
      <c r="AZ628" s="19">
        <v>1.1890000000000001</v>
      </c>
      <c r="BA628" s="19">
        <v>1.282</v>
      </c>
      <c r="BB628" s="19">
        <v>1.4079999999999999</v>
      </c>
      <c r="BC628" s="19">
        <v>1.32</v>
      </c>
      <c r="BD628" s="19">
        <v>1.1950000000000001</v>
      </c>
      <c r="BE628" s="19">
        <v>1.3779999999999999</v>
      </c>
      <c r="BF628" s="19">
        <v>1.248</v>
      </c>
      <c r="BG628" s="19">
        <v>1.3029999999999999</v>
      </c>
      <c r="BH628" s="19">
        <v>0.86199999999999999</v>
      </c>
      <c r="BI628" s="19">
        <v>1.179</v>
      </c>
      <c r="BJ628" s="19">
        <v>0.95299999999999996</v>
      </c>
      <c r="BK628" s="19">
        <v>0.83899999999999997</v>
      </c>
      <c r="BL628" s="19"/>
      <c r="BM628" s="19">
        <v>0.88600000000000001</v>
      </c>
      <c r="BN628" s="19">
        <v>1.0429999999999999</v>
      </c>
      <c r="BO628" s="19">
        <v>1.2150000000000001</v>
      </c>
      <c r="BP628" s="19">
        <v>0.98499999999999999</v>
      </c>
      <c r="BQ628" s="19">
        <v>1.012</v>
      </c>
      <c r="BR628" s="19">
        <v>0.91900000000000004</v>
      </c>
      <c r="BS628" s="19">
        <v>0.98899999999999999</v>
      </c>
      <c r="BT628" s="19">
        <v>1.431</v>
      </c>
      <c r="BU628" s="19">
        <v>1.1459999999999999</v>
      </c>
      <c r="BV628" s="19">
        <v>0.96299999999999997</v>
      </c>
      <c r="BW628" s="19">
        <v>1.08</v>
      </c>
      <c r="BX628" s="19">
        <v>1.3919999999999999</v>
      </c>
      <c r="BY628" s="19">
        <v>1.097</v>
      </c>
      <c r="BZ628" s="19">
        <v>1.1020000000000001</v>
      </c>
      <c r="CA628" s="19">
        <v>1.1060000000000001</v>
      </c>
      <c r="CB628" s="19">
        <v>1.734</v>
      </c>
      <c r="CC628" s="19">
        <v>0.92</v>
      </c>
      <c r="CD628" s="19">
        <v>0.89</v>
      </c>
      <c r="CE628" s="19"/>
      <c r="CF628" s="19">
        <v>1.014</v>
      </c>
      <c r="CG628" s="19">
        <v>1.0920000000000001</v>
      </c>
      <c r="CH628" s="19">
        <v>0.92100000000000004</v>
      </c>
      <c r="CI628" s="19">
        <v>0.82199999999999995</v>
      </c>
      <c r="CJ628" s="19">
        <v>1.109</v>
      </c>
      <c r="CK628" s="19">
        <v>0.91900000000000004</v>
      </c>
      <c r="CL628" s="19">
        <v>0.876</v>
      </c>
      <c r="CM628" s="19">
        <v>0.89900000000000002</v>
      </c>
      <c r="CN628" s="19">
        <v>0.90700000000000003</v>
      </c>
      <c r="CO628" s="19">
        <v>1.107</v>
      </c>
      <c r="CP628" s="19">
        <v>0.88700000000000001</v>
      </c>
      <c r="CQ628" s="19">
        <v>1.0129999999999999</v>
      </c>
      <c r="CR628" s="19">
        <v>1.343</v>
      </c>
      <c r="CS628" s="19">
        <v>1.1579999999999999</v>
      </c>
      <c r="CT628" s="19">
        <v>1.1100000000000001</v>
      </c>
      <c r="CU628" s="19">
        <v>0.92600000000000005</v>
      </c>
      <c r="CV628" s="19">
        <v>1.238</v>
      </c>
      <c r="CW628" s="19">
        <v>1.0940000000000001</v>
      </c>
    </row>
    <row r="629" spans="1:101" s="1" customFormat="1" ht="15" x14ac:dyDescent="0.2">
      <c r="A629" s="19">
        <v>1048</v>
      </c>
      <c r="B629" s="19">
        <v>295.60000000000002</v>
      </c>
      <c r="C629" s="19">
        <v>676.9</v>
      </c>
      <c r="D629" s="19">
        <v>614.04679999999996</v>
      </c>
      <c r="E629" s="19">
        <v>616.05309999999997</v>
      </c>
      <c r="F629" s="19">
        <v>759.97699999999998</v>
      </c>
      <c r="G629" s="20">
        <v>9761</v>
      </c>
      <c r="H629" s="19">
        <v>2</v>
      </c>
      <c r="I629" s="19">
        <v>2</v>
      </c>
      <c r="J629" s="19" t="s">
        <v>117</v>
      </c>
      <c r="M629" s="10"/>
      <c r="N629" s="10"/>
      <c r="U629" s="21">
        <v>0</v>
      </c>
      <c r="V629" s="21">
        <v>0</v>
      </c>
      <c r="W629" s="21">
        <v>11</v>
      </c>
      <c r="X629" s="19">
        <v>0.05</v>
      </c>
      <c r="Y629" s="19">
        <v>2.069</v>
      </c>
      <c r="Z629" s="19">
        <v>2.1869999999999998</v>
      </c>
      <c r="AA629" s="19">
        <v>1.9419999999999999</v>
      </c>
      <c r="AB629" s="22">
        <f t="shared" si="151"/>
        <v>1.6613888888888886</v>
      </c>
      <c r="AC629" s="22">
        <f t="shared" si="152"/>
        <v>2.2382222222222219</v>
      </c>
      <c r="AD629" s="22">
        <f t="shared" si="153"/>
        <v>3.1542777777777782</v>
      </c>
      <c r="AE629" s="22">
        <f t="shared" si="154"/>
        <v>0.74228057982525808</v>
      </c>
      <c r="AF629" s="22">
        <f t="shared" si="155"/>
        <v>0.52670975923349228</v>
      </c>
      <c r="AG629" s="22">
        <f t="shared" si="156"/>
        <v>-0.42996347056430412</v>
      </c>
      <c r="AH629" s="22">
        <f t="shared" si="157"/>
        <v>-0.92491990392155443</v>
      </c>
      <c r="AI629" s="22">
        <f t="shared" si="158"/>
        <v>-1.1793885603188123</v>
      </c>
      <c r="AJ629" s="22">
        <f t="shared" si="159"/>
        <v>-3.6571559372559617</v>
      </c>
      <c r="AK629" s="22" t="s">
        <v>340</v>
      </c>
      <c r="AL629" s="22" t="str">
        <f t="shared" si="160"/>
        <v>Increase</v>
      </c>
      <c r="AM629" s="24">
        <f t="shared" si="161"/>
        <v>6.6162428806556664E-2</v>
      </c>
      <c r="AN629" s="24">
        <f t="shared" si="162"/>
        <v>2.2021356249060897E-4</v>
      </c>
      <c r="AO629" s="25">
        <v>0.99860599999999999</v>
      </c>
      <c r="AP629" s="24">
        <f t="shared" si="163"/>
        <v>2.2021356249060897E-4</v>
      </c>
      <c r="AQ629" s="25">
        <v>1.71567</v>
      </c>
      <c r="AR629" s="25">
        <v>1.891</v>
      </c>
      <c r="AS629" s="19">
        <v>1048</v>
      </c>
      <c r="AT629" s="19">
        <v>1.234</v>
      </c>
      <c r="AU629" s="19">
        <v>1.9710000000000001</v>
      </c>
      <c r="AV629" s="19">
        <v>0.999</v>
      </c>
      <c r="AW629" s="19">
        <v>2.2709999999999999</v>
      </c>
      <c r="AX629" s="19">
        <v>1.3</v>
      </c>
      <c r="AY629" s="19">
        <v>0.76200000000000001</v>
      </c>
      <c r="AZ629" s="19">
        <v>2.0670000000000002</v>
      </c>
      <c r="BA629" s="19">
        <v>2.5070000000000001</v>
      </c>
      <c r="BB629" s="19">
        <v>1.452</v>
      </c>
      <c r="BC629" s="19">
        <v>1.752</v>
      </c>
      <c r="BD629" s="19">
        <v>3.4580000000000002</v>
      </c>
      <c r="BE629" s="19">
        <v>2.1320000000000001</v>
      </c>
      <c r="BF629" s="19">
        <v>0.61799999999999999</v>
      </c>
      <c r="BG629" s="19">
        <v>1.4570000000000001</v>
      </c>
      <c r="BH629" s="19">
        <v>1.218</v>
      </c>
      <c r="BI629" s="19">
        <v>0.94699999999999995</v>
      </c>
      <c r="BJ629" s="19">
        <v>1.75</v>
      </c>
      <c r="BK629" s="19">
        <v>2.0099999999999998</v>
      </c>
      <c r="BL629" s="19"/>
      <c r="BM629" s="19">
        <v>1.85</v>
      </c>
      <c r="BN629" s="19">
        <v>2.3250000000000002</v>
      </c>
      <c r="BO629" s="19">
        <v>1.5249999999999999</v>
      </c>
      <c r="BP629" s="19">
        <v>1.615</v>
      </c>
      <c r="BQ629" s="19">
        <v>3.2730000000000001</v>
      </c>
      <c r="BR629" s="19">
        <v>2.0299999999999998</v>
      </c>
      <c r="BS629" s="19">
        <v>2.2029999999999998</v>
      </c>
      <c r="BT629" s="19">
        <v>1.294</v>
      </c>
      <c r="BU629" s="19">
        <v>1.3959999999999999</v>
      </c>
      <c r="BV629" s="19">
        <v>3.6640000000000001</v>
      </c>
      <c r="BW629" s="19">
        <v>3.6619999999999999</v>
      </c>
      <c r="BX629" s="19">
        <v>2.0249999999999999</v>
      </c>
      <c r="BY629" s="19">
        <v>0.69299999999999995</v>
      </c>
      <c r="BZ629" s="19">
        <v>1.329</v>
      </c>
      <c r="CA629" s="19">
        <v>2.5630000000000002</v>
      </c>
      <c r="CB629" s="19">
        <v>1.022</v>
      </c>
      <c r="CC629" s="19">
        <v>4.72</v>
      </c>
      <c r="CD629" s="19">
        <v>3.0990000000000002</v>
      </c>
      <c r="CE629" s="19"/>
      <c r="CF629" s="19">
        <v>2.5270000000000001</v>
      </c>
      <c r="CG629" s="19">
        <v>4.3460000000000001</v>
      </c>
      <c r="CH629" s="19">
        <v>3.0470000000000002</v>
      </c>
      <c r="CI629" s="19">
        <v>3.5059999999999998</v>
      </c>
      <c r="CJ629" s="19">
        <v>4.6440000000000001</v>
      </c>
      <c r="CK629" s="19">
        <v>5.1609999999999996</v>
      </c>
      <c r="CL629" s="19">
        <v>1.94</v>
      </c>
      <c r="CM629" s="19">
        <v>4.4619999999999997</v>
      </c>
      <c r="CN629" s="19">
        <v>1.097</v>
      </c>
      <c r="CO629" s="19">
        <v>3.2429999999999999</v>
      </c>
      <c r="CP629" s="19">
        <v>1.054</v>
      </c>
      <c r="CQ629" s="19">
        <v>3.16</v>
      </c>
      <c r="CR629" s="19">
        <v>2.9489999999999998</v>
      </c>
      <c r="CS629" s="19">
        <v>2.9580000000000002</v>
      </c>
      <c r="CT629" s="19">
        <v>2.5640000000000001</v>
      </c>
      <c r="CU629" s="19">
        <v>1.2649999999999999</v>
      </c>
      <c r="CV629" s="19">
        <v>3.5579999999999998</v>
      </c>
      <c r="CW629" s="19">
        <v>5.2960000000000003</v>
      </c>
    </row>
    <row r="630" spans="1:101" s="1" customFormat="1" ht="15" x14ac:dyDescent="0.2">
      <c r="A630" s="19">
        <v>1049</v>
      </c>
      <c r="B630" s="19">
        <v>295.89999999999998</v>
      </c>
      <c r="C630" s="19">
        <v>677.1</v>
      </c>
      <c r="D630" s="19">
        <v>321.12670000000003</v>
      </c>
      <c r="E630" s="19">
        <v>323.13299999999998</v>
      </c>
      <c r="F630" s="19">
        <v>87.068399999999997</v>
      </c>
      <c r="G630" s="20">
        <v>18541.692309999999</v>
      </c>
      <c r="H630" s="19">
        <v>1</v>
      </c>
      <c r="I630" s="19">
        <v>1</v>
      </c>
      <c r="J630" s="19" t="s">
        <v>131</v>
      </c>
      <c r="M630" s="10"/>
      <c r="N630" s="10"/>
      <c r="O630" s="19" t="s">
        <v>452</v>
      </c>
      <c r="P630" s="19" t="s">
        <v>453</v>
      </c>
      <c r="Q630" s="19">
        <v>0.08</v>
      </c>
      <c r="R630" s="19">
        <v>74.7</v>
      </c>
      <c r="S630" s="19" t="s">
        <v>133</v>
      </c>
      <c r="T630" s="19" t="s">
        <v>134</v>
      </c>
      <c r="X630" s="19">
        <v>3.3300000000000003E-2</v>
      </c>
      <c r="Y630" s="19">
        <v>1.0669999999999999</v>
      </c>
      <c r="Z630" s="19">
        <v>1.105</v>
      </c>
      <c r="AA630" s="19">
        <v>1.0580000000000001</v>
      </c>
      <c r="AB630" s="22">
        <f t="shared" si="151"/>
        <v>1.0578888888888889</v>
      </c>
      <c r="AC630" s="22">
        <f t="shared" si="152"/>
        <v>1.1558333333333333</v>
      </c>
      <c r="AD630" s="22">
        <f t="shared" si="153"/>
        <v>0.9227777777777777</v>
      </c>
      <c r="AE630" s="22">
        <f t="shared" si="154"/>
        <v>0.91526075462629175</v>
      </c>
      <c r="AF630" s="22">
        <f t="shared" si="155"/>
        <v>1.1464178205900062</v>
      </c>
      <c r="AG630" s="22">
        <f t="shared" si="156"/>
        <v>-0.12774527409874856</v>
      </c>
      <c r="AH630" s="22">
        <f t="shared" si="157"/>
        <v>0.1971329409836344</v>
      </c>
      <c r="AI630" s="22">
        <f t="shared" si="158"/>
        <v>-0.75951350581889732</v>
      </c>
      <c r="AJ630" s="22">
        <f t="shared" si="159"/>
        <v>-1.3771371051265169</v>
      </c>
      <c r="AK630" s="22" t="str">
        <f t="shared" ref="AK630:AK635" si="165">P630</f>
        <v>Isomer 4 of 4-Aminobutyraldehyde</v>
      </c>
      <c r="AL630" s="22" t="str">
        <f t="shared" si="160"/>
        <v>Increase</v>
      </c>
      <c r="AM630" s="24">
        <f t="shared" si="161"/>
        <v>0.17397485939780838</v>
      </c>
      <c r="AN630" s="24">
        <f t="shared" si="162"/>
        <v>4.1962648858149487E-2</v>
      </c>
      <c r="AO630" s="25">
        <v>1.2113400000000001</v>
      </c>
      <c r="AP630" s="24">
        <f t="shared" si="163"/>
        <v>4.1962648858149487E-2</v>
      </c>
      <c r="AQ630" s="25">
        <v>1.3279099999999999</v>
      </c>
      <c r="AR630" s="25">
        <v>1.18834</v>
      </c>
      <c r="AS630" s="19">
        <v>1049</v>
      </c>
      <c r="AT630" s="19">
        <v>1.1359999999999999</v>
      </c>
      <c r="AU630" s="19">
        <v>0.873</v>
      </c>
      <c r="AV630" s="19">
        <v>1.458</v>
      </c>
      <c r="AW630" s="19">
        <v>0.878</v>
      </c>
      <c r="AX630" s="19">
        <v>1.0429999999999999</v>
      </c>
      <c r="AY630" s="19">
        <v>1.242</v>
      </c>
      <c r="AZ630" s="19">
        <v>0.89700000000000002</v>
      </c>
      <c r="BA630" s="19">
        <v>0.86</v>
      </c>
      <c r="BB630" s="19">
        <v>0.84499999999999997</v>
      </c>
      <c r="BC630" s="19">
        <v>0.95299999999999996</v>
      </c>
      <c r="BD630" s="19">
        <v>1.08</v>
      </c>
      <c r="BE630" s="19">
        <v>1.054</v>
      </c>
      <c r="BF630" s="19">
        <v>0.94899999999999995</v>
      </c>
      <c r="BG630" s="19">
        <v>0.88100000000000001</v>
      </c>
      <c r="BH630" s="19">
        <v>1.054</v>
      </c>
      <c r="BI630" s="19">
        <v>1.3460000000000001</v>
      </c>
      <c r="BJ630" s="19">
        <v>1.363</v>
      </c>
      <c r="BK630" s="19">
        <v>1.1299999999999999</v>
      </c>
      <c r="BL630" s="19"/>
      <c r="BM630" s="19">
        <v>1.1240000000000001</v>
      </c>
      <c r="BN630" s="19">
        <v>1.0649999999999999</v>
      </c>
      <c r="BO630" s="19">
        <v>1.1950000000000001</v>
      </c>
      <c r="BP630" s="19">
        <v>1.429</v>
      </c>
      <c r="BQ630" s="19">
        <v>0.73299999999999998</v>
      </c>
      <c r="BR630" s="19">
        <v>1.046</v>
      </c>
      <c r="BS630" s="19">
        <v>1.208</v>
      </c>
      <c r="BT630" s="19">
        <v>1.601</v>
      </c>
      <c r="BU630" s="19">
        <v>1.3819999999999999</v>
      </c>
      <c r="BV630" s="19">
        <v>0.86799999999999999</v>
      </c>
      <c r="BW630" s="19">
        <v>0.871</v>
      </c>
      <c r="BX630" s="19">
        <v>1.083</v>
      </c>
      <c r="BY630" s="19">
        <v>1.2509999999999999</v>
      </c>
      <c r="BZ630" s="19">
        <v>1.2050000000000001</v>
      </c>
      <c r="CA630" s="19">
        <v>1.2230000000000001</v>
      </c>
      <c r="CB630" s="19">
        <v>1.524</v>
      </c>
      <c r="CC630" s="19">
        <v>1.0620000000000001</v>
      </c>
      <c r="CD630" s="19">
        <v>0.93500000000000005</v>
      </c>
      <c r="CE630" s="19"/>
      <c r="CF630" s="19">
        <v>0.95399999999999996</v>
      </c>
      <c r="CG630" s="19">
        <v>0.80200000000000005</v>
      </c>
      <c r="CH630" s="19">
        <v>1.1870000000000001</v>
      </c>
      <c r="CI630" s="19">
        <v>0.70299999999999996</v>
      </c>
      <c r="CJ630" s="19">
        <v>0.876</v>
      </c>
      <c r="CK630" s="19">
        <v>0.88</v>
      </c>
      <c r="CL630" s="19">
        <v>0.89100000000000001</v>
      </c>
      <c r="CM630" s="19">
        <v>0.77800000000000002</v>
      </c>
      <c r="CN630" s="19">
        <v>1.4079999999999999</v>
      </c>
      <c r="CO630" s="19">
        <v>0.65100000000000002</v>
      </c>
      <c r="CP630" s="19">
        <v>1.2450000000000001</v>
      </c>
      <c r="CQ630" s="19">
        <v>0.78800000000000003</v>
      </c>
      <c r="CR630" s="19">
        <v>0.79200000000000004</v>
      </c>
      <c r="CS630" s="19">
        <v>0.90500000000000003</v>
      </c>
      <c r="CT630" s="19">
        <v>0.99199999999999999</v>
      </c>
      <c r="CU630" s="19">
        <v>1.008</v>
      </c>
      <c r="CV630" s="19">
        <v>0.79700000000000004</v>
      </c>
      <c r="CW630" s="19">
        <v>0.95299999999999996</v>
      </c>
    </row>
    <row r="631" spans="1:101" s="1" customFormat="1" ht="15" x14ac:dyDescent="0.2">
      <c r="A631" s="19">
        <v>1050</v>
      </c>
      <c r="B631" s="19">
        <v>296.7</v>
      </c>
      <c r="C631" s="19">
        <v>677.2</v>
      </c>
      <c r="D631" s="19">
        <v>292.10039999999998</v>
      </c>
      <c r="E631" s="19">
        <v>294.1069</v>
      </c>
      <c r="F631" s="19">
        <v>58.042099999999998</v>
      </c>
      <c r="G631" s="20">
        <v>10319.200000000001</v>
      </c>
      <c r="H631" s="19">
        <v>1</v>
      </c>
      <c r="I631" s="19">
        <v>1</v>
      </c>
      <c r="J631" s="19" t="s">
        <v>109</v>
      </c>
      <c r="M631" s="10"/>
      <c r="N631" s="10"/>
      <c r="U631" s="21">
        <v>2</v>
      </c>
      <c r="V631" s="21">
        <v>23</v>
      </c>
      <c r="W631" s="21">
        <v>460</v>
      </c>
      <c r="X631" s="19">
        <v>0</v>
      </c>
      <c r="Y631" s="19">
        <v>1.3180000000000001</v>
      </c>
      <c r="Z631" s="19">
        <v>1.3440000000000001</v>
      </c>
      <c r="AA631" s="19">
        <v>1.2669999999999999</v>
      </c>
      <c r="AB631" s="22">
        <f t="shared" si="151"/>
        <v>1.4370555555555553</v>
      </c>
      <c r="AC631" s="22">
        <f t="shared" si="152"/>
        <v>1.4528333333333332</v>
      </c>
      <c r="AD631" s="22">
        <f t="shared" si="153"/>
        <v>1.4320555555555554</v>
      </c>
      <c r="AE631" s="22">
        <f t="shared" si="154"/>
        <v>0.98913999464647617</v>
      </c>
      <c r="AF631" s="22">
        <f t="shared" si="155"/>
        <v>1.0034914846568646</v>
      </c>
      <c r="AG631" s="22">
        <f t="shared" si="156"/>
        <v>-1.5753372397414478E-2</v>
      </c>
      <c r="AH631" s="22">
        <f t="shared" si="157"/>
        <v>5.0283744529600249E-3</v>
      </c>
      <c r="AI631" s="22">
        <f t="shared" si="158"/>
        <v>-0.13255614247068859</v>
      </c>
      <c r="AJ631" s="22">
        <f t="shared" si="159"/>
        <v>-5.1946240271999913E-2</v>
      </c>
      <c r="AK631" s="22">
        <f t="shared" si="165"/>
        <v>0</v>
      </c>
      <c r="AL631" s="22" t="str">
        <f t="shared" si="160"/>
        <v>Increase</v>
      </c>
      <c r="AM631" s="24">
        <f t="shared" si="161"/>
        <v>0.73695990029817271</v>
      </c>
      <c r="AN631" s="24">
        <f t="shared" si="162"/>
        <v>0.88726583663831315</v>
      </c>
      <c r="AO631" s="25">
        <v>0.71357199999999998</v>
      </c>
      <c r="AP631" s="24">
        <f t="shared" si="163"/>
        <v>0.88726583663831315</v>
      </c>
      <c r="AQ631" s="25">
        <v>0.63824099999999995</v>
      </c>
      <c r="AR631" s="25">
        <v>0.75841499999999995</v>
      </c>
      <c r="AS631" s="19">
        <v>1050</v>
      </c>
      <c r="AT631" s="19">
        <v>1.4330000000000001</v>
      </c>
      <c r="AU631" s="19">
        <v>1.498</v>
      </c>
      <c r="AV631" s="19">
        <v>1.653</v>
      </c>
      <c r="AW631" s="19">
        <v>1.5549999999999999</v>
      </c>
      <c r="AX631" s="19">
        <v>1.4970000000000001</v>
      </c>
      <c r="AY631" s="19">
        <v>1.3160000000000001</v>
      </c>
      <c r="AZ631" s="19">
        <v>1.3180000000000001</v>
      </c>
      <c r="BA631" s="19">
        <v>1.3480000000000001</v>
      </c>
      <c r="BB631" s="19">
        <v>1.43</v>
      </c>
      <c r="BC631" s="19">
        <v>1.667</v>
      </c>
      <c r="BD631" s="19">
        <v>1.3140000000000001</v>
      </c>
      <c r="BE631" s="19">
        <v>1.472</v>
      </c>
      <c r="BF631" s="19">
        <v>1.4419999999999999</v>
      </c>
      <c r="BG631" s="19">
        <v>1.3620000000000001</v>
      </c>
      <c r="BH631" s="19">
        <v>1.3129999999999999</v>
      </c>
      <c r="BI631" s="19">
        <v>1.363</v>
      </c>
      <c r="BJ631" s="19">
        <v>1.458</v>
      </c>
      <c r="BK631" s="19">
        <v>1.4279999999999999</v>
      </c>
      <c r="BL631" s="19"/>
      <c r="BM631" s="19">
        <v>1.3360000000000001</v>
      </c>
      <c r="BN631" s="19">
        <v>1.5780000000000001</v>
      </c>
      <c r="BO631" s="19">
        <v>1.5289999999999999</v>
      </c>
      <c r="BP631" s="19">
        <v>1.506</v>
      </c>
      <c r="BQ631" s="19">
        <v>1.1619999999999999</v>
      </c>
      <c r="BR631" s="19">
        <v>1.19</v>
      </c>
      <c r="BS631" s="19">
        <v>1.5529999999999999</v>
      </c>
      <c r="BT631" s="19">
        <v>1.4970000000000001</v>
      </c>
      <c r="BU631" s="19">
        <v>1.3859999999999999</v>
      </c>
      <c r="BV631" s="19">
        <v>1.5109999999999999</v>
      </c>
      <c r="BW631" s="19">
        <v>1.286</v>
      </c>
      <c r="BX631" s="19">
        <v>1.361</v>
      </c>
      <c r="BY631" s="19">
        <v>1.7929999999999999</v>
      </c>
      <c r="BZ631" s="19">
        <v>1.389</v>
      </c>
      <c r="CA631" s="19">
        <v>1.482</v>
      </c>
      <c r="CB631" s="19">
        <v>1.7509999999999999</v>
      </c>
      <c r="CC631" s="19">
        <v>1.387</v>
      </c>
      <c r="CD631" s="19">
        <v>1.454</v>
      </c>
      <c r="CE631" s="19"/>
      <c r="CF631" s="19">
        <v>1.343</v>
      </c>
      <c r="CG631" s="19">
        <v>1.419</v>
      </c>
      <c r="CH631" s="19">
        <v>1.375</v>
      </c>
      <c r="CI631" s="19">
        <v>1.5489999999999999</v>
      </c>
      <c r="CJ631" s="19">
        <v>1.2869999999999999</v>
      </c>
      <c r="CK631" s="19">
        <v>1.36</v>
      </c>
      <c r="CL631" s="19">
        <v>1.353</v>
      </c>
      <c r="CM631" s="19">
        <v>1.44</v>
      </c>
      <c r="CN631" s="19">
        <v>1.524</v>
      </c>
      <c r="CO631" s="19">
        <v>1.3819999999999999</v>
      </c>
      <c r="CP631" s="19">
        <v>1.3089999999999999</v>
      </c>
      <c r="CQ631" s="19">
        <v>1.613</v>
      </c>
      <c r="CR631" s="19">
        <v>1.554</v>
      </c>
      <c r="CS631" s="19">
        <v>1.5649999999999999</v>
      </c>
      <c r="CT631" s="19">
        <v>1.51</v>
      </c>
      <c r="CU631" s="19">
        <v>1.3720000000000001</v>
      </c>
      <c r="CV631" s="19">
        <v>1.496</v>
      </c>
      <c r="CW631" s="19">
        <v>1.3260000000000001</v>
      </c>
    </row>
    <row r="632" spans="1:101" s="1" customFormat="1" ht="15" x14ac:dyDescent="0.2">
      <c r="A632" s="19">
        <v>1052</v>
      </c>
      <c r="B632" s="19">
        <v>295.60000000000002</v>
      </c>
      <c r="C632" s="19">
        <v>678</v>
      </c>
      <c r="D632" s="19">
        <v>364.62439999999998</v>
      </c>
      <c r="E632" s="19">
        <v>366.6311</v>
      </c>
      <c r="F632" s="19">
        <v>130.56610000000001</v>
      </c>
      <c r="G632" s="20">
        <v>22664</v>
      </c>
      <c r="H632" s="19">
        <v>1</v>
      </c>
      <c r="I632" s="19">
        <v>1</v>
      </c>
      <c r="J632" s="19" t="s">
        <v>112</v>
      </c>
      <c r="M632" s="10"/>
      <c r="N632" s="10"/>
      <c r="X632" s="19">
        <v>0.05</v>
      </c>
      <c r="Y632" s="19">
        <v>1.165</v>
      </c>
      <c r="Z632" s="19">
        <v>1.081</v>
      </c>
      <c r="AA632" s="19">
        <v>1.3260000000000001</v>
      </c>
      <c r="AB632" s="22">
        <f t="shared" si="151"/>
        <v>1.222777777777778</v>
      </c>
      <c r="AC632" s="22">
        <f t="shared" si="152"/>
        <v>0.98027777777777758</v>
      </c>
      <c r="AD632" s="22">
        <f t="shared" si="153"/>
        <v>0.88522222222222235</v>
      </c>
      <c r="AE632" s="22">
        <f t="shared" si="154"/>
        <v>1.2473788608671017</v>
      </c>
      <c r="AF632" s="22">
        <f t="shared" si="155"/>
        <v>1.3813229571984436</v>
      </c>
      <c r="AG632" s="22">
        <f t="shared" si="156"/>
        <v>0.31889971511183379</v>
      </c>
      <c r="AH632" s="22">
        <f t="shared" si="157"/>
        <v>0.46605066519816629</v>
      </c>
      <c r="AI632" s="22">
        <f t="shared" si="158"/>
        <v>-0.33470223284395301</v>
      </c>
      <c r="AJ632" s="22">
        <f t="shared" si="159"/>
        <v>-0.46785144921966165</v>
      </c>
      <c r="AK632" s="22">
        <f t="shared" si="165"/>
        <v>0</v>
      </c>
      <c r="AL632" s="22" t="str">
        <f t="shared" si="160"/>
        <v>Lowering</v>
      </c>
      <c r="AM632" s="24">
        <f t="shared" si="161"/>
        <v>0.4626981543539368</v>
      </c>
      <c r="AN632" s="24">
        <f t="shared" si="162"/>
        <v>0.34052464651476044</v>
      </c>
      <c r="AO632" s="25">
        <v>0.47279199999999999</v>
      </c>
      <c r="AP632" s="24">
        <f t="shared" si="163"/>
        <v>0.34052464651476044</v>
      </c>
      <c r="AQ632" s="25">
        <v>0.71330400000000005</v>
      </c>
      <c r="AR632" s="25">
        <v>0.81237800000000004</v>
      </c>
      <c r="AS632" s="19">
        <v>1052</v>
      </c>
      <c r="AT632" s="19">
        <v>0.499</v>
      </c>
      <c r="AU632" s="19">
        <v>0.99199999999999999</v>
      </c>
      <c r="AV632" s="19">
        <v>0.879</v>
      </c>
      <c r="AW632" s="19">
        <v>0.44800000000000001</v>
      </c>
      <c r="AX632" s="19">
        <v>0.53400000000000003</v>
      </c>
      <c r="AY632" s="19">
        <v>1.3819999999999999</v>
      </c>
      <c r="AZ632" s="19">
        <v>0.55800000000000005</v>
      </c>
      <c r="BA632" s="19">
        <v>0.82499999999999996</v>
      </c>
      <c r="BB632" s="19">
        <v>1.0509999999999999</v>
      </c>
      <c r="BC632" s="19">
        <v>0.39800000000000002</v>
      </c>
      <c r="BD632" s="19">
        <v>0.76800000000000002</v>
      </c>
      <c r="BE632" s="19">
        <v>0.59699999999999998</v>
      </c>
      <c r="BF632" s="19">
        <v>0.70299999999999996</v>
      </c>
      <c r="BG632" s="19">
        <v>1.093</v>
      </c>
      <c r="BH632" s="19">
        <v>5.25</v>
      </c>
      <c r="BI632" s="19">
        <v>0.69399999999999995</v>
      </c>
      <c r="BJ632" s="19">
        <v>3.7280000000000002</v>
      </c>
      <c r="BK632" s="19">
        <v>1.611</v>
      </c>
      <c r="BL632" s="19"/>
      <c r="BM632" s="19">
        <v>0.71399999999999997</v>
      </c>
      <c r="BN632" s="19">
        <v>1.07</v>
      </c>
      <c r="BO632" s="19">
        <v>0.9</v>
      </c>
      <c r="BP632" s="19">
        <v>0.51200000000000001</v>
      </c>
      <c r="BQ632" s="19">
        <v>0.72699999999999998</v>
      </c>
      <c r="BR632" s="19">
        <v>2.6709999999999998</v>
      </c>
      <c r="BS632" s="19">
        <v>1.27</v>
      </c>
      <c r="BT632" s="19">
        <v>0.81799999999999995</v>
      </c>
      <c r="BU632" s="19">
        <v>0.97599999999999998</v>
      </c>
      <c r="BV632" s="19">
        <v>0.60499999999999998</v>
      </c>
      <c r="BW632" s="19">
        <v>0.34599999999999997</v>
      </c>
      <c r="BX632" s="19">
        <v>1.0429999999999999</v>
      </c>
      <c r="BY632" s="19">
        <v>0.61299999999999999</v>
      </c>
      <c r="BZ632" s="19">
        <v>1.133</v>
      </c>
      <c r="CA632" s="19">
        <v>2.0390000000000001</v>
      </c>
      <c r="CB632" s="19">
        <v>0.78700000000000003</v>
      </c>
      <c r="CC632" s="19">
        <v>0.61199999999999999</v>
      </c>
      <c r="CD632" s="19">
        <v>0.80900000000000005</v>
      </c>
      <c r="CE632" s="19"/>
      <c r="CF632" s="19">
        <v>1.1619999999999999</v>
      </c>
      <c r="CG632" s="19">
        <v>0.40600000000000003</v>
      </c>
      <c r="CH632" s="19">
        <v>1.212</v>
      </c>
      <c r="CI632" s="19">
        <v>0.48299999999999998</v>
      </c>
      <c r="CJ632" s="19">
        <v>0.438</v>
      </c>
      <c r="CK632" s="19">
        <v>0.26800000000000002</v>
      </c>
      <c r="CL632" s="19">
        <v>0.23200000000000001</v>
      </c>
      <c r="CM632" s="19">
        <v>0.36399999999999999</v>
      </c>
      <c r="CN632" s="19">
        <v>2.375</v>
      </c>
      <c r="CO632" s="19">
        <v>0.77400000000000002</v>
      </c>
      <c r="CP632" s="19">
        <v>1.476</v>
      </c>
      <c r="CQ632" s="19">
        <v>0.59799999999999998</v>
      </c>
      <c r="CR632" s="19">
        <v>1.506</v>
      </c>
      <c r="CS632" s="19">
        <v>0.216</v>
      </c>
      <c r="CT632" s="19">
        <v>2.9540000000000002</v>
      </c>
      <c r="CU632" s="19">
        <v>0.29799999999999999</v>
      </c>
      <c r="CV632" s="19">
        <v>0.47399999999999998</v>
      </c>
      <c r="CW632" s="19">
        <v>0.69799999999999995</v>
      </c>
    </row>
    <row r="633" spans="1:101" s="1" customFormat="1" ht="15" x14ac:dyDescent="0.2">
      <c r="A633" s="19">
        <v>1053</v>
      </c>
      <c r="B633" s="19">
        <v>296.60000000000002</v>
      </c>
      <c r="C633" s="19">
        <v>678.2</v>
      </c>
      <c r="D633" s="19">
        <v>364.62479999999999</v>
      </c>
      <c r="E633" s="19">
        <v>366.63159999999999</v>
      </c>
      <c r="F633" s="19">
        <v>261.13299999999998</v>
      </c>
      <c r="G633" s="20">
        <v>23588</v>
      </c>
      <c r="H633" s="19">
        <v>2</v>
      </c>
      <c r="I633" s="19">
        <v>2</v>
      </c>
      <c r="J633" s="19" t="s">
        <v>109</v>
      </c>
      <c r="M633" s="10"/>
      <c r="N633" s="10"/>
      <c r="U633" s="21">
        <v>3</v>
      </c>
      <c r="V633" s="21">
        <v>3</v>
      </c>
      <c r="W633" s="21">
        <v>165</v>
      </c>
      <c r="X633" s="19">
        <v>0.05</v>
      </c>
      <c r="Y633" s="19">
        <v>1.165</v>
      </c>
      <c r="Z633" s="19">
        <v>1.081</v>
      </c>
      <c r="AA633" s="19">
        <v>1.3260000000000001</v>
      </c>
      <c r="AB633" s="22">
        <f t="shared" si="151"/>
        <v>1.1906111111111111</v>
      </c>
      <c r="AC633" s="22">
        <f t="shared" si="152"/>
        <v>1.0075555555555555</v>
      </c>
      <c r="AD633" s="22">
        <f t="shared" si="153"/>
        <v>0.87105555555555569</v>
      </c>
      <c r="AE633" s="22">
        <f t="shared" si="154"/>
        <v>1.1816828407587119</v>
      </c>
      <c r="AF633" s="22">
        <f t="shared" si="155"/>
        <v>1.3668601313859299</v>
      </c>
      <c r="AG633" s="22">
        <f t="shared" si="156"/>
        <v>0.2408428735329371</v>
      </c>
      <c r="AH633" s="22">
        <f t="shared" si="157"/>
        <v>0.4508656218175266</v>
      </c>
      <c r="AI633" s="22">
        <f t="shared" si="158"/>
        <v>-0.23526416123118563</v>
      </c>
      <c r="AJ633" s="22">
        <f t="shared" si="159"/>
        <v>-0.43142777733503246</v>
      </c>
      <c r="AK633" s="22">
        <f t="shared" si="165"/>
        <v>0</v>
      </c>
      <c r="AL633" s="22" t="str">
        <f t="shared" si="160"/>
        <v>Lowering</v>
      </c>
      <c r="AM633" s="24">
        <f t="shared" si="161"/>
        <v>0.58174925898655472</v>
      </c>
      <c r="AN633" s="24">
        <f t="shared" si="162"/>
        <v>0.37031578336196602</v>
      </c>
      <c r="AO633" s="25">
        <v>0.41720099999999999</v>
      </c>
      <c r="AP633" s="24">
        <f t="shared" si="163"/>
        <v>0.37031578336196602</v>
      </c>
      <c r="AQ633" s="25">
        <v>0.70629600000000003</v>
      </c>
      <c r="AR633" s="25">
        <v>0.80582500000000001</v>
      </c>
      <c r="AS633" s="19">
        <v>1053</v>
      </c>
      <c r="AT633" s="19">
        <v>0.499</v>
      </c>
      <c r="AU633" s="19">
        <v>0.99199999999999999</v>
      </c>
      <c r="AV633" s="19">
        <v>0.79300000000000004</v>
      </c>
      <c r="AW633" s="19">
        <v>0.44800000000000001</v>
      </c>
      <c r="AX633" s="19">
        <v>0.60799999999999998</v>
      </c>
      <c r="AY633" s="19">
        <v>1.3819999999999999</v>
      </c>
      <c r="AZ633" s="19">
        <v>0.55800000000000005</v>
      </c>
      <c r="BA633" s="19">
        <v>0.83299999999999996</v>
      </c>
      <c r="BB633" s="19">
        <v>1.0509999999999999</v>
      </c>
      <c r="BC633" s="19">
        <v>0.39800000000000002</v>
      </c>
      <c r="BD633" s="19">
        <v>0.76800000000000002</v>
      </c>
      <c r="BE633" s="19">
        <v>0.216</v>
      </c>
      <c r="BF633" s="19">
        <v>0.70299999999999996</v>
      </c>
      <c r="BG633" s="19">
        <v>1.093</v>
      </c>
      <c r="BH633" s="19">
        <v>5.25</v>
      </c>
      <c r="BI633" s="19">
        <v>0.5</v>
      </c>
      <c r="BJ633" s="19">
        <v>3.7280000000000002</v>
      </c>
      <c r="BK633" s="19">
        <v>1.611</v>
      </c>
      <c r="BL633" s="19"/>
      <c r="BM633" s="19">
        <v>0.71399999999999997</v>
      </c>
      <c r="BN633" s="19">
        <v>1.07</v>
      </c>
      <c r="BO633" s="19">
        <v>0.89400000000000002</v>
      </c>
      <c r="BP633" s="19">
        <v>0.51200000000000001</v>
      </c>
      <c r="BQ633" s="19">
        <v>0.72699999999999998</v>
      </c>
      <c r="BR633" s="19">
        <v>2.6709999999999998</v>
      </c>
      <c r="BS633" s="19">
        <v>1.27</v>
      </c>
      <c r="BT633" s="19">
        <v>0.81799999999999995</v>
      </c>
      <c r="BU633" s="19">
        <v>0.97599999999999998</v>
      </c>
      <c r="BV633" s="19">
        <v>0.60499999999999998</v>
      </c>
      <c r="BW633" s="19">
        <v>0.36099999999999999</v>
      </c>
      <c r="BX633" s="19">
        <v>1.016</v>
      </c>
      <c r="BY633" s="19">
        <v>0.84699999999999998</v>
      </c>
      <c r="BZ633" s="19">
        <v>1.1919999999999999</v>
      </c>
      <c r="CA633" s="19">
        <v>2.0390000000000001</v>
      </c>
      <c r="CB633" s="19">
        <v>0.78700000000000003</v>
      </c>
      <c r="CC633" s="19">
        <v>0.82599999999999996</v>
      </c>
      <c r="CD633" s="19">
        <v>0.81100000000000005</v>
      </c>
      <c r="CE633" s="19"/>
      <c r="CF633" s="19">
        <v>1.1619999999999999</v>
      </c>
      <c r="CG633" s="19">
        <v>0.40600000000000003</v>
      </c>
      <c r="CH633" s="19">
        <v>1.1970000000000001</v>
      </c>
      <c r="CI633" s="19">
        <v>0.48299999999999998</v>
      </c>
      <c r="CJ633" s="19">
        <v>0.438</v>
      </c>
      <c r="CK633" s="19">
        <v>0.26800000000000002</v>
      </c>
      <c r="CL633" s="19">
        <v>0.23200000000000001</v>
      </c>
      <c r="CM633" s="19">
        <v>0.36399999999999999</v>
      </c>
      <c r="CN633" s="19">
        <v>2.2970000000000002</v>
      </c>
      <c r="CO633" s="19">
        <v>0.56899999999999995</v>
      </c>
      <c r="CP633" s="19">
        <v>1.476</v>
      </c>
      <c r="CQ633" s="19">
        <v>0.54100000000000004</v>
      </c>
      <c r="CR633" s="19">
        <v>1.506</v>
      </c>
      <c r="CS633" s="19">
        <v>0.216</v>
      </c>
      <c r="CT633" s="19">
        <v>2.9540000000000002</v>
      </c>
      <c r="CU633" s="19">
        <v>0.39800000000000002</v>
      </c>
      <c r="CV633" s="19">
        <v>0.47399999999999998</v>
      </c>
      <c r="CW633" s="19">
        <v>0.69799999999999995</v>
      </c>
    </row>
    <row r="634" spans="1:101" s="1" customFormat="1" ht="15" x14ac:dyDescent="0.2">
      <c r="A634" s="19">
        <v>1055</v>
      </c>
      <c r="B634" s="19">
        <v>296.60000000000002</v>
      </c>
      <c r="C634" s="19">
        <v>678.2</v>
      </c>
      <c r="D634" s="19">
        <v>644.21550000000002</v>
      </c>
      <c r="E634" s="19">
        <v>646.22379999999998</v>
      </c>
      <c r="F634" s="19">
        <v>410.15710000000001</v>
      </c>
      <c r="G634" s="20">
        <v>3676.4</v>
      </c>
      <c r="H634" s="19">
        <v>1</v>
      </c>
      <c r="I634" s="19">
        <v>1</v>
      </c>
      <c r="J634" s="19" t="s">
        <v>103</v>
      </c>
      <c r="M634" s="10"/>
      <c r="N634" s="10"/>
      <c r="U634" s="21">
        <v>0</v>
      </c>
      <c r="V634" s="21">
        <v>13</v>
      </c>
      <c r="W634" s="21">
        <v>395</v>
      </c>
      <c r="X634" s="19">
        <v>0.05</v>
      </c>
      <c r="Y634" s="19">
        <v>1.0049999999999999</v>
      </c>
      <c r="Z634" s="19">
        <v>1.042</v>
      </c>
      <c r="AA634" s="19">
        <v>0.97299999999999998</v>
      </c>
      <c r="AB634" s="22">
        <f t="shared" si="151"/>
        <v>1.004111111111111</v>
      </c>
      <c r="AC634" s="22">
        <f t="shared" si="152"/>
        <v>0.84799999999999998</v>
      </c>
      <c r="AD634" s="22">
        <f t="shared" si="153"/>
        <v>0.92900000000000005</v>
      </c>
      <c r="AE634" s="22">
        <f t="shared" si="154"/>
        <v>1.1840932914046121</v>
      </c>
      <c r="AF634" s="22">
        <f t="shared" si="155"/>
        <v>1.0808515727783756</v>
      </c>
      <c r="AG634" s="22">
        <f t="shared" si="156"/>
        <v>0.24378275135928312</v>
      </c>
      <c r="AH634" s="22">
        <f t="shared" si="157"/>
        <v>0.11216841953982928</v>
      </c>
      <c r="AI634" s="22">
        <f t="shared" si="158"/>
        <v>-0.67209851623571215</v>
      </c>
      <c r="AJ634" s="22">
        <f t="shared" si="159"/>
        <v>-0.27750822101576944</v>
      </c>
      <c r="AK634" s="22">
        <f t="shared" si="165"/>
        <v>0</v>
      </c>
      <c r="AL634" s="22" t="str">
        <f t="shared" si="160"/>
        <v>Lowering</v>
      </c>
      <c r="AM634" s="24">
        <f t="shared" si="161"/>
        <v>0.212765634938169</v>
      </c>
      <c r="AN634" s="24">
        <f t="shared" si="162"/>
        <v>0.52782721513510045</v>
      </c>
      <c r="AO634" s="25">
        <v>0.84241600000000005</v>
      </c>
      <c r="AP634" s="24">
        <f t="shared" si="163"/>
        <v>0.52782721513510045</v>
      </c>
      <c r="AQ634" s="25">
        <v>0.62441800000000003</v>
      </c>
      <c r="AR634" s="25">
        <v>0.74454100000000001</v>
      </c>
      <c r="AS634" s="19">
        <v>1055</v>
      </c>
      <c r="AT634" s="19">
        <v>1.177</v>
      </c>
      <c r="AU634" s="19">
        <v>1.2929999999999999</v>
      </c>
      <c r="AV634" s="19">
        <v>0.85399999999999998</v>
      </c>
      <c r="AW634" s="19">
        <v>0.86399999999999999</v>
      </c>
      <c r="AX634" s="19">
        <v>0.59199999999999997</v>
      </c>
      <c r="AY634" s="19">
        <v>1.139</v>
      </c>
      <c r="AZ634" s="19">
        <v>0.51300000000000001</v>
      </c>
      <c r="BA634" s="19">
        <v>1.0229999999999999</v>
      </c>
      <c r="BB634" s="19">
        <v>1.6859999999999999</v>
      </c>
      <c r="BC634" s="19">
        <v>0.79700000000000004</v>
      </c>
      <c r="BD634" s="19">
        <v>0.69099999999999995</v>
      </c>
      <c r="BE634" s="19">
        <v>0.95499999999999996</v>
      </c>
      <c r="BF634" s="19">
        <v>1.327</v>
      </c>
      <c r="BG634" s="19">
        <v>1.323</v>
      </c>
      <c r="BH634" s="19">
        <v>0.94799999999999995</v>
      </c>
      <c r="BI634" s="19">
        <v>0.97399999999999998</v>
      </c>
      <c r="BJ634" s="19">
        <v>1.3520000000000001</v>
      </c>
      <c r="BK634" s="19">
        <v>0.56599999999999995</v>
      </c>
      <c r="BL634" s="19"/>
      <c r="BM634" s="19">
        <v>0.77900000000000003</v>
      </c>
      <c r="BN634" s="19">
        <v>0.81399999999999995</v>
      </c>
      <c r="BO634" s="19">
        <v>1.262</v>
      </c>
      <c r="BP634" s="19">
        <v>0.28799999999999998</v>
      </c>
      <c r="BQ634" s="19">
        <v>2.097</v>
      </c>
      <c r="BR634" s="19">
        <v>0.625</v>
      </c>
      <c r="BS634" s="19">
        <v>0.86299999999999999</v>
      </c>
      <c r="BT634" s="19">
        <v>0.72099999999999997</v>
      </c>
      <c r="BU634" s="19">
        <v>0.92900000000000005</v>
      </c>
      <c r="BV634" s="19">
        <v>0.57499999999999996</v>
      </c>
      <c r="BW634" s="19">
        <v>0.51200000000000001</v>
      </c>
      <c r="BX634" s="19">
        <v>1.36</v>
      </c>
      <c r="BY634" s="19">
        <v>0.42699999999999999</v>
      </c>
      <c r="BZ634" s="19">
        <v>0.70399999999999996</v>
      </c>
      <c r="CA634" s="19">
        <v>0.90100000000000002</v>
      </c>
      <c r="CB634" s="19">
        <v>0.65300000000000002</v>
      </c>
      <c r="CC634" s="19">
        <v>1.081</v>
      </c>
      <c r="CD634" s="19">
        <v>0.67300000000000004</v>
      </c>
      <c r="CE634" s="19"/>
      <c r="CF634" s="19">
        <v>0.83199999999999996</v>
      </c>
      <c r="CG634" s="19">
        <v>1.329</v>
      </c>
      <c r="CH634" s="19">
        <v>0.65900000000000003</v>
      </c>
      <c r="CI634" s="19">
        <v>0.83599999999999997</v>
      </c>
      <c r="CJ634" s="19">
        <v>1.895</v>
      </c>
      <c r="CK634" s="19">
        <v>0.54900000000000004</v>
      </c>
      <c r="CL634" s="19">
        <v>1.3089999999999999</v>
      </c>
      <c r="CM634" s="19">
        <v>0.90800000000000003</v>
      </c>
      <c r="CN634" s="19">
        <v>0.92400000000000004</v>
      </c>
      <c r="CO634" s="19">
        <v>1.284</v>
      </c>
      <c r="CP634" s="19">
        <v>0.49</v>
      </c>
      <c r="CQ634" s="19">
        <v>0.61599999999999999</v>
      </c>
      <c r="CR634" s="19">
        <v>0.82199999999999995</v>
      </c>
      <c r="CS634" s="19">
        <v>0.44500000000000001</v>
      </c>
      <c r="CT634" s="19">
        <v>1.093</v>
      </c>
      <c r="CU634" s="19">
        <v>0.70399999999999996</v>
      </c>
      <c r="CV634" s="19">
        <v>0.629</v>
      </c>
      <c r="CW634" s="19">
        <v>1.3979999999999999</v>
      </c>
    </row>
    <row r="635" spans="1:101" s="1" customFormat="1" ht="15" x14ac:dyDescent="0.2">
      <c r="A635" s="19">
        <v>1057</v>
      </c>
      <c r="B635" s="19">
        <v>296.7</v>
      </c>
      <c r="C635" s="19">
        <v>678.4</v>
      </c>
      <c r="D635" s="19">
        <v>365.12549999999999</v>
      </c>
      <c r="E635" s="19">
        <v>367.13159999999999</v>
      </c>
      <c r="F635" s="19">
        <v>262.1343</v>
      </c>
      <c r="G635" s="20">
        <v>9832</v>
      </c>
      <c r="H635" s="19">
        <v>2</v>
      </c>
      <c r="I635" s="19">
        <v>2</v>
      </c>
      <c r="J635" s="19" t="s">
        <v>109</v>
      </c>
      <c r="M635" s="10"/>
      <c r="N635" s="10"/>
      <c r="U635" s="21">
        <v>2</v>
      </c>
      <c r="V635" s="21">
        <v>7</v>
      </c>
      <c r="W635" s="21">
        <v>148</v>
      </c>
      <c r="X635" s="19">
        <v>8.3299999999999999E-2</v>
      </c>
      <c r="Y635" s="19">
        <v>1.288</v>
      </c>
      <c r="Z635" s="19">
        <v>1.276</v>
      </c>
      <c r="AA635" s="19">
        <v>1.464</v>
      </c>
      <c r="AB635" s="22">
        <f t="shared" si="151"/>
        <v>1.7629833333333333</v>
      </c>
      <c r="AC635" s="22">
        <f t="shared" si="152"/>
        <v>1.1508333333333332</v>
      </c>
      <c r="AD635" s="22">
        <f t="shared" si="153"/>
        <v>1.3943166666666662</v>
      </c>
      <c r="AE635" s="22">
        <f t="shared" si="154"/>
        <v>1.5319188993482986</v>
      </c>
      <c r="AF635" s="22">
        <f t="shared" si="155"/>
        <v>1.2644066986217866</v>
      </c>
      <c r="AG635" s="22">
        <f t="shared" si="156"/>
        <v>0.61533992219427758</v>
      </c>
      <c r="AH635" s="22">
        <f t="shared" si="157"/>
        <v>0.33846058353982678</v>
      </c>
      <c r="AI635" s="22">
        <f t="shared" si="158"/>
        <v>-0.91369304734066903</v>
      </c>
      <c r="AJ635" s="22">
        <f t="shared" si="159"/>
        <v>-0.42400403399254233</v>
      </c>
      <c r="AK635" s="22">
        <f t="shared" si="165"/>
        <v>0</v>
      </c>
      <c r="AL635" s="22" t="str">
        <f t="shared" si="160"/>
        <v>Lowering</v>
      </c>
      <c r="AM635" s="24">
        <f t="shared" si="161"/>
        <v>0.12198514665639543</v>
      </c>
      <c r="AN635" s="24">
        <f t="shared" si="162"/>
        <v>0.37670029994507337</v>
      </c>
      <c r="AO635" s="25">
        <v>0.82416599999999995</v>
      </c>
      <c r="AP635" s="24">
        <f t="shared" si="163"/>
        <v>0.37670029994507337</v>
      </c>
      <c r="AQ635" s="25">
        <v>0.62067499999999998</v>
      </c>
      <c r="AR635" s="25">
        <v>0.740784</v>
      </c>
      <c r="AS635" s="19">
        <v>1057</v>
      </c>
      <c r="AT635" s="19">
        <v>1.171</v>
      </c>
      <c r="AU635" s="19">
        <v>1.161</v>
      </c>
      <c r="AV635" s="19">
        <v>0.69399999999999995</v>
      </c>
      <c r="AW635" s="19">
        <v>0.89300000000000002</v>
      </c>
      <c r="AX635" s="19">
        <v>0.81769999999999998</v>
      </c>
      <c r="AY635" s="19">
        <v>1.73</v>
      </c>
      <c r="AZ635" s="19">
        <v>0.66200000000000003</v>
      </c>
      <c r="BA635" s="19">
        <v>1.0249999999999999</v>
      </c>
      <c r="BB635" s="19">
        <v>0.91600000000000004</v>
      </c>
      <c r="BC635" s="19">
        <v>3.004</v>
      </c>
      <c r="BD635" s="19">
        <v>1.988</v>
      </c>
      <c r="BE635" s="19">
        <v>1.8580000000000001</v>
      </c>
      <c r="BF635" s="19">
        <v>0.95699999999999996</v>
      </c>
      <c r="BG635" s="19">
        <v>1.1220000000000001</v>
      </c>
      <c r="BH635" s="19">
        <v>6.7530000000000001</v>
      </c>
      <c r="BI635" s="19">
        <v>1.0329999999999999</v>
      </c>
      <c r="BJ635" s="19">
        <v>4.2149999999999999</v>
      </c>
      <c r="BK635" s="19">
        <v>1.734</v>
      </c>
      <c r="BL635" s="19"/>
      <c r="BM635" s="19">
        <v>0.97199999999999998</v>
      </c>
      <c r="BN635" s="19">
        <v>0.97199999999999998</v>
      </c>
      <c r="BO635" s="19">
        <v>1.046</v>
      </c>
      <c r="BP635" s="19">
        <v>0.47299999999999998</v>
      </c>
      <c r="BQ635" s="19">
        <v>0.87</v>
      </c>
      <c r="BR635" s="19">
        <v>2.34</v>
      </c>
      <c r="BS635" s="19">
        <v>1.478</v>
      </c>
      <c r="BT635" s="19">
        <v>1.175</v>
      </c>
      <c r="BU635" s="19">
        <v>1.3440000000000001</v>
      </c>
      <c r="BV635" s="19">
        <v>0.55400000000000005</v>
      </c>
      <c r="BW635" s="19">
        <v>1.74</v>
      </c>
      <c r="BX635" s="19">
        <v>1.004</v>
      </c>
      <c r="BY635" s="19">
        <v>0.93700000000000006</v>
      </c>
      <c r="BZ635" s="19">
        <v>1.1399999999999999</v>
      </c>
      <c r="CA635" s="19">
        <v>2.0289999999999999</v>
      </c>
      <c r="CB635" s="19">
        <v>0.90300000000000002</v>
      </c>
      <c r="CC635" s="19">
        <v>0.83799999999999997</v>
      </c>
      <c r="CD635" s="19">
        <v>0.9</v>
      </c>
      <c r="CE635" s="19"/>
      <c r="CF635" s="19">
        <v>1.4350000000000001</v>
      </c>
      <c r="CG635" s="19">
        <v>0.85470000000000002</v>
      </c>
      <c r="CH635" s="19">
        <v>1.5880000000000001</v>
      </c>
      <c r="CI635" s="19">
        <v>2.6240000000000001</v>
      </c>
      <c r="CJ635" s="19">
        <v>0.622</v>
      </c>
      <c r="CK635" s="19">
        <v>2.081</v>
      </c>
      <c r="CL635" s="19">
        <v>0.48799999999999999</v>
      </c>
      <c r="CM635" s="19">
        <v>0.84699999999999998</v>
      </c>
      <c r="CN635" s="19">
        <v>2.5070000000000001</v>
      </c>
      <c r="CO635" s="19">
        <v>0.72499999999999998</v>
      </c>
      <c r="CP635" s="19">
        <v>1.496</v>
      </c>
      <c r="CQ635" s="19">
        <v>0.72399999999999998</v>
      </c>
      <c r="CR635" s="19">
        <v>1.831</v>
      </c>
      <c r="CS635" s="19">
        <v>1.7230000000000001</v>
      </c>
      <c r="CT635" s="19">
        <v>3.2549999999999999</v>
      </c>
      <c r="CU635" s="19">
        <v>0.48499999999999999</v>
      </c>
      <c r="CV635" s="19">
        <v>0.70799999999999996</v>
      </c>
      <c r="CW635" s="19">
        <v>1.1040000000000001</v>
      </c>
    </row>
    <row r="636" spans="1:101" s="1" customFormat="1" ht="15" x14ac:dyDescent="0.2">
      <c r="A636" s="19">
        <v>1058</v>
      </c>
      <c r="B636" s="19">
        <v>296.7</v>
      </c>
      <c r="C636" s="19">
        <v>679.8</v>
      </c>
      <c r="D636" s="19">
        <v>442.14299999999997</v>
      </c>
      <c r="E636" s="19">
        <v>444.14949999999999</v>
      </c>
      <c r="F636" s="19">
        <v>208.0847</v>
      </c>
      <c r="G636" s="20">
        <v>236635.1</v>
      </c>
      <c r="H636" s="19">
        <v>1</v>
      </c>
      <c r="I636" s="19">
        <v>1</v>
      </c>
      <c r="J636" s="19" t="s">
        <v>105</v>
      </c>
      <c r="K636" s="19" t="s">
        <v>180</v>
      </c>
      <c r="L636" s="19" t="s">
        <v>181</v>
      </c>
      <c r="M636" s="19">
        <v>0.18</v>
      </c>
      <c r="N636" s="19">
        <v>6.6</v>
      </c>
      <c r="X636" s="19">
        <v>0.05</v>
      </c>
      <c r="Y636" s="19">
        <v>1.03</v>
      </c>
      <c r="Z636" s="19">
        <v>0.999</v>
      </c>
      <c r="AA636" s="19">
        <v>1.0309999999999999</v>
      </c>
      <c r="AB636" s="22">
        <f t="shared" si="151"/>
        <v>1.0474444444444444</v>
      </c>
      <c r="AC636" s="22">
        <f t="shared" si="152"/>
        <v>0.84255555555555561</v>
      </c>
      <c r="AD636" s="22">
        <f t="shared" si="153"/>
        <v>0.98177777777777764</v>
      </c>
      <c r="AE636" s="22">
        <f t="shared" si="154"/>
        <v>1.2431755241988658</v>
      </c>
      <c r="AF636" s="22">
        <f t="shared" si="155"/>
        <v>1.0668854685378</v>
      </c>
      <c r="AG636" s="22">
        <f t="shared" si="156"/>
        <v>0.31403000517058316</v>
      </c>
      <c r="AH636" s="22">
        <f t="shared" si="157"/>
        <v>9.3405309394522434E-2</v>
      </c>
      <c r="AI636" s="22">
        <f t="shared" si="158"/>
        <v>-2.7462534071809928</v>
      </c>
      <c r="AJ636" s="22">
        <f t="shared" si="159"/>
        <v>-0.5985508966885138</v>
      </c>
      <c r="AK636" s="22" t="str">
        <f>L636</f>
        <v>Kynurenine</v>
      </c>
      <c r="AL636" s="22" t="str">
        <f t="shared" si="160"/>
        <v>Lowering</v>
      </c>
      <c r="AM636" s="24">
        <f t="shared" si="161"/>
        <v>1.7936867203019627E-3</v>
      </c>
      <c r="AN636" s="24">
        <f t="shared" si="162"/>
        <v>0.25202818005360406</v>
      </c>
      <c r="AO636" s="25">
        <v>1.4811099999999999</v>
      </c>
      <c r="AP636" s="24">
        <f t="shared" si="163"/>
        <v>0.25202818005360406</v>
      </c>
      <c r="AQ636" s="25">
        <v>0.62444299999999997</v>
      </c>
      <c r="AR636" s="25">
        <v>0.74462799999999996</v>
      </c>
      <c r="AS636" s="19">
        <v>1058</v>
      </c>
      <c r="AT636" s="19">
        <v>1.5149999999999999</v>
      </c>
      <c r="AU636" s="19">
        <v>1.2669999999999999</v>
      </c>
      <c r="AV636" s="19">
        <v>1.0669999999999999</v>
      </c>
      <c r="AW636" s="19">
        <v>1.056</v>
      </c>
      <c r="AX636" s="19">
        <v>1.0580000000000001</v>
      </c>
      <c r="AY636" s="19">
        <v>1.0349999999999999</v>
      </c>
      <c r="AZ636" s="19">
        <v>1.1519999999999999</v>
      </c>
      <c r="BA636" s="19">
        <v>0.84299999999999997</v>
      </c>
      <c r="BB636" s="19">
        <v>1.111</v>
      </c>
      <c r="BC636" s="19">
        <v>1.0209999999999999</v>
      </c>
      <c r="BD636" s="19">
        <v>1.097</v>
      </c>
      <c r="BE636" s="19">
        <v>1.0089999999999999</v>
      </c>
      <c r="BF636" s="19">
        <v>0.78300000000000003</v>
      </c>
      <c r="BG636" s="19">
        <v>0.624</v>
      </c>
      <c r="BH636" s="19">
        <v>0.97099999999999997</v>
      </c>
      <c r="BI636" s="19">
        <v>0.83799999999999997</v>
      </c>
      <c r="BJ636" s="19">
        <v>1.1779999999999999</v>
      </c>
      <c r="BK636" s="19">
        <v>1.2290000000000001</v>
      </c>
      <c r="BL636" s="19"/>
      <c r="BM636" s="19">
        <v>1.2569999999999999</v>
      </c>
      <c r="BN636" s="19">
        <v>0.77600000000000002</v>
      </c>
      <c r="BO636" s="19">
        <v>0.85899999999999999</v>
      </c>
      <c r="BP636" s="19">
        <v>0.83299999999999996</v>
      </c>
      <c r="BQ636" s="19">
        <v>0.76</v>
      </c>
      <c r="BR636" s="19">
        <v>0.60499999999999998</v>
      </c>
      <c r="BS636" s="19">
        <v>0.69299999999999995</v>
      </c>
      <c r="BT636" s="19">
        <v>0.95899999999999996</v>
      </c>
      <c r="BU636" s="19">
        <v>0.95499999999999996</v>
      </c>
      <c r="BV636" s="19">
        <v>0.80300000000000005</v>
      </c>
      <c r="BW636" s="19">
        <v>0.64900000000000002</v>
      </c>
      <c r="BX636" s="19">
        <v>1.012</v>
      </c>
      <c r="BY636" s="19">
        <v>0.88600000000000001</v>
      </c>
      <c r="BZ636" s="19">
        <v>1.026</v>
      </c>
      <c r="CA636" s="19">
        <v>0.75900000000000001</v>
      </c>
      <c r="CB636" s="19">
        <v>0.89100000000000001</v>
      </c>
      <c r="CC636" s="19">
        <v>0.69299999999999995</v>
      </c>
      <c r="CD636" s="19">
        <v>0.75</v>
      </c>
      <c r="CE636" s="19"/>
      <c r="CF636" s="19">
        <v>1.234</v>
      </c>
      <c r="CG636" s="19">
        <v>0.86799999999999999</v>
      </c>
      <c r="CH636" s="19">
        <v>1.0589999999999999</v>
      </c>
      <c r="CI636" s="19">
        <v>1.107</v>
      </c>
      <c r="CJ636" s="19">
        <v>1.03</v>
      </c>
      <c r="CK636" s="19">
        <v>0.74299999999999999</v>
      </c>
      <c r="CL636" s="19">
        <v>1.196</v>
      </c>
      <c r="CM636" s="19">
        <v>0.82499999999999996</v>
      </c>
      <c r="CN636" s="19">
        <v>1.012</v>
      </c>
      <c r="CO636" s="19">
        <v>0.86</v>
      </c>
      <c r="CP636" s="19">
        <v>1.1359999999999999</v>
      </c>
      <c r="CQ636" s="19">
        <v>0.92</v>
      </c>
      <c r="CR636" s="19">
        <v>0.91100000000000003</v>
      </c>
      <c r="CS636" s="19">
        <v>0.91300000000000003</v>
      </c>
      <c r="CT636" s="19">
        <v>0.95799999999999996</v>
      </c>
      <c r="CU636" s="19">
        <v>1.014</v>
      </c>
      <c r="CV636" s="19">
        <v>0.98</v>
      </c>
      <c r="CW636" s="19">
        <v>0.90600000000000003</v>
      </c>
    </row>
    <row r="637" spans="1:101" s="1" customFormat="1" ht="15" x14ac:dyDescent="0.2">
      <c r="A637" s="19">
        <v>1059</v>
      </c>
      <c r="B637" s="19">
        <v>296.7</v>
      </c>
      <c r="C637" s="19">
        <v>680.1</v>
      </c>
      <c r="D637" s="19">
        <v>277.10050000000001</v>
      </c>
      <c r="E637" s="19">
        <v>279.10820000000001</v>
      </c>
      <c r="F637" s="19">
        <v>43.042200000000001</v>
      </c>
      <c r="G637" s="20">
        <v>41399</v>
      </c>
      <c r="H637" s="19">
        <v>1</v>
      </c>
      <c r="I637" s="19">
        <v>1</v>
      </c>
      <c r="J637" s="19" t="s">
        <v>103</v>
      </c>
      <c r="M637" s="10"/>
      <c r="N637" s="10"/>
      <c r="U637" s="21">
        <v>0</v>
      </c>
      <c r="V637" s="21">
        <v>4</v>
      </c>
      <c r="W637" s="21">
        <v>291</v>
      </c>
      <c r="X637" s="19">
        <v>0.05</v>
      </c>
      <c r="Y637" s="19">
        <v>1.0740000000000001</v>
      </c>
      <c r="Z637" s="19">
        <v>1.0529999999999999</v>
      </c>
      <c r="AA637" s="19">
        <v>1.125</v>
      </c>
      <c r="AB637" s="22">
        <f t="shared" si="151"/>
        <v>1.0841111111111112</v>
      </c>
      <c r="AC637" s="22">
        <f t="shared" si="152"/>
        <v>0.90288888888888907</v>
      </c>
      <c r="AD637" s="22">
        <f t="shared" si="153"/>
        <v>1.0277222222222222</v>
      </c>
      <c r="AE637" s="22">
        <f t="shared" si="154"/>
        <v>1.2007137583066698</v>
      </c>
      <c r="AF637" s="22">
        <f t="shared" si="155"/>
        <v>1.0548678306935511</v>
      </c>
      <c r="AG637" s="22">
        <f t="shared" si="156"/>
        <v>0.26389226370727303</v>
      </c>
      <c r="AH637" s="22">
        <f t="shared" si="157"/>
        <v>7.7062248270786657E-2</v>
      </c>
      <c r="AI637" s="22">
        <f t="shared" si="158"/>
        <v>-2.0038803912500835</v>
      </c>
      <c r="AJ637" s="22">
        <f t="shared" si="159"/>
        <v>-0.4487197919528258</v>
      </c>
      <c r="AK637" s="22">
        <f>P637</f>
        <v>0</v>
      </c>
      <c r="AL637" s="22" t="str">
        <f t="shared" si="160"/>
        <v>Lowering</v>
      </c>
      <c r="AM637" s="24">
        <f t="shared" si="161"/>
        <v>9.9110486683035015E-3</v>
      </c>
      <c r="AN637" s="24">
        <f t="shared" si="162"/>
        <v>0.35586084695545195</v>
      </c>
      <c r="AO637" s="25">
        <v>1.2720800000000001</v>
      </c>
      <c r="AP637" s="24">
        <f t="shared" si="163"/>
        <v>0.35586084695545195</v>
      </c>
      <c r="AQ637" s="25">
        <v>0.60355999999999999</v>
      </c>
      <c r="AR637" s="25">
        <v>0.723742</v>
      </c>
      <c r="AS637" s="19">
        <v>1059</v>
      </c>
      <c r="AT637" s="19">
        <v>1.5680000000000001</v>
      </c>
      <c r="AU637" s="19">
        <v>1.2749999999999999</v>
      </c>
      <c r="AV637" s="19">
        <v>1.113</v>
      </c>
      <c r="AW637" s="19">
        <v>1.0329999999999999</v>
      </c>
      <c r="AX637" s="19">
        <v>1.159</v>
      </c>
      <c r="AY637" s="19">
        <v>1.131</v>
      </c>
      <c r="AZ637" s="19">
        <v>1.149</v>
      </c>
      <c r="BA637" s="19">
        <v>0.88600000000000001</v>
      </c>
      <c r="BB637" s="19">
        <v>1.081</v>
      </c>
      <c r="BC637" s="19">
        <v>1.044</v>
      </c>
      <c r="BD637" s="19">
        <v>1.087</v>
      </c>
      <c r="BE637" s="19">
        <v>1.0209999999999999</v>
      </c>
      <c r="BF637" s="19">
        <v>0.79700000000000004</v>
      </c>
      <c r="BG637" s="19">
        <v>0.65500000000000003</v>
      </c>
      <c r="BH637" s="19">
        <v>1.0369999999999999</v>
      </c>
      <c r="BI637" s="19">
        <v>0.88700000000000001</v>
      </c>
      <c r="BJ637" s="19">
        <v>1.256</v>
      </c>
      <c r="BK637" s="19">
        <v>1.335</v>
      </c>
      <c r="BL637" s="19"/>
      <c r="BM637" s="19">
        <v>1.3089999999999999</v>
      </c>
      <c r="BN637" s="19">
        <v>0.83099999999999996</v>
      </c>
      <c r="BO637" s="19">
        <v>0.93</v>
      </c>
      <c r="BP637" s="19">
        <v>0.88600000000000001</v>
      </c>
      <c r="BQ637" s="19">
        <v>0.80400000000000005</v>
      </c>
      <c r="BR637" s="19">
        <v>0.57099999999999995</v>
      </c>
      <c r="BS637" s="19">
        <v>0.74</v>
      </c>
      <c r="BT637" s="19">
        <v>1.0589999999999999</v>
      </c>
      <c r="BU637" s="19">
        <v>1.0780000000000001</v>
      </c>
      <c r="BV637" s="19">
        <v>0.85699999999999998</v>
      </c>
      <c r="BW637" s="19">
        <v>0.64100000000000001</v>
      </c>
      <c r="BX637" s="19">
        <v>1.1759999999999999</v>
      </c>
      <c r="BY637" s="19">
        <v>0.89600000000000002</v>
      </c>
      <c r="BZ637" s="19">
        <v>1.1080000000000001</v>
      </c>
      <c r="CA637" s="19">
        <v>0.85299999999999998</v>
      </c>
      <c r="CB637" s="19">
        <v>0.97799999999999998</v>
      </c>
      <c r="CC637" s="19">
        <v>0.83599999999999997</v>
      </c>
      <c r="CD637" s="19">
        <v>0.69899999999999995</v>
      </c>
      <c r="CE637" s="19"/>
      <c r="CF637" s="19">
        <v>1.246</v>
      </c>
      <c r="CG637" s="19">
        <v>1.042</v>
      </c>
      <c r="CH637" s="19">
        <v>1.1220000000000001</v>
      </c>
      <c r="CI637" s="19">
        <v>1.1379999999999999</v>
      </c>
      <c r="CJ637" s="19">
        <v>1.1160000000000001</v>
      </c>
      <c r="CK637" s="19">
        <v>0.7</v>
      </c>
      <c r="CL637" s="19">
        <v>1.274</v>
      </c>
      <c r="CM637" s="19">
        <v>0.85</v>
      </c>
      <c r="CN637" s="19">
        <v>1.157</v>
      </c>
      <c r="CO637" s="19">
        <v>0.91200000000000003</v>
      </c>
      <c r="CP637" s="19">
        <v>1.208</v>
      </c>
      <c r="CQ637" s="19">
        <v>0.999</v>
      </c>
      <c r="CR637" s="19">
        <v>0.95799999999999996</v>
      </c>
      <c r="CS637" s="19">
        <v>0.98799999999999999</v>
      </c>
      <c r="CT637" s="19">
        <v>0.92300000000000004</v>
      </c>
      <c r="CU637" s="19">
        <v>0.995</v>
      </c>
      <c r="CV637" s="19">
        <v>0.91200000000000003</v>
      </c>
      <c r="CW637" s="19">
        <v>0.95899999999999996</v>
      </c>
    </row>
    <row r="638" spans="1:101" s="1" customFormat="1" ht="15" x14ac:dyDescent="0.2">
      <c r="A638" s="19">
        <v>1061</v>
      </c>
      <c r="B638" s="19">
        <v>298</v>
      </c>
      <c r="C638" s="19">
        <v>681.1</v>
      </c>
      <c r="D638" s="19">
        <v>381.12959999999998</v>
      </c>
      <c r="E638" s="19">
        <v>383.13510000000002</v>
      </c>
      <c r="F638" s="19">
        <v>294.14249999999998</v>
      </c>
      <c r="G638" s="20">
        <v>17130.75</v>
      </c>
      <c r="H638" s="19">
        <v>2</v>
      </c>
      <c r="I638" s="19">
        <v>2</v>
      </c>
      <c r="J638" s="19" t="s">
        <v>103</v>
      </c>
      <c r="M638" s="10"/>
      <c r="N638" s="10"/>
      <c r="U638" s="21">
        <v>0</v>
      </c>
      <c r="V638" s="21">
        <v>11</v>
      </c>
      <c r="W638" s="21">
        <v>223</v>
      </c>
      <c r="X638" s="19">
        <v>0.05</v>
      </c>
      <c r="Y638" s="19">
        <v>1.081</v>
      </c>
      <c r="Z638" s="19">
        <v>0.90400000000000003</v>
      </c>
      <c r="AA638" s="19">
        <v>0.95899999999999996</v>
      </c>
      <c r="AB638" s="22">
        <f t="shared" si="151"/>
        <v>0.89255555555555555</v>
      </c>
      <c r="AC638" s="22">
        <f t="shared" si="152"/>
        <v>1.279611111111111</v>
      </c>
      <c r="AD638" s="22">
        <f t="shared" si="153"/>
        <v>1.0802777777777779</v>
      </c>
      <c r="AE638" s="22">
        <f t="shared" si="154"/>
        <v>0.69752094820474975</v>
      </c>
      <c r="AF638" s="22">
        <f t="shared" si="155"/>
        <v>0.82622782206222667</v>
      </c>
      <c r="AG638" s="22">
        <f t="shared" si="156"/>
        <v>-0.51969154974871101</v>
      </c>
      <c r="AH638" s="22">
        <f t="shared" si="157"/>
        <v>-0.27538845314481047</v>
      </c>
      <c r="AI638" s="22">
        <f t="shared" si="158"/>
        <v>-2.7058034762331609</v>
      </c>
      <c r="AJ638" s="22">
        <f t="shared" si="159"/>
        <v>-1.2001380757574558</v>
      </c>
      <c r="AK638" s="22">
        <f>P638</f>
        <v>0</v>
      </c>
      <c r="AL638" s="22" t="str">
        <f t="shared" si="160"/>
        <v>Increase</v>
      </c>
      <c r="AM638" s="24">
        <f t="shared" si="161"/>
        <v>1.9687769847473156E-3</v>
      </c>
      <c r="AN638" s="24">
        <f t="shared" si="162"/>
        <v>6.3075677535189376E-2</v>
      </c>
      <c r="AO638" s="25">
        <v>1.55457</v>
      </c>
      <c r="AP638" s="24">
        <f t="shared" si="163"/>
        <v>6.3075677535189376E-2</v>
      </c>
      <c r="AQ638" s="25">
        <v>1.1094999999999999</v>
      </c>
      <c r="AR638" s="25">
        <v>1.0462100000000001</v>
      </c>
      <c r="AS638" s="19">
        <v>1061</v>
      </c>
      <c r="AT638" s="19">
        <v>1.024</v>
      </c>
      <c r="AU638" s="19">
        <v>1.1160000000000001</v>
      </c>
      <c r="AV638" s="19">
        <v>0.77200000000000002</v>
      </c>
      <c r="AW638" s="19">
        <v>0.92400000000000004</v>
      </c>
      <c r="AX638" s="19">
        <v>0.63700000000000001</v>
      </c>
      <c r="AY638" s="19">
        <v>0.61599999999999999</v>
      </c>
      <c r="AZ638" s="19">
        <v>1.482</v>
      </c>
      <c r="BA638" s="19">
        <v>0.92300000000000004</v>
      </c>
      <c r="BB638" s="19">
        <v>0.78400000000000003</v>
      </c>
      <c r="BC638" s="19">
        <v>1.0269999999999999</v>
      </c>
      <c r="BD638" s="19">
        <v>0.63100000000000001</v>
      </c>
      <c r="BE638" s="19">
        <v>0.98399999999999999</v>
      </c>
      <c r="BF638" s="19">
        <v>0.74399999999999999</v>
      </c>
      <c r="BG638" s="19">
        <v>1.194</v>
      </c>
      <c r="BH638" s="19">
        <v>0.82799999999999996</v>
      </c>
      <c r="BI638" s="19">
        <v>0.56399999999999995</v>
      </c>
      <c r="BJ638" s="19">
        <v>0.87</v>
      </c>
      <c r="BK638" s="19">
        <v>0.94599999999999995</v>
      </c>
      <c r="BL638" s="19"/>
      <c r="BM638" s="19">
        <v>1.851</v>
      </c>
      <c r="BN638" s="19">
        <v>1.4770000000000001</v>
      </c>
      <c r="BO638" s="19">
        <v>0.81399999999999995</v>
      </c>
      <c r="BP638" s="19">
        <v>0.98799999999999999</v>
      </c>
      <c r="BQ638" s="19">
        <v>1.74</v>
      </c>
      <c r="BR638" s="19">
        <v>2.1379999999999999</v>
      </c>
      <c r="BS638" s="19">
        <v>1.4570000000000001</v>
      </c>
      <c r="BT638" s="19">
        <v>0.80400000000000005</v>
      </c>
      <c r="BU638" s="19">
        <v>1.167</v>
      </c>
      <c r="BV638" s="19">
        <v>1.2809999999999999</v>
      </c>
      <c r="BW638" s="19">
        <v>1.546</v>
      </c>
      <c r="BX638" s="19">
        <v>0.997</v>
      </c>
      <c r="BY638" s="19">
        <v>0.90600000000000003</v>
      </c>
      <c r="BZ638" s="19">
        <v>0.90400000000000003</v>
      </c>
      <c r="CA638" s="19">
        <v>1.5640000000000001</v>
      </c>
      <c r="CB638" s="19">
        <v>0.57699999999999996</v>
      </c>
      <c r="CC638" s="19">
        <v>1.5720000000000001</v>
      </c>
      <c r="CD638" s="19">
        <v>1.25</v>
      </c>
      <c r="CE638" s="19"/>
      <c r="CF638" s="19">
        <v>1.0209999999999999</v>
      </c>
      <c r="CG638" s="19">
        <v>1.2929999999999999</v>
      </c>
      <c r="CH638" s="19">
        <v>1.8919999999999999</v>
      </c>
      <c r="CI638" s="19">
        <v>0.86099999999999999</v>
      </c>
      <c r="CJ638" s="19">
        <v>1.2769999999999999</v>
      </c>
      <c r="CK638" s="19">
        <v>1.621</v>
      </c>
      <c r="CL638" s="19">
        <v>1.353</v>
      </c>
      <c r="CM638" s="19">
        <v>1.163</v>
      </c>
      <c r="CN638" s="19">
        <v>0.71299999999999997</v>
      </c>
      <c r="CO638" s="19">
        <v>0.85799999999999998</v>
      </c>
      <c r="CP638" s="19">
        <v>0.52500000000000002</v>
      </c>
      <c r="CQ638" s="19">
        <v>1.0389999999999999</v>
      </c>
      <c r="CR638" s="19">
        <v>0.93700000000000006</v>
      </c>
      <c r="CS638" s="19">
        <v>0.98399999999999999</v>
      </c>
      <c r="CT638" s="19">
        <v>1.137</v>
      </c>
      <c r="CU638" s="19">
        <v>0.54900000000000004</v>
      </c>
      <c r="CV638" s="19">
        <v>1.0580000000000001</v>
      </c>
      <c r="CW638" s="19">
        <v>1.1639999999999999</v>
      </c>
    </row>
    <row r="639" spans="1:101" s="1" customFormat="1" ht="15" x14ac:dyDescent="0.2">
      <c r="A639" s="19">
        <v>1062</v>
      </c>
      <c r="B639" s="19">
        <v>298</v>
      </c>
      <c r="C639" s="19">
        <v>681.5</v>
      </c>
      <c r="D639" s="19">
        <v>349.08569999999997</v>
      </c>
      <c r="E639" s="19">
        <v>351.09089999999998</v>
      </c>
      <c r="F639" s="19">
        <v>115.0274</v>
      </c>
      <c r="G639" s="20">
        <v>31114.875</v>
      </c>
      <c r="H639" s="19">
        <v>1</v>
      </c>
      <c r="I639" s="19">
        <v>1</v>
      </c>
      <c r="J639" s="19" t="s">
        <v>103</v>
      </c>
      <c r="M639" s="10"/>
      <c r="N639" s="10"/>
      <c r="U639" s="21">
        <v>0</v>
      </c>
      <c r="V639" s="21">
        <v>13</v>
      </c>
      <c r="W639" s="21">
        <v>273</v>
      </c>
      <c r="X639" s="19">
        <v>0.05</v>
      </c>
      <c r="Y639" s="19">
        <v>0.92100000000000004</v>
      </c>
      <c r="Z639" s="19">
        <v>0.94699999999999995</v>
      </c>
      <c r="AA639" s="19">
        <v>1.0249999999999999</v>
      </c>
      <c r="AB639" s="22">
        <f t="shared" si="151"/>
        <v>0.94561111111111096</v>
      </c>
      <c r="AC639" s="22">
        <f t="shared" si="152"/>
        <v>0.79711111111111121</v>
      </c>
      <c r="AD639" s="22">
        <f t="shared" si="153"/>
        <v>0.90349999999999986</v>
      </c>
      <c r="AE639" s="22">
        <f t="shared" si="154"/>
        <v>1.1862977418455531</v>
      </c>
      <c r="AF639" s="22">
        <f t="shared" si="155"/>
        <v>1.0466088667527516</v>
      </c>
      <c r="AG639" s="22">
        <f t="shared" si="156"/>
        <v>0.24646614881675219</v>
      </c>
      <c r="AH639" s="22">
        <f t="shared" si="157"/>
        <v>6.572238646736496E-2</v>
      </c>
      <c r="AI639" s="22">
        <f t="shared" si="158"/>
        <v>-1.921400366973752</v>
      </c>
      <c r="AJ639" s="22">
        <f t="shared" si="159"/>
        <v>-0.39935710979268335</v>
      </c>
      <c r="AK639" s="22">
        <f>P639</f>
        <v>0</v>
      </c>
      <c r="AL639" s="22" t="str">
        <f t="shared" si="160"/>
        <v>Lowering</v>
      </c>
      <c r="AM639" s="24">
        <f t="shared" si="161"/>
        <v>1.1983940194479261E-2</v>
      </c>
      <c r="AN639" s="24">
        <f t="shared" si="162"/>
        <v>0.39869692874798612</v>
      </c>
      <c r="AO639" s="25">
        <v>1.2485200000000001</v>
      </c>
      <c r="AP639" s="24">
        <f t="shared" si="163"/>
        <v>0.39869692874798612</v>
      </c>
      <c r="AQ639" s="25">
        <v>0.80219300000000004</v>
      </c>
      <c r="AR639" s="25">
        <v>0.861371</v>
      </c>
      <c r="AS639" s="19">
        <v>1062</v>
      </c>
      <c r="AT639" s="19">
        <v>1.095</v>
      </c>
      <c r="AU639" s="19">
        <v>1.109</v>
      </c>
      <c r="AV639" s="19">
        <v>0.94099999999999995</v>
      </c>
      <c r="AW639" s="19">
        <v>0.91400000000000003</v>
      </c>
      <c r="AX639" s="19">
        <v>1.014</v>
      </c>
      <c r="AY639" s="19">
        <v>1.008</v>
      </c>
      <c r="AZ639" s="19">
        <v>0.91800000000000004</v>
      </c>
      <c r="BA639" s="19">
        <v>0.76</v>
      </c>
      <c r="BB639" s="19">
        <v>1.052</v>
      </c>
      <c r="BC639" s="19">
        <v>0.95199999999999996</v>
      </c>
      <c r="BD639" s="19">
        <v>1.0089999999999999</v>
      </c>
      <c r="BE639" s="19">
        <v>0.83799999999999997</v>
      </c>
      <c r="BF639" s="19">
        <v>0.82199999999999995</v>
      </c>
      <c r="BG639" s="19">
        <v>0.54900000000000004</v>
      </c>
      <c r="BH639" s="19">
        <v>0.83799999999999997</v>
      </c>
      <c r="BI639" s="19">
        <v>0.92200000000000004</v>
      </c>
      <c r="BJ639" s="19">
        <v>1.018</v>
      </c>
      <c r="BK639" s="19">
        <v>1.262</v>
      </c>
      <c r="BL639" s="19"/>
      <c r="BM639" s="19">
        <v>1.2090000000000001</v>
      </c>
      <c r="BN639" s="19">
        <v>0.59499999999999997</v>
      </c>
      <c r="BO639" s="19">
        <v>0.76900000000000002</v>
      </c>
      <c r="BP639" s="19">
        <v>0.755</v>
      </c>
      <c r="BQ639" s="19">
        <v>0.78</v>
      </c>
      <c r="BR639" s="19">
        <v>0.626</v>
      </c>
      <c r="BS639" s="19">
        <v>0.60899999999999999</v>
      </c>
      <c r="BT639" s="19">
        <v>0.97699999999999998</v>
      </c>
      <c r="BU639" s="19">
        <v>0.92900000000000005</v>
      </c>
      <c r="BV639" s="19">
        <v>0.71399999999999997</v>
      </c>
      <c r="BW639" s="19">
        <v>0.55600000000000005</v>
      </c>
      <c r="BX639" s="19">
        <v>1.0149999999999999</v>
      </c>
      <c r="BY639" s="19">
        <v>0.84</v>
      </c>
      <c r="BZ639" s="19">
        <v>0.995</v>
      </c>
      <c r="CA639" s="19">
        <v>0.79</v>
      </c>
      <c r="CB639" s="19">
        <v>0.91100000000000003</v>
      </c>
      <c r="CC639" s="19">
        <v>0.64700000000000002</v>
      </c>
      <c r="CD639" s="19">
        <v>0.63100000000000001</v>
      </c>
      <c r="CE639" s="19"/>
      <c r="CF639" s="19">
        <v>1.204</v>
      </c>
      <c r="CG639" s="19">
        <v>0.92600000000000005</v>
      </c>
      <c r="CH639" s="19">
        <v>0.84499999999999997</v>
      </c>
      <c r="CI639" s="19">
        <v>0.92900000000000005</v>
      </c>
      <c r="CJ639" s="19">
        <v>0.95299999999999996</v>
      </c>
      <c r="CK639" s="19">
        <v>0.65100000000000002</v>
      </c>
      <c r="CL639" s="19">
        <v>1.0389999999999999</v>
      </c>
      <c r="CM639" s="19">
        <v>0.624</v>
      </c>
      <c r="CN639" s="19">
        <v>0.94499999999999995</v>
      </c>
      <c r="CO639" s="19">
        <v>0.95</v>
      </c>
      <c r="CP639" s="19">
        <v>1.125</v>
      </c>
      <c r="CQ639" s="19">
        <v>0.89400000000000002</v>
      </c>
      <c r="CR639" s="19">
        <v>0.872</v>
      </c>
      <c r="CS639" s="19">
        <v>0.86199999999999999</v>
      </c>
      <c r="CT639" s="19">
        <v>0.90900000000000003</v>
      </c>
      <c r="CU639" s="19">
        <v>0.91400000000000003</v>
      </c>
      <c r="CV639" s="19">
        <v>0.78800000000000003</v>
      </c>
      <c r="CW639" s="19">
        <v>0.83299999999999996</v>
      </c>
    </row>
    <row r="640" spans="1:101" s="1" customFormat="1" ht="15" x14ac:dyDescent="0.2">
      <c r="A640" s="19">
        <v>1063</v>
      </c>
      <c r="B640" s="19">
        <v>297.7</v>
      </c>
      <c r="C640" s="19">
        <v>681.5</v>
      </c>
      <c r="D640" s="19">
        <v>374.0188</v>
      </c>
      <c r="E640" s="19">
        <v>376.02429999999998</v>
      </c>
      <c r="F640" s="19">
        <v>139.9605</v>
      </c>
      <c r="G640" s="20">
        <v>7307.5</v>
      </c>
      <c r="H640" s="19">
        <v>1</v>
      </c>
      <c r="I640" s="19">
        <v>1</v>
      </c>
      <c r="J640" s="19" t="s">
        <v>103</v>
      </c>
      <c r="M640" s="10"/>
      <c r="N640" s="10"/>
      <c r="U640" s="21">
        <v>0</v>
      </c>
      <c r="V640" s="21">
        <v>2</v>
      </c>
      <c r="W640" s="21">
        <v>4</v>
      </c>
      <c r="X640" s="19">
        <v>0.05</v>
      </c>
      <c r="Y640" s="19">
        <v>1.3240000000000001</v>
      </c>
      <c r="Z640" s="19">
        <v>1.29</v>
      </c>
      <c r="AA640" s="19">
        <v>1.216</v>
      </c>
      <c r="AB640" s="22">
        <f t="shared" si="151"/>
        <v>2.9914444444444448</v>
      </c>
      <c r="AC640" s="22">
        <f t="shared" si="152"/>
        <v>2.8687647058823527</v>
      </c>
      <c r="AD640" s="22">
        <f t="shared" si="153"/>
        <v>3.3269444444444445</v>
      </c>
      <c r="AE640" s="22">
        <f t="shared" si="154"/>
        <v>1.0427639598014224</v>
      </c>
      <c r="AF640" s="22">
        <f t="shared" si="155"/>
        <v>0.89915671704099531</v>
      </c>
      <c r="AG640" s="22">
        <f t="shared" si="156"/>
        <v>6.0412626158066356E-2</v>
      </c>
      <c r="AH640" s="22">
        <f t="shared" si="157"/>
        <v>-0.15335550507277571</v>
      </c>
      <c r="AI640" s="22">
        <f t="shared" si="158"/>
        <v>-0.47740993282914157</v>
      </c>
      <c r="AJ640" s="22">
        <f t="shared" si="159"/>
        <v>-2.1206089565708064</v>
      </c>
      <c r="AK640" s="22">
        <f>P640</f>
        <v>0</v>
      </c>
      <c r="AL640" s="22" t="str">
        <f t="shared" si="160"/>
        <v>Lowering</v>
      </c>
      <c r="AM640" s="24">
        <f t="shared" si="161"/>
        <v>0.33311183831882463</v>
      </c>
      <c r="AN640" s="24">
        <f t="shared" si="162"/>
        <v>7.5751466240061155E-3</v>
      </c>
      <c r="AO640" s="25">
        <v>0.53599399999999997</v>
      </c>
      <c r="AP640" s="24">
        <f t="shared" si="163"/>
        <v>7.5751466240061155E-3</v>
      </c>
      <c r="AQ640" s="25">
        <v>1.5557099999999999</v>
      </c>
      <c r="AR640" s="25">
        <v>1.5509500000000001</v>
      </c>
      <c r="AS640" s="19">
        <v>1063</v>
      </c>
      <c r="AT640" s="19">
        <v>3.0179999999999998</v>
      </c>
      <c r="AU640" s="19">
        <v>2.613</v>
      </c>
      <c r="AV640" s="19">
        <v>3.1579999999999999</v>
      </c>
      <c r="AW640" s="19">
        <v>2.6309999999999998</v>
      </c>
      <c r="AX640" s="19">
        <v>2.9249999999999998</v>
      </c>
      <c r="AY640" s="19">
        <v>2.61</v>
      </c>
      <c r="AZ640" s="19">
        <v>3.496</v>
      </c>
      <c r="BA640" s="19">
        <v>3.7850000000000001</v>
      </c>
      <c r="BB640" s="19">
        <v>3.5939999999999999</v>
      </c>
      <c r="BC640" s="19">
        <v>3.306</v>
      </c>
      <c r="BD640" s="19">
        <v>3.4</v>
      </c>
      <c r="BE640" s="19">
        <v>2.8809999999999998</v>
      </c>
      <c r="BF640" s="19">
        <v>2.3279999999999998</v>
      </c>
      <c r="BG640" s="19">
        <v>2.9670000000000001</v>
      </c>
      <c r="BH640" s="19">
        <v>3.01</v>
      </c>
      <c r="BI640" s="19">
        <v>2.9729999999999999</v>
      </c>
      <c r="BJ640" s="19">
        <v>2.7429999999999999</v>
      </c>
      <c r="BK640" s="19">
        <v>2.4079999999999999</v>
      </c>
      <c r="BL640" s="19"/>
      <c r="BM640" s="19">
        <v>3.0640000000000001</v>
      </c>
      <c r="BN640" s="19">
        <v>2.7749999999999999</v>
      </c>
      <c r="BO640" s="19">
        <v>2.7549999999999999</v>
      </c>
      <c r="BP640" s="19">
        <v>3.1619999999999999</v>
      </c>
      <c r="BQ640" s="19">
        <v>2.8029999999999999</v>
      </c>
      <c r="BR640" s="19">
        <v>2.5219999999999998</v>
      </c>
      <c r="BS640" s="19">
        <v>2.4830000000000001</v>
      </c>
      <c r="BT640" s="19">
        <v>2.92</v>
      </c>
      <c r="BU640" s="19">
        <v>3.306</v>
      </c>
      <c r="BV640" s="19" t="s">
        <v>470</v>
      </c>
      <c r="BW640" s="19">
        <v>2.665</v>
      </c>
      <c r="BX640" s="19">
        <v>2.3650000000000002</v>
      </c>
      <c r="BY640" s="19">
        <v>3.1579999999999999</v>
      </c>
      <c r="BZ640" s="19">
        <v>3.0590000000000002</v>
      </c>
      <c r="CA640" s="19">
        <v>2.2799999999999998</v>
      </c>
      <c r="CB640" s="19">
        <v>3.403</v>
      </c>
      <c r="CC640" s="19">
        <v>2.915</v>
      </c>
      <c r="CD640" s="19">
        <v>3.1339999999999999</v>
      </c>
      <c r="CE640" s="19"/>
      <c r="CF640" s="19">
        <v>3.3519999999999999</v>
      </c>
      <c r="CG640" s="19">
        <v>3.1930000000000001</v>
      </c>
      <c r="CH640" s="19">
        <v>3.3340000000000001</v>
      </c>
      <c r="CI640" s="19">
        <v>3.5529999999999999</v>
      </c>
      <c r="CJ640" s="19">
        <v>2.8460000000000001</v>
      </c>
      <c r="CK640" s="19">
        <v>3.097</v>
      </c>
      <c r="CL640" s="19">
        <v>3.234</v>
      </c>
      <c r="CM640" s="19">
        <v>3.0230000000000001</v>
      </c>
      <c r="CN640" s="19">
        <v>4.0359999999999996</v>
      </c>
      <c r="CO640" s="19">
        <v>3.1539999999999999</v>
      </c>
      <c r="CP640" s="19">
        <v>2.996</v>
      </c>
      <c r="CQ640" s="19">
        <v>3.7149999999999999</v>
      </c>
      <c r="CR640" s="19">
        <v>3.157</v>
      </c>
      <c r="CS640" s="19">
        <v>3.5939999999999999</v>
      </c>
      <c r="CT640" s="19">
        <v>3.4039999999999999</v>
      </c>
      <c r="CU640" s="19">
        <v>3.4180000000000001</v>
      </c>
      <c r="CV640" s="19">
        <v>3.4889999999999999</v>
      </c>
      <c r="CW640" s="19">
        <v>3.29</v>
      </c>
    </row>
    <row r="641" spans="1:101" s="1" customFormat="1" ht="15" x14ac:dyDescent="0.2">
      <c r="A641" s="19">
        <v>1064</v>
      </c>
      <c r="B641" s="19">
        <v>297.7</v>
      </c>
      <c r="C641" s="19">
        <v>682.3</v>
      </c>
      <c r="D641" s="19">
        <v>436.1918</v>
      </c>
      <c r="E641" s="19">
        <v>438.1961</v>
      </c>
      <c r="F641" s="19">
        <v>202.13339999999999</v>
      </c>
      <c r="G641" s="20">
        <v>4525.8461539999998</v>
      </c>
      <c r="H641" s="19">
        <v>1</v>
      </c>
      <c r="I641" s="19">
        <v>1</v>
      </c>
      <c r="J641" s="19" t="s">
        <v>105</v>
      </c>
      <c r="K641" s="19" t="s">
        <v>658</v>
      </c>
      <c r="L641" s="19" t="s">
        <v>659</v>
      </c>
      <c r="M641" s="19">
        <v>3.82</v>
      </c>
      <c r="N641" s="19">
        <v>0.7</v>
      </c>
      <c r="X641" s="19">
        <v>8.3299999999999999E-2</v>
      </c>
      <c r="Y641" s="19">
        <v>1.3759999999999999</v>
      </c>
      <c r="Z641" s="19">
        <v>1.4219999999999999</v>
      </c>
      <c r="AA641" s="19">
        <v>1.5589999999999999</v>
      </c>
      <c r="AB641" s="22">
        <f t="shared" si="151"/>
        <v>1.3357222222222223</v>
      </c>
      <c r="AC641" s="22">
        <f t="shared" si="152"/>
        <v>1.3806611111111113</v>
      </c>
      <c r="AD641" s="22">
        <f t="shared" si="153"/>
        <v>1.2545333333333333</v>
      </c>
      <c r="AE641" s="22">
        <f t="shared" si="154"/>
        <v>0.96745118079502967</v>
      </c>
      <c r="AF641" s="22">
        <f t="shared" si="155"/>
        <v>1.0647164062776775</v>
      </c>
      <c r="AG641" s="22">
        <f t="shared" si="156"/>
        <v>-4.7739232598706806E-2</v>
      </c>
      <c r="AH641" s="22">
        <f t="shared" si="157"/>
        <v>9.0469210976601225E-2</v>
      </c>
      <c r="AI641" s="22">
        <f t="shared" si="158"/>
        <v>-0.19362630718693261</v>
      </c>
      <c r="AJ641" s="22">
        <f t="shared" si="159"/>
        <v>-0.55575423738187557</v>
      </c>
      <c r="AK641" s="22" t="str">
        <f>L641</f>
        <v>Alanyl-Leucine</v>
      </c>
      <c r="AL641" s="22" t="str">
        <f t="shared" si="160"/>
        <v>Increase</v>
      </c>
      <c r="AM641" s="24">
        <f t="shared" si="161"/>
        <v>0.64028553829454116</v>
      </c>
      <c r="AN641" s="24">
        <f t="shared" si="162"/>
        <v>0.27812867230270882</v>
      </c>
      <c r="AO641" s="25">
        <v>0.567438</v>
      </c>
      <c r="AP641" s="24">
        <f t="shared" si="163"/>
        <v>0.27812867230270882</v>
      </c>
      <c r="AQ641" s="25">
        <v>0.78515999999999997</v>
      </c>
      <c r="AR641" s="25">
        <v>0.85479700000000003</v>
      </c>
      <c r="AS641" s="19">
        <v>1064</v>
      </c>
      <c r="AT641" s="19">
        <v>1.452</v>
      </c>
      <c r="AU641" s="19">
        <v>1.7090000000000001</v>
      </c>
      <c r="AV641" s="19">
        <v>1.2909999999999999</v>
      </c>
      <c r="AW641" s="19">
        <v>1.3140000000000001</v>
      </c>
      <c r="AX641" s="19">
        <v>1.5409999999999999</v>
      </c>
      <c r="AY641" s="19">
        <v>1.1990000000000001</v>
      </c>
      <c r="AZ641" s="19">
        <v>1.7629999999999999</v>
      </c>
      <c r="BA641" s="19">
        <v>1.224</v>
      </c>
      <c r="BB641" s="19">
        <v>1.7450000000000001</v>
      </c>
      <c r="BC641" s="19">
        <v>1.256</v>
      </c>
      <c r="BD641" s="19">
        <v>1.012</v>
      </c>
      <c r="BE641" s="19">
        <v>1.397</v>
      </c>
      <c r="BF641" s="19">
        <v>1.05</v>
      </c>
      <c r="BG641" s="19">
        <v>1.1910000000000001</v>
      </c>
      <c r="BH641" s="19">
        <v>1.1679999999999999</v>
      </c>
      <c r="BI641" s="19">
        <v>0.99099999999999999</v>
      </c>
      <c r="BJ641" s="19">
        <v>1.109</v>
      </c>
      <c r="BK641" s="19">
        <v>1.631</v>
      </c>
      <c r="BL641" s="19"/>
      <c r="BM641" s="19">
        <v>1.2749999999999999</v>
      </c>
      <c r="BN641" s="19">
        <v>1.651</v>
      </c>
      <c r="BO641" s="19">
        <v>1.9710000000000001</v>
      </c>
      <c r="BP641" s="19">
        <v>1.7010000000000001</v>
      </c>
      <c r="BQ641" s="19">
        <v>0.999</v>
      </c>
      <c r="BR641" s="19">
        <v>0.90390000000000004</v>
      </c>
      <c r="BS641" s="19">
        <v>1.679</v>
      </c>
      <c r="BT641" s="19">
        <v>1.7549999999999999</v>
      </c>
      <c r="BU641" s="19">
        <v>1.3029999999999999</v>
      </c>
      <c r="BV641" s="19">
        <v>1.1299999999999999</v>
      </c>
      <c r="BW641" s="19">
        <v>0.95399999999999996</v>
      </c>
      <c r="BX641" s="19">
        <v>1.091</v>
      </c>
      <c r="BY641" s="19">
        <v>1.7250000000000001</v>
      </c>
      <c r="BZ641" s="19">
        <v>1.242</v>
      </c>
      <c r="CA641" s="19">
        <v>1.1419999999999999</v>
      </c>
      <c r="CB641" s="19">
        <v>1.5409999999999999</v>
      </c>
      <c r="CC641" s="19">
        <v>1.4279999999999999</v>
      </c>
      <c r="CD641" s="19">
        <v>1.361</v>
      </c>
      <c r="CE641" s="19"/>
      <c r="CF641" s="19">
        <v>1.1639999999999999</v>
      </c>
      <c r="CG641" s="19">
        <v>1.3169999999999999</v>
      </c>
      <c r="CH641" s="19">
        <v>1.304</v>
      </c>
      <c r="CI641" s="19">
        <v>1.3089999999999999</v>
      </c>
      <c r="CJ641" s="19">
        <v>0.96899999999999997</v>
      </c>
      <c r="CK641" s="19">
        <v>1.127</v>
      </c>
      <c r="CL641" s="19">
        <v>1.119</v>
      </c>
      <c r="CM641" s="19">
        <v>1.5589999999999999</v>
      </c>
      <c r="CN641" s="19">
        <v>1.5489999999999999</v>
      </c>
      <c r="CO641" s="19">
        <v>1.2190000000000001</v>
      </c>
      <c r="CP641" s="19">
        <v>1.347</v>
      </c>
      <c r="CQ641" s="19">
        <v>1.415</v>
      </c>
      <c r="CR641" s="19">
        <v>1.1830000000000001</v>
      </c>
      <c r="CS641" s="19">
        <v>1.3140000000000001</v>
      </c>
      <c r="CT641" s="19">
        <v>0.91</v>
      </c>
      <c r="CU641" s="19">
        <v>1.4590000000000001</v>
      </c>
      <c r="CV641" s="19">
        <v>1.2956000000000001</v>
      </c>
      <c r="CW641" s="19">
        <v>1.022</v>
      </c>
    </row>
    <row r="642" spans="1:101" s="1" customFormat="1" ht="15" x14ac:dyDescent="0.2">
      <c r="A642" s="19">
        <v>1065</v>
      </c>
      <c r="B642" s="19">
        <v>297.8</v>
      </c>
      <c r="C642" s="19">
        <v>682.9</v>
      </c>
      <c r="D642" s="19">
        <v>395.12799999999999</v>
      </c>
      <c r="E642" s="19">
        <v>397.1327</v>
      </c>
      <c r="F642" s="19">
        <v>161.06970000000001</v>
      </c>
      <c r="G642" s="20">
        <v>4846</v>
      </c>
      <c r="H642" s="19">
        <v>1</v>
      </c>
      <c r="I642" s="19">
        <v>1</v>
      </c>
      <c r="J642" s="19" t="s">
        <v>131</v>
      </c>
      <c r="M642" s="10"/>
      <c r="N642" s="10"/>
      <c r="O642" s="19" t="s">
        <v>600</v>
      </c>
      <c r="P642" s="19" t="s">
        <v>601</v>
      </c>
      <c r="Q642" s="19">
        <v>2.3199999999999998</v>
      </c>
      <c r="R642" s="19">
        <v>143.80000000000001</v>
      </c>
      <c r="T642" s="19" t="s">
        <v>602</v>
      </c>
      <c r="X642" s="19">
        <v>0.05</v>
      </c>
      <c r="Y642" s="19">
        <v>1.206</v>
      </c>
      <c r="Z642" s="19">
        <v>1.3069999999999999</v>
      </c>
      <c r="AA642" s="19">
        <v>1.1080000000000001</v>
      </c>
      <c r="AB642" s="22">
        <f t="shared" si="151"/>
        <v>1.0376666666666667</v>
      </c>
      <c r="AC642" s="22">
        <f t="shared" si="152"/>
        <v>1.1267222222222224</v>
      </c>
      <c r="AD642" s="22">
        <f t="shared" si="153"/>
        <v>1.2906111111111112</v>
      </c>
      <c r="AE642" s="22">
        <f t="shared" si="154"/>
        <v>0.92096050490606962</v>
      </c>
      <c r="AF642" s="22">
        <f t="shared" si="155"/>
        <v>0.80401188067668206</v>
      </c>
      <c r="AG642" s="22">
        <f t="shared" si="156"/>
        <v>-0.11878880675523183</v>
      </c>
      <c r="AH642" s="22">
        <f t="shared" si="157"/>
        <v>-0.31471127499224688</v>
      </c>
      <c r="AI642" s="22">
        <f t="shared" si="158"/>
        <v>-0.34072832104253337</v>
      </c>
      <c r="AJ642" s="22">
        <f t="shared" si="159"/>
        <v>-1.5180639671229441</v>
      </c>
      <c r="AK642" s="22" t="str">
        <f t="shared" ref="AK642:AK656" si="166">P642</f>
        <v>N-Methyl-L-glutamate</v>
      </c>
      <c r="AL642" s="22" t="str">
        <f t="shared" si="160"/>
        <v>Increase</v>
      </c>
      <c r="AM642" s="24">
        <f t="shared" si="161"/>
        <v>0.45632228544010434</v>
      </c>
      <c r="AN642" s="24">
        <f t="shared" si="162"/>
        <v>3.0334443560466457E-2</v>
      </c>
      <c r="AO642" s="25">
        <v>0.70858699999999997</v>
      </c>
      <c r="AP642" s="24">
        <f t="shared" si="163"/>
        <v>3.0334443560466457E-2</v>
      </c>
      <c r="AQ642" s="25">
        <v>1.19577</v>
      </c>
      <c r="AR642" s="25">
        <v>1.0966</v>
      </c>
      <c r="AS642" s="19">
        <v>1065</v>
      </c>
      <c r="AT642" s="19">
        <v>0.63800000000000001</v>
      </c>
      <c r="AU642" s="19">
        <v>1.1839999999999999</v>
      </c>
      <c r="AV642" s="19">
        <v>0.70299999999999996</v>
      </c>
      <c r="AW642" s="19">
        <v>0.98499999999999999</v>
      </c>
      <c r="AX642" s="19">
        <v>0.61299999999999999</v>
      </c>
      <c r="AY642" s="19">
        <v>0.69199999999999995</v>
      </c>
      <c r="AZ642" s="19">
        <v>1.4059999999999999</v>
      </c>
      <c r="BA642" s="19">
        <v>0.69499999999999995</v>
      </c>
      <c r="BB642" s="19">
        <v>1.4079999999999999</v>
      </c>
      <c r="BC642" s="19">
        <v>1.5680000000000001</v>
      </c>
      <c r="BD642" s="19">
        <v>0.85099999999999998</v>
      </c>
      <c r="BE642" s="19">
        <v>1.7110000000000001</v>
      </c>
      <c r="BF642" s="19">
        <v>0.90600000000000003</v>
      </c>
      <c r="BG642" s="19">
        <v>1.3919999999999999</v>
      </c>
      <c r="BH642" s="19">
        <v>0.83199999999999996</v>
      </c>
      <c r="BI642" s="19">
        <v>1.113</v>
      </c>
      <c r="BJ642" s="19">
        <v>0.745</v>
      </c>
      <c r="BK642" s="19">
        <v>1.236</v>
      </c>
      <c r="BL642" s="19"/>
      <c r="BM642" s="19">
        <v>1.0780000000000001</v>
      </c>
      <c r="BN642" s="19">
        <v>0.98199999999999998</v>
      </c>
      <c r="BO642" s="19">
        <v>1.0660000000000001</v>
      </c>
      <c r="BP642" s="19">
        <v>0.77</v>
      </c>
      <c r="BQ642" s="19">
        <v>1.788</v>
      </c>
      <c r="BR642" s="19">
        <v>0.92400000000000004</v>
      </c>
      <c r="BS642" s="19">
        <v>1.099</v>
      </c>
      <c r="BT642" s="19">
        <v>0.57099999999999995</v>
      </c>
      <c r="BU642" s="19">
        <v>0.89400000000000002</v>
      </c>
      <c r="BV642" s="19">
        <v>1.6950000000000001</v>
      </c>
      <c r="BW642" s="19">
        <v>1.788</v>
      </c>
      <c r="BX642" s="19">
        <v>0.83699999999999997</v>
      </c>
      <c r="BY642" s="19">
        <v>0.95399999999999996</v>
      </c>
      <c r="BZ642" s="19">
        <v>1.105</v>
      </c>
      <c r="CA642" s="19">
        <v>1.4279999999999999</v>
      </c>
      <c r="CB642" s="19">
        <v>0.71199999999999997</v>
      </c>
      <c r="CC642" s="19">
        <v>1.216</v>
      </c>
      <c r="CD642" s="19">
        <v>1.3740000000000001</v>
      </c>
      <c r="CE642" s="19"/>
      <c r="CF642" s="19">
        <v>0.64500000000000002</v>
      </c>
      <c r="CG642" s="19">
        <v>1.306</v>
      </c>
      <c r="CH642" s="19">
        <v>1.89</v>
      </c>
      <c r="CI642" s="19">
        <v>1.379</v>
      </c>
      <c r="CJ642" s="19">
        <v>1.5089999999999999</v>
      </c>
      <c r="CK642" s="19">
        <v>1.25</v>
      </c>
      <c r="CL642" s="19">
        <v>1.738</v>
      </c>
      <c r="CM642" s="19">
        <v>1.032</v>
      </c>
      <c r="CN642" s="19">
        <v>0.81100000000000005</v>
      </c>
      <c r="CO642" s="19">
        <v>1.381</v>
      </c>
      <c r="CP642" s="19">
        <v>0.95699999999999996</v>
      </c>
      <c r="CQ642" s="19">
        <v>1.3839999999999999</v>
      </c>
      <c r="CR642" s="19">
        <v>1.4770000000000001</v>
      </c>
      <c r="CS642" s="19">
        <v>1.2529999999999999</v>
      </c>
      <c r="CT642" s="19">
        <v>1.2310000000000001</v>
      </c>
      <c r="CU642" s="19">
        <v>0.91600000000000004</v>
      </c>
      <c r="CV642" s="19">
        <v>1.5289999999999999</v>
      </c>
      <c r="CW642" s="19">
        <v>1.5429999999999999</v>
      </c>
    </row>
    <row r="643" spans="1:101" s="1" customFormat="1" ht="15" x14ac:dyDescent="0.2">
      <c r="A643" s="19">
        <v>1066</v>
      </c>
      <c r="B643" s="19">
        <v>298.7</v>
      </c>
      <c r="C643" s="19">
        <v>683.5</v>
      </c>
      <c r="D643" s="19">
        <v>424.10590000000002</v>
      </c>
      <c r="E643" s="19">
        <v>426.11259999999999</v>
      </c>
      <c r="F643" s="19">
        <v>190.04750000000001</v>
      </c>
      <c r="G643" s="20">
        <v>27761.163639999999</v>
      </c>
      <c r="H643" s="19">
        <v>1</v>
      </c>
      <c r="I643" s="19">
        <v>1</v>
      </c>
      <c r="J643" s="19" t="s">
        <v>131</v>
      </c>
      <c r="M643" s="10"/>
      <c r="N643" s="10"/>
      <c r="O643" s="19" t="s">
        <v>574</v>
      </c>
      <c r="P643" s="19" t="s">
        <v>710</v>
      </c>
      <c r="Q643" s="19">
        <v>0.53</v>
      </c>
      <c r="R643" s="19">
        <v>164.1</v>
      </c>
      <c r="S643" s="19" t="s">
        <v>133</v>
      </c>
      <c r="T643" s="19" t="s">
        <v>134</v>
      </c>
      <c r="X643" s="19">
        <v>0.05</v>
      </c>
      <c r="Y643" s="19">
        <v>0.90700000000000003</v>
      </c>
      <c r="Z643" s="19">
        <v>0.92100000000000004</v>
      </c>
      <c r="AA643" s="19">
        <v>0.85699999999999998</v>
      </c>
      <c r="AB643" s="22">
        <f t="shared" ref="AB643:AB706" si="167">AVERAGE(AT643:BK643)</f>
        <v>1.083</v>
      </c>
      <c r="AC643" s="22">
        <f t="shared" ref="AC643:AC706" si="168">AVERAGE(BM643:CD643)</f>
        <v>1.0667222222222221</v>
      </c>
      <c r="AD643" s="22">
        <f t="shared" ref="AD643:AD706" si="169">AVERAGE(CF643:CW643)</f>
        <v>1.1694444444444445</v>
      </c>
      <c r="AE643" s="22">
        <f t="shared" ref="AE643:AE706" si="170">AB643/AC643</f>
        <v>1.015259621894693</v>
      </c>
      <c r="AF643" s="22">
        <f t="shared" ref="AF643:AF706" si="171">AB643/AD643</f>
        <v>0.92608076009501183</v>
      </c>
      <c r="AG643" s="22">
        <f t="shared" ref="AG643:AG706" si="172">LOG(AE643,2)</f>
        <v>2.1848700144758135E-2</v>
      </c>
      <c r="AH643" s="22">
        <f t="shared" ref="AH643:AH706" si="173">LOG(AF643,2)</f>
        <v>-0.1107900837904813</v>
      </c>
      <c r="AI643" s="22">
        <f t="shared" ref="AI643:AI706" si="174">LOG(AM643,10)</f>
        <v>-7.4223619734193211E-2</v>
      </c>
      <c r="AJ643" s="22">
        <f t="shared" ref="AJ643:AJ706" si="175">LOG(AN643,10)</f>
        <v>-0.62254891883641972</v>
      </c>
      <c r="AK643" s="22" t="str">
        <f t="shared" si="166"/>
        <v>2,4-Dihydroxyhept-2-enedioate</v>
      </c>
      <c r="AL643" s="22" t="str">
        <f t="shared" ref="AL643:AL706" si="176">+IF(AB643&lt;AC643,"Increase","Lowering")</f>
        <v>Lowering</v>
      </c>
      <c r="AM643" s="24">
        <f t="shared" ref="AM643:AM706" si="177">_xlfn.T.TEST(AT643:BK643,BM643:CD643,2,3)</f>
        <v>0.84290063354974554</v>
      </c>
      <c r="AN643" s="24">
        <f t="shared" ref="AN643:AN706" si="178">_xlfn.T.TEST(AT643:BK643,CF643:CW643,2,3)</f>
        <v>0.2384795157525478</v>
      </c>
      <c r="AO643" s="25">
        <v>0.28089799999999998</v>
      </c>
      <c r="AP643" s="24">
        <f t="shared" ref="AP643:AP706" si="179">_xlfn.T.TEST(AT643:BK643,CF643:CW643,2,3)</f>
        <v>0.2384795157525478</v>
      </c>
      <c r="AQ643" s="25">
        <v>0.68315499999999996</v>
      </c>
      <c r="AR643" s="25">
        <v>0.78753399999999996</v>
      </c>
      <c r="AS643" s="19">
        <v>1066</v>
      </c>
      <c r="AT643" s="19">
        <v>1.1890000000000001</v>
      </c>
      <c r="AU643" s="19">
        <v>1.508</v>
      </c>
      <c r="AV643" s="19">
        <v>1.252</v>
      </c>
      <c r="AW643" s="19">
        <v>1.5149999999999999</v>
      </c>
      <c r="AX643" s="19">
        <v>1.3380000000000001</v>
      </c>
      <c r="AY643" s="19">
        <v>1.1000000000000001</v>
      </c>
      <c r="AZ643" s="19">
        <v>1.272</v>
      </c>
      <c r="BA643" s="19">
        <v>0.84199999999999997</v>
      </c>
      <c r="BB643" s="19">
        <v>1.1080000000000001</v>
      </c>
      <c r="BC643" s="19">
        <v>0.88</v>
      </c>
      <c r="BD643" s="19">
        <v>0.78300000000000003</v>
      </c>
      <c r="BE643" s="19">
        <v>1.024</v>
      </c>
      <c r="BF643" s="19">
        <v>1.1379999999999999</v>
      </c>
      <c r="BG643" s="19">
        <v>0.90200000000000002</v>
      </c>
      <c r="BH643" s="19">
        <v>1.073</v>
      </c>
      <c r="BI643" s="19">
        <v>0.89900000000000002</v>
      </c>
      <c r="BJ643" s="19">
        <v>0.90600000000000003</v>
      </c>
      <c r="BK643" s="19">
        <v>0.76500000000000001</v>
      </c>
      <c r="BL643" s="19"/>
      <c r="BM643" s="19">
        <v>1.627</v>
      </c>
      <c r="BN643" s="19">
        <v>0.79900000000000004</v>
      </c>
      <c r="BO643" s="19">
        <v>1.0089999999999999</v>
      </c>
      <c r="BP643" s="19">
        <v>0.86799999999999999</v>
      </c>
      <c r="BQ643" s="19">
        <v>1.304</v>
      </c>
      <c r="BR643" s="19">
        <v>1.2070000000000001</v>
      </c>
      <c r="BS643" s="19">
        <v>0.73799999999999999</v>
      </c>
      <c r="BT643" s="19">
        <v>1.194</v>
      </c>
      <c r="BU643" s="19">
        <v>0.97499999999999998</v>
      </c>
      <c r="BV643" s="19">
        <v>1.4870000000000001</v>
      </c>
      <c r="BW643" s="19">
        <v>0.98899999999999999</v>
      </c>
      <c r="BX643" s="19">
        <v>1.19</v>
      </c>
      <c r="BY643" s="19">
        <v>1.077</v>
      </c>
      <c r="BZ643" s="19">
        <v>1.2769999999999999</v>
      </c>
      <c r="CA643" s="19">
        <v>1.1100000000000001</v>
      </c>
      <c r="CB643" s="19">
        <v>0.749</v>
      </c>
      <c r="CC643" s="19">
        <v>0.75</v>
      </c>
      <c r="CD643" s="19">
        <v>0.85099999999999998</v>
      </c>
      <c r="CE643" s="19"/>
      <c r="CF643" s="19">
        <v>1.2030000000000001</v>
      </c>
      <c r="CG643" s="19">
        <v>1.419</v>
      </c>
      <c r="CH643" s="19">
        <v>1.127</v>
      </c>
      <c r="CI643" s="19">
        <v>1.05</v>
      </c>
      <c r="CJ643" s="19">
        <v>1.3009999999999999</v>
      </c>
      <c r="CK643" s="19">
        <v>0.99099999999999999</v>
      </c>
      <c r="CL643" s="19">
        <v>1.575</v>
      </c>
      <c r="CM643" s="19">
        <v>1.0609999999999999</v>
      </c>
      <c r="CN643" s="19">
        <v>0.996</v>
      </c>
      <c r="CO643" s="19">
        <v>0.78500000000000003</v>
      </c>
      <c r="CP643" s="19">
        <v>1.119</v>
      </c>
      <c r="CQ643" s="19">
        <v>1.1339999999999999</v>
      </c>
      <c r="CR643" s="19">
        <v>1.0209999999999999</v>
      </c>
      <c r="CS643" s="19">
        <v>1.042</v>
      </c>
      <c r="CT643" s="19">
        <v>1.32</v>
      </c>
      <c r="CU643" s="19">
        <v>1.0680000000000001</v>
      </c>
      <c r="CV643" s="19">
        <v>1.395</v>
      </c>
      <c r="CW643" s="19">
        <v>1.4430000000000001</v>
      </c>
    </row>
    <row r="644" spans="1:101" s="1" customFormat="1" ht="15" x14ac:dyDescent="0.2">
      <c r="A644" s="19">
        <v>1067</v>
      </c>
      <c r="B644" s="19">
        <v>298.7</v>
      </c>
      <c r="C644" s="19">
        <v>684.2</v>
      </c>
      <c r="D644" s="19">
        <v>418.14319999999998</v>
      </c>
      <c r="E644" s="19">
        <v>420.14980000000003</v>
      </c>
      <c r="F644" s="19">
        <v>184.0848</v>
      </c>
      <c r="G644" s="20">
        <v>15880.10526</v>
      </c>
      <c r="H644" s="19">
        <v>1</v>
      </c>
      <c r="I644" s="19">
        <v>1</v>
      </c>
      <c r="J644" s="19" t="s">
        <v>103</v>
      </c>
      <c r="M644" s="10"/>
      <c r="N644" s="10"/>
      <c r="U644" s="21">
        <v>0</v>
      </c>
      <c r="V644" s="21">
        <v>15</v>
      </c>
      <c r="W644" s="21">
        <v>312</v>
      </c>
      <c r="X644" s="19">
        <v>0.05</v>
      </c>
      <c r="Y644" s="19">
        <v>1.2370000000000001</v>
      </c>
      <c r="Z644" s="19">
        <v>1.232</v>
      </c>
      <c r="AA644" s="19">
        <v>1.4039999999999999</v>
      </c>
      <c r="AB644" s="22">
        <f t="shared" si="167"/>
        <v>1.2002777777777778</v>
      </c>
      <c r="AC644" s="22">
        <f t="shared" si="168"/>
        <v>1.1953888888888888</v>
      </c>
      <c r="AD644" s="22">
        <f t="shared" si="169"/>
        <v>1.1800555555555556</v>
      </c>
      <c r="AE644" s="22">
        <f t="shared" si="170"/>
        <v>1.0040897894687921</v>
      </c>
      <c r="AF644" s="22">
        <f t="shared" si="171"/>
        <v>1.0171366696483215</v>
      </c>
      <c r="AG644" s="22">
        <f t="shared" si="172"/>
        <v>5.8882862500938818E-3</v>
      </c>
      <c r="AH644" s="22">
        <f t="shared" si="173"/>
        <v>2.4513542889148268E-2</v>
      </c>
      <c r="AI644" s="22">
        <f t="shared" si="174"/>
        <v>-2.0538124931190876E-2</v>
      </c>
      <c r="AJ644" s="22">
        <f t="shared" si="175"/>
        <v>-8.0809251959974224E-2</v>
      </c>
      <c r="AK644" s="22">
        <f t="shared" si="166"/>
        <v>0</v>
      </c>
      <c r="AL644" s="22" t="str">
        <f t="shared" si="176"/>
        <v>Lowering</v>
      </c>
      <c r="AM644" s="24">
        <f t="shared" si="177"/>
        <v>0.95381000809793082</v>
      </c>
      <c r="AN644" s="24">
        <f t="shared" si="178"/>
        <v>0.83021532930646236</v>
      </c>
      <c r="AO644" s="25">
        <v>0.33890799999999999</v>
      </c>
      <c r="AP644" s="24">
        <f t="shared" si="179"/>
        <v>0.83021532930646236</v>
      </c>
      <c r="AQ644" s="25">
        <v>0.86897400000000002</v>
      </c>
      <c r="AR644" s="25">
        <v>0.903891</v>
      </c>
      <c r="AS644" s="19">
        <v>1067</v>
      </c>
      <c r="AT644" s="19">
        <v>1.0529999999999999</v>
      </c>
      <c r="AU644" s="19">
        <v>1.3380000000000001</v>
      </c>
      <c r="AV644" s="19">
        <v>1.274</v>
      </c>
      <c r="AW644" s="19">
        <v>1.157</v>
      </c>
      <c r="AX644" s="19">
        <v>1.581</v>
      </c>
      <c r="AY644" s="19">
        <v>1.2090000000000001</v>
      </c>
      <c r="AZ644" s="19">
        <v>1.2290000000000001</v>
      </c>
      <c r="BA644" s="19">
        <v>0.95</v>
      </c>
      <c r="BB644" s="19">
        <v>1.0149999999999999</v>
      </c>
      <c r="BC644" s="19">
        <v>1.228</v>
      </c>
      <c r="BD644" s="19">
        <v>1.522</v>
      </c>
      <c r="BE644" s="19">
        <v>1.056</v>
      </c>
      <c r="BF644" s="19">
        <v>1.72</v>
      </c>
      <c r="BG644" s="19">
        <v>0.754</v>
      </c>
      <c r="BH644" s="19">
        <v>1.5089999999999999</v>
      </c>
      <c r="BI644" s="19">
        <v>0.94099999999999995</v>
      </c>
      <c r="BJ644" s="19">
        <v>0.875</v>
      </c>
      <c r="BK644" s="19">
        <v>1.194</v>
      </c>
      <c r="BL644" s="19"/>
      <c r="BM644" s="19">
        <v>1.0740000000000001</v>
      </c>
      <c r="BN644" s="19">
        <v>1.1890000000000001</v>
      </c>
      <c r="BO644" s="19">
        <v>1.5940000000000001</v>
      </c>
      <c r="BP644" s="19">
        <v>1.347</v>
      </c>
      <c r="BQ644" s="19">
        <v>0.74299999999999999</v>
      </c>
      <c r="BR644" s="19">
        <v>1.05</v>
      </c>
      <c r="BS644" s="19">
        <v>1.1020000000000001</v>
      </c>
      <c r="BT644" s="19">
        <v>1.3979999999999999</v>
      </c>
      <c r="BU644" s="19">
        <v>1.504</v>
      </c>
      <c r="BV644" s="19">
        <v>1.4950000000000001</v>
      </c>
      <c r="BW644" s="19">
        <v>0.90400000000000003</v>
      </c>
      <c r="BX644" s="19">
        <v>1.1100000000000001</v>
      </c>
      <c r="BY644" s="19">
        <v>1.1819999999999999</v>
      </c>
      <c r="BZ644" s="19">
        <v>1.0429999999999999</v>
      </c>
      <c r="CA644" s="19">
        <v>1.046</v>
      </c>
      <c r="CB644" s="19">
        <v>1.125</v>
      </c>
      <c r="CC644" s="19">
        <v>1.014</v>
      </c>
      <c r="CD644" s="19">
        <v>1.597</v>
      </c>
      <c r="CE644" s="19"/>
      <c r="CF644" s="19">
        <v>1.4590000000000001</v>
      </c>
      <c r="CG644" s="19">
        <v>1.573</v>
      </c>
      <c r="CH644" s="19">
        <v>1.464</v>
      </c>
      <c r="CI644" s="19">
        <v>0.86799999999999999</v>
      </c>
      <c r="CJ644" s="19">
        <v>1.1060000000000001</v>
      </c>
      <c r="CK644" s="19">
        <v>0.92500000000000004</v>
      </c>
      <c r="CL644" s="19">
        <v>1.2969999999999999</v>
      </c>
      <c r="CM644" s="19">
        <v>0.9</v>
      </c>
      <c r="CN644" s="19">
        <v>1.379</v>
      </c>
      <c r="CO644" s="19">
        <v>0.78</v>
      </c>
      <c r="CP644" s="19">
        <v>1.5169999999999999</v>
      </c>
      <c r="CQ644" s="19">
        <v>1.127</v>
      </c>
      <c r="CR644" s="19">
        <v>0.80100000000000005</v>
      </c>
      <c r="CS644" s="19">
        <v>1.1180000000000001</v>
      </c>
      <c r="CT644" s="19">
        <v>0.83899999999999997</v>
      </c>
      <c r="CU644" s="19">
        <v>1.7210000000000001</v>
      </c>
      <c r="CV644" s="19">
        <v>0.98299999999999998</v>
      </c>
      <c r="CW644" s="19">
        <v>1.3839999999999999</v>
      </c>
    </row>
    <row r="645" spans="1:101" s="1" customFormat="1" ht="15" x14ac:dyDescent="0.2">
      <c r="A645" s="19">
        <v>1068</v>
      </c>
      <c r="B645" s="19">
        <v>298.7</v>
      </c>
      <c r="C645" s="19">
        <v>685</v>
      </c>
      <c r="D645" s="19">
        <v>362.15339999999998</v>
      </c>
      <c r="E645" s="19">
        <v>364.16</v>
      </c>
      <c r="F645" s="19">
        <v>128.0951</v>
      </c>
      <c r="G645" s="20">
        <v>37964.603770000002</v>
      </c>
      <c r="H645" s="19">
        <v>1</v>
      </c>
      <c r="I645" s="19">
        <v>1</v>
      </c>
      <c r="J645" s="19" t="s">
        <v>103</v>
      </c>
      <c r="M645" s="10"/>
      <c r="N645" s="10"/>
      <c r="U645" s="21">
        <v>0</v>
      </c>
      <c r="V645" s="21">
        <v>8</v>
      </c>
      <c r="W645" s="21">
        <v>164</v>
      </c>
      <c r="X645" s="19">
        <v>1.67E-2</v>
      </c>
      <c r="Y645" s="19">
        <v>1.105</v>
      </c>
      <c r="Z645" s="19">
        <v>1.0609999999999999</v>
      </c>
      <c r="AA645" s="19">
        <v>1.048</v>
      </c>
      <c r="AB645" s="22">
        <f t="shared" si="167"/>
        <v>0.92294444444444446</v>
      </c>
      <c r="AC645" s="22">
        <f t="shared" si="168"/>
        <v>1.1076666666666666</v>
      </c>
      <c r="AD645" s="22">
        <f t="shared" si="169"/>
        <v>1.1789444444444444</v>
      </c>
      <c r="AE645" s="22">
        <f t="shared" si="170"/>
        <v>0.83323302236934504</v>
      </c>
      <c r="AF645" s="22">
        <f t="shared" si="171"/>
        <v>0.78285660430705439</v>
      </c>
      <c r="AG645" s="22">
        <f t="shared" si="172"/>
        <v>-0.26320807804309082</v>
      </c>
      <c r="AH645" s="22">
        <f t="shared" si="173"/>
        <v>-0.35318002134382104</v>
      </c>
      <c r="AI645" s="22">
        <f t="shared" si="174"/>
        <v>-0.38660218590678941</v>
      </c>
      <c r="AJ645" s="22">
        <f t="shared" si="175"/>
        <v>-0.58977623929352263</v>
      </c>
      <c r="AK645" s="22">
        <f t="shared" si="166"/>
        <v>0</v>
      </c>
      <c r="AL645" s="22" t="str">
        <f t="shared" si="176"/>
        <v>Increase</v>
      </c>
      <c r="AM645" s="24">
        <f t="shared" si="177"/>
        <v>0.41058002241840341</v>
      </c>
      <c r="AN645" s="24">
        <f t="shared" si="178"/>
        <v>0.25717204640469682</v>
      </c>
      <c r="AO645" s="25">
        <v>0.52480800000000005</v>
      </c>
      <c r="AP645" s="24">
        <f t="shared" si="179"/>
        <v>0.25717204640469682</v>
      </c>
      <c r="AQ645" s="25">
        <v>0.60306599999999999</v>
      </c>
      <c r="AR645" s="25">
        <v>0.72264799999999996</v>
      </c>
      <c r="AS645" s="19">
        <v>1068</v>
      </c>
      <c r="AT645" s="19">
        <v>0.58399999999999996</v>
      </c>
      <c r="AU645" s="19">
        <v>0.499</v>
      </c>
      <c r="AV645" s="19">
        <v>0.74199999999999999</v>
      </c>
      <c r="AW645" s="19">
        <v>0.61399999999999999</v>
      </c>
      <c r="AX645" s="19">
        <v>0.56799999999999995</v>
      </c>
      <c r="AY645" s="19">
        <v>0.54700000000000004</v>
      </c>
      <c r="AZ645" s="19">
        <v>1.0329999999999999</v>
      </c>
      <c r="BA645" s="19">
        <v>0.63400000000000001</v>
      </c>
      <c r="BB645" s="19">
        <v>1.0529999999999999</v>
      </c>
      <c r="BC645" s="19">
        <v>0.57499999999999996</v>
      </c>
      <c r="BD645" s="19">
        <v>1.0840000000000001</v>
      </c>
      <c r="BE645" s="19">
        <v>1.0129999999999999</v>
      </c>
      <c r="BF645" s="19">
        <v>1.135</v>
      </c>
      <c r="BG645" s="19">
        <v>0.63900000000000001</v>
      </c>
      <c r="BH645" s="19">
        <v>1.163</v>
      </c>
      <c r="BI645" s="19">
        <v>0.66300000000000003</v>
      </c>
      <c r="BJ645" s="19">
        <v>3.2069999999999999</v>
      </c>
      <c r="BK645" s="19">
        <v>0.86</v>
      </c>
      <c r="BL645" s="19"/>
      <c r="BM645" s="19">
        <v>0.80700000000000005</v>
      </c>
      <c r="BN645" s="19">
        <v>0.77400000000000002</v>
      </c>
      <c r="BO645" s="19">
        <v>1.181</v>
      </c>
      <c r="BP645" s="19">
        <v>0.81899999999999995</v>
      </c>
      <c r="BQ645" s="19">
        <v>0.75900000000000001</v>
      </c>
      <c r="BR645" s="19">
        <v>1.0269999999999999</v>
      </c>
      <c r="BS645" s="19">
        <v>0.61699999999999999</v>
      </c>
      <c r="BT645" s="19">
        <v>1.121</v>
      </c>
      <c r="BU645" s="19">
        <v>0.86599999999999999</v>
      </c>
      <c r="BV645" s="19">
        <v>0.93500000000000005</v>
      </c>
      <c r="BW645" s="19">
        <v>1.349</v>
      </c>
      <c r="BX645" s="19">
        <v>0.91700000000000004</v>
      </c>
      <c r="BY645" s="19">
        <v>1.385</v>
      </c>
      <c r="BZ645" s="19">
        <v>0.997</v>
      </c>
      <c r="CA645" s="19">
        <v>3.8239999999999998</v>
      </c>
      <c r="CB645" s="19">
        <v>0.96699999999999997</v>
      </c>
      <c r="CC645" s="19">
        <v>0.59399999999999997</v>
      </c>
      <c r="CD645" s="19">
        <v>0.999</v>
      </c>
      <c r="CE645" s="19"/>
      <c r="CF645" s="19">
        <v>0.68100000000000005</v>
      </c>
      <c r="CG645" s="19">
        <v>0.73799999999999999</v>
      </c>
      <c r="CH645" s="19">
        <v>1.07</v>
      </c>
      <c r="CI645" s="19">
        <v>0.48899999999999999</v>
      </c>
      <c r="CJ645" s="19">
        <v>1.304</v>
      </c>
      <c r="CK645" s="19">
        <v>0.59499999999999997</v>
      </c>
      <c r="CL645" s="19">
        <v>1.208</v>
      </c>
      <c r="CM645" s="19">
        <v>1.972</v>
      </c>
      <c r="CN645" s="19">
        <v>1.0629999999999999</v>
      </c>
      <c r="CO645" s="19">
        <v>0.76600000000000001</v>
      </c>
      <c r="CP645" s="19">
        <v>1.0409999999999999</v>
      </c>
      <c r="CQ645" s="19">
        <v>0.55900000000000005</v>
      </c>
      <c r="CR645" s="19">
        <v>3.2869999999999999</v>
      </c>
      <c r="CS645" s="19">
        <v>0.65500000000000003</v>
      </c>
      <c r="CT645" s="19">
        <v>1.446</v>
      </c>
      <c r="CU645" s="19">
        <v>0.83299999999999996</v>
      </c>
      <c r="CV645" s="19">
        <v>2.294</v>
      </c>
      <c r="CW645" s="19">
        <v>1.22</v>
      </c>
    </row>
    <row r="646" spans="1:101" s="1" customFormat="1" ht="15" x14ac:dyDescent="0.2">
      <c r="A646" s="19">
        <v>1069</v>
      </c>
      <c r="B646" s="19">
        <v>299.89999999999998</v>
      </c>
      <c r="C646" s="19">
        <v>685.5</v>
      </c>
      <c r="D646" s="19">
        <v>388.1377</v>
      </c>
      <c r="E646" s="19">
        <v>390.14440000000002</v>
      </c>
      <c r="F646" s="19">
        <v>308.15879999999999</v>
      </c>
      <c r="G646" s="20">
        <v>82426</v>
      </c>
      <c r="H646" s="19">
        <v>2</v>
      </c>
      <c r="I646" s="19">
        <v>2</v>
      </c>
      <c r="J646" s="19" t="s">
        <v>103</v>
      </c>
      <c r="M646" s="10"/>
      <c r="N646" s="10"/>
      <c r="U646" s="21">
        <v>0</v>
      </c>
      <c r="V646" s="21">
        <v>12</v>
      </c>
      <c r="W646" s="21">
        <v>214</v>
      </c>
      <c r="X646" s="19">
        <v>1.67E-2</v>
      </c>
      <c r="Y646" s="19">
        <v>1.0349999999999999</v>
      </c>
      <c r="Z646" s="19">
        <v>1.0740000000000001</v>
      </c>
      <c r="AA646" s="19">
        <v>1.137</v>
      </c>
      <c r="AB646" s="22">
        <f t="shared" si="167"/>
        <v>0.89444444444444449</v>
      </c>
      <c r="AC646" s="22">
        <f t="shared" si="168"/>
        <v>1.0093333333333332</v>
      </c>
      <c r="AD646" s="22">
        <f t="shared" si="169"/>
        <v>1.155388888888889</v>
      </c>
      <c r="AE646" s="22">
        <f t="shared" si="170"/>
        <v>0.88617349185380911</v>
      </c>
      <c r="AF646" s="22">
        <f t="shared" si="171"/>
        <v>0.77415011780545262</v>
      </c>
      <c r="AG646" s="22">
        <f t="shared" si="172"/>
        <v>-0.17433892281754579</v>
      </c>
      <c r="AH646" s="22">
        <f t="shared" si="173"/>
        <v>-0.36931474400367709</v>
      </c>
      <c r="AI646" s="22">
        <f t="shared" si="174"/>
        <v>-0.39105448160322598</v>
      </c>
      <c r="AJ646" s="22">
        <f t="shared" si="175"/>
        <v>-1.3701332168821025</v>
      </c>
      <c r="AK646" s="22">
        <f t="shared" si="166"/>
        <v>0</v>
      </c>
      <c r="AL646" s="22" t="str">
        <f t="shared" si="176"/>
        <v>Increase</v>
      </c>
      <c r="AM646" s="24">
        <f t="shared" si="177"/>
        <v>0.40639234464611829</v>
      </c>
      <c r="AN646" s="24">
        <f t="shared" si="178"/>
        <v>4.2644868849869177E-2</v>
      </c>
      <c r="AO646" s="25">
        <v>0.94326299999999996</v>
      </c>
      <c r="AP646" s="24">
        <f t="shared" si="179"/>
        <v>4.2644868849869177E-2</v>
      </c>
      <c r="AQ646" s="25">
        <v>1.4589700000000001</v>
      </c>
      <c r="AR646" s="25">
        <v>1.36782</v>
      </c>
      <c r="AS646" s="19">
        <v>1069</v>
      </c>
      <c r="AT646" s="19">
        <v>0.76600000000000001</v>
      </c>
      <c r="AU646" s="19">
        <v>1.1819999999999999</v>
      </c>
      <c r="AV646" s="19">
        <v>0.49299999999999999</v>
      </c>
      <c r="AW646" s="19">
        <v>1.1759999999999999</v>
      </c>
      <c r="AX646" s="19">
        <v>0.53500000000000003</v>
      </c>
      <c r="AY646" s="19">
        <v>0.33600000000000002</v>
      </c>
      <c r="AZ646" s="19">
        <v>1.258</v>
      </c>
      <c r="BA646" s="19">
        <v>1.0169999999999999</v>
      </c>
      <c r="BB646" s="19">
        <v>0.94699999999999995</v>
      </c>
      <c r="BC646" s="19">
        <v>1.2569999999999999</v>
      </c>
      <c r="BD646" s="19">
        <v>0.83799999999999997</v>
      </c>
      <c r="BE646" s="19">
        <v>0.97</v>
      </c>
      <c r="BF646" s="19">
        <v>0.70099999999999996</v>
      </c>
      <c r="BG646" s="19">
        <v>1.6830000000000001</v>
      </c>
      <c r="BH646" s="19">
        <v>0.875</v>
      </c>
      <c r="BI646" s="19">
        <v>0.38400000000000001</v>
      </c>
      <c r="BJ646" s="19">
        <v>0.71899999999999997</v>
      </c>
      <c r="BK646" s="19">
        <v>0.96299999999999997</v>
      </c>
      <c r="BL646" s="19"/>
      <c r="BM646" s="19">
        <v>1.194</v>
      </c>
      <c r="BN646" s="19">
        <v>0.89</v>
      </c>
      <c r="BO646" s="19">
        <v>0.498</v>
      </c>
      <c r="BP646" s="19">
        <v>0.626</v>
      </c>
      <c r="BQ646" s="19">
        <v>1.798</v>
      </c>
      <c r="BR646" s="19">
        <v>1.4970000000000001</v>
      </c>
      <c r="BS646" s="19">
        <v>1.4610000000000001</v>
      </c>
      <c r="BT646" s="19">
        <v>0.40799999999999997</v>
      </c>
      <c r="BU646" s="19">
        <v>0.72</v>
      </c>
      <c r="BV646" s="19">
        <v>1.36</v>
      </c>
      <c r="BW646" s="19">
        <v>1.552</v>
      </c>
      <c r="BX646" s="19">
        <v>0.66200000000000003</v>
      </c>
      <c r="BY646" s="19">
        <v>0.42699999999999999</v>
      </c>
      <c r="BZ646" s="19">
        <v>0.626</v>
      </c>
      <c r="CA646" s="19">
        <v>1.23</v>
      </c>
      <c r="CB646" s="19">
        <v>0.43</v>
      </c>
      <c r="CC646" s="19">
        <v>1.4450000000000001</v>
      </c>
      <c r="CD646" s="19">
        <v>1.3440000000000001</v>
      </c>
      <c r="CE646" s="19"/>
      <c r="CF646" s="19">
        <v>0.996</v>
      </c>
      <c r="CG646" s="19">
        <v>1.2470000000000001</v>
      </c>
      <c r="CH646" s="19">
        <v>0.96299999999999997</v>
      </c>
      <c r="CI646" s="19">
        <v>1.704</v>
      </c>
      <c r="CJ646" s="19">
        <v>1.3129999999999999</v>
      </c>
      <c r="CK646" s="19">
        <v>1.653</v>
      </c>
      <c r="CL646" s="19">
        <v>1.135</v>
      </c>
      <c r="CM646" s="19">
        <v>1.4450000000000001</v>
      </c>
      <c r="CN646" s="19">
        <v>0.51500000000000001</v>
      </c>
      <c r="CO646" s="19">
        <v>1.0289999999999999</v>
      </c>
      <c r="CP646" s="19">
        <v>0.32800000000000001</v>
      </c>
      <c r="CQ646" s="19">
        <v>1.089</v>
      </c>
      <c r="CR646" s="19">
        <v>1.2490000000000001</v>
      </c>
      <c r="CS646" s="19">
        <v>1.0940000000000001</v>
      </c>
      <c r="CT646" s="19">
        <v>1.4470000000000001</v>
      </c>
      <c r="CU646" s="19">
        <v>0.52100000000000002</v>
      </c>
      <c r="CV646" s="19">
        <v>1.6619999999999999</v>
      </c>
      <c r="CW646" s="19">
        <v>1.407</v>
      </c>
    </row>
    <row r="647" spans="1:101" s="1" customFormat="1" ht="15" x14ac:dyDescent="0.2">
      <c r="A647" s="19">
        <v>1070</v>
      </c>
      <c r="B647" s="19">
        <v>297.7</v>
      </c>
      <c r="C647" s="19">
        <v>685.8</v>
      </c>
      <c r="D647" s="19">
        <v>303.11619999999999</v>
      </c>
      <c r="E647" s="19">
        <v>305.1232</v>
      </c>
      <c r="F647" s="19">
        <v>69.0578</v>
      </c>
      <c r="G647" s="20">
        <v>7230.3333329999996</v>
      </c>
      <c r="H647" s="19">
        <v>1</v>
      </c>
      <c r="I647" s="19">
        <v>1</v>
      </c>
      <c r="J647" s="19" t="s">
        <v>103</v>
      </c>
      <c r="M647" s="10"/>
      <c r="N647" s="10"/>
      <c r="U647" s="21">
        <v>0</v>
      </c>
      <c r="V647" s="21">
        <v>2</v>
      </c>
      <c r="W647" s="21">
        <v>183</v>
      </c>
      <c r="X647" s="19">
        <v>0</v>
      </c>
      <c r="Y647" s="19">
        <v>1.099</v>
      </c>
      <c r="Z647" s="19">
        <v>1.0940000000000001</v>
      </c>
      <c r="AA647" s="19">
        <v>1.099</v>
      </c>
      <c r="AB647" s="22">
        <f t="shared" si="167"/>
        <v>1.0177777777777779</v>
      </c>
      <c r="AC647" s="22">
        <f t="shared" si="168"/>
        <v>1.1441666666666666</v>
      </c>
      <c r="AD647" s="22">
        <f t="shared" si="169"/>
        <v>0.97972222222222227</v>
      </c>
      <c r="AE647" s="22">
        <f t="shared" si="170"/>
        <v>0.88953629521728594</v>
      </c>
      <c r="AF647" s="22">
        <f t="shared" si="171"/>
        <v>1.0388432095265099</v>
      </c>
      <c r="AG647" s="22">
        <f t="shared" si="172"/>
        <v>-0.16887462277131257</v>
      </c>
      <c r="AH647" s="22">
        <f t="shared" si="173"/>
        <v>5.4977927670692331E-2</v>
      </c>
      <c r="AI647" s="22">
        <f t="shared" si="174"/>
        <v>-2.0656293133057595</v>
      </c>
      <c r="AJ647" s="22">
        <f t="shared" si="175"/>
        <v>-0.45620208835759246</v>
      </c>
      <c r="AK647" s="22">
        <f t="shared" si="166"/>
        <v>0</v>
      </c>
      <c r="AL647" s="22" t="str">
        <f t="shared" si="176"/>
        <v>Increase</v>
      </c>
      <c r="AM647" s="24">
        <f t="shared" si="177"/>
        <v>8.5974703488941196E-3</v>
      </c>
      <c r="AN647" s="24">
        <f t="shared" si="178"/>
        <v>0.34978236645024297</v>
      </c>
      <c r="AO647" s="25">
        <v>1.6224400000000001</v>
      </c>
      <c r="AP647" s="24">
        <f t="shared" si="179"/>
        <v>0.34978236645024297</v>
      </c>
      <c r="AQ647" s="25">
        <v>1.3345400000000001</v>
      </c>
      <c r="AR647" s="25">
        <v>1.1973</v>
      </c>
      <c r="AS647" s="19">
        <v>1070</v>
      </c>
      <c r="AT647" s="19">
        <v>1.1220000000000001</v>
      </c>
      <c r="AU647" s="19">
        <v>0.89100000000000001</v>
      </c>
      <c r="AV647" s="19">
        <v>1.1679999999999999</v>
      </c>
      <c r="AW647" s="19">
        <v>0.91600000000000004</v>
      </c>
      <c r="AX647" s="19">
        <v>1.095</v>
      </c>
      <c r="AY647" s="19">
        <v>1.0920000000000001</v>
      </c>
      <c r="AZ647" s="19">
        <v>0.97699999999999998</v>
      </c>
      <c r="BA647" s="19">
        <v>0.91600000000000004</v>
      </c>
      <c r="BB647" s="19">
        <v>0.94599999999999995</v>
      </c>
      <c r="BC647" s="19">
        <v>1.034</v>
      </c>
      <c r="BD647" s="19">
        <v>1.0289999999999999</v>
      </c>
      <c r="BE647" s="19">
        <v>0.96699999999999997</v>
      </c>
      <c r="BF647" s="19">
        <v>1.08</v>
      </c>
      <c r="BG647" s="19">
        <v>0.85299999999999998</v>
      </c>
      <c r="BH647" s="19">
        <v>1.03</v>
      </c>
      <c r="BI647" s="19">
        <v>1.083</v>
      </c>
      <c r="BJ647" s="19">
        <v>1.0740000000000001</v>
      </c>
      <c r="BK647" s="19">
        <v>1.0469999999999999</v>
      </c>
      <c r="BL647" s="19"/>
      <c r="BM647" s="19">
        <v>1.0649999999999999</v>
      </c>
      <c r="BN647" s="19">
        <v>1.079</v>
      </c>
      <c r="BO647" s="19">
        <v>1.2809999999999999</v>
      </c>
      <c r="BP647" s="19">
        <v>1.31</v>
      </c>
      <c r="BQ647" s="19">
        <v>0.78200000000000003</v>
      </c>
      <c r="BR647" s="19">
        <v>1.052</v>
      </c>
      <c r="BS647" s="19">
        <v>1.234</v>
      </c>
      <c r="BT647" s="19">
        <v>1.4119999999999999</v>
      </c>
      <c r="BU647" s="19">
        <v>1.4119999999999999</v>
      </c>
      <c r="BV647" s="19">
        <v>1.0029999999999999</v>
      </c>
      <c r="BW647" s="19">
        <v>0.93200000000000005</v>
      </c>
      <c r="BX647" s="19">
        <v>1.1000000000000001</v>
      </c>
      <c r="BY647" s="19">
        <v>1.175</v>
      </c>
      <c r="BZ647" s="19">
        <v>1.0469999999999999</v>
      </c>
      <c r="CA647" s="19">
        <v>1.115</v>
      </c>
      <c r="CB647" s="19">
        <v>1.321</v>
      </c>
      <c r="CC647" s="19">
        <v>1.0489999999999999</v>
      </c>
      <c r="CD647" s="19">
        <v>1.226</v>
      </c>
      <c r="CE647" s="19"/>
      <c r="CF647" s="19">
        <v>1.0429999999999999</v>
      </c>
      <c r="CG647" s="19">
        <v>0.93600000000000005</v>
      </c>
      <c r="CH647" s="19">
        <v>1.165</v>
      </c>
      <c r="CI647" s="19">
        <v>0.79</v>
      </c>
      <c r="CJ647" s="19">
        <v>0.91900000000000004</v>
      </c>
      <c r="CK647" s="19">
        <v>0.97199999999999998</v>
      </c>
      <c r="CL647" s="19">
        <v>0.95099999999999996</v>
      </c>
      <c r="CM647" s="19">
        <v>0.80500000000000005</v>
      </c>
      <c r="CN647" s="19">
        <v>1.31</v>
      </c>
      <c r="CO647" s="19">
        <v>0.79400000000000004</v>
      </c>
      <c r="CP647" s="19">
        <v>1.2410000000000001</v>
      </c>
      <c r="CQ647" s="19">
        <v>0.877</v>
      </c>
      <c r="CR647" s="19">
        <v>0.85099999999999998</v>
      </c>
      <c r="CS647" s="19">
        <v>0.96799999999999997</v>
      </c>
      <c r="CT647" s="19">
        <v>0.98099999999999998</v>
      </c>
      <c r="CU647" s="19">
        <v>1.0249999999999999</v>
      </c>
      <c r="CV647" s="19">
        <v>0.95099999999999996</v>
      </c>
      <c r="CW647" s="19">
        <v>1.056</v>
      </c>
    </row>
    <row r="648" spans="1:101" s="1" customFormat="1" ht="15" x14ac:dyDescent="0.2">
      <c r="A648" s="19">
        <v>1071</v>
      </c>
      <c r="B648" s="19">
        <v>299.7</v>
      </c>
      <c r="C648" s="19">
        <v>685.8</v>
      </c>
      <c r="D648" s="19">
        <v>408.17</v>
      </c>
      <c r="E648" s="19">
        <v>410.17660000000001</v>
      </c>
      <c r="F648" s="19">
        <v>174.11170000000001</v>
      </c>
      <c r="G648" s="20">
        <v>81799.185190000004</v>
      </c>
      <c r="H648" s="19">
        <v>1</v>
      </c>
      <c r="I648" s="19">
        <v>1</v>
      </c>
      <c r="J648" s="19" t="s">
        <v>109</v>
      </c>
      <c r="M648" s="10"/>
      <c r="N648" s="10"/>
      <c r="U648" s="21">
        <v>2</v>
      </c>
      <c r="V648" s="21">
        <v>6</v>
      </c>
      <c r="W648" s="21">
        <v>78</v>
      </c>
      <c r="X648" s="19">
        <v>0.05</v>
      </c>
      <c r="Y648" s="19">
        <v>1.173</v>
      </c>
      <c r="Z648" s="19">
        <v>1.2410000000000001</v>
      </c>
      <c r="AA648" s="19">
        <v>1.0669999999999999</v>
      </c>
      <c r="AB648" s="22">
        <f t="shared" si="167"/>
        <v>1.1274444444444442</v>
      </c>
      <c r="AC648" s="22">
        <f t="shared" si="168"/>
        <v>1.0498333333333332</v>
      </c>
      <c r="AD648" s="22">
        <f t="shared" si="169"/>
        <v>1.0571111111111111</v>
      </c>
      <c r="AE648" s="22">
        <f t="shared" si="170"/>
        <v>1.0739270783722283</v>
      </c>
      <c r="AF648" s="22">
        <f t="shared" si="171"/>
        <v>1.0665335295354212</v>
      </c>
      <c r="AG648" s="22">
        <f t="shared" si="172"/>
        <v>0.10289603499703091</v>
      </c>
      <c r="AH648" s="22">
        <f t="shared" si="173"/>
        <v>9.2929321641069831E-2</v>
      </c>
      <c r="AI648" s="22">
        <f t="shared" si="174"/>
        <v>-0.60795973782298374</v>
      </c>
      <c r="AJ648" s="22">
        <f t="shared" si="175"/>
        <v>-0.55507203189085219</v>
      </c>
      <c r="AK648" s="22">
        <f t="shared" si="166"/>
        <v>0</v>
      </c>
      <c r="AL648" s="22" t="str">
        <f t="shared" si="176"/>
        <v>Lowering</v>
      </c>
      <c r="AM648" s="24">
        <f t="shared" si="177"/>
        <v>0.24662679671593329</v>
      </c>
      <c r="AN648" s="24">
        <f t="shared" si="178"/>
        <v>0.27856591021240706</v>
      </c>
      <c r="AO648" s="25">
        <v>0.68877699999999997</v>
      </c>
      <c r="AP648" s="24">
        <f t="shared" si="179"/>
        <v>0.27856591021240706</v>
      </c>
      <c r="AQ648" s="25">
        <v>0.71039699999999995</v>
      </c>
      <c r="AR648" s="25">
        <v>0.80762</v>
      </c>
      <c r="AS648" s="19">
        <v>1071</v>
      </c>
      <c r="AT648" s="19">
        <v>1.141</v>
      </c>
      <c r="AU648" s="19">
        <v>1.2989999999999999</v>
      </c>
      <c r="AV648" s="19">
        <v>1.2370000000000001</v>
      </c>
      <c r="AW648" s="19">
        <v>1.218</v>
      </c>
      <c r="AX648" s="19">
        <v>1.246</v>
      </c>
      <c r="AY648" s="19">
        <v>1.627</v>
      </c>
      <c r="AZ648" s="19">
        <v>0.81599999999999995</v>
      </c>
      <c r="BA648" s="19">
        <v>1.3480000000000001</v>
      </c>
      <c r="BB648" s="19">
        <v>1.042</v>
      </c>
      <c r="BC648" s="19">
        <v>1.153</v>
      </c>
      <c r="BD648" s="19">
        <v>1.1000000000000001</v>
      </c>
      <c r="BE648" s="19">
        <v>0.80800000000000005</v>
      </c>
      <c r="BF648" s="19">
        <v>0.83299999999999996</v>
      </c>
      <c r="BG648" s="19">
        <v>1.008</v>
      </c>
      <c r="BH648" s="19">
        <v>1.121</v>
      </c>
      <c r="BI648" s="19">
        <v>0.95899999999999996</v>
      </c>
      <c r="BJ648" s="19">
        <v>1.2809999999999999</v>
      </c>
      <c r="BK648" s="19">
        <v>1.0569999999999999</v>
      </c>
      <c r="BL648" s="19"/>
      <c r="BM648" s="19">
        <v>0.89200000000000002</v>
      </c>
      <c r="BN648" s="19">
        <v>1.3480000000000001</v>
      </c>
      <c r="BO648" s="19">
        <v>1.304</v>
      </c>
      <c r="BP648" s="19">
        <v>1.3220000000000001</v>
      </c>
      <c r="BQ648" s="19">
        <v>1.006</v>
      </c>
      <c r="BR648" s="19">
        <v>0.84799999999999998</v>
      </c>
      <c r="BS648" s="19">
        <v>1.1970000000000001</v>
      </c>
      <c r="BT648" s="19">
        <v>1.113</v>
      </c>
      <c r="BU648" s="19">
        <v>1.0960000000000001</v>
      </c>
      <c r="BV648" s="19">
        <v>0.80400000000000005</v>
      </c>
      <c r="BW648" s="19">
        <v>0.79900000000000004</v>
      </c>
      <c r="BX648" s="19">
        <v>1.0580000000000001</v>
      </c>
      <c r="BY648" s="19">
        <v>0.78800000000000003</v>
      </c>
      <c r="BZ648" s="19">
        <v>0.999</v>
      </c>
      <c r="CA648" s="19">
        <v>1.169</v>
      </c>
      <c r="CB648" s="19">
        <v>0.93200000000000005</v>
      </c>
      <c r="CC648" s="19">
        <v>0.96099999999999997</v>
      </c>
      <c r="CD648" s="19">
        <v>1.2609999999999999</v>
      </c>
      <c r="CE648" s="19"/>
      <c r="CF648" s="19">
        <v>1.21</v>
      </c>
      <c r="CG648" s="19">
        <v>1.0980000000000001</v>
      </c>
      <c r="CH648" s="19">
        <v>1.4139999999999999</v>
      </c>
      <c r="CI648" s="19">
        <v>1.024</v>
      </c>
      <c r="CJ648" s="19">
        <v>0.94499999999999995</v>
      </c>
      <c r="CK648" s="19">
        <v>1.0489999999999999</v>
      </c>
      <c r="CL648" s="19">
        <v>1.327</v>
      </c>
      <c r="CM648" s="19">
        <v>0.95099999999999996</v>
      </c>
      <c r="CN648" s="19">
        <v>1.2769999999999999</v>
      </c>
      <c r="CO648" s="19">
        <v>1.0249999999999999</v>
      </c>
      <c r="CP648" s="19">
        <v>1.0509999999999999</v>
      </c>
      <c r="CQ648" s="19">
        <v>0.71499999999999997</v>
      </c>
      <c r="CR648" s="19">
        <v>0.83399999999999996</v>
      </c>
      <c r="CS648" s="19">
        <v>0.98699999999999999</v>
      </c>
      <c r="CT648" s="19">
        <v>1.1819999999999999</v>
      </c>
      <c r="CU648" s="19">
        <v>0.96</v>
      </c>
      <c r="CV648" s="19">
        <v>0.90600000000000003</v>
      </c>
      <c r="CW648" s="19">
        <v>1.073</v>
      </c>
    </row>
    <row r="649" spans="1:101" s="1" customFormat="1" ht="25.5" x14ac:dyDescent="0.2">
      <c r="A649" s="19">
        <v>1072</v>
      </c>
      <c r="B649" s="19">
        <v>299.7</v>
      </c>
      <c r="C649" s="19">
        <v>685.9</v>
      </c>
      <c r="D649" s="19">
        <v>321.11410000000001</v>
      </c>
      <c r="E649" s="19">
        <v>323.12079999999997</v>
      </c>
      <c r="F649" s="19">
        <v>174.11160000000001</v>
      </c>
      <c r="G649" s="20">
        <v>667860.42110000004</v>
      </c>
      <c r="H649" s="19">
        <v>2</v>
      </c>
      <c r="I649" s="19">
        <v>2</v>
      </c>
      <c r="J649" s="19" t="s">
        <v>131</v>
      </c>
      <c r="M649" s="10"/>
      <c r="N649" s="10"/>
      <c r="O649" s="19" t="s">
        <v>327</v>
      </c>
      <c r="P649" s="19" t="s">
        <v>328</v>
      </c>
      <c r="Q649" s="19">
        <v>0.25</v>
      </c>
      <c r="R649" s="19">
        <v>64.900000000000006</v>
      </c>
      <c r="S649" s="19" t="s">
        <v>133</v>
      </c>
      <c r="T649" s="19" t="s">
        <v>134</v>
      </c>
      <c r="X649" s="19">
        <v>0.05</v>
      </c>
      <c r="Y649" s="19">
        <v>0.96299999999999997</v>
      </c>
      <c r="Z649" s="19">
        <v>0.93500000000000005</v>
      </c>
      <c r="AA649" s="19">
        <v>1.0149999999999999</v>
      </c>
      <c r="AB649" s="22">
        <f t="shared" si="167"/>
        <v>1.0832777777777778</v>
      </c>
      <c r="AC649" s="22">
        <f t="shared" si="168"/>
        <v>0.94483333333333319</v>
      </c>
      <c r="AD649" s="22">
        <f t="shared" si="169"/>
        <v>1.014470588235294</v>
      </c>
      <c r="AE649" s="22">
        <f t="shared" si="170"/>
        <v>1.1465279002763569</v>
      </c>
      <c r="AF649" s="22">
        <f t="shared" si="171"/>
        <v>1.0678257115981806</v>
      </c>
      <c r="AG649" s="22">
        <f t="shared" si="172"/>
        <v>0.19727146272558191</v>
      </c>
      <c r="AH649" s="22">
        <f t="shared" si="173"/>
        <v>9.4676192407440754E-2</v>
      </c>
      <c r="AI649" s="22">
        <f t="shared" si="174"/>
        <v>-1.2093235249529692</v>
      </c>
      <c r="AJ649" s="22">
        <f t="shared" si="175"/>
        <v>-0.466920897188707</v>
      </c>
      <c r="AK649" s="22" t="str">
        <f t="shared" si="166"/>
        <v>L-Arginine - 2 tags/D-Arginine - 2 tags</v>
      </c>
      <c r="AL649" s="22" t="str">
        <f t="shared" si="176"/>
        <v>Lowering</v>
      </c>
      <c r="AM649" s="24">
        <f t="shared" si="177"/>
        <v>6.1755618413247136E-2</v>
      </c>
      <c r="AN649" s="24">
        <f t="shared" si="178"/>
        <v>0.34125506248431936</v>
      </c>
      <c r="AO649" s="25">
        <v>0.95596700000000001</v>
      </c>
      <c r="AP649" s="24">
        <f t="shared" si="179"/>
        <v>0.34125506248431936</v>
      </c>
      <c r="AQ649" s="25">
        <v>0.60070999999999997</v>
      </c>
      <c r="AR649" s="25">
        <v>0.71922299999999995</v>
      </c>
      <c r="AS649" s="19">
        <v>1072</v>
      </c>
      <c r="AT649" s="19">
        <v>1.04</v>
      </c>
      <c r="AU649" s="19">
        <v>1.4259999999999999</v>
      </c>
      <c r="AV649" s="19">
        <v>1.129</v>
      </c>
      <c r="AW649" s="19">
        <v>1.1870000000000001</v>
      </c>
      <c r="AX649" s="19">
        <v>1.238</v>
      </c>
      <c r="AY649" s="19">
        <v>1.5429999999999999</v>
      </c>
      <c r="AZ649" s="19">
        <v>0.74099999999999999</v>
      </c>
      <c r="BA649" s="19">
        <v>1.381</v>
      </c>
      <c r="BB649" s="19">
        <v>0.94799999999999995</v>
      </c>
      <c r="BC649" s="19">
        <v>1.153</v>
      </c>
      <c r="BD649" s="19">
        <v>0.998</v>
      </c>
      <c r="BE649" s="19">
        <v>0.75800000000000001</v>
      </c>
      <c r="BF649" s="19">
        <v>0.83399999999999996</v>
      </c>
      <c r="BG649" s="19">
        <v>0.90800000000000003</v>
      </c>
      <c r="BH649" s="19">
        <v>0.94299999999999995</v>
      </c>
      <c r="BI649" s="19">
        <v>1.06</v>
      </c>
      <c r="BJ649" s="19">
        <v>1.3080000000000001</v>
      </c>
      <c r="BK649" s="19">
        <v>0.90400000000000003</v>
      </c>
      <c r="BL649" s="19"/>
      <c r="BM649" s="19">
        <v>0.71499999999999997</v>
      </c>
      <c r="BN649" s="19">
        <v>1.2529999999999999</v>
      </c>
      <c r="BO649" s="19">
        <v>1.109</v>
      </c>
      <c r="BP649" s="19">
        <v>1.3320000000000001</v>
      </c>
      <c r="BQ649" s="19">
        <v>0.91400000000000003</v>
      </c>
      <c r="BR649" s="19">
        <v>0.746</v>
      </c>
      <c r="BS649" s="19">
        <v>1.113</v>
      </c>
      <c r="BT649" s="19">
        <v>1.0620000000000001</v>
      </c>
      <c r="BU649" s="19">
        <v>0.996</v>
      </c>
      <c r="BV649" s="19">
        <v>0.65700000000000003</v>
      </c>
      <c r="BW649" s="19">
        <v>0.73299999999999998</v>
      </c>
      <c r="BX649" s="19">
        <v>1.046</v>
      </c>
      <c r="BY649" s="19">
        <v>0.72899999999999998</v>
      </c>
      <c r="BZ649" s="19">
        <v>0.86399999999999999</v>
      </c>
      <c r="CA649" s="19">
        <v>1.097</v>
      </c>
      <c r="CB649" s="19">
        <v>0.82399999999999995</v>
      </c>
      <c r="CC649" s="19">
        <v>0.80200000000000005</v>
      </c>
      <c r="CD649" s="19">
        <v>1.0149999999999999</v>
      </c>
      <c r="CE649" s="19"/>
      <c r="CF649" s="19">
        <v>1.1479999999999999</v>
      </c>
      <c r="CG649" s="19">
        <v>1.08</v>
      </c>
      <c r="CH649" s="19">
        <v>1.452</v>
      </c>
      <c r="CI649" s="19">
        <v>0.98599999999999999</v>
      </c>
      <c r="CJ649" s="19">
        <v>0.88600000000000001</v>
      </c>
      <c r="CK649" s="19" t="s">
        <v>111</v>
      </c>
      <c r="CL649" s="19">
        <v>1.2190000000000001</v>
      </c>
      <c r="CM649" s="19">
        <v>0.97</v>
      </c>
      <c r="CN649" s="19">
        <v>1.218</v>
      </c>
      <c r="CO649" s="19">
        <v>1.0680000000000001</v>
      </c>
      <c r="CP649" s="19">
        <v>0.94</v>
      </c>
      <c r="CQ649" s="19">
        <v>0.67100000000000004</v>
      </c>
      <c r="CR649" s="19">
        <v>0.78500000000000003</v>
      </c>
      <c r="CS649" s="19">
        <v>0.88700000000000001</v>
      </c>
      <c r="CT649" s="19">
        <v>1.1359999999999999</v>
      </c>
      <c r="CU649" s="19">
        <v>0.81299999999999994</v>
      </c>
      <c r="CV649" s="19">
        <v>0.93</v>
      </c>
      <c r="CW649" s="19">
        <v>1.0569999999999999</v>
      </c>
    </row>
    <row r="650" spans="1:101" s="1" customFormat="1" ht="15" x14ac:dyDescent="0.2">
      <c r="A650" s="19">
        <v>1073</v>
      </c>
      <c r="B650" s="19">
        <v>299.7</v>
      </c>
      <c r="C650" s="19">
        <v>685.9</v>
      </c>
      <c r="D650" s="19">
        <v>412.17489999999998</v>
      </c>
      <c r="E650" s="19">
        <v>414.18459999999999</v>
      </c>
      <c r="F650" s="19">
        <v>178.1165</v>
      </c>
      <c r="G650" s="20">
        <v>5674.8888889999998</v>
      </c>
      <c r="H650" s="19">
        <v>1</v>
      </c>
      <c r="I650" s="19">
        <v>1</v>
      </c>
      <c r="J650" s="19" t="s">
        <v>112</v>
      </c>
      <c r="M650" s="10"/>
      <c r="N650" s="10"/>
      <c r="X650" s="19">
        <v>0.05</v>
      </c>
      <c r="Y650" s="19">
        <v>0.91500000000000004</v>
      </c>
      <c r="Z650" s="19">
        <v>0.498</v>
      </c>
      <c r="AA650" s="19">
        <v>0.86899999999999999</v>
      </c>
      <c r="AB650" s="22">
        <f t="shared" si="167"/>
        <v>0.7276111111111111</v>
      </c>
      <c r="AC650" s="22">
        <f t="shared" si="168"/>
        <v>0.6614444444444445</v>
      </c>
      <c r="AD650" s="22">
        <f t="shared" si="169"/>
        <v>0.72072222222222215</v>
      </c>
      <c r="AE650" s="22">
        <f t="shared" si="170"/>
        <v>1.1000335965059633</v>
      </c>
      <c r="AF650" s="22">
        <f t="shared" si="171"/>
        <v>1.0095583134201804</v>
      </c>
      <c r="AG650" s="22">
        <f t="shared" si="172"/>
        <v>0.13754758627027575</v>
      </c>
      <c r="AH650" s="22">
        <f t="shared" si="173"/>
        <v>1.3724245045194776E-2</v>
      </c>
      <c r="AI650" s="22">
        <f t="shared" si="174"/>
        <v>-0.48156908882442584</v>
      </c>
      <c r="AJ650" s="22">
        <f t="shared" si="175"/>
        <v>-3.4946504989991918E-2</v>
      </c>
      <c r="AK650" s="22">
        <f t="shared" si="166"/>
        <v>0</v>
      </c>
      <c r="AL650" s="22" t="str">
        <f t="shared" si="176"/>
        <v>Lowering</v>
      </c>
      <c r="AM650" s="24">
        <f t="shared" si="177"/>
        <v>0.32993691641513423</v>
      </c>
      <c r="AN650" s="24">
        <f t="shared" si="178"/>
        <v>0.92268507356170792</v>
      </c>
      <c r="AO650" s="25">
        <v>0.54544899999999996</v>
      </c>
      <c r="AP650" s="24">
        <f t="shared" si="179"/>
        <v>0.92268507356170792</v>
      </c>
      <c r="AQ650" s="25">
        <v>0.80797600000000003</v>
      </c>
      <c r="AR650" s="25">
        <v>0.86417900000000003</v>
      </c>
      <c r="AS650" s="19">
        <v>1073</v>
      </c>
      <c r="AT650" s="19">
        <v>0.84</v>
      </c>
      <c r="AU650" s="19">
        <v>0.48699999999999999</v>
      </c>
      <c r="AV650" s="19">
        <v>0.66200000000000003</v>
      </c>
      <c r="AW650" s="19">
        <v>0.66300000000000003</v>
      </c>
      <c r="AX650" s="19">
        <v>0.53700000000000003</v>
      </c>
      <c r="AY650" s="19">
        <v>0.57899999999999996</v>
      </c>
      <c r="AZ650" s="19">
        <v>0.97699999999999998</v>
      </c>
      <c r="BA650" s="19">
        <v>1.179</v>
      </c>
      <c r="BB650" s="19">
        <v>0.53900000000000003</v>
      </c>
      <c r="BC650" s="19">
        <v>0.56699999999999995</v>
      </c>
      <c r="BD650" s="19">
        <v>0.68899999999999995</v>
      </c>
      <c r="BE650" s="19">
        <v>0.72199999999999998</v>
      </c>
      <c r="BF650" s="19">
        <v>0.55900000000000005</v>
      </c>
      <c r="BG650" s="19">
        <v>1.004</v>
      </c>
      <c r="BH650" s="19">
        <v>0.34799999999999998</v>
      </c>
      <c r="BI650" s="19">
        <v>0.93</v>
      </c>
      <c r="BJ650" s="19">
        <v>1.0369999999999999</v>
      </c>
      <c r="BK650" s="19">
        <v>0.77800000000000002</v>
      </c>
      <c r="BL650" s="19"/>
      <c r="BM650" s="19">
        <v>0.434</v>
      </c>
      <c r="BN650" s="19">
        <v>0.60199999999999998</v>
      </c>
      <c r="BO650" s="19">
        <v>0.67900000000000005</v>
      </c>
      <c r="BP650" s="19">
        <v>0.873</v>
      </c>
      <c r="BQ650" s="19">
        <v>1.034</v>
      </c>
      <c r="BR650" s="19">
        <v>0.39900000000000002</v>
      </c>
      <c r="BS650" s="19">
        <v>0.64200000000000002</v>
      </c>
      <c r="BT650" s="19">
        <v>0.9</v>
      </c>
      <c r="BU650" s="19">
        <v>0.59</v>
      </c>
      <c r="BV650" s="19">
        <v>0.57999999999999996</v>
      </c>
      <c r="BW650" s="19">
        <v>0.60599999999999998</v>
      </c>
      <c r="BX650" s="19">
        <v>0.61099999999999999</v>
      </c>
      <c r="BY650" s="19">
        <v>0.754</v>
      </c>
      <c r="BZ650" s="19">
        <v>0.47199999999999998</v>
      </c>
      <c r="CA650" s="19">
        <v>0.78300000000000003</v>
      </c>
      <c r="CB650" s="19">
        <v>0.49199999999999999</v>
      </c>
      <c r="CC650" s="19">
        <v>0.86</v>
      </c>
      <c r="CD650" s="19">
        <v>0.59499999999999997</v>
      </c>
      <c r="CE650" s="19"/>
      <c r="CF650" s="19">
        <v>0.51100000000000001</v>
      </c>
      <c r="CG650" s="19">
        <v>0.36</v>
      </c>
      <c r="CH650" s="19">
        <v>0.69099999999999995</v>
      </c>
      <c r="CI650" s="19">
        <v>0.92800000000000005</v>
      </c>
      <c r="CJ650" s="19">
        <v>0.97</v>
      </c>
      <c r="CK650" s="19">
        <v>0.73399999999999999</v>
      </c>
      <c r="CL650" s="19">
        <v>0.67100000000000004</v>
      </c>
      <c r="CM650" s="19">
        <v>0.77300000000000002</v>
      </c>
      <c r="CN650" s="19">
        <v>0.64800000000000002</v>
      </c>
      <c r="CO650" s="19">
        <v>0.877</v>
      </c>
      <c r="CP650" s="19">
        <v>0.626</v>
      </c>
      <c r="CQ650" s="19">
        <v>0.88800000000000001</v>
      </c>
      <c r="CR650" s="19">
        <v>1.153</v>
      </c>
      <c r="CS650" s="19">
        <v>0.68899999999999995</v>
      </c>
      <c r="CT650" s="19">
        <v>0.74199999999999999</v>
      </c>
      <c r="CU650" s="19">
        <v>0.45500000000000002</v>
      </c>
      <c r="CV650" s="19">
        <v>0.49399999999999999</v>
      </c>
      <c r="CW650" s="19">
        <v>0.76300000000000001</v>
      </c>
    </row>
    <row r="651" spans="1:101" s="1" customFormat="1" ht="15" x14ac:dyDescent="0.2">
      <c r="A651" s="19">
        <v>1074</v>
      </c>
      <c r="B651" s="19">
        <v>299.60000000000002</v>
      </c>
      <c r="C651" s="19">
        <v>686.2</v>
      </c>
      <c r="D651" s="19">
        <v>464.1832</v>
      </c>
      <c r="E651" s="19">
        <v>466.19029999999998</v>
      </c>
      <c r="F651" s="19">
        <v>230.1249</v>
      </c>
      <c r="G651" s="20">
        <v>3256</v>
      </c>
      <c r="H651" s="19">
        <v>1</v>
      </c>
      <c r="I651" s="19">
        <v>1</v>
      </c>
      <c r="J651" s="19" t="s">
        <v>103</v>
      </c>
      <c r="M651" s="10"/>
      <c r="N651" s="10"/>
      <c r="U651" s="21">
        <v>0</v>
      </c>
      <c r="V651" s="21">
        <v>14</v>
      </c>
      <c r="W651" s="21">
        <v>205</v>
      </c>
      <c r="X651" s="19">
        <v>0.05</v>
      </c>
      <c r="Y651" s="19">
        <v>1.159</v>
      </c>
      <c r="Z651" s="19">
        <v>1.0760000000000001</v>
      </c>
      <c r="AA651" s="19">
        <v>1.3420000000000001</v>
      </c>
      <c r="AB651" s="22">
        <f t="shared" si="167"/>
        <v>1.1224444444444446</v>
      </c>
      <c r="AC651" s="22">
        <f t="shared" si="168"/>
        <v>1.2416666666666667</v>
      </c>
      <c r="AD651" s="22">
        <f t="shared" si="169"/>
        <v>1.1104444444444443</v>
      </c>
      <c r="AE651" s="22">
        <f t="shared" si="170"/>
        <v>0.90398210290827752</v>
      </c>
      <c r="AF651" s="22">
        <f t="shared" si="171"/>
        <v>1.0108064838903343</v>
      </c>
      <c r="AG651" s="22">
        <f t="shared" si="172"/>
        <v>-0.14563388452683967</v>
      </c>
      <c r="AH651" s="22">
        <f t="shared" si="173"/>
        <v>1.5506823695314939E-2</v>
      </c>
      <c r="AI651" s="22">
        <f t="shared" si="174"/>
        <v>-0.63766720427891188</v>
      </c>
      <c r="AJ651" s="22">
        <f t="shared" si="175"/>
        <v>-3.9902144265989301E-2</v>
      </c>
      <c r="AK651" s="22">
        <f t="shared" si="166"/>
        <v>0</v>
      </c>
      <c r="AL651" s="22" t="str">
        <f t="shared" si="176"/>
        <v>Increase</v>
      </c>
      <c r="AM651" s="24">
        <f t="shared" si="177"/>
        <v>0.23032060662093265</v>
      </c>
      <c r="AN651" s="24">
        <f t="shared" si="178"/>
        <v>0.912216357844018</v>
      </c>
      <c r="AO651" s="25">
        <v>0.639436</v>
      </c>
      <c r="AP651" s="24">
        <f t="shared" si="179"/>
        <v>0.912216357844018</v>
      </c>
      <c r="AQ651" s="25">
        <v>0.30419400000000002</v>
      </c>
      <c r="AR651" s="25">
        <v>0.40656999999999999</v>
      </c>
      <c r="AS651" s="19">
        <v>1074</v>
      </c>
      <c r="AT651" s="19">
        <v>1.071</v>
      </c>
      <c r="AU651" s="19">
        <v>1.5609999999999999</v>
      </c>
      <c r="AV651" s="19">
        <v>0.81299999999999994</v>
      </c>
      <c r="AW651" s="19">
        <v>0.75</v>
      </c>
      <c r="AX651" s="19">
        <v>1.204</v>
      </c>
      <c r="AY651" s="19">
        <v>0.90600000000000003</v>
      </c>
      <c r="AZ651" s="19">
        <v>0.79900000000000004</v>
      </c>
      <c r="BA651" s="19">
        <v>0.85</v>
      </c>
      <c r="BB651" s="19">
        <v>1.01</v>
      </c>
      <c r="BC651" s="19">
        <v>1.4650000000000001</v>
      </c>
      <c r="BD651" s="19">
        <v>1.143</v>
      </c>
      <c r="BE651" s="19">
        <v>1.2909999999999999</v>
      </c>
      <c r="BF651" s="19">
        <v>1.6</v>
      </c>
      <c r="BG651" s="19">
        <v>0.875</v>
      </c>
      <c r="BH651" s="19">
        <v>1.516</v>
      </c>
      <c r="BI651" s="19">
        <v>1.087</v>
      </c>
      <c r="BJ651" s="19">
        <v>0.92200000000000004</v>
      </c>
      <c r="BK651" s="19">
        <v>1.341</v>
      </c>
      <c r="BL651" s="19"/>
      <c r="BM651" s="19">
        <v>0.66600000000000004</v>
      </c>
      <c r="BN651" s="19">
        <v>1.1850000000000001</v>
      </c>
      <c r="BO651" s="19">
        <v>0.88900000000000001</v>
      </c>
      <c r="BP651" s="19">
        <v>1.2070000000000001</v>
      </c>
      <c r="BQ651" s="19">
        <v>1.1040000000000001</v>
      </c>
      <c r="BR651" s="19">
        <v>1.1459999999999999</v>
      </c>
      <c r="BS651" s="19">
        <v>1.1499999999999999</v>
      </c>
      <c r="BT651" s="19">
        <v>0.97899999999999998</v>
      </c>
      <c r="BU651" s="19">
        <v>1.242</v>
      </c>
      <c r="BV651" s="19">
        <v>1.272</v>
      </c>
      <c r="BW651" s="19">
        <v>1.407</v>
      </c>
      <c r="BX651" s="19">
        <v>1.3520000000000001</v>
      </c>
      <c r="BY651" s="19">
        <v>1.9059999999999999</v>
      </c>
      <c r="BZ651" s="19">
        <v>1.111</v>
      </c>
      <c r="CA651" s="19">
        <v>1.157</v>
      </c>
      <c r="CB651" s="19">
        <v>1.6639999999999999</v>
      </c>
      <c r="CC651" s="19">
        <v>1.1259999999999999</v>
      </c>
      <c r="CD651" s="19">
        <v>1.7869999999999999</v>
      </c>
      <c r="CE651" s="19"/>
      <c r="CF651" s="19">
        <v>0.81399999999999995</v>
      </c>
      <c r="CG651" s="19">
        <v>0.94399999999999995</v>
      </c>
      <c r="CH651" s="19">
        <v>0.93600000000000005</v>
      </c>
      <c r="CI651" s="19">
        <v>2.2530000000000001</v>
      </c>
      <c r="CJ651" s="19">
        <v>0.94799999999999995</v>
      </c>
      <c r="CK651" s="19">
        <v>0.76400000000000001</v>
      </c>
      <c r="CL651" s="19">
        <v>0.93600000000000005</v>
      </c>
      <c r="CM651" s="19">
        <v>1.1140000000000001</v>
      </c>
      <c r="CN651" s="19">
        <v>1.0920000000000001</v>
      </c>
      <c r="CO651" s="19">
        <v>1.3720000000000001</v>
      </c>
      <c r="CP651" s="19">
        <v>1.472</v>
      </c>
      <c r="CQ651" s="19">
        <v>1.008</v>
      </c>
      <c r="CR651" s="19">
        <v>0.91600000000000004</v>
      </c>
      <c r="CS651" s="19">
        <v>1.1180000000000001</v>
      </c>
      <c r="CT651" s="19">
        <v>0.96099999999999997</v>
      </c>
      <c r="CU651" s="19">
        <v>1.496</v>
      </c>
      <c r="CV651" s="19">
        <v>1.1419999999999999</v>
      </c>
      <c r="CW651" s="19">
        <v>0.70199999999999996</v>
      </c>
    </row>
    <row r="652" spans="1:101" s="1" customFormat="1" ht="15" x14ac:dyDescent="0.2">
      <c r="A652" s="19">
        <v>1075</v>
      </c>
      <c r="B652" s="19">
        <v>300.8</v>
      </c>
      <c r="C652" s="19">
        <v>686.3</v>
      </c>
      <c r="D652" s="19">
        <v>554.19370000000004</v>
      </c>
      <c r="E652" s="19">
        <v>556.2002</v>
      </c>
      <c r="F652" s="19">
        <v>320.13529999999997</v>
      </c>
      <c r="G652" s="20">
        <v>9904.2666669999999</v>
      </c>
      <c r="H652" s="19">
        <v>1</v>
      </c>
      <c r="I652" s="19">
        <v>1</v>
      </c>
      <c r="J652" s="19" t="s">
        <v>103</v>
      </c>
      <c r="M652" s="10"/>
      <c r="N652" s="10"/>
      <c r="U652" s="21">
        <v>0</v>
      </c>
      <c r="V652" s="21">
        <v>5</v>
      </c>
      <c r="W652" s="21">
        <v>224</v>
      </c>
      <c r="X652" s="19">
        <v>1.67E-2</v>
      </c>
      <c r="Y652" s="19">
        <v>1.1890000000000001</v>
      </c>
      <c r="Z652" s="19">
        <v>1.0980000000000001</v>
      </c>
      <c r="AA652" s="19">
        <v>1.0780000000000001</v>
      </c>
      <c r="AB652" s="22">
        <f t="shared" si="167"/>
        <v>0.82133333333333347</v>
      </c>
      <c r="AC652" s="22">
        <f t="shared" si="168"/>
        <v>1.0286111111111111</v>
      </c>
      <c r="AD652" s="22">
        <f t="shared" si="169"/>
        <v>1.1169999999999998</v>
      </c>
      <c r="AE652" s="22">
        <f t="shared" si="170"/>
        <v>0.79848771266540652</v>
      </c>
      <c r="AF652" s="22">
        <f t="shared" si="171"/>
        <v>0.73530289465831122</v>
      </c>
      <c r="AG652" s="22">
        <f t="shared" si="172"/>
        <v>-0.32465788764293452</v>
      </c>
      <c r="AH652" s="22">
        <f t="shared" si="173"/>
        <v>-0.44358943050956917</v>
      </c>
      <c r="AI652" s="22">
        <f t="shared" si="174"/>
        <v>-1.062690258490689</v>
      </c>
      <c r="AJ652" s="22">
        <f t="shared" si="175"/>
        <v>-1.9545897549983595</v>
      </c>
      <c r="AK652" s="22">
        <f t="shared" si="166"/>
        <v>0</v>
      </c>
      <c r="AL652" s="22" t="str">
        <f t="shared" si="176"/>
        <v>Increase</v>
      </c>
      <c r="AM652" s="24">
        <f t="shared" si="177"/>
        <v>8.6558503928353514E-2</v>
      </c>
      <c r="AN652" s="24">
        <f t="shared" si="178"/>
        <v>1.1102230634633736E-2</v>
      </c>
      <c r="AO652" s="25">
        <v>1.10423</v>
      </c>
      <c r="AP652" s="24">
        <f t="shared" si="179"/>
        <v>1.1102230634633736E-2</v>
      </c>
      <c r="AQ652" s="25">
        <v>1.4437599999999999</v>
      </c>
      <c r="AR652" s="25">
        <v>1.34555</v>
      </c>
      <c r="AS652" s="19">
        <v>1075</v>
      </c>
      <c r="AT652" s="19">
        <v>0.57999999999999996</v>
      </c>
      <c r="AU652" s="19">
        <v>1.087</v>
      </c>
      <c r="AV652" s="19">
        <v>0.46400000000000002</v>
      </c>
      <c r="AW652" s="19">
        <v>0.88200000000000001</v>
      </c>
      <c r="AX652" s="19">
        <v>0.495</v>
      </c>
      <c r="AY652" s="19">
        <v>0.40699999999999997</v>
      </c>
      <c r="AZ652" s="19">
        <v>1.194</v>
      </c>
      <c r="BA652" s="19">
        <v>0.85499999999999998</v>
      </c>
      <c r="BB652" s="19">
        <v>1.171</v>
      </c>
      <c r="BC652" s="19">
        <v>1.177</v>
      </c>
      <c r="BD652" s="19">
        <v>0.55100000000000005</v>
      </c>
      <c r="BE652" s="19">
        <v>1.137</v>
      </c>
      <c r="BF652" s="19">
        <v>0.627</v>
      </c>
      <c r="BG652" s="19">
        <v>1.415</v>
      </c>
      <c r="BH652" s="19">
        <v>0.78200000000000003</v>
      </c>
      <c r="BI652" s="19">
        <v>0.36699999999999999</v>
      </c>
      <c r="BJ652" s="19">
        <v>0.624</v>
      </c>
      <c r="BK652" s="19">
        <v>0.96899999999999997</v>
      </c>
      <c r="BL652" s="19"/>
      <c r="BM652" s="19">
        <v>0.91100000000000003</v>
      </c>
      <c r="BN652" s="19">
        <v>1.1220000000000001</v>
      </c>
      <c r="BO652" s="19">
        <v>0.38700000000000001</v>
      </c>
      <c r="BP652" s="19">
        <v>0.64300000000000002</v>
      </c>
      <c r="BQ652" s="19">
        <v>1.631</v>
      </c>
      <c r="BR652" s="19">
        <v>1.466</v>
      </c>
      <c r="BS652" s="19">
        <v>1.05</v>
      </c>
      <c r="BT652" s="19">
        <v>0.42699999999999999</v>
      </c>
      <c r="BU652" s="19">
        <v>1.0209999999999999</v>
      </c>
      <c r="BV652" s="19">
        <v>1.393</v>
      </c>
      <c r="BW652" s="19">
        <v>1.6579999999999999</v>
      </c>
      <c r="BX652" s="19">
        <v>0.877</v>
      </c>
      <c r="BY652" s="19">
        <v>0.66700000000000004</v>
      </c>
      <c r="BZ652" s="19">
        <v>0.90400000000000003</v>
      </c>
      <c r="CA652" s="19">
        <v>1.208</v>
      </c>
      <c r="CB652" s="19">
        <v>0.66900000000000004</v>
      </c>
      <c r="CC652" s="19">
        <v>1.1859999999999999</v>
      </c>
      <c r="CD652" s="19">
        <v>1.2949999999999999</v>
      </c>
      <c r="CE652" s="19"/>
      <c r="CF652" s="19">
        <v>0.68100000000000005</v>
      </c>
      <c r="CG652" s="19">
        <v>1.0780000000000001</v>
      </c>
      <c r="CH652" s="19">
        <v>1.2230000000000001</v>
      </c>
      <c r="CI652" s="19">
        <v>0.96099999999999997</v>
      </c>
      <c r="CJ652" s="19">
        <v>1.206</v>
      </c>
      <c r="CK652" s="19">
        <v>1.37</v>
      </c>
      <c r="CL652" s="19">
        <v>1.5089999999999999</v>
      </c>
      <c r="CM652" s="19">
        <v>1.302</v>
      </c>
      <c r="CN652" s="19">
        <v>0.54500000000000004</v>
      </c>
      <c r="CO652" s="19">
        <v>1.276</v>
      </c>
      <c r="CP652" s="19">
        <v>0.45</v>
      </c>
      <c r="CQ652" s="19">
        <v>1.607</v>
      </c>
      <c r="CR652" s="19">
        <v>1.4179999999999999</v>
      </c>
      <c r="CS652" s="19">
        <v>1.298</v>
      </c>
      <c r="CT652" s="19">
        <v>1.1719999999999999</v>
      </c>
      <c r="CU652" s="19">
        <v>0.63100000000000001</v>
      </c>
      <c r="CV652" s="19">
        <v>1.3480000000000001</v>
      </c>
      <c r="CW652" s="19">
        <v>1.0309999999999999</v>
      </c>
    </row>
    <row r="653" spans="1:101" s="1" customFormat="1" ht="15" x14ac:dyDescent="0.2">
      <c r="A653" s="19">
        <v>1076</v>
      </c>
      <c r="B653" s="19">
        <v>299.7</v>
      </c>
      <c r="C653" s="19">
        <v>686.4</v>
      </c>
      <c r="D653" s="19">
        <v>419.1062</v>
      </c>
      <c r="E653" s="19">
        <v>421.11219999999997</v>
      </c>
      <c r="F653" s="19">
        <v>185.0479</v>
      </c>
      <c r="G653" s="20">
        <v>4812</v>
      </c>
      <c r="H653" s="19">
        <v>1</v>
      </c>
      <c r="I653" s="19">
        <v>1</v>
      </c>
      <c r="J653" s="19" t="s">
        <v>103</v>
      </c>
      <c r="M653" s="10"/>
      <c r="N653" s="10"/>
      <c r="U653" s="21">
        <v>0</v>
      </c>
      <c r="V653" s="21">
        <v>2</v>
      </c>
      <c r="W653" s="21">
        <v>62</v>
      </c>
      <c r="X653" s="19">
        <v>0.05</v>
      </c>
      <c r="Y653" s="19">
        <v>0.97</v>
      </c>
      <c r="Z653" s="19">
        <v>1.0880000000000001</v>
      </c>
      <c r="AA653" s="19">
        <v>0.92700000000000005</v>
      </c>
      <c r="AB653" s="22">
        <f t="shared" si="167"/>
        <v>1.0499999999999998</v>
      </c>
      <c r="AC653" s="22">
        <f t="shared" si="168"/>
        <v>0.91250000000000009</v>
      </c>
      <c r="AD653" s="22">
        <f t="shared" si="169"/>
        <v>0.90538888888888891</v>
      </c>
      <c r="AE653" s="22">
        <f t="shared" si="170"/>
        <v>1.150684931506849</v>
      </c>
      <c r="AF653" s="22">
        <f t="shared" si="171"/>
        <v>1.159722648340185</v>
      </c>
      <c r="AG653" s="22">
        <f t="shared" si="172"/>
        <v>0.20249286389874271</v>
      </c>
      <c r="AH653" s="22">
        <f t="shared" si="173"/>
        <v>0.21377982112260735</v>
      </c>
      <c r="AI653" s="22">
        <f t="shared" si="174"/>
        <v>-1.0684657145269363</v>
      </c>
      <c r="AJ653" s="22">
        <f t="shared" si="175"/>
        <v>-0.80845887526277638</v>
      </c>
      <c r="AK653" s="22">
        <f t="shared" si="166"/>
        <v>0</v>
      </c>
      <c r="AL653" s="22" t="str">
        <f t="shared" si="176"/>
        <v>Lowering</v>
      </c>
      <c r="AM653" s="24">
        <f t="shared" si="177"/>
        <v>8.5415027583767442E-2</v>
      </c>
      <c r="AN653" s="24">
        <f t="shared" si="178"/>
        <v>0.15543224675821404</v>
      </c>
      <c r="AO653" s="25">
        <v>0.99797800000000003</v>
      </c>
      <c r="AP653" s="24">
        <f t="shared" si="179"/>
        <v>0.15543224675821404</v>
      </c>
      <c r="AQ653" s="25">
        <v>0.78131700000000004</v>
      </c>
      <c r="AR653" s="25">
        <v>0.85358699999999998</v>
      </c>
      <c r="AS653" s="19">
        <v>1076</v>
      </c>
      <c r="AT653" s="19">
        <v>1.415</v>
      </c>
      <c r="AU653" s="19">
        <v>0.63200000000000001</v>
      </c>
      <c r="AV653" s="19">
        <v>0.92600000000000005</v>
      </c>
      <c r="AW653" s="19">
        <v>0.84699999999999998</v>
      </c>
      <c r="AX653" s="19">
        <v>0.92200000000000004</v>
      </c>
      <c r="AY653" s="19">
        <v>1.3009999999999999</v>
      </c>
      <c r="AZ653" s="19">
        <v>0.86899999999999999</v>
      </c>
      <c r="BA653" s="19">
        <v>1.33</v>
      </c>
      <c r="BB653" s="19">
        <v>1.218</v>
      </c>
      <c r="BC653" s="19">
        <v>0.7</v>
      </c>
      <c r="BD653" s="19">
        <v>1.236</v>
      </c>
      <c r="BE653" s="19">
        <v>0.70099999999999996</v>
      </c>
      <c r="BF653" s="19">
        <v>1.4870000000000001</v>
      </c>
      <c r="BG653" s="19">
        <v>0.66300000000000003</v>
      </c>
      <c r="BH653" s="19">
        <v>1.228</v>
      </c>
      <c r="BI653" s="19">
        <v>1.127</v>
      </c>
      <c r="BJ653" s="19">
        <v>1.165</v>
      </c>
      <c r="BK653" s="19">
        <v>1.133</v>
      </c>
      <c r="BL653" s="19"/>
      <c r="BM653" s="19">
        <v>0.95599999999999996</v>
      </c>
      <c r="BN653" s="19">
        <v>1.085</v>
      </c>
      <c r="BO653" s="19">
        <v>1.3919999999999999</v>
      </c>
      <c r="BP653" s="19">
        <v>0.65700000000000003</v>
      </c>
      <c r="BQ653" s="19">
        <v>0.84899999999999998</v>
      </c>
      <c r="BR653" s="19">
        <v>0.95199999999999996</v>
      </c>
      <c r="BS653" s="19">
        <v>0.86299999999999999</v>
      </c>
      <c r="BT653" s="19">
        <v>0.875</v>
      </c>
      <c r="BU653" s="19">
        <v>1.196</v>
      </c>
      <c r="BV653" s="19">
        <v>0.74099999999999999</v>
      </c>
      <c r="BW653" s="19">
        <v>0.89700000000000002</v>
      </c>
      <c r="BX653" s="19">
        <v>0.73199999999999998</v>
      </c>
      <c r="BY653" s="19">
        <v>0.88</v>
      </c>
      <c r="BZ653" s="19">
        <v>0.98199999999999998</v>
      </c>
      <c r="CA653" s="19">
        <v>0.98</v>
      </c>
      <c r="CB653" s="19">
        <v>0.76800000000000002</v>
      </c>
      <c r="CC653" s="19">
        <v>0.94299999999999995</v>
      </c>
      <c r="CD653" s="19">
        <v>0.67700000000000005</v>
      </c>
      <c r="CE653" s="19"/>
      <c r="CF653" s="19">
        <v>1.2110000000000001</v>
      </c>
      <c r="CG653" s="19">
        <v>0.67600000000000005</v>
      </c>
      <c r="CH653" s="19">
        <v>1.4870000000000001</v>
      </c>
      <c r="CI653" s="19">
        <v>0.63700000000000001</v>
      </c>
      <c r="CJ653" s="19">
        <v>0.76200000000000001</v>
      </c>
      <c r="CK653" s="19">
        <v>0.55900000000000005</v>
      </c>
      <c r="CL653" s="19">
        <v>0.52500000000000002</v>
      </c>
      <c r="CM653" s="19">
        <v>1.615</v>
      </c>
      <c r="CN653" s="19">
        <v>0.86699999999999999</v>
      </c>
      <c r="CO653" s="19">
        <v>1.2210000000000001</v>
      </c>
      <c r="CP653" s="19">
        <v>1.26</v>
      </c>
      <c r="CQ653" s="19">
        <v>0.66300000000000003</v>
      </c>
      <c r="CR653" s="19">
        <v>0.81200000000000006</v>
      </c>
      <c r="CS653" s="19">
        <v>0.75800000000000001</v>
      </c>
      <c r="CT653" s="19">
        <v>0.68400000000000005</v>
      </c>
      <c r="CU653" s="19">
        <v>0.71</v>
      </c>
      <c r="CV653" s="19">
        <v>0.83</v>
      </c>
      <c r="CW653" s="19">
        <v>1.02</v>
      </c>
    </row>
    <row r="654" spans="1:101" s="1" customFormat="1" ht="15" x14ac:dyDescent="0.2">
      <c r="A654" s="19">
        <v>1078</v>
      </c>
      <c r="B654" s="19">
        <v>299.7</v>
      </c>
      <c r="C654" s="19">
        <v>686.6</v>
      </c>
      <c r="D654" s="19">
        <v>312.60079999999999</v>
      </c>
      <c r="E654" s="19">
        <v>314.60750000000002</v>
      </c>
      <c r="F654" s="19">
        <v>157.08500000000001</v>
      </c>
      <c r="G654" s="20">
        <v>4252</v>
      </c>
      <c r="H654" s="19">
        <v>2</v>
      </c>
      <c r="I654" s="19">
        <v>2</v>
      </c>
      <c r="J654" s="19" t="s">
        <v>103</v>
      </c>
      <c r="M654" s="10"/>
      <c r="N654" s="10"/>
      <c r="U654" s="21">
        <v>0</v>
      </c>
      <c r="V654" s="21">
        <v>12</v>
      </c>
      <c r="W654" s="21">
        <v>214</v>
      </c>
      <c r="X654" s="19">
        <v>0.05</v>
      </c>
      <c r="Y654" s="19">
        <v>0.98399999999999999</v>
      </c>
      <c r="Z654" s="19">
        <v>0.96699999999999997</v>
      </c>
      <c r="AA654" s="19">
        <v>1.0049999999999999</v>
      </c>
      <c r="AB654" s="22">
        <f t="shared" si="167"/>
        <v>0.89222222222222214</v>
      </c>
      <c r="AC654" s="22">
        <f t="shared" si="168"/>
        <v>0.86466666666666681</v>
      </c>
      <c r="AD654" s="22">
        <f t="shared" si="169"/>
        <v>0.85683333333333345</v>
      </c>
      <c r="AE654" s="22">
        <f t="shared" si="170"/>
        <v>1.0318684142893855</v>
      </c>
      <c r="AF654" s="22">
        <f t="shared" si="171"/>
        <v>1.0413019516306812</v>
      </c>
      <c r="AG654" s="22">
        <f t="shared" si="172"/>
        <v>4.5259007431820791E-2</v>
      </c>
      <c r="AH654" s="22">
        <f t="shared" si="173"/>
        <v>5.8388474933193414E-2</v>
      </c>
      <c r="AI654" s="22">
        <f t="shared" si="174"/>
        <v>-0.20104920440290353</v>
      </c>
      <c r="AJ654" s="22">
        <f t="shared" si="175"/>
        <v>-0.30310401792944019</v>
      </c>
      <c r="AK654" s="22">
        <f t="shared" si="166"/>
        <v>0</v>
      </c>
      <c r="AL654" s="22" t="str">
        <f t="shared" si="176"/>
        <v>Lowering</v>
      </c>
      <c r="AM654" s="24">
        <f t="shared" si="177"/>
        <v>0.62943486553094585</v>
      </c>
      <c r="AN654" s="24">
        <f t="shared" si="178"/>
        <v>0.49761788617837888</v>
      </c>
      <c r="AO654" s="25">
        <v>0.48633199999999999</v>
      </c>
      <c r="AP654" s="24">
        <f t="shared" si="179"/>
        <v>0.49761788617837888</v>
      </c>
      <c r="AQ654" s="25">
        <v>0.47037600000000002</v>
      </c>
      <c r="AR654" s="25">
        <v>0.62483999999999995</v>
      </c>
      <c r="AS654" s="19">
        <v>1078</v>
      </c>
      <c r="AT654" s="19">
        <v>0.73</v>
      </c>
      <c r="AU654" s="19">
        <v>1.0449999999999999</v>
      </c>
      <c r="AV654" s="19">
        <v>1.034</v>
      </c>
      <c r="AW654" s="19">
        <v>1.0669999999999999</v>
      </c>
      <c r="AX654" s="19">
        <v>0.996</v>
      </c>
      <c r="AY654" s="19">
        <v>1.1599999999999999</v>
      </c>
      <c r="AZ654" s="19">
        <v>1.093</v>
      </c>
      <c r="BA654" s="19">
        <v>0.97099999999999997</v>
      </c>
      <c r="BB654" s="19">
        <v>0.75800000000000001</v>
      </c>
      <c r="BC654" s="19">
        <v>1.05</v>
      </c>
      <c r="BD654" s="19">
        <v>0.83199999999999996</v>
      </c>
      <c r="BE654" s="19">
        <v>0.78200000000000003</v>
      </c>
      <c r="BF654" s="19">
        <v>0.76300000000000001</v>
      </c>
      <c r="BG654" s="19">
        <v>0.79500000000000004</v>
      </c>
      <c r="BH654" s="19">
        <v>0.751</v>
      </c>
      <c r="BI654" s="19">
        <v>0.86599999999999999</v>
      </c>
      <c r="BJ654" s="19">
        <v>0.59699999999999998</v>
      </c>
      <c r="BK654" s="19">
        <v>0.77</v>
      </c>
      <c r="BL654" s="19"/>
      <c r="BM654" s="19">
        <v>0.7</v>
      </c>
      <c r="BN654" s="19">
        <v>1.111</v>
      </c>
      <c r="BO654" s="19">
        <v>0.89400000000000002</v>
      </c>
      <c r="BP654" s="19">
        <v>1.2110000000000001</v>
      </c>
      <c r="BQ654" s="19">
        <v>0.77300000000000002</v>
      </c>
      <c r="BR654" s="19">
        <v>0.76200000000000001</v>
      </c>
      <c r="BS654" s="19">
        <v>1.0189999999999999</v>
      </c>
      <c r="BT654" s="19">
        <v>0.98899999999999999</v>
      </c>
      <c r="BU654" s="19">
        <v>0.98</v>
      </c>
      <c r="BV654" s="19">
        <v>0.70799999999999996</v>
      </c>
      <c r="BW654" s="19">
        <v>0.71899999999999997</v>
      </c>
      <c r="BX654" s="19">
        <v>0.79100000000000004</v>
      </c>
      <c r="BY654" s="19">
        <v>0.58499999999999996</v>
      </c>
      <c r="BZ654" s="19">
        <v>0.71</v>
      </c>
      <c r="CA654" s="19">
        <v>0.77200000000000002</v>
      </c>
      <c r="CB654" s="19">
        <v>1.083</v>
      </c>
      <c r="CC654" s="19">
        <v>0.71599999999999997</v>
      </c>
      <c r="CD654" s="19">
        <v>1.0409999999999999</v>
      </c>
      <c r="CE654" s="19"/>
      <c r="CF654" s="19">
        <v>0.81499999999999995</v>
      </c>
      <c r="CG654" s="19">
        <v>0.755</v>
      </c>
      <c r="CH654" s="19">
        <v>1.1160000000000001</v>
      </c>
      <c r="CI654" s="19">
        <v>0.96799999999999997</v>
      </c>
      <c r="CJ654" s="19">
        <v>0.55500000000000005</v>
      </c>
      <c r="CK654" s="19">
        <v>0.77300000000000002</v>
      </c>
      <c r="CL654" s="19">
        <v>0.85199999999999998</v>
      </c>
      <c r="CM654" s="19">
        <v>0.82</v>
      </c>
      <c r="CN654" s="19">
        <v>1.0509999999999999</v>
      </c>
      <c r="CO654" s="19">
        <v>0.80700000000000005</v>
      </c>
      <c r="CP654" s="19">
        <v>1.103</v>
      </c>
      <c r="CQ654" s="19">
        <v>0.68799999999999994</v>
      </c>
      <c r="CR654" s="19">
        <v>0.70399999999999996</v>
      </c>
      <c r="CS654" s="19">
        <v>0.94699999999999995</v>
      </c>
      <c r="CT654" s="19">
        <v>0.88400000000000001</v>
      </c>
      <c r="CU654" s="19">
        <v>0.73099999999999998</v>
      </c>
      <c r="CV654" s="19">
        <v>0.92500000000000004</v>
      </c>
      <c r="CW654" s="19">
        <v>0.92900000000000005</v>
      </c>
    </row>
    <row r="655" spans="1:101" s="1" customFormat="1" ht="15" x14ac:dyDescent="0.2">
      <c r="A655" s="19">
        <v>1079</v>
      </c>
      <c r="B655" s="19">
        <v>299.7</v>
      </c>
      <c r="C655" s="19">
        <v>686.6</v>
      </c>
      <c r="D655" s="19">
        <v>379.13200000000001</v>
      </c>
      <c r="E655" s="19">
        <v>381.13510000000002</v>
      </c>
      <c r="F655" s="19">
        <v>290.14729999999997</v>
      </c>
      <c r="G655" s="20">
        <v>19376</v>
      </c>
      <c r="H655" s="19">
        <v>2</v>
      </c>
      <c r="I655" s="19">
        <v>2</v>
      </c>
      <c r="J655" s="19" t="s">
        <v>103</v>
      </c>
      <c r="M655" s="10"/>
      <c r="N655" s="10"/>
      <c r="U655" s="21">
        <v>0</v>
      </c>
      <c r="V655" s="21">
        <v>14</v>
      </c>
      <c r="W655" s="21">
        <v>280</v>
      </c>
      <c r="X655" s="19">
        <v>3.3300000000000003E-2</v>
      </c>
      <c r="Y655" s="19">
        <v>0.96099999999999997</v>
      </c>
      <c r="Z655" s="19">
        <v>0.874</v>
      </c>
      <c r="AA655" s="19">
        <v>0.93700000000000006</v>
      </c>
      <c r="AB655" s="22">
        <f t="shared" si="167"/>
        <v>0.90527777777777785</v>
      </c>
      <c r="AC655" s="22">
        <f t="shared" si="168"/>
        <v>0.93533333333333346</v>
      </c>
      <c r="AD655" s="22">
        <f t="shared" si="169"/>
        <v>1.0343333333333335</v>
      </c>
      <c r="AE655" s="22">
        <f t="shared" si="170"/>
        <v>0.96786647659776659</v>
      </c>
      <c r="AF655" s="22">
        <f t="shared" si="171"/>
        <v>0.87522827371361034</v>
      </c>
      <c r="AG655" s="22">
        <f t="shared" si="172"/>
        <v>-4.7120062715128953E-2</v>
      </c>
      <c r="AH655" s="22">
        <f t="shared" si="173"/>
        <v>-0.19226875062394899</v>
      </c>
      <c r="AI655" s="22">
        <f t="shared" si="174"/>
        <v>-0.17304111476358938</v>
      </c>
      <c r="AJ655" s="22">
        <f t="shared" si="175"/>
        <v>-1.097031553620053</v>
      </c>
      <c r="AK655" s="22">
        <f t="shared" si="166"/>
        <v>0</v>
      </c>
      <c r="AL655" s="22" t="str">
        <f t="shared" si="176"/>
        <v>Increase</v>
      </c>
      <c r="AM655" s="24">
        <f t="shared" si="177"/>
        <v>0.67136529160286307</v>
      </c>
      <c r="AN655" s="24">
        <f t="shared" si="178"/>
        <v>7.9977614524408672E-2</v>
      </c>
      <c r="AO655" s="25">
        <v>0.83048100000000002</v>
      </c>
      <c r="AP655" s="24">
        <f t="shared" si="179"/>
        <v>7.9977614524408672E-2</v>
      </c>
      <c r="AQ655" s="25">
        <v>1.29189</v>
      </c>
      <c r="AR655" s="25">
        <v>1.1583699999999999</v>
      </c>
      <c r="AS655" s="19">
        <v>1079</v>
      </c>
      <c r="AT655" s="19">
        <v>1.0229999999999999</v>
      </c>
      <c r="AU655" s="19">
        <v>1.0349999999999999</v>
      </c>
      <c r="AV655" s="19">
        <v>0.746</v>
      </c>
      <c r="AW655" s="19">
        <v>1.1200000000000001</v>
      </c>
      <c r="AX655" s="19">
        <v>0.83899999999999997</v>
      </c>
      <c r="AY655" s="19">
        <v>0.59499999999999997</v>
      </c>
      <c r="AZ655" s="19">
        <v>0.95799999999999996</v>
      </c>
      <c r="BA655" s="19">
        <v>0.95699999999999996</v>
      </c>
      <c r="BB655" s="19">
        <v>0.93500000000000005</v>
      </c>
      <c r="BC655" s="19">
        <v>1.087</v>
      </c>
      <c r="BD655" s="19">
        <v>0.83299999999999996</v>
      </c>
      <c r="BE655" s="19">
        <v>0.92100000000000004</v>
      </c>
      <c r="BF655" s="19">
        <v>0.79300000000000004</v>
      </c>
      <c r="BG655" s="19">
        <v>1.405</v>
      </c>
      <c r="BH655" s="19">
        <v>0.79700000000000004</v>
      </c>
      <c r="BI655" s="19">
        <v>0.67500000000000004</v>
      </c>
      <c r="BJ655" s="19">
        <v>0.80300000000000005</v>
      </c>
      <c r="BK655" s="19">
        <v>0.77300000000000002</v>
      </c>
      <c r="BL655" s="19"/>
      <c r="BM655" s="19">
        <v>0.92200000000000004</v>
      </c>
      <c r="BN655" s="19">
        <v>0.9</v>
      </c>
      <c r="BO655" s="19">
        <v>0.748</v>
      </c>
      <c r="BP655" s="19">
        <v>0.83099999999999996</v>
      </c>
      <c r="BQ655" s="19">
        <v>1.502</v>
      </c>
      <c r="BR655" s="19">
        <v>1.1859999999999999</v>
      </c>
      <c r="BS655" s="19">
        <v>1.1830000000000001</v>
      </c>
      <c r="BT655" s="19">
        <v>0.80900000000000005</v>
      </c>
      <c r="BU655" s="19">
        <v>0.73299999999999998</v>
      </c>
      <c r="BV655" s="19">
        <v>0.96399999999999997</v>
      </c>
      <c r="BW655" s="19">
        <v>1.2070000000000001</v>
      </c>
      <c r="BX655" s="19">
        <v>0.83</v>
      </c>
      <c r="BY655" s="19">
        <v>0.64700000000000002</v>
      </c>
      <c r="BZ655" s="19">
        <v>0.64100000000000001</v>
      </c>
      <c r="CA655" s="19">
        <v>1.056</v>
      </c>
      <c r="CB655" s="19">
        <v>0.66400000000000003</v>
      </c>
      <c r="CC655" s="19">
        <v>1.038</v>
      </c>
      <c r="CD655" s="19">
        <v>0.97499999999999998</v>
      </c>
      <c r="CE655" s="19"/>
      <c r="CF655" s="19">
        <v>0.94099999999999995</v>
      </c>
      <c r="CG655" s="19">
        <v>1.1240000000000001</v>
      </c>
      <c r="CH655" s="19">
        <v>1.0529999999999999</v>
      </c>
      <c r="CI655" s="19">
        <v>1.44</v>
      </c>
      <c r="CJ655" s="19">
        <v>1.2809999999999999</v>
      </c>
      <c r="CK655" s="19">
        <v>1.48</v>
      </c>
      <c r="CL655" s="19">
        <v>0.996</v>
      </c>
      <c r="CM655" s="19">
        <v>1.081</v>
      </c>
      <c r="CN655" s="19">
        <v>0.76800000000000002</v>
      </c>
      <c r="CO655" s="19">
        <v>0.98399999999999999</v>
      </c>
      <c r="CP655" s="19">
        <v>0.57399999999999995</v>
      </c>
      <c r="CQ655" s="19">
        <v>0.97399999999999998</v>
      </c>
      <c r="CR655" s="19">
        <v>0.95099999999999996</v>
      </c>
      <c r="CS655" s="19">
        <v>0.88200000000000001</v>
      </c>
      <c r="CT655" s="19">
        <v>0.99199999999999999</v>
      </c>
      <c r="CU655" s="19">
        <v>0.69099999999999995</v>
      </c>
      <c r="CV655" s="19">
        <v>1.294</v>
      </c>
      <c r="CW655" s="19">
        <v>1.1120000000000001</v>
      </c>
    </row>
    <row r="656" spans="1:101" s="1" customFormat="1" ht="15" x14ac:dyDescent="0.2">
      <c r="A656" s="19">
        <v>1081</v>
      </c>
      <c r="B656" s="19">
        <v>299.7</v>
      </c>
      <c r="C656" s="19">
        <v>686.9</v>
      </c>
      <c r="D656" s="19">
        <v>378.0677</v>
      </c>
      <c r="E656" s="19">
        <v>380.07310000000001</v>
      </c>
      <c r="F656" s="19">
        <v>144.0094</v>
      </c>
      <c r="G656" s="20">
        <v>337446</v>
      </c>
      <c r="H656" s="19">
        <v>1</v>
      </c>
      <c r="I656" s="19">
        <v>1</v>
      </c>
      <c r="J656" s="19" t="s">
        <v>103</v>
      </c>
      <c r="M656" s="10"/>
      <c r="N656" s="10"/>
      <c r="U656" s="21">
        <v>0</v>
      </c>
      <c r="V656" s="21">
        <v>2</v>
      </c>
      <c r="W656" s="21">
        <v>60</v>
      </c>
      <c r="X656" s="19">
        <v>0.05</v>
      </c>
      <c r="Y656" s="19">
        <v>1.22</v>
      </c>
      <c r="Z656" s="19">
        <v>1.206</v>
      </c>
      <c r="AA656" s="19">
        <v>1.2010000000000001</v>
      </c>
      <c r="AB656" s="22">
        <f t="shared" si="167"/>
        <v>0.96794444444444439</v>
      </c>
      <c r="AC656" s="22">
        <f t="shared" si="168"/>
        <v>0.94355555555555548</v>
      </c>
      <c r="AD656" s="22">
        <f t="shared" si="169"/>
        <v>0.88583333333333314</v>
      </c>
      <c r="AE656" s="22">
        <f t="shared" si="170"/>
        <v>1.025847856806406</v>
      </c>
      <c r="AF656" s="22">
        <f t="shared" si="171"/>
        <v>1.0926936343681406</v>
      </c>
      <c r="AG656" s="22">
        <f t="shared" si="172"/>
        <v>3.6816781133262165E-2</v>
      </c>
      <c r="AH656" s="22">
        <f t="shared" si="173"/>
        <v>0.12788895989901683</v>
      </c>
      <c r="AI656" s="22">
        <f t="shared" si="174"/>
        <v>-0.28349080073482968</v>
      </c>
      <c r="AJ656" s="22">
        <f t="shared" si="175"/>
        <v>-1.6052584841911304</v>
      </c>
      <c r="AK656" s="22">
        <f t="shared" si="166"/>
        <v>0</v>
      </c>
      <c r="AL656" s="22" t="str">
        <f t="shared" si="176"/>
        <v>Lowering</v>
      </c>
      <c r="AM656" s="24">
        <f t="shared" si="177"/>
        <v>0.52060603620911106</v>
      </c>
      <c r="AN656" s="24">
        <f t="shared" si="178"/>
        <v>2.4816556292789713E-2</v>
      </c>
      <c r="AO656" s="25">
        <v>0.53142400000000001</v>
      </c>
      <c r="AP656" s="24">
        <f t="shared" si="179"/>
        <v>2.4816556292789713E-2</v>
      </c>
      <c r="AQ656" s="25">
        <v>1.1087499999999999</v>
      </c>
      <c r="AR656" s="25">
        <v>1.0444100000000001</v>
      </c>
      <c r="AS656" s="19">
        <v>1081</v>
      </c>
      <c r="AT656" s="19">
        <v>1.042</v>
      </c>
      <c r="AU656" s="19">
        <v>0.94699999999999995</v>
      </c>
      <c r="AV656" s="19">
        <v>0.98899999999999999</v>
      </c>
      <c r="AW656" s="19">
        <v>0.89700000000000002</v>
      </c>
      <c r="AX656" s="19">
        <v>0.77500000000000002</v>
      </c>
      <c r="AY656" s="19">
        <v>0.95499999999999996</v>
      </c>
      <c r="AZ656" s="19">
        <v>0.89600000000000002</v>
      </c>
      <c r="BA656" s="19">
        <v>1.0529999999999999</v>
      </c>
      <c r="BB656" s="19">
        <v>0.95799999999999996</v>
      </c>
      <c r="BC656" s="19">
        <v>1.024</v>
      </c>
      <c r="BD656" s="19">
        <v>0.96699999999999997</v>
      </c>
      <c r="BE656" s="19">
        <v>1.0509999999999999</v>
      </c>
      <c r="BF656" s="19">
        <v>1.02</v>
      </c>
      <c r="BG656" s="19">
        <v>0.94599999999999995</v>
      </c>
      <c r="BH656" s="19">
        <v>0.871</v>
      </c>
      <c r="BI656" s="19">
        <v>0.94399999999999995</v>
      </c>
      <c r="BJ656" s="19">
        <v>1.1299999999999999</v>
      </c>
      <c r="BK656" s="19">
        <v>0.95799999999999996</v>
      </c>
      <c r="BL656" s="19"/>
      <c r="BM656" s="19">
        <v>1.0389999999999999</v>
      </c>
      <c r="BN656" s="19">
        <v>1.0009999999999999</v>
      </c>
      <c r="BO656" s="19">
        <v>1.1559999999999999</v>
      </c>
      <c r="BP656" s="19">
        <v>1.0029999999999999</v>
      </c>
      <c r="BQ656" s="19">
        <v>0.72499999999999998</v>
      </c>
      <c r="BR656" s="19">
        <v>0.64100000000000001</v>
      </c>
      <c r="BS656" s="19">
        <v>1.014</v>
      </c>
      <c r="BT656" s="19">
        <v>0.98899999999999999</v>
      </c>
      <c r="BU656" s="19">
        <v>1.081</v>
      </c>
      <c r="BV656" s="19">
        <v>0.81399999999999995</v>
      </c>
      <c r="BW656" s="19">
        <v>0.95</v>
      </c>
      <c r="BX656" s="19">
        <v>0.96199999999999997</v>
      </c>
      <c r="BY656" s="19">
        <v>0.86899999999999999</v>
      </c>
      <c r="BZ656" s="19">
        <v>0.77</v>
      </c>
      <c r="CA656" s="19">
        <v>0.85499999999999998</v>
      </c>
      <c r="CB656" s="19">
        <v>1.0349999999999999</v>
      </c>
      <c r="CC656" s="19">
        <v>0.99</v>
      </c>
      <c r="CD656" s="19">
        <v>1.0900000000000001</v>
      </c>
      <c r="CE656" s="19"/>
      <c r="CF656" s="19">
        <v>0.84499999999999997</v>
      </c>
      <c r="CG656" s="19">
        <v>0.91500000000000004</v>
      </c>
      <c r="CH656" s="19">
        <v>1.0620000000000001</v>
      </c>
      <c r="CI656" s="19">
        <v>0.89600000000000002</v>
      </c>
      <c r="CJ656" s="19">
        <v>0.749</v>
      </c>
      <c r="CK656" s="19">
        <v>0.78900000000000003</v>
      </c>
      <c r="CL656" s="19">
        <v>0.82199999999999995</v>
      </c>
      <c r="CM656" s="19">
        <v>0.96099999999999997</v>
      </c>
      <c r="CN656" s="19">
        <v>1.27</v>
      </c>
      <c r="CO656" s="19">
        <v>0.83699999999999997</v>
      </c>
      <c r="CP656" s="19">
        <v>0.72499999999999998</v>
      </c>
      <c r="CQ656" s="19">
        <v>0.81899999999999995</v>
      </c>
      <c r="CR656" s="19">
        <v>0.91900000000000004</v>
      </c>
      <c r="CS656" s="19">
        <v>0.90500000000000003</v>
      </c>
      <c r="CT656" s="19">
        <v>0.83399999999999996</v>
      </c>
      <c r="CU656" s="19">
        <v>0.87</v>
      </c>
      <c r="CV656" s="19">
        <v>0.84599999999999997</v>
      </c>
      <c r="CW656" s="19">
        <v>0.88100000000000001</v>
      </c>
    </row>
    <row r="657" spans="1:101" s="1" customFormat="1" ht="15" x14ac:dyDescent="0.2">
      <c r="A657" s="19">
        <v>1082</v>
      </c>
      <c r="B657" s="19">
        <v>299.60000000000002</v>
      </c>
      <c r="C657" s="19">
        <v>687</v>
      </c>
      <c r="D657" s="19">
        <v>495.18439999999998</v>
      </c>
      <c r="E657" s="19">
        <v>497.1909</v>
      </c>
      <c r="F657" s="19">
        <v>522.25220000000002</v>
      </c>
      <c r="G657" s="20">
        <v>8499.0666669999991</v>
      </c>
      <c r="H657" s="19">
        <v>2</v>
      </c>
      <c r="I657" s="19">
        <v>2</v>
      </c>
      <c r="J657" s="19" t="s">
        <v>103</v>
      </c>
      <c r="M657" s="10"/>
      <c r="N657" s="10"/>
      <c r="U657" s="21">
        <v>0</v>
      </c>
      <c r="V657" s="21">
        <v>2</v>
      </c>
      <c r="W657" s="21">
        <v>111</v>
      </c>
      <c r="X657" s="19">
        <v>0.05</v>
      </c>
      <c r="Y657" s="19">
        <v>1.4259999999999999</v>
      </c>
      <c r="Z657" s="19">
        <v>1.1639999999999999</v>
      </c>
      <c r="AA657" s="19">
        <v>1.415</v>
      </c>
      <c r="AB657" s="22">
        <f t="shared" si="167"/>
        <v>0.65394444444444433</v>
      </c>
      <c r="AC657" s="22">
        <f t="shared" si="168"/>
        <v>0.96761111111111098</v>
      </c>
      <c r="AD657" s="22">
        <f t="shared" si="169"/>
        <v>1.4485555555555554</v>
      </c>
      <c r="AE657" s="22">
        <f t="shared" si="170"/>
        <v>0.67583395533099844</v>
      </c>
      <c r="AF657" s="22">
        <f t="shared" si="171"/>
        <v>0.45144588478944542</v>
      </c>
      <c r="AG657" s="22">
        <f t="shared" si="172"/>
        <v>-0.56525925850667114</v>
      </c>
      <c r="AH657" s="22">
        <f t="shared" si="173"/>
        <v>-1.1473750339253723</v>
      </c>
      <c r="AI657" s="22">
        <f t="shared" si="174"/>
        <v>-2.0846151850516477</v>
      </c>
      <c r="AJ657" s="22">
        <f t="shared" si="175"/>
        <v>-5.2078277342797987</v>
      </c>
      <c r="AK657" s="32" t="s">
        <v>217</v>
      </c>
      <c r="AL657" s="22" t="str">
        <f t="shared" si="176"/>
        <v>Increase</v>
      </c>
      <c r="AM657" s="24">
        <f t="shared" si="177"/>
        <v>8.2297153667855606E-3</v>
      </c>
      <c r="AN657" s="24">
        <f t="shared" si="178"/>
        <v>6.1968682912954419E-6</v>
      </c>
      <c r="AO657" s="25">
        <v>1.2846900000000001</v>
      </c>
      <c r="AP657" s="24">
        <f t="shared" si="179"/>
        <v>6.1968682912954419E-6</v>
      </c>
      <c r="AQ657" s="25">
        <v>2.1463800000000002</v>
      </c>
      <c r="AR657" s="25">
        <v>2.2313399999999999</v>
      </c>
      <c r="AS657" s="19">
        <v>1082</v>
      </c>
      <c r="AT657" s="19">
        <v>0.375</v>
      </c>
      <c r="AU657" s="19">
        <v>0.92600000000000005</v>
      </c>
      <c r="AV657" s="19">
        <v>0.121</v>
      </c>
      <c r="AW657" s="19">
        <v>0.53400000000000003</v>
      </c>
      <c r="AX657" s="19">
        <v>0.29699999999999999</v>
      </c>
      <c r="AY657" s="19">
        <v>0.127</v>
      </c>
      <c r="AZ657" s="19">
        <v>1.0820000000000001</v>
      </c>
      <c r="BA657" s="19">
        <v>0.56799999999999995</v>
      </c>
      <c r="BB657" s="19">
        <v>0.47299999999999998</v>
      </c>
      <c r="BC657" s="19">
        <v>0.65800000000000003</v>
      </c>
      <c r="BD657" s="19">
        <v>0.70899999999999996</v>
      </c>
      <c r="BE657" s="19">
        <v>0.65600000000000003</v>
      </c>
      <c r="BF657" s="19">
        <v>0.84099999999999997</v>
      </c>
      <c r="BG657" s="19">
        <v>0.64100000000000001</v>
      </c>
      <c r="BH657" s="19">
        <v>0.63900000000000001</v>
      </c>
      <c r="BI657" s="19">
        <v>0.46400000000000002</v>
      </c>
      <c r="BJ657" s="19">
        <v>1.655</v>
      </c>
      <c r="BK657" s="19">
        <v>1.0049999999999999</v>
      </c>
      <c r="BL657" s="19"/>
      <c r="BM657" s="19">
        <v>0.82199999999999995</v>
      </c>
      <c r="BN657" s="19">
        <v>1.0680000000000001</v>
      </c>
      <c r="BO657" s="19">
        <v>0.48899999999999999</v>
      </c>
      <c r="BP657" s="19">
        <v>1.456</v>
      </c>
      <c r="BQ657" s="19">
        <v>1.018</v>
      </c>
      <c r="BR657" s="19">
        <v>0.88900000000000001</v>
      </c>
      <c r="BS657" s="19">
        <v>0.81</v>
      </c>
      <c r="BT657" s="19">
        <v>0.70599999999999996</v>
      </c>
      <c r="BU657" s="19">
        <v>0.61599999999999999</v>
      </c>
      <c r="BV657" s="19">
        <v>1.17</v>
      </c>
      <c r="BW657" s="19">
        <v>1.4830000000000001</v>
      </c>
      <c r="BX657" s="19">
        <v>0.94699999999999995</v>
      </c>
      <c r="BY657" s="19">
        <v>1.365</v>
      </c>
      <c r="BZ657" s="19">
        <v>0.434</v>
      </c>
      <c r="CA657" s="19">
        <v>0.95899999999999996</v>
      </c>
      <c r="CB657" s="19">
        <v>0.98899999999999999</v>
      </c>
      <c r="CC657" s="19">
        <v>1.0069999999999999</v>
      </c>
      <c r="CD657" s="19">
        <v>1.1890000000000001</v>
      </c>
      <c r="CE657" s="19"/>
      <c r="CF657" s="19">
        <v>0.69399999999999995</v>
      </c>
      <c r="CG657" s="19">
        <v>1.071</v>
      </c>
      <c r="CH657" s="19">
        <v>0.92900000000000005</v>
      </c>
      <c r="CI657" s="19">
        <v>1.7589999999999999</v>
      </c>
      <c r="CJ657" s="19">
        <v>1.4570000000000001</v>
      </c>
      <c r="CK657" s="19">
        <v>0.94399999999999995</v>
      </c>
      <c r="CL657" s="19">
        <v>1.0900000000000001</v>
      </c>
      <c r="CM657" s="19">
        <v>1.829</v>
      </c>
      <c r="CN657" s="19">
        <v>2.3250000000000002</v>
      </c>
      <c r="CO657" s="19">
        <v>1.667</v>
      </c>
      <c r="CP657" s="19">
        <v>1.028</v>
      </c>
      <c r="CQ657" s="19">
        <v>2.59</v>
      </c>
      <c r="CR657" s="19">
        <v>1.542</v>
      </c>
      <c r="CS657" s="19">
        <v>1.851</v>
      </c>
      <c r="CT657" s="19">
        <v>1.2789999999999999</v>
      </c>
      <c r="CU657" s="19">
        <v>1.4590000000000001</v>
      </c>
      <c r="CV657" s="19">
        <v>1.522</v>
      </c>
      <c r="CW657" s="19">
        <v>1.038</v>
      </c>
    </row>
    <row r="658" spans="1:101" s="1" customFormat="1" ht="15" x14ac:dyDescent="0.2">
      <c r="A658" s="19">
        <v>1083</v>
      </c>
      <c r="B658" s="19">
        <v>299.7</v>
      </c>
      <c r="C658" s="19">
        <v>687.1</v>
      </c>
      <c r="D658" s="19">
        <v>371.63260000000002</v>
      </c>
      <c r="E658" s="19">
        <v>373.63929999999999</v>
      </c>
      <c r="F658" s="19">
        <v>275.14850000000001</v>
      </c>
      <c r="G658" s="20">
        <v>68728.363639999996</v>
      </c>
      <c r="H658" s="19">
        <v>2</v>
      </c>
      <c r="I658" s="19">
        <v>2</v>
      </c>
      <c r="J658" s="19" t="s">
        <v>109</v>
      </c>
      <c r="M658" s="10"/>
      <c r="N658" s="10"/>
      <c r="U658" s="21">
        <v>2</v>
      </c>
      <c r="V658" s="21">
        <v>10</v>
      </c>
      <c r="W658" s="21">
        <v>122</v>
      </c>
      <c r="X658" s="19">
        <v>0.05</v>
      </c>
      <c r="Y658" s="19">
        <v>1.1140000000000001</v>
      </c>
      <c r="Z658" s="19">
        <v>1.1000000000000001</v>
      </c>
      <c r="AA658" s="19">
        <v>1.056</v>
      </c>
      <c r="AB658" s="22">
        <f t="shared" si="167"/>
        <v>0.98577777777777775</v>
      </c>
      <c r="AC658" s="22">
        <f t="shared" si="168"/>
        <v>0.9711666666666664</v>
      </c>
      <c r="AD658" s="22">
        <f t="shared" si="169"/>
        <v>0.91794117647058826</v>
      </c>
      <c r="AE658" s="22">
        <f t="shared" si="170"/>
        <v>1.0150449058978321</v>
      </c>
      <c r="AF658" s="22">
        <f t="shared" si="171"/>
        <v>1.0739008152657623</v>
      </c>
      <c r="AG658" s="22">
        <f t="shared" si="172"/>
        <v>2.1543554093232234E-2</v>
      </c>
      <c r="AH658" s="22">
        <f t="shared" si="173"/>
        <v>0.10286075316316425</v>
      </c>
      <c r="AI658" s="22">
        <f t="shared" si="174"/>
        <v>-9.5536419617697918E-2</v>
      </c>
      <c r="AJ658" s="22">
        <f t="shared" si="175"/>
        <v>-0.55085075670661365</v>
      </c>
      <c r="AK658" s="22">
        <f>P658</f>
        <v>0</v>
      </c>
      <c r="AL658" s="22" t="str">
        <f t="shared" si="176"/>
        <v>Lowering</v>
      </c>
      <c r="AM658" s="24">
        <f t="shared" si="177"/>
        <v>0.80253425811461099</v>
      </c>
      <c r="AN658" s="24">
        <f t="shared" si="178"/>
        <v>0.2812867293186308</v>
      </c>
      <c r="AO658" s="25">
        <v>0.93970600000000004</v>
      </c>
      <c r="AP658" s="24">
        <f t="shared" si="179"/>
        <v>0.2812867293186308</v>
      </c>
      <c r="AQ658" s="25">
        <v>1.31016</v>
      </c>
      <c r="AR658" s="25">
        <v>1.17363</v>
      </c>
      <c r="AS658" s="19">
        <v>1083</v>
      </c>
      <c r="AT658" s="19">
        <v>1.1240000000000001</v>
      </c>
      <c r="AU658" s="19">
        <v>0.872</v>
      </c>
      <c r="AV658" s="19">
        <v>1.2370000000000001</v>
      </c>
      <c r="AW658" s="19">
        <v>0.91700000000000004</v>
      </c>
      <c r="AX658" s="19">
        <v>1.0249999999999999</v>
      </c>
      <c r="AY658" s="19">
        <v>0.97499999999999998</v>
      </c>
      <c r="AZ658" s="19">
        <v>0.63</v>
      </c>
      <c r="BA658" s="19">
        <v>1.0429999999999999</v>
      </c>
      <c r="BB658" s="19">
        <v>1.07</v>
      </c>
      <c r="BC658" s="19">
        <v>0.90100000000000002</v>
      </c>
      <c r="BD658" s="19">
        <v>0.92700000000000005</v>
      </c>
      <c r="BE658" s="19">
        <v>0.94499999999999995</v>
      </c>
      <c r="BF658" s="19">
        <v>1.0109999999999999</v>
      </c>
      <c r="BG658" s="19">
        <v>0.84399999999999997</v>
      </c>
      <c r="BH658" s="19">
        <v>0.93700000000000006</v>
      </c>
      <c r="BI658" s="19">
        <v>1.1759999999999999</v>
      </c>
      <c r="BJ658" s="19">
        <v>1.202</v>
      </c>
      <c r="BK658" s="19">
        <v>0.90800000000000003</v>
      </c>
      <c r="BL658" s="19"/>
      <c r="BM658" s="19">
        <v>0.83899999999999997</v>
      </c>
      <c r="BN658" s="19">
        <v>0.99</v>
      </c>
      <c r="BO658" s="19">
        <v>1.2070000000000001</v>
      </c>
      <c r="BP658" s="19">
        <v>1.117</v>
      </c>
      <c r="BQ658" s="19">
        <v>0.72</v>
      </c>
      <c r="BR658" s="19">
        <v>0.65900000000000003</v>
      </c>
      <c r="BS658" s="19">
        <v>1.0449999999999999</v>
      </c>
      <c r="BT658" s="19">
        <v>1.276</v>
      </c>
      <c r="BU658" s="19">
        <v>0.97199999999999998</v>
      </c>
      <c r="BV658" s="19">
        <v>0.83099999999999996</v>
      </c>
      <c r="BW658" s="19">
        <v>0.72899999999999998</v>
      </c>
      <c r="BX658" s="19">
        <v>0.876</v>
      </c>
      <c r="BY658" s="19">
        <v>0.98199999999999998</v>
      </c>
      <c r="BZ658" s="19">
        <v>0.90200000000000002</v>
      </c>
      <c r="CA658" s="19">
        <v>1.117</v>
      </c>
      <c r="CB658" s="19">
        <v>1.3740000000000001</v>
      </c>
      <c r="CC658" s="19">
        <v>0.8</v>
      </c>
      <c r="CD658" s="19">
        <v>1.0449999999999999</v>
      </c>
      <c r="CE658" s="19"/>
      <c r="CF658" s="19">
        <v>1.2030000000000001</v>
      </c>
      <c r="CG658" s="19">
        <v>0.83899999999999997</v>
      </c>
      <c r="CH658" s="19">
        <v>0.81399999999999995</v>
      </c>
      <c r="CI658" s="19">
        <v>0.82799999999999996</v>
      </c>
      <c r="CJ658" s="19">
        <v>0.84699999999999998</v>
      </c>
      <c r="CK658" s="19">
        <v>0.70599999999999996</v>
      </c>
      <c r="CL658" s="19">
        <v>0.93899999999999995</v>
      </c>
      <c r="CM658" s="19">
        <v>0.81</v>
      </c>
      <c r="CN658" s="19">
        <v>1.53</v>
      </c>
      <c r="CO658" s="19">
        <v>0.91200000000000003</v>
      </c>
      <c r="CP658" s="19" t="s">
        <v>111</v>
      </c>
      <c r="CQ658" s="19">
        <v>0.59499999999999997</v>
      </c>
      <c r="CR658" s="19">
        <v>0.88800000000000001</v>
      </c>
      <c r="CS658" s="19">
        <v>0.751</v>
      </c>
      <c r="CT658" s="19">
        <v>0.91400000000000003</v>
      </c>
      <c r="CU658" s="19">
        <v>1.0900000000000001</v>
      </c>
      <c r="CV658" s="19">
        <v>0.92600000000000005</v>
      </c>
      <c r="CW658" s="19">
        <v>1.0129999999999999</v>
      </c>
    </row>
    <row r="659" spans="1:101" s="1" customFormat="1" ht="15" x14ac:dyDescent="0.2">
      <c r="A659" s="19">
        <v>1084</v>
      </c>
      <c r="B659" s="19">
        <v>300</v>
      </c>
      <c r="C659" s="19">
        <v>687.1</v>
      </c>
      <c r="D659" s="19">
        <v>371.1035</v>
      </c>
      <c r="E659" s="19">
        <v>373.10910000000001</v>
      </c>
      <c r="F659" s="19">
        <v>137.04519999999999</v>
      </c>
      <c r="G659" s="20">
        <v>15639.21739</v>
      </c>
      <c r="H659" s="19">
        <v>1</v>
      </c>
      <c r="I659" s="19">
        <v>1</v>
      </c>
      <c r="J659" s="19" t="s">
        <v>105</v>
      </c>
      <c r="K659" s="19" t="s">
        <v>541</v>
      </c>
      <c r="L659" s="19" t="s">
        <v>542</v>
      </c>
      <c r="M659" s="19">
        <v>6.64</v>
      </c>
      <c r="N659" s="19">
        <v>4.0999999999999996</v>
      </c>
      <c r="X659" s="19">
        <v>3.3300000000000003E-2</v>
      </c>
      <c r="Y659" s="19">
        <v>0.86599999999999999</v>
      </c>
      <c r="Z659" s="19">
        <v>0.86499999999999999</v>
      </c>
      <c r="AA659" s="19">
        <v>0.98399999999999999</v>
      </c>
      <c r="AB659" s="22">
        <f t="shared" si="167"/>
        <v>0.83094444444444449</v>
      </c>
      <c r="AC659" s="22">
        <f t="shared" si="168"/>
        <v>0.87849999999999995</v>
      </c>
      <c r="AD659" s="22">
        <f t="shared" si="169"/>
        <v>0.98572222222222217</v>
      </c>
      <c r="AE659" s="22">
        <f t="shared" si="170"/>
        <v>0.94586732435338028</v>
      </c>
      <c r="AF659" s="22">
        <f t="shared" si="171"/>
        <v>0.84298033027109287</v>
      </c>
      <c r="AG659" s="22">
        <f t="shared" si="172"/>
        <v>-8.0290262190826037E-2</v>
      </c>
      <c r="AH659" s="22">
        <f t="shared" si="173"/>
        <v>-0.24642912653307764</v>
      </c>
      <c r="AI659" s="22">
        <f t="shared" si="174"/>
        <v>-0.49597907170808447</v>
      </c>
      <c r="AJ659" s="22">
        <f t="shared" si="175"/>
        <v>-2.1990591570979925</v>
      </c>
      <c r="AK659" s="22" t="str">
        <f>L659</f>
        <v>p-Aminobenzoic acid</v>
      </c>
      <c r="AL659" s="22" t="str">
        <f t="shared" si="176"/>
        <v>Increase</v>
      </c>
      <c r="AM659" s="24">
        <f t="shared" si="177"/>
        <v>0.3191691656376302</v>
      </c>
      <c r="AN659" s="24">
        <f t="shared" si="178"/>
        <v>6.323257137356598E-3</v>
      </c>
      <c r="AO659" s="25">
        <v>0.64389700000000005</v>
      </c>
      <c r="AP659" s="24">
        <f t="shared" si="179"/>
        <v>6.323257137356598E-3</v>
      </c>
      <c r="AQ659" s="25">
        <v>1.8534200000000001</v>
      </c>
      <c r="AR659" s="25">
        <v>1.9940599999999999</v>
      </c>
      <c r="AS659" s="19">
        <v>1084</v>
      </c>
      <c r="AT659" s="19">
        <v>0.83899999999999997</v>
      </c>
      <c r="AU659" s="19">
        <v>0.97299999999999998</v>
      </c>
      <c r="AV659" s="19">
        <v>0.94599999999999995</v>
      </c>
      <c r="AW659" s="19">
        <v>0.58799999999999997</v>
      </c>
      <c r="AX659" s="19">
        <v>0.82099999999999995</v>
      </c>
      <c r="AY659" s="19">
        <v>0.90400000000000003</v>
      </c>
      <c r="AZ659" s="19">
        <v>0.90900000000000003</v>
      </c>
      <c r="BA659" s="19">
        <v>0.78800000000000003</v>
      </c>
      <c r="BB659" s="19">
        <v>0.82799999999999996</v>
      </c>
      <c r="BC659" s="19">
        <v>0.80400000000000005</v>
      </c>
      <c r="BD659" s="19">
        <v>0.71199999999999997</v>
      </c>
      <c r="BE659" s="19">
        <v>0.83399999999999996</v>
      </c>
      <c r="BF659" s="19">
        <v>1.0860000000000001</v>
      </c>
      <c r="BG659" s="19">
        <v>0.626</v>
      </c>
      <c r="BH659" s="19">
        <v>0.73499999999999999</v>
      </c>
      <c r="BI659" s="19">
        <v>0.70099999999999996</v>
      </c>
      <c r="BJ659" s="19">
        <v>1.095</v>
      </c>
      <c r="BK659" s="19">
        <v>0.76800000000000002</v>
      </c>
      <c r="BL659" s="19"/>
      <c r="BM659" s="19">
        <v>0.878</v>
      </c>
      <c r="BN659" s="19">
        <v>0.91700000000000004</v>
      </c>
      <c r="BO659" s="19">
        <v>1.2270000000000001</v>
      </c>
      <c r="BP659" s="19">
        <v>0.83899999999999997</v>
      </c>
      <c r="BQ659" s="19">
        <v>0.70199999999999996</v>
      </c>
      <c r="BR659" s="19">
        <v>0.93799999999999994</v>
      </c>
      <c r="BS659" s="19">
        <v>0.90500000000000003</v>
      </c>
      <c r="BT659" s="19">
        <v>0.95599999999999996</v>
      </c>
      <c r="BU659" s="19">
        <v>0.99399999999999999</v>
      </c>
      <c r="BV659" s="19">
        <v>0.77</v>
      </c>
      <c r="BW659" s="19">
        <v>0.83099999999999996</v>
      </c>
      <c r="BX659" s="19">
        <v>0.79300000000000004</v>
      </c>
      <c r="BY659" s="19">
        <v>0.86699999999999999</v>
      </c>
      <c r="BZ659" s="19">
        <v>0.71699999999999997</v>
      </c>
      <c r="CA659" s="19">
        <v>1.1379999999999999</v>
      </c>
      <c r="CB659" s="19">
        <v>0.69099999999999995</v>
      </c>
      <c r="CC659" s="19">
        <v>0.74</v>
      </c>
      <c r="CD659" s="19">
        <v>0.91</v>
      </c>
      <c r="CE659" s="19"/>
      <c r="CF659" s="19">
        <v>1.028</v>
      </c>
      <c r="CG659" s="19">
        <v>1.212</v>
      </c>
      <c r="CH659" s="19">
        <v>1.222</v>
      </c>
      <c r="CI659" s="19">
        <v>0.745</v>
      </c>
      <c r="CJ659" s="19">
        <v>0.96199999999999997</v>
      </c>
      <c r="CK659" s="19">
        <v>0.79300000000000004</v>
      </c>
      <c r="CL659" s="19">
        <v>1.0860000000000001</v>
      </c>
      <c r="CM659" s="19">
        <v>1.0409999999999999</v>
      </c>
      <c r="CN659" s="19">
        <v>1.0680000000000001</v>
      </c>
      <c r="CO659" s="19">
        <v>0.88500000000000001</v>
      </c>
      <c r="CP659" s="19">
        <v>0.92700000000000005</v>
      </c>
      <c r="CQ659" s="19">
        <v>0.78400000000000003</v>
      </c>
      <c r="CR659" s="19">
        <v>1.387</v>
      </c>
      <c r="CS659" s="19">
        <v>0.88</v>
      </c>
      <c r="CT659" s="19">
        <v>0.79600000000000004</v>
      </c>
      <c r="CU659" s="19">
        <v>1.0629999999999999</v>
      </c>
      <c r="CV659" s="19">
        <v>0.80400000000000005</v>
      </c>
      <c r="CW659" s="19">
        <v>1.06</v>
      </c>
    </row>
    <row r="660" spans="1:101" s="1" customFormat="1" ht="15" x14ac:dyDescent="0.2">
      <c r="A660" s="19">
        <v>1085</v>
      </c>
      <c r="B660" s="19">
        <v>299.2</v>
      </c>
      <c r="C660" s="19">
        <v>687.3</v>
      </c>
      <c r="D660" s="19">
        <v>495.18459999999999</v>
      </c>
      <c r="E660" s="19">
        <v>497.19139999999999</v>
      </c>
      <c r="F660" s="19">
        <v>261.12630000000001</v>
      </c>
      <c r="G660" s="20">
        <v>7680.5</v>
      </c>
      <c r="H660" s="19">
        <v>1</v>
      </c>
      <c r="I660" s="19">
        <v>1</v>
      </c>
      <c r="J660" s="19" t="s">
        <v>117</v>
      </c>
      <c r="M660" s="10"/>
      <c r="N660" s="10"/>
      <c r="U660" s="21">
        <v>0</v>
      </c>
      <c r="V660" s="21">
        <v>0</v>
      </c>
      <c r="W660" s="21">
        <v>26</v>
      </c>
      <c r="X660" s="19">
        <v>0.05</v>
      </c>
      <c r="Y660" s="19">
        <v>1.4259999999999999</v>
      </c>
      <c r="Z660" s="19">
        <v>1.1639999999999999</v>
      </c>
      <c r="AA660" s="19">
        <v>1.415</v>
      </c>
      <c r="AB660" s="22">
        <f t="shared" si="167"/>
        <v>0.69099999999999995</v>
      </c>
      <c r="AC660" s="22">
        <f t="shared" si="168"/>
        <v>0.994611111111111</v>
      </c>
      <c r="AD660" s="22">
        <f t="shared" si="169"/>
        <v>1.4312222222222222</v>
      </c>
      <c r="AE660" s="22">
        <f t="shared" si="170"/>
        <v>0.69474389767078149</v>
      </c>
      <c r="AF660" s="22">
        <f t="shared" si="171"/>
        <v>0.48280413011412154</v>
      </c>
      <c r="AG660" s="22">
        <f t="shared" si="172"/>
        <v>-0.52544683741368881</v>
      </c>
      <c r="AH660" s="22">
        <f t="shared" si="173"/>
        <v>-1.0504900773079415</v>
      </c>
      <c r="AI660" s="22">
        <f t="shared" si="174"/>
        <v>-2.1688605251486663</v>
      </c>
      <c r="AJ660" s="22">
        <f t="shared" si="175"/>
        <v>-5.1183670511537587</v>
      </c>
      <c r="AK660" s="32"/>
      <c r="AL660" s="22" t="str">
        <f t="shared" si="176"/>
        <v>Increase</v>
      </c>
      <c r="AM660" s="24">
        <f t="shared" si="177"/>
        <v>6.7785916896904042E-3</v>
      </c>
      <c r="AN660" s="24">
        <f t="shared" si="178"/>
        <v>7.6143519846665292E-6</v>
      </c>
      <c r="AO660" s="25">
        <v>1.3284499999999999</v>
      </c>
      <c r="AP660" s="24">
        <f t="shared" si="179"/>
        <v>7.6143519846665292E-6</v>
      </c>
      <c r="AQ660" s="25">
        <v>2.1604100000000002</v>
      </c>
      <c r="AR660" s="25">
        <v>2.2360899999999999</v>
      </c>
      <c r="AS660" s="19">
        <v>1085</v>
      </c>
      <c r="AT660" s="19">
        <v>0.504</v>
      </c>
      <c r="AU660" s="19">
        <v>0.70499999999999996</v>
      </c>
      <c r="AV660" s="19">
        <v>0.121</v>
      </c>
      <c r="AW660" s="19">
        <v>0.53400000000000003</v>
      </c>
      <c r="AX660" s="19">
        <v>0.29699999999999999</v>
      </c>
      <c r="AY660" s="19">
        <v>0.75800000000000001</v>
      </c>
      <c r="AZ660" s="19">
        <v>1.0820000000000001</v>
      </c>
      <c r="BA660" s="19">
        <v>0.56799999999999995</v>
      </c>
      <c r="BB660" s="19">
        <v>0.38500000000000001</v>
      </c>
      <c r="BC660" s="19">
        <v>0.66300000000000003</v>
      </c>
      <c r="BD660" s="19">
        <v>0.70899999999999996</v>
      </c>
      <c r="BE660" s="19">
        <v>0.65600000000000003</v>
      </c>
      <c r="BF660" s="19">
        <v>0.84099999999999997</v>
      </c>
      <c r="BG660" s="19">
        <v>0.71799999999999997</v>
      </c>
      <c r="BH660" s="19">
        <v>0.63900000000000001</v>
      </c>
      <c r="BI660" s="19">
        <v>0.46400000000000002</v>
      </c>
      <c r="BJ660" s="19">
        <v>1.7030000000000001</v>
      </c>
      <c r="BK660" s="19">
        <v>1.091</v>
      </c>
      <c r="BL660" s="19"/>
      <c r="BM660" s="19">
        <v>0.82199999999999995</v>
      </c>
      <c r="BN660" s="19">
        <v>1.0680000000000001</v>
      </c>
      <c r="BO660" s="19">
        <v>0.68200000000000005</v>
      </c>
      <c r="BP660" s="19">
        <v>1.456</v>
      </c>
      <c r="BQ660" s="19">
        <v>0.95499999999999996</v>
      </c>
      <c r="BR660" s="19">
        <v>1.19</v>
      </c>
      <c r="BS660" s="19">
        <v>0.90900000000000003</v>
      </c>
      <c r="BT660" s="19">
        <v>0.70599999999999996</v>
      </c>
      <c r="BU660" s="19">
        <v>0.61599999999999999</v>
      </c>
      <c r="BV660" s="19">
        <v>1.234</v>
      </c>
      <c r="BW660" s="19">
        <v>1.373</v>
      </c>
      <c r="BX660" s="19">
        <v>1.081</v>
      </c>
      <c r="BY660" s="19">
        <v>1.365</v>
      </c>
      <c r="BZ660" s="19">
        <v>0.434</v>
      </c>
      <c r="CA660" s="19">
        <v>0.95899999999999996</v>
      </c>
      <c r="CB660" s="19">
        <v>0.95699999999999996</v>
      </c>
      <c r="CC660" s="19">
        <v>0.96799999999999997</v>
      </c>
      <c r="CD660" s="19">
        <v>1.1279999999999999</v>
      </c>
      <c r="CE660" s="19"/>
      <c r="CF660" s="19">
        <v>0.69399999999999995</v>
      </c>
      <c r="CG660" s="19">
        <v>1.071</v>
      </c>
      <c r="CH660" s="19">
        <v>0.92900000000000005</v>
      </c>
      <c r="CI660" s="19">
        <v>1.8879999999999999</v>
      </c>
      <c r="CJ660" s="19">
        <v>1.319</v>
      </c>
      <c r="CK660" s="19">
        <v>0.94399999999999995</v>
      </c>
      <c r="CL660" s="19">
        <v>1.0900000000000001</v>
      </c>
      <c r="CM660" s="19">
        <v>1.9530000000000001</v>
      </c>
      <c r="CN660" s="19">
        <v>2.3250000000000002</v>
      </c>
      <c r="CO660" s="19">
        <v>1.6879999999999999</v>
      </c>
      <c r="CP660" s="19">
        <v>1.028</v>
      </c>
      <c r="CQ660" s="19">
        <v>2.2029999999999998</v>
      </c>
      <c r="CR660" s="19">
        <v>1.542</v>
      </c>
      <c r="CS660" s="19">
        <v>1.851</v>
      </c>
      <c r="CT660" s="19">
        <v>1.2789999999999999</v>
      </c>
      <c r="CU660" s="19">
        <v>1.357</v>
      </c>
      <c r="CV660" s="19">
        <v>1.5629999999999999</v>
      </c>
      <c r="CW660" s="19">
        <v>1.038</v>
      </c>
    </row>
    <row r="661" spans="1:101" s="1" customFormat="1" ht="15" x14ac:dyDescent="0.2">
      <c r="A661" s="19">
        <v>1086</v>
      </c>
      <c r="B661" s="19">
        <v>300.2</v>
      </c>
      <c r="C661" s="19">
        <v>687.6</v>
      </c>
      <c r="D661" s="19">
        <v>322.11410000000001</v>
      </c>
      <c r="E661" s="19">
        <v>324.12049999999999</v>
      </c>
      <c r="F661" s="19">
        <v>176.11150000000001</v>
      </c>
      <c r="G661" s="20">
        <v>58564.166669999999</v>
      </c>
      <c r="H661" s="19">
        <v>2</v>
      </c>
      <c r="I661" s="19">
        <v>2</v>
      </c>
      <c r="J661" s="19" t="s">
        <v>117</v>
      </c>
      <c r="M661" s="10"/>
      <c r="N661" s="10"/>
      <c r="U661" s="21">
        <v>0</v>
      </c>
      <c r="V661" s="21">
        <v>0</v>
      </c>
      <c r="W661" s="21">
        <v>2</v>
      </c>
      <c r="X661" s="19">
        <v>0.05</v>
      </c>
      <c r="Y661" s="19">
        <v>0.97899999999999998</v>
      </c>
      <c r="Z661" s="19">
        <v>0.97899999999999998</v>
      </c>
      <c r="AA661" s="19">
        <v>1.101</v>
      </c>
      <c r="AB661" s="22">
        <f t="shared" si="167"/>
        <v>1.1494117647058824</v>
      </c>
      <c r="AC661" s="22">
        <f t="shared" si="168"/>
        <v>1.0218333333333334</v>
      </c>
      <c r="AD661" s="22">
        <f t="shared" si="169"/>
        <v>1.0784999999999998</v>
      </c>
      <c r="AE661" s="22">
        <f t="shared" si="170"/>
        <v>1.1248524854404329</v>
      </c>
      <c r="AF661" s="22">
        <f t="shared" si="171"/>
        <v>1.0657503613406423</v>
      </c>
      <c r="AG661" s="22">
        <f t="shared" si="172"/>
        <v>0.16973581701779697</v>
      </c>
      <c r="AH661" s="22">
        <f t="shared" si="173"/>
        <v>9.1869544444954626E-2</v>
      </c>
      <c r="AI661" s="22">
        <f t="shared" si="174"/>
        <v>-1.0395609522371263</v>
      </c>
      <c r="AJ661" s="22">
        <f t="shared" si="175"/>
        <v>-0.50433577901424931</v>
      </c>
      <c r="AK661" s="22">
        <f t="shared" ref="AK661:AK668" si="180">P661</f>
        <v>0</v>
      </c>
      <c r="AL661" s="22" t="str">
        <f t="shared" si="176"/>
        <v>Lowering</v>
      </c>
      <c r="AM661" s="24">
        <f t="shared" si="177"/>
        <v>9.1293329820136063E-2</v>
      </c>
      <c r="AN661" s="24">
        <f t="shared" si="178"/>
        <v>0.31308641301598766</v>
      </c>
      <c r="AO661" s="25">
        <v>0.85863</v>
      </c>
      <c r="AP661" s="24">
        <f t="shared" si="179"/>
        <v>0.31308641301598766</v>
      </c>
      <c r="AQ661" s="25">
        <v>0.52523799999999998</v>
      </c>
      <c r="AR661" s="25">
        <v>0.666767</v>
      </c>
      <c r="AS661" s="19">
        <v>1086</v>
      </c>
      <c r="AT661" s="19">
        <v>1.155</v>
      </c>
      <c r="AU661" s="19">
        <v>1.4359999999999999</v>
      </c>
      <c r="AV661" s="19">
        <v>1.105</v>
      </c>
      <c r="AW661" s="19">
        <v>1.0880000000000001</v>
      </c>
      <c r="AX661" s="19">
        <v>1.105</v>
      </c>
      <c r="AY661" s="19">
        <v>1.659</v>
      </c>
      <c r="AZ661" s="19">
        <v>0.81599999999999995</v>
      </c>
      <c r="BA661" s="19">
        <v>1.5009999999999999</v>
      </c>
      <c r="BB661" s="19">
        <v>1.073</v>
      </c>
      <c r="BC661" s="19">
        <v>1.2629999999999999</v>
      </c>
      <c r="BD661" s="19">
        <v>1.0309999999999999</v>
      </c>
      <c r="BE661" s="19">
        <v>0.872</v>
      </c>
      <c r="BF661" s="19">
        <v>0.92400000000000004</v>
      </c>
      <c r="BG661" s="19" t="s">
        <v>111</v>
      </c>
      <c r="BH661" s="19">
        <v>1.091</v>
      </c>
      <c r="BI661" s="19">
        <v>1.083</v>
      </c>
      <c r="BJ661" s="19">
        <v>1.36</v>
      </c>
      <c r="BK661" s="19">
        <v>0.97799999999999998</v>
      </c>
      <c r="BL661" s="19"/>
      <c r="BM661" s="19">
        <v>0.78300000000000003</v>
      </c>
      <c r="BN661" s="19">
        <v>1.2969999999999999</v>
      </c>
      <c r="BO661" s="19">
        <v>1.147</v>
      </c>
      <c r="BP661" s="19">
        <v>1.431</v>
      </c>
      <c r="BQ661" s="19">
        <v>1.026</v>
      </c>
      <c r="BR661" s="19">
        <v>0.80500000000000005</v>
      </c>
      <c r="BS661" s="19">
        <v>1.3089999999999999</v>
      </c>
      <c r="BT661" s="19">
        <v>1.077</v>
      </c>
      <c r="BU661" s="19">
        <v>1.0840000000000001</v>
      </c>
      <c r="BV661" s="19">
        <v>0.71399999999999997</v>
      </c>
      <c r="BW661" s="19">
        <v>0.82299999999999995</v>
      </c>
      <c r="BX661" s="19">
        <v>1.131</v>
      </c>
      <c r="BY661" s="19">
        <v>0.80800000000000005</v>
      </c>
      <c r="BZ661" s="19">
        <v>0.94099999999999995</v>
      </c>
      <c r="CA661" s="19">
        <v>1.157</v>
      </c>
      <c r="CB661" s="19">
        <v>0.91200000000000003</v>
      </c>
      <c r="CC661" s="19">
        <v>0.85499999999999998</v>
      </c>
      <c r="CD661" s="19">
        <v>1.093</v>
      </c>
      <c r="CE661" s="19"/>
      <c r="CF661" s="19">
        <v>1.2909999999999999</v>
      </c>
      <c r="CG661" s="19">
        <v>1.1359999999999999</v>
      </c>
      <c r="CH661" s="19">
        <v>1.385</v>
      </c>
      <c r="CI661" s="19">
        <v>1.0329999999999999</v>
      </c>
      <c r="CJ661" s="19">
        <v>0.92700000000000005</v>
      </c>
      <c r="CK661" s="19">
        <v>1.1200000000000001</v>
      </c>
      <c r="CL661" s="19">
        <v>1.145</v>
      </c>
      <c r="CM661" s="19">
        <v>1.1140000000000001</v>
      </c>
      <c r="CN661" s="19">
        <v>1.248</v>
      </c>
      <c r="CO661" s="19">
        <v>1.131</v>
      </c>
      <c r="CP661" s="19">
        <v>0.95799999999999996</v>
      </c>
      <c r="CQ661" s="19">
        <v>0.76700000000000002</v>
      </c>
      <c r="CR661" s="19">
        <v>0.88200000000000001</v>
      </c>
      <c r="CS661" s="19">
        <v>0.94399999999999995</v>
      </c>
      <c r="CT661" s="19">
        <v>1.403</v>
      </c>
      <c r="CU661" s="19">
        <v>0.91300000000000003</v>
      </c>
      <c r="CV661" s="19">
        <v>0.92100000000000004</v>
      </c>
      <c r="CW661" s="19">
        <v>1.095</v>
      </c>
    </row>
    <row r="662" spans="1:101" s="1" customFormat="1" ht="15" x14ac:dyDescent="0.2">
      <c r="A662" s="19">
        <v>1088</v>
      </c>
      <c r="B662" s="19">
        <v>298</v>
      </c>
      <c r="C662" s="19">
        <v>688.3</v>
      </c>
      <c r="D662" s="19">
        <v>400.08249999999998</v>
      </c>
      <c r="E662" s="19">
        <v>402.09019999999998</v>
      </c>
      <c r="F662" s="19">
        <v>166.02420000000001</v>
      </c>
      <c r="G662" s="20">
        <v>14570.71429</v>
      </c>
      <c r="H662" s="19">
        <v>1</v>
      </c>
      <c r="I662" s="19">
        <v>1</v>
      </c>
      <c r="J662" s="19" t="s">
        <v>131</v>
      </c>
      <c r="M662" s="10"/>
      <c r="N662" s="10"/>
      <c r="O662" s="19" t="s">
        <v>220</v>
      </c>
      <c r="P662" s="19" t="s">
        <v>221</v>
      </c>
      <c r="Q662" s="19">
        <v>5.96</v>
      </c>
      <c r="R662" s="19">
        <v>201.5</v>
      </c>
      <c r="T662" s="19" t="s">
        <v>222</v>
      </c>
      <c r="X662" s="19">
        <v>0</v>
      </c>
      <c r="Y662" s="19">
        <v>1.0029999999999999</v>
      </c>
      <c r="Z662" s="19">
        <v>1.008</v>
      </c>
      <c r="AA662" s="19">
        <v>1.038</v>
      </c>
      <c r="AB662" s="22">
        <f t="shared" si="167"/>
        <v>0.92822222222222228</v>
      </c>
      <c r="AC662" s="22">
        <f t="shared" si="168"/>
        <v>1.0813333333333335</v>
      </c>
      <c r="AD662" s="22">
        <f t="shared" si="169"/>
        <v>0.93361111111111106</v>
      </c>
      <c r="AE662" s="22">
        <f t="shared" si="170"/>
        <v>0.85840526099465675</v>
      </c>
      <c r="AF662" s="22">
        <f t="shared" si="171"/>
        <v>0.99422790836060704</v>
      </c>
      <c r="AG662" s="22">
        <f t="shared" si="172"/>
        <v>-0.22026917677563654</v>
      </c>
      <c r="AH662" s="22">
        <f t="shared" si="173"/>
        <v>-8.3514940325713025E-3</v>
      </c>
      <c r="AI662" s="22">
        <f t="shared" si="174"/>
        <v>-2.0105154505229863</v>
      </c>
      <c r="AJ662" s="22">
        <f t="shared" si="175"/>
        <v>-7.5070398124892884E-2</v>
      </c>
      <c r="AK662" s="22" t="str">
        <f t="shared" si="180"/>
        <v>4-Hydroxyphenylglyoxylate</v>
      </c>
      <c r="AL662" s="22" t="str">
        <f t="shared" si="176"/>
        <v>Increase</v>
      </c>
      <c r="AM662" s="24">
        <f t="shared" si="177"/>
        <v>9.7607805671910148E-3</v>
      </c>
      <c r="AN662" s="24">
        <f t="shared" si="178"/>
        <v>0.84125876450420756</v>
      </c>
      <c r="AO662" s="25">
        <v>1.3287800000000001</v>
      </c>
      <c r="AP662" s="24">
        <f t="shared" si="179"/>
        <v>0.84125876450420756</v>
      </c>
      <c r="AQ662" s="25">
        <v>0.41126000000000001</v>
      </c>
      <c r="AR662" s="25">
        <v>0.55016699999999996</v>
      </c>
      <c r="AS662" s="19">
        <v>1088</v>
      </c>
      <c r="AT662" s="19">
        <v>0.93899999999999995</v>
      </c>
      <c r="AU662" s="19">
        <v>0.92700000000000005</v>
      </c>
      <c r="AV662" s="19">
        <v>0.91</v>
      </c>
      <c r="AW662" s="19">
        <v>1.0309999999999999</v>
      </c>
      <c r="AX662" s="19">
        <v>1.1100000000000001</v>
      </c>
      <c r="AY662" s="19">
        <v>0.80300000000000005</v>
      </c>
      <c r="AZ662" s="19">
        <v>1.026</v>
      </c>
      <c r="BA662" s="19">
        <v>0.93200000000000005</v>
      </c>
      <c r="BB662" s="19">
        <v>0.75900000000000001</v>
      </c>
      <c r="BC662" s="19">
        <v>0.76800000000000002</v>
      </c>
      <c r="BD662" s="19">
        <v>0.89100000000000001</v>
      </c>
      <c r="BE662" s="19">
        <v>0.995</v>
      </c>
      <c r="BF662" s="19">
        <v>0.95399999999999996</v>
      </c>
      <c r="BG662" s="19">
        <v>1.0449999999999999</v>
      </c>
      <c r="BH662" s="19">
        <v>0.82299999999999995</v>
      </c>
      <c r="BI662" s="19">
        <v>0.97199999999999998</v>
      </c>
      <c r="BJ662" s="19">
        <v>0.92500000000000004</v>
      </c>
      <c r="BK662" s="19">
        <v>0.89800000000000002</v>
      </c>
      <c r="BL662" s="19"/>
      <c r="BM662" s="19">
        <v>1.202</v>
      </c>
      <c r="BN662" s="19">
        <v>1.0660000000000001</v>
      </c>
      <c r="BO662" s="19">
        <v>1.117</v>
      </c>
      <c r="BP662" s="19">
        <v>1.1850000000000001</v>
      </c>
      <c r="BQ662" s="19">
        <v>1.153</v>
      </c>
      <c r="BR662" s="19">
        <v>1.633</v>
      </c>
      <c r="BS662" s="19">
        <v>0.97399999999999998</v>
      </c>
      <c r="BT662" s="19">
        <v>0.88900000000000001</v>
      </c>
      <c r="BU662" s="19">
        <v>0.98099999999999998</v>
      </c>
      <c r="BV662" s="19">
        <v>0.89</v>
      </c>
      <c r="BW662" s="19">
        <v>0.95499999999999996</v>
      </c>
      <c r="BX662" s="19">
        <v>1.47</v>
      </c>
      <c r="BY662" s="19">
        <v>0.91100000000000003</v>
      </c>
      <c r="BZ662" s="19">
        <v>1.1379999999999999</v>
      </c>
      <c r="CA662" s="19">
        <v>0.88300000000000001</v>
      </c>
      <c r="CB662" s="19">
        <v>0.80300000000000005</v>
      </c>
      <c r="CC662" s="19">
        <v>1.071</v>
      </c>
      <c r="CD662" s="19">
        <v>1.143</v>
      </c>
      <c r="CE662" s="19"/>
      <c r="CF662" s="19">
        <v>0.90900000000000003</v>
      </c>
      <c r="CG662" s="19">
        <v>0.93799999999999994</v>
      </c>
      <c r="CH662" s="19">
        <v>0.92800000000000005</v>
      </c>
      <c r="CI662" s="19">
        <v>1.04</v>
      </c>
      <c r="CJ662" s="19">
        <v>0.93</v>
      </c>
      <c r="CK662" s="19">
        <v>1.038</v>
      </c>
      <c r="CL662" s="19">
        <v>0.875</v>
      </c>
      <c r="CM662" s="19">
        <v>0.94099999999999995</v>
      </c>
      <c r="CN662" s="19">
        <v>0.91700000000000004</v>
      </c>
      <c r="CO662" s="19">
        <v>0.93899999999999995</v>
      </c>
      <c r="CP662" s="19">
        <v>0.94</v>
      </c>
      <c r="CQ662" s="19">
        <v>0.94699999999999995</v>
      </c>
      <c r="CR662" s="19">
        <v>0.84599999999999997</v>
      </c>
      <c r="CS662" s="19">
        <v>0.89900000000000002</v>
      </c>
      <c r="CT662" s="19">
        <v>0.80300000000000005</v>
      </c>
      <c r="CU662" s="19">
        <v>0.94499999999999995</v>
      </c>
      <c r="CV662" s="19">
        <v>0.95699999999999996</v>
      </c>
      <c r="CW662" s="19">
        <v>1.0129999999999999</v>
      </c>
    </row>
    <row r="663" spans="1:101" s="1" customFormat="1" ht="15" x14ac:dyDescent="0.2">
      <c r="A663" s="19">
        <v>1089</v>
      </c>
      <c r="B663" s="19">
        <v>300.8</v>
      </c>
      <c r="C663" s="19">
        <v>688.4</v>
      </c>
      <c r="D663" s="19">
        <v>335.14240000000001</v>
      </c>
      <c r="E663" s="19">
        <v>337.149</v>
      </c>
      <c r="F663" s="19">
        <v>101.08410000000001</v>
      </c>
      <c r="G663" s="20">
        <v>395854.23330000002</v>
      </c>
      <c r="H663" s="19">
        <v>1</v>
      </c>
      <c r="I663" s="19">
        <v>1</v>
      </c>
      <c r="J663" s="19" t="s">
        <v>131</v>
      </c>
      <c r="M663" s="10"/>
      <c r="N663" s="10"/>
      <c r="O663" s="19" t="s">
        <v>236</v>
      </c>
      <c r="P663" s="19" t="s">
        <v>262</v>
      </c>
      <c r="Q663" s="19">
        <v>0.03</v>
      </c>
      <c r="R663" s="19">
        <v>54.8</v>
      </c>
      <c r="T663" s="19" t="s">
        <v>185</v>
      </c>
      <c r="X663" s="19">
        <v>0</v>
      </c>
      <c r="Y663" s="19">
        <v>1.085</v>
      </c>
      <c r="Z663" s="19">
        <v>1.071</v>
      </c>
      <c r="AA663" s="19">
        <v>1.0409999999999999</v>
      </c>
      <c r="AB663" s="22">
        <f t="shared" si="167"/>
        <v>1.0814999999999997</v>
      </c>
      <c r="AC663" s="22">
        <f t="shared" si="168"/>
        <v>0.97977777777777775</v>
      </c>
      <c r="AD663" s="22">
        <f t="shared" si="169"/>
        <v>1.0086666666666666</v>
      </c>
      <c r="AE663" s="22">
        <f t="shared" si="170"/>
        <v>1.1038217282830571</v>
      </c>
      <c r="AF663" s="22">
        <f t="shared" si="171"/>
        <v>1.0722075346992728</v>
      </c>
      <c r="AG663" s="22">
        <f t="shared" si="172"/>
        <v>0.14250718978854313</v>
      </c>
      <c r="AH663" s="22">
        <f t="shared" si="173"/>
        <v>0.10058417846639742</v>
      </c>
      <c r="AI663" s="22">
        <f t="shared" si="174"/>
        <v>-1.597192144540398</v>
      </c>
      <c r="AJ663" s="22">
        <f t="shared" si="175"/>
        <v>-1.0749178854317056</v>
      </c>
      <c r="AK663" s="22" t="str">
        <f t="shared" si="180"/>
        <v>Isomer 1 of 5-Aminopentanal</v>
      </c>
      <c r="AL663" s="22" t="str">
        <f t="shared" si="176"/>
        <v>Lowering</v>
      </c>
      <c r="AM663" s="24">
        <f t="shared" si="177"/>
        <v>2.5281792087826879E-2</v>
      </c>
      <c r="AN663" s="24">
        <f t="shared" si="178"/>
        <v>8.4155424412936289E-2</v>
      </c>
      <c r="AO663" s="25">
        <v>1.1692499999999999</v>
      </c>
      <c r="AP663" s="24">
        <f t="shared" si="179"/>
        <v>8.4155424412936289E-2</v>
      </c>
      <c r="AQ663" s="25">
        <v>0.87758199999999997</v>
      </c>
      <c r="AR663" s="25">
        <v>0.90927599999999997</v>
      </c>
      <c r="AS663" s="19">
        <v>1089</v>
      </c>
      <c r="AT663" s="19">
        <v>1.145</v>
      </c>
      <c r="AU663" s="19">
        <v>0.99</v>
      </c>
      <c r="AV663" s="19">
        <v>1.157</v>
      </c>
      <c r="AW663" s="19">
        <v>1.254</v>
      </c>
      <c r="AX663" s="19">
        <v>1.109</v>
      </c>
      <c r="AY663" s="19">
        <v>1.0069999999999999</v>
      </c>
      <c r="AZ663" s="19">
        <v>0.89</v>
      </c>
      <c r="BA663" s="19">
        <v>0.96899999999999997</v>
      </c>
      <c r="BB663" s="19">
        <v>1.091</v>
      </c>
      <c r="BC663" s="19">
        <v>1.2569999999999999</v>
      </c>
      <c r="BD663" s="19">
        <v>1.0940000000000001</v>
      </c>
      <c r="BE663" s="19">
        <v>1.0249999999999999</v>
      </c>
      <c r="BF663" s="19">
        <v>0.92600000000000005</v>
      </c>
      <c r="BG663" s="19">
        <v>1.145</v>
      </c>
      <c r="BH663" s="19">
        <v>1.0249999999999999</v>
      </c>
      <c r="BI663" s="19">
        <v>1.1659999999999999</v>
      </c>
      <c r="BJ663" s="19">
        <v>1.2210000000000001</v>
      </c>
      <c r="BK663" s="19">
        <v>0.996</v>
      </c>
      <c r="BL663" s="19"/>
      <c r="BM663" s="19">
        <v>0.95299999999999996</v>
      </c>
      <c r="BN663" s="19">
        <v>0.92700000000000005</v>
      </c>
      <c r="BO663" s="19">
        <v>1.1160000000000001</v>
      </c>
      <c r="BP663" s="19">
        <v>1.22</v>
      </c>
      <c r="BQ663" s="19">
        <v>0.79</v>
      </c>
      <c r="BR663" s="19">
        <v>0.72</v>
      </c>
      <c r="BS663" s="19">
        <v>1.2529999999999999</v>
      </c>
      <c r="BT663" s="19">
        <v>1.0609999999999999</v>
      </c>
      <c r="BU663" s="19">
        <v>0.86599999999999999</v>
      </c>
      <c r="BV663" s="19">
        <v>0.874</v>
      </c>
      <c r="BW663" s="19">
        <v>0.873</v>
      </c>
      <c r="BX663" s="19">
        <v>0.93100000000000005</v>
      </c>
      <c r="BY663" s="19">
        <v>0.96299999999999997</v>
      </c>
      <c r="BZ663" s="19">
        <v>0.94799999999999995</v>
      </c>
      <c r="CA663" s="19">
        <v>1.052</v>
      </c>
      <c r="CB663" s="19">
        <v>1.212</v>
      </c>
      <c r="CC663" s="19">
        <v>0.89200000000000002</v>
      </c>
      <c r="CD663" s="19">
        <v>0.98499999999999999</v>
      </c>
      <c r="CE663" s="19"/>
      <c r="CF663" s="19">
        <v>1.0660000000000001</v>
      </c>
      <c r="CG663" s="19">
        <v>0.79</v>
      </c>
      <c r="CH663" s="19">
        <v>0.878</v>
      </c>
      <c r="CI663" s="19">
        <v>1.173</v>
      </c>
      <c r="CJ663" s="19">
        <v>0.95699999999999996</v>
      </c>
      <c r="CK663" s="19">
        <v>0.99399999999999999</v>
      </c>
      <c r="CL663" s="19">
        <v>0.97499999999999998</v>
      </c>
      <c r="CM663" s="19">
        <v>0.96199999999999997</v>
      </c>
      <c r="CN663" s="19">
        <v>1.222</v>
      </c>
      <c r="CO663" s="19">
        <v>0.87</v>
      </c>
      <c r="CP663" s="19">
        <v>0.91</v>
      </c>
      <c r="CQ663" s="19">
        <v>0.84099999999999997</v>
      </c>
      <c r="CR663" s="19">
        <v>0.99</v>
      </c>
      <c r="CS663" s="19">
        <v>0.97399999999999998</v>
      </c>
      <c r="CT663" s="19">
        <v>1.2629999999999999</v>
      </c>
      <c r="CU663" s="19">
        <v>1.081</v>
      </c>
      <c r="CV663" s="19">
        <v>1.19</v>
      </c>
      <c r="CW663" s="19">
        <v>1.02</v>
      </c>
    </row>
    <row r="664" spans="1:101" s="1" customFormat="1" ht="15" x14ac:dyDescent="0.2">
      <c r="A664" s="19">
        <v>1090</v>
      </c>
      <c r="B664" s="19">
        <v>300.8</v>
      </c>
      <c r="C664" s="19">
        <v>688.4</v>
      </c>
      <c r="D664" s="19">
        <v>365.11669999999998</v>
      </c>
      <c r="E664" s="19">
        <v>367.1232</v>
      </c>
      <c r="F664" s="19">
        <v>131.05840000000001</v>
      </c>
      <c r="G664" s="20">
        <v>115436.8</v>
      </c>
      <c r="H664" s="19">
        <v>1</v>
      </c>
      <c r="I664" s="19">
        <v>1</v>
      </c>
      <c r="J664" s="19" t="s">
        <v>131</v>
      </c>
      <c r="M664" s="10"/>
      <c r="N664" s="10"/>
      <c r="O664" s="19" t="s">
        <v>321</v>
      </c>
      <c r="P664" s="19" t="s">
        <v>322</v>
      </c>
      <c r="Q664" s="19">
        <v>0.23</v>
      </c>
      <c r="R664" s="19">
        <v>158.6</v>
      </c>
      <c r="S664" s="19" t="s">
        <v>133</v>
      </c>
      <c r="T664" s="19" t="s">
        <v>134</v>
      </c>
      <c r="X664" s="19">
        <v>0.05</v>
      </c>
      <c r="Y664" s="19">
        <v>1.1619999999999999</v>
      </c>
      <c r="Z664" s="19">
        <v>1.0840000000000001</v>
      </c>
      <c r="AA664" s="19">
        <v>1.234</v>
      </c>
      <c r="AB664" s="22">
        <f t="shared" si="167"/>
        <v>1.2828888888888887</v>
      </c>
      <c r="AC664" s="22">
        <f t="shared" si="168"/>
        <v>1.1103888888888891</v>
      </c>
      <c r="AD664" s="22">
        <f t="shared" si="169"/>
        <v>1.0908333333333333</v>
      </c>
      <c r="AE664" s="22">
        <f t="shared" si="170"/>
        <v>1.155350978135788</v>
      </c>
      <c r="AF664" s="22">
        <f t="shared" si="171"/>
        <v>1.1760631525337406</v>
      </c>
      <c r="AG664" s="22">
        <f t="shared" si="172"/>
        <v>0.2083311871363715</v>
      </c>
      <c r="AH664" s="22">
        <f t="shared" si="173"/>
        <v>0.23396553245402538</v>
      </c>
      <c r="AI664" s="22">
        <f t="shared" si="174"/>
        <v>-1.2351299811373218</v>
      </c>
      <c r="AJ664" s="22">
        <f t="shared" si="175"/>
        <v>-1.8980329769598143</v>
      </c>
      <c r="AK664" s="22" t="str">
        <f t="shared" si="180"/>
        <v>(S)-4-Amino-5-oxopentanoate</v>
      </c>
      <c r="AL664" s="22" t="str">
        <f t="shared" si="176"/>
        <v>Lowering</v>
      </c>
      <c r="AM664" s="24">
        <f t="shared" si="177"/>
        <v>5.8192902463703851E-2</v>
      </c>
      <c r="AN664" s="24">
        <f t="shared" si="178"/>
        <v>1.2646403168328981E-2</v>
      </c>
      <c r="AO664" s="25">
        <v>1.0223100000000001</v>
      </c>
      <c r="AP664" s="24">
        <f t="shared" si="179"/>
        <v>1.2646403168328981E-2</v>
      </c>
      <c r="AQ664" s="25">
        <v>1.2343200000000001</v>
      </c>
      <c r="AR664" s="25">
        <v>1.12025</v>
      </c>
      <c r="AS664" s="19">
        <v>1090</v>
      </c>
      <c r="AT664" s="19">
        <v>1.19</v>
      </c>
      <c r="AU664" s="19">
        <v>1.0529999999999999</v>
      </c>
      <c r="AV664" s="19">
        <v>1.446</v>
      </c>
      <c r="AW664" s="19">
        <v>1.1299999999999999</v>
      </c>
      <c r="AX664" s="19">
        <v>1.9390000000000001</v>
      </c>
      <c r="AY664" s="19">
        <v>1.2849999999999999</v>
      </c>
      <c r="AZ664" s="19">
        <v>0.92300000000000004</v>
      </c>
      <c r="BA664" s="19">
        <v>1.0049999999999999</v>
      </c>
      <c r="BB664" s="19">
        <v>1.4830000000000001</v>
      </c>
      <c r="BC664" s="19">
        <v>1.486</v>
      </c>
      <c r="BD664" s="19">
        <v>1.7050000000000001</v>
      </c>
      <c r="BE664" s="19">
        <v>1.1180000000000001</v>
      </c>
      <c r="BF664" s="19">
        <v>1.1499999999999999</v>
      </c>
      <c r="BG664" s="19">
        <v>0.99099999999999999</v>
      </c>
      <c r="BH664" s="19">
        <v>1.0740000000000001</v>
      </c>
      <c r="BI664" s="19">
        <v>1.304</v>
      </c>
      <c r="BJ664" s="19">
        <v>1.6080000000000001</v>
      </c>
      <c r="BK664" s="19">
        <v>1.202</v>
      </c>
      <c r="BL664" s="19"/>
      <c r="BM664" s="19">
        <v>0.88200000000000001</v>
      </c>
      <c r="BN664" s="19">
        <v>1.4570000000000001</v>
      </c>
      <c r="BO664" s="19">
        <v>1.3120000000000001</v>
      </c>
      <c r="BP664" s="19">
        <v>1.248</v>
      </c>
      <c r="BQ664" s="19">
        <v>0.66500000000000004</v>
      </c>
      <c r="BR664" s="19">
        <v>0.70299999999999996</v>
      </c>
      <c r="BS664" s="19">
        <v>1.234</v>
      </c>
      <c r="BT664" s="19">
        <v>1.175</v>
      </c>
      <c r="BU664" s="19">
        <v>1.6619999999999999</v>
      </c>
      <c r="BV664" s="19">
        <v>1.075</v>
      </c>
      <c r="BW664" s="19">
        <v>1.0389999999999999</v>
      </c>
      <c r="BX664" s="19">
        <v>0.92700000000000005</v>
      </c>
      <c r="BY664" s="19">
        <v>1.038</v>
      </c>
      <c r="BZ664" s="19">
        <v>1.1100000000000001</v>
      </c>
      <c r="CA664" s="19">
        <v>1.357</v>
      </c>
      <c r="CB664" s="19">
        <v>1.153</v>
      </c>
      <c r="CC664" s="19">
        <v>1.042</v>
      </c>
      <c r="CD664" s="19">
        <v>0.90800000000000003</v>
      </c>
      <c r="CE664" s="19"/>
      <c r="CF664" s="19">
        <v>0.99099999999999999</v>
      </c>
      <c r="CG664" s="19">
        <v>1.0089999999999999</v>
      </c>
      <c r="CH664" s="19">
        <v>1.3620000000000001</v>
      </c>
      <c r="CI664" s="19">
        <v>1.0389999999999999</v>
      </c>
      <c r="CJ664" s="19">
        <v>0.96</v>
      </c>
      <c r="CK664" s="19">
        <v>1.0780000000000001</v>
      </c>
      <c r="CL664" s="19">
        <v>0.94599999999999995</v>
      </c>
      <c r="CM664" s="19">
        <v>1.2390000000000001</v>
      </c>
      <c r="CN664" s="19">
        <v>0.97</v>
      </c>
      <c r="CO664" s="19">
        <v>1.06</v>
      </c>
      <c r="CP664" s="19">
        <v>1.258</v>
      </c>
      <c r="CQ664" s="19">
        <v>1.1020000000000001</v>
      </c>
      <c r="CR664" s="19">
        <v>1.083</v>
      </c>
      <c r="CS664" s="19">
        <v>1.0629999999999999</v>
      </c>
      <c r="CT664" s="19">
        <v>1.238</v>
      </c>
      <c r="CU664" s="19">
        <v>0.95699999999999996</v>
      </c>
      <c r="CV664" s="19">
        <v>1.0660000000000001</v>
      </c>
      <c r="CW664" s="19">
        <v>1.214</v>
      </c>
    </row>
    <row r="665" spans="1:101" s="1" customFormat="1" ht="15" x14ac:dyDescent="0.2">
      <c r="A665" s="19">
        <v>1091</v>
      </c>
      <c r="B665" s="19">
        <v>296</v>
      </c>
      <c r="C665" s="19">
        <v>688.5</v>
      </c>
      <c r="D665" s="19">
        <v>396.07819999999998</v>
      </c>
      <c r="E665" s="19">
        <v>398.08339999999998</v>
      </c>
      <c r="F665" s="19">
        <v>162.01990000000001</v>
      </c>
      <c r="G665" s="20">
        <v>4702.3999999999996</v>
      </c>
      <c r="H665" s="19">
        <v>1</v>
      </c>
      <c r="I665" s="19">
        <v>1</v>
      </c>
      <c r="J665" s="19" t="s">
        <v>117</v>
      </c>
      <c r="M665" s="10"/>
      <c r="N665" s="10"/>
      <c r="U665" s="21">
        <v>0</v>
      </c>
      <c r="V665" s="21">
        <v>0</v>
      </c>
      <c r="W665" s="21">
        <v>69</v>
      </c>
      <c r="X665" s="19">
        <v>0.05</v>
      </c>
      <c r="Y665" s="19">
        <v>0.77500000000000002</v>
      </c>
      <c r="Z665" s="19">
        <v>0.80100000000000005</v>
      </c>
      <c r="AA665" s="19">
        <v>0.80600000000000005</v>
      </c>
      <c r="AB665" s="22">
        <f t="shared" si="167"/>
        <v>0.95616666666666683</v>
      </c>
      <c r="AC665" s="22">
        <f t="shared" si="168"/>
        <v>0.93433333333333324</v>
      </c>
      <c r="AD665" s="22">
        <f t="shared" si="169"/>
        <v>0.88627777777777783</v>
      </c>
      <c r="AE665" s="22">
        <f t="shared" si="170"/>
        <v>1.023367820192651</v>
      </c>
      <c r="AF665" s="22">
        <f t="shared" si="171"/>
        <v>1.0788566413840659</v>
      </c>
      <c r="AG665" s="22">
        <f t="shared" si="172"/>
        <v>3.3324773619475348E-2</v>
      </c>
      <c r="AH665" s="22">
        <f t="shared" si="173"/>
        <v>0.10950317205022402</v>
      </c>
      <c r="AI665" s="22">
        <f t="shared" si="174"/>
        <v>-0.22560235011731633</v>
      </c>
      <c r="AJ665" s="22">
        <f t="shared" si="175"/>
        <v>-1.3490651339860333</v>
      </c>
      <c r="AK665" s="22">
        <f t="shared" si="180"/>
        <v>0</v>
      </c>
      <c r="AL665" s="22" t="str">
        <f t="shared" si="176"/>
        <v>Lowering</v>
      </c>
      <c r="AM665" s="24">
        <f t="shared" si="177"/>
        <v>0.59483655519463419</v>
      </c>
      <c r="AN665" s="24">
        <f t="shared" si="178"/>
        <v>4.4764616271667071E-2</v>
      </c>
      <c r="AO665" s="25">
        <v>0.55373000000000006</v>
      </c>
      <c r="AP665" s="24">
        <f t="shared" si="179"/>
        <v>4.4764616271667071E-2</v>
      </c>
      <c r="AQ665" s="25">
        <v>1.1875800000000001</v>
      </c>
      <c r="AR665" s="25">
        <v>1.08578</v>
      </c>
      <c r="AS665" s="19">
        <v>1091</v>
      </c>
      <c r="AT665" s="19">
        <v>1.135</v>
      </c>
      <c r="AU665" s="19">
        <v>0.96299999999999997</v>
      </c>
      <c r="AV665" s="19">
        <v>1.0149999999999999</v>
      </c>
      <c r="AW665" s="19">
        <v>0.9</v>
      </c>
      <c r="AX665" s="19">
        <v>0.85299999999999998</v>
      </c>
      <c r="AY665" s="19">
        <v>1.0669999999999999</v>
      </c>
      <c r="AZ665" s="19">
        <v>0.91600000000000004</v>
      </c>
      <c r="BA665" s="19">
        <v>0.98</v>
      </c>
      <c r="BB665" s="19">
        <v>0.98299999999999998</v>
      </c>
      <c r="BC665" s="19">
        <v>0.93700000000000006</v>
      </c>
      <c r="BD665" s="19">
        <v>1.002</v>
      </c>
      <c r="BE665" s="19">
        <v>1.0389999999999999</v>
      </c>
      <c r="BF665" s="19">
        <v>1.1220000000000001</v>
      </c>
      <c r="BG665" s="19">
        <v>0.93300000000000005</v>
      </c>
      <c r="BH665" s="19">
        <v>0.748</v>
      </c>
      <c r="BI665" s="19">
        <v>0.96499999999999997</v>
      </c>
      <c r="BJ665" s="19">
        <v>0.89</v>
      </c>
      <c r="BK665" s="19">
        <v>0.76300000000000001</v>
      </c>
      <c r="BL665" s="19"/>
      <c r="BM665" s="19">
        <v>1.0089999999999999</v>
      </c>
      <c r="BN665" s="19">
        <v>1.143</v>
      </c>
      <c r="BO665" s="19">
        <v>1.137</v>
      </c>
      <c r="BP665" s="19">
        <v>1.02</v>
      </c>
      <c r="BQ665" s="19">
        <v>0.81</v>
      </c>
      <c r="BR665" s="19">
        <v>0.621</v>
      </c>
      <c r="BS665" s="19">
        <v>1.034</v>
      </c>
      <c r="BT665" s="19">
        <v>1.0169999999999999</v>
      </c>
      <c r="BU665" s="19">
        <v>1.0720000000000001</v>
      </c>
      <c r="BV665" s="19">
        <v>0.877</v>
      </c>
      <c r="BW665" s="19">
        <v>0.96899999999999997</v>
      </c>
      <c r="BX665" s="19">
        <v>0.88200000000000001</v>
      </c>
      <c r="BY665" s="19">
        <v>0.98499999999999999</v>
      </c>
      <c r="BZ665" s="19">
        <v>0.82599999999999996</v>
      </c>
      <c r="CA665" s="19">
        <v>0.85199999999999998</v>
      </c>
      <c r="CB665" s="19">
        <v>0.96599999999999997</v>
      </c>
      <c r="CC665" s="19">
        <v>0.85199999999999998</v>
      </c>
      <c r="CD665" s="19">
        <v>0.746</v>
      </c>
      <c r="CE665" s="19"/>
      <c r="CF665" s="19">
        <v>0.875</v>
      </c>
      <c r="CG665" s="19">
        <v>1.0029999999999999</v>
      </c>
      <c r="CH665" s="19">
        <v>1.044</v>
      </c>
      <c r="CI665" s="19">
        <v>0.96399999999999997</v>
      </c>
      <c r="CJ665" s="19">
        <v>0.76400000000000001</v>
      </c>
      <c r="CK665" s="19">
        <v>0.80400000000000005</v>
      </c>
      <c r="CL665" s="19">
        <v>0.83299999999999996</v>
      </c>
      <c r="CM665" s="19">
        <v>0.85799999999999998</v>
      </c>
      <c r="CN665" s="19">
        <v>0.95499999999999996</v>
      </c>
      <c r="CO665" s="19">
        <v>0.79900000000000004</v>
      </c>
      <c r="CP665" s="19">
        <v>0.66700000000000004</v>
      </c>
      <c r="CQ665" s="19">
        <v>0.83199999999999996</v>
      </c>
      <c r="CR665" s="19">
        <v>0.99</v>
      </c>
      <c r="CS665" s="19">
        <v>0.98799999999999999</v>
      </c>
      <c r="CT665" s="19">
        <v>0.879</v>
      </c>
      <c r="CU665" s="19">
        <v>0.92500000000000004</v>
      </c>
      <c r="CV665" s="19">
        <v>0.90900000000000003</v>
      </c>
      <c r="CW665" s="19">
        <v>0.86399999999999999</v>
      </c>
    </row>
    <row r="666" spans="1:101" s="1" customFormat="1" ht="15" x14ac:dyDescent="0.2">
      <c r="A666" s="19">
        <v>1092</v>
      </c>
      <c r="B666" s="19">
        <v>300.8</v>
      </c>
      <c r="C666" s="19">
        <v>689.1</v>
      </c>
      <c r="D666" s="19">
        <v>324.08999999999997</v>
      </c>
      <c r="E666" s="19">
        <v>326.09660000000002</v>
      </c>
      <c r="F666" s="19">
        <v>90.031700000000001</v>
      </c>
      <c r="G666" s="20">
        <v>38409.157890000002</v>
      </c>
      <c r="H666" s="19">
        <v>1</v>
      </c>
      <c r="I666" s="19">
        <v>1</v>
      </c>
      <c r="J666" s="19" t="s">
        <v>109</v>
      </c>
      <c r="M666" s="10"/>
      <c r="N666" s="10"/>
      <c r="U666" s="21">
        <v>5</v>
      </c>
      <c r="V666" s="21">
        <v>41</v>
      </c>
      <c r="W666" s="21">
        <v>637</v>
      </c>
      <c r="X666" s="19">
        <v>3.3300000000000003E-2</v>
      </c>
      <c r="Y666" s="19">
        <v>0.98799999999999999</v>
      </c>
      <c r="Z666" s="19">
        <v>0.95499999999999996</v>
      </c>
      <c r="AA666" s="19">
        <v>1.03</v>
      </c>
      <c r="AB666" s="22">
        <f t="shared" si="167"/>
        <v>0.94038888888888872</v>
      </c>
      <c r="AC666" s="22">
        <f t="shared" si="168"/>
        <v>1.0297777777777779</v>
      </c>
      <c r="AD666" s="22">
        <f t="shared" si="169"/>
        <v>0.96116666666666661</v>
      </c>
      <c r="AE666" s="22">
        <f t="shared" si="170"/>
        <v>0.91319594302977958</v>
      </c>
      <c r="AF666" s="22">
        <f t="shared" si="171"/>
        <v>0.9783827524420553</v>
      </c>
      <c r="AG666" s="22">
        <f t="shared" si="172"/>
        <v>-0.13100364463685821</v>
      </c>
      <c r="AH666" s="22">
        <f t="shared" si="173"/>
        <v>-3.1529123550312343E-2</v>
      </c>
      <c r="AI666" s="22">
        <f t="shared" si="174"/>
        <v>-0.62840444812049778</v>
      </c>
      <c r="AJ666" s="22">
        <f t="shared" si="175"/>
        <v>-7.8102361540733398E-2</v>
      </c>
      <c r="AK666" s="22">
        <f t="shared" si="180"/>
        <v>0</v>
      </c>
      <c r="AL666" s="22" t="str">
        <f t="shared" si="176"/>
        <v>Increase</v>
      </c>
      <c r="AM666" s="24">
        <f t="shared" si="177"/>
        <v>0.23528571034383194</v>
      </c>
      <c r="AN666" s="24">
        <f t="shared" si="178"/>
        <v>0.83540609301858393</v>
      </c>
      <c r="AO666" s="25">
        <v>0.69069199999999997</v>
      </c>
      <c r="AP666" s="24">
        <f t="shared" si="179"/>
        <v>0.83540609301858393</v>
      </c>
      <c r="AQ666" s="25">
        <v>0.34938200000000003</v>
      </c>
      <c r="AR666" s="25">
        <v>0.475078</v>
      </c>
      <c r="AS666" s="19">
        <v>1092</v>
      </c>
      <c r="AT666" s="19">
        <v>0.64</v>
      </c>
      <c r="AU666" s="19">
        <v>0.89100000000000001</v>
      </c>
      <c r="AV666" s="19">
        <v>0.85099999999999998</v>
      </c>
      <c r="AW666" s="19">
        <v>1.5069999999999999</v>
      </c>
      <c r="AX666" s="19">
        <v>1.1339999999999999</v>
      </c>
      <c r="AY666" s="19">
        <v>0.61299999999999999</v>
      </c>
      <c r="AZ666" s="19">
        <v>1.163</v>
      </c>
      <c r="BA666" s="19">
        <v>0.747</v>
      </c>
      <c r="BB666" s="19">
        <v>1.1080000000000001</v>
      </c>
      <c r="BC666" s="19">
        <v>1.0720000000000001</v>
      </c>
      <c r="BD666" s="19">
        <v>0.93799999999999994</v>
      </c>
      <c r="BE666" s="19">
        <v>0.95</v>
      </c>
      <c r="BF666" s="19">
        <v>0.66400000000000003</v>
      </c>
      <c r="BG666" s="19">
        <v>0.66500000000000004</v>
      </c>
      <c r="BH666" s="19">
        <v>0.67900000000000005</v>
      </c>
      <c r="BI666" s="19">
        <v>0.97799999999999998</v>
      </c>
      <c r="BJ666" s="19">
        <v>1.1319999999999999</v>
      </c>
      <c r="BK666" s="19">
        <v>1.1950000000000001</v>
      </c>
      <c r="BL666" s="19"/>
      <c r="BM666" s="19">
        <v>1.03</v>
      </c>
      <c r="BN666" s="19">
        <v>1.012</v>
      </c>
      <c r="BO666" s="19">
        <v>1.159</v>
      </c>
      <c r="BP666" s="19">
        <v>1.0900000000000001</v>
      </c>
      <c r="BQ666" s="19">
        <v>0.86099999999999999</v>
      </c>
      <c r="BR666" s="19">
        <v>0.96</v>
      </c>
      <c r="BS666" s="19">
        <v>1.1299999999999999</v>
      </c>
      <c r="BT666" s="19">
        <v>0.82399999999999995</v>
      </c>
      <c r="BU666" s="19">
        <v>1.0569999999999999</v>
      </c>
      <c r="BV666" s="19">
        <v>1.085</v>
      </c>
      <c r="BW666" s="19">
        <v>0.91900000000000004</v>
      </c>
      <c r="BX666" s="19">
        <v>1.458</v>
      </c>
      <c r="BY666" s="19">
        <v>0.86199999999999999</v>
      </c>
      <c r="BZ666" s="19">
        <v>1.5</v>
      </c>
      <c r="CA666" s="19">
        <v>0.877</v>
      </c>
      <c r="CB666" s="19">
        <v>0.93600000000000005</v>
      </c>
      <c r="CC666" s="19">
        <v>0.78300000000000003</v>
      </c>
      <c r="CD666" s="19">
        <v>0.99299999999999999</v>
      </c>
      <c r="CE666" s="19"/>
      <c r="CF666" s="19">
        <v>0.747</v>
      </c>
      <c r="CG666" s="19">
        <v>0.63100000000000001</v>
      </c>
      <c r="CH666" s="19">
        <v>0.52100000000000002</v>
      </c>
      <c r="CI666" s="19">
        <v>0.71399999999999997</v>
      </c>
      <c r="CJ666" s="19">
        <v>0.98</v>
      </c>
      <c r="CK666" s="19">
        <v>0.89900000000000002</v>
      </c>
      <c r="CL666" s="19">
        <v>1.5569999999999999</v>
      </c>
      <c r="CM666" s="19">
        <v>0.85199999999999998</v>
      </c>
      <c r="CN666" s="19">
        <v>0.47899999999999998</v>
      </c>
      <c r="CO666" s="19">
        <v>0.81799999999999995</v>
      </c>
      <c r="CP666" s="19">
        <v>1.2270000000000001</v>
      </c>
      <c r="CQ666" s="19">
        <v>1.58</v>
      </c>
      <c r="CR666" s="19">
        <v>0.95599999999999996</v>
      </c>
      <c r="CS666" s="19">
        <v>0.99199999999999999</v>
      </c>
      <c r="CT666" s="19">
        <v>0.7</v>
      </c>
      <c r="CU666" s="19">
        <v>1.266</v>
      </c>
      <c r="CV666" s="19">
        <v>1.5309999999999999</v>
      </c>
      <c r="CW666" s="19">
        <v>0.85099999999999998</v>
      </c>
    </row>
    <row r="667" spans="1:101" s="1" customFormat="1" ht="15" x14ac:dyDescent="0.2">
      <c r="A667" s="19">
        <v>1096</v>
      </c>
      <c r="B667" s="19">
        <v>301</v>
      </c>
      <c r="C667" s="19">
        <v>689.9</v>
      </c>
      <c r="D667" s="19">
        <v>482.11149999999998</v>
      </c>
      <c r="E667" s="19">
        <v>484.11810000000003</v>
      </c>
      <c r="F667" s="19">
        <v>248.0532</v>
      </c>
      <c r="G667" s="20">
        <v>5276.9032260000004</v>
      </c>
      <c r="H667" s="19">
        <v>1</v>
      </c>
      <c r="I667" s="19">
        <v>1</v>
      </c>
      <c r="J667" s="19" t="s">
        <v>103</v>
      </c>
      <c r="M667" s="10"/>
      <c r="N667" s="10"/>
      <c r="U667" s="21">
        <v>0</v>
      </c>
      <c r="V667" s="21">
        <v>10</v>
      </c>
      <c r="W667" s="21">
        <v>283</v>
      </c>
      <c r="X667" s="19">
        <v>0.05</v>
      </c>
      <c r="Y667" s="19">
        <v>1.0049999999999999</v>
      </c>
      <c r="Z667" s="19">
        <v>1.2989999999999999</v>
      </c>
      <c r="AA667" s="19">
        <v>1.1080000000000001</v>
      </c>
      <c r="AB667" s="22">
        <f t="shared" si="167"/>
        <v>0.98322222222222222</v>
      </c>
      <c r="AC667" s="22">
        <f t="shared" si="168"/>
        <v>0.89277777777777778</v>
      </c>
      <c r="AD667" s="22">
        <f t="shared" si="169"/>
        <v>0.97605555555555534</v>
      </c>
      <c r="AE667" s="22">
        <f t="shared" si="170"/>
        <v>1.1013067828251399</v>
      </c>
      <c r="AF667" s="22">
        <f t="shared" si="171"/>
        <v>1.0073424782286986</v>
      </c>
      <c r="AG667" s="22">
        <f t="shared" si="172"/>
        <v>0.1392164056958056</v>
      </c>
      <c r="AH667" s="22">
        <f t="shared" si="173"/>
        <v>1.0554256970838153E-2</v>
      </c>
      <c r="AI667" s="22">
        <f t="shared" si="174"/>
        <v>-0.9491937629878483</v>
      </c>
      <c r="AJ667" s="22">
        <f t="shared" si="175"/>
        <v>-4.8145751721998822E-2</v>
      </c>
      <c r="AK667" s="22">
        <f t="shared" si="180"/>
        <v>0</v>
      </c>
      <c r="AL667" s="22" t="str">
        <f t="shared" si="176"/>
        <v>Lowering</v>
      </c>
      <c r="AM667" s="24">
        <f t="shared" si="177"/>
        <v>0.11241033368842114</v>
      </c>
      <c r="AN667" s="24">
        <f t="shared" si="178"/>
        <v>0.89506432641014522</v>
      </c>
      <c r="AO667" s="25">
        <v>0.83501300000000001</v>
      </c>
      <c r="AP667" s="24">
        <f t="shared" si="179"/>
        <v>0.89506432641014522</v>
      </c>
      <c r="AQ667" s="25">
        <v>0.31833299999999998</v>
      </c>
      <c r="AR667" s="25">
        <v>0.42297600000000002</v>
      </c>
      <c r="AS667" s="19">
        <v>1096</v>
      </c>
      <c r="AT667" s="19">
        <v>0.94599999999999995</v>
      </c>
      <c r="AU667" s="19">
        <v>0.86399999999999999</v>
      </c>
      <c r="AV667" s="19">
        <v>1.0900000000000001</v>
      </c>
      <c r="AW667" s="19">
        <v>1.1859999999999999</v>
      </c>
      <c r="AX667" s="19">
        <v>0.879</v>
      </c>
      <c r="AY667" s="19">
        <v>1.204</v>
      </c>
      <c r="AZ667" s="19">
        <v>1.2869999999999999</v>
      </c>
      <c r="BA667" s="19">
        <v>1.0720000000000001</v>
      </c>
      <c r="BB667" s="19">
        <v>1.155</v>
      </c>
      <c r="BC667" s="19">
        <v>0.94799999999999995</v>
      </c>
      <c r="BD667" s="19">
        <v>0.86099999999999999</v>
      </c>
      <c r="BE667" s="19">
        <v>1.04</v>
      </c>
      <c r="BF667" s="19">
        <v>0.752</v>
      </c>
      <c r="BG667" s="19">
        <v>0.96499999999999997</v>
      </c>
      <c r="BH667" s="19">
        <v>0.71299999999999997</v>
      </c>
      <c r="BI667" s="19">
        <v>0.81699999999999995</v>
      </c>
      <c r="BJ667" s="19">
        <v>1.0720000000000001</v>
      </c>
      <c r="BK667" s="19">
        <v>0.84699999999999998</v>
      </c>
      <c r="BL667" s="19"/>
      <c r="BM667" s="19">
        <v>0.89900000000000002</v>
      </c>
      <c r="BN667" s="19">
        <v>1.069</v>
      </c>
      <c r="BO667" s="19">
        <v>0.89100000000000001</v>
      </c>
      <c r="BP667" s="19">
        <v>0.93799999999999994</v>
      </c>
      <c r="BQ667" s="19">
        <v>0.96699999999999997</v>
      </c>
      <c r="BR667" s="19">
        <v>0.622</v>
      </c>
      <c r="BS667" s="19">
        <v>1.1200000000000001</v>
      </c>
      <c r="BT667" s="19">
        <v>1.032</v>
      </c>
      <c r="BU667" s="19">
        <v>0.86399999999999999</v>
      </c>
      <c r="BV667" s="19">
        <v>0.78200000000000003</v>
      </c>
      <c r="BW667" s="19">
        <v>0.63700000000000001</v>
      </c>
      <c r="BX667" s="19">
        <v>0.65200000000000002</v>
      </c>
      <c r="BY667" s="19">
        <v>0.82599999999999996</v>
      </c>
      <c r="BZ667" s="19">
        <v>0.89</v>
      </c>
      <c r="CA667" s="19">
        <v>0.871</v>
      </c>
      <c r="CB667" s="19">
        <v>1.2769999999999999</v>
      </c>
      <c r="CC667" s="19">
        <v>0.79100000000000004</v>
      </c>
      <c r="CD667" s="19">
        <v>0.94199999999999995</v>
      </c>
      <c r="CE667" s="19"/>
      <c r="CF667" s="19">
        <v>1.109</v>
      </c>
      <c r="CG667" s="19">
        <v>1.0740000000000001</v>
      </c>
      <c r="CH667" s="19">
        <v>1.2470000000000001</v>
      </c>
      <c r="CI667" s="19">
        <v>0.94199999999999995</v>
      </c>
      <c r="CJ667" s="19">
        <v>1.004</v>
      </c>
      <c r="CK667" s="19">
        <v>0.88500000000000001</v>
      </c>
      <c r="CL667" s="19">
        <v>1.159</v>
      </c>
      <c r="CM667" s="19">
        <v>0.61499999999999999</v>
      </c>
      <c r="CN667" s="19">
        <v>1.103</v>
      </c>
      <c r="CO667" s="19">
        <v>1.1870000000000001</v>
      </c>
      <c r="CP667" s="19">
        <v>0.73899999999999999</v>
      </c>
      <c r="CQ667" s="19">
        <v>0.88800000000000001</v>
      </c>
      <c r="CR667" s="19">
        <v>0.90500000000000003</v>
      </c>
      <c r="CS667" s="19">
        <v>1.026</v>
      </c>
      <c r="CT667" s="19">
        <v>0.99099999999999999</v>
      </c>
      <c r="CU667" s="19">
        <v>0.83099999999999996</v>
      </c>
      <c r="CV667" s="19">
        <v>0.92</v>
      </c>
      <c r="CW667" s="19">
        <v>0.94399999999999995</v>
      </c>
    </row>
    <row r="668" spans="1:101" s="1" customFormat="1" ht="15" x14ac:dyDescent="0.2">
      <c r="A668" s="19">
        <v>1097</v>
      </c>
      <c r="B668" s="19">
        <v>300.8</v>
      </c>
      <c r="C668" s="19">
        <v>690.2</v>
      </c>
      <c r="D668" s="19">
        <v>412.13040000000001</v>
      </c>
      <c r="E668" s="19">
        <v>414.13679999999999</v>
      </c>
      <c r="F668" s="19">
        <v>178.07210000000001</v>
      </c>
      <c r="G668" s="20">
        <v>7428.4</v>
      </c>
      <c r="H668" s="19">
        <v>1</v>
      </c>
      <c r="I668" s="19">
        <v>1</v>
      </c>
      <c r="J668" s="19" t="s">
        <v>117</v>
      </c>
      <c r="M668" s="10"/>
      <c r="N668" s="10"/>
      <c r="U668" s="21">
        <v>0</v>
      </c>
      <c r="V668" s="21">
        <v>0</v>
      </c>
      <c r="W668" s="21">
        <v>12</v>
      </c>
      <c r="X668" s="19">
        <v>0.05</v>
      </c>
      <c r="Y668" s="19">
        <v>1.248</v>
      </c>
      <c r="Z668" s="19">
        <v>1.2729999999999999</v>
      </c>
      <c r="AA668" s="19">
        <v>1.21</v>
      </c>
      <c r="AB668" s="22">
        <f t="shared" si="167"/>
        <v>0.98277777777777764</v>
      </c>
      <c r="AC668" s="22">
        <f t="shared" si="168"/>
        <v>1.1567777777777779</v>
      </c>
      <c r="AD668" s="22">
        <f t="shared" si="169"/>
        <v>0.97261111111111143</v>
      </c>
      <c r="AE668" s="22">
        <f t="shared" si="170"/>
        <v>0.84958217270194969</v>
      </c>
      <c r="AF668" s="22">
        <f t="shared" si="171"/>
        <v>1.0104529616724733</v>
      </c>
      <c r="AG668" s="22">
        <f t="shared" si="172"/>
        <v>-0.23517460137280302</v>
      </c>
      <c r="AH668" s="22">
        <f t="shared" si="173"/>
        <v>1.5002163339245912E-2</v>
      </c>
      <c r="AI668" s="22">
        <f t="shared" si="174"/>
        <v>-1.2707600277378972</v>
      </c>
      <c r="AJ668" s="22">
        <f t="shared" si="175"/>
        <v>-4.9701883265121864E-2</v>
      </c>
      <c r="AK668" s="22">
        <f t="shared" si="180"/>
        <v>0</v>
      </c>
      <c r="AL668" s="22" t="str">
        <f t="shared" si="176"/>
        <v>Increase</v>
      </c>
      <c r="AM668" s="24">
        <f t="shared" si="177"/>
        <v>5.3609279727721587E-2</v>
      </c>
      <c r="AN668" s="24">
        <f t="shared" si="178"/>
        <v>0.89186293769608804</v>
      </c>
      <c r="AO668" s="25">
        <v>0.95479199999999997</v>
      </c>
      <c r="AP668" s="24">
        <f t="shared" si="179"/>
        <v>0.89186293769608804</v>
      </c>
      <c r="AQ668" s="25">
        <v>0.36503200000000002</v>
      </c>
      <c r="AR668" s="25">
        <v>0.49527900000000002</v>
      </c>
      <c r="AS668" s="19">
        <v>1097</v>
      </c>
      <c r="AT668" s="19">
        <v>0.70099999999999996</v>
      </c>
      <c r="AU668" s="19">
        <v>0.82399999999999995</v>
      </c>
      <c r="AV668" s="19">
        <v>0.747</v>
      </c>
      <c r="AW668" s="19">
        <v>0.86499999999999999</v>
      </c>
      <c r="AX668" s="19">
        <v>0.90600000000000003</v>
      </c>
      <c r="AY668" s="19">
        <v>0.70199999999999996</v>
      </c>
      <c r="AZ668" s="19">
        <v>0.88800000000000001</v>
      </c>
      <c r="BA668" s="19">
        <v>0.79</v>
      </c>
      <c r="BB668" s="19">
        <v>0.95299999999999996</v>
      </c>
      <c r="BC668" s="19">
        <v>1.31</v>
      </c>
      <c r="BD668" s="19">
        <v>1.0609999999999999</v>
      </c>
      <c r="BE668" s="19">
        <v>1.0940000000000001</v>
      </c>
      <c r="BF668" s="19">
        <v>1.5189999999999999</v>
      </c>
      <c r="BG668" s="19">
        <v>0.86799999999999999</v>
      </c>
      <c r="BH668" s="19">
        <v>1.3720000000000001</v>
      </c>
      <c r="BI668" s="19">
        <v>0.91900000000000004</v>
      </c>
      <c r="BJ668" s="19">
        <v>0.873</v>
      </c>
      <c r="BK668" s="19">
        <v>1.298</v>
      </c>
      <c r="BL668" s="19"/>
      <c r="BM668" s="19">
        <v>0.67600000000000005</v>
      </c>
      <c r="BN668" s="19">
        <v>0.91700000000000004</v>
      </c>
      <c r="BO668" s="19">
        <v>1.2689999999999999</v>
      </c>
      <c r="BP668" s="19">
        <v>1.0329999999999999</v>
      </c>
      <c r="BQ668" s="19">
        <v>0.71599999999999997</v>
      </c>
      <c r="BR668" s="19">
        <v>1.44</v>
      </c>
      <c r="BS668" s="19">
        <v>0.755</v>
      </c>
      <c r="BT668" s="19">
        <v>1.0209999999999999</v>
      </c>
      <c r="BU668" s="19">
        <v>1.462</v>
      </c>
      <c r="BV668" s="19">
        <v>1.3540000000000001</v>
      </c>
      <c r="BW668" s="19">
        <v>1.3109999999999999</v>
      </c>
      <c r="BX668" s="19">
        <v>1.196</v>
      </c>
      <c r="BY668" s="19">
        <v>1.1060000000000001</v>
      </c>
      <c r="BZ668" s="19">
        <v>1.0860000000000001</v>
      </c>
      <c r="CA668" s="19">
        <v>1.1990000000000001</v>
      </c>
      <c r="CB668" s="19">
        <v>1.2410000000000001</v>
      </c>
      <c r="CC668" s="19">
        <v>1.2889999999999999</v>
      </c>
      <c r="CD668" s="19">
        <v>1.7509999999999999</v>
      </c>
      <c r="CE668" s="19"/>
      <c r="CF668" s="19">
        <v>0.99</v>
      </c>
      <c r="CG668" s="19">
        <v>0.95299999999999996</v>
      </c>
      <c r="CH668" s="19">
        <v>0.71499999999999997</v>
      </c>
      <c r="CI668" s="19">
        <v>0.65900000000000003</v>
      </c>
      <c r="CJ668" s="19">
        <v>0.88100000000000001</v>
      </c>
      <c r="CK668" s="19">
        <v>0.72599999999999998</v>
      </c>
      <c r="CL668" s="19">
        <v>0.76900000000000002</v>
      </c>
      <c r="CM668" s="19">
        <v>1.129</v>
      </c>
      <c r="CN668" s="19">
        <v>1.2230000000000001</v>
      </c>
      <c r="CO668" s="19">
        <v>1.0229999999999999</v>
      </c>
      <c r="CP668" s="19">
        <v>1.268</v>
      </c>
      <c r="CQ668" s="19">
        <v>1.236</v>
      </c>
      <c r="CR668" s="19">
        <v>0.68600000000000005</v>
      </c>
      <c r="CS668" s="19">
        <v>1.1279999999999999</v>
      </c>
      <c r="CT668" s="19">
        <v>0.92800000000000005</v>
      </c>
      <c r="CU668" s="19">
        <v>1.1930000000000001</v>
      </c>
      <c r="CV668" s="19">
        <v>1.0509999999999999</v>
      </c>
      <c r="CW668" s="19">
        <v>0.94899999999999995</v>
      </c>
    </row>
    <row r="669" spans="1:101" s="1" customFormat="1" ht="15" x14ac:dyDescent="0.2">
      <c r="A669" s="19">
        <v>1099</v>
      </c>
      <c r="B669" s="19">
        <v>301.8</v>
      </c>
      <c r="C669" s="19">
        <v>692.2</v>
      </c>
      <c r="D669" s="19">
        <v>438.14789999999999</v>
      </c>
      <c r="E669" s="19">
        <v>440.15449999999998</v>
      </c>
      <c r="F669" s="19">
        <v>204.08959999999999</v>
      </c>
      <c r="G669" s="20">
        <v>12618375.82</v>
      </c>
      <c r="H669" s="19">
        <v>1</v>
      </c>
      <c r="I669" s="19">
        <v>1</v>
      </c>
      <c r="J669" s="19" t="s">
        <v>105</v>
      </c>
      <c r="K669" s="19" t="s">
        <v>416</v>
      </c>
      <c r="L669" s="19" t="s">
        <v>417</v>
      </c>
      <c r="M669" s="19">
        <v>0.71</v>
      </c>
      <c r="N669" s="19">
        <v>5.8</v>
      </c>
      <c r="X669" s="19">
        <v>0.05</v>
      </c>
      <c r="Y669" s="19">
        <v>1.0569999999999999</v>
      </c>
      <c r="Z669" s="19">
        <v>1.048</v>
      </c>
      <c r="AA669" s="19">
        <v>1.101</v>
      </c>
      <c r="AB669" s="22">
        <f t="shared" si="167"/>
        <v>0.99827777777777749</v>
      </c>
      <c r="AC669" s="22">
        <f t="shared" si="168"/>
        <v>0.90577777777777813</v>
      </c>
      <c r="AD669" s="22">
        <f t="shared" si="169"/>
        <v>0.95799999999999996</v>
      </c>
      <c r="AE669" s="22">
        <f t="shared" si="170"/>
        <v>1.1021221786064761</v>
      </c>
      <c r="AF669" s="22">
        <f t="shared" si="171"/>
        <v>1.0420436093713752</v>
      </c>
      <c r="AG669" s="22">
        <f t="shared" si="172"/>
        <v>0.14028416646720751</v>
      </c>
      <c r="AH669" s="22">
        <f t="shared" si="173"/>
        <v>5.9415655454529322E-2</v>
      </c>
      <c r="AI669" s="22">
        <f t="shared" si="174"/>
        <v>-0.9151709288075438</v>
      </c>
      <c r="AJ669" s="22">
        <f t="shared" si="175"/>
        <v>-0.40145412108560891</v>
      </c>
      <c r="AK669" s="22" t="str">
        <f>L669</f>
        <v>Tryptophan</v>
      </c>
      <c r="AL669" s="22" t="str">
        <f t="shared" si="176"/>
        <v>Lowering</v>
      </c>
      <c r="AM669" s="24">
        <f t="shared" si="177"/>
        <v>0.12157074306250619</v>
      </c>
      <c r="AN669" s="24">
        <f t="shared" si="178"/>
        <v>0.39677644222251729</v>
      </c>
      <c r="AO669" s="25">
        <v>0.86908399999999997</v>
      </c>
      <c r="AP669" s="24">
        <f t="shared" si="179"/>
        <v>0.39677644222251729</v>
      </c>
      <c r="AQ669" s="25">
        <v>0.50949900000000004</v>
      </c>
      <c r="AR669" s="25">
        <v>0.65185599999999999</v>
      </c>
      <c r="AS669" s="19">
        <v>1099</v>
      </c>
      <c r="AT669" s="19">
        <v>1.05</v>
      </c>
      <c r="AU669" s="19">
        <v>1.04</v>
      </c>
      <c r="AV669" s="19">
        <v>1.08</v>
      </c>
      <c r="AW669" s="19">
        <v>1.0620000000000001</v>
      </c>
      <c r="AX669" s="19">
        <v>0.90400000000000003</v>
      </c>
      <c r="AY669" s="19">
        <v>1.089</v>
      </c>
      <c r="AZ669" s="19">
        <v>1.1220000000000001</v>
      </c>
      <c r="BA669" s="19">
        <v>1.327</v>
      </c>
      <c r="BB669" s="19">
        <v>1.1100000000000001</v>
      </c>
      <c r="BC669" s="19">
        <v>0.98199999999999998</v>
      </c>
      <c r="BD669" s="19">
        <v>0.84899999999999998</v>
      </c>
      <c r="BE669" s="19">
        <v>1.069</v>
      </c>
      <c r="BF669" s="19">
        <v>0.68500000000000005</v>
      </c>
      <c r="BG669" s="19">
        <v>0.93400000000000005</v>
      </c>
      <c r="BH669" s="19">
        <v>0.76600000000000001</v>
      </c>
      <c r="BI669" s="19">
        <v>0.82799999999999996</v>
      </c>
      <c r="BJ669" s="19">
        <v>1.07</v>
      </c>
      <c r="BK669" s="19">
        <v>1.002</v>
      </c>
      <c r="BL669" s="19"/>
      <c r="BM669" s="19">
        <v>0.82099999999999995</v>
      </c>
      <c r="BN669" s="19">
        <v>1.153</v>
      </c>
      <c r="BO669" s="19">
        <v>0.92300000000000004</v>
      </c>
      <c r="BP669" s="19">
        <v>0.81100000000000005</v>
      </c>
      <c r="BQ669" s="19">
        <v>0.89800000000000002</v>
      </c>
      <c r="BR669" s="19">
        <v>0.54</v>
      </c>
      <c r="BS669" s="19">
        <v>1.1890000000000001</v>
      </c>
      <c r="BT669" s="19">
        <v>1.0589999999999999</v>
      </c>
      <c r="BU669" s="19">
        <v>0.89700000000000002</v>
      </c>
      <c r="BV669" s="19">
        <v>0.86699999999999999</v>
      </c>
      <c r="BW669" s="19">
        <v>0.56599999999999995</v>
      </c>
      <c r="BX669" s="19">
        <v>0.77100000000000002</v>
      </c>
      <c r="BY669" s="19">
        <v>0.874</v>
      </c>
      <c r="BZ669" s="19">
        <v>0.95</v>
      </c>
      <c r="CA669" s="19">
        <v>0.79700000000000004</v>
      </c>
      <c r="CB669" s="19">
        <v>1.3320000000000001</v>
      </c>
      <c r="CC669" s="19">
        <v>0.95199999999999996</v>
      </c>
      <c r="CD669" s="19">
        <v>0.90400000000000003</v>
      </c>
      <c r="CE669" s="19"/>
      <c r="CF669" s="19">
        <v>1.0609999999999999</v>
      </c>
      <c r="CG669" s="19">
        <v>0.92500000000000004</v>
      </c>
      <c r="CH669" s="19">
        <v>1.1479999999999999</v>
      </c>
      <c r="CI669" s="19">
        <v>0.85499999999999998</v>
      </c>
      <c r="CJ669" s="19">
        <v>0.92300000000000004</v>
      </c>
      <c r="CK669" s="19">
        <v>0.88300000000000001</v>
      </c>
      <c r="CL669" s="19">
        <v>1.228</v>
      </c>
      <c r="CM669" s="19">
        <v>0.77400000000000002</v>
      </c>
      <c r="CN669" s="19">
        <v>1.0489999999999999</v>
      </c>
      <c r="CO669" s="19">
        <v>1.089</v>
      </c>
      <c r="CP669" s="19">
        <v>0.75800000000000001</v>
      </c>
      <c r="CQ669" s="19">
        <v>0.96299999999999997</v>
      </c>
      <c r="CR669" s="19">
        <v>0.91300000000000003</v>
      </c>
      <c r="CS669" s="19">
        <v>1.0680000000000001</v>
      </c>
      <c r="CT669" s="19">
        <v>0.93500000000000005</v>
      </c>
      <c r="CU669" s="19">
        <v>0.90200000000000002</v>
      </c>
      <c r="CV669" s="19">
        <v>0.78100000000000003</v>
      </c>
      <c r="CW669" s="19">
        <v>0.98899999999999999</v>
      </c>
    </row>
    <row r="670" spans="1:101" s="1" customFormat="1" ht="15" x14ac:dyDescent="0.2">
      <c r="A670" s="19">
        <v>1100</v>
      </c>
      <c r="B670" s="19">
        <v>301.8</v>
      </c>
      <c r="C670" s="19">
        <v>692.4</v>
      </c>
      <c r="D670" s="19">
        <v>522.09929999999997</v>
      </c>
      <c r="E670" s="19">
        <v>524.10569999999996</v>
      </c>
      <c r="F670" s="19">
        <v>288.04090000000002</v>
      </c>
      <c r="G670" s="20">
        <v>7216.2083329999996</v>
      </c>
      <c r="H670" s="19">
        <v>1</v>
      </c>
      <c r="I670" s="19">
        <v>1</v>
      </c>
      <c r="J670" s="19" t="s">
        <v>103</v>
      </c>
      <c r="M670" s="10"/>
      <c r="N670" s="10"/>
      <c r="U670" s="21">
        <v>0</v>
      </c>
      <c r="V670" s="21">
        <v>10</v>
      </c>
      <c r="W670" s="21">
        <v>227</v>
      </c>
      <c r="X670" s="19">
        <v>0.05</v>
      </c>
      <c r="Y670" s="19">
        <v>0.96899999999999997</v>
      </c>
      <c r="Z670" s="19">
        <v>0.97099999999999997</v>
      </c>
      <c r="AA670" s="19">
        <v>1.139</v>
      </c>
      <c r="AB670" s="22">
        <f t="shared" si="167"/>
        <v>0.99855555555555553</v>
      </c>
      <c r="AC670" s="22">
        <f t="shared" si="168"/>
        <v>0.88861111111111113</v>
      </c>
      <c r="AD670" s="22">
        <f t="shared" si="169"/>
        <v>0.96855555555555561</v>
      </c>
      <c r="AE670" s="22">
        <f t="shared" si="170"/>
        <v>1.1237261644263832</v>
      </c>
      <c r="AF670" s="22">
        <f t="shared" si="171"/>
        <v>1.0309739589308247</v>
      </c>
      <c r="AG670" s="22">
        <f t="shared" si="172"/>
        <v>0.16829051477994447</v>
      </c>
      <c r="AH670" s="22">
        <f t="shared" si="173"/>
        <v>4.4007892554875888E-2</v>
      </c>
      <c r="AI670" s="22">
        <f t="shared" si="174"/>
        <v>-1.0448033224727775</v>
      </c>
      <c r="AJ670" s="22">
        <f t="shared" si="175"/>
        <v>-0.23681672998400652</v>
      </c>
      <c r="AK670" s="22">
        <f>P670</f>
        <v>0</v>
      </c>
      <c r="AL670" s="22" t="str">
        <f t="shared" si="176"/>
        <v>Lowering</v>
      </c>
      <c r="AM670" s="24">
        <f t="shared" si="177"/>
        <v>9.0197952165480197E-2</v>
      </c>
      <c r="AN670" s="24">
        <f t="shared" si="178"/>
        <v>0.57967326392717344</v>
      </c>
      <c r="AO670" s="25">
        <v>0.89345200000000002</v>
      </c>
      <c r="AP670" s="24">
        <f t="shared" si="179"/>
        <v>0.57967326392717344</v>
      </c>
      <c r="AQ670" s="25">
        <v>0.458509</v>
      </c>
      <c r="AR670" s="25">
        <v>0.60898399999999997</v>
      </c>
      <c r="AS670" s="19">
        <v>1100</v>
      </c>
      <c r="AT670" s="19">
        <v>0.89100000000000001</v>
      </c>
      <c r="AU670" s="19">
        <v>1.21</v>
      </c>
      <c r="AV670" s="19">
        <v>1.198</v>
      </c>
      <c r="AW670" s="19">
        <v>1.1659999999999999</v>
      </c>
      <c r="AX670" s="19">
        <v>0.84</v>
      </c>
      <c r="AY670" s="19">
        <v>1.0649999999999999</v>
      </c>
      <c r="AZ670" s="19">
        <v>1.1599999999999999</v>
      </c>
      <c r="BA670" s="19">
        <v>1.3129999999999999</v>
      </c>
      <c r="BB670" s="19">
        <v>1.1240000000000001</v>
      </c>
      <c r="BC670" s="19">
        <v>0.96699999999999997</v>
      </c>
      <c r="BD670" s="19">
        <v>0.79100000000000004</v>
      </c>
      <c r="BE670" s="19">
        <v>1.0589999999999999</v>
      </c>
      <c r="BF670" s="19">
        <v>0.66900000000000004</v>
      </c>
      <c r="BG670" s="19">
        <v>0.91600000000000004</v>
      </c>
      <c r="BH670" s="19">
        <v>0.71699999999999997</v>
      </c>
      <c r="BI670" s="19">
        <v>0.79100000000000004</v>
      </c>
      <c r="BJ670" s="19">
        <v>1.0629999999999999</v>
      </c>
      <c r="BK670" s="19">
        <v>1.034</v>
      </c>
      <c r="BL670" s="19"/>
      <c r="BM670" s="19">
        <v>0.871</v>
      </c>
      <c r="BN670" s="19">
        <v>1.107</v>
      </c>
      <c r="BO670" s="19">
        <v>0.874</v>
      </c>
      <c r="BP670" s="19">
        <v>0.91500000000000004</v>
      </c>
      <c r="BQ670" s="19">
        <v>0.82599999999999996</v>
      </c>
      <c r="BR670" s="19">
        <v>0.59099999999999997</v>
      </c>
      <c r="BS670" s="19">
        <v>1.246</v>
      </c>
      <c r="BT670" s="19">
        <v>1.123</v>
      </c>
      <c r="BU670" s="19">
        <v>0.85</v>
      </c>
      <c r="BV670" s="19">
        <v>0.84899999999999998</v>
      </c>
      <c r="BW670" s="19">
        <v>0.57699999999999996</v>
      </c>
      <c r="BX670" s="19">
        <v>0.66200000000000003</v>
      </c>
      <c r="BY670" s="19">
        <v>0.85099999999999998</v>
      </c>
      <c r="BZ670" s="19">
        <v>0.93300000000000005</v>
      </c>
      <c r="CA670" s="19">
        <v>0.68300000000000005</v>
      </c>
      <c r="CB670" s="19">
        <v>1.2</v>
      </c>
      <c r="CC670" s="19">
        <v>0.84499999999999997</v>
      </c>
      <c r="CD670" s="19">
        <v>0.99199999999999999</v>
      </c>
      <c r="CE670" s="19"/>
      <c r="CF670" s="19">
        <v>0.96699999999999997</v>
      </c>
      <c r="CG670" s="19">
        <v>0.97399999999999998</v>
      </c>
      <c r="CH670" s="19">
        <v>1.147</v>
      </c>
      <c r="CI670" s="19">
        <v>0.84799999999999998</v>
      </c>
      <c r="CJ670" s="19">
        <v>0.85899999999999999</v>
      </c>
      <c r="CK670" s="19">
        <v>0.97199999999999998</v>
      </c>
      <c r="CL670" s="19">
        <v>1.2949999999999999</v>
      </c>
      <c r="CM670" s="19">
        <v>0.82599999999999996</v>
      </c>
      <c r="CN670" s="19">
        <v>1.0129999999999999</v>
      </c>
      <c r="CO670" s="19">
        <v>1.0429999999999999</v>
      </c>
      <c r="CP670" s="19">
        <v>0.8</v>
      </c>
      <c r="CQ670" s="19">
        <v>0.92300000000000004</v>
      </c>
      <c r="CR670" s="19">
        <v>0.92800000000000005</v>
      </c>
      <c r="CS670" s="19">
        <v>1.0669999999999999</v>
      </c>
      <c r="CT670" s="19">
        <v>1.1080000000000001</v>
      </c>
      <c r="CU670" s="19">
        <v>0.86299999999999999</v>
      </c>
      <c r="CV670" s="19">
        <v>0.80300000000000005</v>
      </c>
      <c r="CW670" s="19">
        <v>0.998</v>
      </c>
    </row>
    <row r="671" spans="1:101" s="1" customFormat="1" ht="15" x14ac:dyDescent="0.2">
      <c r="A671" s="19">
        <v>1101</v>
      </c>
      <c r="B671" s="19">
        <v>301.8</v>
      </c>
      <c r="C671" s="19">
        <v>692.4</v>
      </c>
      <c r="D671" s="19">
        <v>438.42059999999998</v>
      </c>
      <c r="E671" s="19">
        <v>440.4271</v>
      </c>
      <c r="F671" s="19">
        <v>204.3623</v>
      </c>
      <c r="G671" s="20">
        <v>15514.85714</v>
      </c>
      <c r="H671" s="19">
        <v>1</v>
      </c>
      <c r="I671" s="19">
        <v>1</v>
      </c>
      <c r="J671" s="19" t="s">
        <v>112</v>
      </c>
      <c r="M671" s="10"/>
      <c r="N671" s="10"/>
      <c r="X671" s="19">
        <v>0.05</v>
      </c>
      <c r="Y671" s="19">
        <v>1.0820000000000001</v>
      </c>
      <c r="Z671" s="19">
        <v>0.89200000000000002</v>
      </c>
      <c r="AA671" s="19">
        <v>1.369</v>
      </c>
      <c r="AB671" s="22">
        <f t="shared" si="167"/>
        <v>1.121388888888889</v>
      </c>
      <c r="AC671" s="22">
        <f t="shared" si="168"/>
        <v>0.89861111111111114</v>
      </c>
      <c r="AD671" s="22">
        <f t="shared" si="169"/>
        <v>1.038777777777778</v>
      </c>
      <c r="AE671" s="22">
        <f t="shared" si="170"/>
        <v>1.2479134466769708</v>
      </c>
      <c r="AF671" s="22">
        <f t="shared" si="171"/>
        <v>1.0795272221627981</v>
      </c>
      <c r="AG671" s="22">
        <f t="shared" si="172"/>
        <v>0.31951787460064035</v>
      </c>
      <c r="AH671" s="22">
        <f t="shared" si="173"/>
        <v>0.11039962389223364</v>
      </c>
      <c r="AI671" s="22">
        <f t="shared" si="174"/>
        <v>-0.87228347852718868</v>
      </c>
      <c r="AJ671" s="22">
        <f t="shared" si="175"/>
        <v>-0.27534708353891418</v>
      </c>
      <c r="AK671" s="22">
        <f>P671</f>
        <v>0</v>
      </c>
      <c r="AL671" s="22" t="str">
        <f t="shared" si="176"/>
        <v>Lowering</v>
      </c>
      <c r="AM671" s="24">
        <f t="shared" si="177"/>
        <v>0.13418887795455203</v>
      </c>
      <c r="AN671" s="24">
        <f t="shared" si="178"/>
        <v>0.53046033651346958</v>
      </c>
      <c r="AO671" s="25">
        <v>0.79836200000000002</v>
      </c>
      <c r="AP671" s="24">
        <f t="shared" si="179"/>
        <v>0.53046033651346958</v>
      </c>
      <c r="AQ671" s="25">
        <v>0.43413000000000002</v>
      </c>
      <c r="AR671" s="25">
        <v>0.58353299999999997</v>
      </c>
      <c r="AS671" s="19">
        <v>1101</v>
      </c>
      <c r="AT671" s="19">
        <v>1.347</v>
      </c>
      <c r="AU671" s="19">
        <v>1.3260000000000001</v>
      </c>
      <c r="AV671" s="19">
        <v>1.708</v>
      </c>
      <c r="AW671" s="19">
        <v>1.3420000000000001</v>
      </c>
      <c r="AX671" s="19">
        <v>1.042</v>
      </c>
      <c r="AY671" s="19">
        <v>1.2450000000000001</v>
      </c>
      <c r="AZ671" s="19">
        <v>1.26</v>
      </c>
      <c r="BA671" s="19">
        <v>1.5589999999999999</v>
      </c>
      <c r="BB671" s="19">
        <v>1.161</v>
      </c>
      <c r="BC671" s="19">
        <v>0.79900000000000004</v>
      </c>
      <c r="BD671" s="19">
        <v>0.50900000000000001</v>
      </c>
      <c r="BE671" s="19">
        <v>1.6990000000000001</v>
      </c>
      <c r="BF671" s="19">
        <v>0.435</v>
      </c>
      <c r="BG671" s="19">
        <v>0.98899999999999999</v>
      </c>
      <c r="BH671" s="19">
        <v>0.67</v>
      </c>
      <c r="BI671" s="19">
        <v>0.71</v>
      </c>
      <c r="BJ671" s="19">
        <v>1.196</v>
      </c>
      <c r="BK671" s="19">
        <v>1.1879999999999999</v>
      </c>
      <c r="BL671" s="19"/>
      <c r="BM671" s="19">
        <v>0.82099999999999995</v>
      </c>
      <c r="BN671" s="19">
        <v>1.57</v>
      </c>
      <c r="BO671" s="19">
        <v>0.70699999999999996</v>
      </c>
      <c r="BP671" s="19">
        <v>0.57699999999999996</v>
      </c>
      <c r="BQ671" s="19">
        <v>0.93100000000000005</v>
      </c>
      <c r="BR671" s="19">
        <v>0.25800000000000001</v>
      </c>
      <c r="BS671" s="19">
        <v>1.167</v>
      </c>
      <c r="BT671" s="19">
        <v>0.81799999999999995</v>
      </c>
      <c r="BU671" s="19">
        <v>0.64500000000000002</v>
      </c>
      <c r="BV671" s="19">
        <v>0.78400000000000003</v>
      </c>
      <c r="BW671" s="19">
        <v>0.314</v>
      </c>
      <c r="BX671" s="19">
        <v>0.60899999999999999</v>
      </c>
      <c r="BY671" s="19">
        <v>0.77800000000000002</v>
      </c>
      <c r="BZ671" s="19">
        <v>1.226</v>
      </c>
      <c r="CA671" s="19">
        <v>0.71199999999999997</v>
      </c>
      <c r="CB671" s="19">
        <v>2.395</v>
      </c>
      <c r="CC671" s="19">
        <v>1.071</v>
      </c>
      <c r="CD671" s="19">
        <v>0.79200000000000004</v>
      </c>
      <c r="CE671" s="19"/>
      <c r="CF671" s="19">
        <v>0.875</v>
      </c>
      <c r="CG671" s="19">
        <v>1.0249999999999999</v>
      </c>
      <c r="CH671" s="19">
        <v>1.6910000000000001</v>
      </c>
      <c r="CI671" s="19">
        <v>0.62</v>
      </c>
      <c r="CJ671" s="19">
        <v>0.872</v>
      </c>
      <c r="CK671" s="19">
        <v>0.95</v>
      </c>
      <c r="CL671" s="19">
        <v>2.1120000000000001</v>
      </c>
      <c r="CM671" s="19">
        <v>0.56699999999999995</v>
      </c>
      <c r="CN671" s="19">
        <v>1.0549999999999999</v>
      </c>
      <c r="CO671" s="19">
        <v>1.458</v>
      </c>
      <c r="CP671" s="19">
        <v>0.56599999999999995</v>
      </c>
      <c r="CQ671" s="19">
        <v>1.1200000000000001</v>
      </c>
      <c r="CR671" s="19">
        <v>1.2270000000000001</v>
      </c>
      <c r="CS671" s="19">
        <v>1.331</v>
      </c>
      <c r="CT671" s="19">
        <v>0.874</v>
      </c>
      <c r="CU671" s="19">
        <v>0.79200000000000004</v>
      </c>
      <c r="CV671" s="19">
        <v>0.71299999999999997</v>
      </c>
      <c r="CW671" s="19">
        <v>0.85</v>
      </c>
    </row>
    <row r="672" spans="1:101" s="1" customFormat="1" ht="15" x14ac:dyDescent="0.2">
      <c r="A672" s="19">
        <v>1102</v>
      </c>
      <c r="B672" s="19">
        <v>302.2</v>
      </c>
      <c r="C672" s="19">
        <v>693.2</v>
      </c>
      <c r="D672" s="19">
        <v>431.12700000000001</v>
      </c>
      <c r="E672" s="19">
        <v>433.13400000000001</v>
      </c>
      <c r="F672" s="19">
        <v>197.06870000000001</v>
      </c>
      <c r="G672" s="20">
        <v>5824.3448280000002</v>
      </c>
      <c r="H672" s="19">
        <v>1</v>
      </c>
      <c r="I672" s="19">
        <v>1</v>
      </c>
      <c r="J672" s="19" t="s">
        <v>131</v>
      </c>
      <c r="M672" s="10"/>
      <c r="N672" s="10"/>
      <c r="O672" s="19" t="s">
        <v>531</v>
      </c>
      <c r="P672" s="19" t="s">
        <v>532</v>
      </c>
      <c r="Q672" s="19">
        <v>0.2</v>
      </c>
      <c r="R672" s="19">
        <v>2.5</v>
      </c>
      <c r="S672" s="19" t="s">
        <v>133</v>
      </c>
      <c r="T672" s="19" t="s">
        <v>134</v>
      </c>
      <c r="X672" s="19">
        <v>0.05</v>
      </c>
      <c r="Y672" s="19">
        <v>0.91200000000000003</v>
      </c>
      <c r="Z672" s="19">
        <v>0.875</v>
      </c>
      <c r="AA672" s="19">
        <v>0.97499999999999998</v>
      </c>
      <c r="AB672" s="22">
        <f t="shared" si="167"/>
        <v>0.88411111111111107</v>
      </c>
      <c r="AC672" s="22">
        <f t="shared" si="168"/>
        <v>0.98883333333333334</v>
      </c>
      <c r="AD672" s="22">
        <f t="shared" si="169"/>
        <v>0.87672222222222229</v>
      </c>
      <c r="AE672" s="22">
        <f t="shared" si="170"/>
        <v>0.89409517388617332</v>
      </c>
      <c r="AF672" s="22">
        <f t="shared" si="171"/>
        <v>1.0084278562828717</v>
      </c>
      <c r="AG672" s="22">
        <f t="shared" si="172"/>
        <v>-0.16149968452420432</v>
      </c>
      <c r="AH672" s="22">
        <f t="shared" si="173"/>
        <v>1.21078761116327E-2</v>
      </c>
      <c r="AI672" s="22">
        <f t="shared" si="174"/>
        <v>-0.51443113896383807</v>
      </c>
      <c r="AJ672" s="22">
        <f t="shared" si="175"/>
        <v>-2.6543732836131581E-2</v>
      </c>
      <c r="AK672" s="22" t="str">
        <f>P672</f>
        <v>3,4-Dihydroxy-L-phenylalanine</v>
      </c>
      <c r="AL672" s="22" t="str">
        <f t="shared" si="176"/>
        <v>Increase</v>
      </c>
      <c r="AM672" s="24">
        <f t="shared" si="177"/>
        <v>0.30589252263361205</v>
      </c>
      <c r="AN672" s="24">
        <f t="shared" si="178"/>
        <v>0.94071109699851474</v>
      </c>
      <c r="AO672" s="25">
        <v>0.55205400000000004</v>
      </c>
      <c r="AP672" s="24">
        <f t="shared" si="179"/>
        <v>0.94071109699851474</v>
      </c>
      <c r="AQ672" s="25">
        <v>0.19392899999999999</v>
      </c>
      <c r="AR672" s="25">
        <v>0.29086899999999999</v>
      </c>
      <c r="AS672" s="19">
        <v>1102</v>
      </c>
      <c r="AT672" s="19">
        <v>0.82799999999999996</v>
      </c>
      <c r="AU672" s="19">
        <v>0.61199999999999999</v>
      </c>
      <c r="AV672" s="19">
        <v>0.52900000000000003</v>
      </c>
      <c r="AW672" s="19">
        <v>1.125</v>
      </c>
      <c r="AX672" s="19">
        <v>1.4670000000000001</v>
      </c>
      <c r="AY672" s="19">
        <v>0.47099999999999997</v>
      </c>
      <c r="AZ672" s="19">
        <v>0.63500000000000001</v>
      </c>
      <c r="BA672" s="19">
        <v>1.083</v>
      </c>
      <c r="BB672" s="19">
        <v>1.325</v>
      </c>
      <c r="BC672" s="19">
        <v>1.1100000000000001</v>
      </c>
      <c r="BD672" s="19">
        <v>0.57299999999999995</v>
      </c>
      <c r="BE672" s="19">
        <v>1.391</v>
      </c>
      <c r="BF672" s="19">
        <v>0.56999999999999995</v>
      </c>
      <c r="BG672" s="19">
        <v>0.71499999999999997</v>
      </c>
      <c r="BH672" s="19">
        <v>0.47899999999999998</v>
      </c>
      <c r="BI672" s="19">
        <v>1.1919999999999999</v>
      </c>
      <c r="BJ672" s="19">
        <v>0.82</v>
      </c>
      <c r="BK672" s="19">
        <v>0.98899999999999999</v>
      </c>
      <c r="BL672" s="19"/>
      <c r="BM672" s="19">
        <v>1.2649999999999999</v>
      </c>
      <c r="BN672" s="19">
        <v>0.94099999999999995</v>
      </c>
      <c r="BO672" s="19">
        <v>1.4590000000000001</v>
      </c>
      <c r="BP672" s="19">
        <v>0.93200000000000005</v>
      </c>
      <c r="BQ672" s="19">
        <v>1.26</v>
      </c>
      <c r="BR672" s="19">
        <v>1.0449999999999999</v>
      </c>
      <c r="BS672" s="19">
        <v>0.92900000000000005</v>
      </c>
      <c r="BT672" s="19">
        <v>0.64700000000000002</v>
      </c>
      <c r="BU672" s="19">
        <v>1.1220000000000001</v>
      </c>
      <c r="BV672" s="19">
        <v>0.88100000000000001</v>
      </c>
      <c r="BW672" s="19">
        <v>0.85499999999999998</v>
      </c>
      <c r="BX672" s="19">
        <v>0.77300000000000002</v>
      </c>
      <c r="BY672" s="19">
        <v>0.505</v>
      </c>
      <c r="BZ672" s="19">
        <v>1.347</v>
      </c>
      <c r="CA672" s="19">
        <v>0.90800000000000003</v>
      </c>
      <c r="CB672" s="19">
        <v>0.82799999999999996</v>
      </c>
      <c r="CC672" s="19">
        <v>0.71099999999999997</v>
      </c>
      <c r="CD672" s="19">
        <v>1.391</v>
      </c>
      <c r="CE672" s="19"/>
      <c r="CF672" s="19">
        <v>1.19</v>
      </c>
      <c r="CG672" s="19">
        <v>0.72499999999999998</v>
      </c>
      <c r="CH672" s="19">
        <v>0.72799999999999998</v>
      </c>
      <c r="CI672" s="19">
        <v>0.41299999999999998</v>
      </c>
      <c r="CJ672" s="19">
        <v>1.383</v>
      </c>
      <c r="CK672" s="19">
        <v>1.111</v>
      </c>
      <c r="CL672" s="19">
        <v>0.61099999999999999</v>
      </c>
      <c r="CM672" s="19">
        <v>0.66700000000000004</v>
      </c>
      <c r="CN672" s="19">
        <v>0.63</v>
      </c>
      <c r="CO672" s="19">
        <v>0.87</v>
      </c>
      <c r="CP672" s="19">
        <v>1.085</v>
      </c>
      <c r="CQ672" s="19">
        <v>0.97799999999999998</v>
      </c>
      <c r="CR672" s="19">
        <v>0.76600000000000001</v>
      </c>
      <c r="CS672" s="19">
        <v>0.84799999999999998</v>
      </c>
      <c r="CT672" s="19">
        <v>0.71199999999999997</v>
      </c>
      <c r="CU672" s="19">
        <v>1.04</v>
      </c>
      <c r="CV672" s="19">
        <v>1.232</v>
      </c>
      <c r="CW672" s="19">
        <v>0.79200000000000004</v>
      </c>
    </row>
    <row r="673" spans="1:101" s="1" customFormat="1" ht="15" x14ac:dyDescent="0.2">
      <c r="A673" s="19">
        <v>1103</v>
      </c>
      <c r="B673" s="19">
        <v>301.8</v>
      </c>
      <c r="C673" s="19">
        <v>693.4</v>
      </c>
      <c r="D673" s="19">
        <v>481.19959999999998</v>
      </c>
      <c r="E673" s="19">
        <v>483.20620000000002</v>
      </c>
      <c r="F673" s="19">
        <v>247.1413</v>
      </c>
      <c r="G673" s="20">
        <v>7290.578947</v>
      </c>
      <c r="H673" s="19">
        <v>1</v>
      </c>
      <c r="I673" s="19">
        <v>1</v>
      </c>
      <c r="J673" s="19" t="s">
        <v>109</v>
      </c>
      <c r="M673" s="10"/>
      <c r="N673" s="10"/>
      <c r="U673" s="21">
        <v>1</v>
      </c>
      <c r="V673" s="21">
        <v>20</v>
      </c>
      <c r="W673" s="21">
        <v>333</v>
      </c>
      <c r="X673" s="19">
        <v>1.67E-2</v>
      </c>
      <c r="Y673" s="19">
        <v>1.06</v>
      </c>
      <c r="Z673" s="19">
        <v>1.2549999999999999</v>
      </c>
      <c r="AA673" s="19">
        <v>1.2649999999999999</v>
      </c>
      <c r="AB673" s="22">
        <f t="shared" si="167"/>
        <v>0.83300000000000007</v>
      </c>
      <c r="AC673" s="22">
        <f t="shared" si="168"/>
        <v>1.1365555555555555</v>
      </c>
      <c r="AD673" s="22">
        <f t="shared" si="169"/>
        <v>1.0950555555555554</v>
      </c>
      <c r="AE673" s="22">
        <f t="shared" si="170"/>
        <v>0.73291621859419309</v>
      </c>
      <c r="AF673" s="22">
        <f t="shared" si="171"/>
        <v>0.76069199939120302</v>
      </c>
      <c r="AG673" s="22">
        <f t="shared" si="172"/>
        <v>-0.44827980502341941</v>
      </c>
      <c r="AH673" s="22">
        <f t="shared" si="173"/>
        <v>-0.39461566336165244</v>
      </c>
      <c r="AI673" s="22">
        <f t="shared" si="174"/>
        <v>-1.5267243256760157</v>
      </c>
      <c r="AJ673" s="22">
        <f t="shared" si="175"/>
        <v>-1.7095866235428689</v>
      </c>
      <c r="AK673" s="22">
        <f>P673</f>
        <v>0</v>
      </c>
      <c r="AL673" s="22" t="str">
        <f t="shared" si="176"/>
        <v>Increase</v>
      </c>
      <c r="AM673" s="24">
        <f t="shared" si="177"/>
        <v>2.9735529359391107E-2</v>
      </c>
      <c r="AN673" s="24">
        <f t="shared" si="178"/>
        <v>1.9517014126043536E-2</v>
      </c>
      <c r="AO673" s="25">
        <v>1.26075</v>
      </c>
      <c r="AP673" s="24">
        <f t="shared" si="179"/>
        <v>1.9517014126043536E-2</v>
      </c>
      <c r="AQ673" s="25">
        <v>1.4368700000000001</v>
      </c>
      <c r="AR673" s="25">
        <v>1.3288899999999999</v>
      </c>
      <c r="AS673" s="19">
        <v>1103</v>
      </c>
      <c r="AT673" s="19">
        <v>0.71</v>
      </c>
      <c r="AU673" s="19">
        <v>1.208</v>
      </c>
      <c r="AV673" s="19">
        <v>0.497</v>
      </c>
      <c r="AW673" s="19">
        <v>0.77800000000000002</v>
      </c>
      <c r="AX673" s="19">
        <v>0.55000000000000004</v>
      </c>
      <c r="AY673" s="19">
        <v>0.41</v>
      </c>
      <c r="AZ673" s="19">
        <v>1.2010000000000001</v>
      </c>
      <c r="BA673" s="19">
        <v>0.72299999999999998</v>
      </c>
      <c r="BB673" s="19">
        <v>1.0129999999999999</v>
      </c>
      <c r="BC673" s="19">
        <v>1.155</v>
      </c>
      <c r="BD673" s="19">
        <v>0.61499999999999999</v>
      </c>
      <c r="BE673" s="19">
        <v>1.073</v>
      </c>
      <c r="BF673" s="19">
        <v>0.72199999999999998</v>
      </c>
      <c r="BG673" s="19">
        <v>1.3939999999999999</v>
      </c>
      <c r="BH673" s="19">
        <v>0.83899999999999997</v>
      </c>
      <c r="BI673" s="19">
        <v>0.435</v>
      </c>
      <c r="BJ673" s="19">
        <v>0.66400000000000003</v>
      </c>
      <c r="BK673" s="19">
        <v>1.0069999999999999</v>
      </c>
      <c r="BL673" s="19"/>
      <c r="BM673" s="19">
        <v>1.0780000000000001</v>
      </c>
      <c r="BN673" s="19">
        <v>1.226</v>
      </c>
      <c r="BO673" s="19">
        <v>0.51400000000000001</v>
      </c>
      <c r="BP673" s="19">
        <v>0.67800000000000005</v>
      </c>
      <c r="BQ673" s="19">
        <v>1.7929999999999999</v>
      </c>
      <c r="BR673" s="19">
        <v>1.7709999999999999</v>
      </c>
      <c r="BS673" s="19">
        <v>1.0549999999999999</v>
      </c>
      <c r="BT673" s="19">
        <v>0.52400000000000002</v>
      </c>
      <c r="BU673" s="19">
        <v>0.98699999999999999</v>
      </c>
      <c r="BV673" s="19">
        <v>1.405</v>
      </c>
      <c r="BW673" s="19">
        <v>1.7490000000000001</v>
      </c>
      <c r="BX673" s="19">
        <v>0.879</v>
      </c>
      <c r="BY673" s="19">
        <v>0.81799999999999995</v>
      </c>
      <c r="BZ673" s="19">
        <v>0.61499999999999999</v>
      </c>
      <c r="CA673" s="19">
        <v>1.3620000000000001</v>
      </c>
      <c r="CB673" s="19">
        <v>0.53700000000000003</v>
      </c>
      <c r="CC673" s="19">
        <v>1.5640000000000001</v>
      </c>
      <c r="CD673" s="19">
        <v>1.903</v>
      </c>
      <c r="CE673" s="19"/>
      <c r="CF673" s="19">
        <v>0.623</v>
      </c>
      <c r="CG673" s="19">
        <v>1.075</v>
      </c>
      <c r="CH673" s="19">
        <v>1.014</v>
      </c>
      <c r="CI673" s="19">
        <v>1.252</v>
      </c>
      <c r="CJ673" s="19">
        <v>1.306</v>
      </c>
      <c r="CK673" s="19">
        <v>1.1679999999999999</v>
      </c>
      <c r="CL673" s="19">
        <v>1.04</v>
      </c>
      <c r="CM673" s="19">
        <v>1.744</v>
      </c>
      <c r="CN673" s="19">
        <v>0.67300000000000004</v>
      </c>
      <c r="CO673" s="19">
        <v>0.98099999999999998</v>
      </c>
      <c r="CP673" s="19">
        <v>0.499</v>
      </c>
      <c r="CQ673" s="19">
        <v>1.651</v>
      </c>
      <c r="CR673" s="19">
        <v>1.347</v>
      </c>
      <c r="CS673" s="19">
        <v>1.431</v>
      </c>
      <c r="CT673" s="19">
        <v>1.0289999999999999</v>
      </c>
      <c r="CU673" s="19">
        <v>0.64800000000000002</v>
      </c>
      <c r="CV673" s="19">
        <v>1.286</v>
      </c>
      <c r="CW673" s="19">
        <v>0.94399999999999995</v>
      </c>
    </row>
    <row r="674" spans="1:101" s="1" customFormat="1" ht="15" x14ac:dyDescent="0.2">
      <c r="A674" s="19">
        <v>1104</v>
      </c>
      <c r="B674" s="19">
        <v>302.8</v>
      </c>
      <c r="C674" s="19">
        <v>694.4</v>
      </c>
      <c r="D674" s="19">
        <v>378.10070000000002</v>
      </c>
      <c r="E674" s="19">
        <v>380.10739999999998</v>
      </c>
      <c r="F674" s="19">
        <v>144.04230000000001</v>
      </c>
      <c r="G674" s="20">
        <v>138145.60000000001</v>
      </c>
      <c r="H674" s="19">
        <v>1</v>
      </c>
      <c r="I674" s="19">
        <v>1</v>
      </c>
      <c r="J674" s="19" t="s">
        <v>109</v>
      </c>
      <c r="M674" s="10"/>
      <c r="N674" s="10"/>
      <c r="U674" s="21">
        <v>3</v>
      </c>
      <c r="V674" s="21">
        <v>43</v>
      </c>
      <c r="W674" s="21">
        <v>499</v>
      </c>
      <c r="X674" s="19">
        <v>0</v>
      </c>
      <c r="Y674" s="19">
        <v>0.86399999999999999</v>
      </c>
      <c r="Z674" s="19">
        <v>0.85299999999999998</v>
      </c>
      <c r="AA674" s="19">
        <v>0.89400000000000002</v>
      </c>
      <c r="AB674" s="22">
        <f t="shared" si="167"/>
        <v>0.89187499999999997</v>
      </c>
      <c r="AC674" s="22">
        <f t="shared" si="168"/>
        <v>1.0707222222222219</v>
      </c>
      <c r="AD674" s="22">
        <f t="shared" si="169"/>
        <v>0.9231111111111111</v>
      </c>
      <c r="AE674" s="22">
        <f t="shared" si="170"/>
        <v>0.83296580708763579</v>
      </c>
      <c r="AF674" s="22">
        <f t="shared" si="171"/>
        <v>0.96616213288396724</v>
      </c>
      <c r="AG674" s="22">
        <f t="shared" si="172"/>
        <v>-0.26367082013396409</v>
      </c>
      <c r="AH674" s="22">
        <f t="shared" si="173"/>
        <v>-4.9662785039209512E-2</v>
      </c>
      <c r="AI674" s="22">
        <f t="shared" si="174"/>
        <v>-2.1147049350016589</v>
      </c>
      <c r="AJ674" s="22">
        <f t="shared" si="175"/>
        <v>-0.52888143212191752</v>
      </c>
      <c r="AK674" s="22">
        <f>P674</f>
        <v>0</v>
      </c>
      <c r="AL674" s="22" t="str">
        <f t="shared" si="176"/>
        <v>Increase</v>
      </c>
      <c r="AM674" s="24">
        <f t="shared" si="177"/>
        <v>7.6788302131818439E-3</v>
      </c>
      <c r="AN674" s="24">
        <f t="shared" si="178"/>
        <v>0.29588201515595003</v>
      </c>
      <c r="AO674" s="25">
        <v>1.2875700000000001</v>
      </c>
      <c r="AP674" s="24">
        <f t="shared" si="179"/>
        <v>0.29588201515595003</v>
      </c>
      <c r="AQ674" s="25">
        <v>0.71716800000000003</v>
      </c>
      <c r="AR674" s="25">
        <v>0.81858900000000001</v>
      </c>
      <c r="AS674" s="19">
        <v>1104</v>
      </c>
      <c r="AT674" s="19">
        <v>0.90700000000000003</v>
      </c>
      <c r="AU674" s="19">
        <v>0.91200000000000003</v>
      </c>
      <c r="AV674" s="19">
        <v>0.86799999999999999</v>
      </c>
      <c r="AW674" s="19" t="s">
        <v>111</v>
      </c>
      <c r="AX674" s="19">
        <v>1.014</v>
      </c>
      <c r="AY674" s="19">
        <v>0.85199999999999998</v>
      </c>
      <c r="AZ674" s="19">
        <v>1.0429999999999999</v>
      </c>
      <c r="BA674" s="19" t="s">
        <v>111</v>
      </c>
      <c r="BB674" s="19">
        <v>0.77900000000000003</v>
      </c>
      <c r="BC674" s="19">
        <v>0.81599999999999995</v>
      </c>
      <c r="BD674" s="19">
        <v>0.89400000000000002</v>
      </c>
      <c r="BE674" s="19">
        <v>0.89700000000000002</v>
      </c>
      <c r="BF674" s="19">
        <v>0.94</v>
      </c>
      <c r="BG674" s="19">
        <v>1.0049999999999999</v>
      </c>
      <c r="BH674" s="19">
        <v>0.81499999999999995</v>
      </c>
      <c r="BI674" s="19">
        <v>0.92600000000000005</v>
      </c>
      <c r="BJ674" s="19">
        <v>0.83299999999999996</v>
      </c>
      <c r="BK674" s="19">
        <v>0.76900000000000002</v>
      </c>
      <c r="BL674" s="19"/>
      <c r="BM674" s="19">
        <v>1.331</v>
      </c>
      <c r="BN674" s="19">
        <v>1.1140000000000001</v>
      </c>
      <c r="BO674" s="19">
        <v>1.069</v>
      </c>
      <c r="BP674" s="19">
        <v>1.133</v>
      </c>
      <c r="BQ674" s="19">
        <v>1.361</v>
      </c>
      <c r="BR674" s="19">
        <v>1.579</v>
      </c>
      <c r="BS674" s="19">
        <v>1.008</v>
      </c>
      <c r="BT674" s="19">
        <v>0.85099999999999998</v>
      </c>
      <c r="BU674" s="19">
        <v>0.95099999999999996</v>
      </c>
      <c r="BV674" s="19">
        <v>0.85899999999999999</v>
      </c>
      <c r="BW674" s="19">
        <v>0.97199999999999998</v>
      </c>
      <c r="BX674" s="19">
        <v>1.546</v>
      </c>
      <c r="BY674" s="19">
        <v>0.86599999999999999</v>
      </c>
      <c r="BZ674" s="19">
        <v>1.153</v>
      </c>
      <c r="CA674" s="19">
        <v>0.93700000000000006</v>
      </c>
      <c r="CB674" s="19">
        <v>0.74099999999999999</v>
      </c>
      <c r="CC674" s="19">
        <v>0.95199999999999996</v>
      </c>
      <c r="CD674" s="19">
        <v>0.85</v>
      </c>
      <c r="CE674" s="19"/>
      <c r="CF674" s="19">
        <v>0.88100000000000001</v>
      </c>
      <c r="CG674" s="19">
        <v>0.99099999999999999</v>
      </c>
      <c r="CH674" s="19">
        <v>0.92200000000000004</v>
      </c>
      <c r="CI674" s="19">
        <v>1.0940000000000001</v>
      </c>
      <c r="CJ674" s="19">
        <v>0.90700000000000003</v>
      </c>
      <c r="CK674" s="19">
        <v>1.125</v>
      </c>
      <c r="CL674" s="19">
        <v>0.96799999999999997</v>
      </c>
      <c r="CM674" s="19">
        <v>0.92400000000000004</v>
      </c>
      <c r="CN674" s="19">
        <v>0.80500000000000005</v>
      </c>
      <c r="CO674" s="19">
        <v>0.93400000000000005</v>
      </c>
      <c r="CP674" s="19">
        <v>0.93200000000000005</v>
      </c>
      <c r="CQ674" s="19">
        <v>0.90600000000000003</v>
      </c>
      <c r="CR674" s="19">
        <v>0.81</v>
      </c>
      <c r="CS674" s="19">
        <v>0.84099999999999997</v>
      </c>
      <c r="CT674" s="19">
        <v>0.79100000000000004</v>
      </c>
      <c r="CU674" s="19">
        <v>0.86099999999999999</v>
      </c>
      <c r="CV674" s="19">
        <v>0.95299999999999996</v>
      </c>
      <c r="CW674" s="19">
        <v>0.97099999999999997</v>
      </c>
    </row>
    <row r="675" spans="1:101" s="1" customFormat="1" ht="15" x14ac:dyDescent="0.2">
      <c r="A675" s="19">
        <v>1105</v>
      </c>
      <c r="B675" s="19">
        <v>302.60000000000002</v>
      </c>
      <c r="C675" s="19">
        <v>694.5</v>
      </c>
      <c r="D675" s="19">
        <v>609.54489999999998</v>
      </c>
      <c r="E675" s="19">
        <v>611.55089999999996</v>
      </c>
      <c r="F675" s="19">
        <v>750.97310000000004</v>
      </c>
      <c r="G675" s="20">
        <v>4276</v>
      </c>
      <c r="H675" s="19">
        <v>2</v>
      </c>
      <c r="I675" s="19">
        <v>2</v>
      </c>
      <c r="J675" s="19" t="s">
        <v>103</v>
      </c>
      <c r="M675" s="10"/>
      <c r="N675" s="10"/>
      <c r="U675" s="21">
        <v>0</v>
      </c>
      <c r="V675" s="21">
        <v>1</v>
      </c>
      <c r="W675" s="21">
        <v>12</v>
      </c>
      <c r="X675" s="19">
        <v>0.05</v>
      </c>
      <c r="Y675" s="19">
        <v>2.431</v>
      </c>
      <c r="Z675" s="19">
        <v>2.0470000000000002</v>
      </c>
      <c r="AA675" s="19">
        <v>2.073</v>
      </c>
      <c r="AB675" s="22">
        <f t="shared" si="167"/>
        <v>1.3983888888888891</v>
      </c>
      <c r="AC675" s="22">
        <f t="shared" si="168"/>
        <v>1.8865555555555555</v>
      </c>
      <c r="AD675" s="22">
        <f t="shared" si="169"/>
        <v>2.6868333333333339</v>
      </c>
      <c r="AE675" s="22">
        <f t="shared" si="170"/>
        <v>0.7412391778078804</v>
      </c>
      <c r="AF675" s="22">
        <f t="shared" si="171"/>
        <v>0.52045985567479269</v>
      </c>
      <c r="AG675" s="22">
        <f t="shared" si="172"/>
        <v>-0.4319889586174277</v>
      </c>
      <c r="AH675" s="22">
        <f t="shared" si="173"/>
        <v>-0.94214120562288162</v>
      </c>
      <c r="AI675" s="22">
        <f t="shared" si="174"/>
        <v>-1.2798040904987511</v>
      </c>
      <c r="AJ675" s="22">
        <f t="shared" si="175"/>
        <v>-4.6356409354093628</v>
      </c>
      <c r="AK675" s="22" t="s">
        <v>310</v>
      </c>
      <c r="AL675" s="22" t="str">
        <f t="shared" si="176"/>
        <v>Increase</v>
      </c>
      <c r="AM675" s="24">
        <f t="shared" si="177"/>
        <v>5.2504425340590292E-2</v>
      </c>
      <c r="AN675" s="24">
        <f t="shared" si="178"/>
        <v>2.3139771420788193E-5</v>
      </c>
      <c r="AO675" s="25">
        <v>1.03026</v>
      </c>
      <c r="AP675" s="24">
        <f t="shared" si="179"/>
        <v>2.3139771420788193E-5</v>
      </c>
      <c r="AQ675" s="25">
        <v>1.9115599999999999</v>
      </c>
      <c r="AR675" s="25">
        <v>2.09097</v>
      </c>
      <c r="AS675" s="19">
        <v>1105</v>
      </c>
      <c r="AT675" s="19">
        <v>1.0680000000000001</v>
      </c>
      <c r="AU675" s="19">
        <v>1.716</v>
      </c>
      <c r="AV675" s="19">
        <v>0.90400000000000003</v>
      </c>
      <c r="AW675" s="19">
        <v>1.7350000000000001</v>
      </c>
      <c r="AX675" s="19">
        <v>0.86199999999999999</v>
      </c>
      <c r="AY675" s="19">
        <v>0.59899999999999998</v>
      </c>
      <c r="AZ675" s="19">
        <v>1.2350000000000001</v>
      </c>
      <c r="BA675" s="19">
        <v>1.762</v>
      </c>
      <c r="BB675" s="19">
        <v>1.49</v>
      </c>
      <c r="BC675" s="19">
        <v>2.032</v>
      </c>
      <c r="BD675" s="19">
        <v>2.8769999999999998</v>
      </c>
      <c r="BE675" s="19">
        <v>1.5860000000000001</v>
      </c>
      <c r="BF675" s="19">
        <v>0.79900000000000004</v>
      </c>
      <c r="BG675" s="19">
        <v>1.024</v>
      </c>
      <c r="BH675" s="19">
        <v>1.1000000000000001</v>
      </c>
      <c r="BI675" s="19">
        <v>1.006</v>
      </c>
      <c r="BJ675" s="19">
        <v>1.617</v>
      </c>
      <c r="BK675" s="19">
        <v>1.7589999999999999</v>
      </c>
      <c r="BL675" s="19"/>
      <c r="BM675" s="19">
        <v>1.046</v>
      </c>
      <c r="BN675" s="19">
        <v>1.8240000000000001</v>
      </c>
      <c r="BO675" s="19">
        <v>1.413</v>
      </c>
      <c r="BP675" s="19">
        <v>1.417</v>
      </c>
      <c r="BQ675" s="19">
        <v>2.98</v>
      </c>
      <c r="BR675" s="19">
        <v>1.5680000000000001</v>
      </c>
      <c r="BS675" s="19">
        <v>1.738</v>
      </c>
      <c r="BT675" s="19">
        <v>1.224</v>
      </c>
      <c r="BU675" s="19">
        <v>1.4370000000000001</v>
      </c>
      <c r="BV675" s="19">
        <v>3.06</v>
      </c>
      <c r="BW675" s="19">
        <v>2.6920000000000002</v>
      </c>
      <c r="BX675" s="19">
        <v>1.94</v>
      </c>
      <c r="BY675" s="19">
        <v>0.82399999999999995</v>
      </c>
      <c r="BZ675" s="19">
        <v>1.1040000000000001</v>
      </c>
      <c r="CA675" s="19">
        <v>2.1459999999999999</v>
      </c>
      <c r="CB675" s="19">
        <v>1.1140000000000001</v>
      </c>
      <c r="CC675" s="19">
        <v>4.0960000000000001</v>
      </c>
      <c r="CD675" s="19">
        <v>2.335</v>
      </c>
      <c r="CE675" s="19"/>
      <c r="CF675" s="19">
        <v>1.982</v>
      </c>
      <c r="CG675" s="19">
        <v>2.919</v>
      </c>
      <c r="CH675" s="19">
        <v>1.8120000000000001</v>
      </c>
      <c r="CI675" s="19">
        <v>2.4319999999999999</v>
      </c>
      <c r="CJ675" s="19">
        <v>3.052</v>
      </c>
      <c r="CK675" s="19">
        <v>3.6240000000000001</v>
      </c>
      <c r="CL675" s="19">
        <v>1.899</v>
      </c>
      <c r="CM675" s="19">
        <v>4.43</v>
      </c>
      <c r="CN675" s="19">
        <v>1.361</v>
      </c>
      <c r="CO675" s="19">
        <v>3.2829999999999999</v>
      </c>
      <c r="CP675" s="19">
        <v>1.218</v>
      </c>
      <c r="CQ675" s="19">
        <v>3.2669999999999999</v>
      </c>
      <c r="CR675" s="19">
        <v>2.69</v>
      </c>
      <c r="CS675" s="19">
        <v>3.1059999999999999</v>
      </c>
      <c r="CT675" s="19">
        <v>2.7469999999999999</v>
      </c>
      <c r="CU675" s="19">
        <v>1.345</v>
      </c>
      <c r="CV675" s="19">
        <v>3.258</v>
      </c>
      <c r="CW675" s="19">
        <v>3.9380000000000002</v>
      </c>
    </row>
    <row r="676" spans="1:101" s="1" customFormat="1" ht="15" x14ac:dyDescent="0.2">
      <c r="A676" s="19">
        <v>1106</v>
      </c>
      <c r="B676" s="19">
        <v>302.7</v>
      </c>
      <c r="C676" s="19">
        <v>694.8</v>
      </c>
      <c r="D676" s="19">
        <v>321.6155</v>
      </c>
      <c r="E676" s="19">
        <v>323.62209999999999</v>
      </c>
      <c r="F676" s="19">
        <v>175.11429999999999</v>
      </c>
      <c r="G676" s="20">
        <v>6238</v>
      </c>
      <c r="H676" s="19">
        <v>2</v>
      </c>
      <c r="I676" s="19">
        <v>2</v>
      </c>
      <c r="J676" s="19" t="s">
        <v>117</v>
      </c>
      <c r="M676" s="10"/>
      <c r="N676" s="10"/>
      <c r="U676" s="21">
        <v>0</v>
      </c>
      <c r="V676" s="21">
        <v>0</v>
      </c>
      <c r="W676" s="21">
        <v>4</v>
      </c>
      <c r="X676" s="19">
        <v>0.05</v>
      </c>
      <c r="Y676" s="19">
        <v>0.98399999999999999</v>
      </c>
      <c r="Z676" s="19">
        <v>1.0389999999999999</v>
      </c>
      <c r="AA676" s="19">
        <v>1.141</v>
      </c>
      <c r="AB676" s="22">
        <f t="shared" si="167"/>
        <v>1.1684444444444444</v>
      </c>
      <c r="AC676" s="22">
        <f t="shared" si="168"/>
        <v>1.0104999999999997</v>
      </c>
      <c r="AD676" s="22">
        <f t="shared" si="169"/>
        <v>1.089388888888889</v>
      </c>
      <c r="AE676" s="22">
        <f t="shared" si="170"/>
        <v>1.1563032602122165</v>
      </c>
      <c r="AF676" s="22">
        <f t="shared" si="171"/>
        <v>1.0725687184456116</v>
      </c>
      <c r="AG676" s="22">
        <f t="shared" si="172"/>
        <v>0.2095198187959986</v>
      </c>
      <c r="AH676" s="22">
        <f t="shared" si="173"/>
        <v>0.10107008276886674</v>
      </c>
      <c r="AI676" s="22">
        <f t="shared" si="174"/>
        <v>-1.4836185873945129</v>
      </c>
      <c r="AJ676" s="22">
        <f t="shared" si="175"/>
        <v>-0.57404666643992264</v>
      </c>
      <c r="AK676" s="22">
        <f t="shared" ref="AK676:AK682" si="181">P676</f>
        <v>0</v>
      </c>
      <c r="AL676" s="22" t="str">
        <f t="shared" si="176"/>
        <v>Lowering</v>
      </c>
      <c r="AM676" s="24">
        <f t="shared" si="177"/>
        <v>3.2838356444265152E-2</v>
      </c>
      <c r="AN676" s="24">
        <f t="shared" si="178"/>
        <v>0.26665721167557727</v>
      </c>
      <c r="AO676" s="25">
        <v>1.07769</v>
      </c>
      <c r="AP676" s="24">
        <f t="shared" si="179"/>
        <v>0.26665721167557727</v>
      </c>
      <c r="AQ676" s="25">
        <v>0.63472300000000004</v>
      </c>
      <c r="AR676" s="25">
        <v>0.75375300000000001</v>
      </c>
      <c r="AS676" s="19">
        <v>1106</v>
      </c>
      <c r="AT676" s="19">
        <v>1.119</v>
      </c>
      <c r="AU676" s="19">
        <v>1.5169999999999999</v>
      </c>
      <c r="AV676" s="19">
        <v>1.264</v>
      </c>
      <c r="AW676" s="19">
        <v>1.268</v>
      </c>
      <c r="AX676" s="19">
        <v>1.2649999999999999</v>
      </c>
      <c r="AY676" s="19">
        <v>1.637</v>
      </c>
      <c r="AZ676" s="19">
        <v>0.875</v>
      </c>
      <c r="BA676" s="19">
        <v>1.4630000000000001</v>
      </c>
      <c r="BB676" s="19">
        <v>1.006</v>
      </c>
      <c r="BC676" s="19">
        <v>1.2849999999999999</v>
      </c>
      <c r="BD676" s="19">
        <v>1.042</v>
      </c>
      <c r="BE676" s="19">
        <v>0.81</v>
      </c>
      <c r="BF676" s="19">
        <v>0.84499999999999997</v>
      </c>
      <c r="BG676" s="19">
        <v>0.92500000000000004</v>
      </c>
      <c r="BH676" s="19">
        <v>1.0669999999999999</v>
      </c>
      <c r="BI676" s="19">
        <v>1.2</v>
      </c>
      <c r="BJ676" s="19">
        <v>1.393</v>
      </c>
      <c r="BK676" s="19">
        <v>1.0509999999999999</v>
      </c>
      <c r="BL676" s="19"/>
      <c r="BM676" s="19">
        <v>0.78100000000000003</v>
      </c>
      <c r="BN676" s="19">
        <v>1.3149999999999999</v>
      </c>
      <c r="BO676" s="19">
        <v>1.22</v>
      </c>
      <c r="BP676" s="19">
        <v>1.321</v>
      </c>
      <c r="BQ676" s="19">
        <v>0.996</v>
      </c>
      <c r="BR676" s="19">
        <v>0.88700000000000001</v>
      </c>
      <c r="BS676" s="19">
        <v>1.07</v>
      </c>
      <c r="BT676" s="19">
        <v>1.091</v>
      </c>
      <c r="BU676" s="19">
        <v>1.121</v>
      </c>
      <c r="BV676" s="19">
        <v>0.72499999999999998</v>
      </c>
      <c r="BW676" s="19">
        <v>0.81499999999999995</v>
      </c>
      <c r="BX676" s="19">
        <v>1.0349999999999999</v>
      </c>
      <c r="BY676" s="19">
        <v>0.81499999999999995</v>
      </c>
      <c r="BZ676" s="19">
        <v>1.012</v>
      </c>
      <c r="CA676" s="19">
        <v>1.2250000000000001</v>
      </c>
      <c r="CB676" s="19">
        <v>0.90300000000000002</v>
      </c>
      <c r="CC676" s="19">
        <v>0.85199999999999998</v>
      </c>
      <c r="CD676" s="19">
        <v>1.0049999999999999</v>
      </c>
      <c r="CE676" s="19"/>
      <c r="CF676" s="19">
        <v>1.337</v>
      </c>
      <c r="CG676" s="19">
        <v>1.1220000000000001</v>
      </c>
      <c r="CH676" s="19">
        <v>1.345</v>
      </c>
      <c r="CI676" s="19">
        <v>1.0309999999999999</v>
      </c>
      <c r="CJ676" s="19">
        <v>1.0189999999999999</v>
      </c>
      <c r="CK676" s="19">
        <v>1.0289999999999999</v>
      </c>
      <c r="CL676" s="19">
        <v>1.3260000000000001</v>
      </c>
      <c r="CM676" s="19">
        <v>0.98</v>
      </c>
      <c r="CN676" s="19">
        <v>1.3049999999999999</v>
      </c>
      <c r="CO676" s="19">
        <v>1.0840000000000001</v>
      </c>
      <c r="CP676" s="19">
        <v>1.018</v>
      </c>
      <c r="CQ676" s="19">
        <v>0.76600000000000001</v>
      </c>
      <c r="CR676" s="19">
        <v>0.90500000000000003</v>
      </c>
      <c r="CS676" s="19">
        <v>1.0429999999999999</v>
      </c>
      <c r="CT676" s="19">
        <v>1.329</v>
      </c>
      <c r="CU676" s="19">
        <v>0.84099999999999997</v>
      </c>
      <c r="CV676" s="19">
        <v>1.0089999999999999</v>
      </c>
      <c r="CW676" s="19">
        <v>1.1200000000000001</v>
      </c>
    </row>
    <row r="677" spans="1:101" s="1" customFormat="1" ht="15" x14ac:dyDescent="0.2">
      <c r="A677" s="19">
        <v>1108</v>
      </c>
      <c r="B677" s="19">
        <v>303.2</v>
      </c>
      <c r="C677" s="19">
        <v>696.4</v>
      </c>
      <c r="D677" s="19">
        <v>357.09379999999999</v>
      </c>
      <c r="E677" s="19">
        <v>359.10059999999999</v>
      </c>
      <c r="F677" s="19">
        <v>123.0355</v>
      </c>
      <c r="G677" s="20">
        <v>8456.5909090000005</v>
      </c>
      <c r="H677" s="19">
        <v>1</v>
      </c>
      <c r="I677" s="19">
        <v>1</v>
      </c>
      <c r="J677" s="19" t="s">
        <v>103</v>
      </c>
      <c r="M677" s="10"/>
      <c r="N677" s="10"/>
      <c r="U677" s="21">
        <v>0</v>
      </c>
      <c r="V677" s="21">
        <v>5</v>
      </c>
      <c r="W677" s="21">
        <v>141</v>
      </c>
      <c r="X677" s="19">
        <v>0.05</v>
      </c>
      <c r="Y677" s="19">
        <v>0.94499999999999995</v>
      </c>
      <c r="Z677" s="19">
        <v>0.73899999999999999</v>
      </c>
      <c r="AA677" s="19">
        <v>0.90600000000000003</v>
      </c>
      <c r="AB677" s="22">
        <f t="shared" si="167"/>
        <v>0.76200000000000012</v>
      </c>
      <c r="AC677" s="22">
        <f t="shared" si="168"/>
        <v>0.80655555555555547</v>
      </c>
      <c r="AD677" s="22">
        <f t="shared" si="169"/>
        <v>0.78483333333333327</v>
      </c>
      <c r="AE677" s="22">
        <f t="shared" si="170"/>
        <v>0.94475823116131719</v>
      </c>
      <c r="AF677" s="22">
        <f t="shared" si="171"/>
        <v>0.97090677426205163</v>
      </c>
      <c r="AG677" s="22">
        <f t="shared" si="172"/>
        <v>-8.1982911935195094E-2</v>
      </c>
      <c r="AH677" s="22">
        <f t="shared" si="173"/>
        <v>-4.2595319085049162E-2</v>
      </c>
      <c r="AI677" s="22">
        <f t="shared" si="174"/>
        <v>-0.59317235562813242</v>
      </c>
      <c r="AJ677" s="22">
        <f t="shared" si="175"/>
        <v>-0.27811782116428446</v>
      </c>
      <c r="AK677" s="22">
        <f t="shared" si="181"/>
        <v>0</v>
      </c>
      <c r="AL677" s="22" t="str">
        <f t="shared" si="176"/>
        <v>Increase</v>
      </c>
      <c r="AM677" s="24">
        <f t="shared" si="177"/>
        <v>0.25516884296871889</v>
      </c>
      <c r="AN677" s="24">
        <f t="shared" si="178"/>
        <v>0.52708684691709506</v>
      </c>
      <c r="AO677" s="25">
        <v>0.64704099999999998</v>
      </c>
      <c r="AP677" s="24">
        <f t="shared" si="179"/>
        <v>0.52708684691709506</v>
      </c>
      <c r="AQ677" s="25">
        <v>0.60252399999999995</v>
      </c>
      <c r="AR677" s="25">
        <v>0.72128099999999995</v>
      </c>
      <c r="AS677" s="19">
        <v>1108</v>
      </c>
      <c r="AT677" s="19">
        <v>0.77700000000000002</v>
      </c>
      <c r="AU677" s="19">
        <v>0.88700000000000001</v>
      </c>
      <c r="AV677" s="19">
        <v>0.72</v>
      </c>
      <c r="AW677" s="19">
        <v>0.60399999999999998</v>
      </c>
      <c r="AX677" s="19">
        <v>0.67400000000000004</v>
      </c>
      <c r="AY677" s="19">
        <v>0.84</v>
      </c>
      <c r="AZ677" s="19">
        <v>0.92400000000000004</v>
      </c>
      <c r="BA677" s="19">
        <v>0.81599999999999995</v>
      </c>
      <c r="BB677" s="19">
        <v>0.69</v>
      </c>
      <c r="BC677" s="19">
        <v>0.64100000000000001</v>
      </c>
      <c r="BD677" s="19">
        <v>0.73</v>
      </c>
      <c r="BE677" s="19">
        <v>0.98</v>
      </c>
      <c r="BF677" s="19">
        <v>0.63</v>
      </c>
      <c r="BG677" s="19">
        <v>0.89</v>
      </c>
      <c r="BH677" s="19">
        <v>0.70099999999999996</v>
      </c>
      <c r="BI677" s="19">
        <v>0.67600000000000005</v>
      </c>
      <c r="BJ677" s="19">
        <v>0.86899999999999999</v>
      </c>
      <c r="BK677" s="19">
        <v>0.66700000000000004</v>
      </c>
      <c r="BL677" s="19"/>
      <c r="BM677" s="19">
        <v>0.80500000000000005</v>
      </c>
      <c r="BN677" s="19">
        <v>0.77300000000000002</v>
      </c>
      <c r="BO677" s="19">
        <v>0.67</v>
      </c>
      <c r="BP677" s="19">
        <v>0.751</v>
      </c>
      <c r="BQ677" s="19">
        <v>0.84899999999999998</v>
      </c>
      <c r="BR677" s="19">
        <v>0.67900000000000005</v>
      </c>
      <c r="BS677" s="19">
        <v>1.012</v>
      </c>
      <c r="BT677" s="19">
        <v>0.85299999999999998</v>
      </c>
      <c r="BU677" s="19">
        <v>0.73799999999999999</v>
      </c>
      <c r="BV677" s="19">
        <v>0.77400000000000002</v>
      </c>
      <c r="BW677" s="19">
        <v>0.78900000000000003</v>
      </c>
      <c r="BX677" s="19">
        <v>0.69</v>
      </c>
      <c r="BY677" s="19">
        <v>0.86799999999999999</v>
      </c>
      <c r="BZ677" s="19">
        <v>0.68500000000000005</v>
      </c>
      <c r="CA677" s="19">
        <v>0.74099999999999999</v>
      </c>
      <c r="CB677" s="19">
        <v>1.099</v>
      </c>
      <c r="CC677" s="19">
        <v>0.95</v>
      </c>
      <c r="CD677" s="19">
        <v>0.79200000000000004</v>
      </c>
      <c r="CE677" s="19"/>
      <c r="CF677" s="19">
        <v>0.82699999999999996</v>
      </c>
      <c r="CG677" s="19">
        <v>0.64300000000000002</v>
      </c>
      <c r="CH677" s="19">
        <v>0.85699999999999998</v>
      </c>
      <c r="CI677" s="19">
        <v>0.83799999999999997</v>
      </c>
      <c r="CJ677" s="19">
        <v>0.92700000000000005</v>
      </c>
      <c r="CK677" s="19">
        <v>0.71</v>
      </c>
      <c r="CL677" s="19">
        <v>0.74099999999999999</v>
      </c>
      <c r="CM677" s="19">
        <v>0.98899999999999999</v>
      </c>
      <c r="CN677" s="19">
        <v>0.80800000000000005</v>
      </c>
      <c r="CO677" s="19">
        <v>0.76300000000000001</v>
      </c>
      <c r="CP677" s="19">
        <v>0.70199999999999996</v>
      </c>
      <c r="CQ677" s="19">
        <v>0.75600000000000001</v>
      </c>
      <c r="CR677" s="19">
        <v>0.85799999999999998</v>
      </c>
      <c r="CS677" s="19">
        <v>0.83799999999999997</v>
      </c>
      <c r="CT677" s="19">
        <v>0.76100000000000001</v>
      </c>
      <c r="CU677" s="19">
        <v>0.70099999999999996</v>
      </c>
      <c r="CV677" s="19">
        <v>0.57299999999999995</v>
      </c>
      <c r="CW677" s="19">
        <v>0.83499999999999996</v>
      </c>
    </row>
    <row r="678" spans="1:101" s="1" customFormat="1" ht="15" x14ac:dyDescent="0.2">
      <c r="A678" s="19">
        <v>1109</v>
      </c>
      <c r="B678" s="19">
        <v>302.8</v>
      </c>
      <c r="C678" s="19">
        <v>696.4</v>
      </c>
      <c r="D678" s="19">
        <v>410.08409999999998</v>
      </c>
      <c r="E678" s="19">
        <v>412.09070000000003</v>
      </c>
      <c r="F678" s="19">
        <v>352.05160000000001</v>
      </c>
      <c r="G678" s="20">
        <v>6231.3846149999999</v>
      </c>
      <c r="H678" s="19">
        <v>2</v>
      </c>
      <c r="I678" s="19">
        <v>2</v>
      </c>
      <c r="J678" s="19" t="s">
        <v>103</v>
      </c>
      <c r="M678" s="10"/>
      <c r="N678" s="10"/>
      <c r="U678" s="21">
        <v>0</v>
      </c>
      <c r="V678" s="21">
        <v>1</v>
      </c>
      <c r="W678" s="21">
        <v>73</v>
      </c>
      <c r="X678" s="19">
        <v>0.05</v>
      </c>
      <c r="Y678" s="19">
        <v>0.79800000000000004</v>
      </c>
      <c r="Z678" s="19">
        <v>1.071</v>
      </c>
      <c r="AA678" s="19">
        <v>0.88500000000000001</v>
      </c>
      <c r="AB678" s="22">
        <f t="shared" si="167"/>
        <v>1.0372222222222218</v>
      </c>
      <c r="AC678" s="22">
        <f t="shared" si="168"/>
        <v>0.90927777777777785</v>
      </c>
      <c r="AD678" s="22">
        <f t="shared" si="169"/>
        <v>0.97872222222222227</v>
      </c>
      <c r="AE678" s="22">
        <f t="shared" si="170"/>
        <v>1.1407099651738248</v>
      </c>
      <c r="AF678" s="22">
        <f t="shared" si="171"/>
        <v>1.0597718113186123</v>
      </c>
      <c r="AG678" s="22">
        <f t="shared" si="172"/>
        <v>0.18993202125345496</v>
      </c>
      <c r="AH678" s="22">
        <f t="shared" si="173"/>
        <v>8.375365901615614E-2</v>
      </c>
      <c r="AI678" s="22">
        <f t="shared" si="174"/>
        <v>-0.86634682076951008</v>
      </c>
      <c r="AJ678" s="22">
        <f t="shared" si="175"/>
        <v>-0.29812759057187388</v>
      </c>
      <c r="AK678" s="22">
        <f t="shared" si="181"/>
        <v>0</v>
      </c>
      <c r="AL678" s="22" t="str">
        <f t="shared" si="176"/>
        <v>Lowering</v>
      </c>
      <c r="AM678" s="24">
        <f t="shared" si="177"/>
        <v>0.13603578880774209</v>
      </c>
      <c r="AN678" s="24">
        <f t="shared" si="178"/>
        <v>0.5033527080029403</v>
      </c>
      <c r="AO678" s="25">
        <v>0.764154</v>
      </c>
      <c r="AP678" s="24">
        <f t="shared" si="179"/>
        <v>0.5033527080029403</v>
      </c>
      <c r="AQ678" s="25">
        <v>0.34522999999999998</v>
      </c>
      <c r="AR678" s="25">
        <v>0.468254</v>
      </c>
      <c r="AS678" s="19">
        <v>1109</v>
      </c>
      <c r="AT678" s="19">
        <v>1.694</v>
      </c>
      <c r="AU678" s="19">
        <v>1.353</v>
      </c>
      <c r="AV678" s="19">
        <v>1.0609999999999999</v>
      </c>
      <c r="AW678" s="19">
        <v>0.67700000000000005</v>
      </c>
      <c r="AX678" s="19">
        <v>0.98799999999999999</v>
      </c>
      <c r="AY678" s="19">
        <v>0.96799999999999997</v>
      </c>
      <c r="AZ678" s="19">
        <v>1.4790000000000001</v>
      </c>
      <c r="BA678" s="19">
        <v>1.2070000000000001</v>
      </c>
      <c r="BB678" s="19">
        <v>1.1539999999999999</v>
      </c>
      <c r="BC678" s="19">
        <v>0.73499999999999999</v>
      </c>
      <c r="BD678" s="19">
        <v>1.157</v>
      </c>
      <c r="BE678" s="19">
        <v>0.94399999999999995</v>
      </c>
      <c r="BF678" s="19">
        <v>1.101</v>
      </c>
      <c r="BG678" s="19">
        <v>0.79900000000000004</v>
      </c>
      <c r="BH678" s="19">
        <v>0.71099999999999997</v>
      </c>
      <c r="BI678" s="19">
        <v>0.75800000000000001</v>
      </c>
      <c r="BJ678" s="19">
        <v>1.0900000000000001</v>
      </c>
      <c r="BK678" s="19">
        <v>0.79400000000000004</v>
      </c>
      <c r="BL678" s="19"/>
      <c r="BM678" s="19">
        <v>1.4390000000000001</v>
      </c>
      <c r="BN678" s="19">
        <v>0.78500000000000003</v>
      </c>
      <c r="BO678" s="19">
        <v>1.1619999999999999</v>
      </c>
      <c r="BP678" s="19">
        <v>0.95099999999999996</v>
      </c>
      <c r="BQ678" s="19">
        <v>0.97099999999999997</v>
      </c>
      <c r="BR678" s="19">
        <v>0.71199999999999997</v>
      </c>
      <c r="BS678" s="19">
        <v>0.64100000000000001</v>
      </c>
      <c r="BT678" s="19">
        <v>0.83399999999999996</v>
      </c>
      <c r="BU678" s="19">
        <v>0.97299999999999998</v>
      </c>
      <c r="BV678" s="19">
        <v>0.877</v>
      </c>
      <c r="BW678" s="19">
        <v>0.64500000000000002</v>
      </c>
      <c r="BX678" s="19">
        <v>1.0660000000000001</v>
      </c>
      <c r="BY678" s="19">
        <v>0.99</v>
      </c>
      <c r="BZ678" s="19">
        <v>0.85399999999999998</v>
      </c>
      <c r="CA678" s="19">
        <v>0.84599999999999997</v>
      </c>
      <c r="CB678" s="19">
        <v>0.71899999999999997</v>
      </c>
      <c r="CC678" s="19">
        <v>1.2509999999999999</v>
      </c>
      <c r="CD678" s="19">
        <v>0.65100000000000002</v>
      </c>
      <c r="CE678" s="19"/>
      <c r="CF678" s="19">
        <v>1.3680000000000001</v>
      </c>
      <c r="CG678" s="19">
        <v>1.1120000000000001</v>
      </c>
      <c r="CH678" s="19">
        <v>0.90400000000000003</v>
      </c>
      <c r="CI678" s="19">
        <v>1.028</v>
      </c>
      <c r="CJ678" s="19">
        <v>0.89800000000000002</v>
      </c>
      <c r="CK678" s="19">
        <v>1.0920000000000001</v>
      </c>
      <c r="CL678" s="19">
        <v>1.24</v>
      </c>
      <c r="CM678" s="19">
        <v>0.7</v>
      </c>
      <c r="CN678" s="19">
        <v>1.3520000000000001</v>
      </c>
      <c r="CO678" s="19">
        <v>0.98599999999999999</v>
      </c>
      <c r="CP678" s="19">
        <v>0.874</v>
      </c>
      <c r="CQ678" s="19">
        <v>0.86399999999999999</v>
      </c>
      <c r="CR678" s="19">
        <v>1.2050000000000001</v>
      </c>
      <c r="CS678" s="19">
        <v>1.139</v>
      </c>
      <c r="CT678" s="19">
        <v>0.59699999999999998</v>
      </c>
      <c r="CU678" s="19">
        <v>0.629</v>
      </c>
      <c r="CV678" s="19">
        <v>0.64900000000000002</v>
      </c>
      <c r="CW678" s="19">
        <v>0.98</v>
      </c>
    </row>
    <row r="679" spans="1:101" s="1" customFormat="1" ht="15" x14ac:dyDescent="0.2">
      <c r="A679" s="19">
        <v>1111</v>
      </c>
      <c r="B679" s="19">
        <v>303.8</v>
      </c>
      <c r="C679" s="19">
        <v>697.6</v>
      </c>
      <c r="D679" s="19">
        <v>396.07859999999999</v>
      </c>
      <c r="E679" s="19">
        <v>398.08359999999999</v>
      </c>
      <c r="F679" s="19">
        <v>324.04059999999998</v>
      </c>
      <c r="G679" s="20">
        <v>4324</v>
      </c>
      <c r="H679" s="19">
        <v>2</v>
      </c>
      <c r="I679" s="19">
        <v>2</v>
      </c>
      <c r="J679" s="19" t="s">
        <v>103</v>
      </c>
      <c r="M679" s="10"/>
      <c r="N679" s="10"/>
      <c r="U679" s="21">
        <v>0</v>
      </c>
      <c r="V679" s="21">
        <v>8</v>
      </c>
      <c r="W679" s="21">
        <v>111</v>
      </c>
      <c r="X679" s="19">
        <v>0.05</v>
      </c>
      <c r="Y679" s="19">
        <v>0.77600000000000002</v>
      </c>
      <c r="Z679" s="19">
        <v>0.83499999999999996</v>
      </c>
      <c r="AA679" s="19">
        <v>0.74299999999999999</v>
      </c>
      <c r="AB679" s="22">
        <f t="shared" si="167"/>
        <v>0.95438888888888884</v>
      </c>
      <c r="AC679" s="22">
        <f t="shared" si="168"/>
        <v>0.94438888888888883</v>
      </c>
      <c r="AD679" s="22">
        <f t="shared" si="169"/>
        <v>0.89049999999999996</v>
      </c>
      <c r="AE679" s="22">
        <f t="shared" si="170"/>
        <v>1.0105888581681275</v>
      </c>
      <c r="AF679" s="22">
        <f t="shared" si="171"/>
        <v>1.0717449622559112</v>
      </c>
      <c r="AG679" s="22">
        <f t="shared" si="172"/>
        <v>1.519617931528878E-2</v>
      </c>
      <c r="AH679" s="22">
        <f t="shared" si="173"/>
        <v>9.9961635773504115E-2</v>
      </c>
      <c r="AI679" s="22">
        <f t="shared" si="174"/>
        <v>-9.0274286658341946E-2</v>
      </c>
      <c r="AJ679" s="22">
        <f t="shared" si="175"/>
        <v>-1.0449281232419318</v>
      </c>
      <c r="AK679" s="22">
        <f t="shared" si="181"/>
        <v>0</v>
      </c>
      <c r="AL679" s="22" t="str">
        <f t="shared" si="176"/>
        <v>Lowering</v>
      </c>
      <c r="AM679" s="24">
        <f t="shared" si="177"/>
        <v>0.81231732019557534</v>
      </c>
      <c r="AN679" s="24">
        <f t="shared" si="178"/>
        <v>9.0172036209758097E-2</v>
      </c>
      <c r="AO679" s="25">
        <v>0.50881299999999996</v>
      </c>
      <c r="AP679" s="24">
        <f t="shared" si="179"/>
        <v>9.0172036209758097E-2</v>
      </c>
      <c r="AQ679" s="25">
        <v>1.00989</v>
      </c>
      <c r="AR679" s="25">
        <v>0.99075500000000005</v>
      </c>
      <c r="AS679" s="19">
        <v>1111</v>
      </c>
      <c r="AT679" s="19">
        <v>1.1419999999999999</v>
      </c>
      <c r="AU679" s="19">
        <v>0.97499999999999998</v>
      </c>
      <c r="AV679" s="19">
        <v>0.93300000000000005</v>
      </c>
      <c r="AW679" s="19">
        <v>0.875</v>
      </c>
      <c r="AX679" s="19">
        <v>0.85899999999999999</v>
      </c>
      <c r="AY679" s="19">
        <v>1.079</v>
      </c>
      <c r="AZ679" s="19">
        <v>0.93799999999999994</v>
      </c>
      <c r="BA679" s="19">
        <v>1.042</v>
      </c>
      <c r="BB679" s="19">
        <v>0.94699999999999995</v>
      </c>
      <c r="BC679" s="19">
        <v>0.93100000000000005</v>
      </c>
      <c r="BD679" s="19">
        <v>1.044</v>
      </c>
      <c r="BE679" s="19">
        <v>1.028</v>
      </c>
      <c r="BF679" s="19">
        <v>1.1160000000000001</v>
      </c>
      <c r="BG679" s="19">
        <v>0.93799999999999994</v>
      </c>
      <c r="BH679" s="19">
        <v>0.746</v>
      </c>
      <c r="BI679" s="19">
        <v>0.93300000000000005</v>
      </c>
      <c r="BJ679" s="19">
        <v>0.90700000000000003</v>
      </c>
      <c r="BK679" s="19">
        <v>0.746</v>
      </c>
      <c r="BL679" s="19"/>
      <c r="BM679" s="19">
        <v>0.97099999999999997</v>
      </c>
      <c r="BN679" s="19">
        <v>1.131</v>
      </c>
      <c r="BO679" s="19">
        <v>1.1399999999999999</v>
      </c>
      <c r="BP679" s="19">
        <v>1.03</v>
      </c>
      <c r="BQ679" s="19">
        <v>0.80400000000000005</v>
      </c>
      <c r="BR679" s="19">
        <v>0.64100000000000001</v>
      </c>
      <c r="BS679" s="19">
        <v>1.0349999999999999</v>
      </c>
      <c r="BT679" s="19">
        <v>1.0169999999999999</v>
      </c>
      <c r="BU679" s="19">
        <v>1.1279999999999999</v>
      </c>
      <c r="BV679" s="19">
        <v>0.874</v>
      </c>
      <c r="BW679" s="19">
        <v>0.98099999999999998</v>
      </c>
      <c r="BX679" s="19">
        <v>0.88500000000000001</v>
      </c>
      <c r="BY679" s="19">
        <v>1.0349999999999999</v>
      </c>
      <c r="BZ679" s="19">
        <v>0.83199999999999996</v>
      </c>
      <c r="CA679" s="19">
        <v>0.88600000000000001</v>
      </c>
      <c r="CB679" s="19">
        <v>1.0249999999999999</v>
      </c>
      <c r="CC679" s="19">
        <v>0.82299999999999995</v>
      </c>
      <c r="CD679" s="19">
        <v>0.76100000000000001</v>
      </c>
      <c r="CE679" s="19"/>
      <c r="CF679" s="19">
        <v>0.86199999999999999</v>
      </c>
      <c r="CG679" s="19">
        <v>1.0289999999999999</v>
      </c>
      <c r="CH679" s="19">
        <v>1.0900000000000001</v>
      </c>
      <c r="CI679" s="19">
        <v>0.95599999999999996</v>
      </c>
      <c r="CJ679" s="19">
        <v>0.73599999999999999</v>
      </c>
      <c r="CK679" s="19">
        <v>0.80700000000000005</v>
      </c>
      <c r="CL679" s="19">
        <v>0.86399999999999999</v>
      </c>
      <c r="CM679" s="19">
        <v>0.86299999999999999</v>
      </c>
      <c r="CN679" s="19">
        <v>0.96599999999999997</v>
      </c>
      <c r="CO679" s="19">
        <v>0.74399999999999999</v>
      </c>
      <c r="CP679" s="19">
        <v>0.66900000000000004</v>
      </c>
      <c r="CQ679" s="19">
        <v>0.84899999999999998</v>
      </c>
      <c r="CR679" s="19">
        <v>0.96799999999999997</v>
      </c>
      <c r="CS679" s="19">
        <v>1.0489999999999999</v>
      </c>
      <c r="CT679" s="19">
        <v>0.88700000000000001</v>
      </c>
      <c r="CU679" s="19">
        <v>0.89400000000000002</v>
      </c>
      <c r="CV679" s="19">
        <v>0.90300000000000002</v>
      </c>
      <c r="CW679" s="19">
        <v>0.89300000000000002</v>
      </c>
    </row>
    <row r="680" spans="1:101" s="1" customFormat="1" ht="15" x14ac:dyDescent="0.2">
      <c r="A680" s="19">
        <v>1112</v>
      </c>
      <c r="B680" s="19">
        <v>304.8</v>
      </c>
      <c r="C680" s="19">
        <v>699.1</v>
      </c>
      <c r="D680" s="19">
        <v>396.12209999999999</v>
      </c>
      <c r="E680" s="19">
        <v>398.12759999999997</v>
      </c>
      <c r="F680" s="19">
        <v>324.12759999999997</v>
      </c>
      <c r="G680" s="20">
        <v>5708</v>
      </c>
      <c r="H680" s="19">
        <v>2</v>
      </c>
      <c r="I680" s="19">
        <v>2</v>
      </c>
      <c r="J680" s="19" t="s">
        <v>103</v>
      </c>
      <c r="M680" s="10"/>
      <c r="N680" s="10"/>
      <c r="U680" s="21">
        <v>0</v>
      </c>
      <c r="V680" s="21">
        <v>2</v>
      </c>
      <c r="W680" s="21">
        <v>88</v>
      </c>
      <c r="X680" s="19">
        <v>0.05</v>
      </c>
      <c r="Y680" s="19">
        <v>1.5469999999999999</v>
      </c>
      <c r="Z680" s="19">
        <v>1.4350000000000001</v>
      </c>
      <c r="AA680" s="19">
        <v>1.3560000000000001</v>
      </c>
      <c r="AB680" s="22">
        <f t="shared" si="167"/>
        <v>1.3602777777777775</v>
      </c>
      <c r="AC680" s="22">
        <f t="shared" si="168"/>
        <v>1.2390000000000001</v>
      </c>
      <c r="AD680" s="22">
        <f t="shared" si="169"/>
        <v>1.0114999999999998</v>
      </c>
      <c r="AE680" s="22">
        <f t="shared" si="170"/>
        <v>1.0978835978835975</v>
      </c>
      <c r="AF680" s="22">
        <f t="shared" si="171"/>
        <v>1.3448124347778325</v>
      </c>
      <c r="AG680" s="22">
        <f t="shared" si="172"/>
        <v>0.13472510201321389</v>
      </c>
      <c r="AH680" s="22">
        <f t="shared" si="173"/>
        <v>0.42740496959553292</v>
      </c>
      <c r="AI680" s="22">
        <f t="shared" si="174"/>
        <v>-0.6357841809309378</v>
      </c>
      <c r="AJ680" s="22">
        <f t="shared" si="175"/>
        <v>-3.8162976999203013</v>
      </c>
      <c r="AK680" s="22">
        <f t="shared" si="181"/>
        <v>0</v>
      </c>
      <c r="AL680" s="22" t="str">
        <f t="shared" si="176"/>
        <v>Lowering</v>
      </c>
      <c r="AM680" s="24">
        <f t="shared" si="177"/>
        <v>0.2313214037278363</v>
      </c>
      <c r="AN680" s="24">
        <f t="shared" si="178"/>
        <v>1.5265193019809524E-4</v>
      </c>
      <c r="AO680" s="25">
        <v>0.78763899999999998</v>
      </c>
      <c r="AP680" s="24">
        <f t="shared" si="179"/>
        <v>1.5265193019809524E-4</v>
      </c>
      <c r="AQ680" s="25">
        <v>1.81532</v>
      </c>
      <c r="AR680" s="25">
        <v>1.95452</v>
      </c>
      <c r="AS680" s="19">
        <v>1112</v>
      </c>
      <c r="AT680" s="19">
        <v>1.2829999999999999</v>
      </c>
      <c r="AU680" s="19">
        <v>1.4339999999999999</v>
      </c>
      <c r="AV680" s="19">
        <v>1.3480000000000001</v>
      </c>
      <c r="AW680" s="19">
        <v>1.5660000000000001</v>
      </c>
      <c r="AX680" s="19">
        <v>1.823</v>
      </c>
      <c r="AY680" s="19">
        <v>1.8320000000000001</v>
      </c>
      <c r="AZ680" s="19">
        <v>1.083</v>
      </c>
      <c r="BA680" s="19">
        <v>1.653</v>
      </c>
      <c r="BB680" s="19">
        <v>1.4750000000000001</v>
      </c>
      <c r="BC680" s="19">
        <v>1.8919999999999999</v>
      </c>
      <c r="BD680" s="19">
        <v>1.232</v>
      </c>
      <c r="BE680" s="19">
        <v>0.94499999999999995</v>
      </c>
      <c r="BF680" s="19">
        <v>1.1679999999999999</v>
      </c>
      <c r="BG680" s="19">
        <v>0.98199999999999998</v>
      </c>
      <c r="BH680" s="19">
        <v>1.06</v>
      </c>
      <c r="BI680" s="19">
        <v>1.232</v>
      </c>
      <c r="BJ680" s="19">
        <v>1.2809999999999999</v>
      </c>
      <c r="BK680" s="19">
        <v>1.196</v>
      </c>
      <c r="BL680" s="19"/>
      <c r="BM680" s="19">
        <v>0.89200000000000002</v>
      </c>
      <c r="BN680" s="19">
        <v>1.3480000000000001</v>
      </c>
      <c r="BO680" s="19">
        <v>1.589</v>
      </c>
      <c r="BP680" s="19">
        <v>1.302</v>
      </c>
      <c r="BQ680" s="19">
        <v>0.86099999999999999</v>
      </c>
      <c r="BR680" s="19">
        <v>0.78200000000000003</v>
      </c>
      <c r="BS680" s="19">
        <v>1.4219999999999999</v>
      </c>
      <c r="BT680" s="19">
        <v>1.3360000000000001</v>
      </c>
      <c r="BU680" s="19">
        <v>1.1759999999999999</v>
      </c>
      <c r="BV680" s="19">
        <v>0.98899999999999999</v>
      </c>
      <c r="BW680" s="19">
        <v>0.68</v>
      </c>
      <c r="BX680" s="19">
        <v>1.339</v>
      </c>
      <c r="BY680" s="19">
        <v>1.1990000000000001</v>
      </c>
      <c r="BZ680" s="19">
        <v>1.379</v>
      </c>
      <c r="CA680" s="19">
        <v>1.262</v>
      </c>
      <c r="CB680" s="19">
        <v>1.728</v>
      </c>
      <c r="CC680" s="19">
        <v>1.2609999999999999</v>
      </c>
      <c r="CD680" s="19">
        <v>1.7569999999999999</v>
      </c>
      <c r="CE680" s="19"/>
      <c r="CF680" s="19">
        <v>1.1599999999999999</v>
      </c>
      <c r="CG680" s="19">
        <v>0.95899999999999996</v>
      </c>
      <c r="CH680" s="19">
        <v>1.0629999999999999</v>
      </c>
      <c r="CI680" s="19">
        <v>1.0189999999999999</v>
      </c>
      <c r="CJ680" s="19">
        <v>0.85499999999999998</v>
      </c>
      <c r="CK680" s="19">
        <v>1.0960000000000001</v>
      </c>
      <c r="CL680" s="19">
        <v>1.2889999999999999</v>
      </c>
      <c r="CM680" s="19">
        <v>1.02</v>
      </c>
      <c r="CN680" s="19">
        <v>1.2370000000000001</v>
      </c>
      <c r="CO680" s="19">
        <v>1.0820000000000001</v>
      </c>
      <c r="CP680" s="19">
        <v>1.159</v>
      </c>
      <c r="CQ680" s="19">
        <v>0.55500000000000005</v>
      </c>
      <c r="CR680" s="19">
        <v>0.91600000000000004</v>
      </c>
      <c r="CS680" s="19">
        <v>0.99099999999999999</v>
      </c>
      <c r="CT680" s="19">
        <v>1.0229999999999999</v>
      </c>
      <c r="CU680" s="19">
        <v>0.93500000000000005</v>
      </c>
      <c r="CV680" s="19">
        <v>0.86799999999999999</v>
      </c>
      <c r="CW680" s="19">
        <v>0.98</v>
      </c>
    </row>
    <row r="681" spans="1:101" s="1" customFormat="1" ht="15" x14ac:dyDescent="0.2">
      <c r="A681" s="19">
        <v>1114</v>
      </c>
      <c r="B681" s="19">
        <v>303.8</v>
      </c>
      <c r="C681" s="19">
        <v>699.6</v>
      </c>
      <c r="D681" s="19">
        <v>478.1429</v>
      </c>
      <c r="E681" s="19">
        <v>480.1499</v>
      </c>
      <c r="F681" s="19">
        <v>244.08459999999999</v>
      </c>
      <c r="G681" s="20">
        <v>4176.8571430000002</v>
      </c>
      <c r="H681" s="19">
        <v>1</v>
      </c>
      <c r="I681" s="19">
        <v>1</v>
      </c>
      <c r="J681" s="19" t="s">
        <v>131</v>
      </c>
      <c r="M681" s="10"/>
      <c r="N681" s="10"/>
      <c r="O681" s="19" t="s">
        <v>656</v>
      </c>
      <c r="P681" s="19" t="s">
        <v>657</v>
      </c>
      <c r="Q681" s="19">
        <v>7.43</v>
      </c>
      <c r="R681" s="19">
        <v>196.1</v>
      </c>
      <c r="T681" s="19" t="s">
        <v>602</v>
      </c>
      <c r="X681" s="19">
        <v>0.05</v>
      </c>
      <c r="Y681" s="19">
        <v>1.07</v>
      </c>
      <c r="Z681" s="19">
        <v>1.133</v>
      </c>
      <c r="AA681" s="19">
        <v>1.093</v>
      </c>
      <c r="AB681" s="22">
        <f t="shared" si="167"/>
        <v>1.1320555555555556</v>
      </c>
      <c r="AC681" s="22">
        <f t="shared" si="168"/>
        <v>1.0958888888888889</v>
      </c>
      <c r="AD681" s="22">
        <f t="shared" si="169"/>
        <v>0.9679444444444445</v>
      </c>
      <c r="AE681" s="22">
        <f t="shared" si="170"/>
        <v>1.0330021291696239</v>
      </c>
      <c r="AF681" s="22">
        <f t="shared" si="171"/>
        <v>1.1695460024106066</v>
      </c>
      <c r="AG681" s="22">
        <f t="shared" si="172"/>
        <v>4.6843227813129197E-2</v>
      </c>
      <c r="AH681" s="22">
        <f t="shared" si="173"/>
        <v>0.22594860914172987</v>
      </c>
      <c r="AI681" s="22">
        <f t="shared" si="174"/>
        <v>-0.19480573326041989</v>
      </c>
      <c r="AJ681" s="22">
        <f t="shared" si="175"/>
        <v>-1.6334101254327573</v>
      </c>
      <c r="AK681" s="22" t="str">
        <f t="shared" si="181"/>
        <v>C20818</v>
      </c>
      <c r="AL681" s="22" t="str">
        <f t="shared" si="176"/>
        <v>Lowering</v>
      </c>
      <c r="AM681" s="24">
        <f t="shared" si="177"/>
        <v>0.63854905533279727</v>
      </c>
      <c r="AN681" s="24">
        <f t="shared" si="178"/>
        <v>2.325893765457138E-2</v>
      </c>
      <c r="AO681" s="25">
        <v>0.57794900000000005</v>
      </c>
      <c r="AP681" s="24">
        <f t="shared" si="179"/>
        <v>2.325893765457138E-2</v>
      </c>
      <c r="AQ681" s="25">
        <v>1.1593</v>
      </c>
      <c r="AR681" s="25">
        <v>1.0732999999999999</v>
      </c>
      <c r="AS681" s="19">
        <v>1114</v>
      </c>
      <c r="AT681" s="19">
        <v>1.3979999999999999</v>
      </c>
      <c r="AU681" s="19">
        <v>1.2350000000000001</v>
      </c>
      <c r="AV681" s="19">
        <v>1.175</v>
      </c>
      <c r="AW681" s="19">
        <v>1.121</v>
      </c>
      <c r="AX681" s="19">
        <v>0.83699999999999997</v>
      </c>
      <c r="AY681" s="19">
        <v>1.3340000000000001</v>
      </c>
      <c r="AZ681" s="19">
        <v>0.96099999999999997</v>
      </c>
      <c r="BA681" s="19">
        <v>1.26</v>
      </c>
      <c r="BB681" s="19">
        <v>1.135</v>
      </c>
      <c r="BC681" s="19">
        <v>1.22</v>
      </c>
      <c r="BD681" s="19">
        <v>1.159</v>
      </c>
      <c r="BE681" s="19">
        <v>1.4359999999999999</v>
      </c>
      <c r="BF681" s="19">
        <v>1.2310000000000001</v>
      </c>
      <c r="BG681" s="19">
        <v>1.1020000000000001</v>
      </c>
      <c r="BH681" s="19">
        <v>0.81299999999999994</v>
      </c>
      <c r="BI681" s="19">
        <v>1.0880000000000001</v>
      </c>
      <c r="BJ681" s="19">
        <v>0.96299999999999997</v>
      </c>
      <c r="BK681" s="19">
        <v>0.90900000000000003</v>
      </c>
      <c r="BL681" s="19"/>
      <c r="BM681" s="19">
        <v>1.262</v>
      </c>
      <c r="BN681" s="19">
        <v>1.296</v>
      </c>
      <c r="BO681" s="19">
        <v>1.3859999999999999</v>
      </c>
      <c r="BP681" s="19">
        <v>0.95499999999999996</v>
      </c>
      <c r="BQ681" s="19">
        <v>0.55200000000000005</v>
      </c>
      <c r="BR681" s="19">
        <v>0.61299999999999999</v>
      </c>
      <c r="BS681" s="19">
        <v>1.214</v>
      </c>
      <c r="BT681" s="19">
        <v>1.2629999999999999</v>
      </c>
      <c r="BU681" s="19">
        <v>1.3959999999999999</v>
      </c>
      <c r="BV681" s="19">
        <v>1.2070000000000001</v>
      </c>
      <c r="BW681" s="19">
        <v>0.83099999999999996</v>
      </c>
      <c r="BX681" s="19">
        <v>1.052</v>
      </c>
      <c r="BY681" s="19">
        <v>1.3879999999999999</v>
      </c>
      <c r="BZ681" s="19">
        <v>0.96399999999999997</v>
      </c>
      <c r="CA681" s="19">
        <v>0.85399999999999998</v>
      </c>
      <c r="CB681" s="19">
        <v>1.4119999999999999</v>
      </c>
      <c r="CC681" s="19">
        <v>0.89500000000000002</v>
      </c>
      <c r="CD681" s="19">
        <v>1.1859999999999999</v>
      </c>
      <c r="CE681" s="19"/>
      <c r="CF681" s="19">
        <v>1.4</v>
      </c>
      <c r="CG681" s="19">
        <v>1.2929999999999999</v>
      </c>
      <c r="CH681" s="19">
        <v>0.91700000000000004</v>
      </c>
      <c r="CI681" s="19">
        <v>0.66100000000000003</v>
      </c>
      <c r="CJ681" s="19">
        <v>0.77</v>
      </c>
      <c r="CK681" s="19">
        <v>0.63900000000000001</v>
      </c>
      <c r="CL681" s="19">
        <v>1.157</v>
      </c>
      <c r="CM681" s="19">
        <v>0.86</v>
      </c>
      <c r="CN681" s="19">
        <v>1.004</v>
      </c>
      <c r="CO681" s="19">
        <v>1.2549999999999999</v>
      </c>
      <c r="CP681" s="19">
        <v>1.3109999999999999</v>
      </c>
      <c r="CQ681" s="19">
        <v>0.70799999999999996</v>
      </c>
      <c r="CR681" s="19">
        <v>0.86699999999999999</v>
      </c>
      <c r="CS681" s="19">
        <v>1.0209999999999999</v>
      </c>
      <c r="CT681" s="19">
        <v>0.93799999999999994</v>
      </c>
      <c r="CU681" s="19">
        <v>0.94099999999999995</v>
      </c>
      <c r="CV681" s="19">
        <v>0.86299999999999999</v>
      </c>
      <c r="CW681" s="19">
        <v>0.81799999999999995</v>
      </c>
    </row>
    <row r="682" spans="1:101" s="1" customFormat="1" ht="15" x14ac:dyDescent="0.2">
      <c r="A682" s="19">
        <v>1115</v>
      </c>
      <c r="B682" s="19">
        <v>304.8</v>
      </c>
      <c r="C682" s="19">
        <v>700.2</v>
      </c>
      <c r="D682" s="19">
        <v>462.16860000000003</v>
      </c>
      <c r="E682" s="19">
        <v>464.17489999999998</v>
      </c>
      <c r="F682" s="19">
        <v>228.1103</v>
      </c>
      <c r="G682" s="20">
        <v>6943.65</v>
      </c>
      <c r="H682" s="19">
        <v>1</v>
      </c>
      <c r="I682" s="19">
        <v>1</v>
      </c>
      <c r="J682" s="19" t="s">
        <v>109</v>
      </c>
      <c r="M682" s="10"/>
      <c r="N682" s="10"/>
      <c r="U682" s="21">
        <v>1</v>
      </c>
      <c r="V682" s="21">
        <v>8</v>
      </c>
      <c r="W682" s="21">
        <v>292</v>
      </c>
      <c r="X682" s="19">
        <v>0.05</v>
      </c>
      <c r="Y682" s="19">
        <v>1.456</v>
      </c>
      <c r="Z682" s="19">
        <v>1.3069999999999999</v>
      </c>
      <c r="AA682" s="19">
        <v>1.196</v>
      </c>
      <c r="AB682" s="22">
        <f t="shared" si="167"/>
        <v>1.0322941176470588</v>
      </c>
      <c r="AC682" s="22">
        <f t="shared" si="168"/>
        <v>1.2288888888888887</v>
      </c>
      <c r="AD682" s="22">
        <f t="shared" si="169"/>
        <v>0.90077777777777768</v>
      </c>
      <c r="AE682" s="22">
        <f t="shared" si="170"/>
        <v>0.84002233804914384</v>
      </c>
      <c r="AF682" s="22">
        <f t="shared" si="171"/>
        <v>1.1460030910106735</v>
      </c>
      <c r="AG682" s="22">
        <f t="shared" si="172"/>
        <v>-0.25150040203855284</v>
      </c>
      <c r="AH682" s="22">
        <f t="shared" si="173"/>
        <v>0.19661093535114954</v>
      </c>
      <c r="AI682" s="22">
        <f t="shared" si="174"/>
        <v>-0.77426393689237316</v>
      </c>
      <c r="AJ682" s="22">
        <f t="shared" si="175"/>
        <v>-0.5998335008980632</v>
      </c>
      <c r="AK682" s="22">
        <f t="shared" si="181"/>
        <v>0</v>
      </c>
      <c r="AL682" s="22" t="str">
        <f t="shared" si="176"/>
        <v>Increase</v>
      </c>
      <c r="AM682" s="24">
        <f t="shared" si="177"/>
        <v>0.16816517482059226</v>
      </c>
      <c r="AN682" s="24">
        <f t="shared" si="178"/>
        <v>0.25128496190061916</v>
      </c>
      <c r="AO682" s="25">
        <v>1.1050899999999999</v>
      </c>
      <c r="AP682" s="24">
        <f t="shared" si="179"/>
        <v>0.25128496190061916</v>
      </c>
      <c r="AQ682" s="25">
        <v>1.1901200000000001</v>
      </c>
      <c r="AR682" s="25">
        <v>1.0894699999999999</v>
      </c>
      <c r="AS682" s="19">
        <v>1115</v>
      </c>
      <c r="AT682" s="19">
        <v>1.879</v>
      </c>
      <c r="AU682" s="19">
        <v>0.97799999999999998</v>
      </c>
      <c r="AV682" s="19">
        <v>1.345</v>
      </c>
      <c r="AW682" s="19">
        <v>0.72499999999999998</v>
      </c>
      <c r="AX682" s="19">
        <v>0.998</v>
      </c>
      <c r="AY682" s="19">
        <v>1.1830000000000001</v>
      </c>
      <c r="AZ682" s="19">
        <v>0.86699999999999999</v>
      </c>
      <c r="BA682" s="19">
        <v>0.72399999999999998</v>
      </c>
      <c r="BB682" s="19">
        <v>1.1839999999999999</v>
      </c>
      <c r="BC682" s="19">
        <v>0.746</v>
      </c>
      <c r="BD682" s="19">
        <v>0.52700000000000002</v>
      </c>
      <c r="BE682" s="19">
        <v>1.2310000000000001</v>
      </c>
      <c r="BF682" s="19">
        <v>0.96899999999999997</v>
      </c>
      <c r="BG682" s="19">
        <v>0.88700000000000001</v>
      </c>
      <c r="BH682" s="19">
        <v>0.89600000000000002</v>
      </c>
      <c r="BI682" s="19">
        <v>1.3140000000000001</v>
      </c>
      <c r="BJ682" s="19">
        <v>1.0960000000000001</v>
      </c>
      <c r="BK682" s="19" t="s">
        <v>111</v>
      </c>
      <c r="BL682" s="19"/>
      <c r="BM682" s="19">
        <v>1.302</v>
      </c>
      <c r="BN682" s="19">
        <v>1.1639999999999999</v>
      </c>
      <c r="BO682" s="19">
        <v>1.597</v>
      </c>
      <c r="BP682" s="19">
        <v>1.6220000000000001</v>
      </c>
      <c r="BQ682" s="19">
        <v>0.85199999999999998</v>
      </c>
      <c r="BR682" s="19">
        <v>0.71299999999999997</v>
      </c>
      <c r="BS682" s="19">
        <v>1.2430000000000001</v>
      </c>
      <c r="BT682" s="19">
        <v>1.57</v>
      </c>
      <c r="BU682" s="19">
        <v>1.0089999999999999</v>
      </c>
      <c r="BV682" s="19">
        <v>0.60399999999999998</v>
      </c>
      <c r="BW682" s="19">
        <v>0.66700000000000004</v>
      </c>
      <c r="BX682" s="19">
        <v>1.724</v>
      </c>
      <c r="BY682" s="19">
        <v>1.591</v>
      </c>
      <c r="BZ682" s="19">
        <v>0.96699999999999997</v>
      </c>
      <c r="CA682" s="19">
        <v>1.1479999999999999</v>
      </c>
      <c r="CB682" s="19">
        <v>2.5910000000000002</v>
      </c>
      <c r="CC682" s="19">
        <v>0.92900000000000005</v>
      </c>
      <c r="CD682" s="19">
        <v>0.82699999999999996</v>
      </c>
      <c r="CE682" s="19"/>
      <c r="CF682" s="19">
        <v>0.92300000000000004</v>
      </c>
      <c r="CG682" s="19">
        <v>0.58699999999999997</v>
      </c>
      <c r="CH682" s="19">
        <v>0.91500000000000004</v>
      </c>
      <c r="CI682" s="19">
        <v>0.55800000000000005</v>
      </c>
      <c r="CJ682" s="19">
        <v>0.746</v>
      </c>
      <c r="CK682" s="19">
        <v>0.68899999999999995</v>
      </c>
      <c r="CL682" s="19">
        <v>0.73699999999999999</v>
      </c>
      <c r="CM682" s="19">
        <v>0.60299999999999998</v>
      </c>
      <c r="CN682" s="19">
        <v>1.591</v>
      </c>
      <c r="CO682" s="19">
        <v>0.83799999999999997</v>
      </c>
      <c r="CP682" s="19">
        <v>1.4830000000000001</v>
      </c>
      <c r="CQ682" s="19">
        <v>0.84699999999999998</v>
      </c>
      <c r="CR682" s="19">
        <v>1.1299999999999999</v>
      </c>
      <c r="CS682" s="19">
        <v>0.92200000000000004</v>
      </c>
      <c r="CT682" s="19">
        <v>0.74099999999999999</v>
      </c>
      <c r="CU682" s="19">
        <v>1.69</v>
      </c>
      <c r="CV682" s="19">
        <v>0.624</v>
      </c>
      <c r="CW682" s="19">
        <v>0.59</v>
      </c>
    </row>
    <row r="683" spans="1:101" s="1" customFormat="1" ht="15" x14ac:dyDescent="0.2">
      <c r="A683" s="19">
        <v>1116</v>
      </c>
      <c r="B683" s="19">
        <v>304.8</v>
      </c>
      <c r="C683" s="19">
        <v>700.3</v>
      </c>
      <c r="D683" s="19">
        <v>450.20639999999997</v>
      </c>
      <c r="E683" s="19">
        <v>452.21159999999998</v>
      </c>
      <c r="F683" s="19">
        <v>216.1481</v>
      </c>
      <c r="G683" s="20">
        <v>4184</v>
      </c>
      <c r="H683" s="19">
        <v>1</v>
      </c>
      <c r="I683" s="19">
        <v>1</v>
      </c>
      <c r="J683" s="19" t="s">
        <v>105</v>
      </c>
      <c r="K683" s="19" t="s">
        <v>725</v>
      </c>
      <c r="L683" s="19" t="s">
        <v>726</v>
      </c>
      <c r="M683" s="19">
        <v>1.65</v>
      </c>
      <c r="N683" s="19">
        <v>13.3</v>
      </c>
      <c r="X683" s="19">
        <v>0.05</v>
      </c>
      <c r="Y683" s="19">
        <v>1.288</v>
      </c>
      <c r="Z683" s="19">
        <v>0.96299999999999997</v>
      </c>
      <c r="AA683" s="19">
        <v>1.208</v>
      </c>
      <c r="AB683" s="22">
        <f t="shared" si="167"/>
        <v>1.3067647058823531</v>
      </c>
      <c r="AC683" s="22">
        <f t="shared" si="168"/>
        <v>1.3201666666666663</v>
      </c>
      <c r="AD683" s="22">
        <f t="shared" si="169"/>
        <v>1.1575</v>
      </c>
      <c r="AE683" s="22">
        <f t="shared" si="170"/>
        <v>0.98984828118850154</v>
      </c>
      <c r="AF683" s="22">
        <f t="shared" si="171"/>
        <v>1.1289543895311906</v>
      </c>
      <c r="AG683" s="22">
        <f t="shared" si="172"/>
        <v>-1.4720681564611917E-2</v>
      </c>
      <c r="AH683" s="22">
        <f t="shared" si="173"/>
        <v>0.17498720149942837</v>
      </c>
      <c r="AI683" s="22">
        <f t="shared" si="174"/>
        <v>-3.7577623412328273E-2</v>
      </c>
      <c r="AJ683" s="22">
        <f t="shared" si="175"/>
        <v>-1.2770455323271936</v>
      </c>
      <c r="AK683" s="22" t="str">
        <f>L683</f>
        <v>Valyl-Valine</v>
      </c>
      <c r="AL683" s="22" t="str">
        <f t="shared" si="176"/>
        <v>Increase</v>
      </c>
      <c r="AM683" s="24">
        <f t="shared" si="177"/>
        <v>0.91711200117379921</v>
      </c>
      <c r="AN683" s="24">
        <f t="shared" si="178"/>
        <v>5.2838985139172137E-2</v>
      </c>
      <c r="AO683" s="25">
        <v>0.43205399999999999</v>
      </c>
      <c r="AP683" s="24">
        <f t="shared" si="179"/>
        <v>5.2838985139172137E-2</v>
      </c>
      <c r="AQ683" s="25">
        <v>0.94330499999999995</v>
      </c>
      <c r="AR683" s="25">
        <v>0.95495300000000005</v>
      </c>
      <c r="AS683" s="19">
        <v>1116</v>
      </c>
      <c r="AT683" s="19">
        <v>1.486</v>
      </c>
      <c r="AU683" s="19">
        <v>1.58</v>
      </c>
      <c r="AV683" s="19">
        <v>1.351</v>
      </c>
      <c r="AW683" s="19">
        <v>1.036</v>
      </c>
      <c r="AX683" s="19">
        <v>1.5820000000000001</v>
      </c>
      <c r="AY683" s="19">
        <v>1.4530000000000001</v>
      </c>
      <c r="AZ683" s="19">
        <v>1.5820000000000001</v>
      </c>
      <c r="BA683" s="19">
        <v>1.431</v>
      </c>
      <c r="BB683" s="19">
        <v>1.3879999999999999</v>
      </c>
      <c r="BC683" s="19">
        <v>1.363</v>
      </c>
      <c r="BD683" s="19">
        <v>1.3759999999999999</v>
      </c>
      <c r="BE683" s="19">
        <v>1.3819999999999999</v>
      </c>
      <c r="BF683" s="19">
        <v>1.109</v>
      </c>
      <c r="BG683" s="19">
        <v>1.135</v>
      </c>
      <c r="BH683" s="19">
        <v>0.629</v>
      </c>
      <c r="BI683" s="19" t="s">
        <v>111</v>
      </c>
      <c r="BJ683" s="19">
        <v>1.177</v>
      </c>
      <c r="BK683" s="19">
        <v>1.155</v>
      </c>
      <c r="BL683" s="19"/>
      <c r="BM683" s="19">
        <v>0.85599999999999998</v>
      </c>
      <c r="BN683" s="19">
        <v>1.3819999999999999</v>
      </c>
      <c r="BO683" s="19">
        <v>1.127</v>
      </c>
      <c r="BP683" s="19">
        <v>1.452</v>
      </c>
      <c r="BQ683" s="19">
        <v>1.988</v>
      </c>
      <c r="BR683" s="19">
        <v>0.69699999999999995</v>
      </c>
      <c r="BS683" s="19">
        <v>1.798</v>
      </c>
      <c r="BT683" s="19">
        <v>1.669</v>
      </c>
      <c r="BU683" s="19">
        <v>0.86199999999999999</v>
      </c>
      <c r="BV683" s="19">
        <v>0.64800000000000002</v>
      </c>
      <c r="BW683" s="19">
        <v>1.0880000000000001</v>
      </c>
      <c r="BX683" s="19">
        <v>1.2549999999999999</v>
      </c>
      <c r="BY683" s="19">
        <v>1.9530000000000001</v>
      </c>
      <c r="BZ683" s="19">
        <v>0.99</v>
      </c>
      <c r="CA683" s="19">
        <v>1.079</v>
      </c>
      <c r="CB683" s="19">
        <v>2.3540000000000001</v>
      </c>
      <c r="CC683" s="19">
        <v>1.083</v>
      </c>
      <c r="CD683" s="19">
        <v>1.482</v>
      </c>
      <c r="CE683" s="19"/>
      <c r="CF683" s="19">
        <v>1.2490000000000001</v>
      </c>
      <c r="CG683" s="19">
        <v>0.94699999999999995</v>
      </c>
      <c r="CH683" s="19">
        <v>1.3939999999999999</v>
      </c>
      <c r="CI683" s="19">
        <v>0.94899999999999995</v>
      </c>
      <c r="CJ683" s="19">
        <v>1.1439999999999999</v>
      </c>
      <c r="CK683" s="19">
        <v>0.97799999999999998</v>
      </c>
      <c r="CL683" s="19">
        <v>0.92100000000000004</v>
      </c>
      <c r="CM683" s="19">
        <v>1.214</v>
      </c>
      <c r="CN683" s="19">
        <v>0.98099999999999998</v>
      </c>
      <c r="CO683" s="19">
        <v>1.1499999999999999</v>
      </c>
      <c r="CP683" s="19">
        <v>1.085</v>
      </c>
      <c r="CQ683" s="19">
        <v>0.93400000000000005</v>
      </c>
      <c r="CR683" s="19">
        <v>1.077</v>
      </c>
      <c r="CS683" s="19">
        <v>1.413</v>
      </c>
      <c r="CT683" s="19">
        <v>1.3089999999999999</v>
      </c>
      <c r="CU683" s="19">
        <v>1.53</v>
      </c>
      <c r="CV683" s="19">
        <v>1.226</v>
      </c>
      <c r="CW683" s="19">
        <v>1.3340000000000001</v>
      </c>
    </row>
    <row r="684" spans="1:101" s="1" customFormat="1" ht="15" x14ac:dyDescent="0.2">
      <c r="A684" s="19">
        <v>1118</v>
      </c>
      <c r="B684" s="19">
        <v>304.8</v>
      </c>
      <c r="C684" s="19">
        <v>700.4</v>
      </c>
      <c r="D684" s="19">
        <v>336.09039999999999</v>
      </c>
      <c r="E684" s="19">
        <v>338.0967</v>
      </c>
      <c r="F684" s="19">
        <v>102.0321</v>
      </c>
      <c r="G684" s="20">
        <v>6125.4814809999998</v>
      </c>
      <c r="H684" s="19">
        <v>1</v>
      </c>
      <c r="I684" s="19">
        <v>1</v>
      </c>
      <c r="J684" s="19" t="s">
        <v>109</v>
      </c>
      <c r="M684" s="10"/>
      <c r="N684" s="10"/>
      <c r="U684" s="21">
        <v>6</v>
      </c>
      <c r="V684" s="21">
        <v>52</v>
      </c>
      <c r="W684" s="21">
        <v>601</v>
      </c>
      <c r="X684" s="19">
        <v>0.05</v>
      </c>
      <c r="Y684" s="19">
        <v>0.89500000000000002</v>
      </c>
      <c r="Z684" s="19">
        <v>0.85299999999999998</v>
      </c>
      <c r="AA684" s="19">
        <v>1.163</v>
      </c>
      <c r="AB684" s="22">
        <f t="shared" si="167"/>
        <v>0.84661111111111109</v>
      </c>
      <c r="AC684" s="22">
        <f t="shared" si="168"/>
        <v>1.2259444444444447</v>
      </c>
      <c r="AD684" s="22">
        <f t="shared" si="169"/>
        <v>1.0406666666666669</v>
      </c>
      <c r="AE684" s="22">
        <f t="shared" si="170"/>
        <v>0.69057869216477075</v>
      </c>
      <c r="AF684" s="22">
        <f t="shared" si="171"/>
        <v>0.81352765321375176</v>
      </c>
      <c r="AG684" s="22">
        <f t="shared" si="172"/>
        <v>-0.53412227442682647</v>
      </c>
      <c r="AH684" s="22">
        <f t="shared" si="173"/>
        <v>-0.29773670845325445</v>
      </c>
      <c r="AI684" s="22">
        <f t="shared" si="174"/>
        <v>-3.5638602876406336</v>
      </c>
      <c r="AJ684" s="22">
        <f t="shared" si="175"/>
        <v>-2.5228776131785238</v>
      </c>
      <c r="AK684" s="22">
        <f t="shared" ref="AK684:AK692" si="182">P684</f>
        <v>0</v>
      </c>
      <c r="AL684" s="22" t="str">
        <f t="shared" si="176"/>
        <v>Increase</v>
      </c>
      <c r="AM684" s="24">
        <f t="shared" si="177"/>
        <v>2.7298558350851749E-4</v>
      </c>
      <c r="AN684" s="24">
        <f t="shared" si="178"/>
        <v>3.0000078202924714E-3</v>
      </c>
      <c r="AO684" s="25">
        <v>1.77902</v>
      </c>
      <c r="AP684" s="24">
        <f t="shared" si="179"/>
        <v>3.0000078202924714E-3</v>
      </c>
      <c r="AQ684" s="25">
        <v>1.5704100000000001</v>
      </c>
      <c r="AR684" s="25">
        <v>1.5869599999999999</v>
      </c>
      <c r="AS684" s="19">
        <v>1118</v>
      </c>
      <c r="AT684" s="19">
        <v>0.81799999999999995</v>
      </c>
      <c r="AU684" s="19">
        <v>0.94399999999999995</v>
      </c>
      <c r="AV684" s="19">
        <v>0.82599999999999996</v>
      </c>
      <c r="AW684" s="19">
        <v>0.85899999999999999</v>
      </c>
      <c r="AX684" s="19">
        <v>0.63200000000000001</v>
      </c>
      <c r="AY684" s="19">
        <v>1.3740000000000001</v>
      </c>
      <c r="AZ684" s="19">
        <v>0.91100000000000003</v>
      </c>
      <c r="BA684" s="19">
        <v>0.85899999999999999</v>
      </c>
      <c r="BB684" s="19">
        <v>0.745</v>
      </c>
      <c r="BC684" s="19">
        <v>0.70899999999999996</v>
      </c>
      <c r="BD684" s="19">
        <v>0.94399999999999995</v>
      </c>
      <c r="BE684" s="19">
        <v>0.67500000000000004</v>
      </c>
      <c r="BF684" s="19">
        <v>0.79600000000000004</v>
      </c>
      <c r="BG684" s="19">
        <v>0.93799999999999994</v>
      </c>
      <c r="BH684" s="19">
        <v>0.79200000000000004</v>
      </c>
      <c r="BI684" s="19">
        <v>1.085</v>
      </c>
      <c r="BJ684" s="19">
        <v>0.71199999999999997</v>
      </c>
      <c r="BK684" s="19">
        <v>0.62</v>
      </c>
      <c r="BL684" s="19"/>
      <c r="BM684" s="19">
        <v>1.6619999999999999</v>
      </c>
      <c r="BN684" s="19">
        <v>0.91300000000000003</v>
      </c>
      <c r="BO684" s="19">
        <v>1.8360000000000001</v>
      </c>
      <c r="BP684" s="19">
        <v>0.96</v>
      </c>
      <c r="BQ684" s="19">
        <v>1.4770000000000001</v>
      </c>
      <c r="BR684" s="19">
        <v>1.26</v>
      </c>
      <c r="BS684" s="19">
        <v>1.099</v>
      </c>
      <c r="BT684" s="19">
        <v>1.94</v>
      </c>
      <c r="BU684" s="19">
        <v>0.89600000000000002</v>
      </c>
      <c r="BV684" s="19">
        <v>1.0569999999999999</v>
      </c>
      <c r="BW684" s="19">
        <v>1.538</v>
      </c>
      <c r="BX684" s="19">
        <v>1.2210000000000001</v>
      </c>
      <c r="BY684" s="19">
        <v>1.0009999999999999</v>
      </c>
      <c r="BZ684" s="19">
        <v>0.91400000000000003</v>
      </c>
      <c r="CA684" s="19">
        <v>0.92600000000000005</v>
      </c>
      <c r="CB684" s="19">
        <v>1.3660000000000001</v>
      </c>
      <c r="CC684" s="19">
        <v>1.109</v>
      </c>
      <c r="CD684" s="19">
        <v>0.89200000000000002</v>
      </c>
      <c r="CE684" s="19"/>
      <c r="CF684" s="19">
        <v>0.82699999999999996</v>
      </c>
      <c r="CG684" s="19">
        <v>1.43</v>
      </c>
      <c r="CH684" s="19">
        <v>0.96599999999999997</v>
      </c>
      <c r="CI684" s="19">
        <v>1.1180000000000001</v>
      </c>
      <c r="CJ684" s="19">
        <v>1.0669999999999999</v>
      </c>
      <c r="CK684" s="19">
        <v>1.0269999999999999</v>
      </c>
      <c r="CL684" s="19">
        <v>1.391</v>
      </c>
      <c r="CM684" s="19">
        <v>1.08</v>
      </c>
      <c r="CN684" s="19">
        <v>1.1890000000000001</v>
      </c>
      <c r="CO684" s="19">
        <v>0.93899999999999995</v>
      </c>
      <c r="CP684" s="19">
        <v>0.88800000000000001</v>
      </c>
      <c r="CQ684" s="19">
        <v>1.1830000000000001</v>
      </c>
      <c r="CR684" s="19">
        <v>0.75600000000000001</v>
      </c>
      <c r="CS684" s="19">
        <v>0.84499999999999997</v>
      </c>
      <c r="CT684" s="19">
        <v>0.95099999999999996</v>
      </c>
      <c r="CU684" s="19">
        <v>0.92100000000000004</v>
      </c>
      <c r="CV684" s="19">
        <v>0.96399999999999997</v>
      </c>
      <c r="CW684" s="19">
        <v>1.19</v>
      </c>
    </row>
    <row r="685" spans="1:101" s="1" customFormat="1" ht="15" x14ac:dyDescent="0.2">
      <c r="A685" s="19">
        <v>1121</v>
      </c>
      <c r="B685" s="19">
        <v>304.8</v>
      </c>
      <c r="C685" s="19">
        <v>701.3</v>
      </c>
      <c r="D685" s="19">
        <v>395.12299999999999</v>
      </c>
      <c r="E685" s="19">
        <v>397.1293</v>
      </c>
      <c r="F685" s="19">
        <v>322.1293</v>
      </c>
      <c r="G685" s="20">
        <v>25780.641510000001</v>
      </c>
      <c r="H685" s="19">
        <v>2</v>
      </c>
      <c r="I685" s="19">
        <v>2</v>
      </c>
      <c r="J685" s="19" t="s">
        <v>103</v>
      </c>
      <c r="M685" s="10"/>
      <c r="N685" s="10"/>
      <c r="U685" s="21">
        <v>0</v>
      </c>
      <c r="V685" s="21">
        <v>8</v>
      </c>
      <c r="W685" s="21">
        <v>431</v>
      </c>
      <c r="X685" s="19">
        <v>0.05</v>
      </c>
      <c r="Y685" s="19">
        <v>1.3859999999999999</v>
      </c>
      <c r="Z685" s="19">
        <v>1.4419999999999999</v>
      </c>
      <c r="AA685" s="19">
        <v>1.391</v>
      </c>
      <c r="AB685" s="22">
        <f t="shared" si="167"/>
        <v>1.2662222222222226</v>
      </c>
      <c r="AC685" s="22">
        <f t="shared" si="168"/>
        <v>1.152722222222222</v>
      </c>
      <c r="AD685" s="22">
        <f t="shared" si="169"/>
        <v>0.99283333333333346</v>
      </c>
      <c r="AE685" s="22">
        <f t="shared" si="170"/>
        <v>1.0984625765097118</v>
      </c>
      <c r="AF685" s="22">
        <f t="shared" si="171"/>
        <v>1.2753623188405798</v>
      </c>
      <c r="AG685" s="22">
        <f t="shared" si="172"/>
        <v>0.13548571946210464</v>
      </c>
      <c r="AH685" s="22">
        <f t="shared" si="173"/>
        <v>0.35090716185912835</v>
      </c>
      <c r="AI685" s="22">
        <f t="shared" si="174"/>
        <v>-0.70357487792287277</v>
      </c>
      <c r="AJ685" s="22">
        <f t="shared" si="175"/>
        <v>-3.3891848375000722</v>
      </c>
      <c r="AK685" s="22">
        <f t="shared" si="182"/>
        <v>0</v>
      </c>
      <c r="AL685" s="22" t="str">
        <f t="shared" si="176"/>
        <v>Lowering</v>
      </c>
      <c r="AM685" s="24">
        <f t="shared" si="177"/>
        <v>0.19789058031545512</v>
      </c>
      <c r="AN685" s="24">
        <f t="shared" si="178"/>
        <v>4.08145640915074E-4</v>
      </c>
      <c r="AO685" s="25">
        <v>0.84846900000000003</v>
      </c>
      <c r="AP685" s="24">
        <f t="shared" si="179"/>
        <v>4.08145640915074E-4</v>
      </c>
      <c r="AQ685" s="25">
        <v>1.6369800000000001</v>
      </c>
      <c r="AR685" s="25">
        <v>1.7776700000000001</v>
      </c>
      <c r="AS685" s="19">
        <v>1121</v>
      </c>
      <c r="AT685" s="19">
        <v>1.143</v>
      </c>
      <c r="AU685" s="19">
        <v>1.401</v>
      </c>
      <c r="AV685" s="19">
        <v>1.298</v>
      </c>
      <c r="AW685" s="19">
        <v>1.38</v>
      </c>
      <c r="AX685" s="19">
        <v>1.4510000000000001</v>
      </c>
      <c r="AY685" s="19">
        <v>1.355</v>
      </c>
      <c r="AZ685" s="19">
        <v>0.91400000000000003</v>
      </c>
      <c r="BA685" s="19">
        <v>1.3009999999999999</v>
      </c>
      <c r="BB685" s="19">
        <v>1.278</v>
      </c>
      <c r="BC685" s="19">
        <v>1.7909999999999999</v>
      </c>
      <c r="BD685" s="19">
        <v>1.2809999999999999</v>
      </c>
      <c r="BE685" s="19">
        <v>1.0249999999999999</v>
      </c>
      <c r="BF685" s="19">
        <v>0.92200000000000004</v>
      </c>
      <c r="BG685" s="19">
        <v>1.1040000000000001</v>
      </c>
      <c r="BH685" s="19">
        <v>0.91400000000000003</v>
      </c>
      <c r="BI685" s="19">
        <v>1.532</v>
      </c>
      <c r="BJ685" s="19">
        <v>1.385</v>
      </c>
      <c r="BK685" s="19">
        <v>1.3169999999999999</v>
      </c>
      <c r="BL685" s="19"/>
      <c r="BM685" s="19">
        <v>0.68400000000000005</v>
      </c>
      <c r="BN685" s="19">
        <v>1.202</v>
      </c>
      <c r="BO685" s="19">
        <v>1.4750000000000001</v>
      </c>
      <c r="BP685" s="19">
        <v>1.397</v>
      </c>
      <c r="BQ685" s="19">
        <v>0.85899999999999999</v>
      </c>
      <c r="BR685" s="19">
        <v>0.623</v>
      </c>
      <c r="BS685" s="19">
        <v>1.266</v>
      </c>
      <c r="BT685" s="19">
        <v>1.23</v>
      </c>
      <c r="BU685" s="19">
        <v>1.3240000000000001</v>
      </c>
      <c r="BV685" s="19">
        <v>1.0529999999999999</v>
      </c>
      <c r="BW685" s="19">
        <v>0.65</v>
      </c>
      <c r="BX685" s="19">
        <v>1.2669999999999999</v>
      </c>
      <c r="BY685" s="19">
        <v>1.1990000000000001</v>
      </c>
      <c r="BZ685" s="19">
        <v>1.2290000000000001</v>
      </c>
      <c r="CA685" s="19">
        <v>1.101</v>
      </c>
      <c r="CB685" s="19">
        <v>1.5129999999999999</v>
      </c>
      <c r="CC685" s="19">
        <v>1.125</v>
      </c>
      <c r="CD685" s="19">
        <v>1.552</v>
      </c>
      <c r="CE685" s="19"/>
      <c r="CF685" s="19">
        <v>1.016</v>
      </c>
      <c r="CG685" s="19">
        <v>0.94399999999999995</v>
      </c>
      <c r="CH685" s="19">
        <v>1.24</v>
      </c>
      <c r="CI685" s="19">
        <v>0.79700000000000004</v>
      </c>
      <c r="CJ685" s="19">
        <v>0.76800000000000002</v>
      </c>
      <c r="CK685" s="19">
        <v>0.92800000000000005</v>
      </c>
      <c r="CL685" s="19">
        <v>1.1519999999999999</v>
      </c>
      <c r="CM685" s="19">
        <v>1.054</v>
      </c>
      <c r="CN685" s="19">
        <v>1.2529999999999999</v>
      </c>
      <c r="CO685" s="19">
        <v>1.02</v>
      </c>
      <c r="CP685" s="19">
        <v>1.224</v>
      </c>
      <c r="CQ685" s="19">
        <v>0.59</v>
      </c>
      <c r="CR685" s="19">
        <v>0.84299999999999997</v>
      </c>
      <c r="CS685" s="19">
        <v>0.97</v>
      </c>
      <c r="CT685" s="19">
        <v>1.177</v>
      </c>
      <c r="CU685" s="19">
        <v>0.92400000000000004</v>
      </c>
      <c r="CV685" s="19">
        <v>1.119</v>
      </c>
      <c r="CW685" s="19">
        <v>0.85199999999999998</v>
      </c>
    </row>
    <row r="686" spans="1:101" s="1" customFormat="1" ht="15" x14ac:dyDescent="0.2">
      <c r="A686" s="19">
        <v>1123</v>
      </c>
      <c r="B686" s="19">
        <v>305.8</v>
      </c>
      <c r="C686" s="19">
        <v>701.7</v>
      </c>
      <c r="D686" s="19">
        <v>353.10680000000002</v>
      </c>
      <c r="E686" s="19">
        <v>355.11320000000001</v>
      </c>
      <c r="F686" s="19">
        <v>119.0485</v>
      </c>
      <c r="G686" s="20">
        <v>18748.96154</v>
      </c>
      <c r="H686" s="19">
        <v>1</v>
      </c>
      <c r="I686" s="19">
        <v>1</v>
      </c>
      <c r="J686" s="19" t="s">
        <v>117</v>
      </c>
      <c r="M686" s="10"/>
      <c r="N686" s="10"/>
      <c r="U686" s="21">
        <v>0</v>
      </c>
      <c r="V686" s="21">
        <v>0</v>
      </c>
      <c r="W686" s="21">
        <v>57</v>
      </c>
      <c r="X686" s="19">
        <v>6.6699999999999995E-2</v>
      </c>
      <c r="Y686" s="19">
        <v>1.0169999999999999</v>
      </c>
      <c r="Z686" s="19">
        <v>1.218</v>
      </c>
      <c r="AA686" s="19">
        <v>1.167</v>
      </c>
      <c r="AB686" s="22">
        <f t="shared" si="167"/>
        <v>0.88612777777777774</v>
      </c>
      <c r="AC686" s="22">
        <f t="shared" si="168"/>
        <v>1.0226666666666666</v>
      </c>
      <c r="AD686" s="22">
        <f t="shared" si="169"/>
        <v>0.87861111111111123</v>
      </c>
      <c r="AE686" s="22">
        <f t="shared" si="170"/>
        <v>0.86648739678400699</v>
      </c>
      <c r="AF686" s="22">
        <f t="shared" si="171"/>
        <v>1.0085551691432182</v>
      </c>
      <c r="AG686" s="22">
        <f t="shared" si="172"/>
        <v>-0.20674932960976078</v>
      </c>
      <c r="AH686" s="22">
        <f t="shared" si="173"/>
        <v>1.2290003209572378E-2</v>
      </c>
      <c r="AI686" s="22">
        <f t="shared" si="174"/>
        <v>-0.50985127940427943</v>
      </c>
      <c r="AJ686" s="22">
        <f t="shared" si="175"/>
        <v>-2.4781866755440665E-2</v>
      </c>
      <c r="AK686" s="22">
        <f t="shared" si="182"/>
        <v>0</v>
      </c>
      <c r="AL686" s="22" t="str">
        <f t="shared" si="176"/>
        <v>Increase</v>
      </c>
      <c r="AM686" s="24">
        <f t="shared" si="177"/>
        <v>0.30913538601412294</v>
      </c>
      <c r="AN686" s="24">
        <f t="shared" si="178"/>
        <v>0.94453516918114222</v>
      </c>
      <c r="AO686" s="25">
        <v>0.75077400000000005</v>
      </c>
      <c r="AP686" s="24">
        <f t="shared" si="179"/>
        <v>0.94453516918114222</v>
      </c>
      <c r="AQ686" s="25">
        <v>1.1679200000000001</v>
      </c>
      <c r="AR686" s="25">
        <v>1.07704</v>
      </c>
      <c r="AS686" s="19">
        <v>1123</v>
      </c>
      <c r="AT686" s="19">
        <v>0.96699999999999997</v>
      </c>
      <c r="AU686" s="19">
        <v>1.423</v>
      </c>
      <c r="AV686" s="19">
        <v>0.48699999999999999</v>
      </c>
      <c r="AW686" s="19">
        <v>0.94199999999999995</v>
      </c>
      <c r="AX686" s="19">
        <v>0.66900000000000004</v>
      </c>
      <c r="AY686" s="19">
        <v>0.56899999999999995</v>
      </c>
      <c r="AZ686" s="19">
        <v>1.409</v>
      </c>
      <c r="BA686" s="19">
        <v>1.2370000000000001</v>
      </c>
      <c r="BB686" s="19">
        <v>0.9</v>
      </c>
      <c r="BC686" s="19">
        <v>1.0880000000000001</v>
      </c>
      <c r="BD686" s="19">
        <v>0.25030000000000002</v>
      </c>
      <c r="BE686" s="19">
        <v>0.91700000000000004</v>
      </c>
      <c r="BF686" s="19">
        <v>0.95899999999999996</v>
      </c>
      <c r="BG686" s="19">
        <v>1.1319999999999999</v>
      </c>
      <c r="BH686" s="19">
        <v>0.754</v>
      </c>
      <c r="BI686" s="19">
        <v>0.38300000000000001</v>
      </c>
      <c r="BJ686" s="19">
        <v>0.92500000000000004</v>
      </c>
      <c r="BK686" s="19">
        <v>0.93899999999999995</v>
      </c>
      <c r="BL686" s="19"/>
      <c r="BM686" s="19">
        <v>1.48</v>
      </c>
      <c r="BN686" s="19">
        <v>1.575</v>
      </c>
      <c r="BO686" s="19">
        <v>0.63600000000000001</v>
      </c>
      <c r="BP686" s="19">
        <v>0.79300000000000004</v>
      </c>
      <c r="BQ686" s="19">
        <v>1.522</v>
      </c>
      <c r="BR686" s="19">
        <v>1.462</v>
      </c>
      <c r="BS686" s="19">
        <v>1.2330000000000001</v>
      </c>
      <c r="BT686" s="19">
        <v>0.38200000000000001</v>
      </c>
      <c r="BU686" s="19">
        <v>1.0489999999999999</v>
      </c>
      <c r="BV686" s="19">
        <v>0.45800000000000002</v>
      </c>
      <c r="BW686" s="19">
        <v>1.0109999999999999</v>
      </c>
      <c r="BX686" s="19">
        <v>0.81</v>
      </c>
      <c r="BY686" s="19">
        <v>0.39800000000000002</v>
      </c>
      <c r="BZ686" s="19">
        <v>0.77</v>
      </c>
      <c r="CA686" s="19">
        <v>1.3440000000000001</v>
      </c>
      <c r="CB686" s="19">
        <v>0.36699999999999999</v>
      </c>
      <c r="CC686" s="19">
        <v>1.607</v>
      </c>
      <c r="CD686" s="19">
        <v>1.5109999999999999</v>
      </c>
      <c r="CE686" s="19"/>
      <c r="CF686" s="19">
        <v>0.76200000000000001</v>
      </c>
      <c r="CG686" s="19">
        <v>0.67</v>
      </c>
      <c r="CH686" s="19">
        <v>1.3640000000000001</v>
      </c>
      <c r="CI686" s="19">
        <v>0.74</v>
      </c>
      <c r="CJ686" s="19">
        <v>0.58399999999999996</v>
      </c>
      <c r="CK686" s="19">
        <v>1.5549999999999999</v>
      </c>
      <c r="CL686" s="19">
        <v>1.2230000000000001</v>
      </c>
      <c r="CM686" s="19">
        <v>1.1499999999999999</v>
      </c>
      <c r="CN686" s="19">
        <v>0.622</v>
      </c>
      <c r="CO686" s="19">
        <v>0.86099999999999999</v>
      </c>
      <c r="CP686" s="19">
        <v>0.36599999999999999</v>
      </c>
      <c r="CQ686" s="19">
        <v>0.72699999999999998</v>
      </c>
      <c r="CR686" s="19">
        <v>1.044</v>
      </c>
      <c r="CS686" s="19">
        <v>1.1859999999999999</v>
      </c>
      <c r="CT686" s="19">
        <v>0.92100000000000004</v>
      </c>
      <c r="CU686" s="19">
        <v>0.58299999999999996</v>
      </c>
      <c r="CV686" s="19">
        <v>0.92200000000000004</v>
      </c>
      <c r="CW686" s="19">
        <v>0.53500000000000003</v>
      </c>
    </row>
    <row r="687" spans="1:101" s="1" customFormat="1" ht="15" x14ac:dyDescent="0.2">
      <c r="A687" s="19">
        <v>1125</v>
      </c>
      <c r="B687" s="19">
        <v>304.3</v>
      </c>
      <c r="C687" s="19">
        <v>702.2</v>
      </c>
      <c r="D687" s="19">
        <v>340.06729999999999</v>
      </c>
      <c r="E687" s="19">
        <v>342.0736</v>
      </c>
      <c r="F687" s="19">
        <v>106.009</v>
      </c>
      <c r="G687" s="20">
        <v>16812.533329999998</v>
      </c>
      <c r="H687" s="19">
        <v>1</v>
      </c>
      <c r="I687" s="19">
        <v>1</v>
      </c>
      <c r="J687" s="19" t="s">
        <v>103</v>
      </c>
      <c r="M687" s="10"/>
      <c r="N687" s="10"/>
      <c r="U687" s="21">
        <v>0</v>
      </c>
      <c r="V687" s="21">
        <v>7</v>
      </c>
      <c r="W687" s="21">
        <v>109</v>
      </c>
      <c r="X687" s="19">
        <v>0.05</v>
      </c>
      <c r="Y687" s="19">
        <v>1.212</v>
      </c>
      <c r="Z687" s="19">
        <v>1.36</v>
      </c>
      <c r="AA687" s="19">
        <v>1.2410000000000001</v>
      </c>
      <c r="AB687" s="22">
        <f t="shared" si="167"/>
        <v>1.0300555555555555</v>
      </c>
      <c r="AC687" s="22">
        <f t="shared" si="168"/>
        <v>0.8850555555555556</v>
      </c>
      <c r="AD687" s="22">
        <f t="shared" si="169"/>
        <v>1.0743888888888891</v>
      </c>
      <c r="AE687" s="22">
        <f t="shared" si="170"/>
        <v>1.1638315234448557</v>
      </c>
      <c r="AF687" s="22">
        <f t="shared" si="171"/>
        <v>0.9587362324835822</v>
      </c>
      <c r="AG687" s="22">
        <f t="shared" si="172"/>
        <v>0.21888222845023514</v>
      </c>
      <c r="AH687" s="22">
        <f t="shared" si="173"/>
        <v>-6.0794139320315736E-2</v>
      </c>
      <c r="AI687" s="22">
        <f t="shared" si="174"/>
        <v>-0.69850792341104795</v>
      </c>
      <c r="AJ687" s="22">
        <f t="shared" si="175"/>
        <v>-0.14878307431840226</v>
      </c>
      <c r="AK687" s="22">
        <f t="shared" si="182"/>
        <v>0</v>
      </c>
      <c r="AL687" s="22" t="str">
        <f t="shared" si="176"/>
        <v>Lowering</v>
      </c>
      <c r="AM687" s="24">
        <f t="shared" si="177"/>
        <v>0.20021290937556138</v>
      </c>
      <c r="AN687" s="24">
        <f t="shared" si="178"/>
        <v>0.70993228338075154</v>
      </c>
      <c r="AO687" s="25">
        <v>0.67668499999999998</v>
      </c>
      <c r="AP687" s="24">
        <f t="shared" si="179"/>
        <v>0.70993228338075154</v>
      </c>
      <c r="AQ687" s="25">
        <v>0.67839499999999997</v>
      </c>
      <c r="AR687" s="25">
        <v>0.78336799999999995</v>
      </c>
      <c r="AS687" s="19">
        <v>1125</v>
      </c>
      <c r="AT687" s="19">
        <v>0.871</v>
      </c>
      <c r="AU687" s="19">
        <v>0.64200000000000002</v>
      </c>
      <c r="AV687" s="19">
        <v>1.0980000000000001</v>
      </c>
      <c r="AW687" s="19">
        <v>0.40799999999999997</v>
      </c>
      <c r="AX687" s="19">
        <v>0.497</v>
      </c>
      <c r="AY687" s="19">
        <v>0.94699999999999995</v>
      </c>
      <c r="AZ687" s="19">
        <v>1.214</v>
      </c>
      <c r="BA687" s="19">
        <v>0.70399999999999996</v>
      </c>
      <c r="BB687" s="19">
        <v>1.177</v>
      </c>
      <c r="BC687" s="19">
        <v>0.86199999999999999</v>
      </c>
      <c r="BD687" s="19">
        <v>1.5760000000000001</v>
      </c>
      <c r="BE687" s="19">
        <v>0.84099999999999997</v>
      </c>
      <c r="BF687" s="19">
        <v>1.07</v>
      </c>
      <c r="BG687" s="19">
        <v>1.304</v>
      </c>
      <c r="BH687" s="19">
        <v>1.1599999999999999</v>
      </c>
      <c r="BI687" s="19">
        <v>0.83899999999999997</v>
      </c>
      <c r="BJ687" s="19">
        <v>2.0699999999999998</v>
      </c>
      <c r="BK687" s="19">
        <v>1.2609999999999999</v>
      </c>
      <c r="BL687" s="19"/>
      <c r="BM687" s="19">
        <v>0.68500000000000005</v>
      </c>
      <c r="BN687" s="19">
        <v>0.55300000000000005</v>
      </c>
      <c r="BO687" s="19">
        <v>0.81399999999999995</v>
      </c>
      <c r="BP687" s="19">
        <v>0.59</v>
      </c>
      <c r="BQ687" s="19">
        <v>0.82499999999999996</v>
      </c>
      <c r="BR687" s="19">
        <v>0.87</v>
      </c>
      <c r="BS687" s="19">
        <v>1.022</v>
      </c>
      <c r="BT687" s="19">
        <v>1.1100000000000001</v>
      </c>
      <c r="BU687" s="19">
        <v>1.119</v>
      </c>
      <c r="BV687" s="19">
        <v>0.52700000000000002</v>
      </c>
      <c r="BW687" s="19">
        <v>1.3660000000000001</v>
      </c>
      <c r="BX687" s="19">
        <v>0.84499999999999997</v>
      </c>
      <c r="BY687" s="19">
        <v>1.0960000000000001</v>
      </c>
      <c r="BZ687" s="19">
        <v>0.92</v>
      </c>
      <c r="CA687" s="19">
        <v>1.383</v>
      </c>
      <c r="CB687" s="19">
        <v>0.74099999999999999</v>
      </c>
      <c r="CC687" s="19">
        <v>0.78300000000000003</v>
      </c>
      <c r="CD687" s="19">
        <v>0.68200000000000005</v>
      </c>
      <c r="CE687" s="19"/>
      <c r="CF687" s="19">
        <v>0.91500000000000004</v>
      </c>
      <c r="CG687" s="19">
        <v>0.79500000000000004</v>
      </c>
      <c r="CH687" s="19">
        <v>1.202</v>
      </c>
      <c r="CI687" s="19">
        <v>0.88100000000000001</v>
      </c>
      <c r="CJ687" s="19">
        <v>1.1779999999999999</v>
      </c>
      <c r="CK687" s="19">
        <v>1.016</v>
      </c>
      <c r="CL687" s="19">
        <v>1.246</v>
      </c>
      <c r="CM687" s="19">
        <v>1.615</v>
      </c>
      <c r="CN687" s="19">
        <v>1.151</v>
      </c>
      <c r="CO687" s="19">
        <v>0.80100000000000005</v>
      </c>
      <c r="CP687" s="19">
        <v>0.80800000000000005</v>
      </c>
      <c r="CQ687" s="19">
        <v>0.97799999999999998</v>
      </c>
      <c r="CR687" s="19">
        <v>1.589</v>
      </c>
      <c r="CS687" s="19">
        <v>1.052</v>
      </c>
      <c r="CT687" s="19">
        <v>0.63400000000000001</v>
      </c>
      <c r="CU687" s="19">
        <v>0.96199999999999997</v>
      </c>
      <c r="CV687" s="19">
        <v>0.79400000000000004</v>
      </c>
      <c r="CW687" s="19">
        <v>1.722</v>
      </c>
    </row>
    <row r="688" spans="1:101" s="1" customFormat="1" ht="15" x14ac:dyDescent="0.2">
      <c r="A688" s="19">
        <v>1126</v>
      </c>
      <c r="B688" s="19">
        <v>305.8</v>
      </c>
      <c r="C688" s="19">
        <v>703.1</v>
      </c>
      <c r="D688" s="19">
        <v>647.31809999999996</v>
      </c>
      <c r="E688" s="19">
        <v>649.32830000000001</v>
      </c>
      <c r="F688" s="19">
        <v>413.25979999999998</v>
      </c>
      <c r="G688" s="20">
        <v>3156</v>
      </c>
      <c r="H688" s="19">
        <v>1</v>
      </c>
      <c r="I688" s="19">
        <v>1</v>
      </c>
      <c r="J688" s="19" t="s">
        <v>103</v>
      </c>
      <c r="M688" s="10"/>
      <c r="N688" s="10"/>
      <c r="U688" s="21">
        <v>0</v>
      </c>
      <c r="V688" s="21">
        <v>3</v>
      </c>
      <c r="W688" s="21">
        <v>242</v>
      </c>
      <c r="X688" s="19">
        <v>0.05</v>
      </c>
      <c r="Y688" s="19">
        <v>1.0660000000000001</v>
      </c>
      <c r="Z688" s="19">
        <v>1.1379999999999999</v>
      </c>
      <c r="AA688" s="19">
        <v>1.0660000000000001</v>
      </c>
      <c r="AB688" s="22">
        <f t="shared" si="167"/>
        <v>0.94799999999999995</v>
      </c>
      <c r="AC688" s="22">
        <f t="shared" si="168"/>
        <v>0.92044444444444429</v>
      </c>
      <c r="AD688" s="22">
        <f t="shared" si="169"/>
        <v>1.0224444444444443</v>
      </c>
      <c r="AE688" s="22">
        <f t="shared" si="170"/>
        <v>1.0299372283920813</v>
      </c>
      <c r="AF688" s="22">
        <f t="shared" si="171"/>
        <v>0.92718974136057386</v>
      </c>
      <c r="AG688" s="22">
        <f t="shared" si="172"/>
        <v>4.2556412120059943E-2</v>
      </c>
      <c r="AH688" s="22">
        <f t="shared" si="173"/>
        <v>-0.10906349076267331</v>
      </c>
      <c r="AI688" s="22">
        <f t="shared" si="174"/>
        <v>-0.15256190762996055</v>
      </c>
      <c r="AJ688" s="22">
        <f t="shared" si="175"/>
        <v>-0.43391570452967182</v>
      </c>
      <c r="AK688" s="22">
        <f t="shared" si="182"/>
        <v>0</v>
      </c>
      <c r="AL688" s="22" t="str">
        <f t="shared" si="176"/>
        <v>Lowering</v>
      </c>
      <c r="AM688" s="24">
        <f t="shared" si="177"/>
        <v>0.70378189837515204</v>
      </c>
      <c r="AN688" s="24">
        <f t="shared" si="178"/>
        <v>0.3682004334884218</v>
      </c>
      <c r="AO688" s="25">
        <v>0.45858900000000002</v>
      </c>
      <c r="AP688" s="24">
        <f t="shared" si="179"/>
        <v>0.3682004334884218</v>
      </c>
      <c r="AQ688" s="25">
        <v>0.73618600000000001</v>
      </c>
      <c r="AR688" s="25">
        <v>0.82917799999999997</v>
      </c>
      <c r="AS688" s="19">
        <v>1126</v>
      </c>
      <c r="AT688" s="19">
        <v>0.89100000000000001</v>
      </c>
      <c r="AU688" s="19">
        <v>0.63400000000000001</v>
      </c>
      <c r="AV688" s="19">
        <v>1.3180000000000001</v>
      </c>
      <c r="AW688" s="19">
        <v>1.0289999999999999</v>
      </c>
      <c r="AX688" s="19">
        <v>1.006</v>
      </c>
      <c r="AY688" s="19">
        <v>0.72499999999999998</v>
      </c>
      <c r="AZ688" s="19">
        <v>1.0329999999999999</v>
      </c>
      <c r="BA688" s="19">
        <v>1.2609999999999999</v>
      </c>
      <c r="BB688" s="19">
        <v>0.60499999999999998</v>
      </c>
      <c r="BC688" s="19">
        <v>0.90200000000000002</v>
      </c>
      <c r="BD688" s="19">
        <v>1.1970000000000001</v>
      </c>
      <c r="BE688" s="19">
        <v>0.79600000000000004</v>
      </c>
      <c r="BF688" s="19">
        <v>0.80600000000000005</v>
      </c>
      <c r="BG688" s="19">
        <v>0.70699999999999996</v>
      </c>
      <c r="BH688" s="19">
        <v>0.63800000000000001</v>
      </c>
      <c r="BI688" s="19">
        <v>1.1040000000000001</v>
      </c>
      <c r="BJ688" s="19">
        <v>1.4059999999999999</v>
      </c>
      <c r="BK688" s="19">
        <v>1.006</v>
      </c>
      <c r="BL688" s="19"/>
      <c r="BM688" s="19">
        <v>0.90700000000000003</v>
      </c>
      <c r="BN688" s="19">
        <v>0.91400000000000003</v>
      </c>
      <c r="BO688" s="19">
        <v>0.745</v>
      </c>
      <c r="BP688" s="19">
        <v>1.141</v>
      </c>
      <c r="BQ688" s="19">
        <v>0.82199999999999995</v>
      </c>
      <c r="BR688" s="19">
        <v>0.58699999999999997</v>
      </c>
      <c r="BS688" s="19">
        <v>0.96799999999999997</v>
      </c>
      <c r="BT688" s="19">
        <v>0.997</v>
      </c>
      <c r="BU688" s="19">
        <v>1.194</v>
      </c>
      <c r="BV688" s="19">
        <v>0.83199999999999996</v>
      </c>
      <c r="BW688" s="19">
        <v>0.873</v>
      </c>
      <c r="BX688" s="19">
        <v>1.23</v>
      </c>
      <c r="BY688" s="19">
        <v>0.97199999999999998</v>
      </c>
      <c r="BZ688" s="19">
        <v>0.64500000000000002</v>
      </c>
      <c r="CA688" s="19">
        <v>0.81299999999999994</v>
      </c>
      <c r="CB688" s="19">
        <v>1.175</v>
      </c>
      <c r="CC688" s="19">
        <v>0.94599999999999995</v>
      </c>
      <c r="CD688" s="19">
        <v>0.80700000000000005</v>
      </c>
      <c r="CE688" s="19"/>
      <c r="CF688" s="19">
        <v>1.35</v>
      </c>
      <c r="CG688" s="19">
        <v>0.96599999999999997</v>
      </c>
      <c r="CH688" s="19">
        <v>0.95299999999999996</v>
      </c>
      <c r="CI688" s="19">
        <v>1.2270000000000001</v>
      </c>
      <c r="CJ688" s="19">
        <v>0.92100000000000004</v>
      </c>
      <c r="CK688" s="19">
        <v>1.091</v>
      </c>
      <c r="CL688" s="19">
        <v>0.71299999999999997</v>
      </c>
      <c r="CM688" s="19">
        <v>1.2549999999999999</v>
      </c>
      <c r="CN688" s="19">
        <v>1.155</v>
      </c>
      <c r="CO688" s="19">
        <v>1.3839999999999999</v>
      </c>
      <c r="CP688" s="19">
        <v>0.76600000000000001</v>
      </c>
      <c r="CQ688" s="19">
        <v>0.84099999999999997</v>
      </c>
      <c r="CR688" s="19">
        <v>0.628</v>
      </c>
      <c r="CS688" s="19">
        <v>1.484</v>
      </c>
      <c r="CT688" s="19">
        <v>0.879</v>
      </c>
      <c r="CU688" s="19">
        <v>0.97199999999999998</v>
      </c>
      <c r="CV688" s="19">
        <v>0.78200000000000003</v>
      </c>
      <c r="CW688" s="19">
        <v>1.0369999999999999</v>
      </c>
    </row>
    <row r="689" spans="1:101" s="1" customFormat="1" ht="15" x14ac:dyDescent="0.2">
      <c r="A689" s="19">
        <v>1127</v>
      </c>
      <c r="B689" s="19">
        <v>305.8</v>
      </c>
      <c r="C689" s="19">
        <v>703.2</v>
      </c>
      <c r="D689" s="19">
        <v>636.09460000000001</v>
      </c>
      <c r="E689" s="19">
        <v>638.1001</v>
      </c>
      <c r="F689" s="19">
        <v>402.03629999999998</v>
      </c>
      <c r="G689" s="20">
        <v>17554.872729999999</v>
      </c>
      <c r="H689" s="19">
        <v>1</v>
      </c>
      <c r="I689" s="19">
        <v>1</v>
      </c>
      <c r="J689" s="19" t="s">
        <v>103</v>
      </c>
      <c r="M689" s="10"/>
      <c r="N689" s="10"/>
      <c r="U689" s="21">
        <v>0</v>
      </c>
      <c r="V689" s="21">
        <v>3</v>
      </c>
      <c r="W689" s="21">
        <v>102</v>
      </c>
      <c r="X689" s="19">
        <v>0.05</v>
      </c>
      <c r="Y689" s="19">
        <v>0.754</v>
      </c>
      <c r="Z689" s="19">
        <v>0.79600000000000004</v>
      </c>
      <c r="AA689" s="19">
        <v>0.79300000000000004</v>
      </c>
      <c r="AB689" s="22">
        <f t="shared" si="167"/>
        <v>1.0045000000000002</v>
      </c>
      <c r="AC689" s="22">
        <f t="shared" si="168"/>
        <v>0.90222222222222237</v>
      </c>
      <c r="AD689" s="22">
        <f t="shared" si="169"/>
        <v>1.0308333333333333</v>
      </c>
      <c r="AE689" s="22">
        <f t="shared" si="170"/>
        <v>1.1133620689655173</v>
      </c>
      <c r="AF689" s="22">
        <f t="shared" si="171"/>
        <v>0.97445432497979001</v>
      </c>
      <c r="AG689" s="22">
        <f t="shared" si="172"/>
        <v>0.15492283810306573</v>
      </c>
      <c r="AH689" s="22">
        <f t="shared" si="173"/>
        <v>-3.7333530409283687E-2</v>
      </c>
      <c r="AI689" s="22">
        <f t="shared" si="174"/>
        <v>-1.2301474524220437</v>
      </c>
      <c r="AJ689" s="22">
        <f t="shared" si="175"/>
        <v>-0.14154884958571348</v>
      </c>
      <c r="AK689" s="22">
        <f t="shared" si="182"/>
        <v>0</v>
      </c>
      <c r="AL689" s="22" t="str">
        <f t="shared" si="176"/>
        <v>Lowering</v>
      </c>
      <c r="AM689" s="24">
        <f t="shared" si="177"/>
        <v>5.8864376406352038E-2</v>
      </c>
      <c r="AN689" s="24">
        <f t="shared" si="178"/>
        <v>0.72185696366264163</v>
      </c>
      <c r="AO689" s="25">
        <v>0.99084899999999998</v>
      </c>
      <c r="AP689" s="24">
        <f t="shared" si="179"/>
        <v>0.72185696366264163</v>
      </c>
      <c r="AQ689" s="25">
        <v>0.45074700000000001</v>
      </c>
      <c r="AR689" s="25">
        <v>0.59940199999999999</v>
      </c>
      <c r="AS689" s="19">
        <v>1127</v>
      </c>
      <c r="AT689" s="19">
        <v>1.202</v>
      </c>
      <c r="AU689" s="19">
        <v>1.0049999999999999</v>
      </c>
      <c r="AV689" s="19">
        <v>1.107</v>
      </c>
      <c r="AW689" s="19">
        <v>1.109</v>
      </c>
      <c r="AX689" s="19">
        <v>1.157</v>
      </c>
      <c r="AY689" s="19">
        <v>1.2390000000000001</v>
      </c>
      <c r="AZ689" s="19">
        <v>1.1950000000000001</v>
      </c>
      <c r="BA689" s="19">
        <v>0.98699999999999999</v>
      </c>
      <c r="BB689" s="19">
        <v>0.97699999999999998</v>
      </c>
      <c r="BC689" s="19">
        <v>0.92700000000000005</v>
      </c>
      <c r="BD689" s="19">
        <v>1.038</v>
      </c>
      <c r="BE689" s="19">
        <v>0.755</v>
      </c>
      <c r="BF689" s="19">
        <v>0.84899999999999998</v>
      </c>
      <c r="BG689" s="19">
        <v>0.75900000000000001</v>
      </c>
      <c r="BH689" s="19">
        <v>0.86599999999999999</v>
      </c>
      <c r="BI689" s="19">
        <v>0.878</v>
      </c>
      <c r="BJ689" s="19">
        <v>1.0620000000000001</v>
      </c>
      <c r="BK689" s="19">
        <v>0.96899999999999997</v>
      </c>
      <c r="BL689" s="19"/>
      <c r="BM689" s="19">
        <v>0.97299999999999998</v>
      </c>
      <c r="BN689" s="19">
        <v>1.036</v>
      </c>
      <c r="BO689" s="19">
        <v>1.034</v>
      </c>
      <c r="BP689" s="19">
        <v>1.1140000000000001</v>
      </c>
      <c r="BQ689" s="19">
        <v>0.81799999999999995</v>
      </c>
      <c r="BR689" s="19">
        <v>0.74199999999999999</v>
      </c>
      <c r="BS689" s="19">
        <v>1.0680000000000001</v>
      </c>
      <c r="BT689" s="19">
        <v>1.218</v>
      </c>
      <c r="BU689" s="19">
        <v>0.88300000000000001</v>
      </c>
      <c r="BV689" s="19">
        <v>1.05</v>
      </c>
      <c r="BW689" s="19">
        <v>0.63500000000000001</v>
      </c>
      <c r="BX689" s="19">
        <v>0.746</v>
      </c>
      <c r="BY689" s="19">
        <v>0.94699999999999995</v>
      </c>
      <c r="BZ689" s="19">
        <v>0.86899999999999999</v>
      </c>
      <c r="CA689" s="19">
        <v>0.64700000000000002</v>
      </c>
      <c r="CB689" s="19">
        <v>0.92200000000000004</v>
      </c>
      <c r="CC689" s="19">
        <v>0.77100000000000002</v>
      </c>
      <c r="CD689" s="19">
        <v>0.76700000000000002</v>
      </c>
      <c r="CE689" s="19"/>
      <c r="CF689" s="19">
        <v>1.542</v>
      </c>
      <c r="CG689" s="19">
        <v>1.3129999999999999</v>
      </c>
      <c r="CH689" s="19">
        <v>1.0900000000000001</v>
      </c>
      <c r="CI689" s="19">
        <v>1.17</v>
      </c>
      <c r="CJ689" s="19">
        <v>1.1459999999999999</v>
      </c>
      <c r="CK689" s="19">
        <v>0.98399999999999999</v>
      </c>
      <c r="CL689" s="19">
        <v>1.2709999999999999</v>
      </c>
      <c r="CM689" s="19">
        <v>0.621</v>
      </c>
      <c r="CN689" s="19">
        <v>1.038</v>
      </c>
      <c r="CO689" s="19">
        <v>0.748</v>
      </c>
      <c r="CP689" s="19">
        <v>0.82499999999999996</v>
      </c>
      <c r="CQ689" s="19">
        <v>0.93400000000000005</v>
      </c>
      <c r="CR689" s="19">
        <v>0.77700000000000002</v>
      </c>
      <c r="CS689" s="19">
        <v>0.97099999999999997</v>
      </c>
      <c r="CT689" s="19">
        <v>0.749</v>
      </c>
      <c r="CU689" s="19">
        <v>1.097</v>
      </c>
      <c r="CV689" s="19">
        <v>0.71699999999999997</v>
      </c>
      <c r="CW689" s="19">
        <v>1.5620000000000001</v>
      </c>
    </row>
    <row r="690" spans="1:101" s="1" customFormat="1" ht="15" x14ac:dyDescent="0.2">
      <c r="A690" s="19">
        <v>1130</v>
      </c>
      <c r="B690" s="19">
        <v>306.10000000000002</v>
      </c>
      <c r="C690" s="19">
        <v>703.5</v>
      </c>
      <c r="D690" s="19">
        <v>321.12650000000002</v>
      </c>
      <c r="E690" s="19">
        <v>323.13260000000002</v>
      </c>
      <c r="F690" s="19">
        <v>87.068100000000001</v>
      </c>
      <c r="G690" s="20">
        <v>12295.77778</v>
      </c>
      <c r="H690" s="19">
        <v>1</v>
      </c>
      <c r="I690" s="19">
        <v>1</v>
      </c>
      <c r="J690" s="19" t="s">
        <v>131</v>
      </c>
      <c r="M690" s="10"/>
      <c r="N690" s="10"/>
      <c r="O690" s="19" t="s">
        <v>406</v>
      </c>
      <c r="P690" s="19" t="s">
        <v>407</v>
      </c>
      <c r="Q690" s="19">
        <v>0.77</v>
      </c>
      <c r="R690" s="19">
        <v>49.4</v>
      </c>
      <c r="X690" s="19">
        <v>0.05</v>
      </c>
      <c r="Y690" s="19">
        <v>1.1459999999999999</v>
      </c>
      <c r="Z690" s="19">
        <v>1.1419999999999999</v>
      </c>
      <c r="AA690" s="19">
        <v>1.101</v>
      </c>
      <c r="AB690" s="22">
        <f t="shared" si="167"/>
        <v>1.0674999999999999</v>
      </c>
      <c r="AC690" s="22">
        <f t="shared" si="168"/>
        <v>1.1724444444444446</v>
      </c>
      <c r="AD690" s="22">
        <f t="shared" si="169"/>
        <v>0.96677777777777807</v>
      </c>
      <c r="AE690" s="22">
        <f t="shared" si="170"/>
        <v>0.91049090219863515</v>
      </c>
      <c r="AF690" s="22">
        <f t="shared" si="171"/>
        <v>1.1041834271922764</v>
      </c>
      <c r="AG690" s="22">
        <f t="shared" si="172"/>
        <v>-0.1352834933013799</v>
      </c>
      <c r="AH690" s="22">
        <f t="shared" si="173"/>
        <v>0.14297985284007553</v>
      </c>
      <c r="AI690" s="22">
        <f t="shared" si="174"/>
        <v>-0.94158278118062999</v>
      </c>
      <c r="AJ690" s="22">
        <f t="shared" si="175"/>
        <v>-1.0157081264778036</v>
      </c>
      <c r="AK690" s="22" t="str">
        <f t="shared" si="182"/>
        <v>Isomer 1 of Morpholine</v>
      </c>
      <c r="AL690" s="22" t="str">
        <f t="shared" si="176"/>
        <v>Increase</v>
      </c>
      <c r="AM690" s="24">
        <f t="shared" si="177"/>
        <v>0.11439768048000834</v>
      </c>
      <c r="AN690" s="24">
        <f t="shared" si="178"/>
        <v>9.6447699576271362E-2</v>
      </c>
      <c r="AO690" s="25">
        <v>1.30335</v>
      </c>
      <c r="AP690" s="24">
        <f t="shared" si="179"/>
        <v>9.6447699576271362E-2</v>
      </c>
      <c r="AQ690" s="25">
        <v>1.2632000000000001</v>
      </c>
      <c r="AR690" s="25">
        <v>1.1404099999999999</v>
      </c>
      <c r="AS690" s="19">
        <v>1130</v>
      </c>
      <c r="AT690" s="19">
        <v>1.24</v>
      </c>
      <c r="AU690" s="19">
        <v>0.80500000000000005</v>
      </c>
      <c r="AV690" s="19">
        <v>1.4330000000000001</v>
      </c>
      <c r="AW690" s="19">
        <v>0.97</v>
      </c>
      <c r="AX690" s="19">
        <v>1.0309999999999999</v>
      </c>
      <c r="AY690" s="19">
        <v>1.3140000000000001</v>
      </c>
      <c r="AZ690" s="19">
        <v>0.97499999999999998</v>
      </c>
      <c r="BA690" s="19">
        <v>0.88600000000000001</v>
      </c>
      <c r="BB690" s="19">
        <v>0.93100000000000005</v>
      </c>
      <c r="BC690" s="19">
        <v>0.98599999999999999</v>
      </c>
      <c r="BD690" s="19">
        <v>1.0640000000000001</v>
      </c>
      <c r="BE690" s="19">
        <v>1.056</v>
      </c>
      <c r="BF690" s="19">
        <v>0.91200000000000003</v>
      </c>
      <c r="BG690" s="19">
        <v>0.90200000000000002</v>
      </c>
      <c r="BH690" s="19">
        <v>1.044</v>
      </c>
      <c r="BI690" s="19">
        <v>1.161</v>
      </c>
      <c r="BJ690" s="19">
        <v>1.3520000000000001</v>
      </c>
      <c r="BK690" s="19">
        <v>1.153</v>
      </c>
      <c r="BL690" s="19"/>
      <c r="BM690" s="19">
        <v>1.129</v>
      </c>
      <c r="BN690" s="19">
        <v>1.06</v>
      </c>
      <c r="BO690" s="19">
        <v>1.1879999999999999</v>
      </c>
      <c r="BP690" s="19">
        <v>1.4119999999999999</v>
      </c>
      <c r="BQ690" s="19">
        <v>0.81100000000000005</v>
      </c>
      <c r="BR690" s="19">
        <v>0.996</v>
      </c>
      <c r="BS690" s="19">
        <v>1.2110000000000001</v>
      </c>
      <c r="BT690" s="19">
        <v>1.6120000000000001</v>
      </c>
      <c r="BU690" s="19">
        <v>1.502</v>
      </c>
      <c r="BV690" s="19">
        <v>1.016</v>
      </c>
      <c r="BW690" s="19">
        <v>0.91900000000000004</v>
      </c>
      <c r="BX690" s="19">
        <v>1.0640000000000001</v>
      </c>
      <c r="BY690" s="19">
        <v>1.3029999999999999</v>
      </c>
      <c r="BZ690" s="19">
        <v>1.1890000000000001</v>
      </c>
      <c r="CA690" s="19">
        <v>1.222</v>
      </c>
      <c r="CB690" s="19">
        <v>1.409</v>
      </c>
      <c r="CC690" s="19">
        <v>1.0920000000000001</v>
      </c>
      <c r="CD690" s="19">
        <v>0.96899999999999997</v>
      </c>
      <c r="CE690" s="19"/>
      <c r="CF690" s="19">
        <v>1.0209999999999999</v>
      </c>
      <c r="CG690" s="19">
        <v>0.78900000000000003</v>
      </c>
      <c r="CH690" s="19">
        <v>1.1399999999999999</v>
      </c>
      <c r="CI690" s="19">
        <v>0.83899999999999997</v>
      </c>
      <c r="CJ690" s="19">
        <v>0.86499999999999999</v>
      </c>
      <c r="CK690" s="19">
        <v>0.91900000000000004</v>
      </c>
      <c r="CL690" s="19">
        <v>0.98499999999999999</v>
      </c>
      <c r="CM690" s="19">
        <v>0.82</v>
      </c>
      <c r="CN690" s="19">
        <v>1.4970000000000001</v>
      </c>
      <c r="CO690" s="19">
        <v>0.77800000000000002</v>
      </c>
      <c r="CP690" s="19">
        <v>1.177</v>
      </c>
      <c r="CQ690" s="19">
        <v>0.85499999999999998</v>
      </c>
      <c r="CR690" s="19">
        <v>0.90300000000000002</v>
      </c>
      <c r="CS690" s="19">
        <v>0.95399999999999996</v>
      </c>
      <c r="CT690" s="19">
        <v>1.0189999999999999</v>
      </c>
      <c r="CU690" s="19">
        <v>1.0209999999999999</v>
      </c>
      <c r="CV690" s="19">
        <v>0.77400000000000002</v>
      </c>
      <c r="CW690" s="19">
        <v>1.046</v>
      </c>
    </row>
    <row r="691" spans="1:101" s="1" customFormat="1" ht="15" x14ac:dyDescent="0.2">
      <c r="A691" s="19">
        <v>1131</v>
      </c>
      <c r="B691" s="19">
        <v>306</v>
      </c>
      <c r="C691" s="19">
        <v>703.8</v>
      </c>
      <c r="D691" s="19">
        <v>595.60419999999999</v>
      </c>
      <c r="E691" s="19">
        <v>597.60950000000003</v>
      </c>
      <c r="F691" s="19">
        <v>361.54579999999999</v>
      </c>
      <c r="G691" s="20">
        <v>6776</v>
      </c>
      <c r="H691" s="19">
        <v>1</v>
      </c>
      <c r="I691" s="19">
        <v>1</v>
      </c>
      <c r="J691" s="19" t="s">
        <v>112</v>
      </c>
      <c r="M691" s="10"/>
      <c r="N691" s="10"/>
      <c r="X691" s="19">
        <v>0.05</v>
      </c>
      <c r="Y691" s="19">
        <v>1.736</v>
      </c>
      <c r="Z691" s="19">
        <v>1.7749999999999999</v>
      </c>
      <c r="AA691" s="19">
        <v>1.7789999999999999</v>
      </c>
      <c r="AB691" s="22">
        <f t="shared" si="167"/>
        <v>1.2547777777777778</v>
      </c>
      <c r="AC691" s="22">
        <f t="shared" si="168"/>
        <v>1.2346111111111111</v>
      </c>
      <c r="AD691" s="22">
        <f t="shared" si="169"/>
        <v>1.4406111111111113</v>
      </c>
      <c r="AE691" s="22">
        <f t="shared" si="170"/>
        <v>1.0163344282950098</v>
      </c>
      <c r="AF691" s="22">
        <f t="shared" si="171"/>
        <v>0.87100381782422576</v>
      </c>
      <c r="AG691" s="22">
        <f t="shared" si="172"/>
        <v>2.3375203934405647E-2</v>
      </c>
      <c r="AH691" s="22">
        <f t="shared" si="173"/>
        <v>-0.19924905236172291</v>
      </c>
      <c r="AI691" s="22">
        <f t="shared" si="174"/>
        <v>-9.7099342695586968E-2</v>
      </c>
      <c r="AJ691" s="22">
        <f t="shared" si="175"/>
        <v>-1.3040956932772307</v>
      </c>
      <c r="AK691" s="22">
        <f t="shared" si="182"/>
        <v>0</v>
      </c>
      <c r="AL691" s="22" t="str">
        <f t="shared" si="176"/>
        <v>Lowering</v>
      </c>
      <c r="AM691" s="24">
        <f t="shared" si="177"/>
        <v>0.79965131783618348</v>
      </c>
      <c r="AN691" s="24">
        <f t="shared" si="178"/>
        <v>4.9648291340195508E-2</v>
      </c>
      <c r="AO691" s="25">
        <v>0.276252</v>
      </c>
      <c r="AP691" s="24">
        <f t="shared" si="179"/>
        <v>4.9648291340195508E-2</v>
      </c>
      <c r="AQ691" s="25">
        <v>1.1096200000000001</v>
      </c>
      <c r="AR691" s="25">
        <v>1.0462199999999999</v>
      </c>
      <c r="AS691" s="19">
        <v>1131</v>
      </c>
      <c r="AT691" s="19">
        <v>0.99199999999999999</v>
      </c>
      <c r="AU691" s="19">
        <v>0.93100000000000005</v>
      </c>
      <c r="AV691" s="19">
        <v>1.325</v>
      </c>
      <c r="AW691" s="19">
        <v>1.5960000000000001</v>
      </c>
      <c r="AX691" s="19">
        <v>1.3180000000000001</v>
      </c>
      <c r="AY691" s="19">
        <v>1.2669999999999999</v>
      </c>
      <c r="AZ691" s="19">
        <v>1.1339999999999999</v>
      </c>
      <c r="BA691" s="19">
        <v>1.867</v>
      </c>
      <c r="BB691" s="19">
        <v>1.133</v>
      </c>
      <c r="BC691" s="19">
        <v>1.1479999999999999</v>
      </c>
      <c r="BD691" s="19">
        <v>1.1659999999999999</v>
      </c>
      <c r="BE691" s="19">
        <v>1.4490000000000001</v>
      </c>
      <c r="BF691" s="19">
        <v>0.85099999999999998</v>
      </c>
      <c r="BG691" s="19">
        <v>1.131</v>
      </c>
      <c r="BH691" s="19">
        <v>0.94399999999999995</v>
      </c>
      <c r="BI691" s="19">
        <v>1.5940000000000001</v>
      </c>
      <c r="BJ691" s="19">
        <v>1.3129999999999999</v>
      </c>
      <c r="BK691" s="19">
        <v>1.427</v>
      </c>
      <c r="BL691" s="19"/>
      <c r="BM691" s="19">
        <v>1.181</v>
      </c>
      <c r="BN691" s="19">
        <v>1.4359999999999999</v>
      </c>
      <c r="BO691" s="19">
        <v>1.06</v>
      </c>
      <c r="BP691" s="19">
        <v>1.266</v>
      </c>
      <c r="BQ691" s="19">
        <v>1.149</v>
      </c>
      <c r="BR691" s="19">
        <v>0.82199999999999995</v>
      </c>
      <c r="BS691" s="19">
        <v>1.028</v>
      </c>
      <c r="BT691" s="19">
        <v>1.427</v>
      </c>
      <c r="BU691" s="19">
        <v>1.056</v>
      </c>
      <c r="BV691" s="19">
        <v>1.23</v>
      </c>
      <c r="BW691" s="19">
        <v>1.3240000000000001</v>
      </c>
      <c r="BX691" s="19">
        <v>1.266</v>
      </c>
      <c r="BY691" s="19">
        <v>1.161</v>
      </c>
      <c r="BZ691" s="19">
        <v>1.0469999999999999</v>
      </c>
      <c r="CA691" s="19">
        <v>1.1919999999999999</v>
      </c>
      <c r="CB691" s="19">
        <v>1.371</v>
      </c>
      <c r="CC691" s="19">
        <v>1.675</v>
      </c>
      <c r="CD691" s="19">
        <v>1.532</v>
      </c>
      <c r="CE691" s="19"/>
      <c r="CF691" s="19">
        <v>1.446</v>
      </c>
      <c r="CG691" s="19">
        <v>1.0469999999999999</v>
      </c>
      <c r="CH691" s="19">
        <v>1.159</v>
      </c>
      <c r="CI691" s="19">
        <v>1.1419999999999999</v>
      </c>
      <c r="CJ691" s="19">
        <v>1.56</v>
      </c>
      <c r="CK691" s="19">
        <v>1.585</v>
      </c>
      <c r="CL691" s="19">
        <v>1.5069999999999999</v>
      </c>
      <c r="CM691" s="19">
        <v>1.9239999999999999</v>
      </c>
      <c r="CN691" s="19">
        <v>1.6020000000000001</v>
      </c>
      <c r="CO691" s="19">
        <v>1.9470000000000001</v>
      </c>
      <c r="CP691" s="19">
        <v>1.274</v>
      </c>
      <c r="CQ691" s="19">
        <v>1.1459999999999999</v>
      </c>
      <c r="CR691" s="19">
        <v>1.123</v>
      </c>
      <c r="CS691" s="19">
        <v>1.85</v>
      </c>
      <c r="CT691" s="19">
        <v>1.2130000000000001</v>
      </c>
      <c r="CU691" s="19">
        <v>1.3069999999999999</v>
      </c>
      <c r="CV691" s="19">
        <v>1.621</v>
      </c>
      <c r="CW691" s="19">
        <v>1.478</v>
      </c>
    </row>
    <row r="692" spans="1:101" s="1" customFormat="1" ht="15" x14ac:dyDescent="0.2">
      <c r="A692" s="19">
        <v>1132</v>
      </c>
      <c r="B692" s="19">
        <v>305.8</v>
      </c>
      <c r="C692" s="19">
        <v>704</v>
      </c>
      <c r="D692" s="19">
        <v>364.62470000000002</v>
      </c>
      <c r="E692" s="19">
        <v>366.63139999999999</v>
      </c>
      <c r="F692" s="19">
        <v>261.13279999999997</v>
      </c>
      <c r="G692" s="20">
        <v>51957.510199999997</v>
      </c>
      <c r="H692" s="19">
        <v>2</v>
      </c>
      <c r="I692" s="19">
        <v>2</v>
      </c>
      <c r="J692" s="19" t="s">
        <v>109</v>
      </c>
      <c r="M692" s="10"/>
      <c r="N692" s="10"/>
      <c r="U692" s="21">
        <v>3</v>
      </c>
      <c r="V692" s="21">
        <v>3</v>
      </c>
      <c r="W692" s="21">
        <v>165</v>
      </c>
      <c r="X692" s="19">
        <v>0.05</v>
      </c>
      <c r="Y692" s="19">
        <v>1.0589999999999999</v>
      </c>
      <c r="Z692" s="19">
        <v>1.1140000000000001</v>
      </c>
      <c r="AA692" s="19">
        <v>1.0760000000000001</v>
      </c>
      <c r="AB692" s="22">
        <f t="shared" si="167"/>
        <v>0.92633333333333334</v>
      </c>
      <c r="AC692" s="22">
        <f t="shared" si="168"/>
        <v>1.106555555555556</v>
      </c>
      <c r="AD692" s="22">
        <f t="shared" si="169"/>
        <v>0.89294444444444443</v>
      </c>
      <c r="AE692" s="22">
        <f t="shared" si="170"/>
        <v>0.83713224219299098</v>
      </c>
      <c r="AF692" s="22">
        <f t="shared" si="171"/>
        <v>1.0373918994587197</v>
      </c>
      <c r="AG692" s="22">
        <f t="shared" si="172"/>
        <v>-0.2564725508620202</v>
      </c>
      <c r="AH692" s="22">
        <f t="shared" si="173"/>
        <v>5.2961009481078063E-2</v>
      </c>
      <c r="AI692" s="22">
        <f t="shared" si="174"/>
        <v>-1.6044434779495538</v>
      </c>
      <c r="AJ692" s="22">
        <f t="shared" si="175"/>
        <v>-0.14361037264280374</v>
      </c>
      <c r="AK692" s="22">
        <f t="shared" si="182"/>
        <v>0</v>
      </c>
      <c r="AL692" s="22" t="str">
        <f t="shared" si="176"/>
        <v>Increase</v>
      </c>
      <c r="AM692" s="24">
        <f t="shared" si="177"/>
        <v>2.4863171294669952E-2</v>
      </c>
      <c r="AN692" s="24">
        <f t="shared" si="178"/>
        <v>0.71843854947845842</v>
      </c>
      <c r="AO692" s="25">
        <v>1.54861</v>
      </c>
      <c r="AP692" s="24">
        <f t="shared" si="179"/>
        <v>0.71843854947845842</v>
      </c>
      <c r="AQ692" s="25">
        <v>1.2359199999999999</v>
      </c>
      <c r="AR692" s="25">
        <v>1.12053</v>
      </c>
      <c r="AS692" s="19">
        <v>1132</v>
      </c>
      <c r="AT692" s="19">
        <v>1.2170000000000001</v>
      </c>
      <c r="AU692" s="19">
        <v>0.97899999999999998</v>
      </c>
      <c r="AV692" s="19">
        <v>1.228</v>
      </c>
      <c r="AW692" s="19">
        <v>0.747</v>
      </c>
      <c r="AX692" s="19">
        <v>0.72899999999999998</v>
      </c>
      <c r="AY692" s="19">
        <v>1.2170000000000001</v>
      </c>
      <c r="AZ692" s="19">
        <v>0.83199999999999996</v>
      </c>
      <c r="BA692" s="19">
        <v>0.80800000000000005</v>
      </c>
      <c r="BB692" s="19">
        <v>0.85499999999999998</v>
      </c>
      <c r="BC692" s="19">
        <v>0.67500000000000004</v>
      </c>
      <c r="BD692" s="19">
        <v>0.88</v>
      </c>
      <c r="BE692" s="19">
        <v>0.83299999999999996</v>
      </c>
      <c r="BF692" s="19">
        <v>0.66100000000000003</v>
      </c>
      <c r="BG692" s="19">
        <v>0.751</v>
      </c>
      <c r="BH692" s="19">
        <v>0.88800000000000001</v>
      </c>
      <c r="BI692" s="19">
        <v>0.94599999999999995</v>
      </c>
      <c r="BJ692" s="19">
        <v>1.4259999999999999</v>
      </c>
      <c r="BK692" s="19">
        <v>1.002</v>
      </c>
      <c r="BL692" s="19"/>
      <c r="BM692" s="19">
        <v>1.1140000000000001</v>
      </c>
      <c r="BN692" s="19">
        <v>1.206</v>
      </c>
      <c r="BO692" s="19">
        <v>1.0269999999999999</v>
      </c>
      <c r="BP692" s="19">
        <v>1.3620000000000001</v>
      </c>
      <c r="BQ692" s="19">
        <v>0.73499999999999999</v>
      </c>
      <c r="BR692" s="19">
        <v>0.80300000000000005</v>
      </c>
      <c r="BS692" s="19">
        <v>1.341</v>
      </c>
      <c r="BT692" s="19">
        <v>1.4630000000000001</v>
      </c>
      <c r="BU692" s="19">
        <v>1.175</v>
      </c>
      <c r="BV692" s="19">
        <v>0.81299999999999994</v>
      </c>
      <c r="BW692" s="19">
        <v>0.76800000000000002</v>
      </c>
      <c r="BX692" s="19">
        <v>0.95799999999999996</v>
      </c>
      <c r="BY692" s="19">
        <v>1.1910000000000001</v>
      </c>
      <c r="BZ692" s="19">
        <v>1.105</v>
      </c>
      <c r="CA692" s="19">
        <v>1.397</v>
      </c>
      <c r="CB692" s="19">
        <v>1.472</v>
      </c>
      <c r="CC692" s="19">
        <v>1.127</v>
      </c>
      <c r="CD692" s="19">
        <v>0.86099999999999999</v>
      </c>
      <c r="CE692" s="19"/>
      <c r="CF692" s="19">
        <v>1.2450000000000001</v>
      </c>
      <c r="CG692" s="19">
        <v>0.70799999999999996</v>
      </c>
      <c r="CH692" s="19">
        <v>1.28</v>
      </c>
      <c r="CI692" s="19">
        <v>0.54800000000000004</v>
      </c>
      <c r="CJ692" s="19">
        <v>0.63600000000000001</v>
      </c>
      <c r="CK692" s="19">
        <v>0.86599999999999999</v>
      </c>
      <c r="CL692" s="19">
        <v>0.83699999999999997</v>
      </c>
      <c r="CM692" s="19">
        <v>0.63700000000000001</v>
      </c>
      <c r="CN692" s="19">
        <v>1.6859999999999999</v>
      </c>
      <c r="CO692" s="19">
        <v>0.752</v>
      </c>
      <c r="CP692" s="19">
        <v>1.425</v>
      </c>
      <c r="CQ692" s="19">
        <v>0.66600000000000004</v>
      </c>
      <c r="CR692" s="19">
        <v>0.71</v>
      </c>
      <c r="CS692" s="19">
        <v>0.76600000000000001</v>
      </c>
      <c r="CT692" s="19">
        <v>1.099</v>
      </c>
      <c r="CU692" s="19">
        <v>0.72099999999999997</v>
      </c>
      <c r="CV692" s="19">
        <v>0.55900000000000005</v>
      </c>
      <c r="CW692" s="19">
        <v>0.93200000000000005</v>
      </c>
    </row>
    <row r="693" spans="1:101" s="1" customFormat="1" ht="15" x14ac:dyDescent="0.2">
      <c r="A693" s="19">
        <v>1133</v>
      </c>
      <c r="B693" s="19">
        <v>306</v>
      </c>
      <c r="C693" s="19">
        <v>705</v>
      </c>
      <c r="D693" s="19">
        <v>697.52520000000004</v>
      </c>
      <c r="E693" s="19">
        <v>699.53290000000004</v>
      </c>
      <c r="F693" s="19">
        <v>926.93380000000002</v>
      </c>
      <c r="G693" s="20">
        <v>3157.7142859999999</v>
      </c>
      <c r="H693" s="19">
        <v>2</v>
      </c>
      <c r="I693" s="19">
        <v>2</v>
      </c>
      <c r="J693" s="19" t="s">
        <v>117</v>
      </c>
      <c r="M693" s="10"/>
      <c r="N693" s="10"/>
      <c r="U693" s="21">
        <v>0</v>
      </c>
      <c r="V693" s="21">
        <v>0</v>
      </c>
      <c r="W693" s="21">
        <v>1</v>
      </c>
      <c r="X693" s="19">
        <v>0.25</v>
      </c>
      <c r="Y693" s="19">
        <v>1.278</v>
      </c>
      <c r="Z693" s="19">
        <v>1.2050000000000001</v>
      </c>
      <c r="AA693" s="19">
        <v>1.403</v>
      </c>
      <c r="AB693" s="22">
        <f t="shared" si="167"/>
        <v>0.27132222222222219</v>
      </c>
      <c r="AC693" s="22">
        <f t="shared" si="168"/>
        <v>0.91627777777777775</v>
      </c>
      <c r="AD693" s="22">
        <f t="shared" si="169"/>
        <v>1.9690555555555553</v>
      </c>
      <c r="AE693" s="22">
        <f t="shared" si="170"/>
        <v>0.29611350269811432</v>
      </c>
      <c r="AF693" s="22">
        <f t="shared" si="171"/>
        <v>0.13779307620686737</v>
      </c>
      <c r="AG693" s="22">
        <f t="shared" si="172"/>
        <v>-1.755777816356179</v>
      </c>
      <c r="AH693" s="22">
        <f t="shared" si="173"/>
        <v>-2.8594246972150628</v>
      </c>
      <c r="AI693" s="22">
        <f t="shared" si="174"/>
        <v>-6.2136567819840058</v>
      </c>
      <c r="AJ693" s="22">
        <f t="shared" si="175"/>
        <v>-7.8175599152345479</v>
      </c>
      <c r="AK693" s="31" t="s">
        <v>754</v>
      </c>
      <c r="AL693" s="22" t="str">
        <f t="shared" si="176"/>
        <v>Increase</v>
      </c>
      <c r="AM693" s="24">
        <f t="shared" si="177"/>
        <v>6.1142503631052054E-7</v>
      </c>
      <c r="AN693" s="24">
        <f t="shared" si="178"/>
        <v>1.5220891310910781E-8</v>
      </c>
      <c r="AO693" s="25">
        <v>2.2106300000000001</v>
      </c>
      <c r="AP693" s="24">
        <f t="shared" si="179"/>
        <v>1.5220891310910781E-8</v>
      </c>
      <c r="AQ693" s="25">
        <v>2.62812</v>
      </c>
      <c r="AR693" s="25">
        <v>2.57531</v>
      </c>
      <c r="AS693" s="19">
        <v>1133</v>
      </c>
      <c r="AT693" s="19">
        <v>0.1618</v>
      </c>
      <c r="AU693" s="19">
        <v>0.16719999999999999</v>
      </c>
      <c r="AV693" s="19">
        <v>0.16950000000000001</v>
      </c>
      <c r="AW693" s="19">
        <v>0.41399999999999998</v>
      </c>
      <c r="AX693" s="19">
        <v>0.16500000000000001</v>
      </c>
      <c r="AY693" s="19">
        <v>0.16070000000000001</v>
      </c>
      <c r="AZ693" s="19">
        <v>1.1100000000000001</v>
      </c>
      <c r="BA693" s="19">
        <v>0.439</v>
      </c>
      <c r="BB693" s="19">
        <v>0.1701</v>
      </c>
      <c r="BC693" s="19">
        <v>0.27800000000000002</v>
      </c>
      <c r="BD693" s="19">
        <v>0.32800000000000001</v>
      </c>
      <c r="BE693" s="19">
        <v>0.33600000000000002</v>
      </c>
      <c r="BF693" s="19">
        <v>0.16159999999999999</v>
      </c>
      <c r="BG693" s="19">
        <v>0.15870000000000001</v>
      </c>
      <c r="BH693" s="19">
        <v>0.15310000000000001</v>
      </c>
      <c r="BI693" s="19">
        <v>0.16669999999999999</v>
      </c>
      <c r="BJ693" s="19">
        <v>0.17580000000000001</v>
      </c>
      <c r="BK693" s="19">
        <v>0.1686</v>
      </c>
      <c r="BL693" s="19"/>
      <c r="BM693" s="19">
        <v>1.2629999999999999</v>
      </c>
      <c r="BN693" s="19">
        <v>1.0609999999999999</v>
      </c>
      <c r="BO693" s="19">
        <v>0.95099999999999996</v>
      </c>
      <c r="BP693" s="19">
        <v>1.5860000000000001</v>
      </c>
      <c r="BQ693" s="19">
        <v>0.71299999999999997</v>
      </c>
      <c r="BR693" s="19">
        <v>0.53300000000000003</v>
      </c>
      <c r="BS693" s="19">
        <v>0.74199999999999999</v>
      </c>
      <c r="BT693" s="19">
        <v>1.032</v>
      </c>
      <c r="BU693" s="19">
        <v>0.433</v>
      </c>
      <c r="BV693" s="19">
        <v>1.1040000000000001</v>
      </c>
      <c r="BW693" s="19">
        <v>0.98599999999999999</v>
      </c>
      <c r="BX693" s="19">
        <v>0.55400000000000005</v>
      </c>
      <c r="BY693" s="19">
        <v>1.821</v>
      </c>
      <c r="BZ693" s="19">
        <v>0.64600000000000002</v>
      </c>
      <c r="CA693" s="19">
        <v>0.73699999999999999</v>
      </c>
      <c r="CB693" s="19">
        <v>0.76700000000000002</v>
      </c>
      <c r="CC693" s="19">
        <v>0.65200000000000002</v>
      </c>
      <c r="CD693" s="19">
        <v>0.91200000000000003</v>
      </c>
      <c r="CE693" s="19"/>
      <c r="CF693" s="19">
        <v>0.91600000000000004</v>
      </c>
      <c r="CG693" s="19">
        <v>1.3320000000000001</v>
      </c>
      <c r="CH693" s="19">
        <v>0.77700000000000002</v>
      </c>
      <c r="CI693" s="19">
        <v>2.524</v>
      </c>
      <c r="CJ693" s="19">
        <v>2.9289999999999998</v>
      </c>
      <c r="CK693" s="19">
        <v>2.3420000000000001</v>
      </c>
      <c r="CL693" s="19">
        <v>1.4039999999999999</v>
      </c>
      <c r="CM693" s="19">
        <v>2.157</v>
      </c>
      <c r="CN693" s="19">
        <v>2.2749999999999999</v>
      </c>
      <c r="CO693" s="19">
        <v>2.375</v>
      </c>
      <c r="CP693" s="19">
        <v>1.0469999999999999</v>
      </c>
      <c r="CQ693" s="19">
        <v>3.669</v>
      </c>
      <c r="CR693" s="19">
        <v>1.256</v>
      </c>
      <c r="CS693" s="19">
        <v>2.036</v>
      </c>
      <c r="CT693" s="19">
        <v>1.5109999999999999</v>
      </c>
      <c r="CU693" s="19">
        <v>2.21</v>
      </c>
      <c r="CV693" s="19">
        <v>2.5609999999999999</v>
      </c>
      <c r="CW693" s="19">
        <v>2.1219999999999999</v>
      </c>
    </row>
    <row r="694" spans="1:101" s="1" customFormat="1" ht="15" x14ac:dyDescent="0.2">
      <c r="A694" s="19">
        <v>1134</v>
      </c>
      <c r="B694" s="19">
        <v>306.8</v>
      </c>
      <c r="C694" s="19">
        <v>705.5</v>
      </c>
      <c r="D694" s="19">
        <v>363.13740000000001</v>
      </c>
      <c r="E694" s="19">
        <v>365.1438</v>
      </c>
      <c r="F694" s="19">
        <v>129.07900000000001</v>
      </c>
      <c r="G694" s="20">
        <v>22784.5</v>
      </c>
      <c r="H694" s="19">
        <v>1</v>
      </c>
      <c r="I694" s="19">
        <v>1</v>
      </c>
      <c r="J694" s="19" t="s">
        <v>131</v>
      </c>
      <c r="M694" s="10"/>
      <c r="N694" s="10"/>
      <c r="O694" s="19" t="s">
        <v>484</v>
      </c>
      <c r="P694" s="19" t="s">
        <v>616</v>
      </c>
      <c r="Q694" s="19">
        <v>0.15</v>
      </c>
      <c r="R694" s="19">
        <v>94.9</v>
      </c>
      <c r="S694" s="19" t="s">
        <v>133</v>
      </c>
      <c r="T694" s="19" t="s">
        <v>134</v>
      </c>
      <c r="X694" s="19">
        <v>0</v>
      </c>
      <c r="Y694" s="19">
        <v>1.3779999999999999</v>
      </c>
      <c r="Z694" s="19">
        <v>1.659</v>
      </c>
      <c r="AA694" s="19">
        <v>1.1180000000000001</v>
      </c>
      <c r="AB694" s="22">
        <f t="shared" si="167"/>
        <v>1.4943333333333335</v>
      </c>
      <c r="AC694" s="22">
        <f t="shared" si="168"/>
        <v>1.3565</v>
      </c>
      <c r="AD694" s="22">
        <f t="shared" si="169"/>
        <v>1.4831666666666667</v>
      </c>
      <c r="AE694" s="22">
        <f t="shared" si="170"/>
        <v>1.1016095343408283</v>
      </c>
      <c r="AF694" s="22">
        <f t="shared" si="171"/>
        <v>1.0075289358354873</v>
      </c>
      <c r="AG694" s="22">
        <f t="shared" si="172"/>
        <v>0.13961295104766627</v>
      </c>
      <c r="AH694" s="22">
        <f t="shared" si="173"/>
        <v>1.0821272983413741E-2</v>
      </c>
      <c r="AI694" s="22">
        <f t="shared" si="174"/>
        <v>-0.2838208030577703</v>
      </c>
      <c r="AJ694" s="22">
        <f t="shared" si="175"/>
        <v>-1.4603844163739388E-2</v>
      </c>
      <c r="AK694" s="22" t="str">
        <f t="shared" ref="AK694:AK714" si="183">P694</f>
        <v>Isomer 1 of L-Pipecolate</v>
      </c>
      <c r="AL694" s="22" t="str">
        <f t="shared" si="176"/>
        <v>Lowering</v>
      </c>
      <c r="AM694" s="24">
        <f t="shared" si="177"/>
        <v>0.52021059958102578</v>
      </c>
      <c r="AN694" s="24">
        <f t="shared" si="178"/>
        <v>0.96693249575460172</v>
      </c>
      <c r="AO694" s="25">
        <v>0.50403900000000001</v>
      </c>
      <c r="AP694" s="24">
        <f t="shared" si="179"/>
        <v>0.96693249575460172</v>
      </c>
      <c r="AQ694" s="25">
        <v>0.27215200000000001</v>
      </c>
      <c r="AR694" s="25">
        <v>0.35953800000000002</v>
      </c>
      <c r="AS694" s="19">
        <v>1134</v>
      </c>
      <c r="AT694" s="19">
        <v>1.0920000000000001</v>
      </c>
      <c r="AU694" s="19">
        <v>3.222</v>
      </c>
      <c r="AV694" s="19">
        <v>0.748</v>
      </c>
      <c r="AW694" s="19">
        <v>1.214</v>
      </c>
      <c r="AX694" s="19">
        <v>1.458</v>
      </c>
      <c r="AY694" s="19">
        <v>1.524</v>
      </c>
      <c r="AZ694" s="19">
        <v>1.371</v>
      </c>
      <c r="BA694" s="19">
        <v>1.222</v>
      </c>
      <c r="BB694" s="19">
        <v>0.871</v>
      </c>
      <c r="BC694" s="19">
        <v>1.0189999999999999</v>
      </c>
      <c r="BD694" s="19">
        <v>0.81200000000000006</v>
      </c>
      <c r="BE694" s="19">
        <v>2.61</v>
      </c>
      <c r="BF694" s="19">
        <v>3.222</v>
      </c>
      <c r="BG694" s="19">
        <v>0.90100000000000002</v>
      </c>
      <c r="BH694" s="19">
        <v>1.0209999999999999</v>
      </c>
      <c r="BI694" s="19">
        <v>2.3740000000000001</v>
      </c>
      <c r="BJ694" s="19">
        <v>1.1259999999999999</v>
      </c>
      <c r="BK694" s="19">
        <v>1.091</v>
      </c>
      <c r="BL694" s="19"/>
      <c r="BM694" s="19">
        <v>1.333</v>
      </c>
      <c r="BN694" s="19">
        <v>1.4079999999999999</v>
      </c>
      <c r="BO694" s="19">
        <v>2.391</v>
      </c>
      <c r="BP694" s="19">
        <v>1.762</v>
      </c>
      <c r="BQ694" s="19">
        <v>1.29</v>
      </c>
      <c r="BR694" s="19">
        <v>1.5860000000000001</v>
      </c>
      <c r="BS694" s="19">
        <v>1.1000000000000001</v>
      </c>
      <c r="BT694" s="19">
        <v>1.9159999999999999</v>
      </c>
      <c r="BU694" s="19">
        <v>1.702</v>
      </c>
      <c r="BV694" s="19">
        <v>1.429</v>
      </c>
      <c r="BW694" s="19">
        <v>1.0029999999999999</v>
      </c>
      <c r="BX694" s="19">
        <v>1.002</v>
      </c>
      <c r="BY694" s="19">
        <v>1.0960000000000001</v>
      </c>
      <c r="BZ694" s="19">
        <v>0.876</v>
      </c>
      <c r="CA694" s="19">
        <v>1.4850000000000001</v>
      </c>
      <c r="CB694" s="19">
        <v>0.86399999999999999</v>
      </c>
      <c r="CC694" s="19">
        <v>0.878</v>
      </c>
      <c r="CD694" s="19">
        <v>1.296</v>
      </c>
      <c r="CE694" s="19"/>
      <c r="CF694" s="19">
        <v>1.71</v>
      </c>
      <c r="CG694" s="19">
        <v>3.7829999999999999</v>
      </c>
      <c r="CH694" s="19">
        <v>1.746</v>
      </c>
      <c r="CI694" s="19">
        <v>1.466</v>
      </c>
      <c r="CJ694" s="19">
        <v>1.2110000000000001</v>
      </c>
      <c r="CK694" s="19">
        <v>1.0620000000000001</v>
      </c>
      <c r="CL694" s="19">
        <v>1.0209999999999999</v>
      </c>
      <c r="CM694" s="19">
        <v>0.82399999999999995</v>
      </c>
      <c r="CN694" s="19">
        <v>1.534</v>
      </c>
      <c r="CO694" s="19">
        <v>0.79700000000000004</v>
      </c>
      <c r="CP694" s="19">
        <v>0.999</v>
      </c>
      <c r="CQ694" s="19">
        <v>3.0390000000000001</v>
      </c>
      <c r="CR694" s="19">
        <v>2.113</v>
      </c>
      <c r="CS694" s="19">
        <v>1.349</v>
      </c>
      <c r="CT694" s="19">
        <v>0.82599999999999996</v>
      </c>
      <c r="CU694" s="19">
        <v>1.413</v>
      </c>
      <c r="CV694" s="19">
        <v>0.70099999999999996</v>
      </c>
      <c r="CW694" s="19">
        <v>1.103</v>
      </c>
    </row>
    <row r="695" spans="1:101" s="1" customFormat="1" ht="15" x14ac:dyDescent="0.2">
      <c r="A695" s="19">
        <v>1135</v>
      </c>
      <c r="B695" s="19">
        <v>306.89999999999998</v>
      </c>
      <c r="C695" s="19">
        <v>705.7</v>
      </c>
      <c r="D695" s="19">
        <v>414.18459999999999</v>
      </c>
      <c r="E695" s="19">
        <v>416.19110000000001</v>
      </c>
      <c r="F695" s="19">
        <v>180.12629999999999</v>
      </c>
      <c r="G695" s="20">
        <v>12471</v>
      </c>
      <c r="H695" s="19">
        <v>1</v>
      </c>
      <c r="I695" s="19">
        <v>1</v>
      </c>
      <c r="J695" s="19" t="s">
        <v>103</v>
      </c>
      <c r="M695" s="10"/>
      <c r="N695" s="10"/>
      <c r="U695" s="21">
        <v>0</v>
      </c>
      <c r="V695" s="21">
        <v>7</v>
      </c>
      <c r="W695" s="21">
        <v>110</v>
      </c>
      <c r="X695" s="19">
        <v>0.05</v>
      </c>
      <c r="Y695" s="19">
        <v>1.214</v>
      </c>
      <c r="Z695" s="19">
        <v>1.3520000000000001</v>
      </c>
      <c r="AA695" s="19">
        <v>1.244</v>
      </c>
      <c r="AB695" s="22">
        <f t="shared" si="167"/>
        <v>1.2777777777777777</v>
      </c>
      <c r="AC695" s="22">
        <f t="shared" si="168"/>
        <v>1.4303333333333335</v>
      </c>
      <c r="AD695" s="22">
        <f t="shared" si="169"/>
        <v>1.1803333333333335</v>
      </c>
      <c r="AE695" s="22">
        <f t="shared" si="170"/>
        <v>0.89334265516973499</v>
      </c>
      <c r="AF695" s="22">
        <f t="shared" si="171"/>
        <v>1.0825567165584109</v>
      </c>
      <c r="AG695" s="22">
        <f t="shared" si="172"/>
        <v>-0.16271444575044208</v>
      </c>
      <c r="AH695" s="22">
        <f t="shared" si="173"/>
        <v>0.11444261160702741</v>
      </c>
      <c r="AI695" s="22">
        <f t="shared" si="174"/>
        <v>-1.1327537168394595</v>
      </c>
      <c r="AJ695" s="22">
        <f t="shared" si="175"/>
        <v>-0.67110988662946536</v>
      </c>
      <c r="AK695" s="22">
        <f t="shared" si="183"/>
        <v>0</v>
      </c>
      <c r="AL695" s="22" t="str">
        <f t="shared" si="176"/>
        <v>Increase</v>
      </c>
      <c r="AM695" s="24">
        <f t="shared" si="177"/>
        <v>7.3662471005706706E-2</v>
      </c>
      <c r="AN695" s="24">
        <f t="shared" si="178"/>
        <v>0.21325052713256254</v>
      </c>
      <c r="AO695" s="25">
        <v>0.95733500000000005</v>
      </c>
      <c r="AP695" s="24">
        <f t="shared" si="179"/>
        <v>0.21325052713256254</v>
      </c>
      <c r="AQ695" s="25">
        <v>0.71678500000000001</v>
      </c>
      <c r="AR695" s="25">
        <v>0.81662000000000001</v>
      </c>
      <c r="AS695" s="19">
        <v>1135</v>
      </c>
      <c r="AT695" s="19">
        <v>1.1220000000000001</v>
      </c>
      <c r="AU695" s="19">
        <v>1.379</v>
      </c>
      <c r="AV695" s="19">
        <v>1.117</v>
      </c>
      <c r="AW695" s="19">
        <v>1.226</v>
      </c>
      <c r="AX695" s="19">
        <v>1.5249999999999999</v>
      </c>
      <c r="AY695" s="19">
        <v>1.0940000000000001</v>
      </c>
      <c r="AZ695" s="19">
        <v>1.1200000000000001</v>
      </c>
      <c r="BA695" s="19">
        <v>0.93300000000000005</v>
      </c>
      <c r="BB695" s="19">
        <v>1.2</v>
      </c>
      <c r="BC695" s="19">
        <v>1.679</v>
      </c>
      <c r="BD695" s="19">
        <v>1.236</v>
      </c>
      <c r="BE695" s="19">
        <v>1.3069999999999999</v>
      </c>
      <c r="BF695" s="19">
        <v>1.847</v>
      </c>
      <c r="BG695" s="19">
        <v>0.98699999999999999</v>
      </c>
      <c r="BH695" s="19">
        <v>1.4910000000000001</v>
      </c>
      <c r="BI695" s="19">
        <v>1.1839999999999999</v>
      </c>
      <c r="BJ695" s="19">
        <v>0.96899999999999997</v>
      </c>
      <c r="BK695" s="19">
        <v>1.5840000000000001</v>
      </c>
      <c r="BL695" s="19"/>
      <c r="BM695" s="19">
        <v>1.107</v>
      </c>
      <c r="BN695" s="19">
        <v>1.32</v>
      </c>
      <c r="BO695" s="19">
        <v>1.621</v>
      </c>
      <c r="BP695" s="19">
        <v>1.5269999999999999</v>
      </c>
      <c r="BQ695" s="19">
        <v>0.96399999999999997</v>
      </c>
      <c r="BR695" s="19">
        <v>1.3160000000000001</v>
      </c>
      <c r="BS695" s="19">
        <v>1.53</v>
      </c>
      <c r="BT695" s="19">
        <v>1.294</v>
      </c>
      <c r="BU695" s="19">
        <v>1.5669999999999999</v>
      </c>
      <c r="BV695" s="19">
        <v>1.6439999999999999</v>
      </c>
      <c r="BW695" s="19">
        <v>1.2829999999999999</v>
      </c>
      <c r="BX695" s="19">
        <v>1.4970000000000001</v>
      </c>
      <c r="BY695" s="19">
        <v>1.4670000000000001</v>
      </c>
      <c r="BZ695" s="19">
        <v>1.3959999999999999</v>
      </c>
      <c r="CA695" s="19">
        <v>1.601</v>
      </c>
      <c r="CB695" s="19">
        <v>1.73</v>
      </c>
      <c r="CC695" s="19">
        <v>1.0329999999999999</v>
      </c>
      <c r="CD695" s="19">
        <v>1.849</v>
      </c>
      <c r="CE695" s="19"/>
      <c r="CF695" s="19">
        <v>1.262</v>
      </c>
      <c r="CG695" s="19">
        <v>1.0509999999999999</v>
      </c>
      <c r="CH695" s="19">
        <v>1.216</v>
      </c>
      <c r="CI695" s="19">
        <v>1.0329999999999999</v>
      </c>
      <c r="CJ695" s="19">
        <v>1.0740000000000001</v>
      </c>
      <c r="CK695" s="19">
        <v>1.153</v>
      </c>
      <c r="CL695" s="19">
        <v>1.0860000000000001</v>
      </c>
      <c r="CM695" s="19">
        <v>1.012</v>
      </c>
      <c r="CN695" s="19">
        <v>1.5680000000000001</v>
      </c>
      <c r="CO695" s="19">
        <v>1.0189999999999999</v>
      </c>
      <c r="CP695" s="19">
        <v>1.5449999999999999</v>
      </c>
      <c r="CQ695" s="19">
        <v>0.97599999999999998</v>
      </c>
      <c r="CR695" s="19">
        <v>0.81499999999999995</v>
      </c>
      <c r="CS695" s="19">
        <v>1.276</v>
      </c>
      <c r="CT695" s="19">
        <v>1.25</v>
      </c>
      <c r="CU695" s="19">
        <v>1.3580000000000001</v>
      </c>
      <c r="CV695" s="19">
        <v>1.407</v>
      </c>
      <c r="CW695" s="19">
        <v>1.145</v>
      </c>
    </row>
    <row r="696" spans="1:101" s="1" customFormat="1" ht="15" x14ac:dyDescent="0.2">
      <c r="A696" s="19">
        <v>1136</v>
      </c>
      <c r="B696" s="19">
        <v>306.8</v>
      </c>
      <c r="C696" s="19">
        <v>705.9</v>
      </c>
      <c r="D696" s="19">
        <v>485.71019999999999</v>
      </c>
      <c r="E696" s="19">
        <v>487.71780000000001</v>
      </c>
      <c r="F696" s="19">
        <v>503.30369999999999</v>
      </c>
      <c r="G696" s="20">
        <v>4937.3333329999996</v>
      </c>
      <c r="H696" s="19">
        <v>2</v>
      </c>
      <c r="I696" s="19">
        <v>2</v>
      </c>
      <c r="J696" s="19" t="s">
        <v>109</v>
      </c>
      <c r="M696" s="10"/>
      <c r="N696" s="10"/>
      <c r="U696" s="21">
        <v>6</v>
      </c>
      <c r="V696" s="21">
        <v>26</v>
      </c>
      <c r="W696" s="21">
        <v>383</v>
      </c>
      <c r="X696" s="19">
        <v>0.05</v>
      </c>
      <c r="Y696" s="19">
        <v>1.399</v>
      </c>
      <c r="Z696" s="19">
        <v>1.321</v>
      </c>
      <c r="AA696" s="19">
        <v>1.034</v>
      </c>
      <c r="AB696" s="22">
        <f t="shared" si="167"/>
        <v>0.89961111111111103</v>
      </c>
      <c r="AC696" s="22">
        <f t="shared" si="168"/>
        <v>0.89449999999999996</v>
      </c>
      <c r="AD696" s="22">
        <f t="shared" si="169"/>
        <v>1.0028888888888889</v>
      </c>
      <c r="AE696" s="22">
        <f t="shared" si="170"/>
        <v>1.0057139308117509</v>
      </c>
      <c r="AF696" s="22">
        <f t="shared" si="171"/>
        <v>0.89701972080655867</v>
      </c>
      <c r="AG696" s="22">
        <f t="shared" si="172"/>
        <v>8.2199976979341408E-3</v>
      </c>
      <c r="AH696" s="22">
        <f t="shared" si="173"/>
        <v>-0.15678839202033293</v>
      </c>
      <c r="AI696" s="22">
        <f t="shared" si="174"/>
        <v>-2.3236539900464981E-2</v>
      </c>
      <c r="AJ696" s="22">
        <f t="shared" si="175"/>
        <v>-0.63602428958073165</v>
      </c>
      <c r="AK696" s="22">
        <f t="shared" si="183"/>
        <v>0</v>
      </c>
      <c r="AL696" s="22" t="str">
        <f t="shared" si="176"/>
        <v>Lowering</v>
      </c>
      <c r="AM696" s="24">
        <f t="shared" si="177"/>
        <v>0.94790204475101136</v>
      </c>
      <c r="AN696" s="24">
        <f t="shared" si="178"/>
        <v>0.23119354827211105</v>
      </c>
      <c r="AO696" s="25">
        <v>0.20818800000000001</v>
      </c>
      <c r="AP696" s="24">
        <f t="shared" si="179"/>
        <v>0.23119354827211105</v>
      </c>
      <c r="AQ696" s="25">
        <v>0.83181099999999997</v>
      </c>
      <c r="AR696" s="25">
        <v>0.87764500000000001</v>
      </c>
      <c r="AS696" s="19">
        <v>1136</v>
      </c>
      <c r="AT696" s="19">
        <v>0.70599999999999996</v>
      </c>
      <c r="AU696" s="19">
        <v>0.70399999999999996</v>
      </c>
      <c r="AV696" s="19">
        <v>0.82399999999999995</v>
      </c>
      <c r="AW696" s="19">
        <v>1.0149999999999999</v>
      </c>
      <c r="AX696" s="19">
        <v>0.92800000000000005</v>
      </c>
      <c r="AY696" s="19">
        <v>0.83599999999999997</v>
      </c>
      <c r="AZ696" s="19">
        <v>0.73499999999999999</v>
      </c>
      <c r="BA696" s="19">
        <v>1.6950000000000001</v>
      </c>
      <c r="BB696" s="19">
        <v>0.65200000000000002</v>
      </c>
      <c r="BC696" s="19">
        <v>0.86199999999999999</v>
      </c>
      <c r="BD696" s="19">
        <v>1.0009999999999999</v>
      </c>
      <c r="BE696" s="19">
        <v>0.873</v>
      </c>
      <c r="BF696" s="19">
        <v>0.63300000000000001</v>
      </c>
      <c r="BG696" s="19">
        <v>0.65800000000000003</v>
      </c>
      <c r="BH696" s="19">
        <v>0.86599999999999999</v>
      </c>
      <c r="BI696" s="19">
        <v>1.036</v>
      </c>
      <c r="BJ696" s="19">
        <v>1.0880000000000001</v>
      </c>
      <c r="BK696" s="19">
        <v>1.081</v>
      </c>
      <c r="BL696" s="19"/>
      <c r="BM696" s="19">
        <v>0.72799999999999998</v>
      </c>
      <c r="BN696" s="19">
        <v>1.024</v>
      </c>
      <c r="BO696" s="19">
        <v>1.004</v>
      </c>
      <c r="BP696" s="19">
        <v>1.012</v>
      </c>
      <c r="BQ696" s="19">
        <v>0.83599999999999997</v>
      </c>
      <c r="BR696" s="19">
        <v>0.55800000000000005</v>
      </c>
      <c r="BS696" s="19">
        <v>0.76100000000000001</v>
      </c>
      <c r="BT696" s="19">
        <v>0.94599999999999995</v>
      </c>
      <c r="BU696" s="19">
        <v>0.85</v>
      </c>
      <c r="BV696" s="19">
        <v>0.73899999999999999</v>
      </c>
      <c r="BW696" s="19">
        <v>1.35</v>
      </c>
      <c r="BX696" s="19">
        <v>0.85</v>
      </c>
      <c r="BY696" s="19">
        <v>0.72399999999999998</v>
      </c>
      <c r="BZ696" s="19">
        <v>0.46400000000000002</v>
      </c>
      <c r="CA696" s="19">
        <v>1.083</v>
      </c>
      <c r="CB696" s="19">
        <v>0.94799999999999995</v>
      </c>
      <c r="CC696" s="19">
        <v>1.1519999999999999</v>
      </c>
      <c r="CD696" s="19">
        <v>1.0720000000000001</v>
      </c>
      <c r="CE696" s="19"/>
      <c r="CF696" s="19">
        <v>0.94699999999999995</v>
      </c>
      <c r="CG696" s="19">
        <v>0.64800000000000002</v>
      </c>
      <c r="CH696" s="19">
        <v>0.78800000000000003</v>
      </c>
      <c r="CI696" s="19">
        <v>0.94199999999999995</v>
      </c>
      <c r="CJ696" s="19">
        <v>1.0409999999999999</v>
      </c>
      <c r="CK696" s="19">
        <v>0.86499999999999999</v>
      </c>
      <c r="CL696" s="19">
        <v>0.89600000000000002</v>
      </c>
      <c r="CM696" s="19">
        <v>1.321</v>
      </c>
      <c r="CN696" s="19">
        <v>1.099</v>
      </c>
      <c r="CO696" s="19">
        <v>1.492</v>
      </c>
      <c r="CP696" s="19">
        <v>1.0209999999999999</v>
      </c>
      <c r="CQ696" s="19">
        <v>0.85</v>
      </c>
      <c r="CR696" s="19">
        <v>0.91</v>
      </c>
      <c r="CS696" s="19">
        <v>1.649</v>
      </c>
      <c r="CT696" s="19">
        <v>0.84199999999999997</v>
      </c>
      <c r="CU696" s="19">
        <v>0.79300000000000004</v>
      </c>
      <c r="CV696" s="19">
        <v>0.79600000000000004</v>
      </c>
      <c r="CW696" s="19">
        <v>1.1519999999999999</v>
      </c>
    </row>
    <row r="697" spans="1:101" s="1" customFormat="1" ht="15" x14ac:dyDescent="0.2">
      <c r="A697" s="19">
        <v>1137</v>
      </c>
      <c r="B697" s="19">
        <v>306.7</v>
      </c>
      <c r="C697" s="19">
        <v>706.1</v>
      </c>
      <c r="D697" s="19">
        <v>644.21579999999994</v>
      </c>
      <c r="E697" s="19">
        <v>646.22190000000001</v>
      </c>
      <c r="F697" s="19">
        <v>410.15750000000003</v>
      </c>
      <c r="G697" s="20">
        <v>3357</v>
      </c>
      <c r="H697" s="19">
        <v>1</v>
      </c>
      <c r="I697" s="19">
        <v>1</v>
      </c>
      <c r="J697" s="19" t="s">
        <v>103</v>
      </c>
      <c r="M697" s="10"/>
      <c r="N697" s="10"/>
      <c r="U697" s="21">
        <v>0</v>
      </c>
      <c r="V697" s="21">
        <v>13</v>
      </c>
      <c r="W697" s="21">
        <v>395</v>
      </c>
      <c r="X697" s="19">
        <v>0.05</v>
      </c>
      <c r="Y697" s="19">
        <v>1.246</v>
      </c>
      <c r="Z697" s="19">
        <v>1.2250000000000001</v>
      </c>
      <c r="AA697" s="19">
        <v>1.357</v>
      </c>
      <c r="AB697" s="22">
        <f t="shared" si="167"/>
        <v>1.0421111111111108</v>
      </c>
      <c r="AC697" s="22">
        <f t="shared" si="168"/>
        <v>0.83261111111111108</v>
      </c>
      <c r="AD697" s="22">
        <f t="shared" si="169"/>
        <v>0.92849999999999988</v>
      </c>
      <c r="AE697" s="22">
        <f t="shared" si="170"/>
        <v>1.2516180689931271</v>
      </c>
      <c r="AF697" s="22">
        <f t="shared" si="171"/>
        <v>1.1223598396457846</v>
      </c>
      <c r="AG697" s="22">
        <f t="shared" si="172"/>
        <v>0.32379439131899856</v>
      </c>
      <c r="AH697" s="22">
        <f t="shared" si="173"/>
        <v>0.16653529238437909</v>
      </c>
      <c r="AI697" s="22">
        <f t="shared" si="174"/>
        <v>-0.84769784206041365</v>
      </c>
      <c r="AJ697" s="22">
        <f t="shared" si="175"/>
        <v>-0.44760286203451838</v>
      </c>
      <c r="AK697" s="22">
        <f t="shared" si="183"/>
        <v>0</v>
      </c>
      <c r="AL697" s="22" t="str">
        <f t="shared" si="176"/>
        <v>Lowering</v>
      </c>
      <c r="AM697" s="24">
        <f t="shared" si="177"/>
        <v>0.14200451665011715</v>
      </c>
      <c r="AN697" s="24">
        <f t="shared" si="178"/>
        <v>0.35677723709098763</v>
      </c>
      <c r="AO697" s="25">
        <v>0.95564899999999997</v>
      </c>
      <c r="AP697" s="24">
        <f t="shared" si="179"/>
        <v>0.35677723709098763</v>
      </c>
      <c r="AQ697" s="25">
        <v>0.63040099999999999</v>
      </c>
      <c r="AR697" s="25">
        <v>0.74892700000000001</v>
      </c>
      <c r="AS697" s="19">
        <v>1137</v>
      </c>
      <c r="AT697" s="19">
        <v>1.1830000000000001</v>
      </c>
      <c r="AU697" s="19">
        <v>1.163</v>
      </c>
      <c r="AV697" s="19">
        <v>0.96199999999999997</v>
      </c>
      <c r="AW697" s="19">
        <v>0.74399999999999999</v>
      </c>
      <c r="AX697" s="19">
        <v>0.66200000000000003</v>
      </c>
      <c r="AY697" s="19">
        <v>1.4990000000000001</v>
      </c>
      <c r="AZ697" s="19">
        <v>0.70499999999999996</v>
      </c>
      <c r="BA697" s="19">
        <v>1.0229999999999999</v>
      </c>
      <c r="BB697" s="19">
        <v>2.0859999999999999</v>
      </c>
      <c r="BC697" s="19">
        <v>0.66800000000000004</v>
      </c>
      <c r="BD697" s="19">
        <v>0.85699999999999998</v>
      </c>
      <c r="BE697" s="19">
        <v>1.018</v>
      </c>
      <c r="BF697" s="19">
        <v>1.677</v>
      </c>
      <c r="BG697" s="19">
        <v>0.96</v>
      </c>
      <c r="BH697" s="19">
        <v>0.86199999999999999</v>
      </c>
      <c r="BI697" s="19">
        <v>0.76600000000000001</v>
      </c>
      <c r="BJ697" s="19">
        <v>1.3779999999999999</v>
      </c>
      <c r="BK697" s="19">
        <v>0.54500000000000004</v>
      </c>
      <c r="BL697" s="19"/>
      <c r="BM697" s="19">
        <v>1.2270000000000001</v>
      </c>
      <c r="BN697" s="19">
        <v>0.55900000000000005</v>
      </c>
      <c r="BO697" s="19">
        <v>1.0349999999999999</v>
      </c>
      <c r="BP697" s="19">
        <v>0.35399999999999998</v>
      </c>
      <c r="BQ697" s="19">
        <v>2.129</v>
      </c>
      <c r="BR697" s="19">
        <v>0.80500000000000005</v>
      </c>
      <c r="BS697" s="19">
        <v>0.51500000000000001</v>
      </c>
      <c r="BT697" s="19">
        <v>0.748</v>
      </c>
      <c r="BU697" s="19">
        <v>1.123</v>
      </c>
      <c r="BV697" s="19">
        <v>0.58199999999999996</v>
      </c>
      <c r="BW697" s="19">
        <v>0.45200000000000001</v>
      </c>
      <c r="BX697" s="19">
        <v>1.145</v>
      </c>
      <c r="BY697" s="19">
        <v>0.44400000000000001</v>
      </c>
      <c r="BZ697" s="19">
        <v>0.56999999999999995</v>
      </c>
      <c r="CA697" s="19">
        <v>1.0589999999999999</v>
      </c>
      <c r="CB697" s="19">
        <v>0.54200000000000004</v>
      </c>
      <c r="CC697" s="19">
        <v>1.137</v>
      </c>
      <c r="CD697" s="19">
        <v>0.56100000000000005</v>
      </c>
      <c r="CE697" s="19"/>
      <c r="CF697" s="19">
        <v>0.81799999999999995</v>
      </c>
      <c r="CG697" s="19">
        <v>1.2969999999999999</v>
      </c>
      <c r="CH697" s="19">
        <v>0.752</v>
      </c>
      <c r="CI697" s="19">
        <v>0.78200000000000003</v>
      </c>
      <c r="CJ697" s="19">
        <v>1.6040000000000001</v>
      </c>
      <c r="CK697" s="19">
        <v>0.70399999999999996</v>
      </c>
      <c r="CL697" s="19">
        <v>1.5429999999999999</v>
      </c>
      <c r="CM697" s="19">
        <v>0.77900000000000003</v>
      </c>
      <c r="CN697" s="19">
        <v>0.86599999999999999</v>
      </c>
      <c r="CO697" s="19">
        <v>1.3140000000000001</v>
      </c>
      <c r="CP697" s="19">
        <v>0.48499999999999999</v>
      </c>
      <c r="CQ697" s="19">
        <v>0.79400000000000004</v>
      </c>
      <c r="CR697" s="19">
        <v>0.95</v>
      </c>
      <c r="CS697" s="19">
        <v>0.50900000000000001</v>
      </c>
      <c r="CT697" s="19">
        <v>1.071</v>
      </c>
      <c r="CU697" s="19">
        <v>0.64</v>
      </c>
      <c r="CV697" s="19">
        <v>0.79300000000000004</v>
      </c>
      <c r="CW697" s="19">
        <v>1.012</v>
      </c>
    </row>
    <row r="698" spans="1:101" s="1" customFormat="1" ht="15" x14ac:dyDescent="0.2">
      <c r="A698" s="19">
        <v>1139</v>
      </c>
      <c r="B698" s="19">
        <v>307.89999999999998</v>
      </c>
      <c r="C698" s="19">
        <v>707.4</v>
      </c>
      <c r="D698" s="19">
        <v>461.17380000000003</v>
      </c>
      <c r="E698" s="19">
        <v>463.18029999999999</v>
      </c>
      <c r="F698" s="19">
        <v>227.1155</v>
      </c>
      <c r="G698" s="20">
        <v>26556.799999999999</v>
      </c>
      <c r="H698" s="19">
        <v>1</v>
      </c>
      <c r="I698" s="19">
        <v>1</v>
      </c>
      <c r="J698" s="19" t="s">
        <v>103</v>
      </c>
      <c r="M698" s="10"/>
      <c r="N698" s="10"/>
      <c r="U698" s="21">
        <v>0</v>
      </c>
      <c r="V698" s="21">
        <v>5</v>
      </c>
      <c r="W698" s="21">
        <v>195</v>
      </c>
      <c r="X698" s="19">
        <v>0.05</v>
      </c>
      <c r="Y698" s="19">
        <v>1.17</v>
      </c>
      <c r="Z698" s="19">
        <v>1.1299999999999999</v>
      </c>
      <c r="AA698" s="19">
        <v>1.0249999999999999</v>
      </c>
      <c r="AB698" s="22">
        <f t="shared" si="167"/>
        <v>0.97227777777777769</v>
      </c>
      <c r="AC698" s="22">
        <f t="shared" si="168"/>
        <v>1.0385000000000002</v>
      </c>
      <c r="AD698" s="22">
        <f t="shared" si="169"/>
        <v>1.135</v>
      </c>
      <c r="AE698" s="22">
        <f t="shared" si="170"/>
        <v>0.93623281442251083</v>
      </c>
      <c r="AF698" s="22">
        <f t="shared" si="171"/>
        <v>0.85663240332843849</v>
      </c>
      <c r="AG698" s="22">
        <f t="shared" si="172"/>
        <v>-9.5060763318615446E-2</v>
      </c>
      <c r="AH698" s="22">
        <f t="shared" si="173"/>
        <v>-0.22325184465224487</v>
      </c>
      <c r="AI698" s="22">
        <f t="shared" si="174"/>
        <v>-0.24929067266601704</v>
      </c>
      <c r="AJ698" s="22">
        <f t="shared" si="175"/>
        <v>-0.92215699651329108</v>
      </c>
      <c r="AK698" s="22">
        <f t="shared" si="183"/>
        <v>0</v>
      </c>
      <c r="AL698" s="22" t="str">
        <f t="shared" si="176"/>
        <v>Increase</v>
      </c>
      <c r="AM698" s="24">
        <f t="shared" si="177"/>
        <v>0.56326054017703031</v>
      </c>
      <c r="AN698" s="24">
        <f t="shared" si="178"/>
        <v>0.11963079903867316</v>
      </c>
      <c r="AO698" s="25">
        <v>0.87877000000000005</v>
      </c>
      <c r="AP698" s="24">
        <f t="shared" si="179"/>
        <v>0.11963079903867316</v>
      </c>
      <c r="AQ698" s="25">
        <v>1.41645</v>
      </c>
      <c r="AR698" s="25">
        <v>1.2898700000000001</v>
      </c>
      <c r="AS698" s="19">
        <v>1139</v>
      </c>
      <c r="AT698" s="19">
        <v>1.026</v>
      </c>
      <c r="AU698" s="19">
        <v>1.246</v>
      </c>
      <c r="AV698" s="19">
        <v>0.72899999999999998</v>
      </c>
      <c r="AW698" s="19">
        <v>1.246</v>
      </c>
      <c r="AX698" s="19">
        <v>0.69599999999999995</v>
      </c>
      <c r="AY698" s="19">
        <v>0.59199999999999997</v>
      </c>
      <c r="AZ698" s="19">
        <v>1.389</v>
      </c>
      <c r="BA698" s="19">
        <v>1.091</v>
      </c>
      <c r="BB698" s="19">
        <v>1.0169999999999999</v>
      </c>
      <c r="BC698" s="19">
        <v>1.232</v>
      </c>
      <c r="BD698" s="19">
        <v>0.76300000000000001</v>
      </c>
      <c r="BE698" s="19">
        <v>1.0289999999999999</v>
      </c>
      <c r="BF698" s="19">
        <v>0.747</v>
      </c>
      <c r="BG698" s="19">
        <v>1.3680000000000001</v>
      </c>
      <c r="BH698" s="19">
        <v>0.91</v>
      </c>
      <c r="BI698" s="19">
        <v>0.51600000000000001</v>
      </c>
      <c r="BJ698" s="19">
        <v>0.90200000000000002</v>
      </c>
      <c r="BK698" s="19">
        <v>1.002</v>
      </c>
      <c r="BL698" s="19"/>
      <c r="BM698" s="19">
        <v>1.1930000000000001</v>
      </c>
      <c r="BN698" s="19">
        <v>1.0089999999999999</v>
      </c>
      <c r="BO698" s="19">
        <v>0.59199999999999997</v>
      </c>
      <c r="BP698" s="19">
        <v>0.67900000000000005</v>
      </c>
      <c r="BQ698" s="19">
        <v>1.716</v>
      </c>
      <c r="BR698" s="19">
        <v>1.4339999999999999</v>
      </c>
      <c r="BS698" s="19">
        <v>1.35</v>
      </c>
      <c r="BT698" s="19">
        <v>0.57799999999999996</v>
      </c>
      <c r="BU698" s="19">
        <v>0.91700000000000004</v>
      </c>
      <c r="BV698" s="19">
        <v>1.22</v>
      </c>
      <c r="BW698" s="19">
        <v>1.502</v>
      </c>
      <c r="BX698" s="19">
        <v>0.73299999999999998</v>
      </c>
      <c r="BY698" s="19">
        <v>0.41399999999999998</v>
      </c>
      <c r="BZ698" s="19">
        <v>0.72</v>
      </c>
      <c r="CA698" s="19">
        <v>1.375</v>
      </c>
      <c r="CB698" s="19">
        <v>0.51500000000000001</v>
      </c>
      <c r="CC698" s="19">
        <v>1.2569999999999999</v>
      </c>
      <c r="CD698" s="19">
        <v>1.4890000000000001</v>
      </c>
      <c r="CE698" s="19"/>
      <c r="CF698" s="19">
        <v>0.92200000000000004</v>
      </c>
      <c r="CG698" s="19">
        <v>1.2310000000000001</v>
      </c>
      <c r="CH698" s="19">
        <v>1.3149999999999999</v>
      </c>
      <c r="CI698" s="19">
        <v>1.5609999999999999</v>
      </c>
      <c r="CJ698" s="19">
        <v>1.3069999999999999</v>
      </c>
      <c r="CK698" s="19">
        <v>1.5820000000000001</v>
      </c>
      <c r="CL698" s="19">
        <v>1.071</v>
      </c>
      <c r="CM698" s="19">
        <v>1.41</v>
      </c>
      <c r="CN698" s="19">
        <v>0.65200000000000002</v>
      </c>
      <c r="CO698" s="19">
        <v>1.0109999999999999</v>
      </c>
      <c r="CP698" s="19">
        <v>0.439</v>
      </c>
      <c r="CQ698" s="19">
        <v>0.98199999999999998</v>
      </c>
      <c r="CR698" s="19">
        <v>1.1679999999999999</v>
      </c>
      <c r="CS698" s="19">
        <v>1.079</v>
      </c>
      <c r="CT698" s="19">
        <v>1.153</v>
      </c>
      <c r="CU698" s="19">
        <v>0.61899999999999999</v>
      </c>
      <c r="CV698" s="19">
        <v>1.7669999999999999</v>
      </c>
      <c r="CW698" s="19">
        <v>1.161</v>
      </c>
    </row>
    <row r="699" spans="1:101" s="1" customFormat="1" ht="15" x14ac:dyDescent="0.2">
      <c r="A699" s="19">
        <v>1143</v>
      </c>
      <c r="B699" s="19">
        <v>307.89999999999998</v>
      </c>
      <c r="C699" s="19">
        <v>708.2</v>
      </c>
      <c r="D699" s="19">
        <v>382.58109999999999</v>
      </c>
      <c r="E699" s="19">
        <v>384.58769999999998</v>
      </c>
      <c r="F699" s="19">
        <v>297.04559999999998</v>
      </c>
      <c r="G699" s="20">
        <v>20164.583330000001</v>
      </c>
      <c r="H699" s="19">
        <v>2</v>
      </c>
      <c r="I699" s="19">
        <v>2</v>
      </c>
      <c r="J699" s="19" t="s">
        <v>109</v>
      </c>
      <c r="M699" s="10"/>
      <c r="N699" s="10"/>
      <c r="U699" s="21">
        <v>1</v>
      </c>
      <c r="V699" s="21">
        <v>3</v>
      </c>
      <c r="W699" s="21">
        <v>81</v>
      </c>
      <c r="X699" s="19">
        <v>0.05</v>
      </c>
      <c r="Y699" s="19">
        <v>0.95399999999999996</v>
      </c>
      <c r="Z699" s="19">
        <v>0.96299999999999997</v>
      </c>
      <c r="AA699" s="19">
        <v>0.96499999999999997</v>
      </c>
      <c r="AB699" s="22">
        <f t="shared" si="167"/>
        <v>1.1506111111111113</v>
      </c>
      <c r="AC699" s="22">
        <f t="shared" si="168"/>
        <v>1.0077222222222224</v>
      </c>
      <c r="AD699" s="22">
        <f t="shared" si="169"/>
        <v>1.0580555555555557</v>
      </c>
      <c r="AE699" s="22">
        <f t="shared" si="170"/>
        <v>1.1417939246926512</v>
      </c>
      <c r="AF699" s="22">
        <f t="shared" si="171"/>
        <v>1.0874770280913626</v>
      </c>
      <c r="AG699" s="22">
        <f t="shared" si="172"/>
        <v>0.19130229111090463</v>
      </c>
      <c r="AH699" s="22">
        <f t="shared" si="173"/>
        <v>0.12098492573496668</v>
      </c>
      <c r="AI699" s="22">
        <f t="shared" si="174"/>
        <v>-0.24114579821421039</v>
      </c>
      <c r="AJ699" s="22">
        <f t="shared" si="175"/>
        <v>-0.13194587563425872</v>
      </c>
      <c r="AK699" s="22">
        <f t="shared" si="183"/>
        <v>0</v>
      </c>
      <c r="AL699" s="22" t="str">
        <f t="shared" si="176"/>
        <v>Lowering</v>
      </c>
      <c r="AM699" s="24">
        <f t="shared" si="177"/>
        <v>0.57392375631408599</v>
      </c>
      <c r="AN699" s="24">
        <f t="shared" si="178"/>
        <v>0.73799619788115467</v>
      </c>
      <c r="AO699" s="25">
        <v>0.62029500000000004</v>
      </c>
      <c r="AP699" s="24">
        <f t="shared" si="179"/>
        <v>0.73799619788115467</v>
      </c>
      <c r="AQ699" s="25">
        <v>0.91213900000000003</v>
      </c>
      <c r="AR699" s="25">
        <v>0.92971000000000004</v>
      </c>
      <c r="AS699" s="19">
        <v>1143</v>
      </c>
      <c r="AT699" s="19">
        <v>0.47199999999999998</v>
      </c>
      <c r="AU699" s="19">
        <v>2.1040000000000001</v>
      </c>
      <c r="AV699" s="19">
        <v>0.74299999999999999</v>
      </c>
      <c r="AW699" s="19">
        <v>3.1920000000000002</v>
      </c>
      <c r="AX699" s="19">
        <v>1.476</v>
      </c>
      <c r="AY699" s="19">
        <v>0.16500000000000001</v>
      </c>
      <c r="AZ699" s="19">
        <v>1.159</v>
      </c>
      <c r="BA699" s="19">
        <v>1.0980000000000001</v>
      </c>
      <c r="BB699" s="19">
        <v>1.4419999999999999</v>
      </c>
      <c r="BC699" s="19">
        <v>2.2810000000000001</v>
      </c>
      <c r="BD699" s="19">
        <v>0.44700000000000001</v>
      </c>
      <c r="BE699" s="19">
        <v>2.109</v>
      </c>
      <c r="BF699" s="19">
        <v>0.42699999999999999</v>
      </c>
      <c r="BG699" s="19">
        <v>0.49199999999999999</v>
      </c>
      <c r="BH699" s="19">
        <v>0.374</v>
      </c>
      <c r="BI699" s="19">
        <v>0.24299999999999999</v>
      </c>
      <c r="BJ699" s="19">
        <v>0.50900000000000001</v>
      </c>
      <c r="BK699" s="19">
        <v>1.978</v>
      </c>
      <c r="BL699" s="19"/>
      <c r="BM699" s="19">
        <v>1.6160000000000001</v>
      </c>
      <c r="BN699" s="19">
        <v>2.0089999999999999</v>
      </c>
      <c r="BO699" s="19">
        <v>0.496</v>
      </c>
      <c r="BP699" s="19">
        <v>0.60199999999999998</v>
      </c>
      <c r="BQ699" s="19">
        <v>2.2090000000000001</v>
      </c>
      <c r="BR699" s="19">
        <v>1.0620000000000001</v>
      </c>
      <c r="BS699" s="19">
        <v>1.2270000000000001</v>
      </c>
      <c r="BT699" s="19">
        <v>0.224</v>
      </c>
      <c r="BU699" s="19">
        <v>1.623</v>
      </c>
      <c r="BV699" s="19">
        <v>1.071</v>
      </c>
      <c r="BW699" s="19">
        <v>0.67300000000000004</v>
      </c>
      <c r="BX699" s="19">
        <v>0.66200000000000003</v>
      </c>
      <c r="BY699" s="19">
        <v>0.27800000000000002</v>
      </c>
      <c r="BZ699" s="19">
        <v>0.69499999999999995</v>
      </c>
      <c r="CA699" s="19">
        <v>0.95899999999999996</v>
      </c>
      <c r="CB699" s="19">
        <v>0.223</v>
      </c>
      <c r="CC699" s="19">
        <v>0.80600000000000005</v>
      </c>
      <c r="CD699" s="19">
        <v>1.704</v>
      </c>
      <c r="CE699" s="19"/>
      <c r="CF699" s="19">
        <v>0.88600000000000001</v>
      </c>
      <c r="CG699" s="19">
        <v>0.89500000000000002</v>
      </c>
      <c r="CH699" s="19">
        <v>0.38500000000000001</v>
      </c>
      <c r="CI699" s="19">
        <v>0.54100000000000004</v>
      </c>
      <c r="CJ699" s="19">
        <v>1.6180000000000001</v>
      </c>
      <c r="CK699" s="19">
        <v>0.64600000000000002</v>
      </c>
      <c r="CL699" s="19">
        <v>1.0529999999999999</v>
      </c>
      <c r="CM699" s="19">
        <v>1.0349999999999999</v>
      </c>
      <c r="CN699" s="19">
        <v>0.19700000000000001</v>
      </c>
      <c r="CO699" s="19">
        <v>1.355</v>
      </c>
      <c r="CP699" s="19">
        <v>0.42699999999999999</v>
      </c>
      <c r="CQ699" s="19">
        <v>1.6259999999999999</v>
      </c>
      <c r="CR699" s="19">
        <v>1.042</v>
      </c>
      <c r="CS699" s="19">
        <v>3.5539999999999998</v>
      </c>
      <c r="CT699" s="19">
        <v>0.747</v>
      </c>
      <c r="CU699" s="19">
        <v>0.28999999999999998</v>
      </c>
      <c r="CV699" s="19">
        <v>1.5649999999999999</v>
      </c>
      <c r="CW699" s="19">
        <v>1.1830000000000001</v>
      </c>
    </row>
    <row r="700" spans="1:101" s="1" customFormat="1" ht="15" x14ac:dyDescent="0.2">
      <c r="A700" s="19">
        <v>1144</v>
      </c>
      <c r="B700" s="19">
        <v>307.89999999999998</v>
      </c>
      <c r="C700" s="19">
        <v>708.3</v>
      </c>
      <c r="D700" s="19">
        <v>383.58089999999999</v>
      </c>
      <c r="E700" s="19">
        <v>385.5872</v>
      </c>
      <c r="F700" s="19">
        <v>299.04509999999999</v>
      </c>
      <c r="G700" s="20">
        <v>4842</v>
      </c>
      <c r="H700" s="19">
        <v>2</v>
      </c>
      <c r="I700" s="19">
        <v>2</v>
      </c>
      <c r="J700" s="19" t="s">
        <v>103</v>
      </c>
      <c r="M700" s="10"/>
      <c r="N700" s="10"/>
      <c r="U700" s="21">
        <v>0</v>
      </c>
      <c r="V700" s="21">
        <v>11</v>
      </c>
      <c r="W700" s="21">
        <v>205</v>
      </c>
      <c r="X700" s="19">
        <v>6.6699999999999995E-2</v>
      </c>
      <c r="Y700" s="19">
        <v>0.97299999999999998</v>
      </c>
      <c r="Z700" s="19">
        <v>0.84499999999999997</v>
      </c>
      <c r="AA700" s="19">
        <v>1.018</v>
      </c>
      <c r="AB700" s="22">
        <f t="shared" si="167"/>
        <v>1.173777777777778</v>
      </c>
      <c r="AC700" s="22">
        <f t="shared" si="168"/>
        <v>1.1790888888888891</v>
      </c>
      <c r="AD700" s="22">
        <f t="shared" si="169"/>
        <v>1.1235000000000002</v>
      </c>
      <c r="AE700" s="22">
        <f t="shared" si="170"/>
        <v>0.99549558039163955</v>
      </c>
      <c r="AF700" s="22">
        <f t="shared" si="171"/>
        <v>1.0447510260594373</v>
      </c>
      <c r="AG700" s="22">
        <f t="shared" si="172"/>
        <v>-6.5131839252288975E-3</v>
      </c>
      <c r="AH700" s="22">
        <f t="shared" si="173"/>
        <v>6.3159175544873297E-2</v>
      </c>
      <c r="AI700" s="22">
        <f t="shared" si="174"/>
        <v>-7.2382420881956233E-3</v>
      </c>
      <c r="AJ700" s="22">
        <f t="shared" si="175"/>
        <v>-6.5002228170095128E-2</v>
      </c>
      <c r="AK700" s="22">
        <f t="shared" si="183"/>
        <v>0</v>
      </c>
      <c r="AL700" s="22" t="str">
        <f t="shared" si="176"/>
        <v>Increase</v>
      </c>
      <c r="AM700" s="24">
        <f t="shared" si="177"/>
        <v>0.98347145218404441</v>
      </c>
      <c r="AN700" s="24">
        <f t="shared" si="178"/>
        <v>0.86098933482336459</v>
      </c>
      <c r="AO700" s="25">
        <v>0.45688899999999999</v>
      </c>
      <c r="AP700" s="24">
        <f t="shared" si="179"/>
        <v>0.86098933482336459</v>
      </c>
      <c r="AQ700" s="25">
        <v>0.91393199999999997</v>
      </c>
      <c r="AR700" s="25">
        <v>0.93244499999999997</v>
      </c>
      <c r="AS700" s="19">
        <v>1144</v>
      </c>
      <c r="AT700" s="19">
        <v>0.59199999999999997</v>
      </c>
      <c r="AU700" s="19">
        <v>1.89</v>
      </c>
      <c r="AV700" s="19">
        <v>0.73699999999999999</v>
      </c>
      <c r="AW700" s="19">
        <v>3.577</v>
      </c>
      <c r="AX700" s="19">
        <v>1.3420000000000001</v>
      </c>
      <c r="AY700" s="19">
        <v>0.28499999999999998</v>
      </c>
      <c r="AZ700" s="19">
        <v>1.008</v>
      </c>
      <c r="BA700" s="19">
        <v>1.2070000000000001</v>
      </c>
      <c r="BB700" s="19">
        <v>1.506</v>
      </c>
      <c r="BC700" s="19">
        <v>2.4980000000000002</v>
      </c>
      <c r="BD700" s="19">
        <v>0.47899999999999998</v>
      </c>
      <c r="BE700" s="19">
        <v>1.9159999999999999</v>
      </c>
      <c r="BF700" s="19">
        <v>0.57099999999999995</v>
      </c>
      <c r="BG700" s="19">
        <v>0.58299999999999996</v>
      </c>
      <c r="BH700" s="19">
        <v>0.34300000000000003</v>
      </c>
      <c r="BI700" s="19">
        <v>0.253</v>
      </c>
      <c r="BJ700" s="19">
        <v>0.57299999999999995</v>
      </c>
      <c r="BK700" s="19">
        <v>1.768</v>
      </c>
      <c r="BL700" s="19"/>
      <c r="BM700" s="19">
        <v>1.19</v>
      </c>
      <c r="BN700" s="19">
        <v>2.3769999999999998</v>
      </c>
      <c r="BO700" s="19">
        <v>0.56499999999999995</v>
      </c>
      <c r="BP700" s="19">
        <v>1.0409999999999999</v>
      </c>
      <c r="BQ700" s="19">
        <v>2.1509999999999998</v>
      </c>
      <c r="BR700" s="19">
        <v>1.397</v>
      </c>
      <c r="BS700" s="19">
        <v>1.246</v>
      </c>
      <c r="BT700" s="19">
        <v>0.30399999999999999</v>
      </c>
      <c r="BU700" s="19">
        <v>1.8260000000000001</v>
      </c>
      <c r="BV700" s="19">
        <v>1.3129999999999999</v>
      </c>
      <c r="BW700" s="19">
        <v>0.77</v>
      </c>
      <c r="BX700" s="19">
        <v>0.86099999999999999</v>
      </c>
      <c r="BY700" s="19">
        <v>0.251</v>
      </c>
      <c r="BZ700" s="19">
        <v>0.81299999999999994</v>
      </c>
      <c r="CA700" s="19">
        <v>1.042</v>
      </c>
      <c r="CB700" s="19">
        <v>1.0835999999999999</v>
      </c>
      <c r="CC700" s="19">
        <v>0.89300000000000002</v>
      </c>
      <c r="CD700" s="19">
        <v>2.1</v>
      </c>
      <c r="CE700" s="19"/>
      <c r="CF700" s="19">
        <v>0.77500000000000002</v>
      </c>
      <c r="CG700" s="19">
        <v>0.80100000000000005</v>
      </c>
      <c r="CH700" s="19">
        <v>0.42799999999999999</v>
      </c>
      <c r="CI700" s="19">
        <v>0.51200000000000001</v>
      </c>
      <c r="CJ700" s="19">
        <v>1.964</v>
      </c>
      <c r="CK700" s="19">
        <v>0.58199999999999996</v>
      </c>
      <c r="CL700" s="19">
        <v>1.198</v>
      </c>
      <c r="CM700" s="19">
        <v>1.0649999999999999</v>
      </c>
      <c r="CN700" s="19">
        <v>0.17499999999999999</v>
      </c>
      <c r="CO700" s="19">
        <v>1.409</v>
      </c>
      <c r="CP700" s="19">
        <v>0.45700000000000002</v>
      </c>
      <c r="CQ700" s="19">
        <v>2.12</v>
      </c>
      <c r="CR700" s="19">
        <v>0.93</v>
      </c>
      <c r="CS700" s="19">
        <v>3.286</v>
      </c>
      <c r="CT700" s="19">
        <v>0.72899999999999998</v>
      </c>
      <c r="CU700" s="19">
        <v>0.27400000000000002</v>
      </c>
      <c r="CV700" s="19">
        <v>2.21</v>
      </c>
      <c r="CW700" s="19">
        <v>1.3080000000000001</v>
      </c>
    </row>
    <row r="701" spans="1:101" s="1" customFormat="1" ht="15" x14ac:dyDescent="0.2">
      <c r="A701" s="19">
        <v>1145</v>
      </c>
      <c r="B701" s="19">
        <v>307.89999999999998</v>
      </c>
      <c r="C701" s="19">
        <v>708.4</v>
      </c>
      <c r="D701" s="19">
        <v>390.01350000000002</v>
      </c>
      <c r="E701" s="19">
        <v>392.01990000000001</v>
      </c>
      <c r="F701" s="19">
        <v>155.95519999999999</v>
      </c>
      <c r="G701" s="20">
        <v>14062.555560000001</v>
      </c>
      <c r="H701" s="19">
        <v>1</v>
      </c>
      <c r="I701" s="19">
        <v>1</v>
      </c>
      <c r="J701" s="19" t="s">
        <v>117</v>
      </c>
      <c r="M701" s="10"/>
      <c r="N701" s="10"/>
      <c r="U701" s="21">
        <v>0</v>
      </c>
      <c r="V701" s="21">
        <v>0</v>
      </c>
      <c r="W701" s="21">
        <v>24</v>
      </c>
      <c r="X701" s="19">
        <v>0.05</v>
      </c>
      <c r="Y701" s="19">
        <v>1.244</v>
      </c>
      <c r="Z701" s="19">
        <v>1.173</v>
      </c>
      <c r="AA701" s="19">
        <v>1.171</v>
      </c>
      <c r="AB701" s="22">
        <f t="shared" si="167"/>
        <v>1.1216111111111113</v>
      </c>
      <c r="AC701" s="22">
        <f t="shared" si="168"/>
        <v>0.92738888888888893</v>
      </c>
      <c r="AD701" s="22">
        <f t="shared" si="169"/>
        <v>0.92583333333333329</v>
      </c>
      <c r="AE701" s="22">
        <f t="shared" si="170"/>
        <v>1.2094291020188104</v>
      </c>
      <c r="AF701" s="22">
        <f t="shared" si="171"/>
        <v>1.2114611461146119</v>
      </c>
      <c r="AG701" s="22">
        <f t="shared" si="172"/>
        <v>0.27432619952551518</v>
      </c>
      <c r="AH701" s="22">
        <f t="shared" si="173"/>
        <v>0.27674813553078331</v>
      </c>
      <c r="AI701" s="22">
        <f t="shared" si="174"/>
        <v>-1.8746282992494936</v>
      </c>
      <c r="AJ701" s="22">
        <f t="shared" si="175"/>
        <v>-1.6382743460635831</v>
      </c>
      <c r="AK701" s="22">
        <f t="shared" si="183"/>
        <v>0</v>
      </c>
      <c r="AL701" s="22" t="str">
        <f t="shared" si="176"/>
        <v>Lowering</v>
      </c>
      <c r="AM701" s="24">
        <f t="shared" si="177"/>
        <v>1.3346632451817301E-2</v>
      </c>
      <c r="AN701" s="24">
        <f t="shared" si="178"/>
        <v>2.2999884438455794E-2</v>
      </c>
      <c r="AO701" s="25">
        <v>1.26841</v>
      </c>
      <c r="AP701" s="24">
        <f t="shared" si="179"/>
        <v>2.2999884438455794E-2</v>
      </c>
      <c r="AQ701" s="25">
        <v>1.2975099999999999</v>
      </c>
      <c r="AR701" s="25">
        <v>1.16523</v>
      </c>
      <c r="AS701" s="19">
        <v>1145</v>
      </c>
      <c r="AT701" s="19">
        <v>1.3680000000000001</v>
      </c>
      <c r="AU701" s="19">
        <v>1.0009999999999999</v>
      </c>
      <c r="AV701" s="19">
        <v>1.1739999999999999</v>
      </c>
      <c r="AW701" s="19">
        <v>0.84299999999999997</v>
      </c>
      <c r="AX701" s="19">
        <v>0.90800000000000003</v>
      </c>
      <c r="AY701" s="19">
        <v>0.98699999999999999</v>
      </c>
      <c r="AZ701" s="19">
        <v>1.2070000000000001</v>
      </c>
      <c r="BA701" s="19">
        <v>0.92500000000000004</v>
      </c>
      <c r="BB701" s="19">
        <v>1.399</v>
      </c>
      <c r="BC701" s="19">
        <v>0.93899999999999995</v>
      </c>
      <c r="BD701" s="19">
        <v>0.86199999999999999</v>
      </c>
      <c r="BE701" s="19">
        <v>1.079</v>
      </c>
      <c r="BF701" s="19">
        <v>1.1240000000000001</v>
      </c>
      <c r="BG701" s="19">
        <v>0.81599999999999995</v>
      </c>
      <c r="BH701" s="19">
        <v>1.127</v>
      </c>
      <c r="BI701" s="19">
        <v>1.4419999999999999</v>
      </c>
      <c r="BJ701" s="19">
        <v>1.7</v>
      </c>
      <c r="BK701" s="19">
        <v>1.288</v>
      </c>
      <c r="BL701" s="19"/>
      <c r="BM701" s="19">
        <v>0.64600000000000002</v>
      </c>
      <c r="BN701" s="19">
        <v>0.67400000000000004</v>
      </c>
      <c r="BO701" s="19">
        <v>0.85599999999999998</v>
      </c>
      <c r="BP701" s="19">
        <v>1.079</v>
      </c>
      <c r="BQ701" s="19">
        <v>0.66900000000000004</v>
      </c>
      <c r="BR701" s="19">
        <v>0.78</v>
      </c>
      <c r="BS701" s="19">
        <v>0.70499999999999996</v>
      </c>
      <c r="BT701" s="19">
        <v>0.98099999999999998</v>
      </c>
      <c r="BU701" s="19">
        <v>1.024</v>
      </c>
      <c r="BV701" s="19">
        <v>1.1120000000000001</v>
      </c>
      <c r="BW701" s="19">
        <v>0.79700000000000004</v>
      </c>
      <c r="BX701" s="19">
        <v>0.92800000000000005</v>
      </c>
      <c r="BY701" s="19">
        <v>1.26</v>
      </c>
      <c r="BZ701" s="19">
        <v>1.1879999999999999</v>
      </c>
      <c r="CA701" s="19">
        <v>0.86399999999999999</v>
      </c>
      <c r="CB701" s="19">
        <v>1.25</v>
      </c>
      <c r="CC701" s="19">
        <v>1.05</v>
      </c>
      <c r="CD701" s="19">
        <v>0.83</v>
      </c>
      <c r="CE701" s="19"/>
      <c r="CF701" s="19">
        <v>0.91300000000000003</v>
      </c>
      <c r="CG701" s="19">
        <v>0.95899999999999996</v>
      </c>
      <c r="CH701" s="19">
        <v>0.77800000000000002</v>
      </c>
      <c r="CI701" s="19">
        <v>0.84899999999999998</v>
      </c>
      <c r="CJ701" s="19">
        <v>1.1060000000000001</v>
      </c>
      <c r="CK701" s="19">
        <v>0.73299999999999998</v>
      </c>
      <c r="CL701" s="19">
        <v>1.155</v>
      </c>
      <c r="CM701" s="19">
        <v>0.73099999999999998</v>
      </c>
      <c r="CN701" s="19">
        <v>1.5720000000000001</v>
      </c>
      <c r="CO701" s="19">
        <v>0.6</v>
      </c>
      <c r="CP701" s="19">
        <v>1.175</v>
      </c>
      <c r="CQ701" s="19">
        <v>1.0369999999999999</v>
      </c>
      <c r="CR701" s="19">
        <v>0.70499999999999996</v>
      </c>
      <c r="CS701" s="19">
        <v>0.81699999999999995</v>
      </c>
      <c r="CT701" s="19">
        <v>0.76700000000000002</v>
      </c>
      <c r="CU701" s="19">
        <v>1.254</v>
      </c>
      <c r="CV701" s="19">
        <v>0.64</v>
      </c>
      <c r="CW701" s="19">
        <v>0.874</v>
      </c>
    </row>
    <row r="702" spans="1:101" s="1" customFormat="1" ht="15" x14ac:dyDescent="0.2">
      <c r="A702" s="19">
        <v>1147</v>
      </c>
      <c r="B702" s="19">
        <v>307.89999999999998</v>
      </c>
      <c r="C702" s="19">
        <v>708.9</v>
      </c>
      <c r="D702" s="19">
        <v>674.22649999999999</v>
      </c>
      <c r="E702" s="19">
        <v>676.23239999999998</v>
      </c>
      <c r="F702" s="19">
        <v>440.16820000000001</v>
      </c>
      <c r="G702" s="20">
        <v>4375</v>
      </c>
      <c r="H702" s="19">
        <v>1</v>
      </c>
      <c r="I702" s="19">
        <v>1</v>
      </c>
      <c r="J702" s="19" t="s">
        <v>103</v>
      </c>
      <c r="M702" s="10"/>
      <c r="N702" s="10"/>
      <c r="U702" s="21">
        <v>0</v>
      </c>
      <c r="V702" s="21">
        <v>7</v>
      </c>
      <c r="W702" s="21">
        <v>333</v>
      </c>
      <c r="X702" s="19">
        <v>0.05</v>
      </c>
      <c r="Y702" s="19">
        <v>1.35</v>
      </c>
      <c r="Z702" s="19">
        <v>1.121</v>
      </c>
      <c r="AA702" s="19">
        <v>1.0409999999999999</v>
      </c>
      <c r="AB702" s="22">
        <f t="shared" si="167"/>
        <v>1.0073888888888889</v>
      </c>
      <c r="AC702" s="22">
        <f t="shared" si="168"/>
        <v>0.86350000000000005</v>
      </c>
      <c r="AD702" s="22">
        <f t="shared" si="169"/>
        <v>1.0676666666666668</v>
      </c>
      <c r="AE702" s="22">
        <f t="shared" si="170"/>
        <v>1.1666344978446888</v>
      </c>
      <c r="AF702" s="22">
        <f t="shared" si="171"/>
        <v>0.94354251222811936</v>
      </c>
      <c r="AG702" s="22">
        <f t="shared" si="172"/>
        <v>0.22235264095948881</v>
      </c>
      <c r="AH702" s="22">
        <f t="shared" si="173"/>
        <v>-8.3840573565114304E-2</v>
      </c>
      <c r="AI702" s="22">
        <f t="shared" si="174"/>
        <v>-1.1697542506654688</v>
      </c>
      <c r="AJ702" s="22">
        <f t="shared" si="175"/>
        <v>-0.28011380557900939</v>
      </c>
      <c r="AK702" s="22">
        <f t="shared" si="183"/>
        <v>0</v>
      </c>
      <c r="AL702" s="22" t="str">
        <f t="shared" si="176"/>
        <v>Lowering</v>
      </c>
      <c r="AM702" s="24">
        <f t="shared" si="177"/>
        <v>6.7646565112223861E-2</v>
      </c>
      <c r="AN702" s="24">
        <f t="shared" si="178"/>
        <v>0.52466995403097072</v>
      </c>
      <c r="AO702" s="25">
        <v>0.96984499999999996</v>
      </c>
      <c r="AP702" s="24">
        <f t="shared" si="179"/>
        <v>0.52466995403097072</v>
      </c>
      <c r="AQ702" s="25">
        <v>0.53543200000000002</v>
      </c>
      <c r="AR702" s="25">
        <v>0.67352400000000001</v>
      </c>
      <c r="AS702" s="19">
        <v>1147</v>
      </c>
      <c r="AT702" s="19">
        <v>1.016</v>
      </c>
      <c r="AU702" s="19">
        <v>0.83199999999999996</v>
      </c>
      <c r="AV702" s="19">
        <v>1.0680000000000001</v>
      </c>
      <c r="AW702" s="19">
        <v>1.1100000000000001</v>
      </c>
      <c r="AX702" s="19">
        <v>0.92</v>
      </c>
      <c r="AY702" s="19">
        <v>0.89900000000000002</v>
      </c>
      <c r="AZ702" s="19">
        <v>0.97899999999999998</v>
      </c>
      <c r="BA702" s="19">
        <v>1.444</v>
      </c>
      <c r="BB702" s="19">
        <v>0.80100000000000005</v>
      </c>
      <c r="BC702" s="19">
        <v>1.198</v>
      </c>
      <c r="BD702" s="19">
        <v>1.1519999999999999</v>
      </c>
      <c r="BE702" s="19">
        <v>0.67</v>
      </c>
      <c r="BF702" s="19">
        <v>0.70599999999999996</v>
      </c>
      <c r="BG702" s="19">
        <v>1.224</v>
      </c>
      <c r="BH702" s="19">
        <v>1.341</v>
      </c>
      <c r="BI702" s="19">
        <v>0.628</v>
      </c>
      <c r="BJ702" s="19">
        <v>0.80600000000000005</v>
      </c>
      <c r="BK702" s="19">
        <v>1.339</v>
      </c>
      <c r="BL702" s="19"/>
      <c r="BM702" s="19">
        <v>0.87</v>
      </c>
      <c r="BN702" s="19">
        <v>1.1719999999999999</v>
      </c>
      <c r="BO702" s="19">
        <v>0.57999999999999996</v>
      </c>
      <c r="BP702" s="19">
        <v>0.85199999999999998</v>
      </c>
      <c r="BQ702" s="19">
        <v>0.73399999999999999</v>
      </c>
      <c r="BR702" s="19">
        <v>0.98799999999999999</v>
      </c>
      <c r="BS702" s="19">
        <v>0.80200000000000005</v>
      </c>
      <c r="BT702" s="19">
        <v>1.1479999999999999</v>
      </c>
      <c r="BU702" s="19">
        <v>0.85599999999999998</v>
      </c>
      <c r="BV702" s="19">
        <v>1.0529999999999999</v>
      </c>
      <c r="BW702" s="19">
        <v>0.98099999999999998</v>
      </c>
      <c r="BX702" s="19">
        <v>0.755</v>
      </c>
      <c r="BY702" s="19">
        <v>0.86699999999999999</v>
      </c>
      <c r="BZ702" s="19">
        <v>1.294</v>
      </c>
      <c r="CA702" s="19">
        <v>0.66100000000000003</v>
      </c>
      <c r="CB702" s="19">
        <v>0.51600000000000001</v>
      </c>
      <c r="CC702" s="19">
        <v>0.78600000000000003</v>
      </c>
      <c r="CD702" s="19">
        <v>0.628</v>
      </c>
      <c r="CE702" s="19"/>
      <c r="CF702" s="19">
        <v>0.82399999999999995</v>
      </c>
      <c r="CG702" s="19">
        <v>1.139</v>
      </c>
      <c r="CH702" s="19">
        <v>1.234</v>
      </c>
      <c r="CI702" s="19">
        <v>0.28100000000000003</v>
      </c>
      <c r="CJ702" s="19">
        <v>0.89</v>
      </c>
      <c r="CK702" s="19">
        <v>1.044</v>
      </c>
      <c r="CL702" s="19">
        <v>0.88100000000000001</v>
      </c>
      <c r="CM702" s="19">
        <v>1.613</v>
      </c>
      <c r="CN702" s="19">
        <v>0.95199999999999996</v>
      </c>
      <c r="CO702" s="19">
        <v>1.4510000000000001</v>
      </c>
      <c r="CP702" s="19">
        <v>1.4950000000000001</v>
      </c>
      <c r="CQ702" s="19">
        <v>1.3640000000000001</v>
      </c>
      <c r="CR702" s="19">
        <v>1.1040000000000001</v>
      </c>
      <c r="CS702" s="19">
        <v>0.89100000000000001</v>
      </c>
      <c r="CT702" s="19">
        <v>1.0469999999999999</v>
      </c>
      <c r="CU702" s="19">
        <v>0.74199999999999999</v>
      </c>
      <c r="CV702" s="19">
        <v>1.2350000000000001</v>
      </c>
      <c r="CW702" s="19">
        <v>1.0309999999999999</v>
      </c>
    </row>
    <row r="703" spans="1:101" s="1" customFormat="1" ht="15" x14ac:dyDescent="0.2">
      <c r="A703" s="19">
        <v>1148</v>
      </c>
      <c r="B703" s="19">
        <v>308</v>
      </c>
      <c r="C703" s="19">
        <v>709.1</v>
      </c>
      <c r="D703" s="19">
        <v>627.11130000000003</v>
      </c>
      <c r="E703" s="19">
        <v>631.12580000000003</v>
      </c>
      <c r="F703" s="19">
        <v>160.00190000000001</v>
      </c>
      <c r="G703" s="20">
        <v>4590</v>
      </c>
      <c r="H703" s="19">
        <v>1</v>
      </c>
      <c r="I703" s="19">
        <v>2</v>
      </c>
      <c r="J703" s="19" t="s">
        <v>103</v>
      </c>
      <c r="M703" s="10"/>
      <c r="N703" s="10"/>
      <c r="U703" s="21">
        <v>0</v>
      </c>
      <c r="V703" s="21">
        <v>4</v>
      </c>
      <c r="W703" s="21">
        <v>116</v>
      </c>
      <c r="X703" s="19">
        <v>8.3299999999999999E-2</v>
      </c>
      <c r="Y703" s="19">
        <v>0.96699999999999997</v>
      </c>
      <c r="Z703" s="19">
        <v>1.2589999999999999</v>
      </c>
      <c r="AA703" s="19">
        <v>1.0509999999999999</v>
      </c>
      <c r="AB703" s="22">
        <f t="shared" si="167"/>
        <v>1.0059444444444445</v>
      </c>
      <c r="AC703" s="22">
        <f t="shared" si="168"/>
        <v>0.98391111111111107</v>
      </c>
      <c r="AD703" s="22">
        <f t="shared" si="169"/>
        <v>0.89701111111111098</v>
      </c>
      <c r="AE703" s="22">
        <f t="shared" si="170"/>
        <v>1.0223936218267233</v>
      </c>
      <c r="AF703" s="22">
        <f t="shared" si="171"/>
        <v>1.1214403389032717</v>
      </c>
      <c r="AG703" s="22">
        <f t="shared" si="172"/>
        <v>3.1950741213997914E-2</v>
      </c>
      <c r="AH703" s="22">
        <f t="shared" si="173"/>
        <v>0.16535287048401848</v>
      </c>
      <c r="AI703" s="22">
        <f t="shared" si="174"/>
        <v>-0.13355269080154322</v>
      </c>
      <c r="AJ703" s="22">
        <f t="shared" si="175"/>
        <v>-1.2953235216121757</v>
      </c>
      <c r="AK703" s="22">
        <f t="shared" si="183"/>
        <v>0</v>
      </c>
      <c r="AL703" s="22" t="str">
        <f t="shared" si="176"/>
        <v>Lowering</v>
      </c>
      <c r="AM703" s="24">
        <f t="shared" si="177"/>
        <v>0.73527078329605955</v>
      </c>
      <c r="AN703" s="24">
        <f t="shared" si="178"/>
        <v>5.0661317326060482E-2</v>
      </c>
      <c r="AO703" s="25">
        <v>0.19656299999999999</v>
      </c>
      <c r="AP703" s="24">
        <f t="shared" si="179"/>
        <v>5.0661317326060482E-2</v>
      </c>
      <c r="AQ703" s="25">
        <v>1.2637700000000001</v>
      </c>
      <c r="AR703" s="25">
        <v>1.1409800000000001</v>
      </c>
      <c r="AS703" s="19">
        <v>1148</v>
      </c>
      <c r="AT703" s="19">
        <v>0.93200000000000005</v>
      </c>
      <c r="AU703" s="19">
        <v>1.042</v>
      </c>
      <c r="AV703" s="19">
        <v>0.83899999999999997</v>
      </c>
      <c r="AW703" s="19">
        <v>0.95699999999999996</v>
      </c>
      <c r="AX703" s="19">
        <v>0.80900000000000005</v>
      </c>
      <c r="AY703" s="19">
        <v>0.86699999999999999</v>
      </c>
      <c r="AZ703" s="19">
        <v>1.06</v>
      </c>
      <c r="BA703" s="19">
        <v>1.099</v>
      </c>
      <c r="BB703" s="19">
        <v>0.90100000000000002</v>
      </c>
      <c r="BC703" s="19">
        <v>1.1559999999999999</v>
      </c>
      <c r="BD703" s="19">
        <v>0.95</v>
      </c>
      <c r="BE703" s="19">
        <v>1.0249999999999999</v>
      </c>
      <c r="BF703" s="19">
        <v>1.26</v>
      </c>
      <c r="BG703" s="19">
        <v>1.1830000000000001</v>
      </c>
      <c r="BH703" s="19">
        <v>0.74299999999999999</v>
      </c>
      <c r="BI703" s="19">
        <v>1.1080000000000001</v>
      </c>
      <c r="BJ703" s="19">
        <v>0.98299999999999998</v>
      </c>
      <c r="BK703" s="19">
        <v>1.1930000000000001</v>
      </c>
      <c r="BL703" s="19"/>
      <c r="BM703" s="19">
        <v>0.63039999999999996</v>
      </c>
      <c r="BN703" s="19">
        <v>1.073</v>
      </c>
      <c r="BO703" s="19">
        <v>1.0489999999999999</v>
      </c>
      <c r="BP703" s="19">
        <v>1.1679999999999999</v>
      </c>
      <c r="BQ703" s="19">
        <v>0.53800000000000003</v>
      </c>
      <c r="BR703" s="19">
        <v>0.70599999999999996</v>
      </c>
      <c r="BS703" s="19">
        <v>0.98199999999999998</v>
      </c>
      <c r="BT703" s="19">
        <v>1.042</v>
      </c>
      <c r="BU703" s="19">
        <v>1.1020000000000001</v>
      </c>
      <c r="BV703" s="19">
        <v>1.07</v>
      </c>
      <c r="BW703" s="19">
        <v>1.4430000000000001</v>
      </c>
      <c r="BX703" s="19">
        <v>1.085</v>
      </c>
      <c r="BY703" s="19">
        <v>0.77600000000000002</v>
      </c>
      <c r="BZ703" s="19">
        <v>1.03</v>
      </c>
      <c r="CA703" s="19">
        <v>1.2949999999999999</v>
      </c>
      <c r="CB703" s="19">
        <v>1.036</v>
      </c>
      <c r="CC703" s="19">
        <v>0.98699999999999999</v>
      </c>
      <c r="CD703" s="19">
        <v>0.69799999999999995</v>
      </c>
      <c r="CE703" s="19"/>
      <c r="CF703" s="19">
        <v>1.087</v>
      </c>
      <c r="CG703" s="19">
        <v>1.0960000000000001</v>
      </c>
      <c r="CH703" s="19">
        <v>1.1719999999999999</v>
      </c>
      <c r="CI703" s="19">
        <v>0.77500000000000002</v>
      </c>
      <c r="CJ703" s="19">
        <v>0.9</v>
      </c>
      <c r="CK703" s="19">
        <v>0.82</v>
      </c>
      <c r="CL703" s="19">
        <v>0.71699999999999997</v>
      </c>
      <c r="CM703" s="19">
        <v>0.98399999999999999</v>
      </c>
      <c r="CN703" s="19">
        <v>0.96</v>
      </c>
      <c r="CO703" s="19">
        <v>0.80200000000000005</v>
      </c>
      <c r="CP703" s="19">
        <v>1.0069999999999999</v>
      </c>
      <c r="CQ703" s="19">
        <v>1.0549999999999999</v>
      </c>
      <c r="CR703" s="19">
        <v>0.65100000000000002</v>
      </c>
      <c r="CS703" s="19">
        <v>0.55920000000000003</v>
      </c>
      <c r="CT703" s="19">
        <v>0.73499999999999999</v>
      </c>
      <c r="CU703" s="19">
        <v>0.83799999999999997</v>
      </c>
      <c r="CV703" s="19">
        <v>0.84899999999999998</v>
      </c>
      <c r="CW703" s="19">
        <v>1.139</v>
      </c>
    </row>
    <row r="704" spans="1:101" s="1" customFormat="1" ht="15" x14ac:dyDescent="0.2">
      <c r="A704" s="19">
        <v>1151</v>
      </c>
      <c r="B704" s="19">
        <v>307.8</v>
      </c>
      <c r="C704" s="19">
        <v>709.6</v>
      </c>
      <c r="D704" s="19">
        <v>514.1866</v>
      </c>
      <c r="E704" s="19">
        <v>516.19209999999998</v>
      </c>
      <c r="F704" s="19">
        <v>560.25649999999996</v>
      </c>
      <c r="G704" s="20">
        <v>6708.6666670000004</v>
      </c>
      <c r="H704" s="19">
        <v>2</v>
      </c>
      <c r="I704" s="19">
        <v>2</v>
      </c>
      <c r="J704" s="19" t="s">
        <v>103</v>
      </c>
      <c r="M704" s="10"/>
      <c r="N704" s="10"/>
      <c r="U704" s="21">
        <v>0</v>
      </c>
      <c r="V704" s="21">
        <v>2</v>
      </c>
      <c r="W704" s="21">
        <v>208</v>
      </c>
      <c r="X704" s="19">
        <v>0.05</v>
      </c>
      <c r="Y704" s="19">
        <v>0.872</v>
      </c>
      <c r="Z704" s="19">
        <v>1.097</v>
      </c>
      <c r="AA704" s="19">
        <v>1.212</v>
      </c>
      <c r="AB704" s="22">
        <f t="shared" si="167"/>
        <v>0.82588888888888889</v>
      </c>
      <c r="AC704" s="22">
        <f t="shared" si="168"/>
        <v>0.764777777777778</v>
      </c>
      <c r="AD704" s="22">
        <f t="shared" si="169"/>
        <v>1.0357777777777777</v>
      </c>
      <c r="AE704" s="22">
        <f t="shared" si="170"/>
        <v>1.0799070172889724</v>
      </c>
      <c r="AF704" s="22">
        <f t="shared" si="171"/>
        <v>0.79736108131302308</v>
      </c>
      <c r="AG704" s="22">
        <f t="shared" si="172"/>
        <v>0.11090709806368541</v>
      </c>
      <c r="AH704" s="22">
        <f t="shared" si="173"/>
        <v>-0.32669490486055403</v>
      </c>
      <c r="AI704" s="22">
        <f t="shared" si="174"/>
        <v>-0.49372907197685362</v>
      </c>
      <c r="AJ704" s="22">
        <f t="shared" si="175"/>
        <v>-2.4623411428372854</v>
      </c>
      <c r="AK704" s="22">
        <f t="shared" si="183"/>
        <v>0</v>
      </c>
      <c r="AL704" s="22" t="str">
        <f t="shared" si="176"/>
        <v>Lowering</v>
      </c>
      <c r="AM704" s="24">
        <f t="shared" si="177"/>
        <v>0.32082701309975226</v>
      </c>
      <c r="AN704" s="24">
        <f t="shared" si="178"/>
        <v>3.448727317886291E-3</v>
      </c>
      <c r="AO704" s="25">
        <v>0.52729499999999996</v>
      </c>
      <c r="AP704" s="24">
        <f t="shared" si="179"/>
        <v>3.448727317886291E-3</v>
      </c>
      <c r="AQ704" s="25">
        <v>1.6085199999999999</v>
      </c>
      <c r="AR704" s="25">
        <v>1.67456</v>
      </c>
      <c r="AS704" s="19">
        <v>1151</v>
      </c>
      <c r="AT704" s="19">
        <v>0.54300000000000004</v>
      </c>
      <c r="AU704" s="19">
        <v>0.58399999999999996</v>
      </c>
      <c r="AV704" s="19">
        <v>0.68799999999999994</v>
      </c>
      <c r="AW704" s="19">
        <v>1.1719999999999999</v>
      </c>
      <c r="AX704" s="19">
        <v>0.92</v>
      </c>
      <c r="AY704" s="19">
        <v>0.78100000000000003</v>
      </c>
      <c r="AZ704" s="19">
        <v>0.82899999999999996</v>
      </c>
      <c r="BA704" s="19">
        <v>1.1200000000000001</v>
      </c>
      <c r="BB704" s="19">
        <v>0.52300000000000002</v>
      </c>
      <c r="BC704" s="19">
        <v>0.76</v>
      </c>
      <c r="BD704" s="19">
        <v>0.78800000000000003</v>
      </c>
      <c r="BE704" s="19">
        <v>0.83299999999999996</v>
      </c>
      <c r="BF704" s="19">
        <v>0.628</v>
      </c>
      <c r="BG704" s="19">
        <v>0.78400000000000003</v>
      </c>
      <c r="BH704" s="19">
        <v>0.76400000000000001</v>
      </c>
      <c r="BI704" s="19">
        <v>1.135</v>
      </c>
      <c r="BJ704" s="19">
        <v>1.1850000000000001</v>
      </c>
      <c r="BK704" s="19">
        <v>0.82899999999999996</v>
      </c>
      <c r="BL704" s="19"/>
      <c r="BM704" s="19">
        <v>0.63400000000000001</v>
      </c>
      <c r="BN704" s="19">
        <v>0.94899999999999995</v>
      </c>
      <c r="BO704" s="19">
        <v>0.73699999999999999</v>
      </c>
      <c r="BP704" s="19">
        <v>0.89500000000000002</v>
      </c>
      <c r="BQ704" s="19">
        <v>0.70099999999999996</v>
      </c>
      <c r="BR704" s="19">
        <v>0.50600000000000001</v>
      </c>
      <c r="BS704" s="19">
        <v>0.60099999999999998</v>
      </c>
      <c r="BT704" s="19">
        <v>0.871</v>
      </c>
      <c r="BU704" s="19">
        <v>0.72399999999999998</v>
      </c>
      <c r="BV704" s="19">
        <v>0.79600000000000004</v>
      </c>
      <c r="BW704" s="19">
        <v>0.61899999999999999</v>
      </c>
      <c r="BX704" s="19">
        <v>0.68799999999999994</v>
      </c>
      <c r="BY704" s="19">
        <v>0.56899999999999995</v>
      </c>
      <c r="BZ704" s="19">
        <v>0.82</v>
      </c>
      <c r="CA704" s="19">
        <v>1.032</v>
      </c>
      <c r="CB704" s="19">
        <v>0.75</v>
      </c>
      <c r="CC704" s="19">
        <v>0.95799999999999996</v>
      </c>
      <c r="CD704" s="19">
        <v>0.91600000000000004</v>
      </c>
      <c r="CE704" s="19"/>
      <c r="CF704" s="19">
        <v>0.83699999999999997</v>
      </c>
      <c r="CG704" s="19">
        <v>0.71699999999999997</v>
      </c>
      <c r="CH704" s="19">
        <v>0.97599999999999998</v>
      </c>
      <c r="CI704" s="19">
        <v>0.91500000000000004</v>
      </c>
      <c r="CJ704" s="19">
        <v>1.1419999999999999</v>
      </c>
      <c r="CK704" s="19">
        <v>1.161</v>
      </c>
      <c r="CL704" s="19">
        <v>0.84799999999999998</v>
      </c>
      <c r="CM704" s="19">
        <v>1.393</v>
      </c>
      <c r="CN704" s="19">
        <v>1.3580000000000001</v>
      </c>
      <c r="CO704" s="19">
        <v>1.222</v>
      </c>
      <c r="CP704" s="19">
        <v>0.95</v>
      </c>
      <c r="CQ704" s="19">
        <v>0.92600000000000005</v>
      </c>
      <c r="CR704" s="19">
        <v>0.79600000000000004</v>
      </c>
      <c r="CS704" s="19">
        <v>1.081</v>
      </c>
      <c r="CT704" s="19">
        <v>0.96399999999999997</v>
      </c>
      <c r="CU704" s="19">
        <v>0.99199999999999999</v>
      </c>
      <c r="CV704" s="19">
        <v>1.2250000000000001</v>
      </c>
      <c r="CW704" s="19">
        <v>1.141</v>
      </c>
    </row>
    <row r="705" spans="1:101" s="1" customFormat="1" ht="15" x14ac:dyDescent="0.2">
      <c r="A705" s="19">
        <v>1153</v>
      </c>
      <c r="B705" s="19">
        <v>308.89999999999998</v>
      </c>
      <c r="C705" s="19">
        <v>710.2</v>
      </c>
      <c r="D705" s="19">
        <v>596.72529999999995</v>
      </c>
      <c r="E705" s="19">
        <v>598.73180000000002</v>
      </c>
      <c r="F705" s="19">
        <v>362.6669</v>
      </c>
      <c r="G705" s="20">
        <v>28694.654549999999</v>
      </c>
      <c r="H705" s="19">
        <v>1</v>
      </c>
      <c r="I705" s="19">
        <v>1</v>
      </c>
      <c r="J705" s="19" t="s">
        <v>112</v>
      </c>
      <c r="M705" s="10"/>
      <c r="N705" s="10"/>
      <c r="X705" s="19">
        <v>0.05</v>
      </c>
      <c r="Y705" s="19">
        <v>1.02</v>
      </c>
      <c r="Z705" s="19">
        <v>1.0820000000000001</v>
      </c>
      <c r="AA705" s="19">
        <v>1.02</v>
      </c>
      <c r="AB705" s="22">
        <f t="shared" si="167"/>
        <v>0.82166666666666655</v>
      </c>
      <c r="AC705" s="22">
        <f t="shared" si="168"/>
        <v>0.82105555555555576</v>
      </c>
      <c r="AD705" s="22">
        <f t="shared" si="169"/>
        <v>1.0118888888888888</v>
      </c>
      <c r="AE705" s="22">
        <f t="shared" si="170"/>
        <v>1.0007442993436628</v>
      </c>
      <c r="AF705" s="22">
        <f t="shared" si="171"/>
        <v>0.81201273745470515</v>
      </c>
      <c r="AG705" s="22">
        <f t="shared" si="172"/>
        <v>1.073397557025776E-3</v>
      </c>
      <c r="AH705" s="22">
        <f t="shared" si="173"/>
        <v>-0.3004257367889695</v>
      </c>
      <c r="AI705" s="22">
        <f t="shared" si="174"/>
        <v>-4.1071077625457562E-3</v>
      </c>
      <c r="AJ705" s="22">
        <f t="shared" si="175"/>
        <v>-2.7948094929364604</v>
      </c>
      <c r="AK705" s="22">
        <f t="shared" si="183"/>
        <v>0</v>
      </c>
      <c r="AL705" s="22" t="str">
        <f t="shared" si="176"/>
        <v>Lowering</v>
      </c>
      <c r="AM705" s="24">
        <f t="shared" si="177"/>
        <v>0.99058761135515461</v>
      </c>
      <c r="AN705" s="24">
        <f t="shared" si="178"/>
        <v>1.6039488225403468E-3</v>
      </c>
      <c r="AO705" s="25">
        <v>0.15239800000000001</v>
      </c>
      <c r="AP705" s="24">
        <f t="shared" si="179"/>
        <v>1.6039488225403468E-3</v>
      </c>
      <c r="AQ705" s="25">
        <v>1.7347300000000001</v>
      </c>
      <c r="AR705" s="25">
        <v>1.9024099999999999</v>
      </c>
      <c r="AS705" s="19">
        <v>1153</v>
      </c>
      <c r="AT705" s="19">
        <v>0.64700000000000002</v>
      </c>
      <c r="AU705" s="19">
        <v>0.51100000000000001</v>
      </c>
      <c r="AV705" s="19">
        <v>0.871</v>
      </c>
      <c r="AW705" s="19">
        <v>0.93500000000000005</v>
      </c>
      <c r="AX705" s="19">
        <v>0.72099999999999997</v>
      </c>
      <c r="AY705" s="19">
        <v>0.75</v>
      </c>
      <c r="AZ705" s="19">
        <v>0.81599999999999995</v>
      </c>
      <c r="BA705" s="19">
        <v>1.0449999999999999</v>
      </c>
      <c r="BB705" s="19">
        <v>0.75800000000000001</v>
      </c>
      <c r="BC705" s="19">
        <v>0.81699999999999995</v>
      </c>
      <c r="BD705" s="19">
        <v>0.93700000000000006</v>
      </c>
      <c r="BE705" s="19">
        <v>0.90400000000000003</v>
      </c>
      <c r="BF705" s="19">
        <v>0.69</v>
      </c>
      <c r="BG705" s="19">
        <v>0.73699999999999999</v>
      </c>
      <c r="BH705" s="19">
        <v>0.68</v>
      </c>
      <c r="BI705" s="19">
        <v>0.92100000000000004</v>
      </c>
      <c r="BJ705" s="19">
        <v>1.1160000000000001</v>
      </c>
      <c r="BK705" s="19">
        <v>0.93400000000000005</v>
      </c>
      <c r="BL705" s="19"/>
      <c r="BM705" s="19">
        <v>0.74099999999999999</v>
      </c>
      <c r="BN705" s="19">
        <v>0.91800000000000004</v>
      </c>
      <c r="BO705" s="19">
        <v>0.63</v>
      </c>
      <c r="BP705" s="19">
        <v>0.85399999999999998</v>
      </c>
      <c r="BQ705" s="19">
        <v>0.78900000000000003</v>
      </c>
      <c r="BR705" s="19">
        <v>0.498</v>
      </c>
      <c r="BS705" s="19">
        <v>0.90200000000000002</v>
      </c>
      <c r="BT705" s="19">
        <v>0.75</v>
      </c>
      <c r="BU705" s="19">
        <v>0.72499999999999998</v>
      </c>
      <c r="BV705" s="19">
        <v>0.93</v>
      </c>
      <c r="BW705" s="19">
        <v>0.96099999999999997</v>
      </c>
      <c r="BX705" s="19">
        <v>0.74399999999999999</v>
      </c>
      <c r="BY705" s="19">
        <v>0.65700000000000003</v>
      </c>
      <c r="BZ705" s="19">
        <v>0.68799999999999994</v>
      </c>
      <c r="CA705" s="19">
        <v>0.97</v>
      </c>
      <c r="CB705" s="19">
        <v>0.85799999999999998</v>
      </c>
      <c r="CC705" s="19">
        <v>1.117</v>
      </c>
      <c r="CD705" s="19">
        <v>1.0469999999999999</v>
      </c>
      <c r="CE705" s="19"/>
      <c r="CF705" s="19">
        <v>0.78</v>
      </c>
      <c r="CG705" s="19">
        <v>0.82599999999999996</v>
      </c>
      <c r="CH705" s="19">
        <v>0.88600000000000001</v>
      </c>
      <c r="CI705" s="19">
        <v>0.83199999999999996</v>
      </c>
      <c r="CJ705" s="19">
        <v>0.93</v>
      </c>
      <c r="CK705" s="19">
        <v>1.175</v>
      </c>
      <c r="CL705" s="19">
        <v>0.93300000000000005</v>
      </c>
      <c r="CM705" s="19">
        <v>1.3819999999999999</v>
      </c>
      <c r="CN705" s="19">
        <v>1.0740000000000001</v>
      </c>
      <c r="CO705" s="19">
        <v>1.353</v>
      </c>
      <c r="CP705" s="19">
        <v>1.1519999999999999</v>
      </c>
      <c r="CQ705" s="19">
        <v>0.86099999999999999</v>
      </c>
      <c r="CR705" s="19">
        <v>0.89900000000000002</v>
      </c>
      <c r="CS705" s="19">
        <v>1.2050000000000001</v>
      </c>
      <c r="CT705" s="19">
        <v>0.88800000000000001</v>
      </c>
      <c r="CU705" s="19">
        <v>0.96099999999999997</v>
      </c>
      <c r="CV705" s="19">
        <v>0.98299999999999998</v>
      </c>
      <c r="CW705" s="19">
        <v>1.0940000000000001</v>
      </c>
    </row>
    <row r="706" spans="1:101" s="1" customFormat="1" ht="15" x14ac:dyDescent="0.2">
      <c r="A706" s="19">
        <v>1154</v>
      </c>
      <c r="B706" s="19">
        <v>308.89999999999998</v>
      </c>
      <c r="C706" s="19">
        <v>710.3</v>
      </c>
      <c r="D706" s="19">
        <v>597.22680000000003</v>
      </c>
      <c r="E706" s="19">
        <v>599.23360000000002</v>
      </c>
      <c r="F706" s="19">
        <v>363.16840000000002</v>
      </c>
      <c r="G706" s="20">
        <v>18992.339619999999</v>
      </c>
      <c r="H706" s="19">
        <v>1</v>
      </c>
      <c r="I706" s="19">
        <v>1</v>
      </c>
      <c r="J706" s="19" t="s">
        <v>103</v>
      </c>
      <c r="M706" s="10"/>
      <c r="N706" s="10"/>
      <c r="U706" s="21">
        <v>0</v>
      </c>
      <c r="V706" s="21">
        <v>5</v>
      </c>
      <c r="W706" s="21">
        <v>178</v>
      </c>
      <c r="X706" s="19">
        <v>0.05</v>
      </c>
      <c r="Y706" s="19">
        <v>1.345</v>
      </c>
      <c r="Z706" s="19">
        <v>1.236</v>
      </c>
      <c r="AA706" s="19">
        <v>1.105</v>
      </c>
      <c r="AB706" s="22">
        <f t="shared" si="167"/>
        <v>0.85472222222222216</v>
      </c>
      <c r="AC706" s="22">
        <f t="shared" si="168"/>
        <v>0.85249999999999992</v>
      </c>
      <c r="AD706" s="22">
        <f t="shared" si="169"/>
        <v>1.0659999999999998</v>
      </c>
      <c r="AE706" s="22">
        <f t="shared" si="170"/>
        <v>1.0026067122841316</v>
      </c>
      <c r="AF706" s="22">
        <f t="shared" si="171"/>
        <v>0.80180321033979574</v>
      </c>
      <c r="AG706" s="22">
        <f t="shared" si="172"/>
        <v>3.7557978670598314E-3</v>
      </c>
      <c r="AH706" s="22">
        <f t="shared" si="173"/>
        <v>-0.31867990098058108</v>
      </c>
      <c r="AI706" s="22">
        <f t="shared" si="174"/>
        <v>-1.4894601348940497E-2</v>
      </c>
      <c r="AJ706" s="22">
        <f t="shared" si="175"/>
        <v>-3.2570365824271197</v>
      </c>
      <c r="AK706" s="22">
        <f t="shared" si="183"/>
        <v>0</v>
      </c>
      <c r="AL706" s="22" t="str">
        <f t="shared" si="176"/>
        <v>Lowering</v>
      </c>
      <c r="AM706" s="24">
        <f t="shared" si="177"/>
        <v>0.9662853577136159</v>
      </c>
      <c r="AN706" s="24">
        <f t="shared" si="178"/>
        <v>5.5330350020194887E-4</v>
      </c>
      <c r="AO706" s="25">
        <v>0.20286599999999999</v>
      </c>
      <c r="AP706" s="24">
        <f t="shared" si="179"/>
        <v>5.5330350020194887E-4</v>
      </c>
      <c r="AQ706" s="25">
        <v>1.9432700000000001</v>
      </c>
      <c r="AR706" s="25">
        <v>2.0965699999999998</v>
      </c>
      <c r="AS706" s="19">
        <v>1154</v>
      </c>
      <c r="AT706" s="19">
        <v>0.78</v>
      </c>
      <c r="AU706" s="19">
        <v>0.71299999999999997</v>
      </c>
      <c r="AV706" s="19">
        <v>0.95099999999999996</v>
      </c>
      <c r="AW706" s="19">
        <v>0.93300000000000005</v>
      </c>
      <c r="AX706" s="19">
        <v>0.69499999999999995</v>
      </c>
      <c r="AY706" s="19">
        <v>0.73499999999999999</v>
      </c>
      <c r="AZ706" s="19">
        <v>0.78400000000000003</v>
      </c>
      <c r="BA706" s="19">
        <v>0.96299999999999997</v>
      </c>
      <c r="BB706" s="19">
        <v>0.73199999999999998</v>
      </c>
      <c r="BC706" s="19">
        <v>0.82</v>
      </c>
      <c r="BD706" s="19">
        <v>0.90900000000000003</v>
      </c>
      <c r="BE706" s="19">
        <v>0.85699999999999998</v>
      </c>
      <c r="BF706" s="19">
        <v>0.79600000000000004</v>
      </c>
      <c r="BG706" s="19">
        <v>0.78100000000000003</v>
      </c>
      <c r="BH706" s="19">
        <v>0.69699999999999995</v>
      </c>
      <c r="BI706" s="19">
        <v>1.0680000000000001</v>
      </c>
      <c r="BJ706" s="19">
        <v>1.2450000000000001</v>
      </c>
      <c r="BK706" s="19">
        <v>0.92600000000000005</v>
      </c>
      <c r="BL706" s="19"/>
      <c r="BM706" s="19">
        <v>0.78200000000000003</v>
      </c>
      <c r="BN706" s="19">
        <v>0.88100000000000001</v>
      </c>
      <c r="BO706" s="19">
        <v>0.69899999999999995</v>
      </c>
      <c r="BP706" s="19">
        <v>0.94799999999999995</v>
      </c>
      <c r="BQ706" s="19">
        <v>0.78900000000000003</v>
      </c>
      <c r="BR706" s="19">
        <v>0.59699999999999998</v>
      </c>
      <c r="BS706" s="19">
        <v>0.82899999999999996</v>
      </c>
      <c r="BT706" s="19">
        <v>0.86299999999999999</v>
      </c>
      <c r="BU706" s="19">
        <v>0.745</v>
      </c>
      <c r="BV706" s="19">
        <v>0.97399999999999998</v>
      </c>
      <c r="BW706" s="19">
        <v>0.86499999999999999</v>
      </c>
      <c r="BX706" s="19">
        <v>0.71399999999999997</v>
      </c>
      <c r="BY706" s="19">
        <v>0.63600000000000001</v>
      </c>
      <c r="BZ706" s="19">
        <v>0.70299999999999996</v>
      </c>
      <c r="CA706" s="19">
        <v>1.002</v>
      </c>
      <c r="CB706" s="19">
        <v>0.96</v>
      </c>
      <c r="CC706" s="19">
        <v>1.2470000000000001</v>
      </c>
      <c r="CD706" s="19">
        <v>1.111</v>
      </c>
      <c r="CE706" s="19"/>
      <c r="CF706" s="19">
        <v>0.77400000000000002</v>
      </c>
      <c r="CG706" s="19">
        <v>0.77900000000000003</v>
      </c>
      <c r="CH706" s="19">
        <v>0.98799999999999999</v>
      </c>
      <c r="CI706" s="19">
        <v>0.95599999999999996</v>
      </c>
      <c r="CJ706" s="19">
        <v>1.07</v>
      </c>
      <c r="CK706" s="19">
        <v>1.0640000000000001</v>
      </c>
      <c r="CL706" s="19">
        <v>1.03</v>
      </c>
      <c r="CM706" s="19">
        <v>1.379</v>
      </c>
      <c r="CN706" s="19">
        <v>1.23</v>
      </c>
      <c r="CO706" s="19">
        <v>1.302</v>
      </c>
      <c r="CP706" s="19">
        <v>1.133</v>
      </c>
      <c r="CQ706" s="19">
        <v>0.95499999999999996</v>
      </c>
      <c r="CR706" s="19">
        <v>0.89900000000000002</v>
      </c>
      <c r="CS706" s="19">
        <v>1.4159999999999999</v>
      </c>
      <c r="CT706" s="19">
        <v>0.88800000000000001</v>
      </c>
      <c r="CU706" s="19">
        <v>1.0680000000000001</v>
      </c>
      <c r="CV706" s="19">
        <v>1.153</v>
      </c>
      <c r="CW706" s="19">
        <v>1.1040000000000001</v>
      </c>
    </row>
    <row r="707" spans="1:101" s="1" customFormat="1" ht="15" x14ac:dyDescent="0.2">
      <c r="A707" s="19">
        <v>1155</v>
      </c>
      <c r="B707" s="19">
        <v>307.89999999999998</v>
      </c>
      <c r="C707" s="19">
        <v>710.4</v>
      </c>
      <c r="D707" s="19">
        <v>507.18790000000001</v>
      </c>
      <c r="E707" s="19">
        <v>509.19510000000002</v>
      </c>
      <c r="F707" s="19">
        <v>273.12959999999998</v>
      </c>
      <c r="G707" s="20">
        <v>11028</v>
      </c>
      <c r="H707" s="19">
        <v>1</v>
      </c>
      <c r="I707" s="19">
        <v>1</v>
      </c>
      <c r="J707" s="19" t="s">
        <v>117</v>
      </c>
      <c r="M707" s="10"/>
      <c r="N707" s="10"/>
      <c r="U707" s="21">
        <v>0</v>
      </c>
      <c r="V707" s="21">
        <v>0</v>
      </c>
      <c r="W707" s="21">
        <v>15</v>
      </c>
      <c r="X707" s="19">
        <v>0.05</v>
      </c>
      <c r="Y707" s="19">
        <v>0.56899999999999995</v>
      </c>
      <c r="Z707" s="19">
        <v>0.67500000000000004</v>
      </c>
      <c r="AA707" s="19">
        <v>0.64900000000000002</v>
      </c>
      <c r="AB707" s="22">
        <f t="shared" ref="AB707:AB770" si="184">AVERAGE(AT707:BK707)</f>
        <v>0.65311111111111098</v>
      </c>
      <c r="AC707" s="22">
        <f t="shared" ref="AC707:AC770" si="185">AVERAGE(BM707:CD707)</f>
        <v>0.47349999999999998</v>
      </c>
      <c r="AD707" s="22">
        <f t="shared" ref="AD707:AD770" si="186">AVERAGE(CF707:CW707)</f>
        <v>0.44905555555555554</v>
      </c>
      <c r="AE707" s="22">
        <f t="shared" ref="AE707:AE770" si="187">AB707/AC707</f>
        <v>1.3793265282177636</v>
      </c>
      <c r="AF707" s="22">
        <f t="shared" ref="AF707:AF770" si="188">AB707/AD707</f>
        <v>1.4544104911542741</v>
      </c>
      <c r="AG707" s="22">
        <f t="shared" ref="AG707:AG770" si="189">LOG(AE707,2)</f>
        <v>0.46396402674063508</v>
      </c>
      <c r="AH707" s="22">
        <f t="shared" ref="AH707:AH770" si="190">LOG(AF707,2)</f>
        <v>0.54043451132896436</v>
      </c>
      <c r="AI707" s="22">
        <f t="shared" ref="AI707:AI770" si="191">LOG(AM707,10)</f>
        <v>-1.1608161551303782</v>
      </c>
      <c r="AJ707" s="22">
        <f t="shared" ref="AJ707:AJ770" si="192">LOG(AN707,10)</f>
        <v>-1.6306314462073137</v>
      </c>
      <c r="AK707" s="22">
        <f t="shared" si="183"/>
        <v>0</v>
      </c>
      <c r="AL707" s="22" t="str">
        <f t="shared" ref="AL707:AL770" si="193">+IF(AB707&lt;AC707,"Increase","Lowering")</f>
        <v>Lowering</v>
      </c>
      <c r="AM707" s="24">
        <f t="shared" ref="AM707:AM770" si="194">_xlfn.T.TEST(AT707:BK707,BM707:CD707,2,3)</f>
        <v>6.9053205694212319E-2</v>
      </c>
      <c r="AN707" s="24">
        <f t="shared" ref="AN707:AN770" si="195">_xlfn.T.TEST(AT707:BK707,CF707:CW707,2,3)</f>
        <v>2.3408228802616216E-2</v>
      </c>
      <c r="AO707" s="25">
        <v>1.0743799999999999</v>
      </c>
      <c r="AP707" s="24">
        <f t="shared" ref="AP707:AP770" si="196">_xlfn.T.TEST(AT707:BK707,CF707:CW707,2,3)</f>
        <v>2.3408228802616216E-2</v>
      </c>
      <c r="AQ707" s="25">
        <v>1.3603499999999999</v>
      </c>
      <c r="AR707" s="25">
        <v>1.23112</v>
      </c>
      <c r="AS707" s="19">
        <v>1155</v>
      </c>
      <c r="AT707" s="19">
        <v>0.441</v>
      </c>
      <c r="AU707" s="19">
        <v>0.40799999999999997</v>
      </c>
      <c r="AV707" s="19">
        <v>0.79200000000000004</v>
      </c>
      <c r="AW707" s="19">
        <v>0.39</v>
      </c>
      <c r="AX707" s="19">
        <v>0.83899999999999997</v>
      </c>
      <c r="AY707" s="19">
        <v>1.1020000000000001</v>
      </c>
      <c r="AZ707" s="19">
        <v>0.504</v>
      </c>
      <c r="BA707" s="19">
        <v>0.56299999999999994</v>
      </c>
      <c r="BB707" s="19">
        <v>0.60299999999999998</v>
      </c>
      <c r="BC707" s="19">
        <v>0.58799999999999997</v>
      </c>
      <c r="BD707" s="19">
        <v>0.56899999999999995</v>
      </c>
      <c r="BE707" s="19">
        <v>0.51800000000000002</v>
      </c>
      <c r="BF707" s="19">
        <v>0.72499999999999998</v>
      </c>
      <c r="BG707" s="19">
        <v>0.34300000000000003</v>
      </c>
      <c r="BH707" s="19">
        <v>0.57199999999999995</v>
      </c>
      <c r="BI707" s="19">
        <v>1.417</v>
      </c>
      <c r="BJ707" s="19">
        <v>0.84599999999999997</v>
      </c>
      <c r="BK707" s="19">
        <v>0.53600000000000003</v>
      </c>
      <c r="BL707" s="19"/>
      <c r="BM707" s="19">
        <v>0.20100000000000001</v>
      </c>
      <c r="BN707" s="19">
        <v>0.26300000000000001</v>
      </c>
      <c r="BO707" s="19">
        <v>1.2490000000000001</v>
      </c>
      <c r="BP707" s="19">
        <v>0.81399999999999995</v>
      </c>
      <c r="BQ707" s="19">
        <v>0.17199999999999999</v>
      </c>
      <c r="BR707" s="19">
        <v>0.11899999999999999</v>
      </c>
      <c r="BS707" s="19">
        <v>0.307</v>
      </c>
      <c r="BT707" s="19">
        <v>0.95799999999999996</v>
      </c>
      <c r="BU707" s="19">
        <v>0.46800000000000003</v>
      </c>
      <c r="BV707" s="19">
        <v>0.27900000000000003</v>
      </c>
      <c r="BW707" s="19">
        <v>0.254</v>
      </c>
      <c r="BX707" s="19">
        <v>0.59799999999999998</v>
      </c>
      <c r="BY707" s="19">
        <v>0.61099999999999999</v>
      </c>
      <c r="BZ707" s="19">
        <v>0.47699999999999998</v>
      </c>
      <c r="CA707" s="19">
        <v>0.33700000000000002</v>
      </c>
      <c r="CB707" s="19">
        <v>0.73799999999999999</v>
      </c>
      <c r="CC707" s="19">
        <v>0.38</v>
      </c>
      <c r="CD707" s="19">
        <v>0.29799999999999999</v>
      </c>
      <c r="CE707" s="19"/>
      <c r="CF707" s="19">
        <v>0.71199999999999997</v>
      </c>
      <c r="CG707" s="19">
        <v>0.41699999999999998</v>
      </c>
      <c r="CH707" s="19">
        <v>0.40500000000000003</v>
      </c>
      <c r="CI707" s="19">
        <v>0.219</v>
      </c>
      <c r="CJ707" s="19">
        <v>0.24399999999999999</v>
      </c>
      <c r="CK707" s="19">
        <v>0.33700000000000002</v>
      </c>
      <c r="CL707" s="19">
        <v>0.434</v>
      </c>
      <c r="CM707" s="19">
        <v>0.20899999999999999</v>
      </c>
      <c r="CN707" s="19">
        <v>0.94699999999999995</v>
      </c>
      <c r="CO707" s="19">
        <v>0.29899999999999999</v>
      </c>
      <c r="CP707" s="19">
        <v>1.1100000000000001</v>
      </c>
      <c r="CQ707" s="19">
        <v>0.27900000000000003</v>
      </c>
      <c r="CR707" s="19">
        <v>0.26200000000000001</v>
      </c>
      <c r="CS707" s="19">
        <v>0.40200000000000002</v>
      </c>
      <c r="CT707" s="19">
        <v>0.38600000000000001</v>
      </c>
      <c r="CU707" s="19">
        <v>0.54900000000000004</v>
      </c>
      <c r="CV707" s="19">
        <v>0.441</v>
      </c>
      <c r="CW707" s="19">
        <v>0.43099999999999999</v>
      </c>
    </row>
    <row r="708" spans="1:101" s="1" customFormat="1" ht="15" x14ac:dyDescent="0.2">
      <c r="A708" s="19">
        <v>1156</v>
      </c>
      <c r="B708" s="19">
        <v>308.7</v>
      </c>
      <c r="C708" s="19">
        <v>711</v>
      </c>
      <c r="D708" s="19">
        <v>514.18709999999999</v>
      </c>
      <c r="E708" s="19">
        <v>516.19320000000005</v>
      </c>
      <c r="F708" s="19">
        <v>280.12880000000001</v>
      </c>
      <c r="G708" s="20">
        <v>7052.7058820000002</v>
      </c>
      <c r="H708" s="19">
        <v>1</v>
      </c>
      <c r="I708" s="19">
        <v>1</v>
      </c>
      <c r="J708" s="19" t="s">
        <v>103</v>
      </c>
      <c r="M708" s="10"/>
      <c r="N708" s="10"/>
      <c r="U708" s="21">
        <v>0</v>
      </c>
      <c r="V708" s="21">
        <v>5</v>
      </c>
      <c r="W708" s="21">
        <v>356</v>
      </c>
      <c r="X708" s="19">
        <v>0.05</v>
      </c>
      <c r="Y708" s="19">
        <v>0.98699999999999999</v>
      </c>
      <c r="Z708" s="19">
        <v>1.097</v>
      </c>
      <c r="AA708" s="19">
        <v>1.212</v>
      </c>
      <c r="AB708" s="22">
        <f t="shared" si="184"/>
        <v>0.82188888888888889</v>
      </c>
      <c r="AC708" s="22">
        <f t="shared" si="185"/>
        <v>0.78344444444444461</v>
      </c>
      <c r="AD708" s="22">
        <f t="shared" si="186"/>
        <v>1.0387222222222219</v>
      </c>
      <c r="AE708" s="22">
        <f t="shared" si="187"/>
        <v>1.0490710537512407</v>
      </c>
      <c r="AF708" s="22">
        <f t="shared" si="188"/>
        <v>0.79124993314435499</v>
      </c>
      <c r="AG708" s="22">
        <f t="shared" si="189"/>
        <v>6.9112395191635381E-2</v>
      </c>
      <c r="AH708" s="22">
        <f t="shared" si="190"/>
        <v>-0.33779462224503942</v>
      </c>
      <c r="AI708" s="22">
        <f t="shared" si="191"/>
        <v>-0.28316637230295671</v>
      </c>
      <c r="AJ708" s="22">
        <f t="shared" si="192"/>
        <v>-2.7003946366645737</v>
      </c>
      <c r="AK708" s="22">
        <f t="shared" si="183"/>
        <v>0</v>
      </c>
      <c r="AL708" s="22" t="str">
        <f t="shared" si="193"/>
        <v>Lowering</v>
      </c>
      <c r="AM708" s="24">
        <f t="shared" si="194"/>
        <v>0.52099508674661954</v>
      </c>
      <c r="AN708" s="24">
        <f t="shared" si="195"/>
        <v>1.993450074529942E-3</v>
      </c>
      <c r="AO708" s="25">
        <v>0.36469000000000001</v>
      </c>
      <c r="AP708" s="24">
        <f t="shared" si="196"/>
        <v>1.993450074529942E-3</v>
      </c>
      <c r="AQ708" s="25">
        <v>1.71471</v>
      </c>
      <c r="AR708" s="25">
        <v>1.8776200000000001</v>
      </c>
      <c r="AS708" s="19">
        <v>1156</v>
      </c>
      <c r="AT708" s="19">
        <v>0.54300000000000004</v>
      </c>
      <c r="AU708" s="19">
        <v>0.58399999999999996</v>
      </c>
      <c r="AV708" s="19">
        <v>0.68799999999999994</v>
      </c>
      <c r="AW708" s="19">
        <v>1.1719999999999999</v>
      </c>
      <c r="AX708" s="19">
        <v>0.92</v>
      </c>
      <c r="AY708" s="19">
        <v>0.78100000000000003</v>
      </c>
      <c r="AZ708" s="19">
        <v>0.82899999999999996</v>
      </c>
      <c r="BA708" s="19">
        <v>1.048</v>
      </c>
      <c r="BB708" s="19">
        <v>0.52300000000000002</v>
      </c>
      <c r="BC708" s="19">
        <v>0.76</v>
      </c>
      <c r="BD708" s="19">
        <v>0.78800000000000003</v>
      </c>
      <c r="BE708" s="19">
        <v>0.83299999999999996</v>
      </c>
      <c r="BF708" s="19">
        <v>0.628</v>
      </c>
      <c r="BG708" s="19">
        <v>0.78400000000000003</v>
      </c>
      <c r="BH708" s="19">
        <v>0.76400000000000001</v>
      </c>
      <c r="BI708" s="19">
        <v>1.135</v>
      </c>
      <c r="BJ708" s="19">
        <v>1.1850000000000001</v>
      </c>
      <c r="BK708" s="19">
        <v>0.82899999999999996</v>
      </c>
      <c r="BL708" s="19"/>
      <c r="BM708" s="19">
        <v>0.63400000000000001</v>
      </c>
      <c r="BN708" s="19">
        <v>0.94899999999999995</v>
      </c>
      <c r="BO708" s="19">
        <v>0.73699999999999999</v>
      </c>
      <c r="BP708" s="19">
        <v>0.89500000000000002</v>
      </c>
      <c r="BQ708" s="19">
        <v>0.73699999999999999</v>
      </c>
      <c r="BR708" s="19">
        <v>0.51200000000000001</v>
      </c>
      <c r="BS708" s="19">
        <v>0.60099999999999998</v>
      </c>
      <c r="BT708" s="19">
        <v>0.871</v>
      </c>
      <c r="BU708" s="19">
        <v>0.72399999999999998</v>
      </c>
      <c r="BV708" s="19">
        <v>0.79600000000000004</v>
      </c>
      <c r="BW708" s="19">
        <v>0.91300000000000003</v>
      </c>
      <c r="BX708" s="19">
        <v>0.68799999999999994</v>
      </c>
      <c r="BY708" s="19">
        <v>0.56899999999999995</v>
      </c>
      <c r="BZ708" s="19">
        <v>0.82</v>
      </c>
      <c r="CA708" s="19">
        <v>1.032</v>
      </c>
      <c r="CB708" s="19">
        <v>0.75</v>
      </c>
      <c r="CC708" s="19">
        <v>0.95799999999999996</v>
      </c>
      <c r="CD708" s="19">
        <v>0.91600000000000004</v>
      </c>
      <c r="CE708" s="19"/>
      <c r="CF708" s="19">
        <v>0.83699999999999997</v>
      </c>
      <c r="CG708" s="19">
        <v>0.71699999999999997</v>
      </c>
      <c r="CH708" s="19">
        <v>0.97599999999999998</v>
      </c>
      <c r="CI708" s="19">
        <v>0.91500000000000004</v>
      </c>
      <c r="CJ708" s="19">
        <v>1.1419999999999999</v>
      </c>
      <c r="CK708" s="19">
        <v>1.161</v>
      </c>
      <c r="CL708" s="19">
        <v>0.84799999999999998</v>
      </c>
      <c r="CM708" s="19">
        <v>1.393</v>
      </c>
      <c r="CN708" s="19">
        <v>1.3580000000000001</v>
      </c>
      <c r="CO708" s="19">
        <v>1.165</v>
      </c>
      <c r="CP708" s="19">
        <v>0.95</v>
      </c>
      <c r="CQ708" s="19">
        <v>0.92600000000000005</v>
      </c>
      <c r="CR708" s="19">
        <v>0.79600000000000004</v>
      </c>
      <c r="CS708" s="19">
        <v>1.081</v>
      </c>
      <c r="CT708" s="19">
        <v>1.0469999999999999</v>
      </c>
      <c r="CU708" s="19">
        <v>1.091</v>
      </c>
      <c r="CV708" s="19">
        <v>1.153</v>
      </c>
      <c r="CW708" s="19">
        <v>1.141</v>
      </c>
    </row>
    <row r="709" spans="1:101" s="1" customFormat="1" ht="15" x14ac:dyDescent="0.2">
      <c r="A709" s="19">
        <v>1157</v>
      </c>
      <c r="B709" s="19">
        <v>308.89999999999998</v>
      </c>
      <c r="C709" s="19">
        <v>711.2</v>
      </c>
      <c r="D709" s="19">
        <v>428.12729999999999</v>
      </c>
      <c r="E709" s="19">
        <v>430.13409999999999</v>
      </c>
      <c r="F709" s="19">
        <v>194.06899999999999</v>
      </c>
      <c r="G709" s="20">
        <v>6882.25</v>
      </c>
      <c r="H709" s="19">
        <v>1</v>
      </c>
      <c r="I709" s="19">
        <v>1</v>
      </c>
      <c r="J709" s="19" t="s">
        <v>109</v>
      </c>
      <c r="M709" s="10"/>
      <c r="N709" s="10"/>
      <c r="U709" s="21">
        <v>1</v>
      </c>
      <c r="V709" s="21">
        <v>24</v>
      </c>
      <c r="W709" s="21">
        <v>390</v>
      </c>
      <c r="X709" s="19">
        <v>0.05</v>
      </c>
      <c r="Y709" s="19">
        <v>1.012</v>
      </c>
      <c r="Z709" s="19">
        <v>1.0069999999999999</v>
      </c>
      <c r="AA709" s="19">
        <v>1.087</v>
      </c>
      <c r="AB709" s="22">
        <f t="shared" si="184"/>
        <v>1.0647222222222221</v>
      </c>
      <c r="AC709" s="22">
        <f t="shared" si="185"/>
        <v>1.0503333333333336</v>
      </c>
      <c r="AD709" s="22">
        <f t="shared" si="186"/>
        <v>1.2118333333333335</v>
      </c>
      <c r="AE709" s="22">
        <f t="shared" si="187"/>
        <v>1.0136993547022106</v>
      </c>
      <c r="AF709" s="22">
        <f t="shared" si="188"/>
        <v>0.87860450190253492</v>
      </c>
      <c r="AG709" s="22">
        <f t="shared" si="189"/>
        <v>1.9629837949184048E-2</v>
      </c>
      <c r="AH709" s="22">
        <f t="shared" si="190"/>
        <v>-0.18671420317826529</v>
      </c>
      <c r="AI709" s="22">
        <f t="shared" si="191"/>
        <v>-6.3524763594628927E-2</v>
      </c>
      <c r="AJ709" s="22">
        <f t="shared" si="192"/>
        <v>-0.83925545302435911</v>
      </c>
      <c r="AK709" s="22">
        <f t="shared" si="183"/>
        <v>0</v>
      </c>
      <c r="AL709" s="22" t="str">
        <f t="shared" si="193"/>
        <v>Lowering</v>
      </c>
      <c r="AM709" s="24">
        <f t="shared" si="194"/>
        <v>0.86392339812254382</v>
      </c>
      <c r="AN709" s="24">
        <f t="shared" si="195"/>
        <v>0.14479199331462234</v>
      </c>
      <c r="AO709" s="25">
        <v>0.468551</v>
      </c>
      <c r="AP709" s="24">
        <f t="shared" si="196"/>
        <v>0.14479199331462234</v>
      </c>
      <c r="AQ709" s="25">
        <v>0.72893600000000003</v>
      </c>
      <c r="AR709" s="25">
        <v>0.82521299999999997</v>
      </c>
      <c r="AS709" s="19">
        <v>1157</v>
      </c>
      <c r="AT709" s="19">
        <v>1.405</v>
      </c>
      <c r="AU709" s="19">
        <v>1.2470000000000001</v>
      </c>
      <c r="AV709" s="19">
        <v>0.72299999999999998</v>
      </c>
      <c r="AW709" s="19">
        <v>1.129</v>
      </c>
      <c r="AX709" s="19">
        <v>0.97</v>
      </c>
      <c r="AY709" s="19">
        <v>0.98299999999999998</v>
      </c>
      <c r="AZ709" s="19">
        <v>1.2490000000000001</v>
      </c>
      <c r="BA709" s="19">
        <v>0.90200000000000002</v>
      </c>
      <c r="BB709" s="19">
        <v>1.2669999999999999</v>
      </c>
      <c r="BC709" s="19">
        <v>0.80200000000000005</v>
      </c>
      <c r="BD709" s="19">
        <v>1.177</v>
      </c>
      <c r="BE709" s="19">
        <v>0.94499999999999995</v>
      </c>
      <c r="BF709" s="19">
        <v>0.77500000000000002</v>
      </c>
      <c r="BG709" s="19">
        <v>1.1890000000000001</v>
      </c>
      <c r="BH709" s="19">
        <v>1.2230000000000001</v>
      </c>
      <c r="BI709" s="19">
        <v>0.97799999999999998</v>
      </c>
      <c r="BJ709" s="19">
        <v>0.98499999999999999</v>
      </c>
      <c r="BK709" s="19">
        <v>1.216</v>
      </c>
      <c r="BL709" s="19"/>
      <c r="BM709" s="19">
        <v>1.792</v>
      </c>
      <c r="BN709" s="19">
        <v>1.1120000000000001</v>
      </c>
      <c r="BO709" s="19">
        <v>1.1240000000000001</v>
      </c>
      <c r="BP709" s="19">
        <v>0.625</v>
      </c>
      <c r="BQ709" s="19">
        <v>1.64</v>
      </c>
      <c r="BR709" s="19">
        <v>1.296</v>
      </c>
      <c r="BS709" s="19">
        <v>1.1970000000000001</v>
      </c>
      <c r="BT709" s="19">
        <v>0.90600000000000003</v>
      </c>
      <c r="BU709" s="19">
        <v>0.86099999999999999</v>
      </c>
      <c r="BV709" s="19">
        <v>0.89900000000000002</v>
      </c>
      <c r="BW709" s="19">
        <v>0.98299999999999998</v>
      </c>
      <c r="BX709" s="19">
        <v>0.92200000000000004</v>
      </c>
      <c r="BY709" s="19">
        <v>1.0129999999999999</v>
      </c>
      <c r="BZ709" s="19">
        <v>0.97299999999999998</v>
      </c>
      <c r="CA709" s="19">
        <v>0.96699999999999997</v>
      </c>
      <c r="CB709" s="19">
        <v>0.84899999999999998</v>
      </c>
      <c r="CC709" s="19">
        <v>1.083</v>
      </c>
      <c r="CD709" s="19">
        <v>0.66400000000000003</v>
      </c>
      <c r="CE709" s="19"/>
      <c r="CF709" s="19">
        <v>1.4970000000000001</v>
      </c>
      <c r="CG709" s="19">
        <v>1.1519999999999999</v>
      </c>
      <c r="CH709" s="19">
        <v>1.4179999999999999</v>
      </c>
      <c r="CI709" s="19">
        <v>2.2130000000000001</v>
      </c>
      <c r="CJ709" s="19">
        <v>1.69</v>
      </c>
      <c r="CK709" s="19">
        <v>1.345</v>
      </c>
      <c r="CL709" s="19">
        <v>1.5029999999999999</v>
      </c>
      <c r="CM709" s="19">
        <v>0.93300000000000005</v>
      </c>
      <c r="CN709" s="19">
        <v>1.244</v>
      </c>
      <c r="CO709" s="19">
        <v>0.70799999999999996</v>
      </c>
      <c r="CP709" s="19">
        <v>1.1180000000000001</v>
      </c>
      <c r="CQ709" s="19">
        <v>0.99399999999999999</v>
      </c>
      <c r="CR709" s="19">
        <v>1.093</v>
      </c>
      <c r="CS709" s="19">
        <v>0.67500000000000004</v>
      </c>
      <c r="CT709" s="19">
        <v>1.083</v>
      </c>
      <c r="CU709" s="19">
        <v>0.99199999999999999</v>
      </c>
      <c r="CV709" s="19">
        <v>1.204</v>
      </c>
      <c r="CW709" s="19">
        <v>0.95099999999999996</v>
      </c>
    </row>
    <row r="710" spans="1:101" s="1" customFormat="1" ht="15" x14ac:dyDescent="0.2">
      <c r="A710" s="19">
        <v>1158</v>
      </c>
      <c r="B710" s="19">
        <v>308.89999999999998</v>
      </c>
      <c r="C710" s="19">
        <v>711.5</v>
      </c>
      <c r="D710" s="19">
        <v>382.58080000000001</v>
      </c>
      <c r="E710" s="19">
        <v>384.58730000000003</v>
      </c>
      <c r="F710" s="19">
        <v>148.52250000000001</v>
      </c>
      <c r="G710" s="20">
        <v>9560</v>
      </c>
      <c r="H710" s="19">
        <v>1</v>
      </c>
      <c r="I710" s="19">
        <v>1</v>
      </c>
      <c r="J710" s="19" t="s">
        <v>112</v>
      </c>
      <c r="M710" s="10"/>
      <c r="N710" s="10"/>
      <c r="X710" s="19">
        <v>0.05</v>
      </c>
      <c r="Y710" s="19">
        <v>0.95399999999999996</v>
      </c>
      <c r="Z710" s="19">
        <v>0.96299999999999997</v>
      </c>
      <c r="AA710" s="19">
        <v>0.96499999999999997</v>
      </c>
      <c r="AB710" s="22">
        <f t="shared" si="184"/>
        <v>1.1506111111111113</v>
      </c>
      <c r="AC710" s="22">
        <f t="shared" si="185"/>
        <v>1.0077222222222224</v>
      </c>
      <c r="AD710" s="22">
        <f t="shared" si="186"/>
        <v>1.0580555555555557</v>
      </c>
      <c r="AE710" s="22">
        <f t="shared" si="187"/>
        <v>1.1417939246926512</v>
      </c>
      <c r="AF710" s="22">
        <f t="shared" si="188"/>
        <v>1.0874770280913626</v>
      </c>
      <c r="AG710" s="22">
        <f t="shared" si="189"/>
        <v>0.19130229111090463</v>
      </c>
      <c r="AH710" s="22">
        <f t="shared" si="190"/>
        <v>0.12098492573496668</v>
      </c>
      <c r="AI710" s="22">
        <f t="shared" si="191"/>
        <v>-0.24114579821421039</v>
      </c>
      <c r="AJ710" s="22">
        <f t="shared" si="192"/>
        <v>-0.13194587563425872</v>
      </c>
      <c r="AK710" s="22">
        <f t="shared" si="183"/>
        <v>0</v>
      </c>
      <c r="AL710" s="22" t="str">
        <f t="shared" si="193"/>
        <v>Lowering</v>
      </c>
      <c r="AM710" s="24">
        <f t="shared" si="194"/>
        <v>0.57392375631408599</v>
      </c>
      <c r="AN710" s="24">
        <f t="shared" si="195"/>
        <v>0.73799619788115467</v>
      </c>
      <c r="AO710" s="25">
        <v>0.62029500000000004</v>
      </c>
      <c r="AP710" s="24">
        <f t="shared" si="196"/>
        <v>0.73799619788115467</v>
      </c>
      <c r="AQ710" s="25">
        <v>0.91213900000000003</v>
      </c>
      <c r="AR710" s="25">
        <v>0.92946099999999998</v>
      </c>
      <c r="AS710" s="19">
        <v>1158</v>
      </c>
      <c r="AT710" s="19">
        <v>0.47199999999999998</v>
      </c>
      <c r="AU710" s="19">
        <v>2.1040000000000001</v>
      </c>
      <c r="AV710" s="19">
        <v>0.74299999999999999</v>
      </c>
      <c r="AW710" s="19">
        <v>3.1920000000000002</v>
      </c>
      <c r="AX710" s="19">
        <v>1.476</v>
      </c>
      <c r="AY710" s="19">
        <v>0.16500000000000001</v>
      </c>
      <c r="AZ710" s="19">
        <v>1.159</v>
      </c>
      <c r="BA710" s="19">
        <v>1.0980000000000001</v>
      </c>
      <c r="BB710" s="19">
        <v>1.4419999999999999</v>
      </c>
      <c r="BC710" s="19">
        <v>2.2810000000000001</v>
      </c>
      <c r="BD710" s="19">
        <v>0.44700000000000001</v>
      </c>
      <c r="BE710" s="19">
        <v>2.109</v>
      </c>
      <c r="BF710" s="19">
        <v>0.42699999999999999</v>
      </c>
      <c r="BG710" s="19">
        <v>0.49199999999999999</v>
      </c>
      <c r="BH710" s="19">
        <v>0.374</v>
      </c>
      <c r="BI710" s="19">
        <v>0.24299999999999999</v>
      </c>
      <c r="BJ710" s="19">
        <v>0.50900000000000001</v>
      </c>
      <c r="BK710" s="19">
        <v>1.978</v>
      </c>
      <c r="BL710" s="19"/>
      <c r="BM710" s="19">
        <v>1.6160000000000001</v>
      </c>
      <c r="BN710" s="19">
        <v>2.0089999999999999</v>
      </c>
      <c r="BO710" s="19">
        <v>0.496</v>
      </c>
      <c r="BP710" s="19">
        <v>0.60199999999999998</v>
      </c>
      <c r="BQ710" s="19">
        <v>2.2090000000000001</v>
      </c>
      <c r="BR710" s="19">
        <v>1.0620000000000001</v>
      </c>
      <c r="BS710" s="19">
        <v>1.2270000000000001</v>
      </c>
      <c r="BT710" s="19">
        <v>0.224</v>
      </c>
      <c r="BU710" s="19">
        <v>1.623</v>
      </c>
      <c r="BV710" s="19">
        <v>1.071</v>
      </c>
      <c r="BW710" s="19">
        <v>0.67300000000000004</v>
      </c>
      <c r="BX710" s="19">
        <v>0.66200000000000003</v>
      </c>
      <c r="BY710" s="19">
        <v>0.27800000000000002</v>
      </c>
      <c r="BZ710" s="19">
        <v>0.69499999999999995</v>
      </c>
      <c r="CA710" s="19">
        <v>0.95899999999999996</v>
      </c>
      <c r="CB710" s="19">
        <v>0.223</v>
      </c>
      <c r="CC710" s="19">
        <v>0.80600000000000005</v>
      </c>
      <c r="CD710" s="19">
        <v>1.704</v>
      </c>
      <c r="CE710" s="19"/>
      <c r="CF710" s="19">
        <v>0.88600000000000001</v>
      </c>
      <c r="CG710" s="19">
        <v>0.89500000000000002</v>
      </c>
      <c r="CH710" s="19">
        <v>0.38500000000000001</v>
      </c>
      <c r="CI710" s="19">
        <v>0.54100000000000004</v>
      </c>
      <c r="CJ710" s="19">
        <v>1.6180000000000001</v>
      </c>
      <c r="CK710" s="19">
        <v>0.64600000000000002</v>
      </c>
      <c r="CL710" s="19">
        <v>1.0529999999999999</v>
      </c>
      <c r="CM710" s="19">
        <v>1.0349999999999999</v>
      </c>
      <c r="CN710" s="19">
        <v>0.19700000000000001</v>
      </c>
      <c r="CO710" s="19">
        <v>1.355</v>
      </c>
      <c r="CP710" s="19">
        <v>0.42699999999999999</v>
      </c>
      <c r="CQ710" s="19">
        <v>1.6259999999999999</v>
      </c>
      <c r="CR710" s="19">
        <v>1.042</v>
      </c>
      <c r="CS710" s="19">
        <v>3.5539999999999998</v>
      </c>
      <c r="CT710" s="19">
        <v>0.747</v>
      </c>
      <c r="CU710" s="19">
        <v>0.28999999999999998</v>
      </c>
      <c r="CV710" s="19">
        <v>1.5649999999999999</v>
      </c>
      <c r="CW710" s="19">
        <v>1.1830000000000001</v>
      </c>
    </row>
    <row r="711" spans="1:101" s="1" customFormat="1" ht="15" x14ac:dyDescent="0.2">
      <c r="A711" s="19">
        <v>1160</v>
      </c>
      <c r="B711" s="19">
        <v>308.89999999999998</v>
      </c>
      <c r="C711" s="19">
        <v>711.7</v>
      </c>
      <c r="D711" s="19">
        <v>434.17430000000002</v>
      </c>
      <c r="E711" s="19">
        <v>436.1807</v>
      </c>
      <c r="F711" s="19">
        <v>200.11590000000001</v>
      </c>
      <c r="G711" s="20">
        <v>6124.424242</v>
      </c>
      <c r="H711" s="19">
        <v>1</v>
      </c>
      <c r="I711" s="19">
        <v>1</v>
      </c>
      <c r="J711" s="19" t="s">
        <v>103</v>
      </c>
      <c r="M711" s="10"/>
      <c r="N711" s="10"/>
      <c r="U711" s="21">
        <v>0</v>
      </c>
      <c r="V711" s="21">
        <v>11</v>
      </c>
      <c r="W711" s="21">
        <v>174</v>
      </c>
      <c r="X711" s="19">
        <v>0.05</v>
      </c>
      <c r="Y711" s="19">
        <v>1.143</v>
      </c>
      <c r="Z711" s="19">
        <v>1.1359999999999999</v>
      </c>
      <c r="AA711" s="19">
        <v>1.421</v>
      </c>
      <c r="AB711" s="22">
        <f t="shared" si="184"/>
        <v>1.261222222222222</v>
      </c>
      <c r="AC711" s="22">
        <f t="shared" si="185"/>
        <v>1.4214444444444447</v>
      </c>
      <c r="AD711" s="22">
        <f t="shared" si="186"/>
        <v>1.5682222222222224</v>
      </c>
      <c r="AE711" s="22">
        <f t="shared" si="187"/>
        <v>0.88728210740248536</v>
      </c>
      <c r="AF711" s="22">
        <f t="shared" si="188"/>
        <v>0.80423692787303369</v>
      </c>
      <c r="AG711" s="22">
        <f t="shared" si="189"/>
        <v>-0.1725352189488612</v>
      </c>
      <c r="AH711" s="22">
        <f t="shared" si="190"/>
        <v>-0.31430751349149449</v>
      </c>
      <c r="AI711" s="22">
        <f t="shared" si="191"/>
        <v>-0.34379915270215011</v>
      </c>
      <c r="AJ711" s="22">
        <f t="shared" si="192"/>
        <v>-0.65790590243198555</v>
      </c>
      <c r="AK711" s="22">
        <f t="shared" si="183"/>
        <v>0</v>
      </c>
      <c r="AL711" s="22" t="str">
        <f t="shared" si="193"/>
        <v>Increase</v>
      </c>
      <c r="AM711" s="24">
        <f t="shared" si="194"/>
        <v>0.45310707897845948</v>
      </c>
      <c r="AN711" s="24">
        <f t="shared" si="195"/>
        <v>0.2198336129527601</v>
      </c>
      <c r="AO711" s="25">
        <v>0.48786299999999999</v>
      </c>
      <c r="AP711" s="24">
        <f t="shared" si="196"/>
        <v>0.2198336129527601</v>
      </c>
      <c r="AQ711" s="25">
        <v>0.61085999999999996</v>
      </c>
      <c r="AR711" s="25">
        <v>0.73218399999999995</v>
      </c>
      <c r="AS711" s="19">
        <v>1160</v>
      </c>
      <c r="AT711" s="19">
        <v>1.01</v>
      </c>
      <c r="AU711" s="19">
        <v>0.88600000000000001</v>
      </c>
      <c r="AV711" s="19">
        <v>1.117</v>
      </c>
      <c r="AW711" s="19">
        <v>1.486</v>
      </c>
      <c r="AX711" s="19">
        <v>0.96099999999999997</v>
      </c>
      <c r="AY711" s="19">
        <v>0.93700000000000006</v>
      </c>
      <c r="AZ711" s="19">
        <v>2.2799999999999998</v>
      </c>
      <c r="BA711" s="19">
        <v>0.92500000000000004</v>
      </c>
      <c r="BB711" s="19">
        <v>1.889</v>
      </c>
      <c r="BC711" s="19">
        <v>1.0389999999999999</v>
      </c>
      <c r="BD711" s="19">
        <v>1.0860000000000001</v>
      </c>
      <c r="BE711" s="19">
        <v>1.1679999999999999</v>
      </c>
      <c r="BF711" s="19">
        <v>0.95299999999999996</v>
      </c>
      <c r="BG711" s="19">
        <v>0.747</v>
      </c>
      <c r="BH711" s="19">
        <v>1.0249999999999999</v>
      </c>
      <c r="BI711" s="19">
        <v>0.48399999999999999</v>
      </c>
      <c r="BJ711" s="19">
        <v>3.613</v>
      </c>
      <c r="BK711" s="19">
        <v>1.0960000000000001</v>
      </c>
      <c r="BL711" s="19"/>
      <c r="BM711" s="19">
        <v>1.6359999999999999</v>
      </c>
      <c r="BN711" s="19">
        <v>1.538</v>
      </c>
      <c r="BO711" s="19">
        <v>2.0550000000000002</v>
      </c>
      <c r="BP711" s="19">
        <v>1.304</v>
      </c>
      <c r="BQ711" s="19">
        <v>1.19</v>
      </c>
      <c r="BR711" s="19">
        <v>1.4830000000000001</v>
      </c>
      <c r="BS711" s="19">
        <v>1.1819999999999999</v>
      </c>
      <c r="BT711" s="19">
        <v>1.583</v>
      </c>
      <c r="BU711" s="19">
        <v>1.468</v>
      </c>
      <c r="BV711" s="19">
        <v>1.413</v>
      </c>
      <c r="BW711" s="19">
        <v>1.244</v>
      </c>
      <c r="BX711" s="19">
        <v>1.0780000000000001</v>
      </c>
      <c r="BY711" s="19">
        <v>1.516</v>
      </c>
      <c r="BZ711" s="19">
        <v>1.0840000000000001</v>
      </c>
      <c r="CA711" s="19">
        <v>3.161</v>
      </c>
      <c r="CB711" s="19">
        <v>0.85199999999999998</v>
      </c>
      <c r="CC711" s="19">
        <v>0.629</v>
      </c>
      <c r="CD711" s="19">
        <v>1.17</v>
      </c>
      <c r="CE711" s="19"/>
      <c r="CF711" s="19">
        <v>1.0920000000000001</v>
      </c>
      <c r="CG711" s="19">
        <v>0.745</v>
      </c>
      <c r="CH711" s="19">
        <v>1.909</v>
      </c>
      <c r="CI711" s="19">
        <v>0.69099999999999995</v>
      </c>
      <c r="CJ711" s="19">
        <v>2.0009999999999999</v>
      </c>
      <c r="CK711" s="19">
        <v>1.0680000000000001</v>
      </c>
      <c r="CL711" s="19">
        <v>2.9849999999999999</v>
      </c>
      <c r="CM711" s="19">
        <v>1.4610000000000001</v>
      </c>
      <c r="CN711" s="19">
        <v>1.4339999999999999</v>
      </c>
      <c r="CO711" s="19">
        <v>0.77900000000000003</v>
      </c>
      <c r="CP711" s="19">
        <v>0.96199999999999997</v>
      </c>
      <c r="CQ711" s="19">
        <v>1.0089999999999999</v>
      </c>
      <c r="CR711" s="19">
        <v>2.7570000000000001</v>
      </c>
      <c r="CS711" s="19">
        <v>0.97199999999999998</v>
      </c>
      <c r="CT711" s="19">
        <v>2.274</v>
      </c>
      <c r="CU711" s="19">
        <v>1.165</v>
      </c>
      <c r="CV711" s="19">
        <v>2.7610000000000001</v>
      </c>
      <c r="CW711" s="19">
        <v>2.1629999999999998</v>
      </c>
    </row>
    <row r="712" spans="1:101" s="1" customFormat="1" ht="15" x14ac:dyDescent="0.2">
      <c r="A712" s="19">
        <v>1161</v>
      </c>
      <c r="B712" s="19">
        <v>309.89999999999998</v>
      </c>
      <c r="C712" s="19">
        <v>711.7</v>
      </c>
      <c r="D712" s="19">
        <v>335.14229999999998</v>
      </c>
      <c r="E712" s="19">
        <v>337.149</v>
      </c>
      <c r="F712" s="19">
        <v>101.084</v>
      </c>
      <c r="G712" s="20">
        <v>141836.57139999999</v>
      </c>
      <c r="H712" s="19">
        <v>1</v>
      </c>
      <c r="I712" s="19">
        <v>1</v>
      </c>
      <c r="J712" s="19" t="s">
        <v>131</v>
      </c>
      <c r="M712" s="10"/>
      <c r="N712" s="10"/>
      <c r="O712" s="19" t="s">
        <v>236</v>
      </c>
      <c r="P712" s="19" t="s">
        <v>267</v>
      </c>
      <c r="Q712" s="19">
        <v>0.16</v>
      </c>
      <c r="R712" s="19">
        <v>78.099999999999994</v>
      </c>
      <c r="T712" s="19" t="s">
        <v>185</v>
      </c>
      <c r="X712" s="19">
        <v>0</v>
      </c>
      <c r="Y712" s="19">
        <v>1.101</v>
      </c>
      <c r="Z712" s="19">
        <v>1.0780000000000001</v>
      </c>
      <c r="AA712" s="19">
        <v>1.0389999999999999</v>
      </c>
      <c r="AB712" s="22">
        <f t="shared" si="184"/>
        <v>1.0827777777777774</v>
      </c>
      <c r="AC712" s="22">
        <f t="shared" si="185"/>
        <v>0.98527777777777792</v>
      </c>
      <c r="AD712" s="22">
        <f t="shared" si="186"/>
        <v>1.0128888888888889</v>
      </c>
      <c r="AE712" s="22">
        <f t="shared" si="187"/>
        <v>1.0989568649563006</v>
      </c>
      <c r="AF712" s="22">
        <f t="shared" si="188"/>
        <v>1.068999561211057</v>
      </c>
      <c r="AG712" s="22">
        <f t="shared" si="189"/>
        <v>0.13613476032270064</v>
      </c>
      <c r="AH712" s="22">
        <f t="shared" si="190"/>
        <v>9.6261260879954541E-2</v>
      </c>
      <c r="AI712" s="22">
        <f t="shared" si="191"/>
        <v>-1.5159504687825975</v>
      </c>
      <c r="AJ712" s="22">
        <f t="shared" si="192"/>
        <v>-1.0122588415625258</v>
      </c>
      <c r="AK712" s="22" t="str">
        <f t="shared" si="183"/>
        <v>Isomer 2 of 5-Aminopentanal</v>
      </c>
      <c r="AL712" s="22" t="str">
        <f t="shared" si="193"/>
        <v>Lowering</v>
      </c>
      <c r="AM712" s="24">
        <f t="shared" si="194"/>
        <v>3.0482426213958053E-2</v>
      </c>
      <c r="AN712" s="24">
        <f t="shared" si="195"/>
        <v>9.7216763457310632E-2</v>
      </c>
      <c r="AO712" s="25">
        <v>1.14022</v>
      </c>
      <c r="AP712" s="24">
        <f t="shared" si="196"/>
        <v>9.7216763457310632E-2</v>
      </c>
      <c r="AQ712" s="25">
        <v>0.85756600000000005</v>
      </c>
      <c r="AR712" s="25">
        <v>0.89454299999999998</v>
      </c>
      <c r="AS712" s="19">
        <v>1161</v>
      </c>
      <c r="AT712" s="19">
        <v>1.1419999999999999</v>
      </c>
      <c r="AU712" s="19">
        <v>0.99299999999999999</v>
      </c>
      <c r="AV712" s="19">
        <v>1.175</v>
      </c>
      <c r="AW712" s="19">
        <v>1.26</v>
      </c>
      <c r="AX712" s="19">
        <v>1.1220000000000001</v>
      </c>
      <c r="AY712" s="19">
        <v>1.008</v>
      </c>
      <c r="AZ712" s="19">
        <v>0.88300000000000001</v>
      </c>
      <c r="BA712" s="19">
        <v>0.96699999999999997</v>
      </c>
      <c r="BB712" s="19">
        <v>1.0880000000000001</v>
      </c>
      <c r="BC712" s="19">
        <v>1.2470000000000001</v>
      </c>
      <c r="BD712" s="19">
        <v>1.097</v>
      </c>
      <c r="BE712" s="19">
        <v>1.022</v>
      </c>
      <c r="BF712" s="19">
        <v>0.92700000000000005</v>
      </c>
      <c r="BG712" s="19">
        <v>1.147</v>
      </c>
      <c r="BH712" s="19">
        <v>1.012</v>
      </c>
      <c r="BI712" s="19">
        <v>1.177</v>
      </c>
      <c r="BJ712" s="19">
        <v>1.224</v>
      </c>
      <c r="BK712" s="19">
        <v>0.999</v>
      </c>
      <c r="BL712" s="19"/>
      <c r="BM712" s="19">
        <v>0.96599999999999997</v>
      </c>
      <c r="BN712" s="19">
        <v>0.93700000000000006</v>
      </c>
      <c r="BO712" s="19">
        <v>1.1279999999999999</v>
      </c>
      <c r="BP712" s="19">
        <v>1.2250000000000001</v>
      </c>
      <c r="BQ712" s="19">
        <v>0.80700000000000005</v>
      </c>
      <c r="BR712" s="19">
        <v>0.72499999999999998</v>
      </c>
      <c r="BS712" s="19">
        <v>1.256</v>
      </c>
      <c r="BT712" s="19">
        <v>1.069</v>
      </c>
      <c r="BU712" s="19">
        <v>0.871</v>
      </c>
      <c r="BV712" s="19">
        <v>0.89</v>
      </c>
      <c r="BW712" s="19">
        <v>0.874</v>
      </c>
      <c r="BX712" s="19">
        <v>0.93899999999999995</v>
      </c>
      <c r="BY712" s="19">
        <v>0.97</v>
      </c>
      <c r="BZ712" s="19">
        <v>0.93</v>
      </c>
      <c r="CA712" s="19">
        <v>1.0469999999999999</v>
      </c>
      <c r="CB712" s="19">
        <v>1.1990000000000001</v>
      </c>
      <c r="CC712" s="19">
        <v>0.91100000000000003</v>
      </c>
      <c r="CD712" s="19">
        <v>0.99099999999999999</v>
      </c>
      <c r="CE712" s="19"/>
      <c r="CF712" s="19">
        <v>1.081</v>
      </c>
      <c r="CG712" s="19">
        <v>0.78700000000000003</v>
      </c>
      <c r="CH712" s="19">
        <v>0.90900000000000003</v>
      </c>
      <c r="CI712" s="19">
        <v>1.173</v>
      </c>
      <c r="CJ712" s="19">
        <v>0.97399999999999998</v>
      </c>
      <c r="CK712" s="19">
        <v>0.98599999999999999</v>
      </c>
      <c r="CL712" s="19">
        <v>0.98099999999999998</v>
      </c>
      <c r="CM712" s="19">
        <v>0.97199999999999998</v>
      </c>
      <c r="CN712" s="19">
        <v>1.236</v>
      </c>
      <c r="CO712" s="19">
        <v>0.86899999999999999</v>
      </c>
      <c r="CP712" s="19">
        <v>0.91500000000000004</v>
      </c>
      <c r="CQ712" s="19">
        <v>0.83399999999999996</v>
      </c>
      <c r="CR712" s="19">
        <v>0.996</v>
      </c>
      <c r="CS712" s="19">
        <v>0.97599999999999998</v>
      </c>
      <c r="CT712" s="19">
        <v>1.252</v>
      </c>
      <c r="CU712" s="19">
        <v>1.085</v>
      </c>
      <c r="CV712" s="19">
        <v>1.179</v>
      </c>
      <c r="CW712" s="19">
        <v>1.0269999999999999</v>
      </c>
    </row>
    <row r="713" spans="1:101" s="1" customFormat="1" ht="15" x14ac:dyDescent="0.2">
      <c r="A713" s="19">
        <v>1165</v>
      </c>
      <c r="B713" s="19">
        <v>308.89999999999998</v>
      </c>
      <c r="C713" s="19">
        <v>712.5</v>
      </c>
      <c r="D713" s="19">
        <v>351.13510000000002</v>
      </c>
      <c r="E713" s="19">
        <v>353.14420000000001</v>
      </c>
      <c r="F713" s="19">
        <v>117.07680000000001</v>
      </c>
      <c r="G713" s="20">
        <v>112870.35709999999</v>
      </c>
      <c r="H713" s="19">
        <v>1</v>
      </c>
      <c r="I713" s="19">
        <v>1</v>
      </c>
      <c r="J713" s="19" t="s">
        <v>131</v>
      </c>
      <c r="M713" s="10"/>
      <c r="N713" s="10"/>
      <c r="O713" s="19" t="s">
        <v>299</v>
      </c>
      <c r="P713" s="19" t="s">
        <v>300</v>
      </c>
      <c r="Q713" s="19">
        <v>6.29</v>
      </c>
      <c r="R713" s="19">
        <v>51</v>
      </c>
      <c r="S713" s="19" t="s">
        <v>133</v>
      </c>
      <c r="T713" s="19" t="s">
        <v>134</v>
      </c>
      <c r="X713" s="19">
        <v>0.05</v>
      </c>
      <c r="Y713" s="19">
        <v>1.242</v>
      </c>
      <c r="Z713" s="19">
        <v>1.224</v>
      </c>
      <c r="AA713" s="19">
        <v>1.2330000000000001</v>
      </c>
      <c r="AB713" s="22">
        <f t="shared" si="184"/>
        <v>1.020888888888889</v>
      </c>
      <c r="AC713" s="22">
        <f t="shared" si="185"/>
        <v>1.1136666666666664</v>
      </c>
      <c r="AD713" s="22">
        <f t="shared" si="186"/>
        <v>1.0443333333333333</v>
      </c>
      <c r="AE713" s="22">
        <f t="shared" si="187"/>
        <v>0.91669160929861349</v>
      </c>
      <c r="AF713" s="22">
        <f t="shared" si="188"/>
        <v>0.97755080327694444</v>
      </c>
      <c r="AG713" s="22">
        <f t="shared" si="189"/>
        <v>-0.12549162667820216</v>
      </c>
      <c r="AH713" s="22">
        <f t="shared" si="190"/>
        <v>-3.2756413714286003E-2</v>
      </c>
      <c r="AI713" s="22">
        <f t="shared" si="191"/>
        <v>-1.3417273506182128</v>
      </c>
      <c r="AJ713" s="22">
        <f t="shared" si="192"/>
        <v>-0.34364711076715615</v>
      </c>
      <c r="AK713" s="22" t="str">
        <f t="shared" si="183"/>
        <v>4-Methylaminobutyrate</v>
      </c>
      <c r="AL713" s="22" t="str">
        <f t="shared" si="193"/>
        <v>Increase</v>
      </c>
      <c r="AM713" s="24">
        <f t="shared" si="194"/>
        <v>4.5527379060837092E-2</v>
      </c>
      <c r="AN713" s="24">
        <f t="shared" si="195"/>
        <v>0.45326573477626952</v>
      </c>
      <c r="AO713" s="25">
        <v>1.13886</v>
      </c>
      <c r="AP713" s="24">
        <f t="shared" si="196"/>
        <v>0.45326573477626952</v>
      </c>
      <c r="AQ713" s="25">
        <v>0.42935000000000001</v>
      </c>
      <c r="AR713" s="25">
        <v>0.57526600000000006</v>
      </c>
      <c r="AS713" s="19">
        <v>1165</v>
      </c>
      <c r="AT713" s="19">
        <v>1.0640000000000001</v>
      </c>
      <c r="AU713" s="19">
        <v>1.1140000000000001</v>
      </c>
      <c r="AV713" s="19">
        <v>1.0349999999999999</v>
      </c>
      <c r="AW713" s="19">
        <v>0.95899999999999996</v>
      </c>
      <c r="AX713" s="19">
        <v>1.018</v>
      </c>
      <c r="AY713" s="19">
        <v>1.105</v>
      </c>
      <c r="AZ713" s="19">
        <v>1.173</v>
      </c>
      <c r="BA713" s="19">
        <v>1.0149999999999999</v>
      </c>
      <c r="BB713" s="19">
        <v>1.038</v>
      </c>
      <c r="BC713" s="19">
        <v>0.92</v>
      </c>
      <c r="BD713" s="19">
        <v>0.97099999999999997</v>
      </c>
      <c r="BE713" s="19">
        <v>1.143</v>
      </c>
      <c r="BF713" s="19">
        <v>0.84699999999999998</v>
      </c>
      <c r="BG713" s="19">
        <v>1.0489999999999999</v>
      </c>
      <c r="BH713" s="19">
        <v>0.83299999999999996</v>
      </c>
      <c r="BI713" s="19">
        <v>0.94899999999999995</v>
      </c>
      <c r="BJ713" s="19">
        <v>1.117</v>
      </c>
      <c r="BK713" s="19">
        <v>1.026</v>
      </c>
      <c r="BL713" s="19"/>
      <c r="BM713" s="19">
        <v>1.05</v>
      </c>
      <c r="BN713" s="19">
        <v>1.105</v>
      </c>
      <c r="BO713" s="19">
        <v>1.1439999999999999</v>
      </c>
      <c r="BP713" s="19">
        <v>1.1479999999999999</v>
      </c>
      <c r="BQ713" s="19">
        <v>1.1619999999999999</v>
      </c>
      <c r="BR713" s="19">
        <v>0.84</v>
      </c>
      <c r="BS713" s="19">
        <v>1.325</v>
      </c>
      <c r="BT713" s="19">
        <v>1.2190000000000001</v>
      </c>
      <c r="BU713" s="19">
        <v>0.97099999999999997</v>
      </c>
      <c r="BV713" s="19">
        <v>0.95599999999999996</v>
      </c>
      <c r="BW713" s="19">
        <v>0.96899999999999997</v>
      </c>
      <c r="BX713" s="19">
        <v>1.0900000000000001</v>
      </c>
      <c r="BY713" s="19">
        <v>1.2549999999999999</v>
      </c>
      <c r="BZ713" s="19">
        <v>0.84599999999999997</v>
      </c>
      <c r="CA713" s="19">
        <v>1.0309999999999999</v>
      </c>
      <c r="CB713" s="19">
        <v>1.4339999999999999</v>
      </c>
      <c r="CC713" s="19">
        <v>1.2170000000000001</v>
      </c>
      <c r="CD713" s="19">
        <v>1.284</v>
      </c>
      <c r="CE713" s="19"/>
      <c r="CF713" s="19">
        <v>1.0449999999999999</v>
      </c>
      <c r="CG713" s="19">
        <v>1.0029999999999999</v>
      </c>
      <c r="CH713" s="19">
        <v>1.1830000000000001</v>
      </c>
      <c r="CI713" s="19">
        <v>1.109</v>
      </c>
      <c r="CJ713" s="19">
        <v>1.137</v>
      </c>
      <c r="CK713" s="19">
        <v>1.0569999999999999</v>
      </c>
      <c r="CL713" s="19">
        <v>0.98299999999999998</v>
      </c>
      <c r="CM713" s="19">
        <v>1.1439999999999999</v>
      </c>
      <c r="CN713" s="19">
        <v>1.1519999999999999</v>
      </c>
      <c r="CO713" s="19">
        <v>0.96199999999999997</v>
      </c>
      <c r="CP713" s="19">
        <v>0.98699999999999999</v>
      </c>
      <c r="CQ713" s="19">
        <v>1.0640000000000001</v>
      </c>
      <c r="CR713" s="19">
        <v>1.1040000000000001</v>
      </c>
      <c r="CS713" s="19">
        <v>1.0529999999999999</v>
      </c>
      <c r="CT713" s="19">
        <v>0.96299999999999997</v>
      </c>
      <c r="CU713" s="19">
        <v>1.012</v>
      </c>
      <c r="CV713" s="19">
        <v>0.80400000000000005</v>
      </c>
      <c r="CW713" s="19">
        <v>1.036</v>
      </c>
    </row>
    <row r="714" spans="1:101" s="1" customFormat="1" ht="15" x14ac:dyDescent="0.2">
      <c r="A714" s="19">
        <v>1167</v>
      </c>
      <c r="B714" s="19">
        <v>309.89999999999998</v>
      </c>
      <c r="C714" s="19">
        <v>713.1</v>
      </c>
      <c r="D714" s="19">
        <v>364.08499999999998</v>
      </c>
      <c r="E714" s="19">
        <v>366.09120000000001</v>
      </c>
      <c r="F714" s="19">
        <v>130.02670000000001</v>
      </c>
      <c r="G714" s="20">
        <v>9770.8780490000008</v>
      </c>
      <c r="H714" s="19">
        <v>1</v>
      </c>
      <c r="I714" s="19">
        <v>1</v>
      </c>
      <c r="J714" s="19" t="s">
        <v>109</v>
      </c>
      <c r="M714" s="10"/>
      <c r="N714" s="10"/>
      <c r="U714" s="21">
        <v>4</v>
      </c>
      <c r="V714" s="21">
        <v>40</v>
      </c>
      <c r="W714" s="21">
        <v>464</v>
      </c>
      <c r="X714" s="19">
        <v>0.05</v>
      </c>
      <c r="Y714" s="19">
        <v>0.52500000000000002</v>
      </c>
      <c r="Z714" s="19">
        <v>0.55700000000000005</v>
      </c>
      <c r="AA714" s="19">
        <v>0.56200000000000006</v>
      </c>
      <c r="AB714" s="22">
        <f t="shared" si="184"/>
        <v>0.68866666666666654</v>
      </c>
      <c r="AC714" s="22">
        <f t="shared" si="185"/>
        <v>0.86861111111111111</v>
      </c>
      <c r="AD714" s="22">
        <f t="shared" si="186"/>
        <v>0.872611111111111</v>
      </c>
      <c r="AE714" s="22">
        <f t="shared" si="187"/>
        <v>0.79283658458586492</v>
      </c>
      <c r="AF714" s="22">
        <f t="shared" si="188"/>
        <v>0.78920226650537972</v>
      </c>
      <c r="AG714" s="22">
        <f t="shared" si="189"/>
        <v>-0.33490455922618734</v>
      </c>
      <c r="AH714" s="22">
        <f t="shared" si="190"/>
        <v>-0.34153299555247951</v>
      </c>
      <c r="AI714" s="22">
        <f t="shared" si="191"/>
        <v>-2.4122799937859578</v>
      </c>
      <c r="AJ714" s="22">
        <f t="shared" si="192"/>
        <v>-3.3756463274463817</v>
      </c>
      <c r="AK714" s="22">
        <f t="shared" si="183"/>
        <v>0</v>
      </c>
      <c r="AL714" s="22" t="str">
        <f t="shared" si="193"/>
        <v>Increase</v>
      </c>
      <c r="AM714" s="24">
        <f t="shared" si="194"/>
        <v>3.8700805669673976E-3</v>
      </c>
      <c r="AN714" s="24">
        <f t="shared" si="195"/>
        <v>4.2106939135275038E-4</v>
      </c>
      <c r="AO714" s="25">
        <v>1.46597</v>
      </c>
      <c r="AP714" s="24">
        <f t="shared" si="196"/>
        <v>4.2106939135275038E-4</v>
      </c>
      <c r="AQ714" s="25">
        <v>1.64327</v>
      </c>
      <c r="AR714" s="25">
        <v>1.8016799999999999</v>
      </c>
      <c r="AS714" s="19">
        <v>1167</v>
      </c>
      <c r="AT714" s="19">
        <v>0.66300000000000003</v>
      </c>
      <c r="AU714" s="19">
        <v>0.96899999999999997</v>
      </c>
      <c r="AV714" s="19">
        <v>0.504</v>
      </c>
      <c r="AW714" s="19">
        <v>0.66</v>
      </c>
      <c r="AX714" s="19">
        <v>0.57199999999999995</v>
      </c>
      <c r="AY714" s="19">
        <v>0.58399999999999996</v>
      </c>
      <c r="AZ714" s="19">
        <v>0.81499999999999995</v>
      </c>
      <c r="BA714" s="19">
        <v>0.63800000000000001</v>
      </c>
      <c r="BB714" s="19">
        <v>0.73599999999999999</v>
      </c>
      <c r="BC714" s="19">
        <v>0.77</v>
      </c>
      <c r="BD714" s="19">
        <v>0.73299999999999998</v>
      </c>
      <c r="BE714" s="19">
        <v>0.67500000000000004</v>
      </c>
      <c r="BF714" s="19">
        <v>0.61299999999999999</v>
      </c>
      <c r="BG714" s="19">
        <v>0.97899999999999998</v>
      </c>
      <c r="BH714" s="19">
        <v>0.69099999999999995</v>
      </c>
      <c r="BI714" s="19">
        <v>0.629</v>
      </c>
      <c r="BJ714" s="19">
        <v>0.54900000000000004</v>
      </c>
      <c r="BK714" s="19">
        <v>0.61599999999999999</v>
      </c>
      <c r="BL714" s="19"/>
      <c r="BM714" s="19">
        <v>0.89600000000000002</v>
      </c>
      <c r="BN714" s="19">
        <v>0.70599999999999996</v>
      </c>
      <c r="BO714" s="19">
        <v>0.67400000000000004</v>
      </c>
      <c r="BP714" s="19">
        <v>0.64200000000000002</v>
      </c>
      <c r="BQ714" s="19">
        <v>1.18</v>
      </c>
      <c r="BR714" s="19">
        <v>1.1679999999999999</v>
      </c>
      <c r="BS714" s="19">
        <v>1.0669999999999999</v>
      </c>
      <c r="BT714" s="19">
        <v>0.69499999999999995</v>
      </c>
      <c r="BU714" s="19">
        <v>0.70899999999999996</v>
      </c>
      <c r="BV714" s="19">
        <v>0.96499999999999997</v>
      </c>
      <c r="BW714" s="19">
        <v>1.2270000000000001</v>
      </c>
      <c r="BX714" s="19">
        <v>0.92300000000000004</v>
      </c>
      <c r="BY714" s="19">
        <v>0.66900000000000004</v>
      </c>
      <c r="BZ714" s="19">
        <v>0.83799999999999997</v>
      </c>
      <c r="CA714" s="19">
        <v>1.099</v>
      </c>
      <c r="CB714" s="19">
        <v>0.61399999999999999</v>
      </c>
      <c r="CC714" s="19">
        <v>0.82799999999999996</v>
      </c>
      <c r="CD714" s="19">
        <v>0.73499999999999999</v>
      </c>
      <c r="CE714" s="19"/>
      <c r="CF714" s="19">
        <v>0.81399999999999995</v>
      </c>
      <c r="CG714" s="19">
        <v>1.0089999999999999</v>
      </c>
      <c r="CH714" s="19">
        <v>0.74399999999999999</v>
      </c>
      <c r="CI714" s="19">
        <v>0.85</v>
      </c>
      <c r="CJ714" s="19">
        <v>1.0349999999999999</v>
      </c>
      <c r="CK714" s="19">
        <v>0.94699999999999995</v>
      </c>
      <c r="CL714" s="19">
        <v>0.92200000000000004</v>
      </c>
      <c r="CM714" s="19">
        <v>0.83299999999999996</v>
      </c>
      <c r="CN714" s="19">
        <v>0.45200000000000001</v>
      </c>
      <c r="CO714" s="19">
        <v>0.98099999999999998</v>
      </c>
      <c r="CP714" s="19">
        <v>0.74399999999999999</v>
      </c>
      <c r="CQ714" s="19">
        <v>1.0649999999999999</v>
      </c>
      <c r="CR714" s="19">
        <v>0.85599999999999998</v>
      </c>
      <c r="CS714" s="19">
        <v>0.79900000000000004</v>
      </c>
      <c r="CT714" s="19">
        <v>0.94499999999999995</v>
      </c>
      <c r="CU714" s="19">
        <v>0.78600000000000003</v>
      </c>
      <c r="CV714" s="19">
        <v>0.82799999999999996</v>
      </c>
      <c r="CW714" s="19">
        <v>1.097</v>
      </c>
    </row>
    <row r="715" spans="1:101" s="1" customFormat="1" ht="15" x14ac:dyDescent="0.2">
      <c r="A715" s="19">
        <v>1168</v>
      </c>
      <c r="B715" s="19">
        <v>310.39999999999998</v>
      </c>
      <c r="C715" s="19">
        <v>714.2</v>
      </c>
      <c r="D715" s="19">
        <v>480.16180000000003</v>
      </c>
      <c r="E715" s="19">
        <v>482.16800000000001</v>
      </c>
      <c r="F715" s="19">
        <v>246.1035</v>
      </c>
      <c r="G715" s="20">
        <v>11423.513510000001</v>
      </c>
      <c r="H715" s="19">
        <v>1</v>
      </c>
      <c r="I715" s="19">
        <v>1</v>
      </c>
      <c r="J715" s="19" t="s">
        <v>105</v>
      </c>
      <c r="K715" s="19" t="s">
        <v>418</v>
      </c>
      <c r="L715" s="19" t="s">
        <v>419</v>
      </c>
      <c r="M715" s="19">
        <v>0.64</v>
      </c>
      <c r="N715" s="19">
        <v>15.8</v>
      </c>
      <c r="X715" s="19">
        <v>0.05</v>
      </c>
      <c r="Y715" s="19">
        <v>1.093</v>
      </c>
      <c r="Z715" s="19">
        <v>1.161</v>
      </c>
      <c r="AA715" s="19">
        <v>1.0860000000000001</v>
      </c>
      <c r="AB715" s="22">
        <f t="shared" si="184"/>
        <v>1.3207777777777778</v>
      </c>
      <c r="AC715" s="22">
        <f t="shared" si="185"/>
        <v>1.4759444444444445</v>
      </c>
      <c r="AD715" s="22">
        <f t="shared" si="186"/>
        <v>1.2367777777777775</v>
      </c>
      <c r="AE715" s="22">
        <f t="shared" si="187"/>
        <v>0.89486957503669962</v>
      </c>
      <c r="AF715" s="22">
        <f t="shared" si="188"/>
        <v>1.067918426017429</v>
      </c>
      <c r="AG715" s="22">
        <f t="shared" si="189"/>
        <v>-0.1602506663197055</v>
      </c>
      <c r="AH715" s="22">
        <f t="shared" si="190"/>
        <v>9.480144957715203E-2</v>
      </c>
      <c r="AI715" s="22">
        <f t="shared" si="191"/>
        <v>-0.90772717802708192</v>
      </c>
      <c r="AJ715" s="22">
        <f t="shared" si="192"/>
        <v>-0.50551552063706862</v>
      </c>
      <c r="AK715" s="22" t="str">
        <f>L715</f>
        <v>Prolyl-Methionine</v>
      </c>
      <c r="AL715" s="22" t="str">
        <f t="shared" si="193"/>
        <v>Increase</v>
      </c>
      <c r="AM715" s="24">
        <f t="shared" si="194"/>
        <v>0.12367240943629883</v>
      </c>
      <c r="AN715" s="24">
        <f t="shared" si="195"/>
        <v>0.31223708182288662</v>
      </c>
      <c r="AO715" s="25">
        <v>0.89766900000000005</v>
      </c>
      <c r="AP715" s="24">
        <f t="shared" si="196"/>
        <v>0.31223708182288662</v>
      </c>
      <c r="AQ715" s="25">
        <v>0.54299799999999998</v>
      </c>
      <c r="AR715" s="25">
        <v>0.67706299999999997</v>
      </c>
      <c r="AS715" s="19">
        <v>1168</v>
      </c>
      <c r="AT715" s="19">
        <v>1.0329999999999999</v>
      </c>
      <c r="AU715" s="19">
        <v>1.4930000000000001</v>
      </c>
      <c r="AV715" s="19">
        <v>1.3120000000000001</v>
      </c>
      <c r="AW715" s="19">
        <v>1.556</v>
      </c>
      <c r="AX715" s="19">
        <v>1.5089999999999999</v>
      </c>
      <c r="AY715" s="19">
        <v>1.331</v>
      </c>
      <c r="AZ715" s="19">
        <v>1.9339999999999999</v>
      </c>
      <c r="BA715" s="19">
        <v>1.276</v>
      </c>
      <c r="BB715" s="19">
        <v>1.1919999999999999</v>
      </c>
      <c r="BC715" s="19">
        <v>1.6379999999999999</v>
      </c>
      <c r="BD715" s="19">
        <v>1.1679999999999999</v>
      </c>
      <c r="BE715" s="19">
        <v>1.2170000000000001</v>
      </c>
      <c r="BF715" s="19">
        <v>1.494</v>
      </c>
      <c r="BG715" s="19">
        <v>0.92300000000000004</v>
      </c>
      <c r="BH715" s="19">
        <v>1.1639999999999999</v>
      </c>
      <c r="BI715" s="19">
        <v>1.155</v>
      </c>
      <c r="BJ715" s="19">
        <v>0.83299999999999996</v>
      </c>
      <c r="BK715" s="19">
        <v>1.546</v>
      </c>
      <c r="BL715" s="19"/>
      <c r="BM715" s="19">
        <v>1.2</v>
      </c>
      <c r="BN715" s="19">
        <v>1.79</v>
      </c>
      <c r="BO715" s="19">
        <v>2.2490000000000001</v>
      </c>
      <c r="BP715" s="19">
        <v>1.6679999999999999</v>
      </c>
      <c r="BQ715" s="19">
        <v>0.97699999999999998</v>
      </c>
      <c r="BR715" s="19">
        <v>1.1379999999999999</v>
      </c>
      <c r="BS715" s="19">
        <v>1.9470000000000001</v>
      </c>
      <c r="BT715" s="19">
        <v>1.5289999999999999</v>
      </c>
      <c r="BU715" s="19">
        <v>1.55</v>
      </c>
      <c r="BV715" s="19">
        <v>1.609</v>
      </c>
      <c r="BW715" s="19">
        <v>1.1459999999999999</v>
      </c>
      <c r="BX715" s="19">
        <v>1.296</v>
      </c>
      <c r="BY715" s="19">
        <v>1.5349999999999999</v>
      </c>
      <c r="BZ715" s="19">
        <v>1.2170000000000001</v>
      </c>
      <c r="CA715" s="19">
        <v>1.327</v>
      </c>
      <c r="CB715" s="19">
        <v>1.478</v>
      </c>
      <c r="CC715" s="19">
        <v>1.321</v>
      </c>
      <c r="CD715" s="19">
        <v>1.59</v>
      </c>
      <c r="CE715" s="19"/>
      <c r="CF715" s="19">
        <v>1.498</v>
      </c>
      <c r="CG715" s="19">
        <v>1.611</v>
      </c>
      <c r="CH715" s="19">
        <v>1.591</v>
      </c>
      <c r="CI715" s="19">
        <v>1.1259999999999999</v>
      </c>
      <c r="CJ715" s="19">
        <v>0.91100000000000003</v>
      </c>
      <c r="CK715" s="19">
        <v>1.212</v>
      </c>
      <c r="CL715" s="19">
        <v>1.3180000000000001</v>
      </c>
      <c r="CM715" s="19">
        <v>0.95299999999999996</v>
      </c>
      <c r="CN715" s="19">
        <v>1.542</v>
      </c>
      <c r="CO715" s="19">
        <v>1.0580000000000001</v>
      </c>
      <c r="CP715" s="19">
        <v>1.054</v>
      </c>
      <c r="CQ715" s="19">
        <v>1.163</v>
      </c>
      <c r="CR715" s="19">
        <v>1.101</v>
      </c>
      <c r="CS715" s="19">
        <v>1.391</v>
      </c>
      <c r="CT715" s="19">
        <v>1.075</v>
      </c>
      <c r="CU715" s="19">
        <v>1.3140000000000001</v>
      </c>
      <c r="CV715" s="19">
        <v>1.1839999999999999</v>
      </c>
      <c r="CW715" s="19">
        <v>1.1599999999999999</v>
      </c>
    </row>
    <row r="716" spans="1:101" s="1" customFormat="1" ht="15" x14ac:dyDescent="0.2">
      <c r="A716" s="19">
        <v>1170</v>
      </c>
      <c r="B716" s="19">
        <v>310.2</v>
      </c>
      <c r="C716" s="19">
        <v>714.5</v>
      </c>
      <c r="D716" s="19">
        <v>383.10899999999998</v>
      </c>
      <c r="E716" s="19">
        <v>385.1164</v>
      </c>
      <c r="F716" s="19">
        <v>149.05070000000001</v>
      </c>
      <c r="G716" s="20">
        <v>6452.5</v>
      </c>
      <c r="H716" s="19">
        <v>1</v>
      </c>
      <c r="I716" s="19">
        <v>1</v>
      </c>
      <c r="J716" s="19" t="s">
        <v>131</v>
      </c>
      <c r="M716" s="10"/>
      <c r="N716" s="10"/>
      <c r="O716" s="19" t="s">
        <v>716</v>
      </c>
      <c r="P716" s="19" t="s">
        <v>717</v>
      </c>
      <c r="Q716" s="19">
        <v>1.02</v>
      </c>
      <c r="R716" s="19">
        <v>61.1</v>
      </c>
      <c r="S716" s="19" t="s">
        <v>133</v>
      </c>
      <c r="T716" s="19" t="s">
        <v>134</v>
      </c>
      <c r="X716" s="19">
        <v>0</v>
      </c>
      <c r="Y716" s="19">
        <v>1.08</v>
      </c>
      <c r="Z716" s="19">
        <v>0.98899999999999999</v>
      </c>
      <c r="AA716" s="19">
        <v>1.071</v>
      </c>
      <c r="AB716" s="22">
        <f t="shared" si="184"/>
        <v>0.94366666666666688</v>
      </c>
      <c r="AC716" s="22">
        <f t="shared" si="185"/>
        <v>0.95233333333333325</v>
      </c>
      <c r="AD716" s="22">
        <f t="shared" si="186"/>
        <v>0.92399999999999993</v>
      </c>
      <c r="AE716" s="22">
        <f t="shared" si="187"/>
        <v>0.99089954497724919</v>
      </c>
      <c r="AF716" s="22">
        <f t="shared" si="188"/>
        <v>1.0212842712842716</v>
      </c>
      <c r="AG716" s="22">
        <f t="shared" si="189"/>
        <v>-1.3189287030624375E-2</v>
      </c>
      <c r="AH716" s="22">
        <f t="shared" si="190"/>
        <v>3.0384491768533747E-2</v>
      </c>
      <c r="AI716" s="22">
        <f t="shared" si="191"/>
        <v>-5.8673610012389577E-2</v>
      </c>
      <c r="AJ716" s="22">
        <f t="shared" si="192"/>
        <v>-0.22137379406798582</v>
      </c>
      <c r="AK716" s="22" t="str">
        <f>P716</f>
        <v>Isomer 1 of L-Methionine</v>
      </c>
      <c r="AL716" s="22" t="str">
        <f t="shared" si="193"/>
        <v>Increase</v>
      </c>
      <c r="AM716" s="24">
        <f t="shared" si="194"/>
        <v>0.87362768851358519</v>
      </c>
      <c r="AN716" s="24">
        <f t="shared" si="195"/>
        <v>0.60065653427520616</v>
      </c>
      <c r="AO716" s="25">
        <v>0.67843600000000004</v>
      </c>
      <c r="AP716" s="24">
        <f t="shared" si="196"/>
        <v>0.60065653427520616</v>
      </c>
      <c r="AQ716" s="25">
        <v>0.29387799999999997</v>
      </c>
      <c r="AR716" s="25">
        <v>0.39047300000000001</v>
      </c>
      <c r="AS716" s="19">
        <v>1170</v>
      </c>
      <c r="AT716" s="19">
        <v>0.98</v>
      </c>
      <c r="AU716" s="19">
        <v>1.012</v>
      </c>
      <c r="AV716" s="19">
        <v>1.1160000000000001</v>
      </c>
      <c r="AW716" s="19">
        <v>1.06</v>
      </c>
      <c r="AX716" s="19">
        <v>0.88500000000000001</v>
      </c>
      <c r="AY716" s="19">
        <v>1.0109999999999999</v>
      </c>
      <c r="AZ716" s="19">
        <v>0.93700000000000006</v>
      </c>
      <c r="BA716" s="19">
        <v>1.0609999999999999</v>
      </c>
      <c r="BB716" s="19">
        <v>0.89300000000000002</v>
      </c>
      <c r="BC716" s="19">
        <v>0.94899999999999995</v>
      </c>
      <c r="BD716" s="19">
        <v>0.80400000000000005</v>
      </c>
      <c r="BE716" s="19">
        <v>0.84899999999999998</v>
      </c>
      <c r="BF716" s="19">
        <v>0.82299999999999995</v>
      </c>
      <c r="BG716" s="19">
        <v>0.90100000000000002</v>
      </c>
      <c r="BH716" s="19">
        <v>0.70399999999999996</v>
      </c>
      <c r="BI716" s="19">
        <v>0.95799999999999996</v>
      </c>
      <c r="BJ716" s="19">
        <v>1.1679999999999999</v>
      </c>
      <c r="BK716" s="19">
        <v>0.875</v>
      </c>
      <c r="BL716" s="19"/>
      <c r="BM716" s="19">
        <v>0.749</v>
      </c>
      <c r="BN716" s="19">
        <v>1.075</v>
      </c>
      <c r="BO716" s="19">
        <v>1.244</v>
      </c>
      <c r="BP716" s="19">
        <v>1.0449999999999999</v>
      </c>
      <c r="BQ716" s="19">
        <v>0.82799999999999996</v>
      </c>
      <c r="BR716" s="19">
        <v>0.63500000000000001</v>
      </c>
      <c r="BS716" s="19">
        <v>1.329</v>
      </c>
      <c r="BT716" s="19">
        <v>1.204</v>
      </c>
      <c r="BU716" s="19">
        <v>0.82899999999999996</v>
      </c>
      <c r="BV716" s="19">
        <v>0.86099999999999999</v>
      </c>
      <c r="BW716" s="19">
        <v>0.72599999999999998</v>
      </c>
      <c r="BX716" s="19">
        <v>0.81799999999999995</v>
      </c>
      <c r="BY716" s="19">
        <v>0.94499999999999995</v>
      </c>
      <c r="BZ716" s="19">
        <v>0.75700000000000001</v>
      </c>
      <c r="CA716" s="19">
        <v>1.036</v>
      </c>
      <c r="CB716" s="19">
        <v>1.153</v>
      </c>
      <c r="CC716" s="19">
        <v>0.88</v>
      </c>
      <c r="CD716" s="19">
        <v>1.028</v>
      </c>
      <c r="CE716" s="19"/>
      <c r="CF716" s="19">
        <v>0.98399999999999999</v>
      </c>
      <c r="CG716" s="19">
        <v>0.96799999999999997</v>
      </c>
      <c r="CH716" s="19">
        <v>0.98899999999999999</v>
      </c>
      <c r="CI716" s="19">
        <v>1.1180000000000001</v>
      </c>
      <c r="CJ716" s="19">
        <v>0.753</v>
      </c>
      <c r="CK716" s="19">
        <v>1.028</v>
      </c>
      <c r="CL716" s="19">
        <v>0.97799999999999998</v>
      </c>
      <c r="CM716" s="19">
        <v>0.98599999999999999</v>
      </c>
      <c r="CN716" s="19">
        <v>0.99199999999999999</v>
      </c>
      <c r="CO716" s="19">
        <v>0.91400000000000003</v>
      </c>
      <c r="CP716" s="19">
        <v>0.76500000000000001</v>
      </c>
      <c r="CQ716" s="19">
        <v>0.85399999999999998</v>
      </c>
      <c r="CR716" s="19">
        <v>0.86299999999999999</v>
      </c>
      <c r="CS716" s="19">
        <v>0.91400000000000003</v>
      </c>
      <c r="CT716" s="19">
        <v>0.97899999999999998</v>
      </c>
      <c r="CU716" s="19">
        <v>0.76800000000000002</v>
      </c>
      <c r="CV716" s="19">
        <v>0.76700000000000002</v>
      </c>
      <c r="CW716" s="19">
        <v>1.012</v>
      </c>
    </row>
    <row r="717" spans="1:101" s="1" customFormat="1" ht="25.5" x14ac:dyDescent="0.2">
      <c r="A717" s="19">
        <v>1171</v>
      </c>
      <c r="B717" s="19">
        <v>309.89999999999998</v>
      </c>
      <c r="C717" s="19">
        <v>714.5</v>
      </c>
      <c r="D717" s="19">
        <v>424.10649999999998</v>
      </c>
      <c r="E717" s="19">
        <v>426.11270000000002</v>
      </c>
      <c r="F717" s="19">
        <v>190.04820000000001</v>
      </c>
      <c r="G717" s="20">
        <v>5343.3333329999996</v>
      </c>
      <c r="H717" s="19">
        <v>1</v>
      </c>
      <c r="I717" s="19">
        <v>1</v>
      </c>
      <c r="J717" s="19" t="s">
        <v>131</v>
      </c>
      <c r="M717" s="10"/>
      <c r="N717" s="10"/>
      <c r="O717" s="19" t="s">
        <v>574</v>
      </c>
      <c r="P717" s="19" t="s">
        <v>575</v>
      </c>
      <c r="Q717" s="19">
        <v>1.05</v>
      </c>
      <c r="R717" s="19">
        <v>195.1</v>
      </c>
      <c r="S717" s="19" t="s">
        <v>133</v>
      </c>
      <c r="T717" s="19" t="s">
        <v>134</v>
      </c>
      <c r="X717" s="19">
        <v>0.05</v>
      </c>
      <c r="Y717" s="19">
        <v>0.84399999999999997</v>
      </c>
      <c r="Z717" s="19">
        <v>0.94099999999999995</v>
      </c>
      <c r="AA717" s="19">
        <v>0.60699999999999998</v>
      </c>
      <c r="AB717" s="22">
        <f t="shared" si="184"/>
        <v>0.99216666666666653</v>
      </c>
      <c r="AC717" s="22">
        <f t="shared" si="185"/>
        <v>1.0660555555555553</v>
      </c>
      <c r="AD717" s="22">
        <f t="shared" si="186"/>
        <v>0.97672222222222216</v>
      </c>
      <c r="AE717" s="22">
        <f t="shared" si="187"/>
        <v>0.93068945750169374</v>
      </c>
      <c r="AF717" s="22">
        <f t="shared" si="188"/>
        <v>1.0158125248848187</v>
      </c>
      <c r="AG717" s="22">
        <f t="shared" si="189"/>
        <v>-0.10362822985187121</v>
      </c>
      <c r="AH717" s="22">
        <f t="shared" si="190"/>
        <v>2.263416748811721E-2</v>
      </c>
      <c r="AI717" s="22">
        <f t="shared" si="191"/>
        <v>-0.41111661801826171</v>
      </c>
      <c r="AJ717" s="22">
        <f t="shared" si="192"/>
        <v>-7.7562586924876969E-2</v>
      </c>
      <c r="AK717" s="22" t="str">
        <f>P717</f>
        <v>Isomer 1 of 2,4-Dihydroxyhept-2-enedioate</v>
      </c>
      <c r="AL717" s="22" t="str">
        <f t="shared" si="193"/>
        <v>Increase</v>
      </c>
      <c r="AM717" s="24">
        <f t="shared" si="194"/>
        <v>0.38804615271714227</v>
      </c>
      <c r="AN717" s="24">
        <f t="shared" si="195"/>
        <v>0.83644504553527221</v>
      </c>
      <c r="AO717" s="25">
        <v>0.46354699999999999</v>
      </c>
      <c r="AP717" s="24">
        <f t="shared" si="196"/>
        <v>0.83644504553527221</v>
      </c>
      <c r="AQ717" s="25">
        <v>0.94577699999999998</v>
      </c>
      <c r="AR717" s="25">
        <v>0.95536399999999999</v>
      </c>
      <c r="AS717" s="19">
        <v>1171</v>
      </c>
      <c r="AT717" s="19">
        <v>0.58099999999999996</v>
      </c>
      <c r="AU717" s="19">
        <v>1.1419999999999999</v>
      </c>
      <c r="AV717" s="19">
        <v>0.85</v>
      </c>
      <c r="AW717" s="19">
        <v>0.94099999999999995</v>
      </c>
      <c r="AX717" s="19">
        <v>1.1870000000000001</v>
      </c>
      <c r="AY717" s="19">
        <v>1.0009999999999999</v>
      </c>
      <c r="AZ717" s="19">
        <v>1.0069999999999999</v>
      </c>
      <c r="BA717" s="19">
        <v>1.0820000000000001</v>
      </c>
      <c r="BB717" s="19">
        <v>1.0309999999999999</v>
      </c>
      <c r="BC717" s="19">
        <v>0.72199999999999998</v>
      </c>
      <c r="BD717" s="19">
        <v>1.2869999999999999</v>
      </c>
      <c r="BE717" s="19">
        <v>0.74099999999999999</v>
      </c>
      <c r="BF717" s="19">
        <v>1.2949999999999999</v>
      </c>
      <c r="BG717" s="19">
        <v>1.1419999999999999</v>
      </c>
      <c r="BH717" s="19">
        <v>0.85</v>
      </c>
      <c r="BI717" s="19">
        <v>1.159</v>
      </c>
      <c r="BJ717" s="19">
        <v>0.84</v>
      </c>
      <c r="BK717" s="19">
        <v>1.0009999999999999</v>
      </c>
      <c r="BL717" s="19"/>
      <c r="BM717" s="19">
        <v>0.437</v>
      </c>
      <c r="BN717" s="19">
        <v>1.1419999999999999</v>
      </c>
      <c r="BO717" s="19">
        <v>1.1279999999999999</v>
      </c>
      <c r="BP717" s="19">
        <v>0.92600000000000005</v>
      </c>
      <c r="BQ717" s="19">
        <v>1.2869999999999999</v>
      </c>
      <c r="BR717" s="19">
        <v>1.292</v>
      </c>
      <c r="BS717" s="19">
        <v>1.6479999999999999</v>
      </c>
      <c r="BT717" s="19">
        <v>0.95499999999999996</v>
      </c>
      <c r="BU717" s="19">
        <v>0.875</v>
      </c>
      <c r="BV717" s="19">
        <v>0.90100000000000002</v>
      </c>
      <c r="BW717" s="19">
        <v>1.351</v>
      </c>
      <c r="BX717" s="19">
        <v>1.3620000000000001</v>
      </c>
      <c r="BY717" s="19">
        <v>1.1279999999999999</v>
      </c>
      <c r="BZ717" s="19">
        <v>1.3109999999999999</v>
      </c>
      <c r="CA717" s="19">
        <v>1.153</v>
      </c>
      <c r="CB717" s="19">
        <v>0.57699999999999996</v>
      </c>
      <c r="CC717" s="19">
        <v>0.877</v>
      </c>
      <c r="CD717" s="19">
        <v>0.83899999999999997</v>
      </c>
      <c r="CE717" s="19"/>
      <c r="CF717" s="19">
        <v>0.56000000000000005</v>
      </c>
      <c r="CG717" s="19">
        <v>1.1639999999999999</v>
      </c>
      <c r="CH717" s="19">
        <v>0.82</v>
      </c>
      <c r="CI717" s="19">
        <v>1.2170000000000001</v>
      </c>
      <c r="CJ717" s="19">
        <v>1.405</v>
      </c>
      <c r="CK717" s="19">
        <v>0.96499999999999997</v>
      </c>
      <c r="CL717" s="19">
        <v>1.01</v>
      </c>
      <c r="CM717" s="19">
        <v>1.1779999999999999</v>
      </c>
      <c r="CN717" s="19">
        <v>0.53900000000000003</v>
      </c>
      <c r="CO717" s="19">
        <v>0.90300000000000002</v>
      </c>
      <c r="CP717" s="19">
        <v>0.95899999999999996</v>
      </c>
      <c r="CQ717" s="19">
        <v>1.147</v>
      </c>
      <c r="CR717" s="19">
        <v>0.70599999999999996</v>
      </c>
      <c r="CS717" s="19">
        <v>0.72799999999999998</v>
      </c>
      <c r="CT717" s="19">
        <v>1.23</v>
      </c>
      <c r="CU717" s="19">
        <v>0.85499999999999998</v>
      </c>
      <c r="CV717" s="19">
        <v>0.97699999999999998</v>
      </c>
      <c r="CW717" s="19">
        <v>1.218</v>
      </c>
    </row>
    <row r="718" spans="1:101" s="1" customFormat="1" ht="15" x14ac:dyDescent="0.2">
      <c r="A718" s="19">
        <v>1174</v>
      </c>
      <c r="B718" s="19">
        <v>310.89999999999998</v>
      </c>
      <c r="C718" s="19">
        <v>715.9</v>
      </c>
      <c r="D718" s="19">
        <v>495.17930000000001</v>
      </c>
      <c r="E718" s="19">
        <v>497.18549999999999</v>
      </c>
      <c r="F718" s="19">
        <v>261.12099999999998</v>
      </c>
      <c r="G718" s="20">
        <v>5177.6000000000004</v>
      </c>
      <c r="H718" s="19">
        <v>1</v>
      </c>
      <c r="I718" s="19">
        <v>1</v>
      </c>
      <c r="J718" s="19" t="s">
        <v>109</v>
      </c>
      <c r="M718" s="10"/>
      <c r="N718" s="10"/>
      <c r="U718" s="21">
        <v>1</v>
      </c>
      <c r="V718" s="21">
        <v>20</v>
      </c>
      <c r="W718" s="21">
        <v>446</v>
      </c>
      <c r="X718" s="19">
        <v>0.05</v>
      </c>
      <c r="Y718" s="19">
        <v>0.93200000000000005</v>
      </c>
      <c r="Z718" s="19">
        <v>0.83299999999999996</v>
      </c>
      <c r="AA718" s="19">
        <v>1.0209999999999999</v>
      </c>
      <c r="AB718" s="22">
        <f t="shared" si="184"/>
        <v>0.80877777777777782</v>
      </c>
      <c r="AC718" s="22">
        <f t="shared" si="185"/>
        <v>1.1619999999999999</v>
      </c>
      <c r="AD718" s="22">
        <f t="shared" si="186"/>
        <v>1.1491111111111112</v>
      </c>
      <c r="AE718" s="22">
        <f t="shared" si="187"/>
        <v>0.69602218397399129</v>
      </c>
      <c r="AF718" s="22">
        <f t="shared" si="188"/>
        <v>0.70382904660607226</v>
      </c>
      <c r="AG718" s="22">
        <f t="shared" si="189"/>
        <v>-0.52279480576849702</v>
      </c>
      <c r="AH718" s="22">
        <f t="shared" si="190"/>
        <v>-0.50670304040504499</v>
      </c>
      <c r="AI718" s="22">
        <f t="shared" si="191"/>
        <v>-1.7482326105397286</v>
      </c>
      <c r="AJ718" s="22">
        <f t="shared" si="192"/>
        <v>-2.4917669897431565</v>
      </c>
      <c r="AK718" s="37">
        <f>P718</f>
        <v>0</v>
      </c>
      <c r="AL718" s="22" t="str">
        <f t="shared" si="193"/>
        <v>Increase</v>
      </c>
      <c r="AM718" s="24">
        <f t="shared" si="194"/>
        <v>1.7855309783739171E-2</v>
      </c>
      <c r="AN718" s="24">
        <f t="shared" si="195"/>
        <v>3.2227974419486126E-3</v>
      </c>
      <c r="AO718" s="25">
        <v>1.3221000000000001</v>
      </c>
      <c r="AP718" s="24">
        <f t="shared" si="196"/>
        <v>3.2227974419486126E-3</v>
      </c>
      <c r="AQ718" s="25">
        <v>1.54234</v>
      </c>
      <c r="AR718" s="25">
        <v>1.52512</v>
      </c>
      <c r="AS718" s="19">
        <v>1174</v>
      </c>
      <c r="AT718" s="19">
        <v>0.78700000000000003</v>
      </c>
      <c r="AU718" s="19">
        <v>1.1259999999999999</v>
      </c>
      <c r="AV718" s="19">
        <v>0.51700000000000002</v>
      </c>
      <c r="AW718" s="19">
        <v>1.006</v>
      </c>
      <c r="AX718" s="19">
        <v>0.629</v>
      </c>
      <c r="AY718" s="19">
        <v>0.47799999999999998</v>
      </c>
      <c r="AZ718" s="19">
        <v>1.536</v>
      </c>
      <c r="BA718" s="19">
        <v>0.97199999999999998</v>
      </c>
      <c r="BB718" s="19">
        <v>0.89700000000000002</v>
      </c>
      <c r="BC718" s="19">
        <v>0.89700000000000002</v>
      </c>
      <c r="BD718" s="19">
        <v>0.54800000000000004</v>
      </c>
      <c r="BE718" s="19">
        <v>0.91800000000000004</v>
      </c>
      <c r="BF718" s="19">
        <v>0.69099999999999995</v>
      </c>
      <c r="BG718" s="19">
        <v>1.161</v>
      </c>
      <c r="BH718" s="19">
        <v>0.56899999999999995</v>
      </c>
      <c r="BI718" s="19">
        <v>0.374</v>
      </c>
      <c r="BJ718" s="19">
        <v>0.75600000000000001</v>
      </c>
      <c r="BK718" s="19">
        <v>0.69599999999999995</v>
      </c>
      <c r="BL718" s="19"/>
      <c r="BM718" s="19">
        <v>1.627</v>
      </c>
      <c r="BN718" s="19">
        <v>1.252</v>
      </c>
      <c r="BO718" s="19">
        <v>0.57799999999999996</v>
      </c>
      <c r="BP718" s="19">
        <v>0.82599999999999996</v>
      </c>
      <c r="BQ718" s="19">
        <v>2.2250000000000001</v>
      </c>
      <c r="BR718" s="19">
        <v>1.9970000000000001</v>
      </c>
      <c r="BS718" s="19">
        <v>1.3089999999999999</v>
      </c>
      <c r="BT718" s="19">
        <v>0.69799999999999995</v>
      </c>
      <c r="BU718" s="19">
        <v>1.02</v>
      </c>
      <c r="BV718" s="19">
        <v>1.135</v>
      </c>
      <c r="BW718" s="19">
        <v>1.895</v>
      </c>
      <c r="BX718" s="19">
        <v>0.70499999999999996</v>
      </c>
      <c r="BY718" s="19">
        <v>0.65500000000000003</v>
      </c>
      <c r="BZ718" s="19">
        <v>0.502</v>
      </c>
      <c r="CA718" s="19">
        <v>1.133</v>
      </c>
      <c r="CB718" s="19">
        <v>0.65200000000000002</v>
      </c>
      <c r="CC718" s="19">
        <v>1.2210000000000001</v>
      </c>
      <c r="CD718" s="19">
        <v>1.486</v>
      </c>
      <c r="CE718" s="19"/>
      <c r="CF718" s="19">
        <v>0.90700000000000003</v>
      </c>
      <c r="CG718" s="19">
        <v>1.3140000000000001</v>
      </c>
      <c r="CH718" s="19">
        <v>1.5609999999999999</v>
      </c>
      <c r="CI718" s="19">
        <v>1.458</v>
      </c>
      <c r="CJ718" s="19">
        <v>1.657</v>
      </c>
      <c r="CK718" s="19">
        <v>1.4610000000000001</v>
      </c>
      <c r="CL718" s="19">
        <v>1.3919999999999999</v>
      </c>
      <c r="CM718" s="19">
        <v>1.2929999999999999</v>
      </c>
      <c r="CN718" s="19">
        <v>0.55300000000000005</v>
      </c>
      <c r="CO718" s="19">
        <v>0.95899999999999996</v>
      </c>
      <c r="CP718" s="19">
        <v>0.48799999999999999</v>
      </c>
      <c r="CQ718" s="19">
        <v>1.552</v>
      </c>
      <c r="CR718" s="19">
        <v>1.0620000000000001</v>
      </c>
      <c r="CS718" s="19">
        <v>0.98799999999999999</v>
      </c>
      <c r="CT718" s="19">
        <v>1.0449999999999999</v>
      </c>
      <c r="CU718" s="19">
        <v>0.63500000000000001</v>
      </c>
      <c r="CV718" s="19">
        <v>1.2190000000000001</v>
      </c>
      <c r="CW718" s="19">
        <v>1.1399999999999999</v>
      </c>
    </row>
    <row r="719" spans="1:101" s="1" customFormat="1" ht="15" x14ac:dyDescent="0.2">
      <c r="A719" s="19">
        <v>1175</v>
      </c>
      <c r="B719" s="19">
        <v>310.39999999999998</v>
      </c>
      <c r="C719" s="19">
        <v>716.2</v>
      </c>
      <c r="D719" s="19">
        <v>416.07749999999999</v>
      </c>
      <c r="E719" s="19">
        <v>418.08429999999998</v>
      </c>
      <c r="F719" s="19">
        <v>182.01920000000001</v>
      </c>
      <c r="G719" s="20">
        <v>13155.055560000001</v>
      </c>
      <c r="H719" s="19">
        <v>1</v>
      </c>
      <c r="I719" s="19">
        <v>1</v>
      </c>
      <c r="J719" s="19" t="s">
        <v>131</v>
      </c>
      <c r="M719" s="10"/>
      <c r="N719" s="10"/>
      <c r="O719" s="19" t="s">
        <v>284</v>
      </c>
      <c r="P719" s="19" t="s">
        <v>285</v>
      </c>
      <c r="Q719" s="19">
        <v>5.72</v>
      </c>
      <c r="R719" s="19">
        <v>83.7</v>
      </c>
      <c r="T719" s="19" t="s">
        <v>143</v>
      </c>
      <c r="X719" s="19">
        <v>0.05</v>
      </c>
      <c r="Y719" s="19">
        <v>0.78600000000000003</v>
      </c>
      <c r="Z719" s="19">
        <v>0.79500000000000004</v>
      </c>
      <c r="AA719" s="19">
        <v>0.69699999999999995</v>
      </c>
      <c r="AB719" s="22">
        <f t="shared" si="184"/>
        <v>0.85283333333333333</v>
      </c>
      <c r="AC719" s="22">
        <f t="shared" si="185"/>
        <v>1.126611111111111</v>
      </c>
      <c r="AD719" s="22">
        <f t="shared" si="186"/>
        <v>1.0815555555555558</v>
      </c>
      <c r="AE719" s="22">
        <f t="shared" si="187"/>
        <v>0.75698998964445985</v>
      </c>
      <c r="AF719" s="22">
        <f t="shared" si="188"/>
        <v>0.78852475857817939</v>
      </c>
      <c r="AG719" s="22">
        <f t="shared" si="189"/>
        <v>-0.40165387259680968</v>
      </c>
      <c r="AH719" s="22">
        <f t="shared" si="190"/>
        <v>-0.34277204054730498</v>
      </c>
      <c r="AI719" s="22">
        <f t="shared" si="191"/>
        <v>-1.4425836703986894</v>
      </c>
      <c r="AJ719" s="22">
        <f t="shared" si="192"/>
        <v>-1.7654206868267261</v>
      </c>
      <c r="AK719" s="22" t="str">
        <f>P719</f>
        <v>4-Hydroxyisophthalate</v>
      </c>
      <c r="AL719" s="22" t="str">
        <f t="shared" si="193"/>
        <v>Increase</v>
      </c>
      <c r="AM719" s="24">
        <f t="shared" si="194"/>
        <v>3.6092447182405736E-2</v>
      </c>
      <c r="AN719" s="24">
        <f t="shared" si="195"/>
        <v>1.7162451113332276E-2</v>
      </c>
      <c r="AO719" s="25">
        <v>1.2612099999999999</v>
      </c>
      <c r="AP719" s="24">
        <f t="shared" si="196"/>
        <v>1.7162451113332276E-2</v>
      </c>
      <c r="AQ719" s="25">
        <v>1.4708000000000001</v>
      </c>
      <c r="AR719" s="25">
        <v>1.3995</v>
      </c>
      <c r="AS719" s="19">
        <v>1175</v>
      </c>
      <c r="AT719" s="19">
        <v>0.70399999999999996</v>
      </c>
      <c r="AU719" s="19">
        <v>1.1619999999999999</v>
      </c>
      <c r="AV719" s="19">
        <v>0.49099999999999999</v>
      </c>
      <c r="AW719" s="19">
        <v>0.98599999999999999</v>
      </c>
      <c r="AX719" s="19">
        <v>0.71299999999999997</v>
      </c>
      <c r="AY719" s="19">
        <v>0.59399999999999997</v>
      </c>
      <c r="AZ719" s="19">
        <v>1.3959999999999999</v>
      </c>
      <c r="BA719" s="19">
        <v>0.97099999999999997</v>
      </c>
      <c r="BB719" s="19">
        <v>0.82399999999999995</v>
      </c>
      <c r="BC719" s="19">
        <v>1.0329999999999999</v>
      </c>
      <c r="BD719" s="19">
        <v>0.60599999999999998</v>
      </c>
      <c r="BE719" s="19">
        <v>1.079</v>
      </c>
      <c r="BF719" s="19">
        <v>0.73899999999999999</v>
      </c>
      <c r="BG719" s="19">
        <v>1.296</v>
      </c>
      <c r="BH719" s="19">
        <v>0.875</v>
      </c>
      <c r="BI719" s="19">
        <v>0.69299999999999995</v>
      </c>
      <c r="BJ719" s="19">
        <v>0.60099999999999998</v>
      </c>
      <c r="BK719" s="19">
        <v>0.58799999999999997</v>
      </c>
      <c r="BL719" s="19"/>
      <c r="BM719" s="19">
        <v>1.452</v>
      </c>
      <c r="BN719" s="19">
        <v>1.0649999999999999</v>
      </c>
      <c r="BO719" s="19">
        <v>0.63</v>
      </c>
      <c r="BP719" s="19">
        <v>0.68200000000000005</v>
      </c>
      <c r="BQ719" s="19">
        <v>1.97</v>
      </c>
      <c r="BR719" s="19">
        <v>1.9630000000000001</v>
      </c>
      <c r="BS719" s="19">
        <v>1.2270000000000001</v>
      </c>
      <c r="BT719" s="19">
        <v>0.59699999999999998</v>
      </c>
      <c r="BU719" s="19">
        <v>0.81799999999999995</v>
      </c>
      <c r="BV719" s="19">
        <v>1.177</v>
      </c>
      <c r="BW719" s="19">
        <v>1.9810000000000001</v>
      </c>
      <c r="BX719" s="19">
        <v>1.177</v>
      </c>
      <c r="BY719" s="19">
        <v>0.76800000000000002</v>
      </c>
      <c r="BZ719" s="19">
        <v>0.90900000000000003</v>
      </c>
      <c r="CA719" s="19">
        <v>1.246</v>
      </c>
      <c r="CB719" s="19">
        <v>0.65800000000000003</v>
      </c>
      <c r="CC719" s="19">
        <v>1.0109999999999999</v>
      </c>
      <c r="CD719" s="19">
        <v>0.94799999999999995</v>
      </c>
      <c r="CE719" s="19"/>
      <c r="CF719" s="19">
        <v>0.76900000000000002</v>
      </c>
      <c r="CG719" s="19">
        <v>1.234</v>
      </c>
      <c r="CH719" s="19">
        <v>1.155</v>
      </c>
      <c r="CI719" s="19">
        <v>1.1459999999999999</v>
      </c>
      <c r="CJ719" s="19">
        <v>1.218</v>
      </c>
      <c r="CK719" s="19">
        <v>1.373</v>
      </c>
      <c r="CL719" s="19">
        <v>1.375</v>
      </c>
      <c r="CM719" s="19">
        <v>1.1279999999999999</v>
      </c>
      <c r="CN719" s="19">
        <v>0.437</v>
      </c>
      <c r="CO719" s="19">
        <v>1.091</v>
      </c>
      <c r="CP719" s="19">
        <v>0.57899999999999996</v>
      </c>
      <c r="CQ719" s="19">
        <v>1.3939999999999999</v>
      </c>
      <c r="CR719" s="19">
        <v>1.2370000000000001</v>
      </c>
      <c r="CS719" s="19">
        <v>1.006</v>
      </c>
      <c r="CT719" s="19">
        <v>1.2</v>
      </c>
      <c r="CU719" s="19">
        <v>0.67300000000000004</v>
      </c>
      <c r="CV719" s="19">
        <v>1.35</v>
      </c>
      <c r="CW719" s="19">
        <v>1.103</v>
      </c>
    </row>
    <row r="720" spans="1:101" s="1" customFormat="1" ht="15.75" thickBot="1" x14ac:dyDescent="0.25">
      <c r="A720" s="19">
        <v>1176</v>
      </c>
      <c r="B720" s="19">
        <v>310.8</v>
      </c>
      <c r="C720" s="19">
        <v>716.9</v>
      </c>
      <c r="D720" s="19">
        <v>305.55779999999999</v>
      </c>
      <c r="E720" s="19">
        <v>307.56509999999997</v>
      </c>
      <c r="F720" s="19">
        <v>142.999</v>
      </c>
      <c r="G720" s="20">
        <v>3100</v>
      </c>
      <c r="H720" s="19">
        <v>2</v>
      </c>
      <c r="I720" s="19">
        <v>2</v>
      </c>
      <c r="J720" s="19" t="s">
        <v>103</v>
      </c>
      <c r="M720" s="10"/>
      <c r="N720" s="10"/>
      <c r="U720" s="21">
        <v>0</v>
      </c>
      <c r="V720" s="21">
        <v>1</v>
      </c>
      <c r="W720" s="21">
        <v>99</v>
      </c>
      <c r="X720" s="19">
        <v>0.1</v>
      </c>
      <c r="Y720" s="19">
        <v>0.69199999999999995</v>
      </c>
      <c r="Z720" s="19">
        <v>0.95899999999999996</v>
      </c>
      <c r="AA720" s="19">
        <v>1.0409999999999999</v>
      </c>
      <c r="AB720" s="22">
        <f t="shared" si="184"/>
        <v>1.0783888888888891</v>
      </c>
      <c r="AC720" s="22">
        <f t="shared" si="185"/>
        <v>0.97367222222222216</v>
      </c>
      <c r="AD720" s="22">
        <f t="shared" si="186"/>
        <v>0.92825555555555561</v>
      </c>
      <c r="AE720" s="22">
        <f t="shared" si="187"/>
        <v>1.1075481710135173</v>
      </c>
      <c r="AF720" s="22">
        <f t="shared" si="188"/>
        <v>1.1617370695330549</v>
      </c>
      <c r="AG720" s="22">
        <f t="shared" si="189"/>
        <v>0.14736944782858649</v>
      </c>
      <c r="AH720" s="22">
        <f t="shared" si="190"/>
        <v>0.21628358732821246</v>
      </c>
      <c r="AI720" s="22">
        <f t="shared" si="191"/>
        <v>-0.62869826448025667</v>
      </c>
      <c r="AJ720" s="22">
        <f t="shared" si="192"/>
        <v>-1.5906867383760792</v>
      </c>
      <c r="AK720" s="22">
        <f>P720</f>
        <v>0</v>
      </c>
      <c r="AL720" s="22" t="str">
        <f t="shared" si="193"/>
        <v>Lowering</v>
      </c>
      <c r="AM720" s="24">
        <f t="shared" si="194"/>
        <v>0.23512658464849387</v>
      </c>
      <c r="AN720" s="24">
        <f t="shared" si="195"/>
        <v>2.5663344957599483E-2</v>
      </c>
      <c r="AO720" s="25">
        <v>0.75663899999999995</v>
      </c>
      <c r="AP720" s="24">
        <f t="shared" si="196"/>
        <v>2.5663344957599483E-2</v>
      </c>
      <c r="AQ720" s="25">
        <v>1.1685099999999999</v>
      </c>
      <c r="AR720" s="25">
        <v>1.07917</v>
      </c>
      <c r="AS720" s="19">
        <v>1176</v>
      </c>
      <c r="AT720" s="19">
        <v>0.872</v>
      </c>
      <c r="AU720" s="19">
        <v>0.77100000000000002</v>
      </c>
      <c r="AV720" s="19">
        <v>1.177</v>
      </c>
      <c r="AW720" s="19">
        <v>0.66700000000000004</v>
      </c>
      <c r="AX720" s="19">
        <v>1.367</v>
      </c>
      <c r="AY720" s="19">
        <v>1.1519999999999999</v>
      </c>
      <c r="AZ720" s="19">
        <v>0.90200000000000002</v>
      </c>
      <c r="BA720" s="19">
        <v>0.749</v>
      </c>
      <c r="BB720" s="19">
        <v>0.749</v>
      </c>
      <c r="BC720" s="19">
        <v>1.2789999999999999</v>
      </c>
      <c r="BD720" s="19">
        <v>1.2230000000000001</v>
      </c>
      <c r="BE720" s="19">
        <v>1.44</v>
      </c>
      <c r="BF720" s="19">
        <v>1.28</v>
      </c>
      <c r="BG720" s="19">
        <v>1.157</v>
      </c>
      <c r="BH720" s="19">
        <v>0.83299999999999996</v>
      </c>
      <c r="BI720" s="19">
        <v>1.2769999999999999</v>
      </c>
      <c r="BJ720" s="19">
        <v>1.1779999999999999</v>
      </c>
      <c r="BK720" s="19">
        <v>1.3380000000000001</v>
      </c>
      <c r="BL720" s="19"/>
      <c r="BM720" s="19">
        <v>0.93100000000000005</v>
      </c>
      <c r="BN720" s="19">
        <v>1.0409999999999999</v>
      </c>
      <c r="BO720" s="19">
        <v>1.3149999999999999</v>
      </c>
      <c r="BP720" s="19">
        <v>1.1339999999999999</v>
      </c>
      <c r="BQ720" s="19">
        <v>0.502</v>
      </c>
      <c r="BR720" s="19">
        <v>0.83</v>
      </c>
      <c r="BS720" s="19">
        <v>0.94899999999999995</v>
      </c>
      <c r="BT720" s="19">
        <v>1.1519999999999999</v>
      </c>
      <c r="BU720" s="19">
        <v>1.0369999999999999</v>
      </c>
      <c r="BV720" s="19">
        <v>1.0289999999999999</v>
      </c>
      <c r="BW720" s="19">
        <v>0.41320000000000001</v>
      </c>
      <c r="BX720" s="19">
        <v>0.99890000000000001</v>
      </c>
      <c r="BY720" s="19">
        <v>0.93700000000000006</v>
      </c>
      <c r="BZ720" s="19">
        <v>0.76100000000000001</v>
      </c>
      <c r="CA720" s="19">
        <v>1.254</v>
      </c>
      <c r="CB720" s="19">
        <v>1.1499999999999999</v>
      </c>
      <c r="CC720" s="19">
        <v>1.4430000000000001</v>
      </c>
      <c r="CD720" s="19">
        <v>0.64900000000000002</v>
      </c>
      <c r="CE720" s="19"/>
      <c r="CF720" s="19">
        <v>0.95499999999999996</v>
      </c>
      <c r="CG720" s="19">
        <v>1.073</v>
      </c>
      <c r="CH720" s="19">
        <v>0.91300000000000003</v>
      </c>
      <c r="CI720" s="19">
        <v>0.97199999999999998</v>
      </c>
      <c r="CJ720" s="19">
        <v>1.008</v>
      </c>
      <c r="CK720" s="19">
        <v>0.995</v>
      </c>
      <c r="CL720" s="19">
        <v>0.89300000000000002</v>
      </c>
      <c r="CM720" s="19">
        <v>0.83899999999999997</v>
      </c>
      <c r="CN720" s="19">
        <v>0.90200000000000002</v>
      </c>
      <c r="CO720" s="19">
        <v>0.86799999999999999</v>
      </c>
      <c r="CP720" s="19">
        <v>0.83299999999999996</v>
      </c>
      <c r="CQ720" s="19">
        <v>0.97299999999999998</v>
      </c>
      <c r="CR720" s="19">
        <v>0.84199999999999997</v>
      </c>
      <c r="CS720" s="19">
        <v>0.89400000000000002</v>
      </c>
      <c r="CT720" s="19">
        <v>1.1240000000000001</v>
      </c>
      <c r="CU720" s="19">
        <v>0.78500000000000003</v>
      </c>
      <c r="CV720" s="19">
        <v>0.93359999999999999</v>
      </c>
      <c r="CW720" s="19">
        <v>0.90600000000000003</v>
      </c>
    </row>
    <row r="721" spans="1:101" s="1" customFormat="1" ht="15.75" thickBot="1" x14ac:dyDescent="0.25">
      <c r="A721" s="19">
        <v>1177</v>
      </c>
      <c r="B721" s="19">
        <v>310.89999999999998</v>
      </c>
      <c r="C721" s="19">
        <v>717</v>
      </c>
      <c r="D721" s="19">
        <v>424.13220000000001</v>
      </c>
      <c r="E721" s="19">
        <v>426.13819999999998</v>
      </c>
      <c r="F721" s="19">
        <v>190.07380000000001</v>
      </c>
      <c r="G721" s="20">
        <v>3290</v>
      </c>
      <c r="H721" s="19">
        <v>1</v>
      </c>
      <c r="I721" s="19">
        <v>1</v>
      </c>
      <c r="J721" s="19" t="s">
        <v>105</v>
      </c>
      <c r="K721" s="19" t="s">
        <v>362</v>
      </c>
      <c r="L721" s="19" t="s">
        <v>363</v>
      </c>
      <c r="M721" s="19">
        <v>0.77</v>
      </c>
      <c r="N721" s="19">
        <v>1.2</v>
      </c>
      <c r="X721" s="19">
        <v>0.05</v>
      </c>
      <c r="Y721" s="19">
        <v>0.88100000000000001</v>
      </c>
      <c r="Z721" s="19">
        <v>1.054</v>
      </c>
      <c r="AA721" s="19">
        <v>0.77600000000000002</v>
      </c>
      <c r="AB721" s="22">
        <f t="shared" si="184"/>
        <v>1.1446666666666667</v>
      </c>
      <c r="AC721" s="22">
        <f t="shared" si="185"/>
        <v>0.95427777777777778</v>
      </c>
      <c r="AD721" s="22">
        <f t="shared" si="186"/>
        <v>1.0983888888888889</v>
      </c>
      <c r="AE721" s="22">
        <f t="shared" si="187"/>
        <v>1.1995109739768295</v>
      </c>
      <c r="AF721" s="22">
        <f t="shared" si="188"/>
        <v>1.0421324161650904</v>
      </c>
      <c r="AG721" s="22">
        <f t="shared" si="189"/>
        <v>0.26244635648881215</v>
      </c>
      <c r="AH721" s="22">
        <f t="shared" si="190"/>
        <v>5.9538601999732772E-2</v>
      </c>
      <c r="AI721" s="22">
        <f t="shared" si="191"/>
        <v>-1.1033325193328836</v>
      </c>
      <c r="AJ721" s="22">
        <f t="shared" si="192"/>
        <v>-0.1959997159062751</v>
      </c>
      <c r="AK721" s="36" t="str">
        <f>L721</f>
        <v>Kynurenine - H2O</v>
      </c>
      <c r="AL721" s="22" t="str">
        <f t="shared" si="193"/>
        <v>Lowering</v>
      </c>
      <c r="AM721" s="24">
        <f t="shared" si="194"/>
        <v>7.8825635483370099E-2</v>
      </c>
      <c r="AN721" s="24">
        <f t="shared" si="195"/>
        <v>0.6367959374678267</v>
      </c>
      <c r="AO721" s="25">
        <v>0.91167799999999999</v>
      </c>
      <c r="AP721" s="24">
        <f t="shared" si="196"/>
        <v>0.6367959374678267</v>
      </c>
      <c r="AQ721" s="25">
        <v>0.34950999999999999</v>
      </c>
      <c r="AR721" s="25">
        <v>0.47661900000000001</v>
      </c>
      <c r="AS721" s="19">
        <v>1177</v>
      </c>
      <c r="AT721" s="19">
        <v>0.93700000000000006</v>
      </c>
      <c r="AU721" s="19">
        <v>1.45</v>
      </c>
      <c r="AV721" s="19">
        <v>1.129</v>
      </c>
      <c r="AW721" s="19">
        <v>0.88100000000000001</v>
      </c>
      <c r="AX721" s="19">
        <v>0.878</v>
      </c>
      <c r="AY721" s="19">
        <v>0.92</v>
      </c>
      <c r="AZ721" s="19">
        <v>0.99399999999999999</v>
      </c>
      <c r="BA721" s="19">
        <v>0.56599999999999995</v>
      </c>
      <c r="BB721" s="19">
        <v>1.1020000000000001</v>
      </c>
      <c r="BC721" s="19">
        <v>1.377</v>
      </c>
      <c r="BD721" s="19">
        <v>1.58</v>
      </c>
      <c r="BE721" s="19">
        <v>1.0920000000000001</v>
      </c>
      <c r="BF721" s="19">
        <v>1.2509999999999999</v>
      </c>
      <c r="BG721" s="19">
        <v>0.93100000000000005</v>
      </c>
      <c r="BH721" s="19">
        <v>2.1480000000000001</v>
      </c>
      <c r="BI721" s="19">
        <v>0.85799999999999998</v>
      </c>
      <c r="BJ721" s="19">
        <v>1.464</v>
      </c>
      <c r="BK721" s="19">
        <v>1.046</v>
      </c>
      <c r="BL721" s="19"/>
      <c r="BM721" s="19">
        <v>0.73299999999999998</v>
      </c>
      <c r="BN721" s="19">
        <v>0.69099999999999995</v>
      </c>
      <c r="BO721" s="19">
        <v>0.92900000000000005</v>
      </c>
      <c r="BP721" s="19">
        <v>0.88300000000000001</v>
      </c>
      <c r="BQ721" s="19">
        <v>0.88300000000000001</v>
      </c>
      <c r="BR721" s="19">
        <v>0.84799999999999998</v>
      </c>
      <c r="BS721" s="19">
        <v>0.67600000000000005</v>
      </c>
      <c r="BT721" s="19">
        <v>0.623</v>
      </c>
      <c r="BU721" s="19">
        <v>1.54</v>
      </c>
      <c r="BV721" s="19">
        <v>1.0149999999999999</v>
      </c>
      <c r="BW721" s="19">
        <v>0.80200000000000005</v>
      </c>
      <c r="BX721" s="19">
        <v>1.0720000000000001</v>
      </c>
      <c r="BY721" s="19">
        <v>1.242</v>
      </c>
      <c r="BZ721" s="19">
        <v>1.4330000000000001</v>
      </c>
      <c r="CA721" s="19">
        <v>1.0269999999999999</v>
      </c>
      <c r="CB721" s="19">
        <v>1.2090000000000001</v>
      </c>
      <c r="CC721" s="19">
        <v>0.69199999999999995</v>
      </c>
      <c r="CD721" s="19">
        <v>0.879</v>
      </c>
      <c r="CE721" s="19"/>
      <c r="CF721" s="19">
        <v>1.522</v>
      </c>
      <c r="CG721" s="19">
        <v>0.89500000000000002</v>
      </c>
      <c r="CH721" s="19">
        <v>0.82299999999999995</v>
      </c>
      <c r="CI721" s="19">
        <v>0.82699999999999996</v>
      </c>
      <c r="CJ721" s="19">
        <v>1.054</v>
      </c>
      <c r="CK721" s="19">
        <v>0.90300000000000002</v>
      </c>
      <c r="CL721" s="19">
        <v>1.02</v>
      </c>
      <c r="CM721" s="19">
        <v>0.94199999999999995</v>
      </c>
      <c r="CN721" s="19">
        <v>0.96</v>
      </c>
      <c r="CO721" s="19">
        <v>1.097</v>
      </c>
      <c r="CP721" s="19">
        <v>1.399</v>
      </c>
      <c r="CQ721" s="19">
        <v>1.1839999999999999</v>
      </c>
      <c r="CR721" s="19">
        <v>1.1120000000000001</v>
      </c>
      <c r="CS721" s="19">
        <v>1.095</v>
      </c>
      <c r="CT721" s="19">
        <v>1.0740000000000001</v>
      </c>
      <c r="CU721" s="19">
        <v>1.3</v>
      </c>
      <c r="CV721" s="19">
        <v>1.196</v>
      </c>
      <c r="CW721" s="19">
        <v>1.3680000000000001</v>
      </c>
    </row>
    <row r="722" spans="1:101" s="1" customFormat="1" ht="15" x14ac:dyDescent="0.2">
      <c r="A722" s="19">
        <v>1178</v>
      </c>
      <c r="B722" s="19">
        <v>311.39999999999998</v>
      </c>
      <c r="C722" s="19">
        <v>718.2</v>
      </c>
      <c r="D722" s="19">
        <v>365.15280000000001</v>
      </c>
      <c r="E722" s="19">
        <v>367.15960000000001</v>
      </c>
      <c r="F722" s="19">
        <v>131.09440000000001</v>
      </c>
      <c r="G722" s="20">
        <v>52052.470589999997</v>
      </c>
      <c r="H722" s="19">
        <v>1</v>
      </c>
      <c r="I722" s="19">
        <v>1</v>
      </c>
      <c r="J722" s="19" t="s">
        <v>131</v>
      </c>
      <c r="M722" s="10"/>
      <c r="N722" s="10"/>
      <c r="O722" s="19" t="s">
        <v>637</v>
      </c>
      <c r="P722" s="19" t="s">
        <v>638</v>
      </c>
      <c r="Q722" s="19">
        <v>0.66</v>
      </c>
      <c r="R722" s="19">
        <v>71.400000000000006</v>
      </c>
      <c r="S722" s="19" t="s">
        <v>133</v>
      </c>
      <c r="T722" s="19" t="s">
        <v>134</v>
      </c>
      <c r="X722" s="19">
        <v>0</v>
      </c>
      <c r="Y722" s="19">
        <v>2.3860000000000001</v>
      </c>
      <c r="Z722" s="19">
        <v>1.367</v>
      </c>
      <c r="AA722" s="19">
        <v>2.0030000000000001</v>
      </c>
      <c r="AB722" s="22">
        <f t="shared" si="184"/>
        <v>1.4613888888888891</v>
      </c>
      <c r="AC722" s="22">
        <f t="shared" si="185"/>
        <v>1.5745000000000002</v>
      </c>
      <c r="AD722" s="22">
        <f t="shared" si="186"/>
        <v>1.727705882352941</v>
      </c>
      <c r="AE722" s="22">
        <f t="shared" si="187"/>
        <v>0.92816061536290173</v>
      </c>
      <c r="AF722" s="22">
        <f t="shared" si="188"/>
        <v>0.84585513299210502</v>
      </c>
      <c r="AG722" s="22">
        <f t="shared" si="189"/>
        <v>-0.10755361395557053</v>
      </c>
      <c r="AH722" s="22">
        <f t="shared" si="190"/>
        <v>-0.24151749632955757</v>
      </c>
      <c r="AI722" s="22">
        <f t="shared" si="191"/>
        <v>-0.23480632577061061</v>
      </c>
      <c r="AJ722" s="22">
        <f t="shared" si="192"/>
        <v>-0.68496825400132622</v>
      </c>
      <c r="AK722" s="22" t="str">
        <f>P722</f>
        <v>Beta-Leucine</v>
      </c>
      <c r="AL722" s="22" t="str">
        <f t="shared" si="193"/>
        <v>Increase</v>
      </c>
      <c r="AM722" s="24">
        <f t="shared" si="194"/>
        <v>0.58236286540279936</v>
      </c>
      <c r="AN722" s="24">
        <f t="shared" si="195"/>
        <v>0.20655311362049436</v>
      </c>
      <c r="AO722" s="25">
        <v>0.54663200000000001</v>
      </c>
      <c r="AP722" s="24">
        <f t="shared" si="196"/>
        <v>0.20655311362049436</v>
      </c>
      <c r="AQ722" s="25">
        <v>0.95615899999999998</v>
      </c>
      <c r="AR722" s="25">
        <v>0.96393700000000004</v>
      </c>
      <c r="AS722" s="19">
        <v>1178</v>
      </c>
      <c r="AT722" s="19">
        <v>1.7310000000000001</v>
      </c>
      <c r="AU722" s="19">
        <v>1.036</v>
      </c>
      <c r="AV722" s="19">
        <v>1.742</v>
      </c>
      <c r="AW722" s="19">
        <v>1.76</v>
      </c>
      <c r="AX722" s="19">
        <v>1.7729999999999999</v>
      </c>
      <c r="AY722" s="19">
        <v>0.90500000000000003</v>
      </c>
      <c r="AZ722" s="19">
        <v>1.663</v>
      </c>
      <c r="BA722" s="19">
        <v>2.4260000000000002</v>
      </c>
      <c r="BB722" s="19">
        <v>1.865</v>
      </c>
      <c r="BC722" s="19">
        <v>1.6120000000000001</v>
      </c>
      <c r="BD722" s="19">
        <v>1.4570000000000001</v>
      </c>
      <c r="BE722" s="19">
        <v>0.81799999999999995</v>
      </c>
      <c r="BF722" s="19">
        <v>0.85299999999999998</v>
      </c>
      <c r="BG722" s="19">
        <v>1.0489999999999999</v>
      </c>
      <c r="BH722" s="19">
        <v>1.5009999999999999</v>
      </c>
      <c r="BI722" s="19">
        <v>0.79200000000000004</v>
      </c>
      <c r="BJ722" s="19">
        <v>0.753</v>
      </c>
      <c r="BK722" s="19">
        <v>2.569</v>
      </c>
      <c r="BL722" s="19"/>
      <c r="BM722" s="19">
        <v>1.7769999999999999</v>
      </c>
      <c r="BN722" s="19">
        <v>2.028</v>
      </c>
      <c r="BO722" s="19">
        <v>1.0409999999999999</v>
      </c>
      <c r="BP722" s="19">
        <v>1.718</v>
      </c>
      <c r="BQ722" s="19">
        <v>1.877</v>
      </c>
      <c r="BR722" s="19">
        <v>1.0049999999999999</v>
      </c>
      <c r="BS722" s="19">
        <v>0.61899999999999999</v>
      </c>
      <c r="BT722" s="19">
        <v>2.1019999999999999</v>
      </c>
      <c r="BU722" s="19">
        <v>0.92800000000000005</v>
      </c>
      <c r="BV722" s="19">
        <v>1.831</v>
      </c>
      <c r="BW722" s="19">
        <v>0.45800000000000002</v>
      </c>
      <c r="BX722" s="19">
        <v>0.5</v>
      </c>
      <c r="BY722" s="19">
        <v>1.833</v>
      </c>
      <c r="BZ722" s="19">
        <v>2.2400000000000002</v>
      </c>
      <c r="CA722" s="19">
        <v>1.59</v>
      </c>
      <c r="CB722" s="19">
        <v>2.891</v>
      </c>
      <c r="CC722" s="19">
        <v>1.9279999999999999</v>
      </c>
      <c r="CD722" s="19">
        <v>1.9750000000000001</v>
      </c>
      <c r="CE722" s="19"/>
      <c r="CF722" s="19">
        <v>1.1619999999999999</v>
      </c>
      <c r="CG722" s="19">
        <v>0.95699999999999996</v>
      </c>
      <c r="CH722" s="19">
        <v>1.036</v>
      </c>
      <c r="CI722" s="19">
        <v>1.143</v>
      </c>
      <c r="CJ722" s="19">
        <v>0.745</v>
      </c>
      <c r="CK722" s="19">
        <v>1.851</v>
      </c>
      <c r="CL722" s="19">
        <v>1.546</v>
      </c>
      <c r="CM722" s="19">
        <v>1.595</v>
      </c>
      <c r="CN722" s="19">
        <v>1.323</v>
      </c>
      <c r="CO722" s="19">
        <v>2.7610000000000001</v>
      </c>
      <c r="CP722" s="19">
        <v>2.863</v>
      </c>
      <c r="CQ722" s="19">
        <v>1.518</v>
      </c>
      <c r="CR722" s="19">
        <v>2.56</v>
      </c>
      <c r="CS722" s="19" t="s">
        <v>129</v>
      </c>
      <c r="CT722" s="19">
        <v>2.3250000000000002</v>
      </c>
      <c r="CU722" s="19">
        <v>2.5339999999999998</v>
      </c>
      <c r="CV722" s="19">
        <v>1.6419999999999999</v>
      </c>
      <c r="CW722" s="19">
        <v>1.81</v>
      </c>
    </row>
    <row r="723" spans="1:101" s="1" customFormat="1" ht="15" x14ac:dyDescent="0.2">
      <c r="A723" s="19">
        <v>1179</v>
      </c>
      <c r="B723" s="19">
        <v>313</v>
      </c>
      <c r="C723" s="19">
        <v>719.8</v>
      </c>
      <c r="D723" s="19">
        <v>379.13209999999998</v>
      </c>
      <c r="E723" s="19">
        <v>381.13839999999999</v>
      </c>
      <c r="F723" s="19">
        <v>290.14760000000001</v>
      </c>
      <c r="G723" s="20">
        <v>11774.52</v>
      </c>
      <c r="H723" s="19">
        <v>2</v>
      </c>
      <c r="I723" s="19">
        <v>2</v>
      </c>
      <c r="J723" s="19" t="s">
        <v>103</v>
      </c>
      <c r="M723" s="10"/>
      <c r="N723" s="10"/>
      <c r="U723" s="21">
        <v>0</v>
      </c>
      <c r="V723" s="21">
        <v>14</v>
      </c>
      <c r="W723" s="21">
        <v>282</v>
      </c>
      <c r="X723" s="19">
        <v>1.67E-2</v>
      </c>
      <c r="Y723" s="19">
        <v>1.171</v>
      </c>
      <c r="Z723" s="19">
        <v>0.98399999999999999</v>
      </c>
      <c r="AA723" s="19">
        <v>1.0049999999999999</v>
      </c>
      <c r="AB723" s="22">
        <f t="shared" si="184"/>
        <v>0.91322222222222216</v>
      </c>
      <c r="AC723" s="22">
        <f t="shared" si="185"/>
        <v>1.0301666666666667</v>
      </c>
      <c r="AD723" s="22">
        <f t="shared" si="186"/>
        <v>1.1638333333333337</v>
      </c>
      <c r="AE723" s="22">
        <f t="shared" si="187"/>
        <v>0.88648007334304046</v>
      </c>
      <c r="AF723" s="22">
        <f t="shared" si="188"/>
        <v>0.78466752589622379</v>
      </c>
      <c r="AG723" s="22">
        <f t="shared" si="189"/>
        <v>-0.17383989288046572</v>
      </c>
      <c r="AH723" s="22">
        <f t="shared" si="190"/>
        <v>-0.34984660055863631</v>
      </c>
      <c r="AI723" s="22">
        <f t="shared" si="191"/>
        <v>-0.62666576918346717</v>
      </c>
      <c r="AJ723" s="22">
        <f t="shared" si="192"/>
        <v>-1.8927482724090949</v>
      </c>
      <c r="AK723" s="22">
        <f>P723</f>
        <v>0</v>
      </c>
      <c r="AL723" s="22" t="str">
        <f t="shared" si="193"/>
        <v>Increase</v>
      </c>
      <c r="AM723" s="24">
        <f t="shared" si="194"/>
        <v>0.23622955443874213</v>
      </c>
      <c r="AN723" s="24">
        <f t="shared" si="195"/>
        <v>1.2801230794749777E-2</v>
      </c>
      <c r="AO723" s="25">
        <v>1.04989</v>
      </c>
      <c r="AP723" s="24">
        <f t="shared" si="196"/>
        <v>1.2801230794749777E-2</v>
      </c>
      <c r="AQ723" s="25">
        <v>1.4684699999999999</v>
      </c>
      <c r="AR723" s="25">
        <v>1.3950400000000001</v>
      </c>
      <c r="AS723" s="19">
        <v>1179</v>
      </c>
      <c r="AT723" s="19">
        <v>0.91100000000000003</v>
      </c>
      <c r="AU723" s="19">
        <v>1.1120000000000001</v>
      </c>
      <c r="AV723" s="19">
        <v>0.68300000000000005</v>
      </c>
      <c r="AW723" s="19">
        <v>1.151</v>
      </c>
      <c r="AX723" s="19">
        <v>0.78800000000000003</v>
      </c>
      <c r="AY723" s="19">
        <v>0.46</v>
      </c>
      <c r="AZ723" s="19">
        <v>1.19</v>
      </c>
      <c r="BA723" s="19">
        <v>0.999</v>
      </c>
      <c r="BB723" s="19">
        <v>0.877</v>
      </c>
      <c r="BC723" s="19">
        <v>1.125</v>
      </c>
      <c r="BD723" s="19">
        <v>0.77600000000000002</v>
      </c>
      <c r="BE723" s="19">
        <v>1.006</v>
      </c>
      <c r="BF723" s="19">
        <v>0.748</v>
      </c>
      <c r="BG723" s="19">
        <v>1.43</v>
      </c>
      <c r="BH723" s="19">
        <v>0.89</v>
      </c>
      <c r="BI723" s="19">
        <v>0.59599999999999997</v>
      </c>
      <c r="BJ723" s="19">
        <v>0.84399999999999997</v>
      </c>
      <c r="BK723" s="19">
        <v>0.85199999999999998</v>
      </c>
      <c r="BL723" s="19"/>
      <c r="BM723" s="19">
        <v>1.252</v>
      </c>
      <c r="BN723" s="19">
        <v>0.95399999999999996</v>
      </c>
      <c r="BO723" s="19">
        <v>0.60799999999999998</v>
      </c>
      <c r="BP723" s="19">
        <v>0.82699999999999996</v>
      </c>
      <c r="BQ723" s="19">
        <v>1.571</v>
      </c>
      <c r="BR723" s="19">
        <v>1.53</v>
      </c>
      <c r="BS723" s="19">
        <v>1.244</v>
      </c>
      <c r="BT723" s="19">
        <v>0.61899999999999999</v>
      </c>
      <c r="BU723" s="19">
        <v>0.80400000000000005</v>
      </c>
      <c r="BV723" s="19">
        <v>1.151</v>
      </c>
      <c r="BW723" s="19">
        <v>1.4910000000000001</v>
      </c>
      <c r="BX723" s="19">
        <v>0.89100000000000001</v>
      </c>
      <c r="BY723" s="19">
        <v>0.56899999999999995</v>
      </c>
      <c r="BZ723" s="19">
        <v>0.70799999999999996</v>
      </c>
      <c r="CA723" s="19">
        <v>1.155</v>
      </c>
      <c r="CB723" s="19">
        <v>0.63300000000000001</v>
      </c>
      <c r="CC723" s="19">
        <v>1.2370000000000001</v>
      </c>
      <c r="CD723" s="19">
        <v>1.2989999999999999</v>
      </c>
      <c r="CE723" s="19"/>
      <c r="CF723" s="19">
        <v>0.92300000000000004</v>
      </c>
      <c r="CG723" s="19">
        <v>1.093</v>
      </c>
      <c r="CH723" s="19">
        <v>1.24</v>
      </c>
      <c r="CI723" s="19">
        <v>1.5620000000000001</v>
      </c>
      <c r="CJ723" s="19">
        <v>1.2929999999999999</v>
      </c>
      <c r="CK723" s="19">
        <v>1.615</v>
      </c>
      <c r="CL723" s="19">
        <v>1.23</v>
      </c>
      <c r="CM723" s="19">
        <v>1.282</v>
      </c>
      <c r="CN723" s="19">
        <v>0.65600000000000003</v>
      </c>
      <c r="CO723" s="19">
        <v>0.95699999999999996</v>
      </c>
      <c r="CP723" s="19">
        <v>0.496</v>
      </c>
      <c r="CQ723" s="19">
        <v>1.1870000000000001</v>
      </c>
      <c r="CR723" s="19">
        <v>1.4159999999999999</v>
      </c>
      <c r="CS723" s="19">
        <v>1.1379999999999999</v>
      </c>
      <c r="CT723" s="19">
        <v>1.2250000000000001</v>
      </c>
      <c r="CU723" s="19">
        <v>0.63800000000000001</v>
      </c>
      <c r="CV723" s="19">
        <v>1.635</v>
      </c>
      <c r="CW723" s="19">
        <v>1.363</v>
      </c>
    </row>
    <row r="724" spans="1:101" s="1" customFormat="1" ht="15" x14ac:dyDescent="0.2">
      <c r="A724" s="19">
        <v>1180</v>
      </c>
      <c r="B724" s="19">
        <v>311.89999999999998</v>
      </c>
      <c r="C724" s="19">
        <v>720</v>
      </c>
      <c r="D724" s="19">
        <v>389.06029999999998</v>
      </c>
      <c r="E724" s="19">
        <v>391.0668</v>
      </c>
      <c r="F724" s="19">
        <v>155.00200000000001</v>
      </c>
      <c r="G724" s="20">
        <v>10813</v>
      </c>
      <c r="H724" s="19">
        <v>1</v>
      </c>
      <c r="I724" s="19">
        <v>1</v>
      </c>
      <c r="J724" s="19" t="s">
        <v>117</v>
      </c>
      <c r="M724" s="10"/>
      <c r="N724" s="10"/>
      <c r="U724" s="21">
        <v>0</v>
      </c>
      <c r="V724" s="21">
        <v>0</v>
      </c>
      <c r="W724" s="21">
        <v>7</v>
      </c>
      <c r="X724" s="19">
        <v>0.05</v>
      </c>
      <c r="Y724" s="19">
        <v>0.89600000000000002</v>
      </c>
      <c r="Z724" s="19">
        <v>1.105</v>
      </c>
      <c r="AA724" s="19">
        <v>1.079</v>
      </c>
      <c r="AB724" s="22">
        <f t="shared" si="184"/>
        <v>0.66849999999999987</v>
      </c>
      <c r="AC724" s="22">
        <f t="shared" si="185"/>
        <v>1.4417777777777778</v>
      </c>
      <c r="AD724" s="22">
        <f t="shared" si="186"/>
        <v>0.8913333333333332</v>
      </c>
      <c r="AE724" s="22">
        <f t="shared" si="187"/>
        <v>0.46366368680641173</v>
      </c>
      <c r="AF724" s="22">
        <f t="shared" si="188"/>
        <v>0.75</v>
      </c>
      <c r="AG724" s="22">
        <f t="shared" si="189"/>
        <v>-1.1088493526816081</v>
      </c>
      <c r="AH724" s="22">
        <f t="shared" si="190"/>
        <v>-0.41503749927884381</v>
      </c>
      <c r="AI724" s="22">
        <f t="shared" si="191"/>
        <v>-5.5192820534245088</v>
      </c>
      <c r="AJ724" s="22">
        <f t="shared" si="192"/>
        <v>-1.7263861552018291</v>
      </c>
      <c r="AK724" s="22" t="s">
        <v>750</v>
      </c>
      <c r="AL724" s="22" t="str">
        <f t="shared" si="193"/>
        <v>Increase</v>
      </c>
      <c r="AM724" s="24">
        <f t="shared" si="194"/>
        <v>3.0249482313087763E-6</v>
      </c>
      <c r="AN724" s="24">
        <f t="shared" si="195"/>
        <v>1.8776465551328739E-2</v>
      </c>
      <c r="AO724" s="25">
        <v>2.2570700000000001</v>
      </c>
      <c r="AP724" s="24">
        <f t="shared" si="196"/>
        <v>1.8776465551328739E-2</v>
      </c>
      <c r="AQ724" s="25">
        <v>1.9097999999999999</v>
      </c>
      <c r="AR724" s="25">
        <v>2.0890599999999999</v>
      </c>
      <c r="AS724" s="19">
        <v>1180</v>
      </c>
      <c r="AT724" s="19">
        <v>0.624</v>
      </c>
      <c r="AU724" s="19">
        <v>0.57199999999999995</v>
      </c>
      <c r="AV724" s="19">
        <v>0.64100000000000001</v>
      </c>
      <c r="AW724" s="19">
        <v>0.48299999999999998</v>
      </c>
      <c r="AX724" s="19">
        <v>0.502</v>
      </c>
      <c r="AY724" s="19">
        <v>1.4510000000000001</v>
      </c>
      <c r="AZ724" s="19">
        <v>0.64100000000000001</v>
      </c>
      <c r="BA724" s="19">
        <v>0.78600000000000003</v>
      </c>
      <c r="BB724" s="19">
        <v>0.59599999999999997</v>
      </c>
      <c r="BC724" s="19">
        <v>0.56999999999999995</v>
      </c>
      <c r="BD724" s="19">
        <v>0.54200000000000004</v>
      </c>
      <c r="BE724" s="19">
        <v>0.48699999999999999</v>
      </c>
      <c r="BF724" s="19">
        <v>0.59399999999999997</v>
      </c>
      <c r="BG724" s="19">
        <v>0.79800000000000004</v>
      </c>
      <c r="BH724" s="19">
        <v>0.60899999999999999</v>
      </c>
      <c r="BI724" s="19">
        <v>1.1519999999999999</v>
      </c>
      <c r="BJ724" s="19">
        <v>0.49</v>
      </c>
      <c r="BK724" s="19">
        <v>0.495</v>
      </c>
      <c r="BL724" s="19"/>
      <c r="BM724" s="19">
        <v>1.542</v>
      </c>
      <c r="BN724" s="19">
        <v>1.014</v>
      </c>
      <c r="BO724" s="19">
        <v>1.889</v>
      </c>
      <c r="BP724" s="19">
        <v>1.998</v>
      </c>
      <c r="BQ724" s="19">
        <v>0.92900000000000005</v>
      </c>
      <c r="BR724" s="19">
        <v>1.127</v>
      </c>
      <c r="BS724" s="19">
        <v>1.35</v>
      </c>
      <c r="BT724" s="19">
        <v>2.5739999999999998</v>
      </c>
      <c r="BU724" s="19">
        <v>1.0129999999999999</v>
      </c>
      <c r="BV724" s="19">
        <v>1.1259999999999999</v>
      </c>
      <c r="BW724" s="19">
        <v>1.5429999999999999</v>
      </c>
      <c r="BX724" s="19">
        <v>1.4339999999999999</v>
      </c>
      <c r="BY724" s="19">
        <v>2.0659999999999998</v>
      </c>
      <c r="BZ724" s="19">
        <v>1.8029999999999999</v>
      </c>
      <c r="CA724" s="19">
        <v>0.77100000000000002</v>
      </c>
      <c r="CB724" s="19">
        <v>1.64</v>
      </c>
      <c r="CC724" s="19">
        <v>0.80400000000000005</v>
      </c>
      <c r="CD724" s="19">
        <v>1.329</v>
      </c>
      <c r="CE724" s="19"/>
      <c r="CF724" s="19">
        <v>0.7</v>
      </c>
      <c r="CG724" s="19">
        <v>0.82499999999999996</v>
      </c>
      <c r="CH724" s="19">
        <v>0.71699999999999997</v>
      </c>
      <c r="CI724" s="19">
        <v>0.94399999999999995</v>
      </c>
      <c r="CJ724" s="19">
        <v>0.71899999999999997</v>
      </c>
      <c r="CK724" s="19">
        <v>0.67600000000000005</v>
      </c>
      <c r="CL724" s="19">
        <v>1.127</v>
      </c>
      <c r="CM724" s="19">
        <v>0.69199999999999995</v>
      </c>
      <c r="CN724" s="19">
        <v>1.647</v>
      </c>
      <c r="CO724" s="19">
        <v>0.83699999999999997</v>
      </c>
      <c r="CP724" s="19">
        <v>1.373</v>
      </c>
      <c r="CQ724" s="19">
        <v>0.96599999999999997</v>
      </c>
      <c r="CR724" s="19">
        <v>0.51600000000000001</v>
      </c>
      <c r="CS724" s="19">
        <v>0.88500000000000001</v>
      </c>
      <c r="CT724" s="19">
        <v>0.51900000000000002</v>
      </c>
      <c r="CU724" s="19">
        <v>1.085</v>
      </c>
      <c r="CV724" s="19">
        <v>0.78700000000000003</v>
      </c>
      <c r="CW724" s="19">
        <v>1.0289999999999999</v>
      </c>
    </row>
    <row r="725" spans="1:101" s="1" customFormat="1" ht="15" x14ac:dyDescent="0.2">
      <c r="A725" s="19">
        <v>1182</v>
      </c>
      <c r="B725" s="19">
        <v>311.89999999999998</v>
      </c>
      <c r="C725" s="19">
        <v>720.4</v>
      </c>
      <c r="D725" s="19">
        <v>388.13749999999999</v>
      </c>
      <c r="E725" s="19">
        <v>390.14420000000001</v>
      </c>
      <c r="F725" s="19">
        <v>308.15839999999997</v>
      </c>
      <c r="G725" s="20">
        <v>79500.074070000002</v>
      </c>
      <c r="H725" s="19">
        <v>2</v>
      </c>
      <c r="I725" s="19">
        <v>2</v>
      </c>
      <c r="J725" s="19" t="s">
        <v>103</v>
      </c>
      <c r="M725" s="10"/>
      <c r="N725" s="10"/>
      <c r="U725" s="21">
        <v>0</v>
      </c>
      <c r="V725" s="21">
        <v>12</v>
      </c>
      <c r="W725" s="21">
        <v>214</v>
      </c>
      <c r="X725" s="19">
        <v>0.05</v>
      </c>
      <c r="Y725" s="19">
        <v>1.04</v>
      </c>
      <c r="Z725" s="19">
        <v>1.073</v>
      </c>
      <c r="AA725" s="19">
        <v>1.0620000000000001</v>
      </c>
      <c r="AB725" s="22">
        <f t="shared" si="184"/>
        <v>0.88072222222222218</v>
      </c>
      <c r="AC725" s="22">
        <f t="shared" si="185"/>
        <v>1.0634444444444444</v>
      </c>
      <c r="AD725" s="22">
        <f t="shared" si="186"/>
        <v>1.1675555555555557</v>
      </c>
      <c r="AE725" s="22">
        <f t="shared" si="187"/>
        <v>0.82817887368091103</v>
      </c>
      <c r="AF725" s="22">
        <f t="shared" si="188"/>
        <v>0.75433003425961165</v>
      </c>
      <c r="AG725" s="22">
        <f t="shared" si="189"/>
        <v>-0.27198569394789568</v>
      </c>
      <c r="AH725" s="22">
        <f t="shared" si="190"/>
        <v>-0.40673222575095858</v>
      </c>
      <c r="AI725" s="22">
        <f t="shared" si="191"/>
        <v>-0.81230577585505936</v>
      </c>
      <c r="AJ725" s="22">
        <f t="shared" si="192"/>
        <v>-1.8184770087474214</v>
      </c>
      <c r="AK725" s="22">
        <f>P725</f>
        <v>0</v>
      </c>
      <c r="AL725" s="22" t="str">
        <f t="shared" si="193"/>
        <v>Increase</v>
      </c>
      <c r="AM725" s="24">
        <f t="shared" si="194"/>
        <v>0.1540615362355128</v>
      </c>
      <c r="AN725" s="24">
        <f t="shared" si="195"/>
        <v>1.5188783482834881E-2</v>
      </c>
      <c r="AO725" s="25">
        <v>1.0535399999999999</v>
      </c>
      <c r="AP725" s="24">
        <f t="shared" si="196"/>
        <v>1.5188783482834881E-2</v>
      </c>
      <c r="AQ725" s="25">
        <v>1.4599299999999999</v>
      </c>
      <c r="AR725" s="25">
        <v>1.37094</v>
      </c>
      <c r="AS725" s="19">
        <v>1182</v>
      </c>
      <c r="AT725" s="19">
        <v>0.80200000000000005</v>
      </c>
      <c r="AU725" s="19">
        <v>1.091</v>
      </c>
      <c r="AV725" s="19">
        <v>0.53500000000000003</v>
      </c>
      <c r="AW725" s="19">
        <v>1.161</v>
      </c>
      <c r="AX725" s="19">
        <v>0.56100000000000005</v>
      </c>
      <c r="AY725" s="19">
        <v>0.38200000000000001</v>
      </c>
      <c r="AZ725" s="19">
        <v>1.1919999999999999</v>
      </c>
      <c r="BA725" s="19">
        <v>0.94599999999999995</v>
      </c>
      <c r="BB725" s="19">
        <v>0.91200000000000003</v>
      </c>
      <c r="BC725" s="19">
        <v>1.2509999999999999</v>
      </c>
      <c r="BD725" s="19">
        <v>0.75700000000000001</v>
      </c>
      <c r="BE725" s="19">
        <v>0.96199999999999997</v>
      </c>
      <c r="BF725" s="19">
        <v>0.66900000000000004</v>
      </c>
      <c r="BG725" s="19">
        <v>1.6579999999999999</v>
      </c>
      <c r="BH725" s="19">
        <v>0.878</v>
      </c>
      <c r="BI725" s="19">
        <v>0.44800000000000001</v>
      </c>
      <c r="BJ725" s="19">
        <v>0.70799999999999996</v>
      </c>
      <c r="BK725" s="19">
        <v>0.94</v>
      </c>
      <c r="BL725" s="19"/>
      <c r="BM725" s="19">
        <v>1.3089999999999999</v>
      </c>
      <c r="BN725" s="19">
        <v>1.026</v>
      </c>
      <c r="BO725" s="19">
        <v>0.55700000000000005</v>
      </c>
      <c r="BP725" s="19">
        <v>0.75600000000000001</v>
      </c>
      <c r="BQ725" s="19">
        <v>1.6739999999999999</v>
      </c>
      <c r="BR725" s="19">
        <v>1.5289999999999999</v>
      </c>
      <c r="BS725" s="19">
        <v>1.429</v>
      </c>
      <c r="BT725" s="19">
        <v>0.497</v>
      </c>
      <c r="BU725" s="19">
        <v>0.745</v>
      </c>
      <c r="BV725" s="19">
        <v>1.32</v>
      </c>
      <c r="BW725" s="19">
        <v>1.6160000000000001</v>
      </c>
      <c r="BX725" s="19">
        <v>0.85099999999999998</v>
      </c>
      <c r="BY725" s="19">
        <v>0.496</v>
      </c>
      <c r="BZ725" s="19">
        <v>0.72199999999999998</v>
      </c>
      <c r="CA725" s="19">
        <v>1.3440000000000001</v>
      </c>
      <c r="CB725" s="19">
        <v>0.47599999999999998</v>
      </c>
      <c r="CC725" s="19">
        <v>1.39</v>
      </c>
      <c r="CD725" s="19">
        <v>1.405</v>
      </c>
      <c r="CE725" s="19"/>
      <c r="CF725" s="19">
        <v>1.0069999999999999</v>
      </c>
      <c r="CG725" s="19">
        <v>1.0860000000000001</v>
      </c>
      <c r="CH725" s="19">
        <v>1.0309999999999999</v>
      </c>
      <c r="CI725" s="19">
        <v>1.599</v>
      </c>
      <c r="CJ725" s="19">
        <v>1.29</v>
      </c>
      <c r="CK725" s="19">
        <v>1.5649999999999999</v>
      </c>
      <c r="CL725" s="19">
        <v>1.335</v>
      </c>
      <c r="CM725" s="19">
        <v>1.4259999999999999</v>
      </c>
      <c r="CN725" s="19">
        <v>0.58699999999999997</v>
      </c>
      <c r="CO725" s="19">
        <v>1.0369999999999999</v>
      </c>
      <c r="CP725" s="19">
        <v>0.42199999999999999</v>
      </c>
      <c r="CQ725" s="19">
        <v>1.1339999999999999</v>
      </c>
      <c r="CR725" s="19">
        <v>1.2330000000000001</v>
      </c>
      <c r="CS725" s="19">
        <v>1.198</v>
      </c>
      <c r="CT725" s="19">
        <v>1.552</v>
      </c>
      <c r="CU725" s="19">
        <v>0.58799999999999997</v>
      </c>
      <c r="CV725" s="19">
        <v>1.5980000000000001</v>
      </c>
      <c r="CW725" s="19">
        <v>1.3280000000000001</v>
      </c>
    </row>
    <row r="726" spans="1:101" s="1" customFormat="1" ht="15" x14ac:dyDescent="0.2">
      <c r="A726" s="19">
        <v>1184</v>
      </c>
      <c r="B726" s="19">
        <v>313</v>
      </c>
      <c r="C726" s="19">
        <v>720.8</v>
      </c>
      <c r="D726" s="19">
        <v>367.07819999999998</v>
      </c>
      <c r="E726" s="19">
        <v>369.08460000000002</v>
      </c>
      <c r="F726" s="19">
        <v>133.01990000000001</v>
      </c>
      <c r="G726" s="20">
        <v>404022.92589999997</v>
      </c>
      <c r="H726" s="19">
        <v>1</v>
      </c>
      <c r="I726" s="19">
        <v>1</v>
      </c>
      <c r="J726" s="19" t="s">
        <v>103</v>
      </c>
      <c r="M726" s="10"/>
      <c r="N726" s="10"/>
      <c r="U726" s="21">
        <v>0</v>
      </c>
      <c r="V726" s="21">
        <v>4</v>
      </c>
      <c r="W726" s="21">
        <v>137</v>
      </c>
      <c r="X726" s="19">
        <v>0.05</v>
      </c>
      <c r="Y726" s="19">
        <v>1.056</v>
      </c>
      <c r="Z726" s="19">
        <v>1.073</v>
      </c>
      <c r="AA726" s="19">
        <v>1.06</v>
      </c>
      <c r="AB726" s="22">
        <f t="shared" si="184"/>
        <v>0.66577777777777791</v>
      </c>
      <c r="AC726" s="22">
        <f t="shared" si="185"/>
        <v>1.4531666666666667</v>
      </c>
      <c r="AD726" s="22">
        <f t="shared" si="186"/>
        <v>0.86011111111111116</v>
      </c>
      <c r="AE726" s="22">
        <f t="shared" si="187"/>
        <v>0.45815651642007882</v>
      </c>
      <c r="AF726" s="22">
        <f t="shared" si="188"/>
        <v>0.77406019894070544</v>
      </c>
      <c r="AG726" s="22">
        <f t="shared" si="189"/>
        <v>-1.1260875557603458</v>
      </c>
      <c r="AH726" s="22">
        <f t="shared" si="190"/>
        <v>-0.36948232524118185</v>
      </c>
      <c r="AI726" s="22">
        <f t="shared" si="191"/>
        <v>-5.0501097152614012</v>
      </c>
      <c r="AJ726" s="22">
        <f t="shared" si="192"/>
        <v>-1.2101995160293926</v>
      </c>
      <c r="AK726" s="35" t="s">
        <v>136</v>
      </c>
      <c r="AL726" s="22" t="str">
        <f t="shared" si="193"/>
        <v>Increase</v>
      </c>
      <c r="AM726" s="24">
        <f t="shared" si="194"/>
        <v>8.9102581098324365E-6</v>
      </c>
      <c r="AN726" s="24">
        <f t="shared" si="195"/>
        <v>6.1631180154930736E-2</v>
      </c>
      <c r="AO726" s="25">
        <v>2.16737</v>
      </c>
      <c r="AP726" s="24">
        <f t="shared" si="196"/>
        <v>6.1631180154930736E-2</v>
      </c>
      <c r="AQ726" s="25">
        <v>1.6873400000000001</v>
      </c>
      <c r="AR726" s="25">
        <v>1.8246599999999999</v>
      </c>
      <c r="AS726" s="19">
        <v>1184</v>
      </c>
      <c r="AT726" s="19">
        <v>0.58199999999999996</v>
      </c>
      <c r="AU726" s="19">
        <v>0.505</v>
      </c>
      <c r="AV726" s="19">
        <v>0.61199999999999999</v>
      </c>
      <c r="AW726" s="19">
        <v>0.56200000000000006</v>
      </c>
      <c r="AX726" s="19">
        <v>0.46700000000000003</v>
      </c>
      <c r="AY726" s="19">
        <v>1.4990000000000001</v>
      </c>
      <c r="AZ726" s="19">
        <v>0.624</v>
      </c>
      <c r="BA726" s="19">
        <v>0.76600000000000001</v>
      </c>
      <c r="BB726" s="19">
        <v>0.53</v>
      </c>
      <c r="BC726" s="19">
        <v>0.57499999999999996</v>
      </c>
      <c r="BD726" s="19">
        <v>0.621</v>
      </c>
      <c r="BE726" s="19">
        <v>0.42899999999999999</v>
      </c>
      <c r="BF726" s="19">
        <v>0.52100000000000002</v>
      </c>
      <c r="BG726" s="19">
        <v>0.84899999999999998</v>
      </c>
      <c r="BH726" s="19">
        <v>0.56000000000000005</v>
      </c>
      <c r="BI726" s="19">
        <v>1.282</v>
      </c>
      <c r="BJ726" s="19">
        <v>0.5</v>
      </c>
      <c r="BK726" s="19">
        <v>0.5</v>
      </c>
      <c r="BL726" s="19"/>
      <c r="BM726" s="19">
        <v>1.7829999999999999</v>
      </c>
      <c r="BN726" s="19">
        <v>0.98</v>
      </c>
      <c r="BO726" s="19">
        <v>1.8879999999999999</v>
      </c>
      <c r="BP726" s="19">
        <v>2.0659999999999998</v>
      </c>
      <c r="BQ726" s="19">
        <v>0.93100000000000005</v>
      </c>
      <c r="BR726" s="19">
        <v>1.0249999999999999</v>
      </c>
      <c r="BS726" s="19">
        <v>1.379</v>
      </c>
      <c r="BT726" s="19">
        <v>2.6760000000000002</v>
      </c>
      <c r="BU726" s="19">
        <v>0.93200000000000005</v>
      </c>
      <c r="BV726" s="19">
        <v>1.141</v>
      </c>
      <c r="BW726" s="19">
        <v>1.6080000000000001</v>
      </c>
      <c r="BX726" s="19">
        <v>1.41</v>
      </c>
      <c r="BY726" s="19">
        <v>2.06</v>
      </c>
      <c r="BZ726" s="19">
        <v>1.921</v>
      </c>
      <c r="CA726" s="19">
        <v>0.64300000000000002</v>
      </c>
      <c r="CB726" s="19">
        <v>1.4750000000000001</v>
      </c>
      <c r="CC726" s="19">
        <v>0.84</v>
      </c>
      <c r="CD726" s="19">
        <v>1.399</v>
      </c>
      <c r="CE726" s="19"/>
      <c r="CF726" s="19">
        <v>0.67300000000000004</v>
      </c>
      <c r="CG726" s="19">
        <v>0.72099999999999997</v>
      </c>
      <c r="CH726" s="19">
        <v>0.75600000000000001</v>
      </c>
      <c r="CI726" s="19">
        <v>1.0940000000000001</v>
      </c>
      <c r="CJ726" s="19">
        <v>0.70199999999999996</v>
      </c>
      <c r="CK726" s="19">
        <v>0.58099999999999996</v>
      </c>
      <c r="CL726" s="19">
        <v>1.2430000000000001</v>
      </c>
      <c r="CM726" s="19">
        <v>0.61799999999999999</v>
      </c>
      <c r="CN726" s="19">
        <v>1.641</v>
      </c>
      <c r="CO726" s="19">
        <v>0.77500000000000002</v>
      </c>
      <c r="CP726" s="19">
        <v>1.266</v>
      </c>
      <c r="CQ726" s="19">
        <v>0.84699999999999998</v>
      </c>
      <c r="CR726" s="19">
        <v>0.42599999999999999</v>
      </c>
      <c r="CS726" s="19">
        <v>0.80100000000000005</v>
      </c>
      <c r="CT726" s="19">
        <v>0.47099999999999997</v>
      </c>
      <c r="CU726" s="19">
        <v>1.1539999999999999</v>
      </c>
      <c r="CV726" s="19">
        <v>0.66400000000000003</v>
      </c>
      <c r="CW726" s="19">
        <v>1.0489999999999999</v>
      </c>
    </row>
    <row r="727" spans="1:101" s="1" customFormat="1" ht="15" x14ac:dyDescent="0.2">
      <c r="A727" s="19">
        <v>1187</v>
      </c>
      <c r="B727" s="19">
        <v>312.89999999999998</v>
      </c>
      <c r="C727" s="19">
        <v>722.5</v>
      </c>
      <c r="D727" s="19">
        <v>430.09620000000001</v>
      </c>
      <c r="E727" s="19">
        <v>432.10230000000001</v>
      </c>
      <c r="F727" s="19">
        <v>196.0378</v>
      </c>
      <c r="G727" s="20">
        <v>3784</v>
      </c>
      <c r="H727" s="19">
        <v>1</v>
      </c>
      <c r="I727" s="19">
        <v>1</v>
      </c>
      <c r="J727" s="19" t="s">
        <v>131</v>
      </c>
      <c r="M727" s="10"/>
      <c r="N727" s="10"/>
      <c r="O727" s="19" t="s">
        <v>466</v>
      </c>
      <c r="P727" s="19" t="s">
        <v>467</v>
      </c>
      <c r="Q727" s="19">
        <v>1.51</v>
      </c>
      <c r="R727" s="19">
        <v>86.4</v>
      </c>
      <c r="S727" s="19" t="s">
        <v>133</v>
      </c>
      <c r="T727" s="19" t="s">
        <v>134</v>
      </c>
      <c r="X727" s="19">
        <v>8.3299999999999999E-2</v>
      </c>
      <c r="Y727" s="19">
        <v>1.0289999999999999</v>
      </c>
      <c r="Z727" s="19">
        <v>0.85799999999999998</v>
      </c>
      <c r="AA727" s="19">
        <v>1.117</v>
      </c>
      <c r="AB727" s="22">
        <f t="shared" si="184"/>
        <v>0.90471666666666684</v>
      </c>
      <c r="AC727" s="22">
        <f t="shared" si="185"/>
        <v>0.80276666666666674</v>
      </c>
      <c r="AD727" s="22">
        <f t="shared" si="186"/>
        <v>0.76694444444444454</v>
      </c>
      <c r="AE727" s="22">
        <f t="shared" si="187"/>
        <v>1.1269982975542916</v>
      </c>
      <c r="AF727" s="22">
        <f t="shared" si="188"/>
        <v>1.1796378123868165</v>
      </c>
      <c r="AG727" s="22">
        <f t="shared" si="189"/>
        <v>0.17248533617398853</v>
      </c>
      <c r="AH727" s="22">
        <f t="shared" si="190"/>
        <v>0.23834397273831984</v>
      </c>
      <c r="AI727" s="22">
        <f t="shared" si="191"/>
        <v>-0.72158412445549092</v>
      </c>
      <c r="AJ727" s="22">
        <f t="shared" si="192"/>
        <v>-1.0580332464598452</v>
      </c>
      <c r="AK727" s="22" t="str">
        <f>P727</f>
        <v>3-(3,4-Dihydroxyphenyl)pyruvate</v>
      </c>
      <c r="AL727" s="22" t="str">
        <f t="shared" si="193"/>
        <v>Lowering</v>
      </c>
      <c r="AM727" s="24">
        <f t="shared" si="194"/>
        <v>0.18985230555087138</v>
      </c>
      <c r="AN727" s="24">
        <f t="shared" si="195"/>
        <v>8.7491679533078986E-2</v>
      </c>
      <c r="AO727" s="25">
        <v>0.68328699999999998</v>
      </c>
      <c r="AP727" s="24">
        <f t="shared" si="196"/>
        <v>8.7491679533078986E-2</v>
      </c>
      <c r="AQ727" s="25">
        <v>0.97736900000000004</v>
      </c>
      <c r="AR727" s="25">
        <v>0.97843000000000002</v>
      </c>
      <c r="AS727" s="19">
        <v>1187</v>
      </c>
      <c r="AT727" s="19">
        <v>1.113</v>
      </c>
      <c r="AU727" s="19">
        <v>0.83099999999999996</v>
      </c>
      <c r="AV727" s="19">
        <v>0.96299999999999997</v>
      </c>
      <c r="AW727" s="19">
        <v>0.73699999999999999</v>
      </c>
      <c r="AX727" s="19">
        <v>0.995</v>
      </c>
      <c r="AY727" s="19">
        <v>1.002</v>
      </c>
      <c r="AZ727" s="19">
        <v>0.90400000000000003</v>
      </c>
      <c r="BA727" s="19">
        <v>0.69699999999999995</v>
      </c>
      <c r="BB727" s="19">
        <v>0.72699999999999998</v>
      </c>
      <c r="BC727" s="19">
        <v>0.63</v>
      </c>
      <c r="BD727" s="19">
        <v>0.89600000000000002</v>
      </c>
      <c r="BE727" s="19">
        <v>0.72099999999999997</v>
      </c>
      <c r="BF727" s="19">
        <v>0.877</v>
      </c>
      <c r="BG727" s="19">
        <v>0.77100000000000002</v>
      </c>
      <c r="BH727" s="19">
        <v>1.653</v>
      </c>
      <c r="BI727" s="19">
        <v>0.59189999999999998</v>
      </c>
      <c r="BJ727" s="19">
        <v>1.079</v>
      </c>
      <c r="BK727" s="19">
        <v>1.097</v>
      </c>
      <c r="BL727" s="19"/>
      <c r="BM727" s="19">
        <v>1.1719999999999999</v>
      </c>
      <c r="BN727" s="19">
        <v>0.755</v>
      </c>
      <c r="BO727" s="19">
        <v>0.63600000000000001</v>
      </c>
      <c r="BP727" s="19">
        <v>0.59899999999999998</v>
      </c>
      <c r="BQ727" s="19">
        <v>0.53700000000000003</v>
      </c>
      <c r="BR727" s="19">
        <v>0.95399999999999996</v>
      </c>
      <c r="BS727" s="19">
        <v>0.80200000000000005</v>
      </c>
      <c r="BT727" s="19">
        <v>1.101</v>
      </c>
      <c r="BU727" s="19">
        <v>0.91100000000000003</v>
      </c>
      <c r="BV727" s="19">
        <v>0.65600000000000003</v>
      </c>
      <c r="BW727" s="19">
        <v>0.88100000000000001</v>
      </c>
      <c r="BX727" s="19">
        <v>0.71499999999999997</v>
      </c>
      <c r="BY727" s="19">
        <v>0.40279999999999999</v>
      </c>
      <c r="BZ727" s="19">
        <v>1.1180000000000001</v>
      </c>
      <c r="CA727" s="19">
        <v>0.69799999999999995</v>
      </c>
      <c r="CB727" s="19">
        <v>0.78100000000000003</v>
      </c>
      <c r="CC727" s="19">
        <v>0.73599999999999999</v>
      </c>
      <c r="CD727" s="19">
        <v>0.995</v>
      </c>
      <c r="CE727" s="19"/>
      <c r="CF727" s="19">
        <v>0.64600000000000002</v>
      </c>
      <c r="CG727" s="19">
        <v>0.59299999999999997</v>
      </c>
      <c r="CH727" s="19">
        <v>0.84799999999999998</v>
      </c>
      <c r="CI727" s="19">
        <v>0.95</v>
      </c>
      <c r="CJ727" s="19">
        <v>0.46100000000000002</v>
      </c>
      <c r="CK727" s="19">
        <v>0.71599999999999997</v>
      </c>
      <c r="CL727" s="19">
        <v>0.66800000000000004</v>
      </c>
      <c r="CM727" s="19">
        <v>0.65200000000000002</v>
      </c>
      <c r="CN727" s="19">
        <v>0.97899999999999998</v>
      </c>
      <c r="CO727" s="19">
        <v>0.80300000000000005</v>
      </c>
      <c r="CP727" s="19">
        <v>0.98499999999999999</v>
      </c>
      <c r="CQ727" s="19">
        <v>0.747</v>
      </c>
      <c r="CR727" s="19">
        <v>1.1539999999999999</v>
      </c>
      <c r="CS727" s="19">
        <v>0.51500000000000001</v>
      </c>
      <c r="CT727" s="19">
        <v>0.47599999999999998</v>
      </c>
      <c r="CU727" s="19">
        <v>0.82099999999999995</v>
      </c>
      <c r="CV727" s="19">
        <v>0.56599999999999995</v>
      </c>
      <c r="CW727" s="19">
        <v>1.2250000000000001</v>
      </c>
    </row>
    <row r="728" spans="1:101" s="1" customFormat="1" ht="15" x14ac:dyDescent="0.2">
      <c r="A728" s="19">
        <v>1188</v>
      </c>
      <c r="B728" s="19">
        <v>313</v>
      </c>
      <c r="C728" s="19">
        <v>722.6</v>
      </c>
      <c r="D728" s="19">
        <v>336.09030000000001</v>
      </c>
      <c r="E728" s="19">
        <v>338.09660000000002</v>
      </c>
      <c r="F728" s="19">
        <v>102.03189999999999</v>
      </c>
      <c r="G728" s="20">
        <v>7765.2432429999999</v>
      </c>
      <c r="H728" s="19">
        <v>1</v>
      </c>
      <c r="I728" s="19">
        <v>1</v>
      </c>
      <c r="J728" s="19" t="s">
        <v>109</v>
      </c>
      <c r="M728" s="10"/>
      <c r="N728" s="10"/>
      <c r="U728" s="21">
        <v>6</v>
      </c>
      <c r="V728" s="21">
        <v>52</v>
      </c>
      <c r="W728" s="21">
        <v>601</v>
      </c>
      <c r="X728" s="19">
        <v>0.05</v>
      </c>
      <c r="Y728" s="19">
        <v>0.89500000000000002</v>
      </c>
      <c r="Z728" s="19">
        <v>0.97299999999999998</v>
      </c>
      <c r="AA728" s="19">
        <v>0.83499999999999996</v>
      </c>
      <c r="AB728" s="22">
        <f t="shared" si="184"/>
        <v>0.84294444444444439</v>
      </c>
      <c r="AC728" s="22">
        <f t="shared" si="185"/>
        <v>1.2553333333333334</v>
      </c>
      <c r="AD728" s="22">
        <f t="shared" si="186"/>
        <v>1.010388888888889</v>
      </c>
      <c r="AE728" s="22">
        <f t="shared" si="187"/>
        <v>0.67149052929722064</v>
      </c>
      <c r="AF728" s="22">
        <f t="shared" si="188"/>
        <v>0.83427723098916795</v>
      </c>
      <c r="AG728" s="22">
        <f t="shared" si="189"/>
        <v>-0.57456104286277121</v>
      </c>
      <c r="AH728" s="22">
        <f t="shared" si="190"/>
        <v>-0.26140122283323219</v>
      </c>
      <c r="AI728" s="22">
        <f t="shared" si="191"/>
        <v>-3.5693140381087742</v>
      </c>
      <c r="AJ728" s="22">
        <f t="shared" si="192"/>
        <v>-1.4580676626878248</v>
      </c>
      <c r="AK728" s="37">
        <f>P728</f>
        <v>0</v>
      </c>
      <c r="AL728" s="22" t="str">
        <f t="shared" si="193"/>
        <v>Increase</v>
      </c>
      <c r="AM728" s="24">
        <f t="shared" si="194"/>
        <v>2.6957894036141707E-4</v>
      </c>
      <c r="AN728" s="24">
        <f t="shared" si="195"/>
        <v>3.4828304862454723E-2</v>
      </c>
      <c r="AO728" s="25">
        <v>1.7641800000000001</v>
      </c>
      <c r="AP728" s="24">
        <f t="shared" si="196"/>
        <v>3.4828304862454723E-2</v>
      </c>
      <c r="AQ728" s="25">
        <v>1.3990100000000001</v>
      </c>
      <c r="AR728" s="25">
        <v>1.2737700000000001</v>
      </c>
      <c r="AS728" s="19">
        <v>1188</v>
      </c>
      <c r="AT728" s="19">
        <v>0.62</v>
      </c>
      <c r="AU728" s="19">
        <v>0.76600000000000001</v>
      </c>
      <c r="AV728" s="19">
        <v>0.76100000000000001</v>
      </c>
      <c r="AW728" s="19">
        <v>0.64600000000000002</v>
      </c>
      <c r="AX728" s="19">
        <v>0.61799999999999999</v>
      </c>
      <c r="AY728" s="19">
        <v>1.671</v>
      </c>
      <c r="AZ728" s="19">
        <v>0.83799999999999997</v>
      </c>
      <c r="BA728" s="19">
        <v>0.86499999999999999</v>
      </c>
      <c r="BB728" s="19">
        <v>0.61899999999999999</v>
      </c>
      <c r="BC728" s="19">
        <v>0.66700000000000004</v>
      </c>
      <c r="BD728" s="19">
        <v>0.92700000000000005</v>
      </c>
      <c r="BE728" s="19">
        <v>0.77300000000000002</v>
      </c>
      <c r="BF728" s="19">
        <v>0.83399999999999996</v>
      </c>
      <c r="BG728" s="19">
        <v>1.0129999999999999</v>
      </c>
      <c r="BH728" s="19">
        <v>0.89100000000000001</v>
      </c>
      <c r="BI728" s="19">
        <v>1.3109999999999999</v>
      </c>
      <c r="BJ728" s="19">
        <v>0.69799999999999995</v>
      </c>
      <c r="BK728" s="19">
        <v>0.65500000000000003</v>
      </c>
      <c r="BL728" s="19"/>
      <c r="BM728" s="19">
        <v>1.423</v>
      </c>
      <c r="BN728" s="19">
        <v>1.014</v>
      </c>
      <c r="BO728" s="19">
        <v>1.897</v>
      </c>
      <c r="BP728" s="19">
        <v>1.0760000000000001</v>
      </c>
      <c r="BQ728" s="19">
        <v>1.2869999999999999</v>
      </c>
      <c r="BR728" s="19">
        <v>1.2929999999999999</v>
      </c>
      <c r="BS728" s="19">
        <v>0.85399999999999998</v>
      </c>
      <c r="BT728" s="19">
        <v>1.837</v>
      </c>
      <c r="BU728" s="19">
        <v>0.94099999999999995</v>
      </c>
      <c r="BV728" s="19">
        <v>0.96699999999999997</v>
      </c>
      <c r="BW728" s="19">
        <v>1.6830000000000001</v>
      </c>
      <c r="BX728" s="19">
        <v>1.605</v>
      </c>
      <c r="BY728" s="19">
        <v>1.496</v>
      </c>
      <c r="BZ728" s="19">
        <v>1.0840000000000001</v>
      </c>
      <c r="CA728" s="19">
        <v>0.89800000000000002</v>
      </c>
      <c r="CB728" s="19">
        <v>1.2749999999999999</v>
      </c>
      <c r="CC728" s="19">
        <v>0.98499999999999999</v>
      </c>
      <c r="CD728" s="19">
        <v>0.98099999999999998</v>
      </c>
      <c r="CE728" s="19"/>
      <c r="CF728" s="19">
        <v>0.80400000000000005</v>
      </c>
      <c r="CG728" s="19">
        <v>1.296</v>
      </c>
      <c r="CH728" s="19">
        <v>0.84599999999999997</v>
      </c>
      <c r="CI728" s="19">
        <v>1.0469999999999999</v>
      </c>
      <c r="CJ728" s="19">
        <v>0.98199999999999998</v>
      </c>
      <c r="CK728" s="19">
        <v>0.95399999999999996</v>
      </c>
      <c r="CL728" s="19">
        <v>1.121</v>
      </c>
      <c r="CM728" s="19">
        <v>1.105</v>
      </c>
      <c r="CN728" s="19">
        <v>1.214</v>
      </c>
      <c r="CO728" s="19">
        <v>0.83799999999999997</v>
      </c>
      <c r="CP728" s="19">
        <v>1.2509999999999999</v>
      </c>
      <c r="CQ728" s="19">
        <v>1.238</v>
      </c>
      <c r="CR728" s="19">
        <v>0.76900000000000002</v>
      </c>
      <c r="CS728" s="19">
        <v>0.77700000000000002</v>
      </c>
      <c r="CT728" s="19">
        <v>0.88500000000000001</v>
      </c>
      <c r="CU728" s="19">
        <v>0.99199999999999999</v>
      </c>
      <c r="CV728" s="19">
        <v>0.92500000000000004</v>
      </c>
      <c r="CW728" s="19">
        <v>1.143</v>
      </c>
    </row>
    <row r="729" spans="1:101" s="1" customFormat="1" ht="15" x14ac:dyDescent="0.2">
      <c r="A729" s="19">
        <v>1189</v>
      </c>
      <c r="B729" s="19">
        <v>313</v>
      </c>
      <c r="C729" s="19">
        <v>722.8</v>
      </c>
      <c r="D729" s="19">
        <v>306.11599999999999</v>
      </c>
      <c r="E729" s="19">
        <v>308.12240000000003</v>
      </c>
      <c r="F729" s="19">
        <v>72.057699999999997</v>
      </c>
      <c r="G729" s="20">
        <v>16915.60714</v>
      </c>
      <c r="H729" s="19">
        <v>1</v>
      </c>
      <c r="I729" s="19">
        <v>1</v>
      </c>
      <c r="J729" s="19" t="s">
        <v>109</v>
      </c>
      <c r="M729" s="10"/>
      <c r="N729" s="10"/>
      <c r="U729" s="21">
        <v>3</v>
      </c>
      <c r="V729" s="21">
        <v>22</v>
      </c>
      <c r="W729" s="21">
        <v>428</v>
      </c>
      <c r="X729" s="19">
        <v>0</v>
      </c>
      <c r="Y729" s="19">
        <v>1.266</v>
      </c>
      <c r="Z729" s="19">
        <v>1.22</v>
      </c>
      <c r="AA729" s="19">
        <v>1.266</v>
      </c>
      <c r="AB729" s="22">
        <f t="shared" si="184"/>
        <v>1.3479444444444446</v>
      </c>
      <c r="AC729" s="22">
        <f t="shared" si="185"/>
        <v>1.3851111111111112</v>
      </c>
      <c r="AD729" s="22">
        <f t="shared" si="186"/>
        <v>1.0407777777777776</v>
      </c>
      <c r="AE729" s="22">
        <f t="shared" si="187"/>
        <v>0.97316701427883856</v>
      </c>
      <c r="AF729" s="22">
        <f t="shared" si="188"/>
        <v>1.2951318458417853</v>
      </c>
      <c r="AG729" s="22">
        <f t="shared" si="189"/>
        <v>-3.9240674264574955E-2</v>
      </c>
      <c r="AH729" s="22">
        <f t="shared" si="190"/>
        <v>0.37309897332481262</v>
      </c>
      <c r="AI729" s="22">
        <f t="shared" si="191"/>
        <v>-8.9162901471513969E-2</v>
      </c>
      <c r="AJ729" s="22">
        <f t="shared" si="192"/>
        <v>-1.4794717601868057</v>
      </c>
      <c r="AK729" s="22">
        <f>P729</f>
        <v>0</v>
      </c>
      <c r="AL729" s="22" t="str">
        <f t="shared" si="193"/>
        <v>Increase</v>
      </c>
      <c r="AM729" s="24">
        <f t="shared" si="194"/>
        <v>0.8143987502304344</v>
      </c>
      <c r="AN729" s="24">
        <f t="shared" si="195"/>
        <v>3.3153412697596779E-2</v>
      </c>
      <c r="AO729" s="25">
        <v>0.77797899999999998</v>
      </c>
      <c r="AP729" s="24">
        <f t="shared" si="196"/>
        <v>3.3153412697596779E-2</v>
      </c>
      <c r="AQ729" s="25">
        <v>1.2300899999999999</v>
      </c>
      <c r="AR729" s="25">
        <v>1.117</v>
      </c>
      <c r="AS729" s="19">
        <v>1189</v>
      </c>
      <c r="AT729" s="19">
        <v>1.4990000000000001</v>
      </c>
      <c r="AU729" s="19">
        <v>1.244</v>
      </c>
      <c r="AV729" s="19">
        <v>1.2450000000000001</v>
      </c>
      <c r="AW729" s="19">
        <v>0.89200000000000002</v>
      </c>
      <c r="AX729" s="19">
        <v>1.641</v>
      </c>
      <c r="AY729" s="19">
        <v>2.5059999999999998</v>
      </c>
      <c r="AZ729" s="19">
        <v>0.98499999999999999</v>
      </c>
      <c r="BA729" s="19">
        <v>0.83299999999999996</v>
      </c>
      <c r="BB729" s="19">
        <v>1.325</v>
      </c>
      <c r="BC729" s="19">
        <v>1.0369999999999999</v>
      </c>
      <c r="BD729" s="19">
        <v>0.79300000000000004</v>
      </c>
      <c r="BE729" s="19">
        <v>1.294</v>
      </c>
      <c r="BF729" s="19">
        <v>2.1019999999999999</v>
      </c>
      <c r="BG729" s="19">
        <v>0.89900000000000002</v>
      </c>
      <c r="BH729" s="19">
        <v>1.2</v>
      </c>
      <c r="BI729" s="19">
        <v>2.1160000000000001</v>
      </c>
      <c r="BJ729" s="19">
        <v>1.498</v>
      </c>
      <c r="BK729" s="19">
        <v>1.1539999999999999</v>
      </c>
      <c r="BL729" s="19"/>
      <c r="BM729" s="19">
        <v>1.1659999999999999</v>
      </c>
      <c r="BN729" s="19">
        <v>1.3939999999999999</v>
      </c>
      <c r="BO729" s="19">
        <v>2.0030000000000001</v>
      </c>
      <c r="BP729" s="19">
        <v>2.0009999999999999</v>
      </c>
      <c r="BQ729" s="19">
        <v>1.0249999999999999</v>
      </c>
      <c r="BR729" s="19">
        <v>1.0720000000000001</v>
      </c>
      <c r="BS729" s="19">
        <v>1.206</v>
      </c>
      <c r="BT729" s="19">
        <v>1.45</v>
      </c>
      <c r="BU729" s="19">
        <v>1.5449999999999999</v>
      </c>
      <c r="BV729" s="19">
        <v>0.76800000000000002</v>
      </c>
      <c r="BW729" s="19">
        <v>0.874</v>
      </c>
      <c r="BX729" s="19">
        <v>1.4830000000000001</v>
      </c>
      <c r="BY729" s="19">
        <v>1.554</v>
      </c>
      <c r="BZ729" s="19">
        <v>1.76</v>
      </c>
      <c r="CA729" s="19">
        <v>1.038</v>
      </c>
      <c r="CB729" s="19">
        <v>2.5379999999999998</v>
      </c>
      <c r="CC729" s="19">
        <v>1.046</v>
      </c>
      <c r="CD729" s="19">
        <v>1.0089999999999999</v>
      </c>
      <c r="CE729" s="19"/>
      <c r="CF729" s="19">
        <v>0.93799999999999994</v>
      </c>
      <c r="CG729" s="19">
        <v>0.75900000000000001</v>
      </c>
      <c r="CH729" s="19">
        <v>1.083</v>
      </c>
      <c r="CI729" s="19">
        <v>0.91900000000000004</v>
      </c>
      <c r="CJ729" s="19">
        <v>0.81599999999999995</v>
      </c>
      <c r="CK729" s="19">
        <v>0.92500000000000004</v>
      </c>
      <c r="CL729" s="19">
        <v>1.05</v>
      </c>
      <c r="CM729" s="19">
        <v>1.0489999999999999</v>
      </c>
      <c r="CN729" s="19">
        <v>2.09</v>
      </c>
      <c r="CO729" s="19">
        <v>1.0049999999999999</v>
      </c>
      <c r="CP729" s="19">
        <v>1.64</v>
      </c>
      <c r="CQ729" s="19">
        <v>0.85499999999999998</v>
      </c>
      <c r="CR729" s="19">
        <v>0.89100000000000001</v>
      </c>
      <c r="CS729" s="19">
        <v>1.054</v>
      </c>
      <c r="CT729" s="19">
        <v>0.78500000000000003</v>
      </c>
      <c r="CU729" s="19">
        <v>1.2030000000000001</v>
      </c>
      <c r="CV729" s="19">
        <v>0.80100000000000005</v>
      </c>
      <c r="CW729" s="19">
        <v>0.871</v>
      </c>
    </row>
    <row r="730" spans="1:101" s="1" customFormat="1" ht="15" x14ac:dyDescent="0.2">
      <c r="A730" s="19">
        <v>1190</v>
      </c>
      <c r="B730" s="19">
        <v>313.10000000000002</v>
      </c>
      <c r="C730" s="19">
        <v>723</v>
      </c>
      <c r="D730" s="19">
        <v>363.61669999999998</v>
      </c>
      <c r="E730" s="19">
        <v>365.62310000000002</v>
      </c>
      <c r="F730" s="19">
        <v>129.55840000000001</v>
      </c>
      <c r="G730" s="20">
        <v>6075.8</v>
      </c>
      <c r="H730" s="19">
        <v>1</v>
      </c>
      <c r="I730" s="19">
        <v>1</v>
      </c>
      <c r="J730" s="19" t="s">
        <v>112</v>
      </c>
      <c r="M730" s="10"/>
      <c r="N730" s="10"/>
      <c r="X730" s="19">
        <v>0.05</v>
      </c>
      <c r="Y730" s="19">
        <v>1.2909999999999999</v>
      </c>
      <c r="Z730" s="19">
        <v>1.0369999999999999</v>
      </c>
      <c r="AA730" s="19">
        <v>1.2170000000000001</v>
      </c>
      <c r="AB730" s="22">
        <f t="shared" si="184"/>
        <v>1.0247777777777778</v>
      </c>
      <c r="AC730" s="22">
        <f t="shared" si="185"/>
        <v>0.79594444444444434</v>
      </c>
      <c r="AD730" s="22">
        <f t="shared" si="186"/>
        <v>1.0685</v>
      </c>
      <c r="AE730" s="22">
        <f t="shared" si="187"/>
        <v>1.2874991275214631</v>
      </c>
      <c r="AF730" s="22">
        <f t="shared" si="188"/>
        <v>0.95908074663339049</v>
      </c>
      <c r="AG730" s="22">
        <f t="shared" si="189"/>
        <v>0.36457145464856677</v>
      </c>
      <c r="AH730" s="22">
        <f t="shared" si="190"/>
        <v>-6.0275811590190263E-2</v>
      </c>
      <c r="AI730" s="22">
        <f t="shared" si="191"/>
        <v>-1.1104795651162074</v>
      </c>
      <c r="AJ730" s="22">
        <f t="shared" si="192"/>
        <v>-9.4650159054918345E-2</v>
      </c>
      <c r="AK730" s="22">
        <f>P730</f>
        <v>0</v>
      </c>
      <c r="AL730" s="22" t="str">
        <f t="shared" si="193"/>
        <v>Lowering</v>
      </c>
      <c r="AM730" s="24">
        <f t="shared" si="194"/>
        <v>7.7539042699260999E-2</v>
      </c>
      <c r="AN730" s="24">
        <f t="shared" si="195"/>
        <v>0.80417365421999509</v>
      </c>
      <c r="AO730" s="25">
        <v>0.88863400000000003</v>
      </c>
      <c r="AP730" s="24">
        <f t="shared" si="196"/>
        <v>0.80417365421999509</v>
      </c>
      <c r="AQ730" s="25">
        <v>0.75984700000000005</v>
      </c>
      <c r="AR730" s="25">
        <v>0.84076899999999999</v>
      </c>
      <c r="AS730" s="19">
        <v>1190</v>
      </c>
      <c r="AT730" s="19">
        <v>0.54700000000000004</v>
      </c>
      <c r="AU730" s="19">
        <v>0.54</v>
      </c>
      <c r="AV730" s="19">
        <v>0.58599999999999997</v>
      </c>
      <c r="AW730" s="19">
        <v>0.371</v>
      </c>
      <c r="AX730" s="19">
        <v>0.57399999999999995</v>
      </c>
      <c r="AY730" s="19">
        <v>0.99199999999999999</v>
      </c>
      <c r="AZ730" s="19">
        <v>0.71599999999999997</v>
      </c>
      <c r="BA730" s="19">
        <v>0.59399999999999997</v>
      </c>
      <c r="BB730" s="19">
        <v>1.3819999999999999</v>
      </c>
      <c r="BC730" s="19">
        <v>1.8680000000000001</v>
      </c>
      <c r="BD730" s="19">
        <v>1.371</v>
      </c>
      <c r="BE730" s="19">
        <v>1.02</v>
      </c>
      <c r="BF730" s="19">
        <v>1.6240000000000001</v>
      </c>
      <c r="BG730" s="19">
        <v>1.0129999999999999</v>
      </c>
      <c r="BH730" s="19">
        <v>1.0780000000000001</v>
      </c>
      <c r="BI730" s="19">
        <v>1.758</v>
      </c>
      <c r="BJ730" s="19">
        <v>1.3180000000000001</v>
      </c>
      <c r="BK730" s="19">
        <v>1.0940000000000001</v>
      </c>
      <c r="BL730" s="19"/>
      <c r="BM730" s="19">
        <v>0.23899999999999999</v>
      </c>
      <c r="BN730" s="19">
        <v>0.55600000000000005</v>
      </c>
      <c r="BO730" s="19">
        <v>1.036</v>
      </c>
      <c r="BP730" s="19">
        <v>0.755</v>
      </c>
      <c r="BQ730" s="19">
        <v>0.52700000000000002</v>
      </c>
      <c r="BR730" s="19">
        <v>0.59799999999999998</v>
      </c>
      <c r="BS730" s="19">
        <v>0.53200000000000003</v>
      </c>
      <c r="BT730" s="19">
        <v>0.59899999999999998</v>
      </c>
      <c r="BU730" s="19">
        <v>1.161</v>
      </c>
      <c r="BV730" s="19">
        <v>0.65800000000000003</v>
      </c>
      <c r="BW730" s="19">
        <v>0.93</v>
      </c>
      <c r="BX730" s="19">
        <v>0.67600000000000005</v>
      </c>
      <c r="BY730" s="19">
        <v>1.1619999999999999</v>
      </c>
      <c r="BZ730" s="19">
        <v>0.91400000000000003</v>
      </c>
      <c r="CA730" s="19">
        <v>1.181</v>
      </c>
      <c r="CB730" s="19">
        <v>1.0820000000000001</v>
      </c>
      <c r="CC730" s="19">
        <v>0.98899999999999999</v>
      </c>
      <c r="CD730" s="19">
        <v>0.73199999999999998</v>
      </c>
      <c r="CE730" s="19"/>
      <c r="CF730" s="19">
        <v>1.1830000000000001</v>
      </c>
      <c r="CG730" s="19">
        <v>0.311</v>
      </c>
      <c r="CH730" s="19">
        <v>0.56699999999999995</v>
      </c>
      <c r="CI730" s="19">
        <v>0.434</v>
      </c>
      <c r="CJ730" s="19">
        <v>0.68400000000000005</v>
      </c>
      <c r="CK730" s="19">
        <v>0.71699999999999997</v>
      </c>
      <c r="CL730" s="19">
        <v>0.36499999999999999</v>
      </c>
      <c r="CM730" s="19">
        <v>1.5880000000000001</v>
      </c>
      <c r="CN730" s="19">
        <v>1.42</v>
      </c>
      <c r="CO730" s="19">
        <v>0.84799999999999998</v>
      </c>
      <c r="CP730" s="19">
        <v>2.5859999999999999</v>
      </c>
      <c r="CQ730" s="19">
        <v>1.573</v>
      </c>
      <c r="CR730" s="19">
        <v>0.84899999999999998</v>
      </c>
      <c r="CS730" s="19">
        <v>0.94599999999999995</v>
      </c>
      <c r="CT730" s="19">
        <v>1.6060000000000001</v>
      </c>
      <c r="CU730" s="19">
        <v>1.452</v>
      </c>
      <c r="CV730" s="19">
        <v>1.4610000000000001</v>
      </c>
      <c r="CW730" s="19">
        <v>0.64300000000000002</v>
      </c>
    </row>
    <row r="731" spans="1:101" s="1" customFormat="1" ht="15" x14ac:dyDescent="0.2">
      <c r="A731" s="19">
        <v>1191</v>
      </c>
      <c r="B731" s="19">
        <v>313</v>
      </c>
      <c r="C731" s="19">
        <v>723.3</v>
      </c>
      <c r="D731" s="19">
        <v>641.28819999999996</v>
      </c>
      <c r="E731" s="19">
        <v>643.29489999999998</v>
      </c>
      <c r="F731" s="19">
        <v>407.22989999999999</v>
      </c>
      <c r="G731" s="20">
        <v>16134.20408</v>
      </c>
      <c r="H731" s="19">
        <v>1</v>
      </c>
      <c r="I731" s="19">
        <v>1</v>
      </c>
      <c r="J731" s="19" t="s">
        <v>103</v>
      </c>
      <c r="M731" s="10"/>
      <c r="N731" s="10"/>
      <c r="U731" s="21">
        <v>0</v>
      </c>
      <c r="V731" s="21">
        <v>6</v>
      </c>
      <c r="W731" s="21">
        <v>245</v>
      </c>
      <c r="X731" s="19">
        <v>0.05</v>
      </c>
      <c r="Y731" s="19">
        <v>1.0369999999999999</v>
      </c>
      <c r="Z731" s="19">
        <v>1.17</v>
      </c>
      <c r="AA731" s="19">
        <v>1.097</v>
      </c>
      <c r="AB731" s="22">
        <f t="shared" si="184"/>
        <v>0.56638888888888894</v>
      </c>
      <c r="AC731" s="22">
        <f t="shared" si="185"/>
        <v>1.1428333333333334</v>
      </c>
      <c r="AD731" s="22">
        <f t="shared" si="186"/>
        <v>1.2040555555555554</v>
      </c>
      <c r="AE731" s="22">
        <f t="shared" si="187"/>
        <v>0.49560060279033596</v>
      </c>
      <c r="AF731" s="22">
        <f t="shared" si="188"/>
        <v>0.47040095971946672</v>
      </c>
      <c r="AG731" s="22">
        <f t="shared" si="189"/>
        <v>-1.012750152683062</v>
      </c>
      <c r="AH731" s="22">
        <f t="shared" si="190"/>
        <v>-1.0880370913008766</v>
      </c>
      <c r="AI731" s="22">
        <f t="shared" si="191"/>
        <v>-7.9008014710125378</v>
      </c>
      <c r="AJ731" s="22">
        <f t="shared" si="192"/>
        <v>-9.4176286580774704</v>
      </c>
      <c r="AK731" s="32" t="s">
        <v>118</v>
      </c>
      <c r="AL731" s="22" t="str">
        <f t="shared" si="193"/>
        <v>Increase</v>
      </c>
      <c r="AM731" s="24">
        <f t="shared" si="194"/>
        <v>1.2566042637851858E-8</v>
      </c>
      <c r="AN731" s="24">
        <f t="shared" si="195"/>
        <v>3.8227099056471582E-10</v>
      </c>
      <c r="AO731" s="25">
        <v>2.5045099999999998</v>
      </c>
      <c r="AP731" s="24">
        <f t="shared" si="196"/>
        <v>3.8227099056471582E-10</v>
      </c>
      <c r="AQ731" s="25">
        <v>2.98366</v>
      </c>
      <c r="AR731" s="25">
        <v>2.7738100000000001</v>
      </c>
      <c r="AS731" s="19">
        <v>1191</v>
      </c>
      <c r="AT731" s="19">
        <v>0.67900000000000005</v>
      </c>
      <c r="AU731" s="19">
        <v>0.42899999999999999</v>
      </c>
      <c r="AV731" s="19">
        <v>0.79</v>
      </c>
      <c r="AW731" s="19">
        <v>0.56399999999999995</v>
      </c>
      <c r="AX731" s="19">
        <v>0.64300000000000002</v>
      </c>
      <c r="AY731" s="19">
        <v>0.41099999999999998</v>
      </c>
      <c r="AZ731" s="19">
        <v>0.71299999999999997</v>
      </c>
      <c r="BA731" s="19">
        <v>0.72399999999999998</v>
      </c>
      <c r="BB731" s="19">
        <v>0.45300000000000001</v>
      </c>
      <c r="BC731" s="19">
        <v>0.43</v>
      </c>
      <c r="BD731" s="19">
        <v>0.38400000000000001</v>
      </c>
      <c r="BE731" s="19">
        <v>0.51800000000000002</v>
      </c>
      <c r="BF731" s="19">
        <v>0.41099999999999998</v>
      </c>
      <c r="BG731" s="19">
        <v>0.67300000000000004</v>
      </c>
      <c r="BH731" s="19">
        <v>0.57599999999999996</v>
      </c>
      <c r="BI731" s="19">
        <v>0.59099999999999997</v>
      </c>
      <c r="BJ731" s="19">
        <v>0.59499999999999997</v>
      </c>
      <c r="BK731" s="19">
        <v>0.61099999999999999</v>
      </c>
      <c r="BL731" s="19"/>
      <c r="BM731" s="19">
        <v>1.304</v>
      </c>
      <c r="BN731" s="19">
        <v>1.1200000000000001</v>
      </c>
      <c r="BO731" s="19">
        <v>1.4750000000000001</v>
      </c>
      <c r="BP731" s="19">
        <v>1.732</v>
      </c>
      <c r="BQ731" s="19">
        <v>1.018</v>
      </c>
      <c r="BR731" s="19">
        <v>0.93899999999999995</v>
      </c>
      <c r="BS731" s="19">
        <v>1.3560000000000001</v>
      </c>
      <c r="BT731" s="19">
        <v>1.5820000000000001</v>
      </c>
      <c r="BU731" s="19">
        <v>0.71299999999999997</v>
      </c>
      <c r="BV731" s="19">
        <v>0.97699999999999998</v>
      </c>
      <c r="BW731" s="19">
        <v>1.0269999999999999</v>
      </c>
      <c r="BX731" s="19">
        <v>0.94499999999999995</v>
      </c>
      <c r="BY731" s="19">
        <v>1.1479999999999999</v>
      </c>
      <c r="BZ731" s="19">
        <v>0.97</v>
      </c>
      <c r="CA731" s="19">
        <v>1.1890000000000001</v>
      </c>
      <c r="CB731" s="19">
        <v>0.84899999999999998</v>
      </c>
      <c r="CC731" s="19">
        <v>1.02</v>
      </c>
      <c r="CD731" s="19">
        <v>1.2070000000000001</v>
      </c>
      <c r="CE731" s="19"/>
      <c r="CF731" s="19">
        <v>1.5269999999999999</v>
      </c>
      <c r="CG731" s="19">
        <v>1.179</v>
      </c>
      <c r="CH731" s="19">
        <v>0.76200000000000001</v>
      </c>
      <c r="CI731" s="19">
        <v>1.1539999999999999</v>
      </c>
      <c r="CJ731" s="19">
        <v>1.595</v>
      </c>
      <c r="CK731" s="19">
        <v>1.1919999999999999</v>
      </c>
      <c r="CL731" s="19">
        <v>1.018</v>
      </c>
      <c r="CM731" s="19">
        <v>1.123</v>
      </c>
      <c r="CN731" s="19">
        <v>1.429</v>
      </c>
      <c r="CO731" s="19">
        <v>0.998</v>
      </c>
      <c r="CP731" s="19">
        <v>1.079</v>
      </c>
      <c r="CQ731" s="19">
        <v>1.0609999999999999</v>
      </c>
      <c r="CR731" s="19">
        <v>0.96199999999999997</v>
      </c>
      <c r="CS731" s="19">
        <v>0.97399999999999998</v>
      </c>
      <c r="CT731" s="19">
        <v>1.3560000000000001</v>
      </c>
      <c r="CU731" s="19">
        <v>1.6419999999999999</v>
      </c>
      <c r="CV731" s="19">
        <v>1.1679999999999999</v>
      </c>
      <c r="CW731" s="19">
        <v>1.454</v>
      </c>
    </row>
    <row r="732" spans="1:101" s="1" customFormat="1" ht="15" x14ac:dyDescent="0.2">
      <c r="A732" s="19">
        <v>1193</v>
      </c>
      <c r="B732" s="19">
        <v>313</v>
      </c>
      <c r="C732" s="19">
        <v>723.6</v>
      </c>
      <c r="D732" s="19">
        <v>640.78679999999997</v>
      </c>
      <c r="E732" s="19">
        <v>642.79340000000002</v>
      </c>
      <c r="F732" s="19">
        <v>406.7285</v>
      </c>
      <c r="G732" s="20">
        <v>23595.370370000001</v>
      </c>
      <c r="H732" s="19">
        <v>1</v>
      </c>
      <c r="I732" s="19">
        <v>1</v>
      </c>
      <c r="J732" s="19" t="s">
        <v>112</v>
      </c>
      <c r="M732" s="10"/>
      <c r="N732" s="10"/>
      <c r="X732" s="19">
        <v>0.05</v>
      </c>
      <c r="Y732" s="19">
        <v>1.0009999999999999</v>
      </c>
      <c r="Z732" s="19">
        <v>1.006</v>
      </c>
      <c r="AA732" s="19">
        <v>1.012</v>
      </c>
      <c r="AB732" s="22">
        <f t="shared" si="184"/>
        <v>0.54383333333333328</v>
      </c>
      <c r="AC732" s="22">
        <f t="shared" si="185"/>
        <v>1.0687777777777778</v>
      </c>
      <c r="AD732" s="22">
        <f t="shared" si="186"/>
        <v>1.1151111111111112</v>
      </c>
      <c r="AE732" s="22">
        <f t="shared" si="187"/>
        <v>0.50883667740929406</v>
      </c>
      <c r="AF732" s="22">
        <f t="shared" si="188"/>
        <v>0.48769430051813467</v>
      </c>
      <c r="AG732" s="22">
        <f t="shared" si="189"/>
        <v>-0.97472542974976495</v>
      </c>
      <c r="AH732" s="22">
        <f t="shared" si="190"/>
        <v>-1.0359509825961524</v>
      </c>
      <c r="AI732" s="22">
        <f t="shared" si="191"/>
        <v>-9.0885733764462255</v>
      </c>
      <c r="AJ732" s="22">
        <f t="shared" si="192"/>
        <v>-10.595610623721187</v>
      </c>
      <c r="AK732" s="32" t="s">
        <v>113</v>
      </c>
      <c r="AL732" s="22" t="str">
        <f t="shared" si="193"/>
        <v>Increase</v>
      </c>
      <c r="AM732" s="24">
        <f t="shared" si="194"/>
        <v>8.1550499142968307E-10</v>
      </c>
      <c r="AN732" s="24">
        <f t="shared" si="195"/>
        <v>2.5374025751080596E-11</v>
      </c>
      <c r="AO732" s="25">
        <v>2.5396999999999998</v>
      </c>
      <c r="AP732" s="24">
        <f t="shared" si="196"/>
        <v>2.5374025751080596E-11</v>
      </c>
      <c r="AQ732" s="25">
        <v>2.9272999999999998</v>
      </c>
      <c r="AR732" s="25">
        <v>2.6974300000000002</v>
      </c>
      <c r="AS732" s="19">
        <v>1193</v>
      </c>
      <c r="AT732" s="19">
        <v>0.63900000000000001</v>
      </c>
      <c r="AU732" s="19">
        <v>0.436</v>
      </c>
      <c r="AV732" s="19">
        <v>0.748</v>
      </c>
      <c r="AW732" s="19">
        <v>0.55300000000000005</v>
      </c>
      <c r="AX732" s="19">
        <v>0.44900000000000001</v>
      </c>
      <c r="AY732" s="19">
        <v>0.441</v>
      </c>
      <c r="AZ732" s="19">
        <v>0.77300000000000002</v>
      </c>
      <c r="BA732" s="19">
        <v>0.74299999999999999</v>
      </c>
      <c r="BB732" s="19">
        <v>0.42399999999999999</v>
      </c>
      <c r="BC732" s="19">
        <v>0.47199999999999998</v>
      </c>
      <c r="BD732" s="19">
        <v>0.32100000000000001</v>
      </c>
      <c r="BE732" s="19">
        <v>0.49099999999999999</v>
      </c>
      <c r="BF732" s="19">
        <v>0.43</v>
      </c>
      <c r="BG732" s="19">
        <v>0.68100000000000005</v>
      </c>
      <c r="BH732" s="19">
        <v>0.52100000000000002</v>
      </c>
      <c r="BI732" s="19">
        <v>0.44800000000000001</v>
      </c>
      <c r="BJ732" s="19">
        <v>0.65700000000000003</v>
      </c>
      <c r="BK732" s="19">
        <v>0.56200000000000006</v>
      </c>
      <c r="BL732" s="19"/>
      <c r="BM732" s="19">
        <v>1.421</v>
      </c>
      <c r="BN732" s="19">
        <v>0.92700000000000005</v>
      </c>
      <c r="BO732" s="19">
        <v>1.2569999999999999</v>
      </c>
      <c r="BP732" s="19">
        <v>1.2909999999999999</v>
      </c>
      <c r="BQ732" s="19">
        <v>1.0569999999999999</v>
      </c>
      <c r="BR732" s="19">
        <v>0.997</v>
      </c>
      <c r="BS732" s="19">
        <v>1.1890000000000001</v>
      </c>
      <c r="BT732" s="19">
        <v>1.5089999999999999</v>
      </c>
      <c r="BU732" s="19">
        <v>0.68400000000000005</v>
      </c>
      <c r="BV732" s="19">
        <v>0.93400000000000005</v>
      </c>
      <c r="BW732" s="19">
        <v>0.96699999999999997</v>
      </c>
      <c r="BX732" s="19">
        <v>0.86199999999999999</v>
      </c>
      <c r="BY732" s="19">
        <v>1.117</v>
      </c>
      <c r="BZ732" s="19">
        <v>1.0760000000000001</v>
      </c>
      <c r="CA732" s="19">
        <v>1.0429999999999999</v>
      </c>
      <c r="CB732" s="19">
        <v>0.78100000000000003</v>
      </c>
      <c r="CC732" s="19">
        <v>1.0289999999999999</v>
      </c>
      <c r="CD732" s="19">
        <v>1.097</v>
      </c>
      <c r="CE732" s="19"/>
      <c r="CF732" s="19">
        <v>1.1970000000000001</v>
      </c>
      <c r="CG732" s="19">
        <v>1.22</v>
      </c>
      <c r="CH732" s="19">
        <v>0.73399999999999999</v>
      </c>
      <c r="CI732" s="19">
        <v>1.0089999999999999</v>
      </c>
      <c r="CJ732" s="19">
        <v>1.478</v>
      </c>
      <c r="CK732" s="19">
        <v>1.0820000000000001</v>
      </c>
      <c r="CL732" s="19">
        <v>1.0469999999999999</v>
      </c>
      <c r="CM732" s="19">
        <v>1.0629999999999999</v>
      </c>
      <c r="CN732" s="19">
        <v>1.1140000000000001</v>
      </c>
      <c r="CO732" s="19">
        <v>1.1259999999999999</v>
      </c>
      <c r="CP732" s="19">
        <v>1.0640000000000001</v>
      </c>
      <c r="CQ732" s="19">
        <v>0.98199999999999998</v>
      </c>
      <c r="CR732" s="19">
        <v>0.94899999999999995</v>
      </c>
      <c r="CS732" s="19">
        <v>0.96499999999999997</v>
      </c>
      <c r="CT732" s="19">
        <v>1.248</v>
      </c>
      <c r="CU732" s="19">
        <v>1.55</v>
      </c>
      <c r="CV732" s="19">
        <v>0.95399999999999996</v>
      </c>
      <c r="CW732" s="19">
        <v>1.29</v>
      </c>
    </row>
    <row r="733" spans="1:101" s="1" customFormat="1" ht="15" x14ac:dyDescent="0.2">
      <c r="A733" s="19">
        <v>1194</v>
      </c>
      <c r="B733" s="19">
        <v>312.39999999999998</v>
      </c>
      <c r="C733" s="19">
        <v>724.2</v>
      </c>
      <c r="D733" s="19">
        <v>328.12189999999998</v>
      </c>
      <c r="E733" s="19">
        <v>330.12849999999997</v>
      </c>
      <c r="F733" s="19">
        <v>188.12710000000001</v>
      </c>
      <c r="G733" s="20">
        <v>18658.603770000002</v>
      </c>
      <c r="H733" s="19">
        <v>2</v>
      </c>
      <c r="I733" s="19">
        <v>2</v>
      </c>
      <c r="J733" s="19" t="s">
        <v>131</v>
      </c>
      <c r="M733" s="10"/>
      <c r="N733" s="10"/>
      <c r="O733" s="19" t="s">
        <v>558</v>
      </c>
      <c r="P733" s="19" t="s">
        <v>559</v>
      </c>
      <c r="Q733" s="19">
        <v>0.38</v>
      </c>
      <c r="R733" s="19">
        <v>58.9</v>
      </c>
      <c r="X733" s="19">
        <v>0.05</v>
      </c>
      <c r="Y733" s="19">
        <v>0.93300000000000005</v>
      </c>
      <c r="Z733" s="19">
        <v>0.89200000000000002</v>
      </c>
      <c r="AA733" s="19">
        <v>1.2190000000000001</v>
      </c>
      <c r="AB733" s="22">
        <f t="shared" si="184"/>
        <v>1.0951111111111114</v>
      </c>
      <c r="AC733" s="22">
        <f t="shared" si="185"/>
        <v>1.0037222222222222</v>
      </c>
      <c r="AD733" s="22">
        <f t="shared" si="186"/>
        <v>1.01</v>
      </c>
      <c r="AE733" s="22">
        <f t="shared" si="187"/>
        <v>1.0910499806276639</v>
      </c>
      <c r="AF733" s="22">
        <f t="shared" si="188"/>
        <v>1.0842684268426845</v>
      </c>
      <c r="AG733" s="22">
        <f t="shared" si="189"/>
        <v>0.12571719254332767</v>
      </c>
      <c r="AH733" s="22">
        <f t="shared" si="190"/>
        <v>0.11672196161343228</v>
      </c>
      <c r="AI733" s="22">
        <f t="shared" si="191"/>
        <v>-0.44167742205605842</v>
      </c>
      <c r="AJ733" s="22">
        <f t="shared" si="192"/>
        <v>-0.39949876263153555</v>
      </c>
      <c r="AK733" s="22" t="str">
        <f>P733</f>
        <v>Homo-L-arginine - 2 tags</v>
      </c>
      <c r="AL733" s="22" t="str">
        <f t="shared" si="193"/>
        <v>Lowering</v>
      </c>
      <c r="AM733" s="24">
        <f t="shared" si="194"/>
        <v>0.36167840429214493</v>
      </c>
      <c r="AN733" s="24">
        <f t="shared" si="195"/>
        <v>0.39856690788716675</v>
      </c>
      <c r="AO733" s="25">
        <v>0.64625200000000005</v>
      </c>
      <c r="AP733" s="24">
        <f t="shared" si="196"/>
        <v>0.39856690788716675</v>
      </c>
      <c r="AQ733" s="25">
        <v>0.42645300000000003</v>
      </c>
      <c r="AR733" s="25">
        <v>0.57397100000000001</v>
      </c>
      <c r="AS733" s="19">
        <v>1194</v>
      </c>
      <c r="AT733" s="19">
        <v>1.3380000000000001</v>
      </c>
      <c r="AU733" s="19">
        <v>1.085</v>
      </c>
      <c r="AV733" s="19">
        <v>0.879</v>
      </c>
      <c r="AW733" s="19">
        <v>1.798</v>
      </c>
      <c r="AX733" s="19">
        <v>1.875</v>
      </c>
      <c r="AY733" s="19">
        <v>1.006</v>
      </c>
      <c r="AZ733" s="19">
        <v>1.1539999999999999</v>
      </c>
      <c r="BA733" s="19">
        <v>1.3069999999999999</v>
      </c>
      <c r="BB733" s="19">
        <v>0.90100000000000002</v>
      </c>
      <c r="BC733" s="19">
        <v>1.181</v>
      </c>
      <c r="BD733" s="19">
        <v>0.878</v>
      </c>
      <c r="BE733" s="19">
        <v>0.65700000000000003</v>
      </c>
      <c r="BF733" s="19">
        <v>0.65500000000000003</v>
      </c>
      <c r="BG733" s="19">
        <v>0.84399999999999997</v>
      </c>
      <c r="BH733" s="19">
        <v>1.3089999999999999</v>
      </c>
      <c r="BI733" s="19">
        <v>1.123</v>
      </c>
      <c r="BJ733" s="19">
        <v>0.91</v>
      </c>
      <c r="BK733" s="19">
        <v>0.81200000000000006</v>
      </c>
      <c r="BL733" s="19"/>
      <c r="BM733" s="19">
        <v>1.095</v>
      </c>
      <c r="BN733" s="19">
        <v>0.86899999999999999</v>
      </c>
      <c r="BO733" s="19">
        <v>1.1439999999999999</v>
      </c>
      <c r="BP733" s="19">
        <v>1.6990000000000001</v>
      </c>
      <c r="BQ733" s="19">
        <v>1.0189999999999999</v>
      </c>
      <c r="BR733" s="19">
        <v>1.357</v>
      </c>
      <c r="BS733" s="19">
        <v>1.109</v>
      </c>
      <c r="BT733" s="19">
        <v>0.93</v>
      </c>
      <c r="BU733" s="19">
        <v>0.70199999999999996</v>
      </c>
      <c r="BV733" s="19">
        <v>0.88900000000000001</v>
      </c>
      <c r="BW733" s="19">
        <v>0.81</v>
      </c>
      <c r="BX733" s="19">
        <v>0.83199999999999996</v>
      </c>
      <c r="BY733" s="19">
        <v>0.9</v>
      </c>
      <c r="BZ733" s="19">
        <v>0.67</v>
      </c>
      <c r="CA733" s="19">
        <v>0.86799999999999999</v>
      </c>
      <c r="CB733" s="19">
        <v>0.95699999999999996</v>
      </c>
      <c r="CC733" s="19">
        <v>1.046</v>
      </c>
      <c r="CD733" s="19">
        <v>1.171</v>
      </c>
      <c r="CE733" s="19"/>
      <c r="CF733" s="19">
        <v>1.4470000000000001</v>
      </c>
      <c r="CG733" s="19">
        <v>1.1419999999999999</v>
      </c>
      <c r="CH733" s="19">
        <v>1.2569999999999999</v>
      </c>
      <c r="CI733" s="19">
        <v>1.085</v>
      </c>
      <c r="CJ733" s="19">
        <v>1.1259999999999999</v>
      </c>
      <c r="CK733" s="19">
        <v>0.76</v>
      </c>
      <c r="CL733" s="19">
        <v>1.085</v>
      </c>
      <c r="CM733" s="19">
        <v>0.84799999999999998</v>
      </c>
      <c r="CN733" s="19">
        <v>1.45</v>
      </c>
      <c r="CO733" s="19">
        <v>0.93300000000000005</v>
      </c>
      <c r="CP733" s="19">
        <v>0.61299999999999999</v>
      </c>
      <c r="CQ733" s="19">
        <v>0.66500000000000004</v>
      </c>
      <c r="CR733" s="19">
        <v>0.82099999999999995</v>
      </c>
      <c r="CS733" s="19">
        <v>0.97</v>
      </c>
      <c r="CT733" s="19">
        <v>0.80300000000000005</v>
      </c>
      <c r="CU733" s="19">
        <v>1.0760000000000001</v>
      </c>
      <c r="CV733" s="19">
        <v>1.2869999999999999</v>
      </c>
      <c r="CW733" s="19">
        <v>0.81200000000000006</v>
      </c>
    </row>
    <row r="734" spans="1:101" s="1" customFormat="1" ht="15" x14ac:dyDescent="0.2">
      <c r="A734" s="19">
        <v>1196</v>
      </c>
      <c r="B734" s="19">
        <v>313.89999999999998</v>
      </c>
      <c r="C734" s="19">
        <v>725.3</v>
      </c>
      <c r="D734" s="19">
        <v>397.12470000000002</v>
      </c>
      <c r="E734" s="19">
        <v>399.13010000000003</v>
      </c>
      <c r="F734" s="19">
        <v>163.06639999999999</v>
      </c>
      <c r="G734" s="20">
        <v>7512</v>
      </c>
      <c r="H734" s="19">
        <v>1</v>
      </c>
      <c r="I734" s="19">
        <v>1</v>
      </c>
      <c r="J734" s="19" t="s">
        <v>131</v>
      </c>
      <c r="M734" s="10"/>
      <c r="N734" s="10"/>
      <c r="O734" s="19" t="s">
        <v>704</v>
      </c>
      <c r="P734" s="19" t="s">
        <v>705</v>
      </c>
      <c r="Q734" s="19">
        <v>0.78</v>
      </c>
      <c r="R734" s="19">
        <v>69.5</v>
      </c>
      <c r="T734" s="19" t="s">
        <v>185</v>
      </c>
      <c r="X734" s="19">
        <v>0.05</v>
      </c>
      <c r="Y734" s="19">
        <v>5.1239999999999997</v>
      </c>
      <c r="Z734" s="19">
        <v>1.3049999999999999</v>
      </c>
      <c r="AA734" s="19">
        <v>1.7549999999999999</v>
      </c>
      <c r="AB734" s="22">
        <f t="shared" si="184"/>
        <v>2.6841666666666666</v>
      </c>
      <c r="AC734" s="22">
        <f t="shared" si="185"/>
        <v>2.8539444444444446</v>
      </c>
      <c r="AD734" s="22">
        <f t="shared" si="186"/>
        <v>2.1399999999999997</v>
      </c>
      <c r="AE734" s="22">
        <f t="shared" si="187"/>
        <v>0.94051118335247508</v>
      </c>
      <c r="AF734" s="22">
        <f t="shared" si="188"/>
        <v>1.2542834890965733</v>
      </c>
      <c r="AG734" s="22">
        <f t="shared" si="189"/>
        <v>-8.8482996358208776E-2</v>
      </c>
      <c r="AH734" s="22">
        <f t="shared" si="190"/>
        <v>0.32686345826051177</v>
      </c>
      <c r="AI734" s="22">
        <f t="shared" si="191"/>
        <v>-9.1129135665766997E-2</v>
      </c>
      <c r="AJ734" s="22">
        <f t="shared" si="192"/>
        <v>-0.39339041512261375</v>
      </c>
      <c r="AK734" s="22" t="str">
        <f>P734</f>
        <v>Homomethionine</v>
      </c>
      <c r="AL734" s="22" t="str">
        <f t="shared" si="193"/>
        <v>Increase</v>
      </c>
      <c r="AM734" s="24">
        <f t="shared" si="194"/>
        <v>0.81071995778833228</v>
      </c>
      <c r="AN734" s="24">
        <f t="shared" si="195"/>
        <v>0.40421235594605165</v>
      </c>
      <c r="AO734" s="25">
        <v>0.58839300000000005</v>
      </c>
      <c r="AP734" s="24">
        <f t="shared" si="196"/>
        <v>0.40421235594605165</v>
      </c>
      <c r="AQ734" s="25">
        <v>0.485821</v>
      </c>
      <c r="AR734" s="25">
        <v>0.63666699999999998</v>
      </c>
      <c r="AS734" s="19">
        <v>1196</v>
      </c>
      <c r="AT734" s="19">
        <v>4.1020000000000003</v>
      </c>
      <c r="AU734" s="19">
        <v>4.6459999999999999</v>
      </c>
      <c r="AV734" s="19">
        <v>2.0619999999999998</v>
      </c>
      <c r="AW734" s="19">
        <v>4.617</v>
      </c>
      <c r="AX734" s="19">
        <v>0.55100000000000005</v>
      </c>
      <c r="AY734" s="19">
        <v>5.2060000000000004</v>
      </c>
      <c r="AZ734" s="19">
        <v>1.4219999999999999</v>
      </c>
      <c r="BA734" s="19">
        <v>1.4259999999999999</v>
      </c>
      <c r="BB734" s="19">
        <v>2.8010000000000002</v>
      </c>
      <c r="BC734" s="19">
        <v>5.3440000000000003</v>
      </c>
      <c r="BD734" s="19">
        <v>3.6629999999999998</v>
      </c>
      <c r="BE734" s="19">
        <v>0.51100000000000001</v>
      </c>
      <c r="BF734" s="19">
        <v>0.59199999999999997</v>
      </c>
      <c r="BG734" s="19">
        <v>1.9330000000000001</v>
      </c>
      <c r="BH734" s="19">
        <v>1.3480000000000001</v>
      </c>
      <c r="BI734" s="19">
        <v>1.0389999999999999</v>
      </c>
      <c r="BJ734" s="19">
        <v>5.298</v>
      </c>
      <c r="BK734" s="19">
        <v>1.754</v>
      </c>
      <c r="BL734" s="19"/>
      <c r="BM734" s="19">
        <v>1.008</v>
      </c>
      <c r="BN734" s="19">
        <v>1.264</v>
      </c>
      <c r="BO734" s="19">
        <v>6.556</v>
      </c>
      <c r="BP734" s="19">
        <v>4.8789999999999996</v>
      </c>
      <c r="BQ734" s="19">
        <v>1.425</v>
      </c>
      <c r="BR734" s="19">
        <v>1.411</v>
      </c>
      <c r="BS734" s="19">
        <v>6.7460000000000004</v>
      </c>
      <c r="BT734" s="19">
        <v>6.3970000000000002</v>
      </c>
      <c r="BU734" s="19">
        <v>6.1920000000000002</v>
      </c>
      <c r="BV734" s="19">
        <v>0.58799999999999997</v>
      </c>
      <c r="BW734" s="19">
        <v>1.5029999999999999</v>
      </c>
      <c r="BX734" s="19">
        <v>0.628</v>
      </c>
      <c r="BY734" s="19">
        <v>5.5019999999999998</v>
      </c>
      <c r="BZ734" s="19">
        <v>2.3740000000000001</v>
      </c>
      <c r="CA734" s="19">
        <v>1.4330000000000001</v>
      </c>
      <c r="CB734" s="19">
        <v>1.4450000000000001</v>
      </c>
      <c r="CC734" s="19">
        <v>0.47699999999999998</v>
      </c>
      <c r="CD734" s="19">
        <v>1.5429999999999999</v>
      </c>
      <c r="CE734" s="19"/>
      <c r="CF734" s="19">
        <v>7.1050000000000004</v>
      </c>
      <c r="CG734" s="19">
        <v>4.3310000000000004</v>
      </c>
      <c r="CH734" s="19">
        <v>2.2010000000000001</v>
      </c>
      <c r="CI734" s="19">
        <v>6.0220000000000002</v>
      </c>
      <c r="CJ734" s="19">
        <v>0.72599999999999998</v>
      </c>
      <c r="CK734" s="19">
        <v>5.4530000000000003</v>
      </c>
      <c r="CL734" s="19">
        <v>0.57799999999999996</v>
      </c>
      <c r="CM734" s="19">
        <v>1.266</v>
      </c>
      <c r="CN734" s="19">
        <v>1.389</v>
      </c>
      <c r="CO734" s="19">
        <v>1.1359999999999999</v>
      </c>
      <c r="CP734" s="19">
        <v>1.3740000000000001</v>
      </c>
      <c r="CQ734" s="19">
        <v>0.72199999999999998</v>
      </c>
      <c r="CR734" s="19">
        <v>0.57899999999999996</v>
      </c>
      <c r="CS734" s="19">
        <v>0.97899999999999998</v>
      </c>
      <c r="CT734" s="19">
        <v>0.96299999999999997</v>
      </c>
      <c r="CU734" s="19">
        <v>0.95299999999999996</v>
      </c>
      <c r="CV734" s="19">
        <v>0.96199999999999997</v>
      </c>
      <c r="CW734" s="19">
        <v>1.7809999999999999</v>
      </c>
    </row>
    <row r="735" spans="1:101" s="1" customFormat="1" ht="25.5" x14ac:dyDescent="0.2">
      <c r="A735" s="19">
        <v>1197</v>
      </c>
      <c r="B735" s="19">
        <v>313.89999999999998</v>
      </c>
      <c r="C735" s="19">
        <v>725.3</v>
      </c>
      <c r="D735" s="19">
        <v>365.11540000000002</v>
      </c>
      <c r="E735" s="19">
        <v>367.1225</v>
      </c>
      <c r="F735" s="19">
        <v>131.05709999999999</v>
      </c>
      <c r="G735" s="20">
        <v>9584.3333330000005</v>
      </c>
      <c r="H735" s="19">
        <v>1</v>
      </c>
      <c r="I735" s="19">
        <v>1</v>
      </c>
      <c r="J735" s="19" t="s">
        <v>131</v>
      </c>
      <c r="M735" s="10"/>
      <c r="N735" s="10"/>
      <c r="O735" s="19" t="s">
        <v>225</v>
      </c>
      <c r="P735" s="19" t="s">
        <v>226</v>
      </c>
      <c r="Q735" s="19">
        <v>3.19</v>
      </c>
      <c r="R735" s="19">
        <v>197.9</v>
      </c>
      <c r="S735" s="19" t="s">
        <v>133</v>
      </c>
      <c r="T735" s="19" t="s">
        <v>134</v>
      </c>
      <c r="X735" s="19">
        <v>8.3299999999999999E-2</v>
      </c>
      <c r="Y735" s="19">
        <v>1.1299999999999999</v>
      </c>
      <c r="Z735" s="19">
        <v>1.6559999999999999</v>
      </c>
      <c r="AA735" s="19">
        <v>1.6679999999999999</v>
      </c>
      <c r="AB735" s="22">
        <f t="shared" si="184"/>
        <v>1.3903222222222225</v>
      </c>
      <c r="AC735" s="22">
        <f t="shared" si="185"/>
        <v>0.83371111111111107</v>
      </c>
      <c r="AD735" s="22">
        <f t="shared" si="186"/>
        <v>1.4165555555555553</v>
      </c>
      <c r="AE735" s="22">
        <f t="shared" si="187"/>
        <v>1.6676306740944109</v>
      </c>
      <c r="AF735" s="22">
        <f t="shared" si="188"/>
        <v>0.98148090046278169</v>
      </c>
      <c r="AG735" s="22">
        <f t="shared" si="189"/>
        <v>0.73779981417240426</v>
      </c>
      <c r="AH735" s="22">
        <f t="shared" si="190"/>
        <v>-2.6967901649032157E-2</v>
      </c>
      <c r="AI735" s="22">
        <f t="shared" si="191"/>
        <v>-1.9740742527616484</v>
      </c>
      <c r="AJ735" s="22">
        <f t="shared" si="192"/>
        <v>-4.3683873354902057E-2</v>
      </c>
      <c r="AK735" s="22" t="str">
        <f>P735</f>
        <v>cis-3-Hydroxy-L-proline/3-Hydroxy-L-proline/trans-3-Hydroxy-L-proline</v>
      </c>
      <c r="AL735" s="22" t="str">
        <f t="shared" si="193"/>
        <v>Lowering</v>
      </c>
      <c r="AM735" s="24">
        <f t="shared" si="194"/>
        <v>1.0615140511202895E-2</v>
      </c>
      <c r="AN735" s="24">
        <f t="shared" si="195"/>
        <v>0.90430748731348609</v>
      </c>
      <c r="AO735" s="25">
        <v>1.3545700000000001</v>
      </c>
      <c r="AP735" s="24">
        <f t="shared" si="196"/>
        <v>0.90430748731348609</v>
      </c>
      <c r="AQ735" s="25">
        <v>0.53528200000000004</v>
      </c>
      <c r="AR735" s="25">
        <v>0.67345600000000005</v>
      </c>
      <c r="AS735" s="19">
        <v>1197</v>
      </c>
      <c r="AT735" s="19">
        <v>0.95699999999999996</v>
      </c>
      <c r="AU735" s="19">
        <v>2.036</v>
      </c>
      <c r="AV735" s="19">
        <v>1.82</v>
      </c>
      <c r="AW735" s="19">
        <v>1.4419999999999999</v>
      </c>
      <c r="AX735" s="19">
        <v>1.1459999999999999</v>
      </c>
      <c r="AY735" s="19">
        <v>0.90300000000000002</v>
      </c>
      <c r="AZ735" s="19">
        <v>0.996</v>
      </c>
      <c r="BA735" s="19">
        <v>0.84379999999999999</v>
      </c>
      <c r="BB735" s="19">
        <v>1.502</v>
      </c>
      <c r="BC735" s="19">
        <v>1.091</v>
      </c>
      <c r="BD735" s="19">
        <v>2.77</v>
      </c>
      <c r="BE735" s="19">
        <v>2.5129999999999999</v>
      </c>
      <c r="BF735" s="19">
        <v>1.091</v>
      </c>
      <c r="BG735" s="19">
        <v>0.91100000000000003</v>
      </c>
      <c r="BH735" s="19">
        <v>1.827</v>
      </c>
      <c r="BI735" s="19">
        <v>1.627</v>
      </c>
      <c r="BJ735" s="19">
        <v>0.24199999999999999</v>
      </c>
      <c r="BK735" s="19">
        <v>1.3080000000000001</v>
      </c>
      <c r="BL735" s="19"/>
      <c r="BM735" s="19">
        <v>0.626</v>
      </c>
      <c r="BN735" s="19">
        <v>0.27500000000000002</v>
      </c>
      <c r="BO735" s="19">
        <v>0.41199999999999998</v>
      </c>
      <c r="BP735" s="19">
        <v>0.432</v>
      </c>
      <c r="BQ735" s="19">
        <v>0.94499999999999995</v>
      </c>
      <c r="BR735" s="19">
        <v>1.1679999999999999</v>
      </c>
      <c r="BS735" s="19">
        <v>0.38500000000000001</v>
      </c>
      <c r="BT735" s="19">
        <v>0.80900000000000005</v>
      </c>
      <c r="BU735" s="19">
        <v>0.55300000000000005</v>
      </c>
      <c r="BV735" s="19">
        <v>0.745</v>
      </c>
      <c r="BW735" s="19">
        <v>0.93279999999999996</v>
      </c>
      <c r="BX735" s="19">
        <v>2.9529999999999998</v>
      </c>
      <c r="BY735" s="19">
        <v>1.27</v>
      </c>
      <c r="BZ735" s="19">
        <v>0.72099999999999997</v>
      </c>
      <c r="CA735" s="19">
        <v>0.23400000000000001</v>
      </c>
      <c r="CB735" s="19">
        <v>1.0089999999999999</v>
      </c>
      <c r="CC735" s="19">
        <v>0.92800000000000005</v>
      </c>
      <c r="CD735" s="19">
        <v>0.60899999999999999</v>
      </c>
      <c r="CE735" s="19"/>
      <c r="CF735" s="19">
        <v>1.2669999999999999</v>
      </c>
      <c r="CG735" s="19">
        <v>1.0940000000000001</v>
      </c>
      <c r="CH735" s="19">
        <v>1.5289999999999999</v>
      </c>
      <c r="CI735" s="19">
        <v>1.2829999999999999</v>
      </c>
      <c r="CJ735" s="19">
        <v>1.77</v>
      </c>
      <c r="CK735" s="19">
        <v>1.46</v>
      </c>
      <c r="CL735" s="19">
        <v>1.728</v>
      </c>
      <c r="CM735" s="19">
        <v>0.45600000000000002</v>
      </c>
      <c r="CN735" s="19">
        <v>2.6549999999999998</v>
      </c>
      <c r="CO735" s="19">
        <v>1.2230000000000001</v>
      </c>
      <c r="CP735" s="19">
        <v>1.266</v>
      </c>
      <c r="CQ735" s="19">
        <v>0.68899999999999995</v>
      </c>
      <c r="CR735" s="19">
        <v>0.621</v>
      </c>
      <c r="CS735" s="19">
        <v>2.7130000000000001</v>
      </c>
      <c r="CT735" s="19">
        <v>0.28699999999999998</v>
      </c>
      <c r="CU735" s="19">
        <v>2.0270000000000001</v>
      </c>
      <c r="CV735" s="19">
        <v>1.508</v>
      </c>
      <c r="CW735" s="19">
        <v>1.9219999999999999</v>
      </c>
    </row>
    <row r="736" spans="1:101" s="1" customFormat="1" ht="15" x14ac:dyDescent="0.2">
      <c r="A736" s="19">
        <v>1198</v>
      </c>
      <c r="B736" s="19">
        <v>313.2</v>
      </c>
      <c r="C736" s="19">
        <v>726</v>
      </c>
      <c r="D736" s="19">
        <v>641.28880000000004</v>
      </c>
      <c r="E736" s="19">
        <v>643.29539999999997</v>
      </c>
      <c r="F736" s="19">
        <v>814.46079999999995</v>
      </c>
      <c r="G736" s="20">
        <v>11369</v>
      </c>
      <c r="H736" s="19">
        <v>2</v>
      </c>
      <c r="I736" s="19">
        <v>2</v>
      </c>
      <c r="J736" s="19" t="s">
        <v>103</v>
      </c>
      <c r="M736" s="10"/>
      <c r="N736" s="10"/>
      <c r="U736" s="21">
        <v>0</v>
      </c>
      <c r="V736" s="21">
        <v>4</v>
      </c>
      <c r="W736" s="21">
        <v>316</v>
      </c>
      <c r="X736" s="19">
        <v>0.05</v>
      </c>
      <c r="Y736" s="19">
        <v>1.0369999999999999</v>
      </c>
      <c r="Z736" s="19">
        <v>1.17</v>
      </c>
      <c r="AA736" s="19">
        <v>1.097</v>
      </c>
      <c r="AB736" s="22">
        <f t="shared" si="184"/>
        <v>0.56638888888888894</v>
      </c>
      <c r="AC736" s="22">
        <f t="shared" si="185"/>
        <v>1.1428333333333334</v>
      </c>
      <c r="AD736" s="22">
        <f t="shared" si="186"/>
        <v>1.2040555555555554</v>
      </c>
      <c r="AE736" s="22">
        <f t="shared" si="187"/>
        <v>0.49560060279033596</v>
      </c>
      <c r="AF736" s="22">
        <f t="shared" si="188"/>
        <v>0.47040095971946672</v>
      </c>
      <c r="AG736" s="22">
        <f t="shared" si="189"/>
        <v>-1.012750152683062</v>
      </c>
      <c r="AH736" s="22">
        <f t="shared" si="190"/>
        <v>-1.0880370913008766</v>
      </c>
      <c r="AI736" s="22">
        <f t="shared" si="191"/>
        <v>-7.9008014710125378</v>
      </c>
      <c r="AJ736" s="22">
        <f t="shared" si="192"/>
        <v>-9.4176286580774704</v>
      </c>
      <c r="AK736" s="32" t="s">
        <v>119</v>
      </c>
      <c r="AL736" s="22" t="str">
        <f t="shared" si="193"/>
        <v>Increase</v>
      </c>
      <c r="AM736" s="24">
        <f t="shared" si="194"/>
        <v>1.2566042637851858E-8</v>
      </c>
      <c r="AN736" s="24">
        <f t="shared" si="195"/>
        <v>3.8227099056471582E-10</v>
      </c>
      <c r="AO736" s="25">
        <v>2.5045099999999998</v>
      </c>
      <c r="AP736" s="24">
        <f t="shared" si="196"/>
        <v>3.8227099056471582E-10</v>
      </c>
      <c r="AQ736" s="25">
        <v>2.98366</v>
      </c>
      <c r="AR736" s="25">
        <v>2.7160799999999998</v>
      </c>
      <c r="AS736" s="19">
        <v>1198</v>
      </c>
      <c r="AT736" s="19">
        <v>0.67900000000000005</v>
      </c>
      <c r="AU736" s="19">
        <v>0.42899999999999999</v>
      </c>
      <c r="AV736" s="19">
        <v>0.79</v>
      </c>
      <c r="AW736" s="19">
        <v>0.56399999999999995</v>
      </c>
      <c r="AX736" s="19">
        <v>0.64300000000000002</v>
      </c>
      <c r="AY736" s="19">
        <v>0.41099999999999998</v>
      </c>
      <c r="AZ736" s="19">
        <v>0.71299999999999997</v>
      </c>
      <c r="BA736" s="19">
        <v>0.72399999999999998</v>
      </c>
      <c r="BB736" s="19">
        <v>0.45300000000000001</v>
      </c>
      <c r="BC736" s="19">
        <v>0.43</v>
      </c>
      <c r="BD736" s="19">
        <v>0.38400000000000001</v>
      </c>
      <c r="BE736" s="19">
        <v>0.51800000000000002</v>
      </c>
      <c r="BF736" s="19">
        <v>0.41099999999999998</v>
      </c>
      <c r="BG736" s="19">
        <v>0.67300000000000004</v>
      </c>
      <c r="BH736" s="19">
        <v>0.57599999999999996</v>
      </c>
      <c r="BI736" s="19">
        <v>0.59099999999999997</v>
      </c>
      <c r="BJ736" s="19">
        <v>0.59499999999999997</v>
      </c>
      <c r="BK736" s="19">
        <v>0.61099999999999999</v>
      </c>
      <c r="BL736" s="19"/>
      <c r="BM736" s="19">
        <v>1.304</v>
      </c>
      <c r="BN736" s="19">
        <v>1.1200000000000001</v>
      </c>
      <c r="BO736" s="19">
        <v>1.4750000000000001</v>
      </c>
      <c r="BP736" s="19">
        <v>1.732</v>
      </c>
      <c r="BQ736" s="19">
        <v>1.018</v>
      </c>
      <c r="BR736" s="19">
        <v>0.93899999999999995</v>
      </c>
      <c r="BS736" s="19">
        <v>1.3560000000000001</v>
      </c>
      <c r="BT736" s="19">
        <v>1.5820000000000001</v>
      </c>
      <c r="BU736" s="19">
        <v>0.71299999999999997</v>
      </c>
      <c r="BV736" s="19">
        <v>0.97699999999999998</v>
      </c>
      <c r="BW736" s="19">
        <v>1.0269999999999999</v>
      </c>
      <c r="BX736" s="19">
        <v>0.94499999999999995</v>
      </c>
      <c r="BY736" s="19">
        <v>1.1479999999999999</v>
      </c>
      <c r="BZ736" s="19">
        <v>0.97</v>
      </c>
      <c r="CA736" s="19">
        <v>1.1890000000000001</v>
      </c>
      <c r="CB736" s="19">
        <v>0.84899999999999998</v>
      </c>
      <c r="CC736" s="19">
        <v>1.02</v>
      </c>
      <c r="CD736" s="19">
        <v>1.2070000000000001</v>
      </c>
      <c r="CE736" s="19"/>
      <c r="CF736" s="19">
        <v>1.5269999999999999</v>
      </c>
      <c r="CG736" s="19">
        <v>1.179</v>
      </c>
      <c r="CH736" s="19">
        <v>0.76200000000000001</v>
      </c>
      <c r="CI736" s="19">
        <v>1.1539999999999999</v>
      </c>
      <c r="CJ736" s="19">
        <v>1.595</v>
      </c>
      <c r="CK736" s="19">
        <v>1.1919999999999999</v>
      </c>
      <c r="CL736" s="19">
        <v>1.018</v>
      </c>
      <c r="CM736" s="19">
        <v>1.123</v>
      </c>
      <c r="CN736" s="19">
        <v>1.429</v>
      </c>
      <c r="CO736" s="19">
        <v>0.998</v>
      </c>
      <c r="CP736" s="19">
        <v>1.079</v>
      </c>
      <c r="CQ736" s="19">
        <v>1.0609999999999999</v>
      </c>
      <c r="CR736" s="19">
        <v>0.96199999999999997</v>
      </c>
      <c r="CS736" s="19">
        <v>0.97399999999999998</v>
      </c>
      <c r="CT736" s="19">
        <v>1.3560000000000001</v>
      </c>
      <c r="CU736" s="19">
        <v>1.6419999999999999</v>
      </c>
      <c r="CV736" s="19">
        <v>1.1679999999999999</v>
      </c>
      <c r="CW736" s="19">
        <v>1.454</v>
      </c>
    </row>
    <row r="737" spans="1:101" s="1" customFormat="1" ht="15" x14ac:dyDescent="0.2">
      <c r="A737" s="19">
        <v>1199</v>
      </c>
      <c r="B737" s="19">
        <v>314.3</v>
      </c>
      <c r="C737" s="19">
        <v>726.3</v>
      </c>
      <c r="D737" s="19">
        <v>552.17849999999999</v>
      </c>
      <c r="E737" s="19">
        <v>554.18529999999998</v>
      </c>
      <c r="F737" s="19">
        <v>318.12020000000001</v>
      </c>
      <c r="G737" s="20">
        <v>5442.3</v>
      </c>
      <c r="H737" s="19">
        <v>1</v>
      </c>
      <c r="I737" s="19">
        <v>1</v>
      </c>
      <c r="J737" s="19" t="s">
        <v>103</v>
      </c>
      <c r="M737" s="10"/>
      <c r="N737" s="10"/>
      <c r="U737" s="21">
        <v>0</v>
      </c>
      <c r="V737" s="21">
        <v>4</v>
      </c>
      <c r="W737" s="21">
        <v>239</v>
      </c>
      <c r="X737" s="19">
        <v>0.05</v>
      </c>
      <c r="Y737" s="19">
        <v>0.746</v>
      </c>
      <c r="Z737" s="19">
        <v>0.84599999999999997</v>
      </c>
      <c r="AA737" s="19">
        <v>0.81</v>
      </c>
      <c r="AB737" s="22">
        <f t="shared" si="184"/>
        <v>0.89183333333333314</v>
      </c>
      <c r="AC737" s="22">
        <f t="shared" si="185"/>
        <v>0.68355555555555547</v>
      </c>
      <c r="AD737" s="22">
        <f t="shared" si="186"/>
        <v>0.8546111111111111</v>
      </c>
      <c r="AE737" s="22">
        <f t="shared" si="187"/>
        <v>1.3046976592977892</v>
      </c>
      <c r="AF737" s="22">
        <f t="shared" si="188"/>
        <v>1.043554573230189</v>
      </c>
      <c r="AG737" s="22">
        <f t="shared" si="189"/>
        <v>0.38371552636069201</v>
      </c>
      <c r="AH737" s="22">
        <f t="shared" si="190"/>
        <v>6.1506048959505261E-2</v>
      </c>
      <c r="AI737" s="22">
        <f t="shared" si="191"/>
        <v>-1.327715987331987</v>
      </c>
      <c r="AJ737" s="22">
        <f t="shared" si="192"/>
        <v>-0.13193882863911041</v>
      </c>
      <c r="AK737" s="22">
        <f>P737</f>
        <v>0</v>
      </c>
      <c r="AL737" s="22" t="str">
        <f t="shared" si="193"/>
        <v>Lowering</v>
      </c>
      <c r="AM737" s="24">
        <f t="shared" si="194"/>
        <v>4.7020150262510614E-2</v>
      </c>
      <c r="AN737" s="24">
        <f t="shared" si="195"/>
        <v>0.73800817293042786</v>
      </c>
      <c r="AO737" s="25">
        <v>1.1365499999999999</v>
      </c>
      <c r="AP737" s="24">
        <f t="shared" si="196"/>
        <v>0.73800817293042786</v>
      </c>
      <c r="AQ737" s="25">
        <v>0.209007</v>
      </c>
      <c r="AR737" s="25">
        <v>0.30882799999999999</v>
      </c>
      <c r="AS737" s="19">
        <v>1199</v>
      </c>
      <c r="AT737" s="19">
        <v>0.92500000000000004</v>
      </c>
      <c r="AU737" s="19">
        <v>0.95799999999999996</v>
      </c>
      <c r="AV737" s="19">
        <v>1.1259999999999999</v>
      </c>
      <c r="AW737" s="19">
        <v>0.94899999999999995</v>
      </c>
      <c r="AX737" s="19">
        <v>0.82899999999999996</v>
      </c>
      <c r="AY737" s="19">
        <v>1.149</v>
      </c>
      <c r="AZ737" s="19">
        <v>0.53100000000000003</v>
      </c>
      <c r="BA737" s="19">
        <v>1.0349999999999999</v>
      </c>
      <c r="BB737" s="19">
        <v>1.7270000000000001</v>
      </c>
      <c r="BC737" s="19">
        <v>0.48799999999999999</v>
      </c>
      <c r="BD737" s="19">
        <v>0.46300000000000002</v>
      </c>
      <c r="BE737" s="19">
        <v>0.69299999999999995</v>
      </c>
      <c r="BF737" s="19">
        <v>1.0369999999999999</v>
      </c>
      <c r="BG737" s="19">
        <v>0.88400000000000001</v>
      </c>
      <c r="BH737" s="19">
        <v>0.875</v>
      </c>
      <c r="BI737" s="19">
        <v>0.84199999999999997</v>
      </c>
      <c r="BJ737" s="19">
        <v>1.0529999999999999</v>
      </c>
      <c r="BK737" s="19">
        <v>0.48899999999999999</v>
      </c>
      <c r="BL737" s="19"/>
      <c r="BM737" s="19">
        <v>0.92800000000000005</v>
      </c>
      <c r="BN737" s="19">
        <v>0.72799999999999998</v>
      </c>
      <c r="BO737" s="19">
        <v>0.86</v>
      </c>
      <c r="BP737" s="19">
        <v>0.39</v>
      </c>
      <c r="BQ737" s="19">
        <v>1.631</v>
      </c>
      <c r="BR737" s="19">
        <v>0.56000000000000005</v>
      </c>
      <c r="BS737" s="19">
        <v>0.66800000000000004</v>
      </c>
      <c r="BT737" s="19">
        <v>0.71</v>
      </c>
      <c r="BU737" s="19">
        <v>0.82899999999999996</v>
      </c>
      <c r="BV737" s="19">
        <v>0.498</v>
      </c>
      <c r="BW737" s="19">
        <v>0.42099999999999999</v>
      </c>
      <c r="BX737" s="19">
        <v>0.95299999999999996</v>
      </c>
      <c r="BY737" s="19">
        <v>0.40600000000000003</v>
      </c>
      <c r="BZ737" s="19">
        <v>0.42899999999999999</v>
      </c>
      <c r="CA737" s="19">
        <v>0.71099999999999997</v>
      </c>
      <c r="CB737" s="19">
        <v>0.41</v>
      </c>
      <c r="CC737" s="19">
        <v>0.68100000000000005</v>
      </c>
      <c r="CD737" s="19">
        <v>0.49099999999999999</v>
      </c>
      <c r="CE737" s="19"/>
      <c r="CF737" s="19">
        <v>1.143</v>
      </c>
      <c r="CG737" s="19">
        <v>1.34</v>
      </c>
      <c r="CH737" s="19">
        <v>0.58299999999999996</v>
      </c>
      <c r="CI737" s="19">
        <v>0.61299999999999999</v>
      </c>
      <c r="CJ737" s="19">
        <v>1.6870000000000001</v>
      </c>
      <c r="CK737" s="19">
        <v>0.64500000000000002</v>
      </c>
      <c r="CL737" s="19">
        <v>1.1319999999999999</v>
      </c>
      <c r="CM737" s="19">
        <v>0.74399999999999999</v>
      </c>
      <c r="CN737" s="19">
        <v>0.97099999999999997</v>
      </c>
      <c r="CO737" s="19">
        <v>1.0469999999999999</v>
      </c>
      <c r="CP737" s="19">
        <v>0.39500000000000002</v>
      </c>
      <c r="CQ737" s="19">
        <v>0.44900000000000001</v>
      </c>
      <c r="CR737" s="19">
        <v>0.60399999999999998</v>
      </c>
      <c r="CS737" s="19">
        <v>0.49299999999999999</v>
      </c>
      <c r="CT737" s="19">
        <v>0.97499999999999998</v>
      </c>
      <c r="CU737" s="19">
        <v>0.81799999999999995</v>
      </c>
      <c r="CV737" s="19">
        <v>0.53100000000000003</v>
      </c>
      <c r="CW737" s="19">
        <v>1.2130000000000001</v>
      </c>
    </row>
    <row r="738" spans="1:101" s="1" customFormat="1" ht="15" x14ac:dyDescent="0.2">
      <c r="A738" s="19">
        <v>1200</v>
      </c>
      <c r="B738" s="19">
        <v>314.39999999999998</v>
      </c>
      <c r="C738" s="19">
        <v>726.5</v>
      </c>
      <c r="D738" s="19">
        <v>438.12180000000001</v>
      </c>
      <c r="E738" s="19">
        <v>440.1284</v>
      </c>
      <c r="F738" s="19">
        <v>204.0635</v>
      </c>
      <c r="G738" s="20">
        <v>10788.476189999999</v>
      </c>
      <c r="H738" s="19">
        <v>1</v>
      </c>
      <c r="I738" s="19">
        <v>1</v>
      </c>
      <c r="J738" s="19" t="s">
        <v>103</v>
      </c>
      <c r="M738" s="10"/>
      <c r="N738" s="10"/>
      <c r="U738" s="21">
        <v>0</v>
      </c>
      <c r="V738" s="21">
        <v>19</v>
      </c>
      <c r="W738" s="21">
        <v>472</v>
      </c>
      <c r="X738" s="19">
        <v>0.05</v>
      </c>
      <c r="Y738" s="19">
        <v>0.90300000000000002</v>
      </c>
      <c r="Z738" s="19">
        <v>0.89200000000000002</v>
      </c>
      <c r="AA738" s="19">
        <v>0.92700000000000005</v>
      </c>
      <c r="AB738" s="22">
        <f t="shared" si="184"/>
        <v>0.92405555555555552</v>
      </c>
      <c r="AC738" s="22">
        <f t="shared" si="185"/>
        <v>1.0496111111111113</v>
      </c>
      <c r="AD738" s="22">
        <f t="shared" si="186"/>
        <v>0.90427777777777785</v>
      </c>
      <c r="AE738" s="22">
        <f t="shared" si="187"/>
        <v>0.88037897634044338</v>
      </c>
      <c r="AF738" s="22">
        <f t="shared" si="188"/>
        <v>1.0218713522147815</v>
      </c>
      <c r="AG738" s="22">
        <f t="shared" si="189"/>
        <v>-0.18380340114759375</v>
      </c>
      <c r="AH738" s="22">
        <f t="shared" si="190"/>
        <v>3.1213580615820673E-2</v>
      </c>
      <c r="AI738" s="22">
        <f t="shared" si="191"/>
        <v>-1.1404603398811455</v>
      </c>
      <c r="AJ738" s="22">
        <f t="shared" si="192"/>
        <v>-0.26982003113394953</v>
      </c>
      <c r="AK738" s="22">
        <f>P738</f>
        <v>0</v>
      </c>
      <c r="AL738" s="22" t="str">
        <f t="shared" si="193"/>
        <v>Increase</v>
      </c>
      <c r="AM738" s="24">
        <f t="shared" si="194"/>
        <v>7.2366848524672373E-2</v>
      </c>
      <c r="AN738" s="24">
        <f t="shared" si="195"/>
        <v>0.53725438504127188</v>
      </c>
      <c r="AO738" s="25">
        <v>0.95198300000000002</v>
      </c>
      <c r="AP738" s="24">
        <f t="shared" si="196"/>
        <v>0.53725438504127188</v>
      </c>
      <c r="AQ738" s="25">
        <v>0.37450899999999998</v>
      </c>
      <c r="AR738" s="25">
        <v>0.50510699999999997</v>
      </c>
      <c r="AS738" s="19">
        <v>1200</v>
      </c>
      <c r="AT738" s="19">
        <v>0.95699999999999996</v>
      </c>
      <c r="AU738" s="19">
        <v>0.83899999999999997</v>
      </c>
      <c r="AV738" s="19">
        <v>0.84599999999999997</v>
      </c>
      <c r="AW738" s="19">
        <v>0.99399999999999999</v>
      </c>
      <c r="AX738" s="19">
        <v>1.1379999999999999</v>
      </c>
      <c r="AY738" s="19">
        <v>0.93</v>
      </c>
      <c r="AZ738" s="19">
        <v>0.93200000000000005</v>
      </c>
      <c r="BA738" s="19">
        <v>0.94099999999999995</v>
      </c>
      <c r="BB738" s="19">
        <v>0.76800000000000002</v>
      </c>
      <c r="BC738" s="19">
        <v>0.76900000000000002</v>
      </c>
      <c r="BD738" s="19">
        <v>0.94</v>
      </c>
      <c r="BE738" s="19">
        <v>0.92500000000000004</v>
      </c>
      <c r="BF738" s="19">
        <v>1.0860000000000001</v>
      </c>
      <c r="BG738" s="19">
        <v>1.0329999999999999</v>
      </c>
      <c r="BH738" s="19">
        <v>0.97</v>
      </c>
      <c r="BI738" s="19">
        <v>0.98199999999999998</v>
      </c>
      <c r="BJ738" s="19">
        <v>0.89500000000000002</v>
      </c>
      <c r="BK738" s="19">
        <v>0.68799999999999994</v>
      </c>
      <c r="BL738" s="19"/>
      <c r="BM738" s="19">
        <v>1.133</v>
      </c>
      <c r="BN738" s="19">
        <v>1.016</v>
      </c>
      <c r="BO738" s="19">
        <v>1.006</v>
      </c>
      <c r="BP738" s="19">
        <v>1.278</v>
      </c>
      <c r="BQ738" s="19">
        <v>1.085</v>
      </c>
      <c r="BR738" s="19">
        <v>1.63</v>
      </c>
      <c r="BS738" s="19">
        <v>0.95499999999999996</v>
      </c>
      <c r="BT738" s="19">
        <v>0.752</v>
      </c>
      <c r="BU738" s="19">
        <v>0.88600000000000001</v>
      </c>
      <c r="BV738" s="19">
        <v>0.96</v>
      </c>
      <c r="BW738" s="19">
        <v>1.0169999999999999</v>
      </c>
      <c r="BX738" s="19">
        <v>1.681</v>
      </c>
      <c r="BY738" s="19">
        <v>0.90100000000000002</v>
      </c>
      <c r="BZ738" s="19">
        <v>1.175</v>
      </c>
      <c r="CA738" s="19">
        <v>0.91600000000000004</v>
      </c>
      <c r="CB738" s="19">
        <v>0.751</v>
      </c>
      <c r="CC738" s="19">
        <v>0.94199999999999995</v>
      </c>
      <c r="CD738" s="19">
        <v>0.80900000000000005</v>
      </c>
      <c r="CE738" s="19"/>
      <c r="CF738" s="19">
        <v>0.876</v>
      </c>
      <c r="CG738" s="19">
        <v>0.89300000000000002</v>
      </c>
      <c r="CH738" s="19">
        <v>0.80700000000000005</v>
      </c>
      <c r="CI738" s="19">
        <v>1.0349999999999999</v>
      </c>
      <c r="CJ738" s="19">
        <v>0.94399999999999995</v>
      </c>
      <c r="CK738" s="19">
        <v>0.95699999999999996</v>
      </c>
      <c r="CL738" s="19">
        <v>0.85099999999999998</v>
      </c>
      <c r="CM738" s="19">
        <v>0.86899999999999999</v>
      </c>
      <c r="CN738" s="19">
        <v>0.83899999999999997</v>
      </c>
      <c r="CO738" s="19">
        <v>0.96</v>
      </c>
      <c r="CP738" s="19">
        <v>1.0649999999999999</v>
      </c>
      <c r="CQ738" s="19">
        <v>0.94399999999999995</v>
      </c>
      <c r="CR738" s="19">
        <v>0.86099999999999999</v>
      </c>
      <c r="CS738" s="19">
        <v>0.85099999999999998</v>
      </c>
      <c r="CT738" s="19">
        <v>0.77900000000000003</v>
      </c>
      <c r="CU738" s="19">
        <v>0.89900000000000002</v>
      </c>
      <c r="CV738" s="19">
        <v>0.90100000000000002</v>
      </c>
      <c r="CW738" s="19">
        <v>0.94599999999999995</v>
      </c>
    </row>
    <row r="739" spans="1:101" s="1" customFormat="1" ht="15" x14ac:dyDescent="0.2">
      <c r="A739" s="19">
        <v>1202</v>
      </c>
      <c r="B739" s="19">
        <v>315</v>
      </c>
      <c r="C739" s="19">
        <v>728</v>
      </c>
      <c r="D739" s="19">
        <v>515.18399999999997</v>
      </c>
      <c r="E739" s="19">
        <v>517.19039999999995</v>
      </c>
      <c r="F739" s="19">
        <v>281.12569999999999</v>
      </c>
      <c r="G739" s="20">
        <v>30230</v>
      </c>
      <c r="H739" s="19">
        <v>1</v>
      </c>
      <c r="I739" s="19">
        <v>1</v>
      </c>
      <c r="J739" s="19" t="s">
        <v>103</v>
      </c>
      <c r="M739" s="10"/>
      <c r="N739" s="10"/>
      <c r="U739" s="21">
        <v>0</v>
      </c>
      <c r="V739" s="21">
        <v>12</v>
      </c>
      <c r="W739" s="21">
        <v>272</v>
      </c>
      <c r="X739" s="19">
        <v>0.05</v>
      </c>
      <c r="Y739" s="19">
        <v>1.105</v>
      </c>
      <c r="Z739" s="19">
        <v>1.1180000000000001</v>
      </c>
      <c r="AA739" s="19">
        <v>1.1000000000000001</v>
      </c>
      <c r="AB739" s="22">
        <f t="shared" si="184"/>
        <v>0.80633333333333335</v>
      </c>
      <c r="AC739" s="22">
        <f t="shared" si="185"/>
        <v>1.0516111111111113</v>
      </c>
      <c r="AD739" s="22">
        <f t="shared" si="186"/>
        <v>1.0676666666666668</v>
      </c>
      <c r="AE739" s="22">
        <f t="shared" si="187"/>
        <v>0.76675999788684024</v>
      </c>
      <c r="AF739" s="22">
        <f t="shared" si="188"/>
        <v>0.75522947236965343</v>
      </c>
      <c r="AG739" s="22">
        <f t="shared" si="189"/>
        <v>-0.38315302177755756</v>
      </c>
      <c r="AH739" s="22">
        <f t="shared" si="190"/>
        <v>-0.40501302879475864</v>
      </c>
      <c r="AI739" s="22">
        <f t="shared" si="191"/>
        <v>-1.6074600863165178</v>
      </c>
      <c r="AJ739" s="22">
        <f t="shared" si="192"/>
        <v>-2.3249040095669198</v>
      </c>
      <c r="AK739" s="22">
        <f>P739</f>
        <v>0</v>
      </c>
      <c r="AL739" s="22" t="str">
        <f t="shared" si="193"/>
        <v>Increase</v>
      </c>
      <c r="AM739" s="24">
        <f t="shared" si="194"/>
        <v>2.4691070169015162E-2</v>
      </c>
      <c r="AN739" s="24">
        <f t="shared" si="195"/>
        <v>4.7325584931619284E-3</v>
      </c>
      <c r="AO739" s="25">
        <v>1.2687200000000001</v>
      </c>
      <c r="AP739" s="24">
        <f t="shared" si="196"/>
        <v>4.7325584931619284E-3</v>
      </c>
      <c r="AQ739" s="25">
        <v>1.4937100000000001</v>
      </c>
      <c r="AR739" s="25">
        <v>1.4244300000000001</v>
      </c>
      <c r="AS739" s="19">
        <v>1202</v>
      </c>
      <c r="AT739" s="19">
        <v>0.71799999999999997</v>
      </c>
      <c r="AU739" s="19">
        <v>1.022</v>
      </c>
      <c r="AV739" s="19">
        <v>0.441</v>
      </c>
      <c r="AW739" s="19">
        <v>0.80300000000000005</v>
      </c>
      <c r="AX739" s="19">
        <v>0.48699999999999999</v>
      </c>
      <c r="AY739" s="19">
        <v>0.56699999999999995</v>
      </c>
      <c r="AZ739" s="19">
        <v>1.0089999999999999</v>
      </c>
      <c r="BA739" s="19">
        <v>0.81499999999999995</v>
      </c>
      <c r="BB739" s="19">
        <v>1.1120000000000001</v>
      </c>
      <c r="BC739" s="19">
        <v>0.94199999999999995</v>
      </c>
      <c r="BD739" s="19">
        <v>0.72199999999999998</v>
      </c>
      <c r="BE739" s="19">
        <v>0.97899999999999998</v>
      </c>
      <c r="BF739" s="19">
        <v>0.71299999999999997</v>
      </c>
      <c r="BG739" s="19">
        <v>1.2230000000000001</v>
      </c>
      <c r="BH739" s="19">
        <v>0.82899999999999996</v>
      </c>
      <c r="BI739" s="19">
        <v>0.443</v>
      </c>
      <c r="BJ739" s="19">
        <v>0.77100000000000002</v>
      </c>
      <c r="BK739" s="19">
        <v>0.91800000000000004</v>
      </c>
      <c r="BL739" s="19"/>
      <c r="BM739" s="19">
        <v>1.18</v>
      </c>
      <c r="BN739" s="19">
        <v>1.1060000000000001</v>
      </c>
      <c r="BO739" s="19">
        <v>0.434</v>
      </c>
      <c r="BP739" s="19">
        <v>0.63500000000000001</v>
      </c>
      <c r="BQ739" s="19">
        <v>1.5860000000000001</v>
      </c>
      <c r="BR739" s="19">
        <v>1.444</v>
      </c>
      <c r="BS739" s="19">
        <v>0.77200000000000002</v>
      </c>
      <c r="BT739" s="19">
        <v>0.57299999999999995</v>
      </c>
      <c r="BU739" s="19">
        <v>0.92700000000000005</v>
      </c>
      <c r="BV739" s="19">
        <v>1.423</v>
      </c>
      <c r="BW739" s="19">
        <v>1.573</v>
      </c>
      <c r="BX739" s="19">
        <v>0.95</v>
      </c>
      <c r="BY739" s="19">
        <v>0.69399999999999995</v>
      </c>
      <c r="BZ739" s="19">
        <v>0.96899999999999997</v>
      </c>
      <c r="CA739" s="19">
        <v>1.331</v>
      </c>
      <c r="CB739" s="19">
        <v>0.59799999999999998</v>
      </c>
      <c r="CC739" s="19">
        <v>1.256</v>
      </c>
      <c r="CD739" s="19">
        <v>1.478</v>
      </c>
      <c r="CE739" s="19"/>
      <c r="CF739" s="19">
        <v>0.749</v>
      </c>
      <c r="CG739" s="19">
        <v>0.83099999999999996</v>
      </c>
      <c r="CH739" s="19">
        <v>0.92</v>
      </c>
      <c r="CI739" s="19">
        <v>1.1000000000000001</v>
      </c>
      <c r="CJ739" s="19">
        <v>1.2310000000000001</v>
      </c>
      <c r="CK739" s="19">
        <v>1.091</v>
      </c>
      <c r="CL739" s="19">
        <v>1.127</v>
      </c>
      <c r="CM739" s="19">
        <v>1.423</v>
      </c>
      <c r="CN739" s="19">
        <v>0.63</v>
      </c>
      <c r="CO739" s="19">
        <v>1.2609999999999999</v>
      </c>
      <c r="CP739" s="19">
        <v>0.56000000000000005</v>
      </c>
      <c r="CQ739" s="19">
        <v>1.395</v>
      </c>
      <c r="CR739" s="19">
        <v>1.1339999999999999</v>
      </c>
      <c r="CS739" s="19">
        <v>1.3180000000000001</v>
      </c>
      <c r="CT739" s="19">
        <v>1.157</v>
      </c>
      <c r="CU739" s="19">
        <v>0.71899999999999997</v>
      </c>
      <c r="CV739" s="19">
        <v>1.5860000000000001</v>
      </c>
      <c r="CW739" s="19">
        <v>0.98599999999999999</v>
      </c>
    </row>
    <row r="740" spans="1:101" s="1" customFormat="1" ht="15" x14ac:dyDescent="0.2">
      <c r="A740" s="19">
        <v>1203</v>
      </c>
      <c r="B740" s="19">
        <v>315</v>
      </c>
      <c r="C740" s="19">
        <v>728.1</v>
      </c>
      <c r="D740" s="19">
        <v>537.18849999999998</v>
      </c>
      <c r="E740" s="19">
        <v>539.19560000000001</v>
      </c>
      <c r="F740" s="19">
        <v>303.1302</v>
      </c>
      <c r="G740" s="20">
        <v>4667.75</v>
      </c>
      <c r="H740" s="19">
        <v>1</v>
      </c>
      <c r="I740" s="19">
        <v>1</v>
      </c>
      <c r="J740" s="19" t="s">
        <v>103</v>
      </c>
      <c r="M740" s="10"/>
      <c r="N740" s="10"/>
      <c r="U740" s="21">
        <v>0</v>
      </c>
      <c r="V740" s="21">
        <v>6</v>
      </c>
      <c r="W740" s="21">
        <v>273</v>
      </c>
      <c r="X740" s="19">
        <v>0.05</v>
      </c>
      <c r="Y740" s="19">
        <v>0.80200000000000005</v>
      </c>
      <c r="Z740" s="19">
        <v>0.84</v>
      </c>
      <c r="AA740" s="19">
        <v>0.64</v>
      </c>
      <c r="AB740" s="22">
        <f t="shared" si="184"/>
        <v>0.79755555555555568</v>
      </c>
      <c r="AC740" s="22">
        <f t="shared" si="185"/>
        <v>1.1739444444444447</v>
      </c>
      <c r="AD740" s="22">
        <f t="shared" si="186"/>
        <v>1.1384444444444446</v>
      </c>
      <c r="AE740" s="22">
        <f t="shared" si="187"/>
        <v>0.67938100421182146</v>
      </c>
      <c r="AF740" s="22">
        <f t="shared" si="188"/>
        <v>0.7005660745656842</v>
      </c>
      <c r="AG740" s="22">
        <f t="shared" si="189"/>
        <v>-0.55770721448674698</v>
      </c>
      <c r="AH740" s="22">
        <f t="shared" si="190"/>
        <v>-0.51340696863848623</v>
      </c>
      <c r="AI740" s="22">
        <f t="shared" si="191"/>
        <v>-1.2878263923155209</v>
      </c>
      <c r="AJ740" s="22">
        <f t="shared" si="192"/>
        <v>-1.6201286320378294</v>
      </c>
      <c r="AK740" s="22">
        <f>P740</f>
        <v>0</v>
      </c>
      <c r="AL740" s="22" t="str">
        <f t="shared" si="193"/>
        <v>Increase</v>
      </c>
      <c r="AM740" s="24">
        <f t="shared" si="194"/>
        <v>5.1543464658331296E-2</v>
      </c>
      <c r="AN740" s="24">
        <f t="shared" si="195"/>
        <v>2.3981225229920428E-2</v>
      </c>
      <c r="AO740" s="25">
        <v>1.1493500000000001</v>
      </c>
      <c r="AP740" s="24">
        <f t="shared" si="196"/>
        <v>2.3981225229920428E-2</v>
      </c>
      <c r="AQ740" s="25">
        <v>1.24203</v>
      </c>
      <c r="AR740" s="25">
        <v>1.12418</v>
      </c>
      <c r="AS740" s="19">
        <v>1203</v>
      </c>
      <c r="AT740" s="19">
        <v>0.53500000000000003</v>
      </c>
      <c r="AU740" s="19">
        <v>0.90400000000000003</v>
      </c>
      <c r="AV740" s="19">
        <v>0.38</v>
      </c>
      <c r="AW740" s="19">
        <v>0.91500000000000004</v>
      </c>
      <c r="AX740" s="19">
        <v>0.69199999999999995</v>
      </c>
      <c r="AY740" s="19">
        <v>0.47899999999999998</v>
      </c>
      <c r="AZ740" s="19">
        <v>1.052</v>
      </c>
      <c r="BA740" s="19">
        <v>0.53900000000000003</v>
      </c>
      <c r="BB740" s="19">
        <v>0.88600000000000001</v>
      </c>
      <c r="BC740" s="19">
        <v>1.218</v>
      </c>
      <c r="BD740" s="19">
        <v>0.89600000000000002</v>
      </c>
      <c r="BE740" s="19">
        <v>1.081</v>
      </c>
      <c r="BF740" s="19">
        <v>0.65600000000000003</v>
      </c>
      <c r="BG740" s="19">
        <v>1.742</v>
      </c>
      <c r="BH740" s="19">
        <v>0.80400000000000005</v>
      </c>
      <c r="BI740" s="19">
        <v>0.45800000000000002</v>
      </c>
      <c r="BJ740" s="19">
        <v>0.46500000000000002</v>
      </c>
      <c r="BK740" s="19">
        <v>0.65400000000000003</v>
      </c>
      <c r="BL740" s="19"/>
      <c r="BM740" s="19">
        <v>0.59799999999999998</v>
      </c>
      <c r="BN740" s="19">
        <v>1.0629999999999999</v>
      </c>
      <c r="BO740" s="19">
        <v>0.436</v>
      </c>
      <c r="BP740" s="19">
        <v>0.38700000000000001</v>
      </c>
      <c r="BQ740" s="19">
        <v>2.0369999999999999</v>
      </c>
      <c r="BR740" s="19">
        <v>2.0059999999999998</v>
      </c>
      <c r="BS740" s="19">
        <v>0.86099999999999999</v>
      </c>
      <c r="BT740" s="19">
        <v>0.34799999999999998</v>
      </c>
      <c r="BU740" s="19">
        <v>1.022</v>
      </c>
      <c r="BV740" s="19">
        <v>2.0470000000000002</v>
      </c>
      <c r="BW740" s="19">
        <v>2.9529999999999998</v>
      </c>
      <c r="BX740" s="19">
        <v>0.97</v>
      </c>
      <c r="BY740" s="19">
        <v>0.78800000000000003</v>
      </c>
      <c r="BZ740" s="19">
        <v>1.06</v>
      </c>
      <c r="CA740" s="19">
        <v>1.7090000000000001</v>
      </c>
      <c r="CB740" s="19">
        <v>0.71899999999999997</v>
      </c>
      <c r="CC740" s="19">
        <v>1.1060000000000001</v>
      </c>
      <c r="CD740" s="19">
        <v>1.0209999999999999</v>
      </c>
      <c r="CE740" s="19"/>
      <c r="CF740" s="19">
        <v>0.71399999999999997</v>
      </c>
      <c r="CG740" s="19">
        <v>1.2509999999999999</v>
      </c>
      <c r="CH740" s="19">
        <v>0.81</v>
      </c>
      <c r="CI740" s="19">
        <v>1.0620000000000001</v>
      </c>
      <c r="CJ740" s="19">
        <v>0.98799999999999999</v>
      </c>
      <c r="CK740" s="19">
        <v>0.82599999999999996</v>
      </c>
      <c r="CL740" s="19">
        <v>1.177</v>
      </c>
      <c r="CM740" s="19">
        <v>2.0739999999999998</v>
      </c>
      <c r="CN740" s="19">
        <v>0.36799999999999999</v>
      </c>
      <c r="CO740" s="19">
        <v>1.111</v>
      </c>
      <c r="CP740" s="19">
        <v>0.48799999999999999</v>
      </c>
      <c r="CQ740" s="19">
        <v>2.1720000000000002</v>
      </c>
      <c r="CR740" s="19">
        <v>1.7909999999999999</v>
      </c>
      <c r="CS740" s="19">
        <v>1.111</v>
      </c>
      <c r="CT740" s="19">
        <v>1.68</v>
      </c>
      <c r="CU740" s="19">
        <v>0.77700000000000002</v>
      </c>
      <c r="CV740" s="19">
        <v>1.2450000000000001</v>
      </c>
      <c r="CW740" s="19">
        <v>0.84699999999999998</v>
      </c>
    </row>
    <row r="741" spans="1:101" s="1" customFormat="1" ht="15" x14ac:dyDescent="0.2">
      <c r="A741" s="19">
        <v>1204</v>
      </c>
      <c r="B741" s="19">
        <v>315</v>
      </c>
      <c r="C741" s="19">
        <v>728.3</v>
      </c>
      <c r="D741" s="19">
        <v>448.19</v>
      </c>
      <c r="E741" s="19">
        <v>450.19639999999998</v>
      </c>
      <c r="F741" s="19">
        <v>214.13159999999999</v>
      </c>
      <c r="G741" s="20">
        <v>198598.42110000001</v>
      </c>
      <c r="H741" s="19">
        <v>1</v>
      </c>
      <c r="I741" s="19">
        <v>1</v>
      </c>
      <c r="J741" s="19" t="s">
        <v>105</v>
      </c>
      <c r="K741" s="19" t="s">
        <v>163</v>
      </c>
      <c r="L741" s="19" t="s">
        <v>164</v>
      </c>
      <c r="M741" s="19">
        <v>0.32</v>
      </c>
      <c r="N741" s="19">
        <v>15.5</v>
      </c>
      <c r="X741" s="19">
        <v>0.05</v>
      </c>
      <c r="Y741" s="19">
        <v>1.222</v>
      </c>
      <c r="Z741" s="19">
        <v>1.1060000000000001</v>
      </c>
      <c r="AA741" s="19">
        <v>1.2490000000000001</v>
      </c>
      <c r="AB741" s="22">
        <f t="shared" si="184"/>
        <v>1.2928888888888888</v>
      </c>
      <c r="AC741" s="22">
        <f t="shared" si="185"/>
        <v>1.6434444444444447</v>
      </c>
      <c r="AD741" s="22">
        <f t="shared" si="186"/>
        <v>1.2995555555555558</v>
      </c>
      <c r="AE741" s="22">
        <f t="shared" si="187"/>
        <v>0.7866946115881277</v>
      </c>
      <c r="AF741" s="22">
        <f t="shared" si="188"/>
        <v>0.99487004103967136</v>
      </c>
      <c r="AG741" s="22">
        <f t="shared" si="189"/>
        <v>-0.34612439289223873</v>
      </c>
      <c r="AH741" s="22">
        <f t="shared" si="190"/>
        <v>-7.4200148521314218E-3</v>
      </c>
      <c r="AI741" s="22">
        <f t="shared" si="191"/>
        <v>-3.5500767137445064</v>
      </c>
      <c r="AJ741" s="22">
        <f t="shared" si="192"/>
        <v>-2.6285635156607284E-2</v>
      </c>
      <c r="AK741" s="22" t="str">
        <f>L741</f>
        <v>Prolyl-Valine</v>
      </c>
      <c r="AL741" s="22" t="str">
        <f t="shared" si="193"/>
        <v>Increase</v>
      </c>
      <c r="AM741" s="24">
        <f t="shared" si="194"/>
        <v>2.8178851362827082E-4</v>
      </c>
      <c r="AN741" s="24">
        <f t="shared" si="195"/>
        <v>0.94127032010933875</v>
      </c>
      <c r="AO741" s="25">
        <v>1.7267999999999999</v>
      </c>
      <c r="AP741" s="24">
        <f t="shared" si="196"/>
        <v>0.94127032010933875</v>
      </c>
      <c r="AQ741" s="25">
        <v>0.62459399999999998</v>
      </c>
      <c r="AR741" s="25">
        <v>0.74525200000000003</v>
      </c>
      <c r="AS741" s="19">
        <v>1204</v>
      </c>
      <c r="AT741" s="19">
        <v>1.1459999999999999</v>
      </c>
      <c r="AU741" s="19">
        <v>1.7529999999999999</v>
      </c>
      <c r="AV741" s="19">
        <v>1.159</v>
      </c>
      <c r="AW741" s="19">
        <v>1.0640000000000001</v>
      </c>
      <c r="AX741" s="19">
        <v>1.585</v>
      </c>
      <c r="AY741" s="19">
        <v>1.3129999999999999</v>
      </c>
      <c r="AZ741" s="19">
        <v>1.4490000000000001</v>
      </c>
      <c r="BA741" s="19">
        <v>0.96399999999999997</v>
      </c>
      <c r="BB741" s="19">
        <v>1.1759999999999999</v>
      </c>
      <c r="BC741" s="19">
        <v>1.544</v>
      </c>
      <c r="BD741" s="19">
        <v>1.35</v>
      </c>
      <c r="BE741" s="19">
        <v>1.6479999999999999</v>
      </c>
      <c r="BF741" s="19">
        <v>1.512</v>
      </c>
      <c r="BG741" s="19">
        <v>0.94099999999999995</v>
      </c>
      <c r="BH741" s="19">
        <v>1.329</v>
      </c>
      <c r="BI741" s="19">
        <v>0.95099999999999996</v>
      </c>
      <c r="BJ741" s="19">
        <v>0.85099999999999998</v>
      </c>
      <c r="BK741" s="19">
        <v>1.5369999999999999</v>
      </c>
      <c r="BL741" s="19"/>
      <c r="BM741" s="19">
        <v>1.6779999999999999</v>
      </c>
      <c r="BN741" s="19">
        <v>1.6830000000000001</v>
      </c>
      <c r="BO741" s="19">
        <v>1.825</v>
      </c>
      <c r="BP741" s="19">
        <v>1.7669999999999999</v>
      </c>
      <c r="BQ741" s="19">
        <v>1.355</v>
      </c>
      <c r="BR741" s="19">
        <v>1.5880000000000001</v>
      </c>
      <c r="BS741" s="19">
        <v>1.6140000000000001</v>
      </c>
      <c r="BT741" s="19">
        <v>1.625</v>
      </c>
      <c r="BU741" s="19">
        <v>1.9510000000000001</v>
      </c>
      <c r="BV741" s="19">
        <v>1.839</v>
      </c>
      <c r="BW741" s="19">
        <v>1.405</v>
      </c>
      <c r="BX741" s="19">
        <v>1.585</v>
      </c>
      <c r="BY741" s="19">
        <v>1.8979999999999999</v>
      </c>
      <c r="BZ741" s="19">
        <v>1.1259999999999999</v>
      </c>
      <c r="CA741" s="19">
        <v>1.36</v>
      </c>
      <c r="CB741" s="19">
        <v>1.85</v>
      </c>
      <c r="CC741" s="19">
        <v>1.387</v>
      </c>
      <c r="CD741" s="19">
        <v>2.0459999999999998</v>
      </c>
      <c r="CE741" s="19"/>
      <c r="CF741" s="19">
        <v>1.3360000000000001</v>
      </c>
      <c r="CG741" s="19">
        <v>1.452</v>
      </c>
      <c r="CH741" s="19">
        <v>1.8129999999999999</v>
      </c>
      <c r="CI741" s="19">
        <v>1.0029999999999999</v>
      </c>
      <c r="CJ741" s="19">
        <v>1.3620000000000001</v>
      </c>
      <c r="CK741" s="19">
        <v>1.071</v>
      </c>
      <c r="CL741" s="19">
        <v>1.119</v>
      </c>
      <c r="CM741" s="19">
        <v>1.046</v>
      </c>
      <c r="CN741" s="19">
        <v>1.595</v>
      </c>
      <c r="CO741" s="19">
        <v>0.96199999999999997</v>
      </c>
      <c r="CP741" s="19">
        <v>1.5109999999999999</v>
      </c>
      <c r="CQ741" s="19">
        <v>1.462</v>
      </c>
      <c r="CR741" s="19">
        <v>1.0649999999999999</v>
      </c>
      <c r="CS741" s="19">
        <v>1.617</v>
      </c>
      <c r="CT741" s="19">
        <v>1.1020000000000001</v>
      </c>
      <c r="CU741" s="19">
        <v>1.655</v>
      </c>
      <c r="CV741" s="19">
        <v>1.08</v>
      </c>
      <c r="CW741" s="19">
        <v>1.141</v>
      </c>
    </row>
    <row r="742" spans="1:101" s="1" customFormat="1" ht="15" x14ac:dyDescent="0.2">
      <c r="A742" s="19">
        <v>1205</v>
      </c>
      <c r="B742" s="19">
        <v>316.5</v>
      </c>
      <c r="C742" s="19">
        <v>728.3</v>
      </c>
      <c r="D742" s="19">
        <v>344.10629999999998</v>
      </c>
      <c r="E742" s="19">
        <v>346.113</v>
      </c>
      <c r="F742" s="19">
        <v>110.048</v>
      </c>
      <c r="G742" s="20">
        <v>11693.24324</v>
      </c>
      <c r="H742" s="19">
        <v>1</v>
      </c>
      <c r="I742" s="19">
        <v>1</v>
      </c>
      <c r="J742" s="19" t="s">
        <v>109</v>
      </c>
      <c r="M742" s="10"/>
      <c r="N742" s="10"/>
      <c r="U742" s="21">
        <v>1</v>
      </c>
      <c r="V742" s="21">
        <v>8</v>
      </c>
      <c r="W742" s="21">
        <v>272</v>
      </c>
      <c r="X742" s="19">
        <v>0.05</v>
      </c>
      <c r="Y742" s="19">
        <v>0.99399999999999999</v>
      </c>
      <c r="Z742" s="19">
        <v>0.94299999999999995</v>
      </c>
      <c r="AA742" s="19">
        <v>0.95099999999999996</v>
      </c>
      <c r="AB742" s="22">
        <f t="shared" si="184"/>
        <v>0.90972222222222221</v>
      </c>
      <c r="AC742" s="22">
        <f t="shared" si="185"/>
        <v>0.96666666666666656</v>
      </c>
      <c r="AD742" s="22">
        <f t="shared" si="186"/>
        <v>0.96455555555555561</v>
      </c>
      <c r="AE742" s="22">
        <f t="shared" si="187"/>
        <v>0.94109195402298862</v>
      </c>
      <c r="AF742" s="22">
        <f t="shared" si="188"/>
        <v>0.94315171063241554</v>
      </c>
      <c r="AG742" s="22">
        <f t="shared" si="189"/>
        <v>-8.7592399423915501E-2</v>
      </c>
      <c r="AH742" s="22">
        <f t="shared" si="190"/>
        <v>-8.443824066487568E-2</v>
      </c>
      <c r="AI742" s="22">
        <f t="shared" si="191"/>
        <v>-0.951905554030681</v>
      </c>
      <c r="AJ742" s="22">
        <f t="shared" si="192"/>
        <v>-0.84526486164411263</v>
      </c>
      <c r="AK742" s="22">
        <f>P742</f>
        <v>0</v>
      </c>
      <c r="AL742" s="22" t="str">
        <f t="shared" si="193"/>
        <v>Increase</v>
      </c>
      <c r="AM742" s="24">
        <f t="shared" si="194"/>
        <v>0.11171061583101068</v>
      </c>
      <c r="AN742" s="24">
        <f t="shared" si="195"/>
        <v>0.1428022789667043</v>
      </c>
      <c r="AO742" s="25">
        <v>0.82340800000000003</v>
      </c>
      <c r="AP742" s="24">
        <f t="shared" si="196"/>
        <v>0.1428022789667043</v>
      </c>
      <c r="AQ742" s="25">
        <v>0.94045699999999999</v>
      </c>
      <c r="AR742" s="25">
        <v>0.95241100000000001</v>
      </c>
      <c r="AS742" s="19">
        <v>1205</v>
      </c>
      <c r="AT742" s="19">
        <v>0.91400000000000003</v>
      </c>
      <c r="AU742" s="19">
        <v>1.038</v>
      </c>
      <c r="AV742" s="19">
        <v>0.90300000000000002</v>
      </c>
      <c r="AW742" s="19">
        <v>0.95299999999999996</v>
      </c>
      <c r="AX742" s="19">
        <v>0.71699999999999997</v>
      </c>
      <c r="AY742" s="19">
        <v>0.99399999999999999</v>
      </c>
      <c r="AZ742" s="19">
        <v>0.98</v>
      </c>
      <c r="BA742" s="19">
        <v>0.97299999999999998</v>
      </c>
      <c r="BB742" s="19">
        <v>0.85799999999999998</v>
      </c>
      <c r="BC742" s="19">
        <v>0.95099999999999996</v>
      </c>
      <c r="BD742" s="19">
        <v>0.90100000000000002</v>
      </c>
      <c r="BE742" s="19">
        <v>0.96099999999999997</v>
      </c>
      <c r="BF742" s="19">
        <v>0.89</v>
      </c>
      <c r="BG742" s="19">
        <v>0.96099999999999997</v>
      </c>
      <c r="BH742" s="19">
        <v>0.73299999999999998</v>
      </c>
      <c r="BI742" s="19">
        <v>0.90700000000000003</v>
      </c>
      <c r="BJ742" s="19">
        <v>0.93700000000000006</v>
      </c>
      <c r="BK742" s="19">
        <v>0.80400000000000005</v>
      </c>
      <c r="BL742" s="19"/>
      <c r="BM742" s="19">
        <v>1.1879999999999999</v>
      </c>
      <c r="BN742" s="19">
        <v>1.034</v>
      </c>
      <c r="BO742" s="19">
        <v>1.081</v>
      </c>
      <c r="BP742" s="19">
        <v>0.92500000000000004</v>
      </c>
      <c r="BQ742" s="19">
        <v>1.0029999999999999</v>
      </c>
      <c r="BR742" s="19">
        <v>0.86799999999999999</v>
      </c>
      <c r="BS742" s="19">
        <v>1.026</v>
      </c>
      <c r="BT742" s="19">
        <v>1.0169999999999999</v>
      </c>
      <c r="BU742" s="19">
        <v>0.83599999999999997</v>
      </c>
      <c r="BV742" s="19">
        <v>0.90500000000000003</v>
      </c>
      <c r="BW742" s="19">
        <v>1.23</v>
      </c>
      <c r="BX742" s="19">
        <v>0.873</v>
      </c>
      <c r="BY742" s="19">
        <v>0.81899999999999995</v>
      </c>
      <c r="BZ742" s="19">
        <v>0.77300000000000002</v>
      </c>
      <c r="CA742" s="19">
        <v>0.96399999999999997</v>
      </c>
      <c r="CB742" s="19">
        <v>0.93300000000000005</v>
      </c>
      <c r="CC742" s="19">
        <v>0.95099999999999996</v>
      </c>
      <c r="CD742" s="19">
        <v>0.97399999999999998</v>
      </c>
      <c r="CE742" s="19"/>
      <c r="CF742" s="19">
        <v>0.94099999999999995</v>
      </c>
      <c r="CG742" s="19">
        <v>1.1890000000000001</v>
      </c>
      <c r="CH742" s="19">
        <v>1.123</v>
      </c>
      <c r="CI742" s="19">
        <v>1.153</v>
      </c>
      <c r="CJ742" s="19">
        <v>0.99</v>
      </c>
      <c r="CK742" s="19">
        <v>0.98099999999999998</v>
      </c>
      <c r="CL742" s="19">
        <v>0.89600000000000002</v>
      </c>
      <c r="CM742" s="19">
        <v>1.0549999999999999</v>
      </c>
      <c r="CN742" s="19">
        <v>0.81399999999999995</v>
      </c>
      <c r="CO742" s="19">
        <v>0.98699999999999999</v>
      </c>
      <c r="CP742" s="19">
        <v>0.72099999999999997</v>
      </c>
      <c r="CQ742" s="19">
        <v>0.94099999999999995</v>
      </c>
      <c r="CR742" s="19">
        <v>1.044</v>
      </c>
      <c r="CS742" s="19">
        <v>0.91400000000000003</v>
      </c>
      <c r="CT742" s="19">
        <v>0.96499999999999997</v>
      </c>
      <c r="CU742" s="19">
        <v>0.72</v>
      </c>
      <c r="CV742" s="19">
        <v>0.91900000000000004</v>
      </c>
      <c r="CW742" s="19">
        <v>1.0089999999999999</v>
      </c>
    </row>
    <row r="743" spans="1:101" s="1" customFormat="1" ht="15" x14ac:dyDescent="0.2">
      <c r="A743" s="19">
        <v>1208</v>
      </c>
      <c r="B743" s="19">
        <v>316</v>
      </c>
      <c r="C743" s="19">
        <v>730.2</v>
      </c>
      <c r="D743" s="19">
        <v>321.12709999999998</v>
      </c>
      <c r="E743" s="19">
        <v>323.13310000000001</v>
      </c>
      <c r="F743" s="19">
        <v>87.068799999999996</v>
      </c>
      <c r="G743" s="20">
        <v>9803</v>
      </c>
      <c r="H743" s="19">
        <v>1</v>
      </c>
      <c r="I743" s="19">
        <v>1</v>
      </c>
      <c r="J743" s="19" t="s">
        <v>131</v>
      </c>
      <c r="M743" s="10"/>
      <c r="N743" s="10"/>
      <c r="O743" s="19" t="s">
        <v>406</v>
      </c>
      <c r="P743" s="19" t="s">
        <v>461</v>
      </c>
      <c r="Q743" s="19">
        <v>1.2</v>
      </c>
      <c r="R743" s="19">
        <v>22.7</v>
      </c>
      <c r="X743" s="19">
        <v>1.67E-2</v>
      </c>
      <c r="Y743" s="19">
        <v>1.129</v>
      </c>
      <c r="Z743" s="19">
        <v>1.147</v>
      </c>
      <c r="AA743" s="19">
        <v>1.0469999999999999</v>
      </c>
      <c r="AB743" s="22">
        <f t="shared" si="184"/>
        <v>1.0541666666666669</v>
      </c>
      <c r="AC743" s="22">
        <f t="shared" si="185"/>
        <v>1.1373888888888888</v>
      </c>
      <c r="AD743" s="22">
        <f t="shared" si="186"/>
        <v>0.96216666666666661</v>
      </c>
      <c r="AE743" s="22">
        <f t="shared" si="187"/>
        <v>0.92683045962975652</v>
      </c>
      <c r="AF743" s="22">
        <f t="shared" si="188"/>
        <v>1.0956175298804784</v>
      </c>
      <c r="AG743" s="22">
        <f t="shared" si="189"/>
        <v>-0.10962263674991077</v>
      </c>
      <c r="AH743" s="22">
        <f t="shared" si="190"/>
        <v>0.13174425446125043</v>
      </c>
      <c r="AI743" s="22">
        <f t="shared" si="191"/>
        <v>-0.7299087102426145</v>
      </c>
      <c r="AJ743" s="22">
        <f t="shared" si="192"/>
        <v>-1.0182340882906247</v>
      </c>
      <c r="AK743" s="22" t="str">
        <f>P743</f>
        <v>Morpholine</v>
      </c>
      <c r="AL743" s="22" t="str">
        <f t="shared" si="193"/>
        <v>Increase</v>
      </c>
      <c r="AM743" s="24">
        <f t="shared" si="194"/>
        <v>0.18624785930533444</v>
      </c>
      <c r="AN743" s="24">
        <f t="shared" si="195"/>
        <v>9.5888364604258952E-2</v>
      </c>
      <c r="AO743" s="25">
        <v>1.1810799999999999</v>
      </c>
      <c r="AP743" s="24">
        <f t="shared" si="196"/>
        <v>9.5888364604258952E-2</v>
      </c>
      <c r="AQ743" s="25">
        <v>1.1440900000000001</v>
      </c>
      <c r="AR743" s="25">
        <v>1.06412</v>
      </c>
      <c r="AS743" s="19">
        <v>1208</v>
      </c>
      <c r="AT743" s="19">
        <v>1.2430000000000001</v>
      </c>
      <c r="AU743" s="19">
        <v>0.80900000000000005</v>
      </c>
      <c r="AV743" s="19">
        <v>1.4239999999999999</v>
      </c>
      <c r="AW743" s="19">
        <v>0.98699999999999999</v>
      </c>
      <c r="AX743" s="19">
        <v>1.002</v>
      </c>
      <c r="AY743" s="19">
        <v>1.24</v>
      </c>
      <c r="AZ743" s="19">
        <v>1.0189999999999999</v>
      </c>
      <c r="BA743" s="19">
        <v>0.86499999999999999</v>
      </c>
      <c r="BB743" s="19">
        <v>0.92900000000000005</v>
      </c>
      <c r="BC743" s="19">
        <v>0.89900000000000002</v>
      </c>
      <c r="BD743" s="19">
        <v>1.024</v>
      </c>
      <c r="BE743" s="19">
        <v>1.0289999999999999</v>
      </c>
      <c r="BF743" s="19">
        <v>0.88800000000000001</v>
      </c>
      <c r="BG743" s="19">
        <v>0.98799999999999999</v>
      </c>
      <c r="BH743" s="19">
        <v>1.042</v>
      </c>
      <c r="BI743" s="19">
        <v>1.1639999999999999</v>
      </c>
      <c r="BJ743" s="19">
        <v>1.3180000000000001</v>
      </c>
      <c r="BK743" s="19">
        <v>1.105</v>
      </c>
      <c r="BL743" s="19"/>
      <c r="BM743" s="19">
        <v>1.141</v>
      </c>
      <c r="BN743" s="19">
        <v>1.012</v>
      </c>
      <c r="BO743" s="19">
        <v>1.1060000000000001</v>
      </c>
      <c r="BP743" s="19">
        <v>1.399</v>
      </c>
      <c r="BQ743" s="19">
        <v>0.78700000000000003</v>
      </c>
      <c r="BR743" s="19">
        <v>0.97599999999999998</v>
      </c>
      <c r="BS743" s="19">
        <v>1.2070000000000001</v>
      </c>
      <c r="BT743" s="19">
        <v>1.49</v>
      </c>
      <c r="BU743" s="19">
        <v>1.4530000000000001</v>
      </c>
      <c r="BV743" s="19">
        <v>0.96699999999999997</v>
      </c>
      <c r="BW743" s="19">
        <v>0.89800000000000002</v>
      </c>
      <c r="BX743" s="19">
        <v>1.0009999999999999</v>
      </c>
      <c r="BY743" s="19">
        <v>1.28</v>
      </c>
      <c r="BZ743" s="19">
        <v>1.1779999999999999</v>
      </c>
      <c r="CA743" s="19">
        <v>1.1890000000000001</v>
      </c>
      <c r="CB743" s="19">
        <v>1.3680000000000001</v>
      </c>
      <c r="CC743" s="19">
        <v>1.1000000000000001</v>
      </c>
      <c r="CD743" s="19">
        <v>0.92100000000000004</v>
      </c>
      <c r="CE743" s="19"/>
      <c r="CF743" s="19">
        <v>0.99299999999999999</v>
      </c>
      <c r="CG743" s="19">
        <v>0.84099999999999997</v>
      </c>
      <c r="CH743" s="19">
        <v>1.2010000000000001</v>
      </c>
      <c r="CI743" s="19">
        <v>0.78700000000000003</v>
      </c>
      <c r="CJ743" s="19">
        <v>0.90900000000000003</v>
      </c>
      <c r="CK743" s="19">
        <v>0.95799999999999996</v>
      </c>
      <c r="CL743" s="19">
        <v>0.93300000000000005</v>
      </c>
      <c r="CM743" s="19">
        <v>0.83</v>
      </c>
      <c r="CN743" s="19">
        <v>1.359</v>
      </c>
      <c r="CO743" s="19">
        <v>0.78500000000000003</v>
      </c>
      <c r="CP743" s="19">
        <v>1.139</v>
      </c>
      <c r="CQ743" s="19">
        <v>0.82499999999999996</v>
      </c>
      <c r="CR743" s="19">
        <v>0.874</v>
      </c>
      <c r="CS743" s="19">
        <v>0.93700000000000006</v>
      </c>
      <c r="CT743" s="19">
        <v>1.0249999999999999</v>
      </c>
      <c r="CU743" s="19">
        <v>0.97699999999999998</v>
      </c>
      <c r="CV743" s="19">
        <v>0.83599999999999997</v>
      </c>
      <c r="CW743" s="19">
        <v>1.1100000000000001</v>
      </c>
    </row>
    <row r="744" spans="1:101" s="1" customFormat="1" ht="15" x14ac:dyDescent="0.2">
      <c r="A744" s="19">
        <v>1214</v>
      </c>
      <c r="B744" s="19">
        <v>315.89999999999998</v>
      </c>
      <c r="C744" s="19">
        <v>731.6</v>
      </c>
      <c r="D744" s="19">
        <v>418.0949</v>
      </c>
      <c r="E744" s="19">
        <v>420.10230000000001</v>
      </c>
      <c r="F744" s="19">
        <v>184.03659999999999</v>
      </c>
      <c r="G744" s="20">
        <v>5191.25</v>
      </c>
      <c r="H744" s="19">
        <v>1</v>
      </c>
      <c r="I744" s="19">
        <v>1</v>
      </c>
      <c r="J744" s="19" t="s">
        <v>131</v>
      </c>
      <c r="M744" s="10"/>
      <c r="N744" s="10"/>
      <c r="O744" s="19" t="s">
        <v>721</v>
      </c>
      <c r="P744" s="19" t="s">
        <v>722</v>
      </c>
      <c r="Q744" s="19">
        <v>1.42</v>
      </c>
      <c r="R744" s="19">
        <v>6.9</v>
      </c>
      <c r="S744" s="19" t="s">
        <v>133</v>
      </c>
      <c r="T744" s="19" t="s">
        <v>134</v>
      </c>
      <c r="X744" s="19">
        <v>0.05</v>
      </c>
      <c r="Y744" s="19">
        <v>1.2150000000000001</v>
      </c>
      <c r="Z744" s="19">
        <v>0.877</v>
      </c>
      <c r="AA744" s="19">
        <v>0.95899999999999996</v>
      </c>
      <c r="AB744" s="22">
        <f t="shared" si="184"/>
        <v>0.89777777777777779</v>
      </c>
      <c r="AC744" s="22">
        <f t="shared" si="185"/>
        <v>0.90361111111111114</v>
      </c>
      <c r="AD744" s="22">
        <f t="shared" si="186"/>
        <v>0.753388888888889</v>
      </c>
      <c r="AE744" s="22">
        <f t="shared" si="187"/>
        <v>0.99354442053489089</v>
      </c>
      <c r="AF744" s="22">
        <f t="shared" si="188"/>
        <v>1.1916525329990413</v>
      </c>
      <c r="AG744" s="22">
        <f t="shared" si="189"/>
        <v>-9.3436242893371012E-3</v>
      </c>
      <c r="AH744" s="22">
        <f t="shared" si="190"/>
        <v>0.25296363009872624</v>
      </c>
      <c r="AI744" s="22">
        <f t="shared" si="191"/>
        <v>-4.8443589968516436E-2</v>
      </c>
      <c r="AJ744" s="22">
        <f t="shared" si="192"/>
        <v>-3.1614030476345527</v>
      </c>
      <c r="AK744" s="22" t="str">
        <f>P744</f>
        <v>3,4-Dihydroxymandelate</v>
      </c>
      <c r="AL744" s="22" t="str">
        <f t="shared" si="193"/>
        <v>Increase</v>
      </c>
      <c r="AM744" s="24">
        <f t="shared" si="194"/>
        <v>0.89445070360352907</v>
      </c>
      <c r="AN744" s="24">
        <f t="shared" si="195"/>
        <v>6.8959952292490286E-4</v>
      </c>
      <c r="AO744" s="25">
        <v>0.33942099999999997</v>
      </c>
      <c r="AP744" s="24">
        <f t="shared" si="196"/>
        <v>6.8959952292490286E-4</v>
      </c>
      <c r="AQ744" s="25">
        <v>2.0284900000000001</v>
      </c>
      <c r="AR744" s="25">
        <v>2.1332</v>
      </c>
      <c r="AS744" s="19">
        <v>1214</v>
      </c>
      <c r="AT744" s="19">
        <v>0.98399999999999999</v>
      </c>
      <c r="AU744" s="19">
        <v>0.84899999999999998</v>
      </c>
      <c r="AV744" s="19">
        <v>0.98299999999999998</v>
      </c>
      <c r="AW744" s="19">
        <v>0.99299999999999999</v>
      </c>
      <c r="AX744" s="19">
        <v>1.167</v>
      </c>
      <c r="AY744" s="19">
        <v>0.73499999999999999</v>
      </c>
      <c r="AZ744" s="19">
        <v>0.88700000000000001</v>
      </c>
      <c r="BA744" s="19">
        <v>0.86799999999999999</v>
      </c>
      <c r="BB744" s="19">
        <v>0.78100000000000003</v>
      </c>
      <c r="BC744" s="19">
        <v>0.93300000000000005</v>
      </c>
      <c r="BD744" s="19">
        <v>0.746</v>
      </c>
      <c r="BE744" s="19">
        <v>0.876</v>
      </c>
      <c r="BF744" s="19">
        <v>0.84899999999999998</v>
      </c>
      <c r="BG744" s="19">
        <v>0.873</v>
      </c>
      <c r="BH744" s="19">
        <v>0.78600000000000003</v>
      </c>
      <c r="BI744" s="19">
        <v>0.78</v>
      </c>
      <c r="BJ744" s="19">
        <v>1.0289999999999999</v>
      </c>
      <c r="BK744" s="19">
        <v>1.0409999999999999</v>
      </c>
      <c r="BL744" s="19"/>
      <c r="BM744" s="19">
        <v>0.83399999999999996</v>
      </c>
      <c r="BN744" s="19">
        <v>0.873</v>
      </c>
      <c r="BO744" s="19">
        <v>1.036</v>
      </c>
      <c r="BP744" s="19">
        <v>0.91200000000000003</v>
      </c>
      <c r="BQ744" s="19">
        <v>0.78100000000000003</v>
      </c>
      <c r="BR744" s="19">
        <v>0.753</v>
      </c>
      <c r="BS744" s="19">
        <v>0.93300000000000005</v>
      </c>
      <c r="BT744" s="19">
        <v>0.90100000000000002</v>
      </c>
      <c r="BU744" s="19">
        <v>0.77200000000000002</v>
      </c>
      <c r="BV744" s="19">
        <v>0.74399999999999999</v>
      </c>
      <c r="BW744" s="19">
        <v>0.7</v>
      </c>
      <c r="BX744" s="19">
        <v>0.99399999999999999</v>
      </c>
      <c r="BY744" s="19">
        <v>0.95199999999999996</v>
      </c>
      <c r="BZ744" s="19">
        <v>0.91200000000000003</v>
      </c>
      <c r="CA744" s="19">
        <v>0.84</v>
      </c>
      <c r="CB744" s="19">
        <v>0.91</v>
      </c>
      <c r="CC744" s="19">
        <v>1.1679999999999999</v>
      </c>
      <c r="CD744" s="19">
        <v>1.25</v>
      </c>
      <c r="CE744" s="19"/>
      <c r="CF744" s="19">
        <v>0.70199999999999996</v>
      </c>
      <c r="CG744" s="19">
        <v>0.86799999999999999</v>
      </c>
      <c r="CH744" s="19">
        <v>0.86699999999999999</v>
      </c>
      <c r="CI744" s="19">
        <v>0.68500000000000005</v>
      </c>
      <c r="CJ744" s="19">
        <v>0.89300000000000002</v>
      </c>
      <c r="CK744" s="19">
        <v>0.98699999999999999</v>
      </c>
      <c r="CL744" s="19">
        <v>0.73499999999999999</v>
      </c>
      <c r="CM744" s="19">
        <v>0.71199999999999997</v>
      </c>
      <c r="CN744" s="19">
        <v>0.61799999999999999</v>
      </c>
      <c r="CO744" s="19">
        <v>0.66400000000000003</v>
      </c>
      <c r="CP744" s="19">
        <v>0.76300000000000001</v>
      </c>
      <c r="CQ744" s="19">
        <v>0.67</v>
      </c>
      <c r="CR744" s="19">
        <v>0.75</v>
      </c>
      <c r="CS744" s="19">
        <v>0.76800000000000002</v>
      </c>
      <c r="CT744" s="19">
        <v>0.55000000000000004</v>
      </c>
      <c r="CU744" s="19">
        <v>0.72599999999999998</v>
      </c>
      <c r="CV744" s="19">
        <v>0.66700000000000004</v>
      </c>
      <c r="CW744" s="19">
        <v>0.93600000000000005</v>
      </c>
    </row>
    <row r="745" spans="1:101" s="1" customFormat="1" ht="15" x14ac:dyDescent="0.2">
      <c r="A745" s="19">
        <v>1215</v>
      </c>
      <c r="B745" s="19">
        <v>318.89999999999998</v>
      </c>
      <c r="C745" s="19">
        <v>732</v>
      </c>
      <c r="D745" s="19">
        <v>322.07429999999999</v>
      </c>
      <c r="E745" s="19">
        <v>324.08150000000001</v>
      </c>
      <c r="F745" s="19">
        <v>88.016000000000005</v>
      </c>
      <c r="G745" s="20">
        <v>5304.8</v>
      </c>
      <c r="H745" s="19">
        <v>1</v>
      </c>
      <c r="I745" s="19">
        <v>1</v>
      </c>
      <c r="J745" s="19" t="s">
        <v>109</v>
      </c>
      <c r="M745" s="10"/>
      <c r="N745" s="10"/>
      <c r="U745" s="21">
        <v>2</v>
      </c>
      <c r="V745" s="21">
        <v>30</v>
      </c>
      <c r="W745" s="21">
        <v>481</v>
      </c>
      <c r="X745" s="19">
        <v>0.05</v>
      </c>
      <c r="Y745" s="19">
        <v>1.278</v>
      </c>
      <c r="Z745" s="19">
        <v>1.294</v>
      </c>
      <c r="AA745" s="19">
        <v>1.302</v>
      </c>
      <c r="AB745" s="22">
        <f t="shared" si="184"/>
        <v>0.79622222222222228</v>
      </c>
      <c r="AC745" s="22">
        <f t="shared" si="185"/>
        <v>1.392611111111111</v>
      </c>
      <c r="AD745" s="22">
        <f t="shared" si="186"/>
        <v>0.84755555555555562</v>
      </c>
      <c r="AE745" s="22">
        <f t="shared" si="187"/>
        <v>0.57174771612079633</v>
      </c>
      <c r="AF745" s="22">
        <f t="shared" si="188"/>
        <v>0.93943366544310436</v>
      </c>
      <c r="AG745" s="22">
        <f t="shared" si="189"/>
        <v>-0.80654939716739227</v>
      </c>
      <c r="AH745" s="22">
        <f t="shared" si="190"/>
        <v>-9.0136800102020007E-2</v>
      </c>
      <c r="AI745" s="22">
        <f t="shared" si="191"/>
        <v>-6.6927338943786756</v>
      </c>
      <c r="AJ745" s="22">
        <f t="shared" si="192"/>
        <v>-0.66576462976653539</v>
      </c>
      <c r="AK745" s="30" t="s">
        <v>755</v>
      </c>
      <c r="AL745" s="22" t="str">
        <f t="shared" si="193"/>
        <v>Increase</v>
      </c>
      <c r="AM745" s="24">
        <f t="shared" si="194"/>
        <v>2.0289255239642453E-7</v>
      </c>
      <c r="AN745" s="24">
        <f t="shared" si="195"/>
        <v>0.21589141372373166</v>
      </c>
      <c r="AO745" s="25">
        <v>2.3488799999999999</v>
      </c>
      <c r="AP745" s="24">
        <f t="shared" si="196"/>
        <v>0.21589141372373166</v>
      </c>
      <c r="AQ745" s="25">
        <v>0.83758900000000003</v>
      </c>
      <c r="AR745" s="25">
        <v>0.88352900000000001</v>
      </c>
      <c r="AS745" s="19">
        <v>1215</v>
      </c>
      <c r="AT745" s="19">
        <v>0.72799999999999998</v>
      </c>
      <c r="AU745" s="19">
        <v>0.99</v>
      </c>
      <c r="AV745" s="19">
        <v>0.57499999999999996</v>
      </c>
      <c r="AW745" s="19">
        <v>0.67600000000000005</v>
      </c>
      <c r="AX745" s="19">
        <v>0.623</v>
      </c>
      <c r="AY745" s="19">
        <v>0.70899999999999996</v>
      </c>
      <c r="AZ745" s="19">
        <v>0.78900000000000003</v>
      </c>
      <c r="BA745" s="19">
        <v>0.65800000000000003</v>
      </c>
      <c r="BB745" s="19">
        <v>0.95399999999999996</v>
      </c>
      <c r="BC745" s="19">
        <v>0.75900000000000001</v>
      </c>
      <c r="BD745" s="19">
        <v>0.755</v>
      </c>
      <c r="BE745" s="19">
        <v>0.79800000000000004</v>
      </c>
      <c r="BF745" s="19">
        <v>0.78500000000000003</v>
      </c>
      <c r="BG745" s="19">
        <v>0.81200000000000006</v>
      </c>
      <c r="BH745" s="19">
        <v>0.90300000000000002</v>
      </c>
      <c r="BI745" s="19">
        <v>1.0580000000000001</v>
      </c>
      <c r="BJ745" s="19">
        <v>1.026</v>
      </c>
      <c r="BK745" s="19">
        <v>0.73399999999999999</v>
      </c>
      <c r="BL745" s="19"/>
      <c r="BM745" s="19">
        <v>1.28</v>
      </c>
      <c r="BN745" s="19">
        <v>1.1259999999999999</v>
      </c>
      <c r="BO745" s="19">
        <v>1.5589999999999999</v>
      </c>
      <c r="BP745" s="19">
        <v>1.722</v>
      </c>
      <c r="BQ745" s="19">
        <v>1.044</v>
      </c>
      <c r="BR745" s="19">
        <v>1.4730000000000001</v>
      </c>
      <c r="BS745" s="19">
        <v>1.1519999999999999</v>
      </c>
      <c r="BT745" s="19">
        <v>1.89</v>
      </c>
      <c r="BU745" s="19">
        <v>1.379</v>
      </c>
      <c r="BV745" s="19">
        <v>1.72</v>
      </c>
      <c r="BW745" s="19">
        <v>1.758</v>
      </c>
      <c r="BX745" s="19">
        <v>1.0249999999999999</v>
      </c>
      <c r="BY745" s="19">
        <v>1.1579999999999999</v>
      </c>
      <c r="BZ745" s="19">
        <v>0.73399999999999999</v>
      </c>
      <c r="CA745" s="19">
        <v>1.304</v>
      </c>
      <c r="CB745" s="19">
        <v>1.508</v>
      </c>
      <c r="CC745" s="19">
        <v>1.833</v>
      </c>
      <c r="CD745" s="19">
        <v>1.4019999999999999</v>
      </c>
      <c r="CE745" s="19"/>
      <c r="CF745" s="19">
        <v>0.80700000000000005</v>
      </c>
      <c r="CG745" s="19">
        <v>0.67500000000000004</v>
      </c>
      <c r="CH745" s="19">
        <v>0.81699999999999995</v>
      </c>
      <c r="CI745" s="19">
        <v>0.79900000000000004</v>
      </c>
      <c r="CJ745" s="19">
        <v>0.82899999999999996</v>
      </c>
      <c r="CK745" s="19">
        <v>0.75900000000000001</v>
      </c>
      <c r="CL745" s="19">
        <v>0.80700000000000005</v>
      </c>
      <c r="CM745" s="19">
        <v>1.022</v>
      </c>
      <c r="CN745" s="19">
        <v>1.0109999999999999</v>
      </c>
      <c r="CO745" s="19">
        <v>0.77300000000000002</v>
      </c>
      <c r="CP745" s="19">
        <v>0.98299999999999998</v>
      </c>
      <c r="CQ745" s="19">
        <v>0.91400000000000003</v>
      </c>
      <c r="CR745" s="19">
        <v>1.002</v>
      </c>
      <c r="CS745" s="19">
        <v>0.76</v>
      </c>
      <c r="CT745" s="19">
        <v>0.79100000000000004</v>
      </c>
      <c r="CU745" s="19">
        <v>0.747</v>
      </c>
      <c r="CV745" s="19">
        <v>0.85599999999999998</v>
      </c>
      <c r="CW745" s="19">
        <v>0.90400000000000003</v>
      </c>
    </row>
    <row r="746" spans="1:101" s="1" customFormat="1" ht="15" x14ac:dyDescent="0.2">
      <c r="A746" s="19">
        <v>1217</v>
      </c>
      <c r="B746" s="19">
        <v>317</v>
      </c>
      <c r="C746" s="19">
        <v>733.7</v>
      </c>
      <c r="D746" s="19">
        <v>365.12580000000003</v>
      </c>
      <c r="E746" s="19">
        <v>367.13260000000002</v>
      </c>
      <c r="F746" s="19">
        <v>262.13490000000002</v>
      </c>
      <c r="G746" s="20">
        <v>4590</v>
      </c>
      <c r="H746" s="19">
        <v>2</v>
      </c>
      <c r="I746" s="19">
        <v>2</v>
      </c>
      <c r="J746" s="19" t="s">
        <v>103</v>
      </c>
      <c r="M746" s="10"/>
      <c r="N746" s="10"/>
      <c r="U746" s="21">
        <v>0</v>
      </c>
      <c r="V746" s="21">
        <v>2</v>
      </c>
      <c r="W746" s="21">
        <v>61</v>
      </c>
      <c r="X746" s="19">
        <v>0.05</v>
      </c>
      <c r="Y746" s="19">
        <v>1.363</v>
      </c>
      <c r="Z746" s="19">
        <v>1.397</v>
      </c>
      <c r="AA746" s="19">
        <v>1.196</v>
      </c>
      <c r="AB746" s="22">
        <f t="shared" si="184"/>
        <v>1.1851666666666667</v>
      </c>
      <c r="AC746" s="22">
        <f t="shared" si="185"/>
        <v>1.2622222222222224</v>
      </c>
      <c r="AD746" s="22">
        <f t="shared" si="186"/>
        <v>1.0853333333333335</v>
      </c>
      <c r="AE746" s="22">
        <f t="shared" si="187"/>
        <v>0.93895246478873229</v>
      </c>
      <c r="AF746" s="22">
        <f t="shared" si="188"/>
        <v>1.0919840294840293</v>
      </c>
      <c r="AG746" s="22">
        <f t="shared" si="189"/>
        <v>-9.0875972737239671E-2</v>
      </c>
      <c r="AH746" s="22">
        <f t="shared" si="190"/>
        <v>0.12695175666740141</v>
      </c>
      <c r="AI746" s="22">
        <f t="shared" si="191"/>
        <v>-0.2049776212438203</v>
      </c>
      <c r="AJ746" s="22">
        <f t="shared" si="192"/>
        <v>-0.24799655775454835</v>
      </c>
      <c r="AK746" s="22">
        <f t="shared" ref="AK746:AK763" si="197">P746</f>
        <v>0</v>
      </c>
      <c r="AL746" s="22" t="str">
        <f t="shared" si="193"/>
        <v>Increase</v>
      </c>
      <c r="AM746" s="24">
        <f t="shared" si="194"/>
        <v>0.623766976736852</v>
      </c>
      <c r="AN746" s="24">
        <f t="shared" si="195"/>
        <v>0.56494145255613715</v>
      </c>
      <c r="AO746" s="25">
        <v>0.55590700000000004</v>
      </c>
      <c r="AP746" s="24">
        <f t="shared" si="196"/>
        <v>0.56494145255613715</v>
      </c>
      <c r="AQ746" s="25">
        <v>0.89793500000000004</v>
      </c>
      <c r="AR746" s="25">
        <v>0.918485</v>
      </c>
      <c r="AS746" s="19">
        <v>1217</v>
      </c>
      <c r="AT746" s="19">
        <v>0.85399999999999998</v>
      </c>
      <c r="AU746" s="19">
        <v>1.579</v>
      </c>
      <c r="AV746" s="19">
        <v>0.92100000000000004</v>
      </c>
      <c r="AW746" s="19">
        <v>0.77100000000000002</v>
      </c>
      <c r="AX746" s="19">
        <v>1.1679999999999999</v>
      </c>
      <c r="AY746" s="19">
        <v>1.5029999999999999</v>
      </c>
      <c r="AZ746" s="19">
        <v>0.75</v>
      </c>
      <c r="BA746" s="19">
        <v>0.94299999999999995</v>
      </c>
      <c r="BB746" s="19">
        <v>1.129</v>
      </c>
      <c r="BC746" s="19">
        <v>0.86099999999999999</v>
      </c>
      <c r="BD746" s="19">
        <v>0.86699999999999999</v>
      </c>
      <c r="BE746" s="19">
        <v>0.98299999999999998</v>
      </c>
      <c r="BF746" s="19">
        <v>0.95899999999999996</v>
      </c>
      <c r="BG746" s="19">
        <v>0.69199999999999995</v>
      </c>
      <c r="BH746" s="19">
        <v>2.5059999999999998</v>
      </c>
      <c r="BI746" s="19">
        <v>0.94399999999999995</v>
      </c>
      <c r="BJ746" s="19">
        <v>2.109</v>
      </c>
      <c r="BK746" s="19">
        <v>1.794</v>
      </c>
      <c r="BL746" s="19"/>
      <c r="BM746" s="19">
        <v>1.071</v>
      </c>
      <c r="BN746" s="19">
        <v>0.89</v>
      </c>
      <c r="BO746" s="19">
        <v>1.3480000000000001</v>
      </c>
      <c r="BP746" s="19">
        <v>0.73199999999999998</v>
      </c>
      <c r="BQ746" s="19">
        <v>1.0269999999999999</v>
      </c>
      <c r="BR746" s="19">
        <v>1.92</v>
      </c>
      <c r="BS746" s="19">
        <v>1.425</v>
      </c>
      <c r="BT746" s="19">
        <v>1.179</v>
      </c>
      <c r="BU746" s="19">
        <v>1.171</v>
      </c>
      <c r="BV746" s="19">
        <v>0.91500000000000004</v>
      </c>
      <c r="BW746" s="19">
        <v>0.93</v>
      </c>
      <c r="BX746" s="19">
        <v>1.7470000000000001</v>
      </c>
      <c r="BY746" s="19">
        <v>0.999</v>
      </c>
      <c r="BZ746" s="19">
        <v>2.2709999999999999</v>
      </c>
      <c r="CA746" s="19">
        <v>1.742</v>
      </c>
      <c r="CB746" s="19">
        <v>1.08</v>
      </c>
      <c r="CC746" s="19">
        <v>0.871</v>
      </c>
      <c r="CD746" s="19">
        <v>1.4019999999999999</v>
      </c>
      <c r="CE746" s="19"/>
      <c r="CF746" s="19">
        <v>1.194</v>
      </c>
      <c r="CG746" s="19">
        <v>1.2649999999999999</v>
      </c>
      <c r="CH746" s="19">
        <v>0.997</v>
      </c>
      <c r="CI746" s="19">
        <v>0.57799999999999996</v>
      </c>
      <c r="CJ746" s="19">
        <v>0.81200000000000006</v>
      </c>
      <c r="CK746" s="19">
        <v>0.88100000000000001</v>
      </c>
      <c r="CL746" s="19">
        <v>0.83699999999999997</v>
      </c>
      <c r="CM746" s="19">
        <v>0.872</v>
      </c>
      <c r="CN746" s="19">
        <v>2.3889999999999998</v>
      </c>
      <c r="CO746" s="19">
        <v>0.64200000000000002</v>
      </c>
      <c r="CP746" s="19">
        <v>2.242</v>
      </c>
      <c r="CQ746" s="19">
        <v>0.73099999999999998</v>
      </c>
      <c r="CR746" s="19">
        <v>1.258</v>
      </c>
      <c r="CS746" s="19">
        <v>0.60299999999999998</v>
      </c>
      <c r="CT746" s="19">
        <v>1.59</v>
      </c>
      <c r="CU746" s="19">
        <v>0.85599999999999998</v>
      </c>
      <c r="CV746" s="19">
        <v>0.71199999999999997</v>
      </c>
      <c r="CW746" s="19">
        <v>1.077</v>
      </c>
    </row>
    <row r="747" spans="1:101" s="1" customFormat="1" ht="15" x14ac:dyDescent="0.2">
      <c r="A747" s="19">
        <v>1218</v>
      </c>
      <c r="B747" s="19">
        <v>317</v>
      </c>
      <c r="C747" s="19">
        <v>733.7</v>
      </c>
      <c r="D747" s="19">
        <v>431.12720000000002</v>
      </c>
      <c r="E747" s="19">
        <v>433.13369999999998</v>
      </c>
      <c r="F747" s="19">
        <v>197.06890000000001</v>
      </c>
      <c r="G747" s="20">
        <v>21931.111110000002</v>
      </c>
      <c r="H747" s="19">
        <v>1</v>
      </c>
      <c r="I747" s="19">
        <v>1</v>
      </c>
      <c r="J747" s="19" t="s">
        <v>131</v>
      </c>
      <c r="M747" s="10"/>
      <c r="N747" s="10"/>
      <c r="O747" s="19" t="s">
        <v>471</v>
      </c>
      <c r="P747" s="19" t="s">
        <v>472</v>
      </c>
      <c r="Q747" s="19">
        <v>0.26</v>
      </c>
      <c r="R747" s="19">
        <v>62.1</v>
      </c>
      <c r="S747" s="19" t="s">
        <v>133</v>
      </c>
      <c r="T747" s="19" t="s">
        <v>134</v>
      </c>
      <c r="X747" s="19">
        <v>0.05</v>
      </c>
      <c r="Y747" s="19">
        <v>1.0089999999999999</v>
      </c>
      <c r="Z747" s="19">
        <v>1.079</v>
      </c>
      <c r="AA747" s="19">
        <v>1.052</v>
      </c>
      <c r="AB747" s="22">
        <f t="shared" si="184"/>
        <v>1.0483333333333333</v>
      </c>
      <c r="AC747" s="22">
        <f t="shared" si="185"/>
        <v>0.79800000000000015</v>
      </c>
      <c r="AD747" s="22">
        <f t="shared" si="186"/>
        <v>0.90122222222222226</v>
      </c>
      <c r="AE747" s="22">
        <f t="shared" si="187"/>
        <v>1.3137009189640767</v>
      </c>
      <c r="AF747" s="22">
        <f t="shared" si="188"/>
        <v>1.1632351128097644</v>
      </c>
      <c r="AG747" s="22">
        <f t="shared" si="189"/>
        <v>0.39363686482314941</v>
      </c>
      <c r="AH747" s="22">
        <f t="shared" si="190"/>
        <v>0.21814272346914521</v>
      </c>
      <c r="AI747" s="22">
        <f t="shared" si="191"/>
        <v>-0.70179279589509591</v>
      </c>
      <c r="AJ747" s="22">
        <f t="shared" si="192"/>
        <v>-0.37192452037890761</v>
      </c>
      <c r="AK747" s="22" t="str">
        <f t="shared" si="197"/>
        <v>N-Hydroxy-L-tyrosine</v>
      </c>
      <c r="AL747" s="22" t="str">
        <f t="shared" si="193"/>
        <v>Lowering</v>
      </c>
      <c r="AM747" s="24">
        <f t="shared" si="194"/>
        <v>0.19870427194206916</v>
      </c>
      <c r="AN747" s="24">
        <f t="shared" si="195"/>
        <v>0.42469336849695716</v>
      </c>
      <c r="AO747" s="25">
        <v>0.95050599999999996</v>
      </c>
      <c r="AP747" s="24">
        <f t="shared" si="196"/>
        <v>0.42469336849695716</v>
      </c>
      <c r="AQ747" s="25">
        <v>0.670346</v>
      </c>
      <c r="AR747" s="25">
        <v>0.776563</v>
      </c>
      <c r="AS747" s="19">
        <v>1218</v>
      </c>
      <c r="AT747" s="19">
        <v>1.2430000000000001</v>
      </c>
      <c r="AU747" s="19">
        <v>1.3620000000000001</v>
      </c>
      <c r="AV747" s="19">
        <v>0.69699999999999995</v>
      </c>
      <c r="AW747" s="19">
        <v>0.79100000000000004</v>
      </c>
      <c r="AX747" s="19">
        <v>0.55300000000000005</v>
      </c>
      <c r="AY747" s="19">
        <v>0.89</v>
      </c>
      <c r="AZ747" s="19">
        <v>0.58099999999999996</v>
      </c>
      <c r="BA747" s="19">
        <v>0.91500000000000004</v>
      </c>
      <c r="BB747" s="19">
        <v>3.2349999999999999</v>
      </c>
      <c r="BC747" s="19">
        <v>0.49</v>
      </c>
      <c r="BD747" s="19">
        <v>0.45500000000000002</v>
      </c>
      <c r="BE747" s="19">
        <v>0.90100000000000002</v>
      </c>
      <c r="BF747" s="19">
        <v>1.431</v>
      </c>
      <c r="BG747" s="19">
        <v>1.1870000000000001</v>
      </c>
      <c r="BH747" s="19">
        <v>1.008</v>
      </c>
      <c r="BI747" s="19">
        <v>1.0029999999999999</v>
      </c>
      <c r="BJ747" s="19">
        <v>1.5289999999999999</v>
      </c>
      <c r="BK747" s="19">
        <v>0.59899999999999998</v>
      </c>
      <c r="BL747" s="19"/>
      <c r="BM747" s="19">
        <v>0.89200000000000002</v>
      </c>
      <c r="BN747" s="19">
        <v>0.80700000000000005</v>
      </c>
      <c r="BO747" s="19">
        <v>0.94599999999999995</v>
      </c>
      <c r="BP747" s="19">
        <v>0.27300000000000002</v>
      </c>
      <c r="BQ747" s="19">
        <v>2.5150000000000001</v>
      </c>
      <c r="BR747" s="19">
        <v>0.73199999999999998</v>
      </c>
      <c r="BS747" s="19">
        <v>0.50600000000000001</v>
      </c>
      <c r="BT747" s="19">
        <v>0.45900000000000002</v>
      </c>
      <c r="BU747" s="19">
        <v>0.97299999999999998</v>
      </c>
      <c r="BV747" s="19">
        <v>0.47299999999999998</v>
      </c>
      <c r="BW747" s="19">
        <v>0.47</v>
      </c>
      <c r="BX747" s="19">
        <v>1.3089999999999999</v>
      </c>
      <c r="BY747" s="19">
        <v>0.55800000000000005</v>
      </c>
      <c r="BZ747" s="19">
        <v>0.56299999999999994</v>
      </c>
      <c r="CA747" s="19">
        <v>0.88</v>
      </c>
      <c r="CB747" s="19">
        <v>0.51300000000000001</v>
      </c>
      <c r="CC747" s="19">
        <v>0.92500000000000004</v>
      </c>
      <c r="CD747" s="19">
        <v>0.56999999999999995</v>
      </c>
      <c r="CE747" s="19"/>
      <c r="CF747" s="19">
        <v>0.80800000000000005</v>
      </c>
      <c r="CG747" s="19">
        <v>1.1619999999999999</v>
      </c>
      <c r="CH747" s="19">
        <v>0.51700000000000002</v>
      </c>
      <c r="CI747" s="19">
        <v>0.70299999999999996</v>
      </c>
      <c r="CJ747" s="19">
        <v>2.0699999999999998</v>
      </c>
      <c r="CK747" s="19">
        <v>0.61699999999999999</v>
      </c>
      <c r="CL747" s="19">
        <v>1.6439999999999999</v>
      </c>
      <c r="CM747" s="19">
        <v>0.80500000000000005</v>
      </c>
      <c r="CN747" s="19">
        <v>0.84799999999999998</v>
      </c>
      <c r="CO747" s="19">
        <v>1.21</v>
      </c>
      <c r="CP747" s="19">
        <v>0.41299999999999998</v>
      </c>
      <c r="CQ747" s="19">
        <v>0.53100000000000003</v>
      </c>
      <c r="CR747" s="19">
        <v>0.84</v>
      </c>
      <c r="CS747" s="19">
        <v>0.432</v>
      </c>
      <c r="CT747" s="19">
        <v>1.2849999999999999</v>
      </c>
      <c r="CU747" s="19">
        <v>0.78</v>
      </c>
      <c r="CV747" s="19">
        <v>0.625</v>
      </c>
      <c r="CW747" s="19">
        <v>0.93200000000000005</v>
      </c>
    </row>
    <row r="748" spans="1:101" s="1" customFormat="1" ht="15" x14ac:dyDescent="0.2">
      <c r="A748" s="19">
        <v>1219</v>
      </c>
      <c r="B748" s="19">
        <v>317.39999999999998</v>
      </c>
      <c r="C748" s="19">
        <v>733.8</v>
      </c>
      <c r="D748" s="19">
        <v>444.04919999999998</v>
      </c>
      <c r="E748" s="19">
        <v>446.0557</v>
      </c>
      <c r="F748" s="19">
        <v>209.99080000000001</v>
      </c>
      <c r="G748" s="20">
        <v>5967.6</v>
      </c>
      <c r="H748" s="19">
        <v>1</v>
      </c>
      <c r="I748" s="19">
        <v>1</v>
      </c>
      <c r="J748" s="19" t="s">
        <v>103</v>
      </c>
      <c r="M748" s="10"/>
      <c r="N748" s="10"/>
      <c r="U748" s="21">
        <v>0</v>
      </c>
      <c r="V748" s="21">
        <v>1</v>
      </c>
      <c r="W748" s="21">
        <v>10</v>
      </c>
      <c r="X748" s="19">
        <v>0.05</v>
      </c>
      <c r="Y748" s="19">
        <v>0.84199999999999997</v>
      </c>
      <c r="Z748" s="19">
        <v>0.93700000000000006</v>
      </c>
      <c r="AA748" s="19">
        <v>0.94399999999999995</v>
      </c>
      <c r="AB748" s="22">
        <f t="shared" si="184"/>
        <v>0.81538888888888883</v>
      </c>
      <c r="AC748" s="22">
        <f t="shared" si="185"/>
        <v>0.86044444444444457</v>
      </c>
      <c r="AD748" s="22">
        <f t="shared" si="186"/>
        <v>0.65849999999999997</v>
      </c>
      <c r="AE748" s="22">
        <f t="shared" si="187"/>
        <v>0.94763688016528902</v>
      </c>
      <c r="AF748" s="22">
        <f t="shared" si="188"/>
        <v>1.2382519193453134</v>
      </c>
      <c r="AG748" s="22">
        <f t="shared" si="189"/>
        <v>-7.7593748360501869E-2</v>
      </c>
      <c r="AH748" s="22">
        <f t="shared" si="190"/>
        <v>0.30830485721526629</v>
      </c>
      <c r="AI748" s="22">
        <f t="shared" si="191"/>
        <v>-0.43445023119524412</v>
      </c>
      <c r="AJ748" s="22">
        <f t="shared" si="192"/>
        <v>-3.4333712214278722</v>
      </c>
      <c r="AK748" s="22">
        <f t="shared" si="197"/>
        <v>0</v>
      </c>
      <c r="AL748" s="22" t="str">
        <f t="shared" si="193"/>
        <v>Increase</v>
      </c>
      <c r="AM748" s="24">
        <f t="shared" si="194"/>
        <v>0.36774753369385282</v>
      </c>
      <c r="AN748" s="24">
        <f t="shared" si="195"/>
        <v>3.6866234273913391E-4</v>
      </c>
      <c r="AO748" s="25">
        <v>0.67243299999999995</v>
      </c>
      <c r="AP748" s="24">
        <f t="shared" si="196"/>
        <v>3.6866234273913391E-4</v>
      </c>
      <c r="AQ748" s="25">
        <v>1.90944</v>
      </c>
      <c r="AR748" s="25">
        <v>2.0823</v>
      </c>
      <c r="AS748" s="19">
        <v>1219</v>
      </c>
      <c r="AT748" s="19">
        <v>0.76800000000000002</v>
      </c>
      <c r="AU748" s="19">
        <v>0.89700000000000002</v>
      </c>
      <c r="AV748" s="19">
        <v>0.73599999999999999</v>
      </c>
      <c r="AW748" s="19">
        <v>0.86199999999999999</v>
      </c>
      <c r="AX748" s="19">
        <v>1.107</v>
      </c>
      <c r="AY748" s="19">
        <v>0.76200000000000001</v>
      </c>
      <c r="AZ748" s="19">
        <v>0.66400000000000003</v>
      </c>
      <c r="BA748" s="19">
        <v>0.748</v>
      </c>
      <c r="BB748" s="19">
        <v>0.67300000000000004</v>
      </c>
      <c r="BC748" s="19">
        <v>0.83199999999999996</v>
      </c>
      <c r="BD748" s="19">
        <v>0.79700000000000004</v>
      </c>
      <c r="BE748" s="19">
        <v>0.85099999999999998</v>
      </c>
      <c r="BF748" s="19">
        <v>0.8</v>
      </c>
      <c r="BG748" s="19">
        <v>0.90300000000000002</v>
      </c>
      <c r="BH748" s="19">
        <v>0.74199999999999999</v>
      </c>
      <c r="BI748" s="19">
        <v>0.84599999999999997</v>
      </c>
      <c r="BJ748" s="19">
        <v>0.81399999999999995</v>
      </c>
      <c r="BK748" s="19">
        <v>0.875</v>
      </c>
      <c r="BL748" s="19"/>
      <c r="BM748" s="19">
        <v>0.96399999999999997</v>
      </c>
      <c r="BN748" s="19">
        <v>0.68100000000000005</v>
      </c>
      <c r="BO748" s="19">
        <v>0.84799999999999998</v>
      </c>
      <c r="BP748" s="19">
        <v>0.89200000000000002</v>
      </c>
      <c r="BQ748" s="19">
        <v>0.78100000000000003</v>
      </c>
      <c r="BR748" s="19">
        <v>0.73099999999999998</v>
      </c>
      <c r="BS748" s="19">
        <v>1.054</v>
      </c>
      <c r="BT748" s="19">
        <v>0.85099999999999998</v>
      </c>
      <c r="BU748" s="19">
        <v>0.80600000000000005</v>
      </c>
      <c r="BV748" s="19">
        <v>0.73599999999999999</v>
      </c>
      <c r="BW748" s="19">
        <v>0.7</v>
      </c>
      <c r="BX748" s="19">
        <v>0.61099999999999999</v>
      </c>
      <c r="BY748" s="19">
        <v>0.88</v>
      </c>
      <c r="BZ748" s="19">
        <v>0.77400000000000002</v>
      </c>
      <c r="CA748" s="19">
        <v>0.77300000000000002</v>
      </c>
      <c r="CB748" s="19">
        <v>1.044</v>
      </c>
      <c r="CC748" s="19">
        <v>0.95599999999999996</v>
      </c>
      <c r="CD748" s="19">
        <v>1.4059999999999999</v>
      </c>
      <c r="CE748" s="19"/>
      <c r="CF748" s="19">
        <v>0.56000000000000005</v>
      </c>
      <c r="CG748" s="19">
        <v>0.755</v>
      </c>
      <c r="CH748" s="19">
        <v>0.81899999999999995</v>
      </c>
      <c r="CI748" s="19">
        <v>0.56100000000000005</v>
      </c>
      <c r="CJ748" s="19">
        <v>0.65500000000000003</v>
      </c>
      <c r="CK748" s="19">
        <v>0.90300000000000002</v>
      </c>
      <c r="CL748" s="19">
        <v>0.56299999999999994</v>
      </c>
      <c r="CM748" s="19">
        <v>0.47499999999999998</v>
      </c>
      <c r="CN748" s="19">
        <v>0.59</v>
      </c>
      <c r="CO748" s="19">
        <v>0.875</v>
      </c>
      <c r="CP748" s="19">
        <v>0.64800000000000002</v>
      </c>
      <c r="CQ748" s="19">
        <v>0.59</v>
      </c>
      <c r="CR748" s="19">
        <v>0.53100000000000003</v>
      </c>
      <c r="CS748" s="19">
        <v>0.52900000000000003</v>
      </c>
      <c r="CT748" s="19">
        <v>0.59499999999999997</v>
      </c>
      <c r="CU748" s="19">
        <v>0.65300000000000002</v>
      </c>
      <c r="CV748" s="19">
        <v>0.66700000000000004</v>
      </c>
      <c r="CW748" s="19">
        <v>0.88400000000000001</v>
      </c>
    </row>
    <row r="749" spans="1:101" s="1" customFormat="1" ht="15" x14ac:dyDescent="0.2">
      <c r="A749" s="19">
        <v>1220</v>
      </c>
      <c r="B749" s="19">
        <v>317.10000000000002</v>
      </c>
      <c r="C749" s="19">
        <v>734</v>
      </c>
      <c r="D749" s="19">
        <v>406.63010000000003</v>
      </c>
      <c r="E749" s="19">
        <v>408.63650000000001</v>
      </c>
      <c r="F749" s="19">
        <v>345.14359999999999</v>
      </c>
      <c r="G749" s="20">
        <v>3436</v>
      </c>
      <c r="H749" s="19">
        <v>2</v>
      </c>
      <c r="I749" s="19">
        <v>2</v>
      </c>
      <c r="J749" s="19" t="s">
        <v>103</v>
      </c>
      <c r="M749" s="10"/>
      <c r="N749" s="10"/>
      <c r="U749" s="21">
        <v>0</v>
      </c>
      <c r="V749" s="21">
        <v>4</v>
      </c>
      <c r="W749" s="21">
        <v>203</v>
      </c>
      <c r="X749" s="19">
        <v>3.3300000000000003E-2</v>
      </c>
      <c r="Y749" s="19">
        <v>1.214</v>
      </c>
      <c r="Z749" s="19">
        <v>2.0649999999999999</v>
      </c>
      <c r="AA749" s="19">
        <v>1.504</v>
      </c>
      <c r="AB749" s="22">
        <f t="shared" si="184"/>
        <v>1.7234444444444443</v>
      </c>
      <c r="AC749" s="22">
        <f t="shared" si="185"/>
        <v>1.3498888888888887</v>
      </c>
      <c r="AD749" s="22">
        <f t="shared" si="186"/>
        <v>1.3747222222222222</v>
      </c>
      <c r="AE749" s="22">
        <f t="shared" si="187"/>
        <v>1.2767305951107089</v>
      </c>
      <c r="AF749" s="22">
        <f t="shared" si="188"/>
        <v>1.2536674075570822</v>
      </c>
      <c r="AG749" s="22">
        <f t="shared" si="189"/>
        <v>0.35245413185213242</v>
      </c>
      <c r="AH749" s="22">
        <f t="shared" si="190"/>
        <v>0.32615465825898748</v>
      </c>
      <c r="AI749" s="22">
        <f t="shared" si="191"/>
        <v>-2.1330507594976393</v>
      </c>
      <c r="AJ749" s="22">
        <f t="shared" si="192"/>
        <v>-2.1461252067888457</v>
      </c>
      <c r="AK749" s="22">
        <f t="shared" si="197"/>
        <v>0</v>
      </c>
      <c r="AL749" s="22" t="str">
        <f t="shared" si="193"/>
        <v>Lowering</v>
      </c>
      <c r="AM749" s="24">
        <f t="shared" si="194"/>
        <v>7.3612105606378937E-3</v>
      </c>
      <c r="AN749" s="24">
        <f t="shared" si="195"/>
        <v>7.1429036698554228E-3</v>
      </c>
      <c r="AO749" s="25">
        <v>1.3260700000000001</v>
      </c>
      <c r="AP749" s="24">
        <f t="shared" si="196"/>
        <v>7.1429036698554228E-3</v>
      </c>
      <c r="AQ749" s="25">
        <v>1.2931600000000001</v>
      </c>
      <c r="AR749" s="25">
        <v>1.1597200000000001</v>
      </c>
      <c r="AS749" s="19">
        <v>1220</v>
      </c>
      <c r="AT749" s="19">
        <v>1.7929999999999999</v>
      </c>
      <c r="AU749" s="19">
        <v>1.869</v>
      </c>
      <c r="AV749" s="19">
        <v>2.1579999999999999</v>
      </c>
      <c r="AW749" s="19">
        <v>1.504</v>
      </c>
      <c r="AX749" s="19">
        <v>2.056</v>
      </c>
      <c r="AY749" s="19">
        <v>2.2799999999999998</v>
      </c>
      <c r="AZ749" s="19">
        <v>1.39</v>
      </c>
      <c r="BA749" s="19">
        <v>2.202</v>
      </c>
      <c r="BB749" s="19">
        <v>1.329</v>
      </c>
      <c r="BC749" s="19">
        <v>2.0790000000000002</v>
      </c>
      <c r="BD749" s="19">
        <v>1.536</v>
      </c>
      <c r="BE749" s="19">
        <v>1.5</v>
      </c>
      <c r="BF749" s="19">
        <v>1.196</v>
      </c>
      <c r="BG749" s="19">
        <v>1.1160000000000001</v>
      </c>
      <c r="BH749" s="19">
        <v>1.462</v>
      </c>
      <c r="BI749" s="19">
        <v>2.1760000000000002</v>
      </c>
      <c r="BJ749" s="19">
        <v>1.9379999999999999</v>
      </c>
      <c r="BK749" s="19">
        <v>1.4379999999999999</v>
      </c>
      <c r="BL749" s="19"/>
      <c r="BM749" s="19">
        <v>0.93500000000000005</v>
      </c>
      <c r="BN749" s="19">
        <v>2.218</v>
      </c>
      <c r="BO749" s="19">
        <v>1.401</v>
      </c>
      <c r="BP749" s="19">
        <v>1.696</v>
      </c>
      <c r="BQ749" s="19">
        <v>0.98799999999999999</v>
      </c>
      <c r="BR749" s="19">
        <v>1.18</v>
      </c>
      <c r="BS749" s="19">
        <v>1.623</v>
      </c>
      <c r="BT749" s="19">
        <v>1.395</v>
      </c>
      <c r="BU749" s="19">
        <v>1.5489999999999999</v>
      </c>
      <c r="BV749" s="19">
        <v>0.65</v>
      </c>
      <c r="BW749" s="19">
        <v>0.749</v>
      </c>
      <c r="BX749" s="19">
        <v>1.2130000000000001</v>
      </c>
      <c r="BY749" s="19">
        <v>1.3049999999999999</v>
      </c>
      <c r="BZ749" s="19">
        <v>1.2549999999999999</v>
      </c>
      <c r="CA749" s="19">
        <v>1.752</v>
      </c>
      <c r="CB749" s="19">
        <v>1.9750000000000001</v>
      </c>
      <c r="CC749" s="19">
        <v>1.2909999999999999</v>
      </c>
      <c r="CD749" s="19">
        <v>1.123</v>
      </c>
      <c r="CE749" s="19"/>
      <c r="CF749" s="19">
        <v>1.17</v>
      </c>
      <c r="CG749" s="19">
        <v>1.5049999999999999</v>
      </c>
      <c r="CH749" s="19">
        <v>2.246</v>
      </c>
      <c r="CI749" s="19">
        <v>0.82799999999999996</v>
      </c>
      <c r="CJ749" s="19">
        <v>1.018</v>
      </c>
      <c r="CK749" s="19">
        <v>1.2350000000000001</v>
      </c>
      <c r="CL749" s="19">
        <v>1.732</v>
      </c>
      <c r="CM749" s="19">
        <v>1.127</v>
      </c>
      <c r="CN749" s="19">
        <v>1.179</v>
      </c>
      <c r="CO749" s="19">
        <v>1.3740000000000001</v>
      </c>
      <c r="CP749" s="19">
        <v>1.7509999999999999</v>
      </c>
      <c r="CQ749" s="19">
        <v>0.83599999999999997</v>
      </c>
      <c r="CR749" s="19">
        <v>1.42</v>
      </c>
      <c r="CS749" s="19">
        <v>1.413</v>
      </c>
      <c r="CT749" s="19">
        <v>1.671</v>
      </c>
      <c r="CU749" s="19">
        <v>1.645</v>
      </c>
      <c r="CV749" s="19">
        <v>1.2929999999999999</v>
      </c>
      <c r="CW749" s="19">
        <v>1.302</v>
      </c>
    </row>
    <row r="750" spans="1:101" s="1" customFormat="1" ht="15" x14ac:dyDescent="0.2">
      <c r="A750" s="19">
        <v>1222</v>
      </c>
      <c r="B750" s="19">
        <v>318</v>
      </c>
      <c r="C750" s="19">
        <v>735.2</v>
      </c>
      <c r="D750" s="19">
        <v>481.2</v>
      </c>
      <c r="E750" s="19">
        <v>483.20639999999997</v>
      </c>
      <c r="F750" s="19">
        <v>247.14160000000001</v>
      </c>
      <c r="G750" s="20">
        <v>170026.31580000001</v>
      </c>
      <c r="H750" s="19">
        <v>1</v>
      </c>
      <c r="I750" s="19">
        <v>1</v>
      </c>
      <c r="J750" s="19" t="s">
        <v>109</v>
      </c>
      <c r="M750" s="10"/>
      <c r="N750" s="10"/>
      <c r="U750" s="21">
        <v>1</v>
      </c>
      <c r="V750" s="21">
        <v>20</v>
      </c>
      <c r="W750" s="21">
        <v>333</v>
      </c>
      <c r="X750" s="19">
        <v>0</v>
      </c>
      <c r="Y750" s="19">
        <v>1.1220000000000001</v>
      </c>
      <c r="Z750" s="19">
        <v>1.123</v>
      </c>
      <c r="AA750" s="19">
        <v>1.129</v>
      </c>
      <c r="AB750" s="22">
        <f t="shared" si="184"/>
        <v>0.77738888888888891</v>
      </c>
      <c r="AC750" s="22">
        <f t="shared" si="185"/>
        <v>1.1223888888888891</v>
      </c>
      <c r="AD750" s="22">
        <f t="shared" si="186"/>
        <v>1.077166666666667</v>
      </c>
      <c r="AE750" s="22">
        <f t="shared" si="187"/>
        <v>0.69261990793446504</v>
      </c>
      <c r="AF750" s="22">
        <f t="shared" si="188"/>
        <v>0.72169786992624663</v>
      </c>
      <c r="AG750" s="22">
        <f t="shared" si="189"/>
        <v>-0.52986423945508132</v>
      </c>
      <c r="AH750" s="22">
        <f t="shared" si="190"/>
        <v>-0.4705330981968639</v>
      </c>
      <c r="AI750" s="22">
        <f t="shared" si="191"/>
        <v>-1.6737391706117284</v>
      </c>
      <c r="AJ750" s="22">
        <f t="shared" si="192"/>
        <v>-1.9542181663210654</v>
      </c>
      <c r="AK750" s="22">
        <f t="shared" si="197"/>
        <v>0</v>
      </c>
      <c r="AL750" s="22" t="str">
        <f t="shared" si="193"/>
        <v>Increase</v>
      </c>
      <c r="AM750" s="24">
        <f t="shared" si="194"/>
        <v>2.1196337666433196E-2</v>
      </c>
      <c r="AN750" s="24">
        <f t="shared" si="195"/>
        <v>1.1111733929690774E-2</v>
      </c>
      <c r="AO750" s="25">
        <v>1.31379</v>
      </c>
      <c r="AP750" s="24">
        <f t="shared" si="196"/>
        <v>1.1111733929690774E-2</v>
      </c>
      <c r="AQ750" s="25">
        <v>1.47089</v>
      </c>
      <c r="AR750" s="25">
        <v>1.4003099999999999</v>
      </c>
      <c r="AS750" s="19">
        <v>1222</v>
      </c>
      <c r="AT750" s="19">
        <v>0.60099999999999998</v>
      </c>
      <c r="AU750" s="19">
        <v>1.093</v>
      </c>
      <c r="AV750" s="19">
        <v>0.38400000000000001</v>
      </c>
      <c r="AW750" s="19">
        <v>0.72299999999999998</v>
      </c>
      <c r="AX750" s="19">
        <v>0.442</v>
      </c>
      <c r="AY750" s="19">
        <v>0.28699999999999998</v>
      </c>
      <c r="AZ750" s="19">
        <v>1.19</v>
      </c>
      <c r="BA750" s="19">
        <v>0.72299999999999998</v>
      </c>
      <c r="BB750" s="19">
        <v>0.996</v>
      </c>
      <c r="BC750" s="19">
        <v>1.1519999999999999</v>
      </c>
      <c r="BD750" s="19">
        <v>0.56399999999999995</v>
      </c>
      <c r="BE750" s="19">
        <v>1.0960000000000001</v>
      </c>
      <c r="BF750" s="19">
        <v>0.68100000000000005</v>
      </c>
      <c r="BG750" s="19">
        <v>1.3680000000000001</v>
      </c>
      <c r="BH750" s="19">
        <v>0.77500000000000002</v>
      </c>
      <c r="BI750" s="19">
        <v>0.33500000000000002</v>
      </c>
      <c r="BJ750" s="19">
        <v>0.58699999999999997</v>
      </c>
      <c r="BK750" s="19">
        <v>0.996</v>
      </c>
      <c r="BL750" s="19"/>
      <c r="BM750" s="19">
        <v>1.0669999999999999</v>
      </c>
      <c r="BN750" s="19">
        <v>1.111</v>
      </c>
      <c r="BO750" s="19">
        <v>0.40699999999999997</v>
      </c>
      <c r="BP750" s="19">
        <v>0.64500000000000002</v>
      </c>
      <c r="BQ750" s="19">
        <v>1.8480000000000001</v>
      </c>
      <c r="BR750" s="19">
        <v>1.8959999999999999</v>
      </c>
      <c r="BS750" s="19">
        <v>1.1739999999999999</v>
      </c>
      <c r="BT750" s="19">
        <v>0.379</v>
      </c>
      <c r="BU750" s="19">
        <v>0.93300000000000005</v>
      </c>
      <c r="BV750" s="19">
        <v>1.4350000000000001</v>
      </c>
      <c r="BW750" s="19">
        <v>1.8560000000000001</v>
      </c>
      <c r="BX750" s="19">
        <v>0.83399999999999996</v>
      </c>
      <c r="BY750" s="19">
        <v>0.74199999999999999</v>
      </c>
      <c r="BZ750" s="19">
        <v>0.67200000000000004</v>
      </c>
      <c r="CA750" s="19">
        <v>1.2909999999999999</v>
      </c>
      <c r="CB750" s="19">
        <v>0.65800000000000003</v>
      </c>
      <c r="CC750" s="19">
        <v>1.446</v>
      </c>
      <c r="CD750" s="19">
        <v>1.8089999999999999</v>
      </c>
      <c r="CE750" s="19"/>
      <c r="CF750" s="19">
        <v>0.65400000000000003</v>
      </c>
      <c r="CG750" s="19">
        <v>1.0069999999999999</v>
      </c>
      <c r="CH750" s="19">
        <v>1.135</v>
      </c>
      <c r="CI750" s="19">
        <v>1.2969999999999999</v>
      </c>
      <c r="CJ750" s="19">
        <v>1.3069999999999999</v>
      </c>
      <c r="CK750" s="19">
        <v>1.1319999999999999</v>
      </c>
      <c r="CL750" s="19">
        <v>1.028</v>
      </c>
      <c r="CM750" s="19">
        <v>1.54</v>
      </c>
      <c r="CN750" s="19">
        <v>0.53700000000000003</v>
      </c>
      <c r="CO750" s="19">
        <v>1.0409999999999999</v>
      </c>
      <c r="CP750" s="19">
        <v>0.438</v>
      </c>
      <c r="CQ750" s="19">
        <v>1.657</v>
      </c>
      <c r="CR750" s="19">
        <v>1.2829999999999999</v>
      </c>
      <c r="CS750" s="19">
        <v>1.397</v>
      </c>
      <c r="CT750" s="19">
        <v>1.129</v>
      </c>
      <c r="CU750" s="19">
        <v>0.6</v>
      </c>
      <c r="CV750" s="19">
        <v>1.3280000000000001</v>
      </c>
      <c r="CW750" s="19">
        <v>0.879</v>
      </c>
    </row>
    <row r="751" spans="1:101" s="1" customFormat="1" ht="15" x14ac:dyDescent="0.2">
      <c r="A751" s="19">
        <v>1225</v>
      </c>
      <c r="B751" s="19">
        <v>317.10000000000002</v>
      </c>
      <c r="C751" s="19">
        <v>735.4</v>
      </c>
      <c r="D751" s="19">
        <v>364.62490000000003</v>
      </c>
      <c r="E751" s="19">
        <v>366.6311</v>
      </c>
      <c r="F751" s="19">
        <v>130.56649999999999</v>
      </c>
      <c r="G751" s="20">
        <v>14775</v>
      </c>
      <c r="H751" s="19">
        <v>1</v>
      </c>
      <c r="I751" s="19">
        <v>1</v>
      </c>
      <c r="J751" s="19" t="s">
        <v>112</v>
      </c>
      <c r="M751" s="10"/>
      <c r="N751" s="10"/>
      <c r="X751" s="19">
        <v>0.05</v>
      </c>
      <c r="Y751" s="19">
        <v>1.0900000000000001</v>
      </c>
      <c r="Z751" s="19">
        <v>1.085</v>
      </c>
      <c r="AA751" s="19">
        <v>1.0409999999999999</v>
      </c>
      <c r="AB751" s="22">
        <f t="shared" si="184"/>
        <v>0.94638888888888895</v>
      </c>
      <c r="AC751" s="22">
        <f t="shared" si="185"/>
        <v>1.0146666666666668</v>
      </c>
      <c r="AD751" s="22">
        <f t="shared" si="186"/>
        <v>0.83938888888888885</v>
      </c>
      <c r="AE751" s="22">
        <f t="shared" si="187"/>
        <v>0.93270915462111248</v>
      </c>
      <c r="AF751" s="22">
        <f t="shared" si="188"/>
        <v>1.1274736911774441</v>
      </c>
      <c r="AG751" s="22">
        <f t="shared" si="189"/>
        <v>-0.10050081724099297</v>
      </c>
      <c r="AH751" s="22">
        <f t="shared" si="190"/>
        <v>0.17309376957762873</v>
      </c>
      <c r="AI751" s="22">
        <f t="shared" si="191"/>
        <v>-0.30161284321625803</v>
      </c>
      <c r="AJ751" s="22">
        <f t="shared" si="192"/>
        <v>-0.46959401347484614</v>
      </c>
      <c r="AK751" s="22">
        <f t="shared" si="197"/>
        <v>0</v>
      </c>
      <c r="AL751" s="22" t="str">
        <f t="shared" si="193"/>
        <v>Increase</v>
      </c>
      <c r="AM751" s="24">
        <f t="shared" si="194"/>
        <v>0.49932942203458819</v>
      </c>
      <c r="AN751" s="24">
        <f t="shared" si="195"/>
        <v>0.33916106203368956</v>
      </c>
      <c r="AO751" s="25">
        <v>0.64293199999999995</v>
      </c>
      <c r="AP751" s="24">
        <f t="shared" si="196"/>
        <v>0.33916106203368956</v>
      </c>
      <c r="AQ751" s="25">
        <v>0.93049999999999999</v>
      </c>
      <c r="AR751" s="25">
        <v>0.94659700000000002</v>
      </c>
      <c r="AS751" s="19">
        <v>1225</v>
      </c>
      <c r="AT751" s="19">
        <v>0.88100000000000001</v>
      </c>
      <c r="AU751" s="19">
        <v>1.216</v>
      </c>
      <c r="AV751" s="19">
        <v>0.69399999999999995</v>
      </c>
      <c r="AW751" s="19">
        <v>0.55600000000000005</v>
      </c>
      <c r="AX751" s="19">
        <v>0.95199999999999996</v>
      </c>
      <c r="AY751" s="19">
        <v>1.125</v>
      </c>
      <c r="AZ751" s="19">
        <v>0.68700000000000006</v>
      </c>
      <c r="BA751" s="19">
        <v>0.78600000000000003</v>
      </c>
      <c r="BB751" s="19">
        <v>1.0089999999999999</v>
      </c>
      <c r="BC751" s="19">
        <v>0.58599999999999997</v>
      </c>
      <c r="BD751" s="19">
        <v>0.84199999999999997</v>
      </c>
      <c r="BE751" s="19">
        <v>0.81100000000000005</v>
      </c>
      <c r="BF751" s="19">
        <v>0.84699999999999998</v>
      </c>
      <c r="BG751" s="19">
        <v>0.65500000000000003</v>
      </c>
      <c r="BH751" s="19">
        <v>1.615</v>
      </c>
      <c r="BI751" s="19">
        <v>0.77500000000000002</v>
      </c>
      <c r="BJ751" s="19">
        <v>1.633</v>
      </c>
      <c r="BK751" s="19">
        <v>1.365</v>
      </c>
      <c r="BL751" s="19"/>
      <c r="BM751" s="19">
        <v>0.72499999999999998</v>
      </c>
      <c r="BN751" s="19">
        <v>0.89200000000000002</v>
      </c>
      <c r="BO751" s="19">
        <v>1.133</v>
      </c>
      <c r="BP751" s="19">
        <v>0.71799999999999997</v>
      </c>
      <c r="BQ751" s="19">
        <v>0.79800000000000004</v>
      </c>
      <c r="BR751" s="19">
        <v>1.468</v>
      </c>
      <c r="BS751" s="19">
        <v>1.2070000000000001</v>
      </c>
      <c r="BT751" s="19">
        <v>0.89600000000000002</v>
      </c>
      <c r="BU751" s="19">
        <v>0.999</v>
      </c>
      <c r="BV751" s="19">
        <v>0.89800000000000002</v>
      </c>
      <c r="BW751" s="19">
        <v>0.63500000000000001</v>
      </c>
      <c r="BX751" s="19">
        <v>1.298</v>
      </c>
      <c r="BY751" s="19">
        <v>0.875</v>
      </c>
      <c r="BZ751" s="19">
        <v>1.4450000000000001</v>
      </c>
      <c r="CA751" s="19">
        <v>1.5309999999999999</v>
      </c>
      <c r="CB751" s="19">
        <v>0.98</v>
      </c>
      <c r="CC751" s="19">
        <v>0.81799999999999995</v>
      </c>
      <c r="CD751" s="19">
        <v>0.94799999999999995</v>
      </c>
      <c r="CE751" s="19"/>
      <c r="CF751" s="19">
        <v>1.23</v>
      </c>
      <c r="CG751" s="19">
        <v>0.70099999999999996</v>
      </c>
      <c r="CH751" s="19">
        <v>0.87</v>
      </c>
      <c r="CI751" s="19">
        <v>0.54</v>
      </c>
      <c r="CJ751" s="19">
        <v>0.57799999999999996</v>
      </c>
      <c r="CK751" s="19">
        <v>0.59099999999999997</v>
      </c>
      <c r="CL751" s="19">
        <v>0.67900000000000005</v>
      </c>
      <c r="CM751" s="19">
        <v>0.58099999999999996</v>
      </c>
      <c r="CN751" s="19">
        <v>1.6040000000000001</v>
      </c>
      <c r="CO751" s="19">
        <v>0.71699999999999997</v>
      </c>
      <c r="CP751" s="19">
        <v>1.5680000000000001</v>
      </c>
      <c r="CQ751" s="19">
        <v>0.69499999999999995</v>
      </c>
      <c r="CR751" s="19">
        <v>0.81</v>
      </c>
      <c r="CS751" s="19">
        <v>0.57199999999999995</v>
      </c>
      <c r="CT751" s="19">
        <v>1.2290000000000001</v>
      </c>
      <c r="CU751" s="19">
        <v>0.745</v>
      </c>
      <c r="CV751" s="19">
        <v>0.59899999999999998</v>
      </c>
      <c r="CW751" s="19">
        <v>0.8</v>
      </c>
    </row>
    <row r="752" spans="1:101" s="1" customFormat="1" ht="15" x14ac:dyDescent="0.2">
      <c r="A752" s="19">
        <v>1228</v>
      </c>
      <c r="B752" s="19">
        <v>317.89999999999998</v>
      </c>
      <c r="C752" s="19">
        <v>736.3</v>
      </c>
      <c r="D752" s="19">
        <v>364.62479999999999</v>
      </c>
      <c r="E752" s="19">
        <v>366.6311</v>
      </c>
      <c r="F752" s="19">
        <v>261.13290000000001</v>
      </c>
      <c r="G752" s="20">
        <v>25060.68966</v>
      </c>
      <c r="H752" s="19">
        <v>2</v>
      </c>
      <c r="I752" s="19">
        <v>2</v>
      </c>
      <c r="J752" s="19" t="s">
        <v>109</v>
      </c>
      <c r="M752" s="10"/>
      <c r="N752" s="10"/>
      <c r="U752" s="21">
        <v>3</v>
      </c>
      <c r="V752" s="21">
        <v>3</v>
      </c>
      <c r="W752" s="21">
        <v>165</v>
      </c>
      <c r="X752" s="19">
        <v>0.05</v>
      </c>
      <c r="Y752" s="19">
        <v>1.0660000000000001</v>
      </c>
      <c r="Z752" s="19">
        <v>1.071</v>
      </c>
      <c r="AA752" s="19">
        <v>1.143</v>
      </c>
      <c r="AB752" s="22">
        <f t="shared" si="184"/>
        <v>0.95227777777777767</v>
      </c>
      <c r="AC752" s="22">
        <f t="shared" si="185"/>
        <v>1.0144444444444445</v>
      </c>
      <c r="AD752" s="22">
        <f t="shared" si="186"/>
        <v>0.83738888888888896</v>
      </c>
      <c r="AE752" s="22">
        <f t="shared" si="187"/>
        <v>0.93871851040525722</v>
      </c>
      <c r="AF752" s="22">
        <f t="shared" si="188"/>
        <v>1.1371989650368206</v>
      </c>
      <c r="AG752" s="22">
        <f t="shared" si="189"/>
        <v>-9.1235487087772238E-2</v>
      </c>
      <c r="AH752" s="22">
        <f t="shared" si="190"/>
        <v>0.18548469113394694</v>
      </c>
      <c r="AI752" s="22">
        <f t="shared" si="191"/>
        <v>-0.26248876798055965</v>
      </c>
      <c r="AJ752" s="22">
        <f t="shared" si="192"/>
        <v>-0.5012223903026124</v>
      </c>
      <c r="AK752" s="22">
        <f t="shared" si="197"/>
        <v>0</v>
      </c>
      <c r="AL752" s="22" t="str">
        <f t="shared" si="193"/>
        <v>Increase</v>
      </c>
      <c r="AM752" s="24">
        <f t="shared" si="194"/>
        <v>0.54640068108537299</v>
      </c>
      <c r="AN752" s="24">
        <f t="shared" si="195"/>
        <v>0.31533894455473821</v>
      </c>
      <c r="AO752" s="25">
        <v>0.60031800000000002</v>
      </c>
      <c r="AP752" s="24">
        <f t="shared" si="196"/>
        <v>0.31533894455473821</v>
      </c>
      <c r="AQ752" s="25">
        <v>0.92112499999999997</v>
      </c>
      <c r="AR752" s="25">
        <v>0.94041799999999998</v>
      </c>
      <c r="AS752" s="19">
        <v>1228</v>
      </c>
      <c r="AT752" s="19">
        <v>0.90100000000000002</v>
      </c>
      <c r="AU752" s="19">
        <v>1.216</v>
      </c>
      <c r="AV752" s="19">
        <v>0.65300000000000002</v>
      </c>
      <c r="AW752" s="19">
        <v>0.55600000000000005</v>
      </c>
      <c r="AX752" s="19">
        <v>0.94199999999999995</v>
      </c>
      <c r="AY752" s="19">
        <v>1.125</v>
      </c>
      <c r="AZ752" s="19">
        <v>0.68700000000000006</v>
      </c>
      <c r="BA752" s="19">
        <v>0.78300000000000003</v>
      </c>
      <c r="BB752" s="19">
        <v>1.0089999999999999</v>
      </c>
      <c r="BC752" s="19">
        <v>0.58599999999999997</v>
      </c>
      <c r="BD752" s="19">
        <v>0.84199999999999997</v>
      </c>
      <c r="BE752" s="19">
        <v>0.86799999999999999</v>
      </c>
      <c r="BF752" s="19">
        <v>0.84699999999999998</v>
      </c>
      <c r="BG752" s="19">
        <v>0.65500000000000003</v>
      </c>
      <c r="BH752" s="19">
        <v>1.698</v>
      </c>
      <c r="BI752" s="19">
        <v>0.77500000000000002</v>
      </c>
      <c r="BJ752" s="19">
        <v>1.633</v>
      </c>
      <c r="BK752" s="19">
        <v>1.365</v>
      </c>
      <c r="BL752" s="19"/>
      <c r="BM752" s="19">
        <v>0.71599999999999997</v>
      </c>
      <c r="BN752" s="19">
        <v>0.86899999999999999</v>
      </c>
      <c r="BO752" s="19">
        <v>1.133</v>
      </c>
      <c r="BP752" s="19">
        <v>0.71799999999999997</v>
      </c>
      <c r="BQ752" s="19">
        <v>0.81299999999999994</v>
      </c>
      <c r="BR752" s="19">
        <v>1.468</v>
      </c>
      <c r="BS752" s="19">
        <v>1.125</v>
      </c>
      <c r="BT752" s="19">
        <v>0.89600000000000002</v>
      </c>
      <c r="BU752" s="19">
        <v>0.999</v>
      </c>
      <c r="BV752" s="19">
        <v>0.89800000000000002</v>
      </c>
      <c r="BW752" s="19">
        <v>0.63500000000000001</v>
      </c>
      <c r="BX752" s="19">
        <v>1.2789999999999999</v>
      </c>
      <c r="BY752" s="19">
        <v>0.89400000000000002</v>
      </c>
      <c r="BZ752" s="19">
        <v>1.464</v>
      </c>
      <c r="CA752" s="19">
        <v>1.552</v>
      </c>
      <c r="CB752" s="19">
        <v>0.98</v>
      </c>
      <c r="CC752" s="19">
        <v>0.81799999999999995</v>
      </c>
      <c r="CD752" s="19">
        <v>1.0029999999999999</v>
      </c>
      <c r="CE752" s="19"/>
      <c r="CF752" s="19">
        <v>1.23</v>
      </c>
      <c r="CG752" s="19">
        <v>0.70099999999999996</v>
      </c>
      <c r="CH752" s="19">
        <v>0.76900000000000002</v>
      </c>
      <c r="CI752" s="19">
        <v>0.54</v>
      </c>
      <c r="CJ752" s="19">
        <v>0.57799999999999996</v>
      </c>
      <c r="CK752" s="19">
        <v>0.59099999999999997</v>
      </c>
      <c r="CL752" s="19">
        <v>0.67900000000000005</v>
      </c>
      <c r="CM752" s="19">
        <v>0.58099999999999996</v>
      </c>
      <c r="CN752" s="19">
        <v>1.64</v>
      </c>
      <c r="CO752" s="19">
        <v>0.69099999999999995</v>
      </c>
      <c r="CP752" s="19">
        <v>1.56</v>
      </c>
      <c r="CQ752" s="19">
        <v>0.69299999999999995</v>
      </c>
      <c r="CR752" s="19">
        <v>0.81</v>
      </c>
      <c r="CS752" s="19">
        <v>0.58099999999999996</v>
      </c>
      <c r="CT752" s="19">
        <v>1.2290000000000001</v>
      </c>
      <c r="CU752" s="19">
        <v>0.75</v>
      </c>
      <c r="CV752" s="19">
        <v>0.63100000000000001</v>
      </c>
      <c r="CW752" s="19">
        <v>0.81899999999999995</v>
      </c>
    </row>
    <row r="753" spans="1:101" s="1" customFormat="1" ht="25.5" x14ac:dyDescent="0.2">
      <c r="A753" s="19">
        <v>1229</v>
      </c>
      <c r="B753" s="19">
        <v>318</v>
      </c>
      <c r="C753" s="19">
        <v>736.4</v>
      </c>
      <c r="D753" s="19">
        <v>418.13220000000001</v>
      </c>
      <c r="E753" s="19">
        <v>420.13850000000002</v>
      </c>
      <c r="F753" s="19">
        <v>184.07380000000001</v>
      </c>
      <c r="G753" s="20">
        <v>21160.67857</v>
      </c>
      <c r="H753" s="19">
        <v>1</v>
      </c>
      <c r="I753" s="19">
        <v>1</v>
      </c>
      <c r="J753" s="19" t="s">
        <v>131</v>
      </c>
      <c r="M753" s="10"/>
      <c r="N753" s="10"/>
      <c r="O753" s="19" t="s">
        <v>678</v>
      </c>
      <c r="P753" s="19" t="s">
        <v>679</v>
      </c>
      <c r="Q753" s="19">
        <v>0.61</v>
      </c>
      <c r="R753" s="19">
        <v>161.19999999999999</v>
      </c>
      <c r="S753" s="19" t="s">
        <v>133</v>
      </c>
      <c r="T753" s="19" t="s">
        <v>134</v>
      </c>
      <c r="X753" s="19">
        <v>1.67E-2</v>
      </c>
      <c r="Y753" s="19">
        <v>1.214</v>
      </c>
      <c r="Z753" s="19">
        <v>1.1240000000000001</v>
      </c>
      <c r="AA753" s="19">
        <v>1.1970000000000001</v>
      </c>
      <c r="AB753" s="22">
        <f t="shared" si="184"/>
        <v>1.0173333333333334</v>
      </c>
      <c r="AC753" s="22">
        <f t="shared" si="185"/>
        <v>0.99177777777777765</v>
      </c>
      <c r="AD753" s="22">
        <f t="shared" si="186"/>
        <v>1.0511111111111111</v>
      </c>
      <c r="AE753" s="22">
        <f t="shared" si="187"/>
        <v>1.0257674210172532</v>
      </c>
      <c r="AF753" s="22">
        <f t="shared" si="188"/>
        <v>0.96786469344608883</v>
      </c>
      <c r="AG753" s="22">
        <f t="shared" si="189"/>
        <v>3.6703656303831808E-2</v>
      </c>
      <c r="AH753" s="22">
        <f t="shared" si="190"/>
        <v>-4.7122720671070845E-2</v>
      </c>
      <c r="AI753" s="22">
        <f t="shared" si="191"/>
        <v>-0.15556258492351907</v>
      </c>
      <c r="AJ753" s="22">
        <f t="shared" si="192"/>
        <v>-0.25845111931585796</v>
      </c>
      <c r="AK753" s="22" t="str">
        <f t="shared" si="197"/>
        <v>3-Methoxy-4-hydroxyphenylethyleneglycol</v>
      </c>
      <c r="AL753" s="22" t="str">
        <f t="shared" si="193"/>
        <v>Lowering</v>
      </c>
      <c r="AM753" s="24">
        <f t="shared" si="194"/>
        <v>0.69893600785475174</v>
      </c>
      <c r="AN753" s="24">
        <f t="shared" si="195"/>
        <v>0.55150427176141315</v>
      </c>
      <c r="AO753" s="25">
        <v>0.280997</v>
      </c>
      <c r="AP753" s="24">
        <f t="shared" si="196"/>
        <v>0.55150427176141315</v>
      </c>
      <c r="AQ753" s="25">
        <v>0.53332999999999997</v>
      </c>
      <c r="AR753" s="25">
        <v>0.67198899999999995</v>
      </c>
      <c r="AS753" s="19">
        <v>1229</v>
      </c>
      <c r="AT753" s="19">
        <v>1.0209999999999999</v>
      </c>
      <c r="AU753" s="19">
        <v>0.99</v>
      </c>
      <c r="AV753" s="19">
        <v>0.91200000000000003</v>
      </c>
      <c r="AW753" s="19">
        <v>1.0589999999999999</v>
      </c>
      <c r="AX753" s="19">
        <v>1.0089999999999999</v>
      </c>
      <c r="AY753" s="19">
        <v>0.75800000000000001</v>
      </c>
      <c r="AZ753" s="19">
        <v>0.96699999999999997</v>
      </c>
      <c r="BA753" s="19">
        <v>1.2929999999999999</v>
      </c>
      <c r="BB753" s="19">
        <v>0.98399999999999999</v>
      </c>
      <c r="BC753" s="19">
        <v>0.78400000000000003</v>
      </c>
      <c r="BD753" s="19">
        <v>0.73499999999999999</v>
      </c>
      <c r="BE753" s="19">
        <v>0.92900000000000005</v>
      </c>
      <c r="BF753" s="19">
        <v>0.93500000000000005</v>
      </c>
      <c r="BG753" s="19">
        <v>1.3680000000000001</v>
      </c>
      <c r="BH753" s="19">
        <v>0.92200000000000004</v>
      </c>
      <c r="BI753" s="19">
        <v>1.2969999999999999</v>
      </c>
      <c r="BJ753" s="19">
        <v>1.2250000000000001</v>
      </c>
      <c r="BK753" s="19">
        <v>1.1240000000000001</v>
      </c>
      <c r="BL753" s="19"/>
      <c r="BM753" s="19">
        <v>1.214</v>
      </c>
      <c r="BN753" s="19">
        <v>1.0289999999999999</v>
      </c>
      <c r="BO753" s="19">
        <v>0.995</v>
      </c>
      <c r="BP753" s="19">
        <v>0.69799999999999995</v>
      </c>
      <c r="BQ753" s="19">
        <v>0.89900000000000002</v>
      </c>
      <c r="BR753" s="19">
        <v>0.88200000000000001</v>
      </c>
      <c r="BS753" s="19">
        <v>1.3660000000000001</v>
      </c>
      <c r="BT753" s="19">
        <v>0.98499999999999999</v>
      </c>
      <c r="BU753" s="19">
        <v>0.67700000000000005</v>
      </c>
      <c r="BV753" s="19">
        <v>1.198</v>
      </c>
      <c r="BW753" s="19">
        <v>0.93899999999999995</v>
      </c>
      <c r="BX753" s="19">
        <v>0.97799999999999998</v>
      </c>
      <c r="BY753" s="19">
        <v>0.69</v>
      </c>
      <c r="BZ753" s="19">
        <v>0.93200000000000005</v>
      </c>
      <c r="CA753" s="19">
        <v>1.1040000000000001</v>
      </c>
      <c r="CB753" s="19">
        <v>0.83399999999999996</v>
      </c>
      <c r="CC753" s="19">
        <v>1.395</v>
      </c>
      <c r="CD753" s="19">
        <v>1.0369999999999999</v>
      </c>
      <c r="CE753" s="19"/>
      <c r="CF753" s="19">
        <v>1.1779999999999999</v>
      </c>
      <c r="CG753" s="19">
        <v>1.159</v>
      </c>
      <c r="CH753" s="19">
        <v>0.73799999999999999</v>
      </c>
      <c r="CI753" s="19">
        <v>1.2210000000000001</v>
      </c>
      <c r="CJ753" s="19">
        <v>1.054</v>
      </c>
      <c r="CK753" s="19">
        <v>1.333</v>
      </c>
      <c r="CL753" s="19">
        <v>1.127</v>
      </c>
      <c r="CM753" s="19">
        <v>0.95399999999999996</v>
      </c>
      <c r="CN753" s="19">
        <v>0.98</v>
      </c>
      <c r="CO753" s="19">
        <v>1.286</v>
      </c>
      <c r="CP753" s="19">
        <v>0.90900000000000003</v>
      </c>
      <c r="CQ753" s="19">
        <v>0.85899999999999999</v>
      </c>
      <c r="CR753" s="19">
        <v>0.96799999999999997</v>
      </c>
      <c r="CS753" s="19">
        <v>1.0109999999999999</v>
      </c>
      <c r="CT753" s="19">
        <v>1.0469999999999999</v>
      </c>
      <c r="CU753" s="19">
        <v>1.1259999999999999</v>
      </c>
      <c r="CV753" s="19">
        <v>0.96599999999999997</v>
      </c>
      <c r="CW753" s="19">
        <v>1.004</v>
      </c>
    </row>
    <row r="754" spans="1:101" s="1" customFormat="1" ht="15" x14ac:dyDescent="0.2">
      <c r="A754" s="19">
        <v>1230</v>
      </c>
      <c r="B754" s="19">
        <v>318.3</v>
      </c>
      <c r="C754" s="19">
        <v>737</v>
      </c>
      <c r="D754" s="19">
        <v>609.5453</v>
      </c>
      <c r="E754" s="19">
        <v>611.55139999999994</v>
      </c>
      <c r="F754" s="19">
        <v>750.97379999999998</v>
      </c>
      <c r="G754" s="20">
        <v>4049.7142859999999</v>
      </c>
      <c r="H754" s="19">
        <v>2</v>
      </c>
      <c r="I754" s="19">
        <v>2</v>
      </c>
      <c r="J754" s="19" t="s">
        <v>103</v>
      </c>
      <c r="M754" s="10"/>
      <c r="N754" s="10"/>
      <c r="U754" s="21">
        <v>0</v>
      </c>
      <c r="V754" s="21">
        <v>1</v>
      </c>
      <c r="W754" s="21">
        <v>12</v>
      </c>
      <c r="X754" s="19">
        <v>0.05</v>
      </c>
      <c r="Y754" s="19">
        <v>2.0790000000000002</v>
      </c>
      <c r="Z754" s="19">
        <v>2.4319999999999999</v>
      </c>
      <c r="AA754" s="19">
        <v>2.8740000000000001</v>
      </c>
      <c r="AB754" s="22">
        <f t="shared" si="184"/>
        <v>1.6237777777777778</v>
      </c>
      <c r="AC754" s="22">
        <f t="shared" si="185"/>
        <v>2.0758888888888891</v>
      </c>
      <c r="AD754" s="22">
        <f t="shared" si="186"/>
        <v>2.8456111111111109</v>
      </c>
      <c r="AE754" s="22">
        <f t="shared" si="187"/>
        <v>0.78220842477118224</v>
      </c>
      <c r="AF754" s="22">
        <f t="shared" si="188"/>
        <v>0.57062532945471589</v>
      </c>
      <c r="AG754" s="22">
        <f t="shared" si="189"/>
        <v>-0.35437502019447564</v>
      </c>
      <c r="AH754" s="22">
        <f t="shared" si="190"/>
        <v>-0.8093843068397073</v>
      </c>
      <c r="AI754" s="22">
        <f t="shared" si="191"/>
        <v>-0.77937220273849861</v>
      </c>
      <c r="AJ754" s="22">
        <f t="shared" si="192"/>
        <v>-3.2001752264380259</v>
      </c>
      <c r="AK754" s="22">
        <f t="shared" si="197"/>
        <v>0</v>
      </c>
      <c r="AL754" s="22" t="str">
        <f t="shared" si="193"/>
        <v>Increase</v>
      </c>
      <c r="AM754" s="24">
        <f t="shared" si="194"/>
        <v>0.16619876690714003</v>
      </c>
      <c r="AN754" s="24">
        <f t="shared" si="195"/>
        <v>6.3070282108302364E-4</v>
      </c>
      <c r="AO754" s="25">
        <v>0.81462800000000002</v>
      </c>
      <c r="AP754" s="24">
        <f t="shared" si="196"/>
        <v>6.3070282108302364E-4</v>
      </c>
      <c r="AQ754" s="25">
        <v>1.60087</v>
      </c>
      <c r="AR754" s="25">
        <v>1.6607499999999999</v>
      </c>
      <c r="AS754" s="19">
        <v>1230</v>
      </c>
      <c r="AT754" s="19">
        <v>0.92100000000000004</v>
      </c>
      <c r="AU754" s="19">
        <v>1.56</v>
      </c>
      <c r="AV754" s="19">
        <v>1.014</v>
      </c>
      <c r="AW754" s="19">
        <v>2.0350000000000001</v>
      </c>
      <c r="AX754" s="19">
        <v>0.84399999999999997</v>
      </c>
      <c r="AY754" s="19">
        <v>0.65400000000000003</v>
      </c>
      <c r="AZ754" s="19">
        <v>1.9710000000000001</v>
      </c>
      <c r="BA754" s="19">
        <v>1.9450000000000001</v>
      </c>
      <c r="BB754" s="19">
        <v>1.575</v>
      </c>
      <c r="BC754" s="19">
        <v>2.0369999999999999</v>
      </c>
      <c r="BD754" s="19">
        <v>3.5640000000000001</v>
      </c>
      <c r="BE754" s="19">
        <v>1.8009999999999999</v>
      </c>
      <c r="BF754" s="19">
        <v>0.52200000000000002</v>
      </c>
      <c r="BG754" s="19">
        <v>1.4910000000000001</v>
      </c>
      <c r="BH754" s="19">
        <v>1.6990000000000001</v>
      </c>
      <c r="BI754" s="19">
        <v>0.95599999999999996</v>
      </c>
      <c r="BJ754" s="19">
        <v>1.859</v>
      </c>
      <c r="BK754" s="19">
        <v>2.78</v>
      </c>
      <c r="BL754" s="19"/>
      <c r="BM754" s="19">
        <v>1.2529999999999999</v>
      </c>
      <c r="BN754" s="19">
        <v>1.766</v>
      </c>
      <c r="BO754" s="19">
        <v>1.3009999999999999</v>
      </c>
      <c r="BP754" s="19">
        <v>1.1870000000000001</v>
      </c>
      <c r="BQ754" s="19">
        <v>3.093</v>
      </c>
      <c r="BR754" s="19">
        <v>1.7789999999999999</v>
      </c>
      <c r="BS754" s="19">
        <v>1.819</v>
      </c>
      <c r="BT754" s="19">
        <v>1.2709999999999999</v>
      </c>
      <c r="BU754" s="19">
        <v>1.1819999999999999</v>
      </c>
      <c r="BV754" s="19">
        <v>4.2060000000000004</v>
      </c>
      <c r="BW754" s="19">
        <v>3.5169999999999999</v>
      </c>
      <c r="BX754" s="19">
        <v>1.7430000000000001</v>
      </c>
      <c r="BY754" s="19">
        <v>0.83199999999999996</v>
      </c>
      <c r="BZ754" s="19">
        <v>1.522</v>
      </c>
      <c r="CA754" s="19">
        <v>2.5609999999999999</v>
      </c>
      <c r="CB754" s="19">
        <v>0.89900000000000002</v>
      </c>
      <c r="CC754" s="19">
        <v>4.3570000000000002</v>
      </c>
      <c r="CD754" s="19">
        <v>3.0779999999999998</v>
      </c>
      <c r="CE754" s="19"/>
      <c r="CF754" s="19">
        <v>2.0390000000000001</v>
      </c>
      <c r="CG754" s="19">
        <v>2.8690000000000002</v>
      </c>
      <c r="CH754" s="19">
        <v>2.2269999999999999</v>
      </c>
      <c r="CI754" s="19">
        <v>2.6520000000000001</v>
      </c>
      <c r="CJ754" s="19">
        <v>3.5129999999999999</v>
      </c>
      <c r="CK754" s="19">
        <v>4.2960000000000003</v>
      </c>
      <c r="CL754" s="19">
        <v>1.786</v>
      </c>
      <c r="CM754" s="19">
        <v>4.5389999999999997</v>
      </c>
      <c r="CN754" s="19">
        <v>1.2170000000000001</v>
      </c>
      <c r="CO754" s="19">
        <v>3.51</v>
      </c>
      <c r="CP754" s="19">
        <v>0.98499999999999999</v>
      </c>
      <c r="CQ754" s="19">
        <v>3.0449999999999999</v>
      </c>
      <c r="CR754" s="19">
        <v>2.6120000000000001</v>
      </c>
      <c r="CS754" s="19">
        <v>3.5870000000000002</v>
      </c>
      <c r="CT754" s="19">
        <v>2.4740000000000002</v>
      </c>
      <c r="CU754" s="19">
        <v>1.335</v>
      </c>
      <c r="CV754" s="19">
        <v>3.9460000000000002</v>
      </c>
      <c r="CW754" s="19">
        <v>4.5890000000000004</v>
      </c>
    </row>
    <row r="755" spans="1:101" s="1" customFormat="1" ht="15" x14ac:dyDescent="0.2">
      <c r="A755" s="19">
        <v>1231</v>
      </c>
      <c r="B755" s="19">
        <v>318</v>
      </c>
      <c r="C755" s="19">
        <v>737.3</v>
      </c>
      <c r="D755" s="19">
        <v>412.58589999999998</v>
      </c>
      <c r="E755" s="19">
        <v>414.5926</v>
      </c>
      <c r="F755" s="19">
        <v>357.05520000000001</v>
      </c>
      <c r="G755" s="20">
        <v>10492.71429</v>
      </c>
      <c r="H755" s="19">
        <v>2</v>
      </c>
      <c r="I755" s="19">
        <v>2</v>
      </c>
      <c r="J755" s="19" t="s">
        <v>103</v>
      </c>
      <c r="M755" s="10"/>
      <c r="N755" s="10"/>
      <c r="U755" s="21">
        <v>0</v>
      </c>
      <c r="V755" s="21">
        <v>4</v>
      </c>
      <c r="W755" s="21">
        <v>134</v>
      </c>
      <c r="X755" s="19">
        <v>0.05</v>
      </c>
      <c r="Y755" s="19">
        <v>1.2450000000000001</v>
      </c>
      <c r="Z755" s="19">
        <v>1.173</v>
      </c>
      <c r="AA755" s="19">
        <v>1.137</v>
      </c>
      <c r="AB755" s="22">
        <f t="shared" si="184"/>
        <v>0.89411111111111119</v>
      </c>
      <c r="AC755" s="22">
        <f t="shared" si="185"/>
        <v>0.90683333333333316</v>
      </c>
      <c r="AD755" s="22">
        <f t="shared" si="186"/>
        <v>1.0551666666666666</v>
      </c>
      <c r="AE755" s="22">
        <f t="shared" si="187"/>
        <v>0.98597071616737142</v>
      </c>
      <c r="AF755" s="22">
        <f t="shared" si="188"/>
        <v>0.84736481861738544</v>
      </c>
      <c r="AG755" s="22">
        <f t="shared" si="189"/>
        <v>-2.0383296425649636E-2</v>
      </c>
      <c r="AH755" s="22">
        <f t="shared" si="190"/>
        <v>-0.23894486358923356</v>
      </c>
      <c r="AI755" s="22">
        <f t="shared" si="191"/>
        <v>-4.1492919495863895E-2</v>
      </c>
      <c r="AJ755" s="22">
        <f t="shared" si="192"/>
        <v>-0.98980785973343455</v>
      </c>
      <c r="AK755" s="22">
        <f t="shared" si="197"/>
        <v>0</v>
      </c>
      <c r="AL755" s="22" t="str">
        <f t="shared" si="193"/>
        <v>Increase</v>
      </c>
      <c r="AM755" s="24">
        <f t="shared" si="194"/>
        <v>0.90888111685470663</v>
      </c>
      <c r="AN755" s="24">
        <f t="shared" si="195"/>
        <v>0.10237458170257872</v>
      </c>
      <c r="AO755" s="25">
        <v>0.701183</v>
      </c>
      <c r="AP755" s="24">
        <f t="shared" si="196"/>
        <v>0.10237458170257872</v>
      </c>
      <c r="AQ755" s="25">
        <v>1.1641999999999999</v>
      </c>
      <c r="AR755" s="25">
        <v>1.07569</v>
      </c>
      <c r="AS755" s="19">
        <v>1231</v>
      </c>
      <c r="AT755" s="19">
        <v>0.70699999999999996</v>
      </c>
      <c r="AU755" s="19">
        <v>0.90500000000000003</v>
      </c>
      <c r="AV755" s="19">
        <v>0.64600000000000002</v>
      </c>
      <c r="AW755" s="19">
        <v>0.81799999999999995</v>
      </c>
      <c r="AX755" s="19">
        <v>0.48199999999999998</v>
      </c>
      <c r="AY755" s="19">
        <v>0.55100000000000005</v>
      </c>
      <c r="AZ755" s="19">
        <v>1.2649999999999999</v>
      </c>
      <c r="BA755" s="19">
        <v>0.85099999999999998</v>
      </c>
      <c r="BB755" s="19">
        <v>1.228</v>
      </c>
      <c r="BC755" s="19">
        <v>1.1100000000000001</v>
      </c>
      <c r="BD755" s="19">
        <v>0.26500000000000001</v>
      </c>
      <c r="BE755" s="19">
        <v>1.367</v>
      </c>
      <c r="BF755" s="19">
        <v>0.86699999999999999</v>
      </c>
      <c r="BG755" s="19">
        <v>1.1850000000000001</v>
      </c>
      <c r="BH755" s="19">
        <v>1.038</v>
      </c>
      <c r="BI755" s="19">
        <v>0.70499999999999996</v>
      </c>
      <c r="BJ755" s="19">
        <v>0.80200000000000005</v>
      </c>
      <c r="BK755" s="19">
        <v>1.302</v>
      </c>
      <c r="BL755" s="19"/>
      <c r="BM755" s="19">
        <v>1.034</v>
      </c>
      <c r="BN755" s="19">
        <v>0.753</v>
      </c>
      <c r="BO755" s="19">
        <v>0.50600000000000001</v>
      </c>
      <c r="BP755" s="19">
        <v>0.76</v>
      </c>
      <c r="BQ755" s="19">
        <v>1.1739999999999999</v>
      </c>
      <c r="BR755" s="19">
        <v>1.39</v>
      </c>
      <c r="BS755" s="19">
        <v>0.73299999999999998</v>
      </c>
      <c r="BT755" s="19">
        <v>0.504</v>
      </c>
      <c r="BU755" s="19">
        <v>0.98599999999999999</v>
      </c>
      <c r="BV755" s="19">
        <v>0.91700000000000004</v>
      </c>
      <c r="BW755" s="19">
        <v>0.93899999999999995</v>
      </c>
      <c r="BX755" s="19">
        <v>1.083</v>
      </c>
      <c r="BY755" s="19">
        <v>0.68300000000000005</v>
      </c>
      <c r="BZ755" s="19">
        <v>0.65200000000000002</v>
      </c>
      <c r="CA755" s="19">
        <v>0.68600000000000005</v>
      </c>
      <c r="CB755" s="19">
        <v>0.376</v>
      </c>
      <c r="CC755" s="19">
        <v>1.6379999999999999</v>
      </c>
      <c r="CD755" s="19">
        <v>1.5089999999999999</v>
      </c>
      <c r="CE755" s="19"/>
      <c r="CF755" s="19">
        <v>1.012</v>
      </c>
      <c r="CG755" s="19">
        <v>0.96199999999999997</v>
      </c>
      <c r="CH755" s="19">
        <v>0.91100000000000003</v>
      </c>
      <c r="CI755" s="19">
        <v>1.3460000000000001</v>
      </c>
      <c r="CJ755" s="19">
        <v>0.996</v>
      </c>
      <c r="CK755" s="19">
        <v>1.268</v>
      </c>
      <c r="CL755" s="19">
        <v>0.88800000000000001</v>
      </c>
      <c r="CM755" s="19">
        <v>1.403</v>
      </c>
      <c r="CN755" s="19">
        <v>1.052</v>
      </c>
      <c r="CO755" s="19">
        <v>1.0720000000000001</v>
      </c>
      <c r="CP755" s="19">
        <v>0.495</v>
      </c>
      <c r="CQ755" s="19">
        <v>1.375</v>
      </c>
      <c r="CR755" s="19">
        <v>1.1990000000000001</v>
      </c>
      <c r="CS755" s="19">
        <v>1.1200000000000001</v>
      </c>
      <c r="CT755" s="19">
        <v>0.84399999999999997</v>
      </c>
      <c r="CU755" s="19">
        <v>0.73099999999999998</v>
      </c>
      <c r="CV755" s="19">
        <v>1.522</v>
      </c>
      <c r="CW755" s="19">
        <v>0.79700000000000004</v>
      </c>
    </row>
    <row r="756" spans="1:101" s="1" customFormat="1" ht="15" x14ac:dyDescent="0.2">
      <c r="A756" s="19">
        <v>1232</v>
      </c>
      <c r="B756" s="19">
        <v>319.10000000000002</v>
      </c>
      <c r="C756" s="19">
        <v>737.8</v>
      </c>
      <c r="D756" s="19">
        <v>477.27789999999999</v>
      </c>
      <c r="E756" s="19">
        <v>479.28440000000001</v>
      </c>
      <c r="F756" s="19">
        <v>243.21960000000001</v>
      </c>
      <c r="G756" s="20">
        <v>20656.947370000002</v>
      </c>
      <c r="H756" s="19">
        <v>1</v>
      </c>
      <c r="I756" s="19">
        <v>1</v>
      </c>
      <c r="J756" s="19" t="s">
        <v>103</v>
      </c>
      <c r="M756" s="10"/>
      <c r="N756" s="10"/>
      <c r="U756" s="21">
        <v>0</v>
      </c>
      <c r="V756" s="21">
        <v>10</v>
      </c>
      <c r="W756" s="21">
        <v>82</v>
      </c>
      <c r="X756" s="19">
        <v>0.05</v>
      </c>
      <c r="Y756" s="19">
        <v>1.0269999999999999</v>
      </c>
      <c r="Z756" s="19">
        <v>1.048</v>
      </c>
      <c r="AA756" s="19">
        <v>0.95199999999999996</v>
      </c>
      <c r="AB756" s="22">
        <f t="shared" si="184"/>
        <v>0.9870000000000001</v>
      </c>
      <c r="AC756" s="22">
        <f t="shared" si="185"/>
        <v>1.0452777777777778</v>
      </c>
      <c r="AD756" s="22">
        <f t="shared" si="186"/>
        <v>1.0029999999999999</v>
      </c>
      <c r="AE756" s="22">
        <f t="shared" si="187"/>
        <v>0.94424661174594748</v>
      </c>
      <c r="AF756" s="22">
        <f t="shared" si="188"/>
        <v>0.98404785643070813</v>
      </c>
      <c r="AG756" s="22">
        <f t="shared" si="189"/>
        <v>-8.2764393056533408E-2</v>
      </c>
      <c r="AH756" s="22">
        <f t="shared" si="190"/>
        <v>-2.3199616155782629E-2</v>
      </c>
      <c r="AI756" s="22">
        <f t="shared" si="191"/>
        <v>-0.51620752855417107</v>
      </c>
      <c r="AJ756" s="22">
        <f t="shared" si="192"/>
        <v>-0.11500014096403718</v>
      </c>
      <c r="AK756" s="22">
        <f t="shared" si="197"/>
        <v>0</v>
      </c>
      <c r="AL756" s="22" t="str">
        <f t="shared" si="193"/>
        <v>Increase</v>
      </c>
      <c r="AM756" s="24">
        <f t="shared" si="194"/>
        <v>0.30464388943651882</v>
      </c>
      <c r="AN756" s="24">
        <f t="shared" si="195"/>
        <v>0.76736124029036978</v>
      </c>
      <c r="AO756" s="25">
        <v>0.57410300000000003</v>
      </c>
      <c r="AP756" s="24">
        <f t="shared" si="196"/>
        <v>0.76736124029036978</v>
      </c>
      <c r="AQ756" s="25">
        <v>0.18318999999999999</v>
      </c>
      <c r="AR756" s="25">
        <v>0.27924399999999999</v>
      </c>
      <c r="AS756" s="19">
        <v>1232</v>
      </c>
      <c r="AT756" s="19">
        <v>1.087</v>
      </c>
      <c r="AU756" s="19">
        <v>0.98099999999999998</v>
      </c>
      <c r="AV756" s="19">
        <v>0.79700000000000004</v>
      </c>
      <c r="AW756" s="19">
        <v>0.753</v>
      </c>
      <c r="AX756" s="19">
        <v>1.1759999999999999</v>
      </c>
      <c r="AY756" s="19">
        <v>0.84699999999999998</v>
      </c>
      <c r="AZ756" s="19">
        <v>0.81</v>
      </c>
      <c r="BA756" s="19">
        <v>0.873</v>
      </c>
      <c r="BB756" s="19">
        <v>0.91400000000000003</v>
      </c>
      <c r="BC756" s="19">
        <v>0.83399999999999996</v>
      </c>
      <c r="BD756" s="19">
        <v>0.878</v>
      </c>
      <c r="BE756" s="19">
        <v>1.147</v>
      </c>
      <c r="BF756" s="19">
        <v>1.135</v>
      </c>
      <c r="BG756" s="19">
        <v>1.1930000000000001</v>
      </c>
      <c r="BH756" s="19">
        <v>1.099</v>
      </c>
      <c r="BI756" s="19">
        <v>1.022</v>
      </c>
      <c r="BJ756" s="19">
        <v>1.274</v>
      </c>
      <c r="BK756" s="19">
        <v>0.94599999999999995</v>
      </c>
      <c r="BL756" s="19"/>
      <c r="BM756" s="19">
        <v>0.91500000000000004</v>
      </c>
      <c r="BN756" s="19">
        <v>1.0429999999999999</v>
      </c>
      <c r="BO756" s="19">
        <v>0.89500000000000002</v>
      </c>
      <c r="BP756" s="19">
        <v>0.95</v>
      </c>
      <c r="BQ756" s="19">
        <v>0.99099999999999999</v>
      </c>
      <c r="BR756" s="19">
        <v>1.0149999999999999</v>
      </c>
      <c r="BS756" s="19">
        <v>0.71699999999999997</v>
      </c>
      <c r="BT756" s="19">
        <v>0.97799999999999998</v>
      </c>
      <c r="BU756" s="19">
        <v>1.232</v>
      </c>
      <c r="BV756" s="19">
        <v>1.0309999999999999</v>
      </c>
      <c r="BW756" s="19">
        <v>1.522</v>
      </c>
      <c r="BX756" s="19">
        <v>1.175</v>
      </c>
      <c r="BY756" s="19">
        <v>1.0329999999999999</v>
      </c>
      <c r="BZ756" s="19">
        <v>1.0589999999999999</v>
      </c>
      <c r="CA756" s="19">
        <v>1.171</v>
      </c>
      <c r="CB756" s="19">
        <v>0.85499999999999998</v>
      </c>
      <c r="CC756" s="19">
        <v>1.2190000000000001</v>
      </c>
      <c r="CD756" s="19">
        <v>1.014</v>
      </c>
      <c r="CE756" s="19"/>
      <c r="CF756" s="19">
        <v>0.84199999999999997</v>
      </c>
      <c r="CG756" s="19">
        <v>0.89600000000000002</v>
      </c>
      <c r="CH756" s="19">
        <v>0.92100000000000004</v>
      </c>
      <c r="CI756" s="19">
        <v>0.82799999999999996</v>
      </c>
      <c r="CJ756" s="19">
        <v>0.997</v>
      </c>
      <c r="CK756" s="19">
        <v>1.1319999999999999</v>
      </c>
      <c r="CL756" s="19">
        <v>1.069</v>
      </c>
      <c r="CM756" s="19">
        <v>0.92</v>
      </c>
      <c r="CN756" s="19">
        <v>0.97699999999999998</v>
      </c>
      <c r="CO756" s="19">
        <v>0.98499999999999999</v>
      </c>
      <c r="CP756" s="19">
        <v>0.89300000000000002</v>
      </c>
      <c r="CQ756" s="19">
        <v>0.95899999999999996</v>
      </c>
      <c r="CR756" s="19">
        <v>1.556</v>
      </c>
      <c r="CS756" s="19">
        <v>0.94199999999999995</v>
      </c>
      <c r="CT756" s="19">
        <v>0.96199999999999997</v>
      </c>
      <c r="CU756" s="19">
        <v>0.98</v>
      </c>
      <c r="CV756" s="19">
        <v>1.0489999999999999</v>
      </c>
      <c r="CW756" s="19">
        <v>1.1459999999999999</v>
      </c>
    </row>
    <row r="757" spans="1:101" s="1" customFormat="1" ht="15" x14ac:dyDescent="0.2">
      <c r="A757" s="19">
        <v>1233</v>
      </c>
      <c r="B757" s="19">
        <v>319.3</v>
      </c>
      <c r="C757" s="19">
        <v>738.1</v>
      </c>
      <c r="D757" s="19">
        <v>416.12670000000003</v>
      </c>
      <c r="E757" s="19">
        <v>418.13330000000002</v>
      </c>
      <c r="F757" s="19">
        <v>182.0684</v>
      </c>
      <c r="G757" s="20">
        <v>12663</v>
      </c>
      <c r="H757" s="19">
        <v>1</v>
      </c>
      <c r="I757" s="19">
        <v>1</v>
      </c>
      <c r="J757" s="19" t="s">
        <v>103</v>
      </c>
      <c r="M757" s="10"/>
      <c r="N757" s="10"/>
      <c r="U757" s="21">
        <v>0</v>
      </c>
      <c r="V757" s="21">
        <v>19</v>
      </c>
      <c r="W757" s="21">
        <v>394</v>
      </c>
      <c r="X757" s="19">
        <v>0.05</v>
      </c>
      <c r="Y757" s="19">
        <v>0.121</v>
      </c>
      <c r="Z757" s="19">
        <v>0.28000000000000003</v>
      </c>
      <c r="AA757" s="19">
        <v>0.35</v>
      </c>
      <c r="AB757" s="22">
        <f t="shared" si="184"/>
        <v>0.2098888888888889</v>
      </c>
      <c r="AC757" s="22">
        <f t="shared" si="185"/>
        <v>0.24977777777777779</v>
      </c>
      <c r="AD757" s="22">
        <f t="shared" si="186"/>
        <v>0.17300000000000004</v>
      </c>
      <c r="AE757" s="22">
        <f t="shared" si="187"/>
        <v>0.84030249110320288</v>
      </c>
      <c r="AF757" s="22">
        <f t="shared" si="188"/>
        <v>1.2132305716120744</v>
      </c>
      <c r="AG757" s="22">
        <f t="shared" si="189"/>
        <v>-0.25101933383255631</v>
      </c>
      <c r="AH757" s="22">
        <f t="shared" si="190"/>
        <v>0.27885375730933259</v>
      </c>
      <c r="AI757" s="22">
        <f t="shared" si="191"/>
        <v>-0.42482716566002371</v>
      </c>
      <c r="AJ757" s="22">
        <f t="shared" si="192"/>
        <v>-0.3434448102887816</v>
      </c>
      <c r="AK757" s="22">
        <f t="shared" si="197"/>
        <v>0</v>
      </c>
      <c r="AL757" s="22" t="str">
        <f t="shared" si="193"/>
        <v>Increase</v>
      </c>
      <c r="AM757" s="24">
        <f t="shared" si="194"/>
        <v>0.37598700447813893</v>
      </c>
      <c r="AN757" s="24">
        <f t="shared" si="195"/>
        <v>0.45347692151413621</v>
      </c>
      <c r="AO757" s="25">
        <v>0.82879899999999995</v>
      </c>
      <c r="AP757" s="24">
        <f t="shared" si="196"/>
        <v>0.45347692151413621</v>
      </c>
      <c r="AQ757" s="25">
        <v>0.56672400000000001</v>
      </c>
      <c r="AR757" s="25">
        <v>0.69883600000000001</v>
      </c>
      <c r="AS757" s="19">
        <v>1233</v>
      </c>
      <c r="AT757" s="19">
        <v>0.316</v>
      </c>
      <c r="AU757" s="19">
        <v>0.23499999999999999</v>
      </c>
      <c r="AV757" s="19">
        <v>0.126</v>
      </c>
      <c r="AW757" s="19">
        <v>0.154</v>
      </c>
      <c r="AX757" s="19">
        <v>9.2999999999999999E-2</v>
      </c>
      <c r="AY757" s="19">
        <v>0.59399999999999997</v>
      </c>
      <c r="AZ757" s="19">
        <v>5.7000000000000002E-2</v>
      </c>
      <c r="BA757" s="19">
        <v>7.4999999999999997E-2</v>
      </c>
      <c r="BB757" s="19">
        <v>0.29199999999999998</v>
      </c>
      <c r="BC757" s="19">
        <v>0.129</v>
      </c>
      <c r="BD757" s="19">
        <v>0.126</v>
      </c>
      <c r="BE757" s="19">
        <v>6.3E-2</v>
      </c>
      <c r="BF757" s="19">
        <v>0.33700000000000002</v>
      </c>
      <c r="BG757" s="19">
        <v>9.4E-2</v>
      </c>
      <c r="BH757" s="19">
        <v>0.376</v>
      </c>
      <c r="BI757" s="19">
        <v>0.26800000000000002</v>
      </c>
      <c r="BJ757" s="19">
        <v>0.11</v>
      </c>
      <c r="BK757" s="19">
        <v>0.33300000000000002</v>
      </c>
      <c r="BL757" s="19"/>
      <c r="BM757" s="19">
        <v>0.26300000000000001</v>
      </c>
      <c r="BN757" s="19">
        <v>0.17100000000000001</v>
      </c>
      <c r="BO757" s="19">
        <v>0.17399999999999999</v>
      </c>
      <c r="BP757" s="19">
        <v>0.223</v>
      </c>
      <c r="BQ757" s="19">
        <v>0.214</v>
      </c>
      <c r="BR757" s="19">
        <v>9.0999999999999998E-2</v>
      </c>
      <c r="BS757" s="19">
        <v>0.52</v>
      </c>
      <c r="BT757" s="19">
        <v>0.23100000000000001</v>
      </c>
      <c r="BU757" s="19">
        <v>0.27200000000000002</v>
      </c>
      <c r="BV757" s="19">
        <v>4.3999999999999997E-2</v>
      </c>
      <c r="BW757" s="19">
        <v>0.32200000000000001</v>
      </c>
      <c r="BX757" s="19">
        <v>0.44600000000000001</v>
      </c>
      <c r="BY757" s="19">
        <v>0.21099999999999999</v>
      </c>
      <c r="BZ757" s="19">
        <v>0.316</v>
      </c>
      <c r="CA757" s="19">
        <v>0.10199999999999999</v>
      </c>
      <c r="CB757" s="19">
        <v>0.37</v>
      </c>
      <c r="CC757" s="19">
        <v>0.33500000000000002</v>
      </c>
      <c r="CD757" s="19">
        <v>0.191</v>
      </c>
      <c r="CE757" s="19"/>
      <c r="CF757" s="19">
        <v>0.49099999999999999</v>
      </c>
      <c r="CG757" s="19">
        <v>0.109</v>
      </c>
      <c r="CH757" s="19">
        <v>5.6000000000000001E-2</v>
      </c>
      <c r="CI757" s="19">
        <v>0.10199999999999999</v>
      </c>
      <c r="CJ757" s="19">
        <v>4.9000000000000002E-2</v>
      </c>
      <c r="CK757" s="19">
        <v>8.2000000000000003E-2</v>
      </c>
      <c r="CL757" s="19">
        <v>0.16800000000000001</v>
      </c>
      <c r="CM757" s="19">
        <v>8.4000000000000005E-2</v>
      </c>
      <c r="CN757" s="19">
        <v>0.371</v>
      </c>
      <c r="CO757" s="19">
        <v>0.33600000000000002</v>
      </c>
      <c r="CP757" s="19">
        <v>0.129</v>
      </c>
      <c r="CQ757" s="19">
        <v>0.47599999999999998</v>
      </c>
      <c r="CR757" s="19">
        <v>5.8999999999999997E-2</v>
      </c>
      <c r="CS757" s="19">
        <v>0.27200000000000002</v>
      </c>
      <c r="CT757" s="19">
        <v>5.7000000000000002E-2</v>
      </c>
      <c r="CU757" s="19">
        <v>0.10100000000000001</v>
      </c>
      <c r="CV757" s="19">
        <v>8.8999999999999996E-2</v>
      </c>
      <c r="CW757" s="19">
        <v>8.3000000000000004E-2</v>
      </c>
    </row>
    <row r="758" spans="1:101" s="1" customFormat="1" ht="15" x14ac:dyDescent="0.2">
      <c r="A758" s="19">
        <v>1235</v>
      </c>
      <c r="B758" s="19">
        <v>319.10000000000002</v>
      </c>
      <c r="C758" s="19">
        <v>739.2</v>
      </c>
      <c r="D758" s="19">
        <v>438.12169999999998</v>
      </c>
      <c r="E758" s="19">
        <v>440.12810000000002</v>
      </c>
      <c r="F758" s="19">
        <v>204.0633</v>
      </c>
      <c r="G758" s="20">
        <v>55896.321430000004</v>
      </c>
      <c r="H758" s="19">
        <v>1</v>
      </c>
      <c r="I758" s="19">
        <v>1</v>
      </c>
      <c r="J758" s="19" t="s">
        <v>103</v>
      </c>
      <c r="M758" s="10"/>
      <c r="N758" s="10"/>
      <c r="U758" s="21">
        <v>0</v>
      </c>
      <c r="V758" s="21">
        <v>19</v>
      </c>
      <c r="W758" s="21">
        <v>472</v>
      </c>
      <c r="X758" s="19">
        <v>0.05</v>
      </c>
      <c r="Y758" s="19">
        <v>0.89700000000000002</v>
      </c>
      <c r="Z758" s="19">
        <v>0.877</v>
      </c>
      <c r="AA758" s="19">
        <v>0.90700000000000003</v>
      </c>
      <c r="AB758" s="22">
        <f t="shared" si="184"/>
        <v>0.92066666666666663</v>
      </c>
      <c r="AC758" s="22">
        <f t="shared" si="185"/>
        <v>1.0536111111111113</v>
      </c>
      <c r="AD758" s="22">
        <f t="shared" si="186"/>
        <v>0.91422222222222216</v>
      </c>
      <c r="AE758" s="22">
        <f t="shared" si="187"/>
        <v>0.87382019509622977</v>
      </c>
      <c r="AF758" s="22">
        <f t="shared" si="188"/>
        <v>1.0070491006319884</v>
      </c>
      <c r="AG758" s="22">
        <f t="shared" si="189"/>
        <v>-0.19459164620239291</v>
      </c>
      <c r="AH758" s="22">
        <f t="shared" si="190"/>
        <v>1.0134026454273217E-2</v>
      </c>
      <c r="AI758" s="22">
        <f t="shared" si="191"/>
        <v>-1.1716690662921452</v>
      </c>
      <c r="AJ758" s="22">
        <f t="shared" si="192"/>
        <v>-7.4505551884700885E-2</v>
      </c>
      <c r="AK758" s="22">
        <f t="shared" si="197"/>
        <v>0</v>
      </c>
      <c r="AL758" s="22" t="str">
        <f t="shared" si="193"/>
        <v>Increase</v>
      </c>
      <c r="AM758" s="24">
        <f t="shared" si="194"/>
        <v>6.7348966196157725E-2</v>
      </c>
      <c r="AN758" s="24">
        <f t="shared" si="195"/>
        <v>0.84235362298455385</v>
      </c>
      <c r="AO758" s="25">
        <v>0.95849799999999996</v>
      </c>
      <c r="AP758" s="24">
        <f t="shared" si="196"/>
        <v>0.84235362298455385</v>
      </c>
      <c r="AQ758" s="25">
        <v>0.169291</v>
      </c>
      <c r="AR758" s="25">
        <v>0.27158399999999999</v>
      </c>
      <c r="AS758" s="19">
        <v>1235</v>
      </c>
      <c r="AT758" s="19">
        <v>0.90200000000000002</v>
      </c>
      <c r="AU758" s="19">
        <v>0.84099999999999997</v>
      </c>
      <c r="AV758" s="19">
        <v>0.84499999999999997</v>
      </c>
      <c r="AW758" s="19">
        <v>0.99299999999999999</v>
      </c>
      <c r="AX758" s="19">
        <v>1.127</v>
      </c>
      <c r="AY758" s="19">
        <v>0.94499999999999995</v>
      </c>
      <c r="AZ758" s="19">
        <v>0.96099999999999997</v>
      </c>
      <c r="BA758" s="19">
        <v>0.94699999999999995</v>
      </c>
      <c r="BB758" s="19">
        <v>0.753</v>
      </c>
      <c r="BC758" s="19">
        <v>0.76500000000000001</v>
      </c>
      <c r="BD758" s="19">
        <v>0.94</v>
      </c>
      <c r="BE758" s="19">
        <v>0.93300000000000005</v>
      </c>
      <c r="BF758" s="19">
        <v>1.089</v>
      </c>
      <c r="BG758" s="19">
        <v>0.995</v>
      </c>
      <c r="BH758" s="19">
        <v>0.96399999999999997</v>
      </c>
      <c r="BI758" s="19">
        <v>0.98499999999999999</v>
      </c>
      <c r="BJ758" s="19">
        <v>0.9</v>
      </c>
      <c r="BK758" s="19">
        <v>0.68700000000000006</v>
      </c>
      <c r="BL758" s="19"/>
      <c r="BM758" s="19">
        <v>1.129</v>
      </c>
      <c r="BN758" s="19">
        <v>1.0209999999999999</v>
      </c>
      <c r="BO758" s="19">
        <v>1.0329999999999999</v>
      </c>
      <c r="BP758" s="19">
        <v>1.278</v>
      </c>
      <c r="BQ758" s="19">
        <v>1.101</v>
      </c>
      <c r="BR758" s="19">
        <v>1.639</v>
      </c>
      <c r="BS758" s="19">
        <v>0.98399999999999999</v>
      </c>
      <c r="BT758" s="19">
        <v>0.77900000000000003</v>
      </c>
      <c r="BU758" s="19">
        <v>0.85499999999999998</v>
      </c>
      <c r="BV758" s="19">
        <v>0.90300000000000002</v>
      </c>
      <c r="BW758" s="19">
        <v>1.0089999999999999</v>
      </c>
      <c r="BX758" s="19">
        <v>1.722</v>
      </c>
      <c r="BY758" s="19">
        <v>0.92200000000000004</v>
      </c>
      <c r="BZ758" s="19">
        <v>1.236</v>
      </c>
      <c r="CA758" s="19">
        <v>0.90800000000000003</v>
      </c>
      <c r="CB758" s="19">
        <v>0.73499999999999999</v>
      </c>
      <c r="CC758" s="19">
        <v>0.91900000000000004</v>
      </c>
      <c r="CD758" s="19">
        <v>0.79200000000000004</v>
      </c>
      <c r="CE758" s="19"/>
      <c r="CF758" s="19">
        <v>0.872</v>
      </c>
      <c r="CG758" s="19">
        <v>0.90800000000000003</v>
      </c>
      <c r="CH758" s="19">
        <v>0.81</v>
      </c>
      <c r="CI758" s="19">
        <v>1.0429999999999999</v>
      </c>
      <c r="CJ758" s="19">
        <v>0.96499999999999997</v>
      </c>
      <c r="CK758" s="19">
        <v>0.98399999999999999</v>
      </c>
      <c r="CL758" s="19">
        <v>0.87</v>
      </c>
      <c r="CM758" s="19">
        <v>0.84399999999999997</v>
      </c>
      <c r="CN758" s="19">
        <v>0.82099999999999995</v>
      </c>
      <c r="CO758" s="19">
        <v>0.95799999999999996</v>
      </c>
      <c r="CP758" s="19">
        <v>1.0640000000000001</v>
      </c>
      <c r="CQ758" s="19">
        <v>0.96199999999999997</v>
      </c>
      <c r="CR758" s="19">
        <v>0.876</v>
      </c>
      <c r="CS758" s="19">
        <v>0.873</v>
      </c>
      <c r="CT758" s="19">
        <v>0.77700000000000002</v>
      </c>
      <c r="CU758" s="19">
        <v>0.96199999999999997</v>
      </c>
      <c r="CV758" s="19">
        <v>0.91100000000000003</v>
      </c>
      <c r="CW758" s="19">
        <v>0.95599999999999996</v>
      </c>
    </row>
    <row r="759" spans="1:101" s="1" customFormat="1" ht="15" x14ac:dyDescent="0.2">
      <c r="A759" s="19">
        <v>1236</v>
      </c>
      <c r="B759" s="19">
        <v>319.10000000000002</v>
      </c>
      <c r="C759" s="19">
        <v>739.3</v>
      </c>
      <c r="D759" s="19">
        <v>365.15199999999999</v>
      </c>
      <c r="E759" s="19">
        <v>367.15960000000001</v>
      </c>
      <c r="F759" s="19">
        <v>131.09370000000001</v>
      </c>
      <c r="G759" s="20">
        <v>11976</v>
      </c>
      <c r="H759" s="19">
        <v>1</v>
      </c>
      <c r="I759" s="19">
        <v>1</v>
      </c>
      <c r="J759" s="19" t="s">
        <v>131</v>
      </c>
      <c r="M759" s="10"/>
      <c r="N759" s="10"/>
      <c r="O759" s="19" t="s">
        <v>482</v>
      </c>
      <c r="P759" s="19" t="s">
        <v>483</v>
      </c>
      <c r="Q759" s="19">
        <v>2.79</v>
      </c>
      <c r="R759" s="19">
        <v>44.3</v>
      </c>
      <c r="S759" s="19" t="s">
        <v>133</v>
      </c>
      <c r="T759" s="19" t="s">
        <v>134</v>
      </c>
      <c r="X759" s="19">
        <v>0</v>
      </c>
      <c r="Y759" s="19">
        <v>3.952</v>
      </c>
      <c r="Z759" s="19">
        <v>3.4860000000000002</v>
      </c>
      <c r="AA759" s="19">
        <v>2.274</v>
      </c>
      <c r="AB759" s="22">
        <f t="shared" si="184"/>
        <v>2.2861666666666665</v>
      </c>
      <c r="AC759" s="22">
        <f t="shared" si="185"/>
        <v>2.6162222222222224</v>
      </c>
      <c r="AD759" s="22">
        <f t="shared" si="186"/>
        <v>2.4030555555555559</v>
      </c>
      <c r="AE759" s="22">
        <f t="shared" si="187"/>
        <v>0.87384269090291333</v>
      </c>
      <c r="AF759" s="22">
        <f t="shared" si="188"/>
        <v>0.95135822448271856</v>
      </c>
      <c r="AG759" s="22">
        <f t="shared" si="189"/>
        <v>-0.19455450564284338</v>
      </c>
      <c r="AH759" s="22">
        <f t="shared" si="190"/>
        <v>-7.1939419024507983E-2</v>
      </c>
      <c r="AI759" s="22">
        <f t="shared" si="191"/>
        <v>-0.66714955086766914</v>
      </c>
      <c r="AJ759" s="22">
        <f t="shared" si="192"/>
        <v>-0.18676594292172291</v>
      </c>
      <c r="AK759" s="22" t="str">
        <f t="shared" si="197"/>
        <v>L-Isoleucine</v>
      </c>
      <c r="AL759" s="22" t="str">
        <f t="shared" si="193"/>
        <v>Increase</v>
      </c>
      <c r="AM759" s="24">
        <f t="shared" si="194"/>
        <v>0.2152040544210285</v>
      </c>
      <c r="AN759" s="24">
        <f t="shared" si="195"/>
        <v>0.65048016329132818</v>
      </c>
      <c r="AO759" s="25">
        <v>0.78859699999999999</v>
      </c>
      <c r="AP759" s="24">
        <f t="shared" si="196"/>
        <v>0.65048016329132818</v>
      </c>
      <c r="AQ759" s="25">
        <v>0.463256</v>
      </c>
      <c r="AR759" s="25">
        <v>0.61370499999999995</v>
      </c>
      <c r="AS759" s="19">
        <v>1236</v>
      </c>
      <c r="AT759" s="19">
        <v>2.0230000000000001</v>
      </c>
      <c r="AU759" s="19">
        <v>2.036</v>
      </c>
      <c r="AV759" s="19">
        <v>2.1629999999999998</v>
      </c>
      <c r="AW759" s="19">
        <v>3.3540000000000001</v>
      </c>
      <c r="AX759" s="19">
        <v>3.226</v>
      </c>
      <c r="AY759" s="19">
        <v>3.1539999999999999</v>
      </c>
      <c r="AZ759" s="19">
        <v>3.1349999999999998</v>
      </c>
      <c r="BA759" s="19">
        <v>2.867</v>
      </c>
      <c r="BB759" s="19">
        <v>3.1259999999999999</v>
      </c>
      <c r="BC759" s="19">
        <v>2.2549999999999999</v>
      </c>
      <c r="BD759" s="19">
        <v>1.611</v>
      </c>
      <c r="BE759" s="19">
        <v>1.2030000000000001</v>
      </c>
      <c r="BF759" s="19">
        <v>0.90700000000000003</v>
      </c>
      <c r="BG759" s="19">
        <v>1.925</v>
      </c>
      <c r="BH759" s="19">
        <v>2.4460000000000002</v>
      </c>
      <c r="BI759" s="19">
        <v>1.972</v>
      </c>
      <c r="BJ759" s="19">
        <v>1.1319999999999999</v>
      </c>
      <c r="BK759" s="19">
        <v>2.6160000000000001</v>
      </c>
      <c r="BL759" s="19"/>
      <c r="BM759" s="19">
        <v>3.3420000000000001</v>
      </c>
      <c r="BN759" s="19">
        <v>3.859</v>
      </c>
      <c r="BO759" s="19">
        <v>2.1709999999999998</v>
      </c>
      <c r="BP759" s="19">
        <v>1.706</v>
      </c>
      <c r="BQ759" s="19">
        <v>3.4169999999999998</v>
      </c>
      <c r="BR759" s="19">
        <v>1.6619999999999999</v>
      </c>
      <c r="BS759" s="19">
        <v>2.4209999999999998</v>
      </c>
      <c r="BT759" s="19">
        <v>3.6629999999999998</v>
      </c>
      <c r="BU759" s="19">
        <v>3.0339999999999998</v>
      </c>
      <c r="BV759" s="19">
        <v>3.1549999999999998</v>
      </c>
      <c r="BW759" s="19">
        <v>1.6679999999999999</v>
      </c>
      <c r="BX759" s="19">
        <v>1.0369999999999999</v>
      </c>
      <c r="BY759" s="19">
        <v>2.16</v>
      </c>
      <c r="BZ759" s="19">
        <v>2.2240000000000002</v>
      </c>
      <c r="CA759" s="19">
        <v>2.7360000000000002</v>
      </c>
      <c r="CB759" s="19">
        <v>3.226</v>
      </c>
      <c r="CC759" s="19">
        <v>3.3159999999999998</v>
      </c>
      <c r="CD759" s="19">
        <v>2.2949999999999999</v>
      </c>
      <c r="CE759" s="19"/>
      <c r="CF759" s="19">
        <v>1.2190000000000001</v>
      </c>
      <c r="CG759" s="19">
        <v>1.0409999999999999</v>
      </c>
      <c r="CH759" s="19">
        <v>3.173</v>
      </c>
      <c r="CI759" s="19">
        <v>2.1850000000000001</v>
      </c>
      <c r="CJ759" s="19">
        <v>2.4660000000000002</v>
      </c>
      <c r="CK759" s="19">
        <v>2.8069999999999999</v>
      </c>
      <c r="CL759" s="19">
        <v>1.714</v>
      </c>
      <c r="CM759" s="19">
        <v>1.952</v>
      </c>
      <c r="CN759" s="19">
        <v>3.625</v>
      </c>
      <c r="CO759" s="19">
        <v>3.5510000000000002</v>
      </c>
      <c r="CP759" s="19">
        <v>2.99</v>
      </c>
      <c r="CQ759" s="19">
        <v>1.7909999999999999</v>
      </c>
      <c r="CR759" s="19">
        <v>2.8220000000000001</v>
      </c>
      <c r="CS759" s="19">
        <v>2.3140000000000001</v>
      </c>
      <c r="CT759" s="19">
        <v>2.3290000000000002</v>
      </c>
      <c r="CU759" s="19">
        <v>2.7669999999999999</v>
      </c>
      <c r="CV759" s="19">
        <v>1.4019999999999999</v>
      </c>
      <c r="CW759" s="19">
        <v>3.1070000000000002</v>
      </c>
    </row>
    <row r="760" spans="1:101" s="1" customFormat="1" ht="15" x14ac:dyDescent="0.2">
      <c r="A760" s="19">
        <v>1239</v>
      </c>
      <c r="B760" s="19">
        <v>318.10000000000002</v>
      </c>
      <c r="C760" s="19">
        <v>739.4</v>
      </c>
      <c r="D760" s="19">
        <v>396.12240000000003</v>
      </c>
      <c r="E760" s="19">
        <v>398.12759999999997</v>
      </c>
      <c r="F760" s="19">
        <v>324.12819999999999</v>
      </c>
      <c r="G760" s="20">
        <v>3343</v>
      </c>
      <c r="H760" s="19">
        <v>2</v>
      </c>
      <c r="I760" s="19">
        <v>2</v>
      </c>
      <c r="J760" s="19" t="s">
        <v>103</v>
      </c>
      <c r="M760" s="10"/>
      <c r="N760" s="10"/>
      <c r="U760" s="21">
        <v>0</v>
      </c>
      <c r="V760" s="21">
        <v>2</v>
      </c>
      <c r="W760" s="21">
        <v>88</v>
      </c>
      <c r="X760" s="19">
        <v>6.6699999999999995E-2</v>
      </c>
      <c r="Y760" s="19">
        <v>1.1819999999999999</v>
      </c>
      <c r="Z760" s="19">
        <v>1.056</v>
      </c>
      <c r="AA760" s="19">
        <v>1.0860000000000001</v>
      </c>
      <c r="AB760" s="22">
        <f t="shared" si="184"/>
        <v>1.3534999999999997</v>
      </c>
      <c r="AC760" s="22">
        <f t="shared" si="185"/>
        <v>1.2771055555555555</v>
      </c>
      <c r="AD760" s="22">
        <f t="shared" si="186"/>
        <v>1.189888888888889</v>
      </c>
      <c r="AE760" s="22">
        <f t="shared" si="187"/>
        <v>1.0598184262155306</v>
      </c>
      <c r="AF760" s="22">
        <f t="shared" si="188"/>
        <v>1.1375011672425059</v>
      </c>
      <c r="AG760" s="22">
        <f t="shared" si="189"/>
        <v>8.3817115697014055E-2</v>
      </c>
      <c r="AH760" s="22">
        <f t="shared" si="190"/>
        <v>0.18586802572813466</v>
      </c>
      <c r="AI760" s="22">
        <f t="shared" si="191"/>
        <v>-0.29636148431085918</v>
      </c>
      <c r="AJ760" s="22">
        <f t="shared" si="192"/>
        <v>-1.3078040356997296</v>
      </c>
      <c r="AK760" s="22">
        <f t="shared" si="197"/>
        <v>0</v>
      </c>
      <c r="AL760" s="22" t="str">
        <f t="shared" si="193"/>
        <v>Lowering</v>
      </c>
      <c r="AM760" s="24">
        <f t="shared" si="194"/>
        <v>0.5054038148323603</v>
      </c>
      <c r="AN760" s="24">
        <f t="shared" si="195"/>
        <v>4.9226160606141406E-2</v>
      </c>
      <c r="AO760" s="25">
        <v>0.58708700000000003</v>
      </c>
      <c r="AP760" s="24">
        <f t="shared" si="196"/>
        <v>4.9226160606141406E-2</v>
      </c>
      <c r="AQ760" s="25">
        <v>1.05325</v>
      </c>
      <c r="AR760" s="25">
        <v>1.0120499999999999</v>
      </c>
      <c r="AS760" s="19">
        <v>1239</v>
      </c>
      <c r="AT760" s="19">
        <v>0.71799999999999997</v>
      </c>
      <c r="AU760" s="19">
        <v>1.4390000000000001</v>
      </c>
      <c r="AV760" s="19">
        <v>1.7430000000000001</v>
      </c>
      <c r="AW760" s="19">
        <v>1.421</v>
      </c>
      <c r="AX760" s="19">
        <v>1.742</v>
      </c>
      <c r="AY760" s="19">
        <v>1.6870000000000001</v>
      </c>
      <c r="AZ760" s="19">
        <v>0.89800000000000002</v>
      </c>
      <c r="BA760" s="19">
        <v>1.4179999999999999</v>
      </c>
      <c r="BB760" s="19">
        <v>1.169</v>
      </c>
      <c r="BC760" s="19">
        <v>1.5620000000000001</v>
      </c>
      <c r="BD760" s="19">
        <v>1.3029999999999999</v>
      </c>
      <c r="BE760" s="19">
        <v>1.3740000000000001</v>
      </c>
      <c r="BF760" s="19">
        <v>1.4319999999999999</v>
      </c>
      <c r="BG760" s="19">
        <v>1.0640000000000001</v>
      </c>
      <c r="BH760" s="19">
        <v>1.4430000000000001</v>
      </c>
      <c r="BI760" s="19">
        <v>1.4930000000000001</v>
      </c>
      <c r="BJ760" s="19">
        <v>1.508</v>
      </c>
      <c r="BK760" s="19">
        <v>0.94899999999999995</v>
      </c>
      <c r="BL760" s="19"/>
      <c r="BM760" s="19">
        <v>1.202</v>
      </c>
      <c r="BN760" s="19">
        <v>1.4279999999999999</v>
      </c>
      <c r="BO760" s="19">
        <v>2.0129999999999999</v>
      </c>
      <c r="BP760" s="19">
        <v>1.736</v>
      </c>
      <c r="BQ760" s="19">
        <v>1.325</v>
      </c>
      <c r="BR760" s="19">
        <v>0.3639</v>
      </c>
      <c r="BS760" s="19">
        <v>1.31</v>
      </c>
      <c r="BT760" s="19">
        <v>1.054</v>
      </c>
      <c r="BU760" s="19">
        <v>1.073</v>
      </c>
      <c r="BV760" s="19">
        <v>1.024</v>
      </c>
      <c r="BW760" s="19">
        <v>0.96399999999999997</v>
      </c>
      <c r="BX760" s="19">
        <v>1.645</v>
      </c>
      <c r="BY760" s="19">
        <v>1.2250000000000001</v>
      </c>
      <c r="BZ760" s="19">
        <v>1.0029999999999999</v>
      </c>
      <c r="CA760" s="19">
        <v>1.0309999999999999</v>
      </c>
      <c r="CB760" s="19">
        <v>1.786</v>
      </c>
      <c r="CC760" s="19">
        <v>1.212</v>
      </c>
      <c r="CD760" s="19">
        <v>1.593</v>
      </c>
      <c r="CE760" s="19"/>
      <c r="CF760" s="19">
        <v>1.2490000000000001</v>
      </c>
      <c r="CG760" s="19">
        <v>1.0529999999999999</v>
      </c>
      <c r="CH760" s="19">
        <v>1.262</v>
      </c>
      <c r="CI760" s="19">
        <v>1.026</v>
      </c>
      <c r="CJ760" s="19">
        <v>0.93500000000000005</v>
      </c>
      <c r="CK760" s="19">
        <v>1.2030000000000001</v>
      </c>
      <c r="CL760" s="19">
        <v>1.327</v>
      </c>
      <c r="CM760" s="19">
        <v>0.77200000000000002</v>
      </c>
      <c r="CN760" s="19">
        <v>1.167</v>
      </c>
      <c r="CO760" s="19">
        <v>1.3440000000000001</v>
      </c>
      <c r="CP760" s="19">
        <v>1.51</v>
      </c>
      <c r="CQ760" s="19">
        <v>1.252</v>
      </c>
      <c r="CR760" s="19">
        <v>1.0569999999999999</v>
      </c>
      <c r="CS760" s="19">
        <v>1.2450000000000001</v>
      </c>
      <c r="CT760" s="19">
        <v>1.155</v>
      </c>
      <c r="CU760" s="19">
        <v>1.3340000000000001</v>
      </c>
      <c r="CV760" s="19">
        <v>1.1830000000000001</v>
      </c>
      <c r="CW760" s="19">
        <v>1.3440000000000001</v>
      </c>
    </row>
    <row r="761" spans="1:101" s="1" customFormat="1" ht="15" x14ac:dyDescent="0.2">
      <c r="A761" s="19">
        <v>1240</v>
      </c>
      <c r="B761" s="19">
        <v>319.10000000000002</v>
      </c>
      <c r="C761" s="19">
        <v>739.5</v>
      </c>
      <c r="D761" s="19">
        <v>368.6318</v>
      </c>
      <c r="E761" s="19">
        <v>370.64109999999999</v>
      </c>
      <c r="F761" s="19">
        <v>269.14690000000002</v>
      </c>
      <c r="G761" s="20">
        <v>4032</v>
      </c>
      <c r="H761" s="19">
        <v>2</v>
      </c>
      <c r="I761" s="19">
        <v>2</v>
      </c>
      <c r="J761" s="19" t="s">
        <v>103</v>
      </c>
      <c r="M761" s="10"/>
      <c r="N761" s="10"/>
      <c r="U761" s="21">
        <v>0</v>
      </c>
      <c r="V761" s="21">
        <v>5</v>
      </c>
      <c r="W761" s="21">
        <v>107</v>
      </c>
      <c r="X761" s="19">
        <v>0.05</v>
      </c>
      <c r="Y761" s="19">
        <v>1.425</v>
      </c>
      <c r="Z761" s="19">
        <v>1.276</v>
      </c>
      <c r="AA761" s="19">
        <v>1.7070000000000001</v>
      </c>
      <c r="AB761" s="22">
        <f t="shared" si="184"/>
        <v>1.327333333333333</v>
      </c>
      <c r="AC761" s="22">
        <f t="shared" si="185"/>
        <v>1.1704444444444446</v>
      </c>
      <c r="AD761" s="22">
        <f t="shared" si="186"/>
        <v>1.4503888888888889</v>
      </c>
      <c r="AE761" s="22">
        <f t="shared" si="187"/>
        <v>1.1340421492310608</v>
      </c>
      <c r="AF761" s="22">
        <f t="shared" si="188"/>
        <v>0.91515685448347162</v>
      </c>
      <c r="AG761" s="22">
        <f t="shared" si="189"/>
        <v>0.18147426228770136</v>
      </c>
      <c r="AH761" s="22">
        <f t="shared" si="190"/>
        <v>-0.12790905772955416</v>
      </c>
      <c r="AI761" s="22">
        <f t="shared" si="191"/>
        <v>-0.44181844125277225</v>
      </c>
      <c r="AJ761" s="22">
        <f t="shared" si="192"/>
        <v>-0.2617523752656179</v>
      </c>
      <c r="AK761" s="22">
        <f t="shared" si="197"/>
        <v>0</v>
      </c>
      <c r="AL761" s="22" t="str">
        <f t="shared" si="193"/>
        <v>Lowering</v>
      </c>
      <c r="AM761" s="24">
        <f t="shared" si="194"/>
        <v>0.36156098323245589</v>
      </c>
      <c r="AN761" s="24">
        <f t="shared" si="195"/>
        <v>0.54732794776155458</v>
      </c>
      <c r="AO761" s="25">
        <v>0.48811500000000002</v>
      </c>
      <c r="AP761" s="24">
        <f t="shared" si="196"/>
        <v>0.54732794776155458</v>
      </c>
      <c r="AQ761" s="25">
        <v>0.74753700000000001</v>
      </c>
      <c r="AR761" s="25">
        <v>0.834735</v>
      </c>
      <c r="AS761" s="19">
        <v>1240</v>
      </c>
      <c r="AT761" s="19">
        <v>1.611</v>
      </c>
      <c r="AU761" s="19">
        <v>1.4079999999999999</v>
      </c>
      <c r="AV761" s="19">
        <v>2.0649999999999999</v>
      </c>
      <c r="AW761" s="19">
        <v>1.56</v>
      </c>
      <c r="AX761" s="19">
        <v>0.78100000000000003</v>
      </c>
      <c r="AY761" s="19">
        <v>0.85799999999999998</v>
      </c>
      <c r="AZ761" s="19">
        <v>2.7770000000000001</v>
      </c>
      <c r="BA761" s="19">
        <v>1.6779999999999999</v>
      </c>
      <c r="BB761" s="19">
        <v>1.1739999999999999</v>
      </c>
      <c r="BC761" s="19">
        <v>0.88</v>
      </c>
      <c r="BD761" s="19">
        <v>1.2070000000000001</v>
      </c>
      <c r="BE761" s="19">
        <v>1.286</v>
      </c>
      <c r="BF761" s="19">
        <v>1.095</v>
      </c>
      <c r="BG761" s="19">
        <v>1.31</v>
      </c>
      <c r="BH761" s="19">
        <v>0.76200000000000001</v>
      </c>
      <c r="BI761" s="19">
        <v>1.113</v>
      </c>
      <c r="BJ761" s="19">
        <v>1.22</v>
      </c>
      <c r="BK761" s="19">
        <v>1.107</v>
      </c>
      <c r="BL761" s="19"/>
      <c r="BM761" s="19">
        <v>1.829</v>
      </c>
      <c r="BN761" s="19">
        <v>0.89300000000000002</v>
      </c>
      <c r="BO761" s="19">
        <v>1.0920000000000001</v>
      </c>
      <c r="BP761" s="19">
        <v>1.2629999999999999</v>
      </c>
      <c r="BQ761" s="19">
        <v>2.3759999999999999</v>
      </c>
      <c r="BR761" s="19">
        <v>0.72499999999999998</v>
      </c>
      <c r="BS761" s="19">
        <v>1.0669999999999999</v>
      </c>
      <c r="BT761" s="19">
        <v>2.3359999999999999</v>
      </c>
      <c r="BU761" s="19">
        <v>0.53100000000000003</v>
      </c>
      <c r="BV761" s="19">
        <v>0.89400000000000002</v>
      </c>
      <c r="BW761" s="19">
        <v>0.93500000000000005</v>
      </c>
      <c r="BX761" s="19">
        <v>0.95799999999999996</v>
      </c>
      <c r="BY761" s="19">
        <v>0.72299999999999998</v>
      </c>
      <c r="BZ761" s="19">
        <v>1.0109999999999999</v>
      </c>
      <c r="CA761" s="19">
        <v>1.022</v>
      </c>
      <c r="CB761" s="19">
        <v>1.222</v>
      </c>
      <c r="CC761" s="19">
        <v>1.458</v>
      </c>
      <c r="CD761" s="19">
        <v>0.73299999999999998</v>
      </c>
      <c r="CE761" s="19"/>
      <c r="CF761" s="19">
        <v>1.6140000000000001</v>
      </c>
      <c r="CG761" s="19">
        <v>1.86</v>
      </c>
      <c r="CH761" s="19">
        <v>1.2629999999999999</v>
      </c>
      <c r="CI761" s="19">
        <v>2.4849999999999999</v>
      </c>
      <c r="CJ761" s="19">
        <v>3.6269999999999998</v>
      </c>
      <c r="CK761" s="19">
        <v>1.6060000000000001</v>
      </c>
      <c r="CL761" s="19">
        <v>1.3839999999999999</v>
      </c>
      <c r="CM761" s="19">
        <v>0.91600000000000004</v>
      </c>
      <c r="CN761" s="19">
        <v>1.153</v>
      </c>
      <c r="CO761" s="19">
        <v>1.161</v>
      </c>
      <c r="CP761" s="19">
        <v>1.018</v>
      </c>
      <c r="CQ761" s="19">
        <v>0.88200000000000001</v>
      </c>
      <c r="CR761" s="19">
        <v>1.0660000000000001</v>
      </c>
      <c r="CS761" s="19">
        <v>0.90500000000000003</v>
      </c>
      <c r="CT761" s="19">
        <v>0.94099999999999995</v>
      </c>
      <c r="CU761" s="19">
        <v>1.1279999999999999</v>
      </c>
      <c r="CV761" s="19">
        <v>1.048</v>
      </c>
      <c r="CW761" s="19">
        <v>2.0499999999999998</v>
      </c>
    </row>
    <row r="762" spans="1:101" s="1" customFormat="1" ht="15" x14ac:dyDescent="0.2">
      <c r="A762" s="19">
        <v>1241</v>
      </c>
      <c r="B762" s="19">
        <v>319.5</v>
      </c>
      <c r="C762" s="19">
        <v>739.5</v>
      </c>
      <c r="D762" s="19">
        <v>498.17910000000001</v>
      </c>
      <c r="E762" s="19">
        <v>500.18509999999998</v>
      </c>
      <c r="F762" s="19">
        <v>264.1207</v>
      </c>
      <c r="G762" s="20">
        <v>4932.636364</v>
      </c>
      <c r="H762" s="19">
        <v>1</v>
      </c>
      <c r="I762" s="19">
        <v>1</v>
      </c>
      <c r="J762" s="19" t="s">
        <v>103</v>
      </c>
      <c r="M762" s="10"/>
      <c r="N762" s="10"/>
      <c r="U762" s="21">
        <v>0</v>
      </c>
      <c r="V762" s="21">
        <v>16</v>
      </c>
      <c r="W762" s="21">
        <v>392</v>
      </c>
      <c r="X762" s="19">
        <v>0.05</v>
      </c>
      <c r="Y762" s="19">
        <v>0.97299999999999998</v>
      </c>
      <c r="Z762" s="19">
        <v>1.0840000000000001</v>
      </c>
      <c r="AA762" s="19">
        <v>1.1120000000000001</v>
      </c>
      <c r="AB762" s="22">
        <f t="shared" si="184"/>
        <v>0.75261111111111112</v>
      </c>
      <c r="AC762" s="22">
        <f t="shared" si="185"/>
        <v>1.0136111111111112</v>
      </c>
      <c r="AD762" s="22">
        <f t="shared" si="186"/>
        <v>0.9581666666666665</v>
      </c>
      <c r="AE762" s="22">
        <f t="shared" si="187"/>
        <v>0.74250479583447515</v>
      </c>
      <c r="AF762" s="22">
        <f t="shared" si="188"/>
        <v>0.78546993680060317</v>
      </c>
      <c r="AG762" s="22">
        <f t="shared" si="189"/>
        <v>-0.42952775058437032</v>
      </c>
      <c r="AH762" s="22">
        <f t="shared" si="190"/>
        <v>-0.34837203624718593</v>
      </c>
      <c r="AI762" s="22">
        <f t="shared" si="191"/>
        <v>-1.4155428645852737</v>
      </c>
      <c r="AJ762" s="22">
        <f t="shared" si="192"/>
        <v>-1.4114874112325715</v>
      </c>
      <c r="AK762" s="22">
        <f t="shared" si="197"/>
        <v>0</v>
      </c>
      <c r="AL762" s="22" t="str">
        <f t="shared" si="193"/>
        <v>Increase</v>
      </c>
      <c r="AM762" s="24">
        <f t="shared" si="194"/>
        <v>3.8411134576567363E-2</v>
      </c>
      <c r="AN762" s="24">
        <f t="shared" si="195"/>
        <v>3.8771498692869839E-2</v>
      </c>
      <c r="AO762" s="25">
        <v>1.1315299999999999</v>
      </c>
      <c r="AP762" s="24">
        <f t="shared" si="196"/>
        <v>3.8771498692869839E-2</v>
      </c>
      <c r="AQ762" s="25">
        <v>1.30169</v>
      </c>
      <c r="AR762" s="25">
        <v>1.1698999999999999</v>
      </c>
      <c r="AS762" s="19">
        <v>1241</v>
      </c>
      <c r="AT762" s="19">
        <v>0.51500000000000001</v>
      </c>
      <c r="AU762" s="19">
        <v>0.72</v>
      </c>
      <c r="AV762" s="19">
        <v>0.41099999999999998</v>
      </c>
      <c r="AW762" s="19">
        <v>0.71599999999999997</v>
      </c>
      <c r="AX762" s="19">
        <v>0.39500000000000002</v>
      </c>
      <c r="AY762" s="19">
        <v>0.41099999999999998</v>
      </c>
      <c r="AZ762" s="19">
        <v>0.84099999999999997</v>
      </c>
      <c r="BA762" s="19">
        <v>0.45500000000000002</v>
      </c>
      <c r="BB762" s="19">
        <v>0.96799999999999997</v>
      </c>
      <c r="BC762" s="19">
        <v>1.097</v>
      </c>
      <c r="BD762" s="19">
        <v>0.85199999999999998</v>
      </c>
      <c r="BE762" s="19">
        <v>0.97299999999999998</v>
      </c>
      <c r="BF762" s="19">
        <v>0.78800000000000003</v>
      </c>
      <c r="BG762" s="19">
        <v>1.121</v>
      </c>
      <c r="BH762" s="19">
        <v>0.84399999999999997</v>
      </c>
      <c r="BI762" s="19">
        <v>0.54300000000000004</v>
      </c>
      <c r="BJ762" s="19">
        <v>0.88200000000000001</v>
      </c>
      <c r="BK762" s="19">
        <v>1.0149999999999999</v>
      </c>
      <c r="BL762" s="19"/>
      <c r="BM762" s="19">
        <v>0.47099999999999997</v>
      </c>
      <c r="BN762" s="19">
        <v>0.93400000000000005</v>
      </c>
      <c r="BO762" s="19">
        <v>0.59099999999999997</v>
      </c>
      <c r="BP762" s="19">
        <v>0.64800000000000002</v>
      </c>
      <c r="BQ762" s="19">
        <v>1.26</v>
      </c>
      <c r="BR762" s="19">
        <v>1.365</v>
      </c>
      <c r="BS762" s="19">
        <v>0.90400000000000003</v>
      </c>
      <c r="BT762" s="19">
        <v>0.35799999999999998</v>
      </c>
      <c r="BU762" s="19">
        <v>0.91400000000000003</v>
      </c>
      <c r="BV762" s="19">
        <v>1.9710000000000001</v>
      </c>
      <c r="BW762" s="19">
        <v>1.643</v>
      </c>
      <c r="BX762" s="19">
        <v>0.79400000000000004</v>
      </c>
      <c r="BY762" s="19">
        <v>0.70799999999999996</v>
      </c>
      <c r="BZ762" s="19">
        <v>0.76600000000000001</v>
      </c>
      <c r="CA762" s="19">
        <v>1.085</v>
      </c>
      <c r="CB762" s="19">
        <v>0.76800000000000002</v>
      </c>
      <c r="CC762" s="19">
        <v>1.583</v>
      </c>
      <c r="CD762" s="19">
        <v>1.482</v>
      </c>
      <c r="CE762" s="19"/>
      <c r="CF762" s="19">
        <v>0.61299999999999999</v>
      </c>
      <c r="CG762" s="19">
        <v>1.0620000000000001</v>
      </c>
      <c r="CH762" s="19">
        <v>0.64600000000000002</v>
      </c>
      <c r="CI762" s="19">
        <v>1.319</v>
      </c>
      <c r="CJ762" s="19">
        <v>1.421</v>
      </c>
      <c r="CK762" s="19">
        <v>0.93899999999999995</v>
      </c>
      <c r="CL762" s="19">
        <v>0.65500000000000003</v>
      </c>
      <c r="CM762" s="19">
        <v>1.38</v>
      </c>
      <c r="CN762" s="19">
        <v>0.55800000000000005</v>
      </c>
      <c r="CO762" s="19">
        <v>0.99199999999999999</v>
      </c>
      <c r="CP762" s="19">
        <v>0.51100000000000001</v>
      </c>
      <c r="CQ762" s="19">
        <v>1.488</v>
      </c>
      <c r="CR762" s="19">
        <v>1.141</v>
      </c>
      <c r="CS762" s="19">
        <v>1.014</v>
      </c>
      <c r="CT762" s="19">
        <v>1.0589999999999999</v>
      </c>
      <c r="CU762" s="19">
        <v>0.47699999999999998</v>
      </c>
      <c r="CV762" s="19">
        <v>1.022</v>
      </c>
      <c r="CW762" s="19">
        <v>0.95</v>
      </c>
    </row>
    <row r="763" spans="1:101" s="1" customFormat="1" ht="15" x14ac:dyDescent="0.2">
      <c r="A763" s="19">
        <v>1242</v>
      </c>
      <c r="B763" s="19">
        <v>320.10000000000002</v>
      </c>
      <c r="C763" s="19">
        <v>739.5</v>
      </c>
      <c r="D763" s="19">
        <v>395.12329999999997</v>
      </c>
      <c r="E763" s="19">
        <v>397.12880000000001</v>
      </c>
      <c r="F763" s="19">
        <v>322.13</v>
      </c>
      <c r="G763" s="20">
        <v>15326.754720000001</v>
      </c>
      <c r="H763" s="19">
        <v>2</v>
      </c>
      <c r="I763" s="19">
        <v>2</v>
      </c>
      <c r="J763" s="19" t="s">
        <v>103</v>
      </c>
      <c r="M763" s="10"/>
      <c r="N763" s="10"/>
      <c r="U763" s="21">
        <v>0</v>
      </c>
      <c r="V763" s="21">
        <v>3</v>
      </c>
      <c r="W763" s="21">
        <v>244</v>
      </c>
      <c r="X763" s="19">
        <v>0.05</v>
      </c>
      <c r="Y763" s="19">
        <v>1.1160000000000001</v>
      </c>
      <c r="Z763" s="19">
        <v>1.1779999999999999</v>
      </c>
      <c r="AA763" s="19">
        <v>1.1739999999999999</v>
      </c>
      <c r="AB763" s="22">
        <f t="shared" si="184"/>
        <v>1.357277777777778</v>
      </c>
      <c r="AC763" s="22">
        <f t="shared" si="185"/>
        <v>1.2675555555555558</v>
      </c>
      <c r="AD763" s="22">
        <f t="shared" si="186"/>
        <v>1.0984444444444443</v>
      </c>
      <c r="AE763" s="22">
        <f t="shared" si="187"/>
        <v>1.0707836605890604</v>
      </c>
      <c r="AF763" s="22">
        <f t="shared" si="188"/>
        <v>1.2356362532874776</v>
      </c>
      <c r="AG763" s="22">
        <f t="shared" si="189"/>
        <v>9.8667029740389975E-2</v>
      </c>
      <c r="AH763" s="22">
        <f t="shared" si="190"/>
        <v>0.30525410504450556</v>
      </c>
      <c r="AI763" s="22">
        <f t="shared" si="191"/>
        <v>-0.4364002589117173</v>
      </c>
      <c r="AJ763" s="22">
        <f t="shared" si="192"/>
        <v>-2.2802784733497643</v>
      </c>
      <c r="AK763" s="37">
        <f t="shared" si="197"/>
        <v>0</v>
      </c>
      <c r="AL763" s="22" t="str">
        <f t="shared" si="193"/>
        <v>Lowering</v>
      </c>
      <c r="AM763" s="24">
        <f t="shared" si="194"/>
        <v>0.36610001029000372</v>
      </c>
      <c r="AN763" s="24">
        <f t="shared" si="195"/>
        <v>5.2447105706516289E-3</v>
      </c>
      <c r="AO763" s="25">
        <v>0.670238</v>
      </c>
      <c r="AP763" s="24">
        <f t="shared" si="196"/>
        <v>5.2447105706516289E-3</v>
      </c>
      <c r="AQ763" s="25">
        <v>1.3797999999999999</v>
      </c>
      <c r="AR763" s="25">
        <v>1.2529699999999999</v>
      </c>
      <c r="AS763" s="19">
        <v>1242</v>
      </c>
      <c r="AT763" s="19">
        <v>1.19</v>
      </c>
      <c r="AU763" s="19">
        <v>1.675</v>
      </c>
      <c r="AV763" s="19">
        <v>1.306</v>
      </c>
      <c r="AW763" s="19">
        <v>1.6639999999999999</v>
      </c>
      <c r="AX763" s="19">
        <v>2.008</v>
      </c>
      <c r="AY763" s="19">
        <v>1.4379999999999999</v>
      </c>
      <c r="AZ763" s="19">
        <v>0.76800000000000002</v>
      </c>
      <c r="BA763" s="19">
        <v>1.5940000000000001</v>
      </c>
      <c r="BB763" s="19">
        <v>1.151</v>
      </c>
      <c r="BC763" s="19">
        <v>1.6919999999999999</v>
      </c>
      <c r="BD763" s="19">
        <v>1.4470000000000001</v>
      </c>
      <c r="BE763" s="19">
        <v>1.2310000000000001</v>
      </c>
      <c r="BF763" s="19">
        <v>1.087</v>
      </c>
      <c r="BG763" s="19">
        <v>1.155</v>
      </c>
      <c r="BH763" s="19">
        <v>1.1160000000000001</v>
      </c>
      <c r="BI763" s="19">
        <v>1.4810000000000001</v>
      </c>
      <c r="BJ763" s="19">
        <v>1.3180000000000001</v>
      </c>
      <c r="BK763" s="19">
        <v>1.1100000000000001</v>
      </c>
      <c r="BL763" s="19"/>
      <c r="BM763" s="19">
        <v>0.90300000000000002</v>
      </c>
      <c r="BN763" s="19">
        <v>1.4350000000000001</v>
      </c>
      <c r="BO763" s="19">
        <v>1.49</v>
      </c>
      <c r="BP763" s="19">
        <v>1.756</v>
      </c>
      <c r="BQ763" s="19">
        <v>0.999</v>
      </c>
      <c r="BR763" s="19">
        <v>0.69399999999999995</v>
      </c>
      <c r="BS763" s="19">
        <v>1.43</v>
      </c>
      <c r="BT763" s="19">
        <v>1.1140000000000001</v>
      </c>
      <c r="BU763" s="19">
        <v>1.2849999999999999</v>
      </c>
      <c r="BV763" s="19">
        <v>1.1339999999999999</v>
      </c>
      <c r="BW763" s="19">
        <v>0.88400000000000001</v>
      </c>
      <c r="BX763" s="19">
        <v>1.296</v>
      </c>
      <c r="BY763" s="19">
        <v>1.355</v>
      </c>
      <c r="BZ763" s="19">
        <v>1.2330000000000001</v>
      </c>
      <c r="CA763" s="19">
        <v>1.51</v>
      </c>
      <c r="CB763" s="19">
        <v>1.72</v>
      </c>
      <c r="CC763" s="19">
        <v>1.056</v>
      </c>
      <c r="CD763" s="19">
        <v>1.522</v>
      </c>
      <c r="CE763" s="19"/>
      <c r="CF763" s="19">
        <v>1.224</v>
      </c>
      <c r="CG763" s="19">
        <v>1.0680000000000001</v>
      </c>
      <c r="CH763" s="19">
        <v>1.4159999999999999</v>
      </c>
      <c r="CI763" s="19">
        <v>0.85599999999999998</v>
      </c>
      <c r="CJ763" s="19">
        <v>0.76100000000000001</v>
      </c>
      <c r="CK763" s="19">
        <v>0.91800000000000004</v>
      </c>
      <c r="CL763" s="19">
        <v>1.39</v>
      </c>
      <c r="CM763" s="19">
        <v>0.89600000000000002</v>
      </c>
      <c r="CN763" s="19">
        <v>1.04</v>
      </c>
      <c r="CO763" s="19">
        <v>1.353</v>
      </c>
      <c r="CP763" s="19">
        <v>1.373</v>
      </c>
      <c r="CQ763" s="19">
        <v>0.72799999999999998</v>
      </c>
      <c r="CR763" s="19">
        <v>1.048</v>
      </c>
      <c r="CS763" s="19">
        <v>1.1779999999999999</v>
      </c>
      <c r="CT763" s="19">
        <v>1.304</v>
      </c>
      <c r="CU763" s="19">
        <v>1.0620000000000001</v>
      </c>
      <c r="CV763" s="19">
        <v>1.0409999999999999</v>
      </c>
      <c r="CW763" s="19">
        <v>1.1160000000000001</v>
      </c>
    </row>
    <row r="764" spans="1:101" s="1" customFormat="1" ht="15" x14ac:dyDescent="0.2">
      <c r="A764" s="19">
        <v>1243</v>
      </c>
      <c r="B764" s="19">
        <v>319.10000000000002</v>
      </c>
      <c r="C764" s="19">
        <v>739.6</v>
      </c>
      <c r="D764" s="19">
        <v>432.1112</v>
      </c>
      <c r="E764" s="19">
        <v>434.11770000000001</v>
      </c>
      <c r="F764" s="19">
        <v>198.05289999999999</v>
      </c>
      <c r="G764" s="20">
        <v>11388.981820000001</v>
      </c>
      <c r="H764" s="19">
        <v>1</v>
      </c>
      <c r="I764" s="19">
        <v>1</v>
      </c>
      <c r="J764" s="19" t="s">
        <v>105</v>
      </c>
      <c r="K764" s="19" t="s">
        <v>457</v>
      </c>
      <c r="L764" s="19" t="s">
        <v>458</v>
      </c>
      <c r="M764" s="19">
        <v>0.23</v>
      </c>
      <c r="N764" s="19">
        <v>29</v>
      </c>
      <c r="X764" s="19">
        <v>0.05</v>
      </c>
      <c r="Y764" s="19">
        <v>1.1020000000000001</v>
      </c>
      <c r="Z764" s="19">
        <v>1.0149999999999999</v>
      </c>
      <c r="AA764" s="19">
        <v>1.1040000000000001</v>
      </c>
      <c r="AB764" s="22">
        <f t="shared" si="184"/>
        <v>0.88894444444444454</v>
      </c>
      <c r="AC764" s="22">
        <f t="shared" si="185"/>
        <v>0.99188888888888882</v>
      </c>
      <c r="AD764" s="22">
        <f t="shared" si="186"/>
        <v>0.99044444444444446</v>
      </c>
      <c r="AE764" s="22">
        <f t="shared" si="187"/>
        <v>0.89621373361711676</v>
      </c>
      <c r="AF764" s="22">
        <f t="shared" si="188"/>
        <v>0.89752075387031649</v>
      </c>
      <c r="AG764" s="22">
        <f t="shared" si="189"/>
        <v>-0.15808526030779416</v>
      </c>
      <c r="AH764" s="22">
        <f t="shared" si="190"/>
        <v>-0.15598279532815784</v>
      </c>
      <c r="AI764" s="22">
        <f t="shared" si="191"/>
        <v>-0.74092304380058283</v>
      </c>
      <c r="AJ764" s="22">
        <f t="shared" si="192"/>
        <v>-0.68427815648060242</v>
      </c>
      <c r="AK764" s="22" t="str">
        <f>L764</f>
        <v>Vanillylmandelic acid</v>
      </c>
      <c r="AL764" s="22" t="str">
        <f t="shared" si="193"/>
        <v>Increase</v>
      </c>
      <c r="AM764" s="24">
        <f t="shared" si="194"/>
        <v>0.1815837397380832</v>
      </c>
      <c r="AN764" s="24">
        <f t="shared" si="195"/>
        <v>0.20688158913101304</v>
      </c>
      <c r="AO764" s="25">
        <v>0.74924100000000005</v>
      </c>
      <c r="AP764" s="24">
        <f t="shared" si="196"/>
        <v>0.20688158913101304</v>
      </c>
      <c r="AQ764" s="25">
        <v>0.81874199999999997</v>
      </c>
      <c r="AR764" s="25">
        <v>0.86910100000000001</v>
      </c>
      <c r="AS764" s="19">
        <v>1243</v>
      </c>
      <c r="AT764" s="19">
        <v>1.379</v>
      </c>
      <c r="AU764" s="19">
        <v>1.0389999999999999</v>
      </c>
      <c r="AV764" s="19">
        <v>1.1459999999999999</v>
      </c>
      <c r="AW764" s="19">
        <v>0.95599999999999996</v>
      </c>
      <c r="AX764" s="19">
        <v>0.89600000000000002</v>
      </c>
      <c r="AY764" s="19">
        <v>0.65500000000000003</v>
      </c>
      <c r="AZ764" s="19">
        <v>0.90400000000000003</v>
      </c>
      <c r="BA764" s="19">
        <v>1.0720000000000001</v>
      </c>
      <c r="BB764" s="19">
        <v>0.86699999999999999</v>
      </c>
      <c r="BC764" s="19">
        <v>0.64700000000000002</v>
      </c>
      <c r="BD764" s="19">
        <v>0.70499999999999996</v>
      </c>
      <c r="BE764" s="19">
        <v>0.75600000000000001</v>
      </c>
      <c r="BF764" s="19">
        <v>0.54400000000000004</v>
      </c>
      <c r="BG764" s="19">
        <v>0.72699999999999998</v>
      </c>
      <c r="BH764" s="19">
        <v>0.80600000000000005</v>
      </c>
      <c r="BI764" s="19">
        <v>1.026</v>
      </c>
      <c r="BJ764" s="19">
        <v>0.87</v>
      </c>
      <c r="BK764" s="19">
        <v>1.006</v>
      </c>
      <c r="BL764" s="19"/>
      <c r="BM764" s="19">
        <v>1.631</v>
      </c>
      <c r="BN764" s="19">
        <v>0.93100000000000005</v>
      </c>
      <c r="BO764" s="19">
        <v>0.72199999999999998</v>
      </c>
      <c r="BP764" s="19">
        <v>0.80300000000000005</v>
      </c>
      <c r="BQ764" s="19">
        <v>1.1639999999999999</v>
      </c>
      <c r="BR764" s="19">
        <v>0.84299999999999997</v>
      </c>
      <c r="BS764" s="19">
        <v>1.1639999999999999</v>
      </c>
      <c r="BT764" s="19">
        <v>1.1220000000000001</v>
      </c>
      <c r="BU764" s="19">
        <v>0.746</v>
      </c>
      <c r="BV764" s="19">
        <v>0.96299999999999997</v>
      </c>
      <c r="BW764" s="19">
        <v>0.68200000000000005</v>
      </c>
      <c r="BX764" s="19">
        <v>1.2050000000000001</v>
      </c>
      <c r="BY764" s="19">
        <v>0.84099999999999997</v>
      </c>
      <c r="BZ764" s="19">
        <v>1.0109999999999999</v>
      </c>
      <c r="CA764" s="19">
        <v>0.93799999999999994</v>
      </c>
      <c r="CB764" s="19">
        <v>0.69199999999999995</v>
      </c>
      <c r="CC764" s="19">
        <v>1.173</v>
      </c>
      <c r="CD764" s="19">
        <v>1.2230000000000001</v>
      </c>
      <c r="CE764" s="19"/>
      <c r="CF764" s="19">
        <v>1.3959999999999999</v>
      </c>
      <c r="CG764" s="19">
        <v>0.88200000000000001</v>
      </c>
      <c r="CH764" s="19">
        <v>0.97199999999999998</v>
      </c>
      <c r="CI764" s="19">
        <v>1.3320000000000001</v>
      </c>
      <c r="CJ764" s="19">
        <v>0.86499999999999999</v>
      </c>
      <c r="CK764" s="19">
        <v>1.6020000000000001</v>
      </c>
      <c r="CL764" s="19">
        <v>1.171</v>
      </c>
      <c r="CM764" s="19">
        <v>0.53300000000000003</v>
      </c>
      <c r="CN764" s="19">
        <v>0.90900000000000003</v>
      </c>
      <c r="CO764" s="19">
        <v>1.024</v>
      </c>
      <c r="CP764" s="19">
        <v>0.94899999999999995</v>
      </c>
      <c r="CQ764" s="19">
        <v>0.751</v>
      </c>
      <c r="CR764" s="19">
        <v>0.78900000000000003</v>
      </c>
      <c r="CS764" s="19">
        <v>0.80600000000000005</v>
      </c>
      <c r="CT764" s="19">
        <v>0.78500000000000003</v>
      </c>
      <c r="CU764" s="19">
        <v>0.97499999999999998</v>
      </c>
      <c r="CV764" s="19">
        <v>0.85899999999999999</v>
      </c>
      <c r="CW764" s="19">
        <v>1.228</v>
      </c>
    </row>
    <row r="765" spans="1:101" s="1" customFormat="1" ht="15" x14ac:dyDescent="0.2">
      <c r="A765" s="19">
        <v>1244</v>
      </c>
      <c r="B765" s="19">
        <v>319.10000000000002</v>
      </c>
      <c r="C765" s="19">
        <v>741</v>
      </c>
      <c r="D765" s="19">
        <v>368.13150000000002</v>
      </c>
      <c r="E765" s="19">
        <v>370.14150000000001</v>
      </c>
      <c r="F765" s="19">
        <v>268.14640000000003</v>
      </c>
      <c r="G765" s="20">
        <v>6196.8</v>
      </c>
      <c r="H765" s="19">
        <v>2</v>
      </c>
      <c r="I765" s="19">
        <v>2</v>
      </c>
      <c r="J765" s="19" t="s">
        <v>103</v>
      </c>
      <c r="M765" s="10"/>
      <c r="N765" s="10"/>
      <c r="U765" s="21">
        <v>0</v>
      </c>
      <c r="V765" s="21">
        <v>8</v>
      </c>
      <c r="W765" s="21">
        <v>80</v>
      </c>
      <c r="X765" s="19">
        <v>0.05</v>
      </c>
      <c r="Y765" s="19">
        <v>1.835</v>
      </c>
      <c r="Z765" s="19">
        <v>2.093</v>
      </c>
      <c r="AA765" s="19">
        <v>1.3759999999999999</v>
      </c>
      <c r="AB765" s="22">
        <f t="shared" si="184"/>
        <v>1.4462222222222223</v>
      </c>
      <c r="AC765" s="22">
        <f t="shared" si="185"/>
        <v>1.3409444444444445</v>
      </c>
      <c r="AD765" s="22">
        <f t="shared" si="186"/>
        <v>1.6732222222222222</v>
      </c>
      <c r="AE765" s="22">
        <f t="shared" si="187"/>
        <v>1.0785101711065999</v>
      </c>
      <c r="AF765" s="22">
        <f t="shared" si="188"/>
        <v>0.86433362109037792</v>
      </c>
      <c r="AG765" s="22">
        <f t="shared" si="189"/>
        <v>0.10903978218762019</v>
      </c>
      <c r="AH765" s="22">
        <f t="shared" si="190"/>
        <v>-0.2103398142226689</v>
      </c>
      <c r="AI765" s="22">
        <f t="shared" si="191"/>
        <v>-0.32571977820883757</v>
      </c>
      <c r="AJ765" s="22">
        <f t="shared" si="192"/>
        <v>-0.65149138720744859</v>
      </c>
      <c r="AK765" s="22">
        <f t="shared" ref="AK765:AK788" si="198">P765</f>
        <v>0</v>
      </c>
      <c r="AL765" s="22" t="str">
        <f t="shared" si="193"/>
        <v>Lowering</v>
      </c>
      <c r="AM765" s="24">
        <f t="shared" si="194"/>
        <v>0.47236773092055873</v>
      </c>
      <c r="AN765" s="24">
        <f t="shared" si="195"/>
        <v>0.22310464524598017</v>
      </c>
      <c r="AO765" s="25">
        <v>0.38969500000000001</v>
      </c>
      <c r="AP765" s="24">
        <f t="shared" si="196"/>
        <v>0.22310464524598017</v>
      </c>
      <c r="AQ765" s="25">
        <v>0.70259700000000003</v>
      </c>
      <c r="AR765" s="25">
        <v>0.80352400000000002</v>
      </c>
      <c r="AS765" s="19">
        <v>1244</v>
      </c>
      <c r="AT765" s="19">
        <v>1.73</v>
      </c>
      <c r="AU765" s="19">
        <v>0.82499999999999996</v>
      </c>
      <c r="AV765" s="19">
        <v>1.966</v>
      </c>
      <c r="AW765" s="19">
        <v>1.3080000000000001</v>
      </c>
      <c r="AX765" s="19">
        <v>1.0269999999999999</v>
      </c>
      <c r="AY765" s="19">
        <v>1.054</v>
      </c>
      <c r="AZ765" s="19">
        <v>2.2949999999999999</v>
      </c>
      <c r="BA765" s="19">
        <v>1.821</v>
      </c>
      <c r="BB765" s="19">
        <v>1.81</v>
      </c>
      <c r="BC765" s="19">
        <v>0.79900000000000004</v>
      </c>
      <c r="BD765" s="19">
        <v>1.004</v>
      </c>
      <c r="BE765" s="19">
        <v>2.0739999999999998</v>
      </c>
      <c r="BF765" s="19">
        <v>1.1879999999999999</v>
      </c>
      <c r="BG765" s="19">
        <v>1.738</v>
      </c>
      <c r="BH765" s="19">
        <v>0.91700000000000004</v>
      </c>
      <c r="BI765" s="19">
        <v>1.7290000000000001</v>
      </c>
      <c r="BJ765" s="19">
        <v>1.216</v>
      </c>
      <c r="BK765" s="19">
        <v>1.5309999999999999</v>
      </c>
      <c r="BL765" s="19"/>
      <c r="BM765" s="19">
        <v>1.859</v>
      </c>
      <c r="BN765" s="19">
        <v>1.075</v>
      </c>
      <c r="BO765" s="19">
        <v>1.55</v>
      </c>
      <c r="BP765" s="19">
        <v>1.623</v>
      </c>
      <c r="BQ765" s="19">
        <v>1.829</v>
      </c>
      <c r="BR765" s="19">
        <v>1.016</v>
      </c>
      <c r="BS765" s="19">
        <v>2.14</v>
      </c>
      <c r="BT765" s="19">
        <v>1.75</v>
      </c>
      <c r="BU765" s="19">
        <v>0.94199999999999995</v>
      </c>
      <c r="BV765" s="19">
        <v>0.995</v>
      </c>
      <c r="BW765" s="19">
        <v>1.21</v>
      </c>
      <c r="BX765" s="19">
        <v>0.85899999999999999</v>
      </c>
      <c r="BY765" s="19">
        <v>1.3380000000000001</v>
      </c>
      <c r="BZ765" s="19">
        <v>0.94699999999999995</v>
      </c>
      <c r="CA765" s="19">
        <v>0.92900000000000005</v>
      </c>
      <c r="CB765" s="19">
        <v>1.5680000000000001</v>
      </c>
      <c r="CC765" s="19">
        <v>1.591</v>
      </c>
      <c r="CD765" s="19">
        <v>0.91600000000000004</v>
      </c>
      <c r="CE765" s="19"/>
      <c r="CF765" s="19">
        <v>1.9279999999999999</v>
      </c>
      <c r="CG765" s="19">
        <v>1.5249999999999999</v>
      </c>
      <c r="CH765" s="19">
        <v>1.762</v>
      </c>
      <c r="CI765" s="19">
        <v>2.6640000000000001</v>
      </c>
      <c r="CJ765" s="19">
        <v>3.153</v>
      </c>
      <c r="CK765" s="19">
        <v>2.2650000000000001</v>
      </c>
      <c r="CL765" s="19">
        <v>1.7310000000000001</v>
      </c>
      <c r="CM765" s="19">
        <v>1.3109999999999999</v>
      </c>
      <c r="CN765" s="19">
        <v>1.5620000000000001</v>
      </c>
      <c r="CO765" s="19">
        <v>1.1719999999999999</v>
      </c>
      <c r="CP765" s="19">
        <v>1.133</v>
      </c>
      <c r="CQ765" s="19">
        <v>1.5669999999999999</v>
      </c>
      <c r="CR765" s="19">
        <v>2.4489999999999998</v>
      </c>
      <c r="CS765" s="19">
        <v>1.274</v>
      </c>
      <c r="CT765" s="19">
        <v>1.014</v>
      </c>
      <c r="CU765" s="19">
        <v>0.85899999999999999</v>
      </c>
      <c r="CV765" s="19">
        <v>1.0629999999999999</v>
      </c>
      <c r="CW765" s="19">
        <v>1.6859999999999999</v>
      </c>
    </row>
    <row r="766" spans="1:101" s="1" customFormat="1" ht="15" x14ac:dyDescent="0.2">
      <c r="A766" s="19">
        <v>1245</v>
      </c>
      <c r="B766" s="19">
        <v>320.10000000000002</v>
      </c>
      <c r="C766" s="19">
        <v>741.1</v>
      </c>
      <c r="D766" s="19">
        <v>379.13229999999999</v>
      </c>
      <c r="E766" s="19">
        <v>381.13889999999998</v>
      </c>
      <c r="F766" s="19">
        <v>290.14789999999999</v>
      </c>
      <c r="G766" s="20">
        <v>24875.78182</v>
      </c>
      <c r="H766" s="19">
        <v>2</v>
      </c>
      <c r="I766" s="19">
        <v>2</v>
      </c>
      <c r="J766" s="19" t="s">
        <v>103</v>
      </c>
      <c r="M766" s="10"/>
      <c r="N766" s="10"/>
      <c r="U766" s="21">
        <v>0</v>
      </c>
      <c r="V766" s="21">
        <v>14</v>
      </c>
      <c r="W766" s="21">
        <v>282</v>
      </c>
      <c r="X766" s="19">
        <v>1.67E-2</v>
      </c>
      <c r="Y766" s="19">
        <v>1.204</v>
      </c>
      <c r="Z766" s="19">
        <v>0.94299999999999995</v>
      </c>
      <c r="AA766" s="19">
        <v>0.98899999999999999</v>
      </c>
      <c r="AB766" s="22">
        <f t="shared" si="184"/>
        <v>0.95727777777777789</v>
      </c>
      <c r="AC766" s="22">
        <f t="shared" si="185"/>
        <v>1.0924444444444446</v>
      </c>
      <c r="AD766" s="22">
        <f t="shared" si="186"/>
        <v>1.2301666666666664</v>
      </c>
      <c r="AE766" s="22">
        <f t="shared" si="187"/>
        <v>0.87627135882831575</v>
      </c>
      <c r="AF766" s="22">
        <f t="shared" si="188"/>
        <v>0.77816917310210931</v>
      </c>
      <c r="AG766" s="22">
        <f t="shared" si="189"/>
        <v>-0.19055039011486521</v>
      </c>
      <c r="AH766" s="22">
        <f t="shared" si="190"/>
        <v>-0.36184426530084007</v>
      </c>
      <c r="AI766" s="22">
        <f t="shared" si="191"/>
        <v>-0.58038416812206706</v>
      </c>
      <c r="AJ766" s="22">
        <f t="shared" si="192"/>
        <v>-1.7256693776444769</v>
      </c>
      <c r="AK766" s="22">
        <f t="shared" si="198"/>
        <v>0</v>
      </c>
      <c r="AL766" s="22" t="str">
        <f t="shared" si="193"/>
        <v>Increase</v>
      </c>
      <c r="AM766" s="24">
        <f t="shared" si="194"/>
        <v>0.26279423387491746</v>
      </c>
      <c r="AN766" s="24">
        <f t="shared" si="195"/>
        <v>1.8807480593103929E-2</v>
      </c>
      <c r="AO766" s="25">
        <v>1.0072000000000001</v>
      </c>
      <c r="AP766" s="24">
        <f t="shared" si="196"/>
        <v>1.8807480593103929E-2</v>
      </c>
      <c r="AQ766" s="25">
        <v>1.39941</v>
      </c>
      <c r="AR766" s="25">
        <v>1.2747999999999999</v>
      </c>
      <c r="AS766" s="19">
        <v>1245</v>
      </c>
      <c r="AT766" s="19">
        <v>0.94699999999999995</v>
      </c>
      <c r="AU766" s="19">
        <v>1.268</v>
      </c>
      <c r="AV766" s="19">
        <v>0.74099999999999999</v>
      </c>
      <c r="AW766" s="19">
        <v>1.3180000000000001</v>
      </c>
      <c r="AX766" s="19">
        <v>0.76</v>
      </c>
      <c r="AY766" s="19">
        <v>0.49099999999999999</v>
      </c>
      <c r="AZ766" s="19">
        <v>1.4039999999999999</v>
      </c>
      <c r="BA766" s="19">
        <v>1.089</v>
      </c>
      <c r="BB766" s="19">
        <v>0.95699999999999996</v>
      </c>
      <c r="BC766" s="19">
        <v>1.119</v>
      </c>
      <c r="BD766" s="19">
        <v>0.86</v>
      </c>
      <c r="BE766" s="19">
        <v>0.96599999999999997</v>
      </c>
      <c r="BF766" s="19">
        <v>0.75600000000000001</v>
      </c>
      <c r="BG766" s="19">
        <v>1.4770000000000001</v>
      </c>
      <c r="BH766" s="19">
        <v>0.88400000000000001</v>
      </c>
      <c r="BI766" s="19">
        <v>0.53600000000000003</v>
      </c>
      <c r="BJ766" s="19">
        <v>0.83099999999999996</v>
      </c>
      <c r="BK766" s="19">
        <v>0.82699999999999996</v>
      </c>
      <c r="BL766" s="19"/>
      <c r="BM766" s="19">
        <v>1.3640000000000001</v>
      </c>
      <c r="BN766" s="19">
        <v>1.075</v>
      </c>
      <c r="BO766" s="19">
        <v>0.70499999999999996</v>
      </c>
      <c r="BP766" s="19">
        <v>0.876</v>
      </c>
      <c r="BQ766" s="19">
        <v>1.7569999999999999</v>
      </c>
      <c r="BR766" s="19">
        <v>1.768</v>
      </c>
      <c r="BS766" s="19">
        <v>1.4490000000000001</v>
      </c>
      <c r="BT766" s="19">
        <v>0.56200000000000006</v>
      </c>
      <c r="BU766" s="19">
        <v>0.83699999999999997</v>
      </c>
      <c r="BV766" s="19">
        <v>1.137</v>
      </c>
      <c r="BW766" s="19">
        <v>1.597</v>
      </c>
      <c r="BX766" s="19">
        <v>0.78400000000000003</v>
      </c>
      <c r="BY766" s="19">
        <v>0.48199999999999998</v>
      </c>
      <c r="BZ766" s="19">
        <v>0.71099999999999997</v>
      </c>
      <c r="CA766" s="19">
        <v>1.3029999999999999</v>
      </c>
      <c r="CB766" s="19">
        <v>0.56999999999999995</v>
      </c>
      <c r="CC766" s="19">
        <v>1.232</v>
      </c>
      <c r="CD766" s="19">
        <v>1.4550000000000001</v>
      </c>
      <c r="CE766" s="19"/>
      <c r="CF766" s="19">
        <v>1.1399999999999999</v>
      </c>
      <c r="CG766" s="19">
        <v>1.298</v>
      </c>
      <c r="CH766" s="19">
        <v>1.3140000000000001</v>
      </c>
      <c r="CI766" s="19">
        <v>1.5589999999999999</v>
      </c>
      <c r="CJ766" s="19">
        <v>1.222</v>
      </c>
      <c r="CK766" s="19">
        <v>1.82</v>
      </c>
      <c r="CL766" s="19">
        <v>1.4710000000000001</v>
      </c>
      <c r="CM766" s="19">
        <v>1.296</v>
      </c>
      <c r="CN766" s="19">
        <v>0.64600000000000002</v>
      </c>
      <c r="CO766" s="19">
        <v>0.90700000000000003</v>
      </c>
      <c r="CP766" s="19">
        <v>0.45800000000000002</v>
      </c>
      <c r="CQ766" s="19">
        <v>1.1040000000000001</v>
      </c>
      <c r="CR766" s="19">
        <v>1.4690000000000001</v>
      </c>
      <c r="CS766" s="19">
        <v>1.238</v>
      </c>
      <c r="CT766" s="19">
        <v>1.496</v>
      </c>
      <c r="CU766" s="19">
        <v>0.59299999999999997</v>
      </c>
      <c r="CV766" s="19">
        <v>1.7290000000000001</v>
      </c>
      <c r="CW766" s="19">
        <v>1.383</v>
      </c>
    </row>
    <row r="767" spans="1:101" s="1" customFormat="1" ht="15" x14ac:dyDescent="0.2">
      <c r="A767" s="19">
        <v>1247</v>
      </c>
      <c r="B767" s="19">
        <v>319.2</v>
      </c>
      <c r="C767" s="19">
        <v>741.8</v>
      </c>
      <c r="D767" s="19">
        <v>380.13139999999999</v>
      </c>
      <c r="E767" s="19">
        <v>382.1377</v>
      </c>
      <c r="F767" s="19">
        <v>292.14620000000002</v>
      </c>
      <c r="G767" s="20">
        <v>4749.5555560000003</v>
      </c>
      <c r="H767" s="19">
        <v>2</v>
      </c>
      <c r="I767" s="19">
        <v>2</v>
      </c>
      <c r="J767" s="19" t="s">
        <v>103</v>
      </c>
      <c r="M767" s="10"/>
      <c r="N767" s="10"/>
      <c r="U767" s="21">
        <v>0</v>
      </c>
      <c r="V767" s="21">
        <v>2</v>
      </c>
      <c r="W767" s="21">
        <v>96</v>
      </c>
      <c r="X767" s="19">
        <v>0.1333</v>
      </c>
      <c r="Y767" s="19">
        <v>1.474</v>
      </c>
      <c r="Z767" s="19">
        <v>1.115</v>
      </c>
      <c r="AA767" s="19">
        <v>1.0680000000000001</v>
      </c>
      <c r="AB767" s="22">
        <f t="shared" si="184"/>
        <v>1.1487500000000002</v>
      </c>
      <c r="AC767" s="22">
        <f t="shared" si="185"/>
        <v>1.3052277777777779</v>
      </c>
      <c r="AD767" s="22">
        <f t="shared" si="186"/>
        <v>1.3887555555555555</v>
      </c>
      <c r="AE767" s="22">
        <f t="shared" si="187"/>
        <v>0.88011458195887482</v>
      </c>
      <c r="AF767" s="22">
        <f t="shared" si="188"/>
        <v>0.82717940922328559</v>
      </c>
      <c r="AG767" s="22">
        <f t="shared" si="189"/>
        <v>-0.18423673470249083</v>
      </c>
      <c r="AH767" s="22">
        <f t="shared" si="190"/>
        <v>-0.2737278214458127</v>
      </c>
      <c r="AI767" s="22">
        <f t="shared" si="191"/>
        <v>-0.56915388534924105</v>
      </c>
      <c r="AJ767" s="22">
        <f t="shared" si="192"/>
        <v>-1.2265410337904561</v>
      </c>
      <c r="AK767" s="22">
        <f t="shared" si="198"/>
        <v>0</v>
      </c>
      <c r="AL767" s="22" t="str">
        <f t="shared" si="193"/>
        <v>Increase</v>
      </c>
      <c r="AM767" s="24">
        <f t="shared" si="194"/>
        <v>0.26967837006750783</v>
      </c>
      <c r="AN767" s="24">
        <f t="shared" si="195"/>
        <v>5.9355226447189956E-2</v>
      </c>
      <c r="AO767" s="25">
        <v>0.87251299999999998</v>
      </c>
      <c r="AP767" s="24">
        <f t="shared" si="196"/>
        <v>5.9355226447189956E-2</v>
      </c>
      <c r="AQ767" s="25">
        <v>1.2579100000000001</v>
      </c>
      <c r="AR767" s="25">
        <v>1.1362300000000001</v>
      </c>
      <c r="AS767" s="19">
        <v>1247</v>
      </c>
      <c r="AT767" s="19">
        <v>1.1000000000000001</v>
      </c>
      <c r="AU767" s="19">
        <v>1.2849999999999999</v>
      </c>
      <c r="AV767" s="19">
        <v>0.76500000000000001</v>
      </c>
      <c r="AW767" s="19">
        <v>1.8720000000000001</v>
      </c>
      <c r="AX767" s="19">
        <v>0.879</v>
      </c>
      <c r="AY767" s="19">
        <v>0.74419999999999997</v>
      </c>
      <c r="AZ767" s="19">
        <v>1.6579999999999999</v>
      </c>
      <c r="BA767" s="19">
        <v>1.4670000000000001</v>
      </c>
      <c r="BB767" s="19">
        <v>1.151</v>
      </c>
      <c r="BC767" s="19">
        <v>1.546</v>
      </c>
      <c r="BD767" s="19">
        <v>0.89100000000000001</v>
      </c>
      <c r="BE767" s="19">
        <v>1.006</v>
      </c>
      <c r="BF767" s="19">
        <v>0.876</v>
      </c>
      <c r="BG767" s="19">
        <v>1.7350000000000001</v>
      </c>
      <c r="BH767" s="19">
        <v>0.84</v>
      </c>
      <c r="BI767" s="19">
        <v>0.77229999999999999</v>
      </c>
      <c r="BJ767" s="19">
        <v>0.93700000000000006</v>
      </c>
      <c r="BK767" s="19">
        <v>1.153</v>
      </c>
      <c r="BL767" s="19"/>
      <c r="BM767" s="19">
        <v>1.1639999999999999</v>
      </c>
      <c r="BN767" s="19">
        <v>1.294</v>
      </c>
      <c r="BO767" s="19">
        <v>1.0580000000000001</v>
      </c>
      <c r="BP767" s="19">
        <v>1.298</v>
      </c>
      <c r="BQ767" s="19">
        <v>2.0990000000000002</v>
      </c>
      <c r="BR767" s="19">
        <v>2.42</v>
      </c>
      <c r="BS767" s="19">
        <v>1.784</v>
      </c>
      <c r="BT767" s="19">
        <v>0.91900000000000004</v>
      </c>
      <c r="BU767" s="19">
        <v>0.86499999999999999</v>
      </c>
      <c r="BV767" s="19">
        <v>1.028</v>
      </c>
      <c r="BW767" s="19">
        <v>1.29</v>
      </c>
      <c r="BX767" s="19">
        <v>1.0680000000000001</v>
      </c>
      <c r="BY767" s="19">
        <v>0.81640000000000001</v>
      </c>
      <c r="BZ767" s="19">
        <v>0.79100000000000004</v>
      </c>
      <c r="CA767" s="19">
        <v>1.619</v>
      </c>
      <c r="CB767" s="19">
        <v>0.82969999999999999</v>
      </c>
      <c r="CC767" s="19">
        <v>1.7649999999999999</v>
      </c>
      <c r="CD767" s="19">
        <v>1.3859999999999999</v>
      </c>
      <c r="CE767" s="19"/>
      <c r="CF767" s="19">
        <v>1.1879999999999999</v>
      </c>
      <c r="CG767" s="19">
        <v>1.331</v>
      </c>
      <c r="CH767" s="19">
        <v>1.62</v>
      </c>
      <c r="CI767" s="19">
        <v>1.853</v>
      </c>
      <c r="CJ767" s="19">
        <v>1.796</v>
      </c>
      <c r="CK767" s="19">
        <v>2.0430000000000001</v>
      </c>
      <c r="CL767" s="19">
        <v>1.78</v>
      </c>
      <c r="CM767" s="19">
        <v>1.1499999999999999</v>
      </c>
      <c r="CN767" s="19">
        <v>0.97099999999999997</v>
      </c>
      <c r="CO767" s="19">
        <v>0.95399999999999996</v>
      </c>
      <c r="CP767" s="19">
        <v>0.78059999999999996</v>
      </c>
      <c r="CQ767" s="19">
        <v>1.2789999999999999</v>
      </c>
      <c r="CR767" s="19">
        <v>1.6359999999999999</v>
      </c>
      <c r="CS767" s="19">
        <v>1.3</v>
      </c>
      <c r="CT767" s="19">
        <v>1.5229999999999999</v>
      </c>
      <c r="CU767" s="19">
        <v>0.752</v>
      </c>
      <c r="CV767" s="19">
        <v>1.587</v>
      </c>
      <c r="CW767" s="19">
        <v>1.454</v>
      </c>
    </row>
    <row r="768" spans="1:101" s="1" customFormat="1" ht="15" x14ac:dyDescent="0.2">
      <c r="A768" s="19">
        <v>1248</v>
      </c>
      <c r="B768" s="19">
        <v>319.89999999999998</v>
      </c>
      <c r="C768" s="19">
        <v>741.8</v>
      </c>
      <c r="D768" s="19">
        <v>460.10419999999999</v>
      </c>
      <c r="E768" s="19">
        <v>462.11020000000002</v>
      </c>
      <c r="F768" s="19">
        <v>226.04580000000001</v>
      </c>
      <c r="G768" s="20">
        <v>8990</v>
      </c>
      <c r="H768" s="19">
        <v>1</v>
      </c>
      <c r="I768" s="19">
        <v>1</v>
      </c>
      <c r="J768" s="19" t="s">
        <v>109</v>
      </c>
      <c r="M768" s="10"/>
      <c r="N768" s="10"/>
      <c r="U768" s="21">
        <v>2</v>
      </c>
      <c r="V768" s="21">
        <v>12</v>
      </c>
      <c r="W768" s="21">
        <v>204</v>
      </c>
      <c r="X768" s="19">
        <v>0.05</v>
      </c>
      <c r="Y768" s="19">
        <v>0.84099999999999997</v>
      </c>
      <c r="Z768" s="19">
        <v>0.91400000000000003</v>
      </c>
      <c r="AA768" s="19">
        <v>0.90600000000000003</v>
      </c>
      <c r="AB768" s="22">
        <f t="shared" si="184"/>
        <v>0.91677777777777769</v>
      </c>
      <c r="AC768" s="22">
        <f t="shared" si="185"/>
        <v>1.0876111111111113</v>
      </c>
      <c r="AD768" s="22">
        <f t="shared" si="186"/>
        <v>0.92005555555555552</v>
      </c>
      <c r="AE768" s="22">
        <f t="shared" si="187"/>
        <v>0.84292792562701102</v>
      </c>
      <c r="AF768" s="22">
        <f t="shared" si="188"/>
        <v>0.99643741319968593</v>
      </c>
      <c r="AG768" s="22">
        <f t="shared" si="189"/>
        <v>-0.24651881577909243</v>
      </c>
      <c r="AH768" s="22">
        <f t="shared" si="190"/>
        <v>-5.148903472880626E-3</v>
      </c>
      <c r="AI768" s="22">
        <f t="shared" si="191"/>
        <v>-1.9015093379575605</v>
      </c>
      <c r="AJ768" s="22">
        <f t="shared" si="192"/>
        <v>-3.6382397358832967E-2</v>
      </c>
      <c r="AK768" s="22">
        <f t="shared" si="198"/>
        <v>0</v>
      </c>
      <c r="AL768" s="22" t="str">
        <f t="shared" si="193"/>
        <v>Increase</v>
      </c>
      <c r="AM768" s="24">
        <f t="shared" si="194"/>
        <v>1.2545577627671769E-2</v>
      </c>
      <c r="AN768" s="24">
        <f t="shared" si="195"/>
        <v>0.91963947034321203</v>
      </c>
      <c r="AO768" s="25">
        <v>1.2554700000000001</v>
      </c>
      <c r="AP768" s="24">
        <f t="shared" si="196"/>
        <v>0.91963947034321203</v>
      </c>
      <c r="AQ768" s="25">
        <v>0.30984600000000001</v>
      </c>
      <c r="AR768" s="25">
        <v>0.41394900000000001</v>
      </c>
      <c r="AS768" s="19">
        <v>1248</v>
      </c>
      <c r="AT768" s="19">
        <v>0.86099999999999999</v>
      </c>
      <c r="AU768" s="19">
        <v>0.91500000000000004</v>
      </c>
      <c r="AV768" s="19">
        <v>0.86099999999999999</v>
      </c>
      <c r="AW768" s="19">
        <v>0.98099999999999998</v>
      </c>
      <c r="AX768" s="19">
        <v>1.117</v>
      </c>
      <c r="AY768" s="19">
        <v>0.96599999999999997</v>
      </c>
      <c r="AZ768" s="19">
        <v>0.94399999999999995</v>
      </c>
      <c r="BA768" s="19">
        <v>1.022</v>
      </c>
      <c r="BB768" s="19">
        <v>0.73099999999999998</v>
      </c>
      <c r="BC768" s="19">
        <v>0.81</v>
      </c>
      <c r="BD768" s="19">
        <v>0.85699999999999998</v>
      </c>
      <c r="BE768" s="19">
        <v>0.93100000000000005</v>
      </c>
      <c r="BF768" s="19">
        <v>1.04</v>
      </c>
      <c r="BG768" s="19">
        <v>1.04</v>
      </c>
      <c r="BH768" s="19">
        <v>0.91400000000000003</v>
      </c>
      <c r="BI768" s="19">
        <v>0.90600000000000003</v>
      </c>
      <c r="BJ768" s="19">
        <v>0.86099999999999999</v>
      </c>
      <c r="BK768" s="19">
        <v>0.745</v>
      </c>
      <c r="BL768" s="19"/>
      <c r="BM768" s="19">
        <v>1.2290000000000001</v>
      </c>
      <c r="BN768" s="19">
        <v>1.089</v>
      </c>
      <c r="BO768" s="19">
        <v>1.091</v>
      </c>
      <c r="BP768" s="19">
        <v>1.3959999999999999</v>
      </c>
      <c r="BQ768" s="19">
        <v>1.119</v>
      </c>
      <c r="BR768" s="19">
        <v>1.5529999999999999</v>
      </c>
      <c r="BS768" s="19">
        <v>0.97899999999999998</v>
      </c>
      <c r="BT768" s="19">
        <v>0.874</v>
      </c>
      <c r="BU768" s="19">
        <v>0.85099999999999998</v>
      </c>
      <c r="BV768" s="19">
        <v>0.85599999999999998</v>
      </c>
      <c r="BW768" s="19">
        <v>1.0469999999999999</v>
      </c>
      <c r="BX768" s="19">
        <v>1.6479999999999999</v>
      </c>
      <c r="BY768" s="19">
        <v>1.0740000000000001</v>
      </c>
      <c r="BZ768" s="19">
        <v>1.26</v>
      </c>
      <c r="CA768" s="19">
        <v>0.96899999999999997</v>
      </c>
      <c r="CB768" s="19">
        <v>0.79300000000000004</v>
      </c>
      <c r="CC768" s="19">
        <v>0.879</v>
      </c>
      <c r="CD768" s="19">
        <v>0.87</v>
      </c>
      <c r="CE768" s="19"/>
      <c r="CF768" s="19">
        <v>0.96</v>
      </c>
      <c r="CG768" s="19">
        <v>1.034</v>
      </c>
      <c r="CH768" s="19">
        <v>0.92300000000000004</v>
      </c>
      <c r="CI768" s="19">
        <v>1.0029999999999999</v>
      </c>
      <c r="CJ768" s="19">
        <v>0.84099999999999997</v>
      </c>
      <c r="CK768" s="19">
        <v>0.997</v>
      </c>
      <c r="CL768" s="19">
        <v>0.85799999999999998</v>
      </c>
      <c r="CM768" s="19">
        <v>0.89400000000000002</v>
      </c>
      <c r="CN768" s="19">
        <v>0.71699999999999997</v>
      </c>
      <c r="CO768" s="19">
        <v>0.93700000000000006</v>
      </c>
      <c r="CP768" s="19">
        <v>1.004</v>
      </c>
      <c r="CQ768" s="19">
        <v>0.93700000000000006</v>
      </c>
      <c r="CR768" s="19">
        <v>0.96099999999999997</v>
      </c>
      <c r="CS768" s="19">
        <v>0.86199999999999999</v>
      </c>
      <c r="CT768" s="19">
        <v>0.72299999999999998</v>
      </c>
      <c r="CU768" s="19">
        <v>0.93700000000000006</v>
      </c>
      <c r="CV768" s="19">
        <v>0.96799999999999997</v>
      </c>
      <c r="CW768" s="19">
        <v>1.0049999999999999</v>
      </c>
    </row>
    <row r="769" spans="1:101" s="1" customFormat="1" ht="15" x14ac:dyDescent="0.2">
      <c r="A769" s="19">
        <v>1249</v>
      </c>
      <c r="B769" s="19">
        <v>320.10000000000002</v>
      </c>
      <c r="C769" s="19">
        <v>742.2</v>
      </c>
      <c r="D769" s="19">
        <v>371.63260000000002</v>
      </c>
      <c r="E769" s="19">
        <v>373.63920000000002</v>
      </c>
      <c r="F769" s="19">
        <v>275.14859999999999</v>
      </c>
      <c r="G769" s="20">
        <v>189535.57889999999</v>
      </c>
      <c r="H769" s="19">
        <v>2</v>
      </c>
      <c r="I769" s="19">
        <v>2</v>
      </c>
      <c r="J769" s="19" t="s">
        <v>109</v>
      </c>
      <c r="M769" s="10"/>
      <c r="N769" s="10"/>
      <c r="U769" s="21">
        <v>2</v>
      </c>
      <c r="V769" s="21">
        <v>10</v>
      </c>
      <c r="W769" s="21">
        <v>122</v>
      </c>
      <c r="X769" s="19">
        <v>0.05</v>
      </c>
      <c r="Y769" s="19">
        <v>1.121</v>
      </c>
      <c r="Z769" s="19">
        <v>1.127</v>
      </c>
      <c r="AA769" s="19">
        <v>1.085</v>
      </c>
      <c r="AB769" s="22">
        <f t="shared" si="184"/>
        <v>0.94388888888888856</v>
      </c>
      <c r="AC769" s="22">
        <f t="shared" si="185"/>
        <v>0.99533333333333318</v>
      </c>
      <c r="AD769" s="22">
        <f t="shared" si="186"/>
        <v>0.88316666666666666</v>
      </c>
      <c r="AE769" s="22">
        <f t="shared" si="187"/>
        <v>0.94831435588300939</v>
      </c>
      <c r="AF769" s="22">
        <f t="shared" si="188"/>
        <v>1.0687551110272375</v>
      </c>
      <c r="AG769" s="22">
        <f t="shared" si="189"/>
        <v>-7.6562718784114914E-2</v>
      </c>
      <c r="AH769" s="22">
        <f t="shared" si="190"/>
        <v>9.5931319307090521E-2</v>
      </c>
      <c r="AI769" s="22">
        <f t="shared" si="191"/>
        <v>-0.38260647664356873</v>
      </c>
      <c r="AJ769" s="22">
        <f t="shared" si="192"/>
        <v>-0.47853668997506021</v>
      </c>
      <c r="AK769" s="22">
        <f t="shared" si="198"/>
        <v>0</v>
      </c>
      <c r="AL769" s="22" t="str">
        <f t="shared" si="193"/>
        <v>Increase</v>
      </c>
      <c r="AM769" s="24">
        <f t="shared" si="194"/>
        <v>0.41437497863464079</v>
      </c>
      <c r="AN769" s="24">
        <f t="shared" si="195"/>
        <v>0.33224871505933151</v>
      </c>
      <c r="AO769" s="25">
        <v>0.96242899999999998</v>
      </c>
      <c r="AP769" s="24">
        <f t="shared" si="196"/>
        <v>0.33224871505933151</v>
      </c>
      <c r="AQ769" s="25">
        <v>1.0221899999999999</v>
      </c>
      <c r="AR769" s="25">
        <v>0.99977400000000005</v>
      </c>
      <c r="AS769" s="19">
        <v>1249</v>
      </c>
      <c r="AT769" s="19">
        <v>1.25</v>
      </c>
      <c r="AU769" s="19">
        <v>0.91100000000000003</v>
      </c>
      <c r="AV769" s="19">
        <v>1.1519999999999999</v>
      </c>
      <c r="AW769" s="19">
        <v>1.0580000000000001</v>
      </c>
      <c r="AX769" s="19">
        <v>0.93200000000000005</v>
      </c>
      <c r="AY769" s="19">
        <v>0.83699999999999997</v>
      </c>
      <c r="AZ769" s="19">
        <v>0.753</v>
      </c>
      <c r="BA769" s="19">
        <v>0.75600000000000001</v>
      </c>
      <c r="BB769" s="19">
        <v>0.93100000000000005</v>
      </c>
      <c r="BC769" s="19">
        <v>0.82499999999999996</v>
      </c>
      <c r="BD769" s="19">
        <v>0.86</v>
      </c>
      <c r="BE769" s="19">
        <v>0.873</v>
      </c>
      <c r="BF769" s="19">
        <v>0.78</v>
      </c>
      <c r="BG769" s="19">
        <v>0.80500000000000005</v>
      </c>
      <c r="BH769" s="19">
        <v>0.94599999999999995</v>
      </c>
      <c r="BI769" s="19">
        <v>1.2030000000000001</v>
      </c>
      <c r="BJ769" s="19">
        <v>1.218</v>
      </c>
      <c r="BK769" s="19">
        <v>0.9</v>
      </c>
      <c r="BL769" s="19"/>
      <c r="BM769" s="19">
        <v>0.98299999999999998</v>
      </c>
      <c r="BN769" s="19">
        <v>1.042</v>
      </c>
      <c r="BO769" s="19">
        <v>1.107</v>
      </c>
      <c r="BP769" s="19">
        <v>1.2250000000000001</v>
      </c>
      <c r="BQ769" s="19">
        <v>0.78400000000000003</v>
      </c>
      <c r="BR769" s="19">
        <v>0.68500000000000005</v>
      </c>
      <c r="BS769" s="19">
        <v>1.1619999999999999</v>
      </c>
      <c r="BT769" s="19">
        <v>1.26</v>
      </c>
      <c r="BU769" s="19">
        <v>0.77100000000000002</v>
      </c>
      <c r="BV769" s="19">
        <v>0.80200000000000005</v>
      </c>
      <c r="BW769" s="19">
        <v>0.68600000000000005</v>
      </c>
      <c r="BX769" s="19">
        <v>0.92700000000000005</v>
      </c>
      <c r="BY769" s="19">
        <v>1.03</v>
      </c>
      <c r="BZ769" s="19">
        <v>0.86</v>
      </c>
      <c r="CA769" s="19">
        <v>1.1970000000000001</v>
      </c>
      <c r="CB769" s="19">
        <v>1.417</v>
      </c>
      <c r="CC769" s="19">
        <v>0.97</v>
      </c>
      <c r="CD769" s="19">
        <v>1.008</v>
      </c>
      <c r="CE769" s="19"/>
      <c r="CF769" s="19">
        <v>1.07</v>
      </c>
      <c r="CG769" s="19">
        <v>0.72799999999999998</v>
      </c>
      <c r="CH769" s="19">
        <v>0.68799999999999994</v>
      </c>
      <c r="CI769" s="19">
        <v>0.83499999999999996</v>
      </c>
      <c r="CJ769" s="19">
        <v>0.78200000000000003</v>
      </c>
      <c r="CK769" s="19">
        <v>0.90800000000000003</v>
      </c>
      <c r="CL769" s="19">
        <v>0.82099999999999995</v>
      </c>
      <c r="CM769" s="19">
        <v>0.81100000000000005</v>
      </c>
      <c r="CN769" s="19">
        <v>1.587</v>
      </c>
      <c r="CO769" s="19">
        <v>0.86899999999999999</v>
      </c>
      <c r="CP769" s="19">
        <v>0.90200000000000002</v>
      </c>
      <c r="CQ769" s="19">
        <v>0.59899999999999998</v>
      </c>
      <c r="CR769" s="19">
        <v>0.80300000000000005</v>
      </c>
      <c r="CS769" s="19">
        <v>0.93300000000000005</v>
      </c>
      <c r="CT769" s="19">
        <v>0.95099999999999996</v>
      </c>
      <c r="CU769" s="19">
        <v>0.91600000000000004</v>
      </c>
      <c r="CV769" s="19">
        <v>0.84</v>
      </c>
      <c r="CW769" s="19">
        <v>0.85399999999999998</v>
      </c>
    </row>
    <row r="770" spans="1:101" s="1" customFormat="1" ht="15" x14ac:dyDescent="0.2">
      <c r="A770" s="19">
        <v>1252</v>
      </c>
      <c r="B770" s="19">
        <v>320.5</v>
      </c>
      <c r="C770" s="19">
        <v>742.8</v>
      </c>
      <c r="D770" s="19">
        <v>481.1422</v>
      </c>
      <c r="E770" s="19">
        <v>483.14949999999999</v>
      </c>
      <c r="F770" s="19">
        <v>247.0839</v>
      </c>
      <c r="G770" s="20">
        <v>5412</v>
      </c>
      <c r="H770" s="19">
        <v>1</v>
      </c>
      <c r="I770" s="19">
        <v>1</v>
      </c>
      <c r="J770" s="19" t="s">
        <v>103</v>
      </c>
      <c r="M770" s="10"/>
      <c r="N770" s="10"/>
      <c r="U770" s="21">
        <v>0</v>
      </c>
      <c r="V770" s="21">
        <v>8</v>
      </c>
      <c r="W770" s="21">
        <v>177</v>
      </c>
      <c r="X770" s="19">
        <v>0.05</v>
      </c>
      <c r="Y770" s="19">
        <v>0.94</v>
      </c>
      <c r="Z770" s="19">
        <v>0.91800000000000004</v>
      </c>
      <c r="AA770" s="19">
        <v>0.95299999999999996</v>
      </c>
      <c r="AB770" s="22">
        <f t="shared" si="184"/>
        <v>0.92327777777777775</v>
      </c>
      <c r="AC770" s="22">
        <f t="shared" si="185"/>
        <v>1.0873333333333333</v>
      </c>
      <c r="AD770" s="22">
        <f t="shared" si="186"/>
        <v>0.9494999999999999</v>
      </c>
      <c r="AE770" s="22">
        <f t="shared" si="187"/>
        <v>0.84912119354179438</v>
      </c>
      <c r="AF770" s="22">
        <f t="shared" si="188"/>
        <v>0.97238312562167228</v>
      </c>
      <c r="AG770" s="22">
        <f t="shared" si="189"/>
        <v>-0.23595761314266273</v>
      </c>
      <c r="AH770" s="22">
        <f t="shared" si="190"/>
        <v>-4.0403237301431909E-2</v>
      </c>
      <c r="AI770" s="22">
        <f t="shared" si="191"/>
        <v>-1.4826529320078661</v>
      </c>
      <c r="AJ770" s="22">
        <f t="shared" si="192"/>
        <v>-0.11802520877089374</v>
      </c>
      <c r="AK770" s="22">
        <f t="shared" si="198"/>
        <v>0</v>
      </c>
      <c r="AL770" s="22" t="str">
        <f t="shared" si="193"/>
        <v>Increase</v>
      </c>
      <c r="AM770" s="24">
        <f t="shared" si="194"/>
        <v>3.2911453887365424E-2</v>
      </c>
      <c r="AN770" s="24">
        <f t="shared" si="195"/>
        <v>0.7620347761739098</v>
      </c>
      <c r="AO770" s="25">
        <v>1.22393</v>
      </c>
      <c r="AP770" s="24">
        <f t="shared" si="196"/>
        <v>0.7620347761739098</v>
      </c>
      <c r="AQ770" s="25">
        <v>0.199133</v>
      </c>
      <c r="AR770" s="25">
        <v>0.30405700000000002</v>
      </c>
      <c r="AS770" s="19">
        <v>1252</v>
      </c>
      <c r="AT770" s="19">
        <v>1.3640000000000001</v>
      </c>
      <c r="AU770" s="19">
        <v>0.872</v>
      </c>
      <c r="AV770" s="19">
        <v>1.1259999999999999</v>
      </c>
      <c r="AW770" s="19">
        <v>1.327</v>
      </c>
      <c r="AX770" s="19">
        <v>0.99</v>
      </c>
      <c r="AY770" s="19">
        <v>0.99</v>
      </c>
      <c r="AZ770" s="19">
        <v>1.034</v>
      </c>
      <c r="BA770" s="19">
        <v>1.028</v>
      </c>
      <c r="BB770" s="19">
        <v>0.92100000000000004</v>
      </c>
      <c r="BC770" s="19">
        <v>1.05</v>
      </c>
      <c r="BD770" s="19">
        <v>0.76700000000000002</v>
      </c>
      <c r="BE770" s="19">
        <v>0.91300000000000003</v>
      </c>
      <c r="BF770" s="19">
        <v>0.753</v>
      </c>
      <c r="BG770" s="19">
        <v>0.66200000000000003</v>
      </c>
      <c r="BH770" s="19">
        <v>0.53200000000000003</v>
      </c>
      <c r="BI770" s="19">
        <v>0.87</v>
      </c>
      <c r="BJ770" s="19">
        <v>0.65600000000000003</v>
      </c>
      <c r="BK770" s="19">
        <v>0.76400000000000001</v>
      </c>
      <c r="BL770" s="19"/>
      <c r="BM770" s="19">
        <v>1.204</v>
      </c>
      <c r="BN770" s="19">
        <v>1.0369999999999999</v>
      </c>
      <c r="BO770" s="19">
        <v>1.427</v>
      </c>
      <c r="BP770" s="19">
        <v>1.5229999999999999</v>
      </c>
      <c r="BQ770" s="19">
        <v>0.93100000000000005</v>
      </c>
      <c r="BR770" s="19">
        <v>0.70799999999999996</v>
      </c>
      <c r="BS770" s="19">
        <v>1.214</v>
      </c>
      <c r="BT770" s="19">
        <v>1.1200000000000001</v>
      </c>
      <c r="BU770" s="19">
        <v>0.92800000000000005</v>
      </c>
      <c r="BV770" s="19">
        <v>1.085</v>
      </c>
      <c r="BW770" s="19">
        <v>0.91700000000000004</v>
      </c>
      <c r="BX770" s="19">
        <v>1.0529999999999999</v>
      </c>
      <c r="BY770" s="19">
        <v>1.2769999999999999</v>
      </c>
      <c r="BZ770" s="19">
        <v>0.88400000000000001</v>
      </c>
      <c r="CA770" s="19">
        <v>0.72099999999999997</v>
      </c>
      <c r="CB770" s="19">
        <v>1.3220000000000001</v>
      </c>
      <c r="CC770" s="19">
        <v>1.034</v>
      </c>
      <c r="CD770" s="19">
        <v>1.1870000000000001</v>
      </c>
      <c r="CE770" s="19"/>
      <c r="CF770" s="19">
        <v>0.93600000000000005</v>
      </c>
      <c r="CG770" s="19">
        <v>1.0669999999999999</v>
      </c>
      <c r="CH770" s="19">
        <v>0.94699999999999995</v>
      </c>
      <c r="CI770" s="19">
        <v>0.77600000000000002</v>
      </c>
      <c r="CJ770" s="19">
        <v>1.9319999999999999</v>
      </c>
      <c r="CK770" s="19">
        <v>0.95599999999999996</v>
      </c>
      <c r="CL770" s="19">
        <v>1.26</v>
      </c>
      <c r="CM770" s="19">
        <v>0.55600000000000005</v>
      </c>
      <c r="CN770" s="19">
        <v>0.99299999999999999</v>
      </c>
      <c r="CO770" s="19">
        <v>0.95</v>
      </c>
      <c r="CP770" s="19">
        <v>0.93700000000000006</v>
      </c>
      <c r="CQ770" s="19">
        <v>0.86299999999999999</v>
      </c>
      <c r="CR770" s="19">
        <v>0.82</v>
      </c>
      <c r="CS770" s="19">
        <v>0.79800000000000004</v>
      </c>
      <c r="CT770" s="19">
        <v>0.68600000000000005</v>
      </c>
      <c r="CU770" s="19">
        <v>0.871</v>
      </c>
      <c r="CV770" s="19">
        <v>0.74099999999999999</v>
      </c>
      <c r="CW770" s="19">
        <v>1.002</v>
      </c>
    </row>
    <row r="771" spans="1:101" s="1" customFormat="1" ht="15" x14ac:dyDescent="0.2">
      <c r="A771" s="19">
        <v>1253</v>
      </c>
      <c r="B771" s="19">
        <v>321</v>
      </c>
      <c r="C771" s="19">
        <v>742.8</v>
      </c>
      <c r="D771" s="19">
        <v>499.1515</v>
      </c>
      <c r="E771" s="19">
        <v>501.15870000000001</v>
      </c>
      <c r="F771" s="19">
        <v>265.09309999999999</v>
      </c>
      <c r="G771" s="20">
        <v>4452</v>
      </c>
      <c r="H771" s="19">
        <v>1</v>
      </c>
      <c r="I771" s="19">
        <v>1</v>
      </c>
      <c r="J771" s="19" t="s">
        <v>103</v>
      </c>
      <c r="M771" s="10"/>
      <c r="N771" s="10"/>
      <c r="U771" s="21">
        <v>0</v>
      </c>
      <c r="V771" s="21">
        <v>13</v>
      </c>
      <c r="W771" s="21">
        <v>244</v>
      </c>
      <c r="X771" s="19">
        <v>0.05</v>
      </c>
      <c r="Y771" s="19">
        <v>0.69499999999999995</v>
      </c>
      <c r="Z771" s="19">
        <v>0.96199999999999997</v>
      </c>
      <c r="AA771" s="19">
        <v>1.014</v>
      </c>
      <c r="AB771" s="22">
        <f t="shared" ref="AB771:AB834" si="199">AVERAGE(AT771:BK771)</f>
        <v>0.83538888888888907</v>
      </c>
      <c r="AC771" s="22">
        <f t="shared" ref="AC771:AC834" si="200">AVERAGE(BM771:CD771)</f>
        <v>0.89922222222222226</v>
      </c>
      <c r="AD771" s="22">
        <f t="shared" ref="AD771:AD834" si="201">AVERAGE(CF771:CW771)</f>
        <v>0.86205555555555557</v>
      </c>
      <c r="AE771" s="22">
        <f t="shared" ref="AE771:AE834" si="202">AB771/AC771</f>
        <v>0.92901272704806637</v>
      </c>
      <c r="AF771" s="22">
        <f t="shared" ref="AF771:AF834" si="203">AB771/AD771</f>
        <v>0.96906618547399648</v>
      </c>
      <c r="AG771" s="22">
        <f t="shared" ref="AG771:AG834" si="204">LOG(AE771,2)</f>
        <v>-0.10622973388399864</v>
      </c>
      <c r="AH771" s="22">
        <f t="shared" ref="AH771:AH834" si="205">LOG(AF771,2)</f>
        <v>-4.533289241078603E-2</v>
      </c>
      <c r="AI771" s="22">
        <f t="shared" ref="AI771:AI834" si="206">LOG(AM771,10)</f>
        <v>-0.86098491532338006</v>
      </c>
      <c r="AJ771" s="22">
        <f t="shared" ref="AJ771:AJ834" si="207">LOG(AN771,10)</f>
        <v>-0.21455298003977294</v>
      </c>
      <c r="AK771" s="22">
        <f t="shared" si="198"/>
        <v>0</v>
      </c>
      <c r="AL771" s="22" t="str">
        <f t="shared" ref="AL771:AL834" si="208">+IF(AB771&lt;AC771,"Increase","Lowering")</f>
        <v>Increase</v>
      </c>
      <c r="AM771" s="24">
        <f t="shared" ref="AM771:AM834" si="209">_xlfn.T.TEST(AT771:BK771,BM771:CD771,2,3)</f>
        <v>0.13772573053761922</v>
      </c>
      <c r="AN771" s="24">
        <f t="shared" ref="AN771:AN834" si="210">_xlfn.T.TEST(AT771:BK771,CF771:CW771,2,3)</f>
        <v>0.61016461748205775</v>
      </c>
      <c r="AO771" s="25">
        <v>0.81692100000000001</v>
      </c>
      <c r="AP771" s="24">
        <f t="shared" ref="AP771:AP834" si="211">_xlfn.T.TEST(AT771:BK771,CF771:CW771,2,3)</f>
        <v>0.61016461748205775</v>
      </c>
      <c r="AQ771" s="25">
        <v>0.373583</v>
      </c>
      <c r="AR771" s="25">
        <v>0.50446500000000005</v>
      </c>
      <c r="AS771" s="19">
        <v>1253</v>
      </c>
      <c r="AT771" s="19">
        <v>0.83299999999999996</v>
      </c>
      <c r="AU771" s="19">
        <v>0.95199999999999996</v>
      </c>
      <c r="AV771" s="19">
        <v>0.74399999999999999</v>
      </c>
      <c r="AW771" s="19">
        <v>0.98499999999999999</v>
      </c>
      <c r="AX771" s="19">
        <v>1.0580000000000001</v>
      </c>
      <c r="AY771" s="19">
        <v>0.83499999999999996</v>
      </c>
      <c r="AZ771" s="19">
        <v>0.95799999999999996</v>
      </c>
      <c r="BA771" s="19">
        <v>0.81899999999999995</v>
      </c>
      <c r="BB771" s="19">
        <v>0.80200000000000005</v>
      </c>
      <c r="BC771" s="19">
        <v>0.98899999999999999</v>
      </c>
      <c r="BD771" s="19">
        <v>0.755</v>
      </c>
      <c r="BE771" s="19">
        <v>0.81200000000000006</v>
      </c>
      <c r="BF771" s="19">
        <v>0.73299999999999998</v>
      </c>
      <c r="BG771" s="19">
        <v>0.80300000000000005</v>
      </c>
      <c r="BH771" s="19">
        <v>0.61599999999999999</v>
      </c>
      <c r="BI771" s="19">
        <v>0.80800000000000005</v>
      </c>
      <c r="BJ771" s="19">
        <v>0.63400000000000001</v>
      </c>
      <c r="BK771" s="19">
        <v>0.90100000000000002</v>
      </c>
      <c r="BL771" s="19"/>
      <c r="BM771" s="19">
        <v>1.0229999999999999</v>
      </c>
      <c r="BN771" s="19">
        <v>0.88500000000000001</v>
      </c>
      <c r="BO771" s="19">
        <v>1.03</v>
      </c>
      <c r="BP771" s="19">
        <v>1.2250000000000001</v>
      </c>
      <c r="BQ771" s="19">
        <v>1.008</v>
      </c>
      <c r="BR771" s="19">
        <v>0.72</v>
      </c>
      <c r="BS771" s="19">
        <v>0.90100000000000002</v>
      </c>
      <c r="BT771" s="19">
        <v>0.86799999999999999</v>
      </c>
      <c r="BU771" s="19">
        <v>0.80200000000000005</v>
      </c>
      <c r="BV771" s="19">
        <v>0.94099999999999995</v>
      </c>
      <c r="BW771" s="19">
        <v>0.65300000000000002</v>
      </c>
      <c r="BX771" s="19">
        <v>0.82499999999999996</v>
      </c>
      <c r="BY771" s="19">
        <v>0.93700000000000006</v>
      </c>
      <c r="BZ771" s="19">
        <v>0.82599999999999996</v>
      </c>
      <c r="CA771" s="19">
        <v>0.76800000000000002</v>
      </c>
      <c r="CB771" s="19">
        <v>0.97699999999999998</v>
      </c>
      <c r="CC771" s="19">
        <v>0.93100000000000005</v>
      </c>
      <c r="CD771" s="19">
        <v>0.86599999999999999</v>
      </c>
      <c r="CE771" s="19"/>
      <c r="CF771" s="19">
        <v>1.1419999999999999</v>
      </c>
      <c r="CG771" s="19">
        <v>0.90500000000000003</v>
      </c>
      <c r="CH771" s="19">
        <v>1.0289999999999999</v>
      </c>
      <c r="CI771" s="19">
        <v>0.60799999999999998</v>
      </c>
      <c r="CJ771" s="19">
        <v>0.97099999999999997</v>
      </c>
      <c r="CK771" s="19">
        <v>0.92500000000000004</v>
      </c>
      <c r="CL771" s="19">
        <v>1.139</v>
      </c>
      <c r="CM771" s="19">
        <v>0.66400000000000003</v>
      </c>
      <c r="CN771" s="19">
        <v>0.68100000000000005</v>
      </c>
      <c r="CO771" s="19">
        <v>0.71199999999999997</v>
      </c>
      <c r="CP771" s="19">
        <v>0.97</v>
      </c>
      <c r="CQ771" s="19">
        <v>0.95399999999999996</v>
      </c>
      <c r="CR771" s="19">
        <v>0.68</v>
      </c>
      <c r="CS771" s="19">
        <v>0.82</v>
      </c>
      <c r="CT771" s="19">
        <v>0.83699999999999997</v>
      </c>
      <c r="CU771" s="19">
        <v>0.82699999999999996</v>
      </c>
      <c r="CV771" s="19">
        <v>0.54900000000000004</v>
      </c>
      <c r="CW771" s="19">
        <v>1.1040000000000001</v>
      </c>
    </row>
    <row r="772" spans="1:101" s="1" customFormat="1" ht="15" x14ac:dyDescent="0.2">
      <c r="A772" s="19">
        <v>1257</v>
      </c>
      <c r="B772" s="19">
        <v>321</v>
      </c>
      <c r="C772" s="19">
        <v>744.8</v>
      </c>
      <c r="D772" s="19">
        <v>446.12849999999997</v>
      </c>
      <c r="E772" s="19">
        <v>448.13319999999999</v>
      </c>
      <c r="F772" s="19">
        <v>212.0702</v>
      </c>
      <c r="G772" s="20">
        <v>11118.8</v>
      </c>
      <c r="H772" s="19">
        <v>1</v>
      </c>
      <c r="I772" s="19">
        <v>1</v>
      </c>
      <c r="J772" s="19" t="s">
        <v>109</v>
      </c>
      <c r="M772" s="10"/>
      <c r="N772" s="10"/>
      <c r="U772" s="21">
        <v>1</v>
      </c>
      <c r="V772" s="21">
        <v>12</v>
      </c>
      <c r="W772" s="21">
        <v>335</v>
      </c>
      <c r="X772" s="19">
        <v>0.25</v>
      </c>
      <c r="Y772" s="19">
        <v>0.81899999999999995</v>
      </c>
      <c r="Z772" s="19">
        <v>1.0069999999999999</v>
      </c>
      <c r="AA772" s="19">
        <v>1.0429999999999999</v>
      </c>
      <c r="AB772" s="22">
        <f t="shared" si="199"/>
        <v>1.4070499999999999</v>
      </c>
      <c r="AC772" s="22">
        <f t="shared" si="200"/>
        <v>0.8532777777777778</v>
      </c>
      <c r="AD772" s="22">
        <f t="shared" si="201"/>
        <v>0.62649999999999995</v>
      </c>
      <c r="AE772" s="22">
        <f t="shared" si="202"/>
        <v>1.6489940751350998</v>
      </c>
      <c r="AF772" s="22">
        <f t="shared" si="203"/>
        <v>2.2458898643256187</v>
      </c>
      <c r="AG772" s="22">
        <f t="shared" si="204"/>
        <v>0.72158621515587396</v>
      </c>
      <c r="AH772" s="22">
        <f t="shared" si="205"/>
        <v>1.1672871814842265</v>
      </c>
      <c r="AI772" s="22">
        <f t="shared" si="206"/>
        <v>-0.5755410041724861</v>
      </c>
      <c r="AJ772" s="22">
        <f t="shared" si="207"/>
        <v>-0.95648352666893599</v>
      </c>
      <c r="AK772" s="22">
        <f t="shared" si="198"/>
        <v>0</v>
      </c>
      <c r="AL772" s="22" t="str">
        <f t="shared" si="208"/>
        <v>Lowering</v>
      </c>
      <c r="AM772" s="24">
        <f t="shared" si="209"/>
        <v>0.26574126365107081</v>
      </c>
      <c r="AN772" s="24">
        <f t="shared" si="210"/>
        <v>0.1105392397499198</v>
      </c>
      <c r="AO772" s="25">
        <v>0.58600799999999997</v>
      </c>
      <c r="AP772" s="24">
        <f t="shared" si="211"/>
        <v>0.1105392397499198</v>
      </c>
      <c r="AQ772" s="25">
        <v>0.839009</v>
      </c>
      <c r="AR772" s="25">
        <v>0.88471900000000003</v>
      </c>
      <c r="AS772" s="19">
        <v>1257</v>
      </c>
      <c r="AT772" s="19">
        <v>8.0150000000000006</v>
      </c>
      <c r="AU772" s="19">
        <v>0.49299999999999999</v>
      </c>
      <c r="AV772" s="19">
        <v>1.2410000000000001</v>
      </c>
      <c r="AW772" s="19">
        <v>0.44700000000000001</v>
      </c>
      <c r="AX772" s="19">
        <v>0.56530000000000002</v>
      </c>
      <c r="AY772" s="19">
        <v>0.48199999999999998</v>
      </c>
      <c r="AZ772" s="19">
        <v>0.49109999999999998</v>
      </c>
      <c r="BA772" s="19">
        <v>0.59699999999999998</v>
      </c>
      <c r="BB772" s="19">
        <v>0.44140000000000001</v>
      </c>
      <c r="BC772" s="19">
        <v>0.626</v>
      </c>
      <c r="BD772" s="19">
        <v>0.73409999999999997</v>
      </c>
      <c r="BE772" s="19">
        <v>0.77769999999999995</v>
      </c>
      <c r="BF772" s="19">
        <v>3.1819999999999999</v>
      </c>
      <c r="BG772" s="19">
        <v>0.8538</v>
      </c>
      <c r="BH772" s="19">
        <v>4.4580000000000002</v>
      </c>
      <c r="BI772" s="19">
        <v>0.45250000000000001</v>
      </c>
      <c r="BJ772" s="19">
        <v>0.751</v>
      </c>
      <c r="BK772" s="19">
        <v>0.71899999999999997</v>
      </c>
      <c r="BL772" s="19"/>
      <c r="BM772" s="19">
        <v>3.1560000000000001</v>
      </c>
      <c r="BN772" s="19">
        <v>0.503</v>
      </c>
      <c r="BO772" s="19">
        <v>0.97099999999999997</v>
      </c>
      <c r="BP772" s="19">
        <v>0.47199999999999998</v>
      </c>
      <c r="BQ772" s="19">
        <v>0.46899999999999997</v>
      </c>
      <c r="BR772" s="19">
        <v>0.97299999999999998</v>
      </c>
      <c r="BS772" s="19">
        <v>0.60599999999999998</v>
      </c>
      <c r="BT772" s="19">
        <v>0.76</v>
      </c>
      <c r="BU772" s="19">
        <v>0.55800000000000005</v>
      </c>
      <c r="BV772" s="19">
        <v>0.70699999999999996</v>
      </c>
      <c r="BW772" s="19">
        <v>0.82699999999999996</v>
      </c>
      <c r="BX772" s="19">
        <v>0.71</v>
      </c>
      <c r="BY772" s="19">
        <v>0.77500000000000002</v>
      </c>
      <c r="BZ772" s="19">
        <v>0.67</v>
      </c>
      <c r="CA772" s="19">
        <v>0.57199999999999995</v>
      </c>
      <c r="CB772" s="19">
        <v>1.024</v>
      </c>
      <c r="CC772" s="19">
        <v>0.67300000000000004</v>
      </c>
      <c r="CD772" s="19">
        <v>0.93300000000000005</v>
      </c>
      <c r="CE772" s="19"/>
      <c r="CF772" s="19">
        <v>0.76800000000000002</v>
      </c>
      <c r="CG772" s="19">
        <v>0.436</v>
      </c>
      <c r="CH772" s="19">
        <v>0.53210000000000002</v>
      </c>
      <c r="CI772" s="19">
        <v>0.33810000000000001</v>
      </c>
      <c r="CJ772" s="19">
        <v>0.55900000000000005</v>
      </c>
      <c r="CK772" s="19">
        <v>0.51</v>
      </c>
      <c r="CL772" s="19">
        <v>0.70420000000000005</v>
      </c>
      <c r="CM772" s="19">
        <v>0.57199999999999995</v>
      </c>
      <c r="CN772" s="19">
        <v>0.53749999999999998</v>
      </c>
      <c r="CO772" s="19">
        <v>0.61</v>
      </c>
      <c r="CP772" s="19">
        <v>0.89900000000000002</v>
      </c>
      <c r="CQ772" s="19">
        <v>0.69310000000000005</v>
      </c>
      <c r="CR772" s="19">
        <v>0.81399999999999995</v>
      </c>
      <c r="CS772" s="19">
        <v>0.81299999999999994</v>
      </c>
      <c r="CT772" s="19">
        <v>0.48199999999999998</v>
      </c>
      <c r="CU772" s="19">
        <v>0.62</v>
      </c>
      <c r="CV772" s="19">
        <v>0.60599999999999998</v>
      </c>
      <c r="CW772" s="19">
        <v>0.78300000000000003</v>
      </c>
    </row>
    <row r="773" spans="1:101" s="1" customFormat="1" ht="15" x14ac:dyDescent="0.2">
      <c r="A773" s="19">
        <v>1258</v>
      </c>
      <c r="B773" s="19">
        <v>321.5</v>
      </c>
      <c r="C773" s="19">
        <v>744.9</v>
      </c>
      <c r="D773" s="19">
        <v>443.12700000000001</v>
      </c>
      <c r="E773" s="19">
        <v>445.13339999999999</v>
      </c>
      <c r="F773" s="19">
        <v>209.06870000000001</v>
      </c>
      <c r="G773" s="20">
        <v>18075.80645</v>
      </c>
      <c r="H773" s="19">
        <v>1</v>
      </c>
      <c r="I773" s="19">
        <v>1</v>
      </c>
      <c r="J773" s="19" t="s">
        <v>131</v>
      </c>
      <c r="M773" s="10"/>
      <c r="N773" s="10"/>
      <c r="O773" s="19" t="s">
        <v>315</v>
      </c>
      <c r="P773" s="19" t="s">
        <v>424</v>
      </c>
      <c r="Q773" s="19">
        <v>0.19</v>
      </c>
      <c r="R773" s="19">
        <v>5.6</v>
      </c>
      <c r="S773" s="19" t="s">
        <v>133</v>
      </c>
      <c r="T773" s="19" t="s">
        <v>134</v>
      </c>
      <c r="X773" s="19">
        <v>1.67E-2</v>
      </c>
      <c r="Y773" s="19">
        <v>1.0860000000000001</v>
      </c>
      <c r="Z773" s="19">
        <v>0.97299999999999998</v>
      </c>
      <c r="AA773" s="19">
        <v>1.417</v>
      </c>
      <c r="AB773" s="22">
        <f t="shared" si="199"/>
        <v>1.2353888888888889</v>
      </c>
      <c r="AC773" s="22">
        <f t="shared" si="200"/>
        <v>1.5354444444444444</v>
      </c>
      <c r="AD773" s="22">
        <f t="shared" si="201"/>
        <v>1.5849444444444445</v>
      </c>
      <c r="AE773" s="22">
        <f t="shared" si="202"/>
        <v>0.80458064982994426</v>
      </c>
      <c r="AF773" s="22">
        <f t="shared" si="203"/>
        <v>0.77945248694311053</v>
      </c>
      <c r="AG773" s="22">
        <f t="shared" si="204"/>
        <v>-0.31369105333206165</v>
      </c>
      <c r="AH773" s="22">
        <f t="shared" si="205"/>
        <v>-0.35946701159318423</v>
      </c>
      <c r="AI773" s="22">
        <f t="shared" si="206"/>
        <v>-0.86485191019871654</v>
      </c>
      <c r="AJ773" s="22">
        <f t="shared" si="207"/>
        <v>-1.0801496647471693</v>
      </c>
      <c r="AK773" s="22" t="str">
        <f t="shared" si="198"/>
        <v>p-Hydroxyphenylacetylglycine</v>
      </c>
      <c r="AL773" s="22" t="str">
        <f t="shared" si="208"/>
        <v>Increase</v>
      </c>
      <c r="AM773" s="24">
        <f t="shared" si="209"/>
        <v>0.13650485242730434</v>
      </c>
      <c r="AN773" s="24">
        <f t="shared" si="210"/>
        <v>8.3147718153664216E-2</v>
      </c>
      <c r="AO773" s="25">
        <v>0.86771900000000002</v>
      </c>
      <c r="AP773" s="24">
        <f t="shared" si="211"/>
        <v>8.3147718153664216E-2</v>
      </c>
      <c r="AQ773" s="25">
        <v>1.1363099999999999</v>
      </c>
      <c r="AR773" s="25">
        <v>1.0572999999999999</v>
      </c>
      <c r="AS773" s="19">
        <v>1258</v>
      </c>
      <c r="AT773" s="19">
        <v>0.877</v>
      </c>
      <c r="AU773" s="19">
        <v>1.2370000000000001</v>
      </c>
      <c r="AV773" s="19">
        <v>0.79</v>
      </c>
      <c r="AW773" s="19">
        <v>1.357</v>
      </c>
      <c r="AX773" s="19">
        <v>0.88400000000000001</v>
      </c>
      <c r="AY773" s="19">
        <v>0.74</v>
      </c>
      <c r="AZ773" s="19">
        <v>0.97899999999999998</v>
      </c>
      <c r="BA773" s="19">
        <v>0.86199999999999999</v>
      </c>
      <c r="BB773" s="19">
        <v>1.3919999999999999</v>
      </c>
      <c r="BC773" s="19">
        <v>2.258</v>
      </c>
      <c r="BD773" s="19">
        <v>1.819</v>
      </c>
      <c r="BE773" s="19">
        <v>2.1040000000000001</v>
      </c>
      <c r="BF773" s="19">
        <v>1.29</v>
      </c>
      <c r="BG773" s="19">
        <v>1.77</v>
      </c>
      <c r="BH773" s="19">
        <v>1.34</v>
      </c>
      <c r="BI773" s="19">
        <v>0.97499999999999998</v>
      </c>
      <c r="BJ773" s="19">
        <v>0.71799999999999997</v>
      </c>
      <c r="BK773" s="19">
        <v>0.84499999999999997</v>
      </c>
      <c r="BL773" s="19"/>
      <c r="BM773" s="19">
        <v>1.1319999999999999</v>
      </c>
      <c r="BN773" s="19">
        <v>1.1020000000000001</v>
      </c>
      <c r="BO773" s="19">
        <v>0.79</v>
      </c>
      <c r="BP773" s="19">
        <v>1.1080000000000001</v>
      </c>
      <c r="BQ773" s="19">
        <v>1.776</v>
      </c>
      <c r="BR773" s="19">
        <v>1.5389999999999999</v>
      </c>
      <c r="BS773" s="19">
        <v>1.107</v>
      </c>
      <c r="BT773" s="19">
        <v>0.71399999999999997</v>
      </c>
      <c r="BU773" s="19">
        <v>1.4</v>
      </c>
      <c r="BV773" s="19">
        <v>2.8519999999999999</v>
      </c>
      <c r="BW773" s="19">
        <v>3.3540000000000001</v>
      </c>
      <c r="BX773" s="19">
        <v>1.496</v>
      </c>
      <c r="BY773" s="19">
        <v>2.2120000000000002</v>
      </c>
      <c r="BZ773" s="19">
        <v>1.383</v>
      </c>
      <c r="CA773" s="19">
        <v>1.859</v>
      </c>
      <c r="CB773" s="19">
        <v>1.18</v>
      </c>
      <c r="CC773" s="19">
        <v>1.4530000000000001</v>
      </c>
      <c r="CD773" s="19">
        <v>1.181</v>
      </c>
      <c r="CE773" s="19"/>
      <c r="CF773" s="19">
        <v>1.0880000000000001</v>
      </c>
      <c r="CG773" s="19">
        <v>1.4750000000000001</v>
      </c>
      <c r="CH773" s="19">
        <v>0.88600000000000001</v>
      </c>
      <c r="CI773" s="19">
        <v>1.37</v>
      </c>
      <c r="CJ773" s="19">
        <v>1.5920000000000001</v>
      </c>
      <c r="CK773" s="19">
        <v>1.198</v>
      </c>
      <c r="CL773" s="19">
        <v>1.173</v>
      </c>
      <c r="CM773" s="19">
        <v>1.8939999999999999</v>
      </c>
      <c r="CN773" s="19">
        <v>0.60799999999999998</v>
      </c>
      <c r="CO773" s="19">
        <v>1.917</v>
      </c>
      <c r="CP773" s="19">
        <v>1.0069999999999999</v>
      </c>
      <c r="CQ773" s="19">
        <v>2.8069999999999999</v>
      </c>
      <c r="CR773" s="19">
        <v>2.6480000000000001</v>
      </c>
      <c r="CS773" s="19">
        <v>1.4510000000000001</v>
      </c>
      <c r="CT773" s="19">
        <v>3.0009999999999999</v>
      </c>
      <c r="CU773" s="19">
        <v>1.329</v>
      </c>
      <c r="CV773" s="19">
        <v>2.0219999999999998</v>
      </c>
      <c r="CW773" s="19">
        <v>1.0629999999999999</v>
      </c>
    </row>
    <row r="774" spans="1:101" s="1" customFormat="1" ht="15" x14ac:dyDescent="0.2">
      <c r="A774" s="19">
        <v>1259</v>
      </c>
      <c r="B774" s="19">
        <v>322.10000000000002</v>
      </c>
      <c r="C774" s="19">
        <v>747.6</v>
      </c>
      <c r="D774" s="19">
        <v>401.55450000000002</v>
      </c>
      <c r="E774" s="19">
        <v>403.56119999999999</v>
      </c>
      <c r="F774" s="19">
        <v>334.9923</v>
      </c>
      <c r="G774" s="20">
        <v>8685.7021280000008</v>
      </c>
      <c r="H774" s="19">
        <v>2</v>
      </c>
      <c r="I774" s="19">
        <v>2</v>
      </c>
      <c r="J774" s="19" t="s">
        <v>117</v>
      </c>
      <c r="M774" s="10"/>
      <c r="N774" s="10"/>
      <c r="U774" s="21">
        <v>0</v>
      </c>
      <c r="V774" s="21">
        <v>0</v>
      </c>
      <c r="W774" s="21">
        <v>79</v>
      </c>
      <c r="X774" s="19">
        <v>0.05</v>
      </c>
      <c r="Y774" s="19">
        <v>0.90900000000000003</v>
      </c>
      <c r="Z774" s="19">
        <v>0.94699999999999995</v>
      </c>
      <c r="AA774" s="19">
        <v>0.876</v>
      </c>
      <c r="AB774" s="22">
        <f t="shared" si="199"/>
        <v>1.1725000000000003</v>
      </c>
      <c r="AC774" s="22">
        <f t="shared" si="200"/>
        <v>0.95972222222222214</v>
      </c>
      <c r="AD774" s="22">
        <f t="shared" si="201"/>
        <v>1.1821666666666664</v>
      </c>
      <c r="AE774" s="22">
        <f t="shared" si="202"/>
        <v>1.2217076700434157</v>
      </c>
      <c r="AF774" s="22">
        <f t="shared" si="203"/>
        <v>0.99182292400958749</v>
      </c>
      <c r="AG774" s="22">
        <f t="shared" si="204"/>
        <v>0.28889911868206847</v>
      </c>
      <c r="AH774" s="22">
        <f t="shared" si="205"/>
        <v>-1.1845524130912419E-2</v>
      </c>
      <c r="AI774" s="22">
        <f t="shared" si="206"/>
        <v>-1.495146897599811</v>
      </c>
      <c r="AJ774" s="22">
        <f t="shared" si="207"/>
        <v>-3.2095399992809005E-2</v>
      </c>
      <c r="AK774" s="22">
        <f t="shared" si="198"/>
        <v>0</v>
      </c>
      <c r="AL774" s="22" t="str">
        <f t="shared" si="208"/>
        <v>Lowering</v>
      </c>
      <c r="AM774" s="24">
        <f t="shared" si="209"/>
        <v>3.197813284869705E-2</v>
      </c>
      <c r="AN774" s="24">
        <f t="shared" si="210"/>
        <v>0.92876234630227728</v>
      </c>
      <c r="AO774" s="25">
        <v>1.06853</v>
      </c>
      <c r="AP774" s="24">
        <f t="shared" si="211"/>
        <v>0.92876234630227728</v>
      </c>
      <c r="AQ774" s="25">
        <v>0.430232</v>
      </c>
      <c r="AR774" s="25">
        <v>0.57698300000000002</v>
      </c>
      <c r="AS774" s="19">
        <v>1259</v>
      </c>
      <c r="AT774" s="19">
        <v>1.984</v>
      </c>
      <c r="AU774" s="19">
        <v>1.4830000000000001</v>
      </c>
      <c r="AV774" s="19">
        <v>1.504</v>
      </c>
      <c r="AW774" s="19">
        <v>1.012</v>
      </c>
      <c r="AX774" s="19">
        <v>1.0269999999999999</v>
      </c>
      <c r="AY774" s="19">
        <v>1.393</v>
      </c>
      <c r="AZ774" s="19">
        <v>1.2729999999999999</v>
      </c>
      <c r="BA774" s="19">
        <v>1.4350000000000001</v>
      </c>
      <c r="BB774" s="19">
        <v>1.1579999999999999</v>
      </c>
      <c r="BC774" s="19">
        <v>0.89200000000000002</v>
      </c>
      <c r="BD774" s="19">
        <v>1.2370000000000001</v>
      </c>
      <c r="BE774" s="19">
        <v>1.05</v>
      </c>
      <c r="BF774" s="19">
        <v>1.0940000000000001</v>
      </c>
      <c r="BG774" s="19">
        <v>0.81</v>
      </c>
      <c r="BH774" s="19">
        <v>0.96799999999999997</v>
      </c>
      <c r="BI774" s="19">
        <v>0.98099999999999998</v>
      </c>
      <c r="BJ774" s="19">
        <v>1.1259999999999999</v>
      </c>
      <c r="BK774" s="19">
        <v>0.67800000000000005</v>
      </c>
      <c r="BL774" s="19"/>
      <c r="BM774" s="19">
        <v>1.3640000000000001</v>
      </c>
      <c r="BN774" s="19">
        <v>0.95699999999999996</v>
      </c>
      <c r="BO774" s="19">
        <v>1.272</v>
      </c>
      <c r="BP774" s="19">
        <v>0.88400000000000001</v>
      </c>
      <c r="BQ774" s="19">
        <v>0.99099999999999999</v>
      </c>
      <c r="BR774" s="19">
        <v>0.66700000000000004</v>
      </c>
      <c r="BS774" s="19">
        <v>1.0309999999999999</v>
      </c>
      <c r="BT774" s="19">
        <v>1.37</v>
      </c>
      <c r="BU774" s="19">
        <v>0.76900000000000002</v>
      </c>
      <c r="BV774" s="19">
        <v>1.0840000000000001</v>
      </c>
      <c r="BW774" s="19">
        <v>0.69799999999999995</v>
      </c>
      <c r="BX774" s="19">
        <v>1.175</v>
      </c>
      <c r="BY774" s="19">
        <v>1.2909999999999999</v>
      </c>
      <c r="BZ774" s="19">
        <v>0.81100000000000005</v>
      </c>
      <c r="CA774" s="19">
        <v>0.57899999999999996</v>
      </c>
      <c r="CB774" s="19">
        <v>0.98499999999999999</v>
      </c>
      <c r="CC774" s="19">
        <v>0.79300000000000004</v>
      </c>
      <c r="CD774" s="19">
        <v>0.55400000000000005</v>
      </c>
      <c r="CE774" s="19"/>
      <c r="CF774" s="19">
        <v>1.8240000000000001</v>
      </c>
      <c r="CG774" s="19">
        <v>1.831</v>
      </c>
      <c r="CH774" s="19">
        <v>1.145</v>
      </c>
      <c r="CI774" s="19">
        <v>1.3180000000000001</v>
      </c>
      <c r="CJ774" s="19">
        <v>1.282</v>
      </c>
      <c r="CK774" s="19">
        <v>1.323</v>
      </c>
      <c r="CL774" s="19">
        <v>1.502</v>
      </c>
      <c r="CM774" s="19">
        <v>0.71299999999999997</v>
      </c>
      <c r="CN774" s="19">
        <v>1.2769999999999999</v>
      </c>
      <c r="CO774" s="19">
        <v>0.81399999999999995</v>
      </c>
      <c r="CP774" s="19">
        <v>1.091</v>
      </c>
      <c r="CQ774" s="19">
        <v>1.0209999999999999</v>
      </c>
      <c r="CR774" s="19">
        <v>0.999</v>
      </c>
      <c r="CS774" s="19">
        <v>0.98899999999999999</v>
      </c>
      <c r="CT774" s="19">
        <v>0.84799999999999998</v>
      </c>
      <c r="CU774" s="19">
        <v>1.0920000000000001</v>
      </c>
      <c r="CV774" s="19">
        <v>0.69399999999999995</v>
      </c>
      <c r="CW774" s="19">
        <v>1.516</v>
      </c>
    </row>
    <row r="775" spans="1:101" s="1" customFormat="1" ht="15" x14ac:dyDescent="0.2">
      <c r="A775" s="19">
        <v>1260</v>
      </c>
      <c r="B775" s="19">
        <v>322.10000000000002</v>
      </c>
      <c r="C775" s="19">
        <v>747.6</v>
      </c>
      <c r="D775" s="19">
        <v>355.07670000000002</v>
      </c>
      <c r="E775" s="19">
        <v>357.08449999999999</v>
      </c>
      <c r="F775" s="19">
        <v>121.0184</v>
      </c>
      <c r="G775" s="20">
        <v>7785.117647</v>
      </c>
      <c r="H775" s="19">
        <v>1</v>
      </c>
      <c r="I775" s="19">
        <v>1</v>
      </c>
      <c r="J775" s="19" t="s">
        <v>131</v>
      </c>
      <c r="M775" s="10"/>
      <c r="N775" s="10"/>
      <c r="O775" s="19" t="s">
        <v>227</v>
      </c>
      <c r="P775" s="19" t="s">
        <v>228</v>
      </c>
      <c r="Q775" s="19">
        <v>3.82</v>
      </c>
      <c r="R775" s="19">
        <v>99.6</v>
      </c>
      <c r="S775" s="19" t="s">
        <v>133</v>
      </c>
      <c r="T775" s="19" t="s">
        <v>134</v>
      </c>
      <c r="X775" s="19">
        <v>0.05</v>
      </c>
      <c r="Y775" s="19">
        <v>0.88400000000000001</v>
      </c>
      <c r="Z775" s="19">
        <v>1.0920000000000001</v>
      </c>
      <c r="AA775" s="19">
        <v>1.1419999999999999</v>
      </c>
      <c r="AB775" s="22">
        <f t="shared" si="199"/>
        <v>1.2351666666666667</v>
      </c>
      <c r="AC775" s="22">
        <f t="shared" si="200"/>
        <v>0.97311111111111104</v>
      </c>
      <c r="AD775" s="22">
        <f t="shared" si="201"/>
        <v>1.1521111111111111</v>
      </c>
      <c r="AE775" s="22">
        <f t="shared" si="202"/>
        <v>1.2692966430691941</v>
      </c>
      <c r="AF775" s="22">
        <f t="shared" si="203"/>
        <v>1.0720898833060084</v>
      </c>
      <c r="AG775" s="22">
        <f t="shared" si="204"/>
        <v>0.34402927601255218</v>
      </c>
      <c r="AH775" s="22">
        <f t="shared" si="205"/>
        <v>0.10042586546339582</v>
      </c>
      <c r="AI775" s="22">
        <f t="shared" si="206"/>
        <v>-1.9176281375214148</v>
      </c>
      <c r="AJ775" s="22">
        <f t="shared" si="207"/>
        <v>-0.35623723228527399</v>
      </c>
      <c r="AK775" s="22" t="str">
        <f t="shared" si="198"/>
        <v>L-Cysteine/D-Cysteine</v>
      </c>
      <c r="AL775" s="22" t="str">
        <f t="shared" si="208"/>
        <v>Lowering</v>
      </c>
      <c r="AM775" s="24">
        <f t="shared" si="209"/>
        <v>1.2088484625478953E-2</v>
      </c>
      <c r="AN775" s="24">
        <f t="shared" si="210"/>
        <v>0.44031427721914551</v>
      </c>
      <c r="AO775" s="25">
        <v>1.2481500000000001</v>
      </c>
      <c r="AP775" s="24">
        <f t="shared" si="211"/>
        <v>0.44031427721914551</v>
      </c>
      <c r="AQ775" s="25">
        <v>0.559917</v>
      </c>
      <c r="AR775" s="25">
        <v>0.691245</v>
      </c>
      <c r="AS775" s="19">
        <v>1260</v>
      </c>
      <c r="AT775" s="19">
        <v>2.0739999999999998</v>
      </c>
      <c r="AU775" s="19">
        <v>1.387</v>
      </c>
      <c r="AV775" s="19">
        <v>1.732</v>
      </c>
      <c r="AW775" s="19">
        <v>1.026</v>
      </c>
      <c r="AX775" s="19">
        <v>1.371</v>
      </c>
      <c r="AY775" s="19">
        <v>1.1990000000000001</v>
      </c>
      <c r="AZ775" s="19">
        <v>1.3149999999999999</v>
      </c>
      <c r="BA775" s="19">
        <v>1.462</v>
      </c>
      <c r="BB775" s="19">
        <v>0.94099999999999995</v>
      </c>
      <c r="BC775" s="19">
        <v>0.995</v>
      </c>
      <c r="BD775" s="19">
        <v>1.46</v>
      </c>
      <c r="BE775" s="19">
        <v>1.0820000000000001</v>
      </c>
      <c r="BF775" s="19">
        <v>1.0649999999999999</v>
      </c>
      <c r="BG775" s="19">
        <v>0.66900000000000004</v>
      </c>
      <c r="BH775" s="19">
        <v>0.97299999999999998</v>
      </c>
      <c r="BI775" s="19">
        <v>1.335</v>
      </c>
      <c r="BJ775" s="19">
        <v>1.2090000000000001</v>
      </c>
      <c r="BK775" s="19">
        <v>0.93799999999999994</v>
      </c>
      <c r="BL775" s="19"/>
      <c r="BM775" s="19">
        <v>1.2849999999999999</v>
      </c>
      <c r="BN775" s="19">
        <v>0.83599999999999997</v>
      </c>
      <c r="BO775" s="19">
        <v>1.46</v>
      </c>
      <c r="BP775" s="19">
        <v>0.91700000000000004</v>
      </c>
      <c r="BQ775" s="19">
        <v>0.84799999999999998</v>
      </c>
      <c r="BR775" s="19">
        <v>0.66100000000000003</v>
      </c>
      <c r="BS775" s="19">
        <v>0.88300000000000001</v>
      </c>
      <c r="BT775" s="19">
        <v>1.5580000000000001</v>
      </c>
      <c r="BU775" s="19">
        <v>1.04</v>
      </c>
      <c r="BV775" s="19">
        <v>0.96299999999999997</v>
      </c>
      <c r="BW775" s="19">
        <v>0.66700000000000004</v>
      </c>
      <c r="BX775" s="19">
        <v>0.92300000000000004</v>
      </c>
      <c r="BY775" s="19">
        <v>1.1850000000000001</v>
      </c>
      <c r="BZ775" s="19">
        <v>1.129</v>
      </c>
      <c r="CA775" s="19">
        <v>0.73699999999999999</v>
      </c>
      <c r="CB775" s="19">
        <v>0.84099999999999997</v>
      </c>
      <c r="CC775" s="19">
        <v>0.87</v>
      </c>
      <c r="CD775" s="19">
        <v>0.71299999999999997</v>
      </c>
      <c r="CE775" s="19"/>
      <c r="CF775" s="19">
        <v>1.4550000000000001</v>
      </c>
      <c r="CG775" s="19">
        <v>1.829</v>
      </c>
      <c r="CH775" s="19">
        <v>1.054</v>
      </c>
      <c r="CI775" s="19">
        <v>1.1719999999999999</v>
      </c>
      <c r="CJ775" s="19">
        <v>1.256</v>
      </c>
      <c r="CK775" s="19">
        <v>1.228</v>
      </c>
      <c r="CL775" s="19">
        <v>1.613</v>
      </c>
      <c r="CM775" s="19">
        <v>0.71899999999999997</v>
      </c>
      <c r="CN775" s="19">
        <v>1.3</v>
      </c>
      <c r="CO775" s="19">
        <v>1.018</v>
      </c>
      <c r="CP775" s="19">
        <v>1.143</v>
      </c>
      <c r="CQ775" s="19">
        <v>0.872</v>
      </c>
      <c r="CR775" s="19">
        <v>1.0069999999999999</v>
      </c>
      <c r="CS775" s="19">
        <v>1.0229999999999999</v>
      </c>
      <c r="CT775" s="19">
        <v>0.76600000000000001</v>
      </c>
      <c r="CU775" s="19">
        <v>1.163</v>
      </c>
      <c r="CV775" s="19">
        <v>0.65200000000000002</v>
      </c>
      <c r="CW775" s="19">
        <v>1.468</v>
      </c>
    </row>
    <row r="776" spans="1:101" s="1" customFormat="1" ht="15" x14ac:dyDescent="0.2">
      <c r="A776" s="19">
        <v>1262</v>
      </c>
      <c r="B776" s="19">
        <v>322.10000000000002</v>
      </c>
      <c r="C776" s="19">
        <v>747.7</v>
      </c>
      <c r="D776" s="19">
        <v>382.58120000000002</v>
      </c>
      <c r="E776" s="19">
        <v>384.58780000000002</v>
      </c>
      <c r="F776" s="19">
        <v>297.04559999999998</v>
      </c>
      <c r="G776" s="20">
        <v>1700636.4909999999</v>
      </c>
      <c r="H776" s="19">
        <v>2</v>
      </c>
      <c r="I776" s="19">
        <v>2</v>
      </c>
      <c r="J776" s="19" t="s">
        <v>109</v>
      </c>
      <c r="M776" s="10"/>
      <c r="N776" s="10"/>
      <c r="U776" s="21">
        <v>1</v>
      </c>
      <c r="V776" s="21">
        <v>3</v>
      </c>
      <c r="W776" s="21">
        <v>77</v>
      </c>
      <c r="X776" s="19">
        <v>0.05</v>
      </c>
      <c r="Y776" s="19">
        <v>0.96</v>
      </c>
      <c r="Z776" s="19">
        <v>0.94099999999999995</v>
      </c>
      <c r="AA776" s="19">
        <v>0.89800000000000002</v>
      </c>
      <c r="AB776" s="22">
        <f t="shared" si="199"/>
        <v>1.2355555555555557</v>
      </c>
      <c r="AC776" s="22">
        <f t="shared" si="200"/>
        <v>0.94311111111111123</v>
      </c>
      <c r="AD776" s="22">
        <f t="shared" si="201"/>
        <v>1.161388888888889</v>
      </c>
      <c r="AE776" s="22">
        <f t="shared" si="202"/>
        <v>1.3100848256361923</v>
      </c>
      <c r="AF776" s="22">
        <f t="shared" si="203"/>
        <v>1.0638603204974886</v>
      </c>
      <c r="AG776" s="22">
        <f t="shared" si="204"/>
        <v>0.38966022669610506</v>
      </c>
      <c r="AH776" s="22">
        <f t="shared" si="205"/>
        <v>8.9308744679369861E-2</v>
      </c>
      <c r="AI776" s="22">
        <f t="shared" si="206"/>
        <v>-2.0862959896727649</v>
      </c>
      <c r="AJ776" s="22">
        <f t="shared" si="207"/>
        <v>-0.26698692616434738</v>
      </c>
      <c r="AK776" s="22">
        <f t="shared" si="198"/>
        <v>0</v>
      </c>
      <c r="AL776" s="22" t="str">
        <f t="shared" si="208"/>
        <v>Lowering</v>
      </c>
      <c r="AM776" s="24">
        <f t="shared" si="209"/>
        <v>8.1979263126591827E-3</v>
      </c>
      <c r="AN776" s="24">
        <f t="shared" si="210"/>
        <v>0.54077060185276149</v>
      </c>
      <c r="AO776" s="25">
        <v>1.2922899999999999</v>
      </c>
      <c r="AP776" s="24">
        <f t="shared" si="211"/>
        <v>0.54077060185276149</v>
      </c>
      <c r="AQ776" s="25">
        <v>0.38775100000000001</v>
      </c>
      <c r="AR776" s="25">
        <v>0.519235</v>
      </c>
      <c r="AS776" s="19">
        <v>1262</v>
      </c>
      <c r="AT776" s="19">
        <v>2.1829999999999998</v>
      </c>
      <c r="AU776" s="19">
        <v>1.5760000000000001</v>
      </c>
      <c r="AV776" s="19">
        <v>1.631</v>
      </c>
      <c r="AW776" s="19">
        <v>1.0960000000000001</v>
      </c>
      <c r="AX776" s="19">
        <v>1.2649999999999999</v>
      </c>
      <c r="AY776" s="19">
        <v>1.6519999999999999</v>
      </c>
      <c r="AZ776" s="19">
        <v>1.5289999999999999</v>
      </c>
      <c r="BA776" s="19">
        <v>1.371</v>
      </c>
      <c r="BB776" s="19">
        <v>1.1040000000000001</v>
      </c>
      <c r="BC776" s="19">
        <v>0.86599999999999999</v>
      </c>
      <c r="BD776" s="19">
        <v>1.24</v>
      </c>
      <c r="BE776" s="19">
        <v>1.002</v>
      </c>
      <c r="BF776" s="19">
        <v>1.075</v>
      </c>
      <c r="BG776" s="19">
        <v>0.78500000000000003</v>
      </c>
      <c r="BH776" s="19">
        <v>0.94399999999999995</v>
      </c>
      <c r="BI776" s="19">
        <v>1.0649999999999999</v>
      </c>
      <c r="BJ776" s="19">
        <v>1.0029999999999999</v>
      </c>
      <c r="BK776" s="19">
        <v>0.85299999999999998</v>
      </c>
      <c r="BL776" s="19"/>
      <c r="BM776" s="19">
        <v>1.448</v>
      </c>
      <c r="BN776" s="19">
        <v>0.85099999999999998</v>
      </c>
      <c r="BO776" s="19">
        <v>1.3460000000000001</v>
      </c>
      <c r="BP776" s="19">
        <v>0.98099999999999998</v>
      </c>
      <c r="BQ776" s="19">
        <v>0.94</v>
      </c>
      <c r="BR776" s="19">
        <v>0.61099999999999999</v>
      </c>
      <c r="BS776" s="19">
        <v>0.88</v>
      </c>
      <c r="BT776" s="19">
        <v>1.2549999999999999</v>
      </c>
      <c r="BU776" s="19">
        <v>0.84799999999999998</v>
      </c>
      <c r="BV776" s="19">
        <v>1.018</v>
      </c>
      <c r="BW776" s="19">
        <v>0.61499999999999999</v>
      </c>
      <c r="BX776" s="19">
        <v>1.099</v>
      </c>
      <c r="BY776" s="19">
        <v>1.135</v>
      </c>
      <c r="BZ776" s="19">
        <v>0.82599999999999996</v>
      </c>
      <c r="CA776" s="19">
        <v>0.65600000000000003</v>
      </c>
      <c r="CB776" s="19">
        <v>0.99399999999999999</v>
      </c>
      <c r="CC776" s="19">
        <v>0.878</v>
      </c>
      <c r="CD776" s="19">
        <v>0.59499999999999997</v>
      </c>
      <c r="CE776" s="19"/>
      <c r="CF776" s="19">
        <v>1.714</v>
      </c>
      <c r="CG776" s="19">
        <v>1.8109999999999999</v>
      </c>
      <c r="CH776" s="19">
        <v>1.1379999999999999</v>
      </c>
      <c r="CI776" s="19">
        <v>1.4039999999999999</v>
      </c>
      <c r="CJ776" s="19">
        <v>1.401</v>
      </c>
      <c r="CK776" s="19">
        <v>1.169</v>
      </c>
      <c r="CL776" s="19">
        <v>1.625</v>
      </c>
      <c r="CM776" s="19">
        <v>0.65400000000000003</v>
      </c>
      <c r="CN776" s="19">
        <v>1.2649999999999999</v>
      </c>
      <c r="CO776" s="19">
        <v>0.83799999999999997</v>
      </c>
      <c r="CP776" s="19">
        <v>1.0740000000000001</v>
      </c>
      <c r="CQ776" s="19">
        <v>0.84599999999999997</v>
      </c>
      <c r="CR776" s="19">
        <v>0.94199999999999995</v>
      </c>
      <c r="CS776" s="19">
        <v>0.95399999999999996</v>
      </c>
      <c r="CT776" s="19">
        <v>0.79</v>
      </c>
      <c r="CU776" s="19">
        <v>1.137</v>
      </c>
      <c r="CV776" s="19">
        <v>0.622</v>
      </c>
      <c r="CW776" s="19">
        <v>1.5209999999999999</v>
      </c>
    </row>
    <row r="777" spans="1:101" s="1" customFormat="1" ht="15" x14ac:dyDescent="0.2">
      <c r="A777" s="19">
        <v>1263</v>
      </c>
      <c r="B777" s="19">
        <v>322.10000000000002</v>
      </c>
      <c r="C777" s="19">
        <v>747.7</v>
      </c>
      <c r="D777" s="19">
        <v>531.10230000000001</v>
      </c>
      <c r="E777" s="19">
        <v>533.10820000000001</v>
      </c>
      <c r="F777" s="19">
        <v>297.04399999999998</v>
      </c>
      <c r="G777" s="20">
        <v>73309.75</v>
      </c>
      <c r="H777" s="19">
        <v>1</v>
      </c>
      <c r="I777" s="19">
        <v>1</v>
      </c>
      <c r="J777" s="19" t="s">
        <v>109</v>
      </c>
      <c r="M777" s="10"/>
      <c r="N777" s="10"/>
      <c r="U777" s="21">
        <v>1</v>
      </c>
      <c r="V777" s="21">
        <v>5</v>
      </c>
      <c r="W777" s="21">
        <v>86</v>
      </c>
      <c r="X777" s="19">
        <v>0.05</v>
      </c>
      <c r="Y777" s="19">
        <v>0.79300000000000004</v>
      </c>
      <c r="Z777" s="19">
        <v>0.78700000000000003</v>
      </c>
      <c r="AA777" s="19">
        <v>0.755</v>
      </c>
      <c r="AB777" s="22">
        <f t="shared" si="199"/>
        <v>1.0298333333333334</v>
      </c>
      <c r="AC777" s="22">
        <f t="shared" si="200"/>
        <v>0.77683333333333338</v>
      </c>
      <c r="AD777" s="22">
        <f t="shared" si="201"/>
        <v>0.96016666666666672</v>
      </c>
      <c r="AE777" s="22">
        <f t="shared" si="202"/>
        <v>1.3256811842952156</v>
      </c>
      <c r="AF777" s="22">
        <f t="shared" si="203"/>
        <v>1.0725568477694845</v>
      </c>
      <c r="AG777" s="22">
        <f t="shared" si="204"/>
        <v>0.40673386056405786</v>
      </c>
      <c r="AH777" s="22">
        <f t="shared" si="205"/>
        <v>0.1010541156237722</v>
      </c>
      <c r="AI777" s="22">
        <f t="shared" si="206"/>
        <v>-2.7938718002923979</v>
      </c>
      <c r="AJ777" s="22">
        <f t="shared" si="207"/>
        <v>-0.34684069479477542</v>
      </c>
      <c r="AK777" s="22">
        <f t="shared" si="198"/>
        <v>0</v>
      </c>
      <c r="AL777" s="22" t="str">
        <f t="shared" si="208"/>
        <v>Lowering</v>
      </c>
      <c r="AM777" s="24">
        <f t="shared" si="209"/>
        <v>1.6074156772028696E-3</v>
      </c>
      <c r="AN777" s="24">
        <f t="shared" si="210"/>
        <v>0.44994487061005073</v>
      </c>
      <c r="AO777" s="25">
        <v>1.5108900000000001</v>
      </c>
      <c r="AP777" s="24">
        <f t="shared" si="211"/>
        <v>0.44994487061005073</v>
      </c>
      <c r="AQ777" s="25">
        <v>0.389291</v>
      </c>
      <c r="AR777" s="25">
        <v>0.52871000000000001</v>
      </c>
      <c r="AS777" s="19">
        <v>1263</v>
      </c>
      <c r="AT777" s="19">
        <v>1.6890000000000001</v>
      </c>
      <c r="AU777" s="19">
        <v>1.274</v>
      </c>
      <c r="AV777" s="19">
        <v>1.204</v>
      </c>
      <c r="AW777" s="19">
        <v>0.875</v>
      </c>
      <c r="AX777" s="19">
        <v>0.92100000000000004</v>
      </c>
      <c r="AY777" s="19">
        <v>1.369</v>
      </c>
      <c r="AZ777" s="19">
        <v>1.345</v>
      </c>
      <c r="BA777" s="19">
        <v>1.0329999999999999</v>
      </c>
      <c r="BB777" s="19">
        <v>0.94899999999999995</v>
      </c>
      <c r="BC777" s="19">
        <v>0.85899999999999999</v>
      </c>
      <c r="BD777" s="19">
        <v>1.107</v>
      </c>
      <c r="BE777" s="19">
        <v>0.74199999999999999</v>
      </c>
      <c r="BF777" s="19">
        <v>1.0469999999999999</v>
      </c>
      <c r="BG777" s="19">
        <v>0.65600000000000003</v>
      </c>
      <c r="BH777" s="19">
        <v>0.88700000000000001</v>
      </c>
      <c r="BI777" s="19">
        <v>0.77300000000000002</v>
      </c>
      <c r="BJ777" s="19">
        <v>0.96</v>
      </c>
      <c r="BK777" s="19">
        <v>0.84699999999999998</v>
      </c>
      <c r="BL777" s="19"/>
      <c r="BM777" s="19">
        <v>1.04</v>
      </c>
      <c r="BN777" s="19">
        <v>0.67</v>
      </c>
      <c r="BO777" s="19">
        <v>1.022</v>
      </c>
      <c r="BP777" s="19">
        <v>0.94399999999999995</v>
      </c>
      <c r="BQ777" s="19">
        <v>0.75</v>
      </c>
      <c r="BR777" s="19">
        <v>0.53900000000000003</v>
      </c>
      <c r="BS777" s="19">
        <v>0.80700000000000005</v>
      </c>
      <c r="BT777" s="19">
        <v>0.96199999999999997</v>
      </c>
      <c r="BU777" s="19">
        <v>0.871</v>
      </c>
      <c r="BV777" s="19">
        <v>0.78700000000000003</v>
      </c>
      <c r="BW777" s="19">
        <v>0.56100000000000005</v>
      </c>
      <c r="BX777" s="19">
        <v>0.90200000000000002</v>
      </c>
      <c r="BY777" s="19">
        <v>0.83399999999999996</v>
      </c>
      <c r="BZ777" s="19">
        <v>0.63800000000000001</v>
      </c>
      <c r="CA777" s="19">
        <v>0.55400000000000005</v>
      </c>
      <c r="CB777" s="19">
        <v>0.79100000000000004</v>
      </c>
      <c r="CC777" s="19">
        <v>0.73299999999999998</v>
      </c>
      <c r="CD777" s="19">
        <v>0.57799999999999996</v>
      </c>
      <c r="CE777" s="19"/>
      <c r="CF777" s="19">
        <v>1.5429999999999999</v>
      </c>
      <c r="CG777" s="19">
        <v>1.4079999999999999</v>
      </c>
      <c r="CH777" s="19">
        <v>0.86</v>
      </c>
      <c r="CI777" s="19">
        <v>1.0669999999999999</v>
      </c>
      <c r="CJ777" s="19">
        <v>0.95299999999999996</v>
      </c>
      <c r="CK777" s="19">
        <v>0.88700000000000001</v>
      </c>
      <c r="CL777" s="19">
        <v>1.3080000000000001</v>
      </c>
      <c r="CM777" s="19">
        <v>0.65900000000000003</v>
      </c>
      <c r="CN777" s="19">
        <v>0.92700000000000005</v>
      </c>
      <c r="CO777" s="19">
        <v>0.84599999999999997</v>
      </c>
      <c r="CP777" s="19">
        <v>0.98499999999999999</v>
      </c>
      <c r="CQ777" s="19">
        <v>0.78</v>
      </c>
      <c r="CR777" s="19">
        <v>0.85899999999999999</v>
      </c>
      <c r="CS777" s="19">
        <v>0.90400000000000003</v>
      </c>
      <c r="CT777" s="19">
        <v>0.67500000000000004</v>
      </c>
      <c r="CU777" s="19">
        <v>0.75600000000000001</v>
      </c>
      <c r="CV777" s="19">
        <v>0.47799999999999998</v>
      </c>
      <c r="CW777" s="19">
        <v>1.3879999999999999</v>
      </c>
    </row>
    <row r="778" spans="1:101" s="1" customFormat="1" ht="15" x14ac:dyDescent="0.2">
      <c r="A778" s="19">
        <v>1264</v>
      </c>
      <c r="B778" s="19">
        <v>322.10000000000002</v>
      </c>
      <c r="C778" s="19">
        <v>747.7</v>
      </c>
      <c r="D778" s="19">
        <v>383.58080000000001</v>
      </c>
      <c r="E778" s="19">
        <v>385.5872</v>
      </c>
      <c r="F778" s="19">
        <v>299.04489999999998</v>
      </c>
      <c r="G778" s="20">
        <v>373167.614</v>
      </c>
      <c r="H778" s="19">
        <v>2</v>
      </c>
      <c r="I778" s="19">
        <v>2</v>
      </c>
      <c r="J778" s="19" t="s">
        <v>103</v>
      </c>
      <c r="M778" s="10"/>
      <c r="N778" s="10"/>
      <c r="U778" s="21">
        <v>0</v>
      </c>
      <c r="V778" s="21">
        <v>11</v>
      </c>
      <c r="W778" s="21">
        <v>260</v>
      </c>
      <c r="X778" s="19">
        <v>0</v>
      </c>
      <c r="Y778" s="19">
        <v>1.04</v>
      </c>
      <c r="Z778" s="19">
        <v>0.96599999999999997</v>
      </c>
      <c r="AA778" s="19">
        <v>0.98799999999999999</v>
      </c>
      <c r="AB778" s="22">
        <f t="shared" si="199"/>
        <v>1.3415555555555554</v>
      </c>
      <c r="AC778" s="22">
        <f t="shared" si="200"/>
        <v>1.0271666666666668</v>
      </c>
      <c r="AD778" s="22">
        <f t="shared" si="201"/>
        <v>1.248</v>
      </c>
      <c r="AE778" s="22">
        <f t="shared" si="202"/>
        <v>1.3060738817675372</v>
      </c>
      <c r="AF778" s="22">
        <f t="shared" si="203"/>
        <v>1.0749643874643873</v>
      </c>
      <c r="AG778" s="22">
        <f t="shared" si="204"/>
        <v>0.38523650932295855</v>
      </c>
      <c r="AH778" s="22">
        <f t="shared" si="205"/>
        <v>0.1042888655081636</v>
      </c>
      <c r="AI778" s="22">
        <f t="shared" si="206"/>
        <v>-2.1433028513383303</v>
      </c>
      <c r="AJ778" s="22">
        <f t="shared" si="207"/>
        <v>-0.33122756424100763</v>
      </c>
      <c r="AK778" s="22">
        <f t="shared" si="198"/>
        <v>0</v>
      </c>
      <c r="AL778" s="22" t="str">
        <f t="shared" si="208"/>
        <v>Lowering</v>
      </c>
      <c r="AM778" s="24">
        <f t="shared" si="209"/>
        <v>7.1894745163821909E-3</v>
      </c>
      <c r="AN778" s="24">
        <f t="shared" si="210"/>
        <v>0.46641492137081098</v>
      </c>
      <c r="AO778" s="25">
        <v>1.3116300000000001</v>
      </c>
      <c r="AP778" s="24">
        <f t="shared" si="211"/>
        <v>0.46641492137081098</v>
      </c>
      <c r="AQ778" s="25">
        <v>0.46696599999999999</v>
      </c>
      <c r="AR778" s="25">
        <v>0.61829000000000001</v>
      </c>
      <c r="AS778" s="19">
        <v>1264</v>
      </c>
      <c r="AT778" s="19">
        <v>2.3679999999999999</v>
      </c>
      <c r="AU778" s="19">
        <v>1.639</v>
      </c>
      <c r="AV778" s="19">
        <v>1.706</v>
      </c>
      <c r="AW778" s="19">
        <v>1.1200000000000001</v>
      </c>
      <c r="AX778" s="19">
        <v>1.4</v>
      </c>
      <c r="AY778" s="19">
        <v>1.829</v>
      </c>
      <c r="AZ778" s="19">
        <v>1.5669999999999999</v>
      </c>
      <c r="BA778" s="19">
        <v>1.5680000000000001</v>
      </c>
      <c r="BB778" s="19">
        <v>1.1679999999999999</v>
      </c>
      <c r="BC778" s="19">
        <v>0.998</v>
      </c>
      <c r="BD778" s="19">
        <v>1.361</v>
      </c>
      <c r="BE778" s="19">
        <v>1.089</v>
      </c>
      <c r="BF778" s="19">
        <v>1.1040000000000001</v>
      </c>
      <c r="BG778" s="19">
        <v>0.878</v>
      </c>
      <c r="BH778" s="19">
        <v>1.105</v>
      </c>
      <c r="BI778" s="19">
        <v>1.1539999999999999</v>
      </c>
      <c r="BJ778" s="19">
        <v>1.157</v>
      </c>
      <c r="BK778" s="19">
        <v>0.93700000000000006</v>
      </c>
      <c r="BL778" s="19"/>
      <c r="BM778" s="19">
        <v>1.5640000000000001</v>
      </c>
      <c r="BN778" s="19">
        <v>0.93600000000000005</v>
      </c>
      <c r="BO778" s="19">
        <v>1.3720000000000001</v>
      </c>
      <c r="BP778" s="19">
        <v>0.97199999999999998</v>
      </c>
      <c r="BQ778" s="19">
        <v>0.95499999999999996</v>
      </c>
      <c r="BR778" s="19">
        <v>0.67100000000000004</v>
      </c>
      <c r="BS778" s="19">
        <v>1.018</v>
      </c>
      <c r="BT778" s="19">
        <v>1.383</v>
      </c>
      <c r="BU778" s="19">
        <v>0.92900000000000005</v>
      </c>
      <c r="BV778" s="19">
        <v>1.179</v>
      </c>
      <c r="BW778" s="19">
        <v>0.68200000000000005</v>
      </c>
      <c r="BX778" s="19">
        <v>1.1679999999999999</v>
      </c>
      <c r="BY778" s="19">
        <v>1.294</v>
      </c>
      <c r="BZ778" s="19">
        <v>0.92700000000000005</v>
      </c>
      <c r="CA778" s="19">
        <v>0.66300000000000003</v>
      </c>
      <c r="CB778" s="19">
        <v>1.133</v>
      </c>
      <c r="CC778" s="19">
        <v>0.97199999999999998</v>
      </c>
      <c r="CD778" s="19">
        <v>0.67100000000000004</v>
      </c>
      <c r="CE778" s="19"/>
      <c r="CF778" s="19">
        <v>1.869</v>
      </c>
      <c r="CG778" s="19">
        <v>1.9219999999999999</v>
      </c>
      <c r="CH778" s="19">
        <v>1.149</v>
      </c>
      <c r="CI778" s="19">
        <v>1.41</v>
      </c>
      <c r="CJ778" s="19">
        <v>1.4650000000000001</v>
      </c>
      <c r="CK778" s="19">
        <v>1.2170000000000001</v>
      </c>
      <c r="CL778" s="19">
        <v>1.6639999999999999</v>
      </c>
      <c r="CM778" s="19">
        <v>0.70099999999999996</v>
      </c>
      <c r="CN778" s="19">
        <v>1.5549999999999999</v>
      </c>
      <c r="CO778" s="19">
        <v>0.93500000000000005</v>
      </c>
      <c r="CP778" s="19">
        <v>1.151</v>
      </c>
      <c r="CQ778" s="19">
        <v>0.91900000000000004</v>
      </c>
      <c r="CR778" s="19">
        <v>1.0009999999999999</v>
      </c>
      <c r="CS778" s="19">
        <v>1.0920000000000001</v>
      </c>
      <c r="CT778" s="19">
        <v>0.83299999999999996</v>
      </c>
      <c r="CU778" s="19">
        <v>1.216</v>
      </c>
      <c r="CV778" s="19">
        <v>0.67100000000000004</v>
      </c>
      <c r="CW778" s="19">
        <v>1.694</v>
      </c>
    </row>
    <row r="779" spans="1:101" s="1" customFormat="1" ht="15" x14ac:dyDescent="0.2">
      <c r="A779" s="19">
        <v>1265</v>
      </c>
      <c r="B779" s="19">
        <v>321.3</v>
      </c>
      <c r="C779" s="19">
        <v>747.8</v>
      </c>
      <c r="D779" s="19">
        <v>428.0761</v>
      </c>
      <c r="E779" s="19">
        <v>430.08260000000001</v>
      </c>
      <c r="F779" s="19">
        <v>194.01769999999999</v>
      </c>
      <c r="G779" s="20">
        <v>4571</v>
      </c>
      <c r="H779" s="19">
        <v>1</v>
      </c>
      <c r="I779" s="19">
        <v>1</v>
      </c>
      <c r="J779" s="19" t="s">
        <v>117</v>
      </c>
      <c r="M779" s="10"/>
      <c r="N779" s="10"/>
      <c r="U779" s="21">
        <v>0</v>
      </c>
      <c r="V779" s="21">
        <v>0</v>
      </c>
      <c r="W779" s="21">
        <v>26</v>
      </c>
      <c r="X779" s="19">
        <v>0.05</v>
      </c>
      <c r="Y779" s="19">
        <v>1.101</v>
      </c>
      <c r="Z779" s="19">
        <v>0.84</v>
      </c>
      <c r="AA779" s="19">
        <v>1.2589999999999999</v>
      </c>
      <c r="AB779" s="22">
        <f t="shared" si="199"/>
        <v>1.2242222222222223</v>
      </c>
      <c r="AC779" s="22">
        <f t="shared" si="200"/>
        <v>1.0040555555555555</v>
      </c>
      <c r="AD779" s="22">
        <f t="shared" si="201"/>
        <v>1.1084444444444446</v>
      </c>
      <c r="AE779" s="22">
        <f t="shared" si="202"/>
        <v>1.2192773750899133</v>
      </c>
      <c r="AF779" s="22">
        <f t="shared" si="203"/>
        <v>1.1044506816359263</v>
      </c>
      <c r="AG779" s="22">
        <f t="shared" si="204"/>
        <v>0.28602636397771908</v>
      </c>
      <c r="AH779" s="22">
        <f t="shared" si="205"/>
        <v>0.14332899773542054</v>
      </c>
      <c r="AI779" s="22">
        <f t="shared" si="206"/>
        <v>-1.43814218271841</v>
      </c>
      <c r="AJ779" s="22">
        <f t="shared" si="207"/>
        <v>-0.68089841426868991</v>
      </c>
      <c r="AK779" s="22">
        <f t="shared" si="198"/>
        <v>0</v>
      </c>
      <c r="AL779" s="22" t="str">
        <f t="shared" si="208"/>
        <v>Lowering</v>
      </c>
      <c r="AM779" s="24">
        <f t="shared" si="209"/>
        <v>3.6463455047604107E-2</v>
      </c>
      <c r="AN779" s="24">
        <f t="shared" si="210"/>
        <v>0.2084978522952855</v>
      </c>
      <c r="AO779" s="25">
        <v>1.0604100000000001</v>
      </c>
      <c r="AP779" s="24">
        <f t="shared" si="211"/>
        <v>0.2084978522952855</v>
      </c>
      <c r="AQ779" s="25">
        <v>0.64080099999999995</v>
      </c>
      <c r="AR779" s="25">
        <v>0.75878100000000004</v>
      </c>
      <c r="AS779" s="19">
        <v>1265</v>
      </c>
      <c r="AT779" s="19">
        <v>1.75</v>
      </c>
      <c r="AU779" s="19">
        <v>1.5640000000000001</v>
      </c>
      <c r="AV779" s="19">
        <v>1.552</v>
      </c>
      <c r="AW779" s="19">
        <v>1.41</v>
      </c>
      <c r="AX779" s="19">
        <v>1.1000000000000001</v>
      </c>
      <c r="AY779" s="19">
        <v>1.4079999999999999</v>
      </c>
      <c r="AZ779" s="19">
        <v>1.34</v>
      </c>
      <c r="BA779" s="19">
        <v>1.2130000000000001</v>
      </c>
      <c r="BB779" s="19">
        <v>1.1000000000000001</v>
      </c>
      <c r="BC779" s="19">
        <v>0.83</v>
      </c>
      <c r="BD779" s="19">
        <v>1.298</v>
      </c>
      <c r="BE779" s="19">
        <v>1.081</v>
      </c>
      <c r="BF779" s="19">
        <v>1.1679999999999999</v>
      </c>
      <c r="BG779" s="19">
        <v>0.82099999999999995</v>
      </c>
      <c r="BH779" s="19">
        <v>1.212</v>
      </c>
      <c r="BI779" s="19">
        <v>1.304</v>
      </c>
      <c r="BJ779" s="19">
        <v>1.085</v>
      </c>
      <c r="BK779" s="19">
        <v>0.8</v>
      </c>
      <c r="BL779" s="19"/>
      <c r="BM779" s="19">
        <v>1.768</v>
      </c>
      <c r="BN779" s="19">
        <v>0.81599999999999995</v>
      </c>
      <c r="BO779" s="19">
        <v>1.1719999999999999</v>
      </c>
      <c r="BP779" s="19">
        <v>1.0629999999999999</v>
      </c>
      <c r="BQ779" s="19">
        <v>0.91100000000000003</v>
      </c>
      <c r="BR779" s="19">
        <v>0.58599999999999997</v>
      </c>
      <c r="BS779" s="19">
        <v>0.87</v>
      </c>
      <c r="BT779" s="19">
        <v>1.6220000000000001</v>
      </c>
      <c r="BU779" s="19">
        <v>0.90800000000000003</v>
      </c>
      <c r="BV779" s="19">
        <v>1.125</v>
      </c>
      <c r="BW779" s="19">
        <v>0.55500000000000005</v>
      </c>
      <c r="BX779" s="19">
        <v>1.2150000000000001</v>
      </c>
      <c r="BY779" s="19">
        <v>1.224</v>
      </c>
      <c r="BZ779" s="19">
        <v>0.84699999999999998</v>
      </c>
      <c r="CA779" s="19">
        <v>0.61299999999999999</v>
      </c>
      <c r="CB779" s="19">
        <v>1.165</v>
      </c>
      <c r="CC779" s="19">
        <v>1.044</v>
      </c>
      <c r="CD779" s="19">
        <v>0.56899999999999995</v>
      </c>
      <c r="CE779" s="19"/>
      <c r="CF779" s="19">
        <v>1.581</v>
      </c>
      <c r="CG779" s="19">
        <v>1.4410000000000001</v>
      </c>
      <c r="CH779" s="19">
        <v>1.0620000000000001</v>
      </c>
      <c r="CI779" s="19">
        <v>1.036</v>
      </c>
      <c r="CJ779" s="19">
        <v>1.2270000000000001</v>
      </c>
      <c r="CK779" s="19">
        <v>1.282</v>
      </c>
      <c r="CL779" s="19">
        <v>1.6020000000000001</v>
      </c>
      <c r="CM779" s="19">
        <v>0.68200000000000005</v>
      </c>
      <c r="CN779" s="19">
        <v>1.173</v>
      </c>
      <c r="CO779" s="19">
        <v>0.80800000000000005</v>
      </c>
      <c r="CP779" s="19">
        <v>1.073</v>
      </c>
      <c r="CQ779" s="19">
        <v>0.84599999999999997</v>
      </c>
      <c r="CR779" s="19">
        <v>1.026</v>
      </c>
      <c r="CS779" s="19">
        <v>0.95</v>
      </c>
      <c r="CT779" s="19">
        <v>1.026</v>
      </c>
      <c r="CU779" s="19">
        <v>1.117</v>
      </c>
      <c r="CV779" s="19">
        <v>0.625</v>
      </c>
      <c r="CW779" s="19">
        <v>1.395</v>
      </c>
    </row>
    <row r="780" spans="1:101" s="1" customFormat="1" ht="15" x14ac:dyDescent="0.2">
      <c r="A780" s="19">
        <v>1266</v>
      </c>
      <c r="B780" s="19">
        <v>322.10000000000002</v>
      </c>
      <c r="C780" s="19">
        <v>747.9</v>
      </c>
      <c r="D780" s="19">
        <v>410.55970000000002</v>
      </c>
      <c r="E780" s="19">
        <v>412.56619999999998</v>
      </c>
      <c r="F780" s="19">
        <v>353.00279999999998</v>
      </c>
      <c r="G780" s="20">
        <v>8665.8367350000008</v>
      </c>
      <c r="H780" s="19">
        <v>2</v>
      </c>
      <c r="I780" s="19">
        <v>2</v>
      </c>
      <c r="J780" s="19" t="s">
        <v>103</v>
      </c>
      <c r="M780" s="10"/>
      <c r="N780" s="10"/>
      <c r="U780" s="21">
        <v>0</v>
      </c>
      <c r="V780" s="21">
        <v>2</v>
      </c>
      <c r="W780" s="21">
        <v>38</v>
      </c>
      <c r="X780" s="19">
        <v>0.05</v>
      </c>
      <c r="Y780" s="19">
        <v>1.05</v>
      </c>
      <c r="Z780" s="19">
        <v>1.169</v>
      </c>
      <c r="AA780" s="19">
        <v>0.78500000000000003</v>
      </c>
      <c r="AB780" s="22">
        <f t="shared" si="199"/>
        <v>1.2486111111111109</v>
      </c>
      <c r="AC780" s="22">
        <f t="shared" si="200"/>
        <v>0.96894444444444439</v>
      </c>
      <c r="AD780" s="22">
        <f t="shared" si="201"/>
        <v>1.1390000000000002</v>
      </c>
      <c r="AE780" s="22">
        <f t="shared" si="202"/>
        <v>1.288630239091795</v>
      </c>
      <c r="AF780" s="22">
        <f t="shared" si="203"/>
        <v>1.0962345137059795</v>
      </c>
      <c r="AG780" s="22">
        <f t="shared" si="204"/>
        <v>0.36583835465694725</v>
      </c>
      <c r="AH780" s="22">
        <f t="shared" si="205"/>
        <v>0.13255646213874725</v>
      </c>
      <c r="AI780" s="22">
        <f t="shared" si="206"/>
        <v>-1.7951905626072371</v>
      </c>
      <c r="AJ780" s="22">
        <f t="shared" si="207"/>
        <v>-0.41480024582939778</v>
      </c>
      <c r="AK780" s="22">
        <f t="shared" si="198"/>
        <v>0</v>
      </c>
      <c r="AL780" s="22" t="str">
        <f t="shared" si="208"/>
        <v>Lowering</v>
      </c>
      <c r="AM780" s="24">
        <f t="shared" si="209"/>
        <v>1.6025420623829133E-2</v>
      </c>
      <c r="AN780" s="24">
        <f t="shared" si="210"/>
        <v>0.3847687160980473</v>
      </c>
      <c r="AO780" s="25">
        <v>1.18981</v>
      </c>
      <c r="AP780" s="24">
        <f t="shared" si="211"/>
        <v>0.3847687160980473</v>
      </c>
      <c r="AQ780" s="25">
        <v>0.468391</v>
      </c>
      <c r="AR780" s="25">
        <v>0.62141999999999997</v>
      </c>
      <c r="AS780" s="19">
        <v>1266</v>
      </c>
      <c r="AT780" s="19">
        <v>2.3959999999999999</v>
      </c>
      <c r="AU780" s="19">
        <v>1.57</v>
      </c>
      <c r="AV780" s="19">
        <v>1.425</v>
      </c>
      <c r="AW780" s="19">
        <v>1.2010000000000001</v>
      </c>
      <c r="AX780" s="19">
        <v>1.28</v>
      </c>
      <c r="AY780" s="19">
        <v>1.7230000000000001</v>
      </c>
      <c r="AZ780" s="19">
        <v>1.452</v>
      </c>
      <c r="BA780" s="19">
        <v>1.35</v>
      </c>
      <c r="BB780" s="19">
        <v>1.107</v>
      </c>
      <c r="BC780" s="19">
        <v>0.86699999999999999</v>
      </c>
      <c r="BD780" s="19">
        <v>1.1970000000000001</v>
      </c>
      <c r="BE780" s="19">
        <v>1.0549999999999999</v>
      </c>
      <c r="BF780" s="19">
        <v>1.093</v>
      </c>
      <c r="BG780" s="19">
        <v>0.81599999999999995</v>
      </c>
      <c r="BH780" s="19">
        <v>0.93400000000000005</v>
      </c>
      <c r="BI780" s="19">
        <v>1.0960000000000001</v>
      </c>
      <c r="BJ780" s="19">
        <v>1.0029999999999999</v>
      </c>
      <c r="BK780" s="19">
        <v>0.91</v>
      </c>
      <c r="BL780" s="19"/>
      <c r="BM780" s="19">
        <v>1.5229999999999999</v>
      </c>
      <c r="BN780" s="19">
        <v>0.83699999999999997</v>
      </c>
      <c r="BO780" s="19">
        <v>1.4079999999999999</v>
      </c>
      <c r="BP780" s="19">
        <v>1.161</v>
      </c>
      <c r="BQ780" s="19">
        <v>0.95399999999999996</v>
      </c>
      <c r="BR780" s="19">
        <v>0.57999999999999996</v>
      </c>
      <c r="BS780" s="19">
        <v>0.88700000000000001</v>
      </c>
      <c r="BT780" s="19">
        <v>1.2789999999999999</v>
      </c>
      <c r="BU780" s="19">
        <v>0.79400000000000004</v>
      </c>
      <c r="BV780" s="19">
        <v>1.0469999999999999</v>
      </c>
      <c r="BW780" s="19">
        <v>0.56899999999999995</v>
      </c>
      <c r="BX780" s="19">
        <v>1.0109999999999999</v>
      </c>
      <c r="BY780" s="19">
        <v>1.2410000000000001</v>
      </c>
      <c r="BZ780" s="19">
        <v>0.91900000000000004</v>
      </c>
      <c r="CA780" s="19">
        <v>0.68700000000000006</v>
      </c>
      <c r="CB780" s="19">
        <v>0.97199999999999998</v>
      </c>
      <c r="CC780" s="19">
        <v>0.85099999999999998</v>
      </c>
      <c r="CD780" s="19">
        <v>0.72099999999999997</v>
      </c>
      <c r="CE780" s="19"/>
      <c r="CF780" s="19">
        <v>1.7190000000000001</v>
      </c>
      <c r="CG780" s="19">
        <v>1.784</v>
      </c>
      <c r="CH780" s="19">
        <v>1.115</v>
      </c>
      <c r="CI780" s="19">
        <v>1.4830000000000001</v>
      </c>
      <c r="CJ780" s="19">
        <v>1.365</v>
      </c>
      <c r="CK780" s="19">
        <v>1.1719999999999999</v>
      </c>
      <c r="CL780" s="19">
        <v>1.6339999999999999</v>
      </c>
      <c r="CM780" s="19">
        <v>0.625</v>
      </c>
      <c r="CN780" s="19">
        <v>1.361</v>
      </c>
      <c r="CO780" s="19">
        <v>0.84</v>
      </c>
      <c r="CP780" s="19">
        <v>0.89900000000000002</v>
      </c>
      <c r="CQ780" s="19">
        <v>0.747</v>
      </c>
      <c r="CR780" s="19">
        <v>1.0009999999999999</v>
      </c>
      <c r="CS780" s="19">
        <v>1.022</v>
      </c>
      <c r="CT780" s="19">
        <v>0.76700000000000002</v>
      </c>
      <c r="CU780" s="19">
        <v>1.087</v>
      </c>
      <c r="CV780" s="19">
        <v>0.57899999999999996</v>
      </c>
      <c r="CW780" s="19">
        <v>1.302</v>
      </c>
    </row>
    <row r="781" spans="1:101" s="1" customFormat="1" ht="15" x14ac:dyDescent="0.2">
      <c r="A781" s="19">
        <v>1267</v>
      </c>
      <c r="B781" s="19">
        <v>322.3</v>
      </c>
      <c r="C781" s="19">
        <v>747.9</v>
      </c>
      <c r="D781" s="19">
        <v>402.55369999999999</v>
      </c>
      <c r="E781" s="19">
        <v>404.56180000000001</v>
      </c>
      <c r="F781" s="19">
        <v>336.99079999999998</v>
      </c>
      <c r="G781" s="20">
        <v>5287.3333329999996</v>
      </c>
      <c r="H781" s="19">
        <v>2</v>
      </c>
      <c r="I781" s="19">
        <v>2</v>
      </c>
      <c r="J781" s="19" t="s">
        <v>103</v>
      </c>
      <c r="M781" s="10"/>
      <c r="N781" s="10"/>
      <c r="U781" s="21">
        <v>0</v>
      </c>
      <c r="V781" s="21">
        <v>2</v>
      </c>
      <c r="W781" s="21">
        <v>39</v>
      </c>
      <c r="X781" s="19">
        <v>0.05</v>
      </c>
      <c r="Y781" s="19">
        <v>1.165</v>
      </c>
      <c r="Z781" s="19">
        <v>0.46300000000000002</v>
      </c>
      <c r="AA781" s="19">
        <v>0.54900000000000004</v>
      </c>
      <c r="AB781" s="22">
        <f t="shared" si="199"/>
        <v>0.61888888888888893</v>
      </c>
      <c r="AC781" s="22">
        <f t="shared" si="200"/>
        <v>0.59850000000000003</v>
      </c>
      <c r="AD781" s="22">
        <f t="shared" si="201"/>
        <v>0.61877777777777776</v>
      </c>
      <c r="AE781" s="22">
        <f t="shared" si="202"/>
        <v>1.0340666481017358</v>
      </c>
      <c r="AF781" s="22">
        <f t="shared" si="203"/>
        <v>1.0001795654516072</v>
      </c>
      <c r="AG781" s="22">
        <f t="shared" si="204"/>
        <v>4.8329173841579698E-2</v>
      </c>
      <c r="AH781" s="22">
        <f t="shared" si="205"/>
        <v>2.5903493038258933E-4</v>
      </c>
      <c r="AI781" s="22">
        <f t="shared" si="206"/>
        <v>-0.10952424789305039</v>
      </c>
      <c r="AJ781" s="22">
        <f t="shared" si="207"/>
        <v>-7.7645892727823201E-4</v>
      </c>
      <c r="AK781" s="22">
        <f t="shared" si="198"/>
        <v>0</v>
      </c>
      <c r="AL781" s="22" t="str">
        <f t="shared" si="208"/>
        <v>Lowering</v>
      </c>
      <c r="AM781" s="24">
        <f t="shared" si="209"/>
        <v>0.7770979300003148</v>
      </c>
      <c r="AN781" s="24">
        <f t="shared" si="210"/>
        <v>0.99821373452329132</v>
      </c>
      <c r="AO781" s="25">
        <v>0.38884800000000003</v>
      </c>
      <c r="AP781" s="24">
        <f t="shared" si="211"/>
        <v>0.99821373452329132</v>
      </c>
      <c r="AQ781" s="25">
        <v>0.66704699999999995</v>
      </c>
      <c r="AR781" s="25">
        <v>0.77205100000000004</v>
      </c>
      <c r="AS781" s="19">
        <v>1267</v>
      </c>
      <c r="AT781" s="19">
        <v>0.61199999999999999</v>
      </c>
      <c r="AU781" s="19">
        <v>0.44400000000000001</v>
      </c>
      <c r="AV781" s="19">
        <v>0.61699999999999999</v>
      </c>
      <c r="AW781" s="19">
        <v>0.45400000000000001</v>
      </c>
      <c r="AX781" s="19">
        <v>0.47399999999999998</v>
      </c>
      <c r="AY781" s="19">
        <v>0.57399999999999995</v>
      </c>
      <c r="AZ781" s="19">
        <v>0.92500000000000004</v>
      </c>
      <c r="BA781" s="19">
        <v>0.53100000000000003</v>
      </c>
      <c r="BB781" s="19">
        <v>0.53400000000000003</v>
      </c>
      <c r="BC781" s="19">
        <v>0.498</v>
      </c>
      <c r="BD781" s="19">
        <v>0.54200000000000004</v>
      </c>
      <c r="BE781" s="19">
        <v>0.44900000000000001</v>
      </c>
      <c r="BF781" s="19">
        <v>0.57999999999999996</v>
      </c>
      <c r="BG781" s="19">
        <v>0.73799999999999999</v>
      </c>
      <c r="BH781" s="19">
        <v>0.70399999999999996</v>
      </c>
      <c r="BI781" s="19">
        <v>0.71499999999999997</v>
      </c>
      <c r="BJ781" s="19">
        <v>0.67500000000000004</v>
      </c>
      <c r="BK781" s="19">
        <v>1.0740000000000001</v>
      </c>
      <c r="BL781" s="19"/>
      <c r="BM781" s="19">
        <v>0.44700000000000001</v>
      </c>
      <c r="BN781" s="19">
        <v>1.1839999999999999</v>
      </c>
      <c r="BO781" s="19">
        <v>0.82699999999999996</v>
      </c>
      <c r="BP781" s="19">
        <v>0.47599999999999998</v>
      </c>
      <c r="BQ781" s="19">
        <v>0.42</v>
      </c>
      <c r="BR781" s="19">
        <v>1.234</v>
      </c>
      <c r="BS781" s="19">
        <v>0.58699999999999997</v>
      </c>
      <c r="BT781" s="19">
        <v>0.56999999999999995</v>
      </c>
      <c r="BU781" s="19">
        <v>0.49099999999999999</v>
      </c>
      <c r="BV781" s="19">
        <v>0.74399999999999999</v>
      </c>
      <c r="BW781" s="19">
        <v>0.30299999999999999</v>
      </c>
      <c r="BX781" s="19">
        <v>0.51800000000000002</v>
      </c>
      <c r="BY781" s="19">
        <v>0.45100000000000001</v>
      </c>
      <c r="BZ781" s="19">
        <v>0.51700000000000002</v>
      </c>
      <c r="CA781" s="19">
        <v>0.55300000000000005</v>
      </c>
      <c r="CB781" s="19">
        <v>0.54100000000000004</v>
      </c>
      <c r="CC781" s="19">
        <v>0.51</v>
      </c>
      <c r="CD781" s="19">
        <v>0.4</v>
      </c>
      <c r="CE781" s="19"/>
      <c r="CF781" s="19">
        <v>0.69899999999999995</v>
      </c>
      <c r="CG781" s="19">
        <v>0.629</v>
      </c>
      <c r="CH781" s="19">
        <v>0.498</v>
      </c>
      <c r="CI781" s="19">
        <v>0.875</v>
      </c>
      <c r="CJ781" s="19">
        <v>0.77100000000000002</v>
      </c>
      <c r="CK781" s="19">
        <v>0.54800000000000004</v>
      </c>
      <c r="CL781" s="19">
        <v>0.63200000000000001</v>
      </c>
      <c r="CM781" s="19">
        <v>0.39800000000000002</v>
      </c>
      <c r="CN781" s="19">
        <v>0.54100000000000004</v>
      </c>
      <c r="CO781" s="19">
        <v>0.78800000000000003</v>
      </c>
      <c r="CP781" s="19">
        <v>0.59299999999999997</v>
      </c>
      <c r="CQ781" s="19">
        <v>0.49299999999999999</v>
      </c>
      <c r="CR781" s="19">
        <v>0.55500000000000005</v>
      </c>
      <c r="CS781" s="19">
        <v>0.502</v>
      </c>
      <c r="CT781" s="19">
        <v>0.54500000000000004</v>
      </c>
      <c r="CU781" s="19">
        <v>0.66100000000000003</v>
      </c>
      <c r="CV781" s="19">
        <v>0.75800000000000001</v>
      </c>
      <c r="CW781" s="19">
        <v>0.65200000000000002</v>
      </c>
    </row>
    <row r="782" spans="1:101" s="1" customFormat="1" ht="15" x14ac:dyDescent="0.2">
      <c r="A782" s="19">
        <v>1270</v>
      </c>
      <c r="B782" s="19">
        <v>322.89999999999998</v>
      </c>
      <c r="C782" s="19">
        <v>749.8</v>
      </c>
      <c r="D782" s="19">
        <v>327.60610000000003</v>
      </c>
      <c r="E782" s="19">
        <v>329.61259999999999</v>
      </c>
      <c r="F782" s="19">
        <v>187.09549999999999</v>
      </c>
      <c r="G782" s="20">
        <v>3661.666667</v>
      </c>
      <c r="H782" s="19">
        <v>2</v>
      </c>
      <c r="I782" s="19">
        <v>2</v>
      </c>
      <c r="J782" s="19" t="s">
        <v>103</v>
      </c>
      <c r="M782" s="10"/>
      <c r="N782" s="10"/>
      <c r="U782" s="21">
        <v>0</v>
      </c>
      <c r="V782" s="21">
        <v>7</v>
      </c>
      <c r="W782" s="21">
        <v>163</v>
      </c>
      <c r="X782" s="19">
        <v>0.05</v>
      </c>
      <c r="Y782" s="19">
        <v>1.0680000000000001</v>
      </c>
      <c r="Z782" s="19">
        <v>0.873</v>
      </c>
      <c r="AA782" s="19">
        <v>1.0940000000000001</v>
      </c>
      <c r="AB782" s="22">
        <f t="shared" si="199"/>
        <v>0.87355555555555553</v>
      </c>
      <c r="AC782" s="22">
        <f t="shared" si="200"/>
        <v>0.76511111111111108</v>
      </c>
      <c r="AD782" s="22">
        <f t="shared" si="201"/>
        <v>1.5750000000000002</v>
      </c>
      <c r="AE782" s="22">
        <f t="shared" si="202"/>
        <v>1.1417368573918094</v>
      </c>
      <c r="AF782" s="22">
        <f t="shared" si="203"/>
        <v>0.55463844797178119</v>
      </c>
      <c r="AG782" s="22">
        <f t="shared" si="204"/>
        <v>0.19123018285417837</v>
      </c>
      <c r="AH782" s="22">
        <f t="shared" si="205"/>
        <v>-0.85038046629285979</v>
      </c>
      <c r="AI782" s="22">
        <f t="shared" si="206"/>
        <v>-0.22780080650408774</v>
      </c>
      <c r="AJ782" s="22">
        <f t="shared" si="207"/>
        <v>-1.16184808725952</v>
      </c>
      <c r="AK782" s="22">
        <f t="shared" si="198"/>
        <v>0</v>
      </c>
      <c r="AL782" s="22" t="str">
        <f t="shared" si="208"/>
        <v>Lowering</v>
      </c>
      <c r="AM782" s="24">
        <f t="shared" si="209"/>
        <v>0.59183302205202759</v>
      </c>
      <c r="AN782" s="24">
        <f t="shared" si="210"/>
        <v>6.8889322355110166E-2</v>
      </c>
      <c r="AO782" s="25">
        <v>0.548458</v>
      </c>
      <c r="AP782" s="24">
        <f t="shared" si="211"/>
        <v>6.8889322355110166E-2</v>
      </c>
      <c r="AQ782" s="25">
        <v>1.53762</v>
      </c>
      <c r="AR782" s="25">
        <v>1.5056</v>
      </c>
      <c r="AS782" s="19">
        <v>1270</v>
      </c>
      <c r="AT782" s="19">
        <v>1.6359999999999999</v>
      </c>
      <c r="AU782" s="19">
        <v>0.48699999999999999</v>
      </c>
      <c r="AV782" s="19">
        <v>0.33400000000000002</v>
      </c>
      <c r="AW782" s="19">
        <v>0.55600000000000005</v>
      </c>
      <c r="AX782" s="19">
        <v>0.89600000000000002</v>
      </c>
      <c r="AY782" s="19">
        <v>0.41799999999999998</v>
      </c>
      <c r="AZ782" s="19">
        <v>0.28999999999999998</v>
      </c>
      <c r="BA782" s="19">
        <v>0.45400000000000001</v>
      </c>
      <c r="BB782" s="19">
        <v>1.7889999999999999</v>
      </c>
      <c r="BC782" s="19">
        <v>0.29199999999999998</v>
      </c>
      <c r="BD782" s="19">
        <v>0.436</v>
      </c>
      <c r="BE782" s="19">
        <v>0.47099999999999997</v>
      </c>
      <c r="BF782" s="19">
        <v>0.35</v>
      </c>
      <c r="BG782" s="19">
        <v>0.89200000000000002</v>
      </c>
      <c r="BH782" s="19">
        <v>1.774</v>
      </c>
      <c r="BI782" s="19">
        <v>1.7110000000000001</v>
      </c>
      <c r="BJ782" s="19">
        <v>2.4969999999999999</v>
      </c>
      <c r="BK782" s="19">
        <v>0.441</v>
      </c>
      <c r="BL782" s="19"/>
      <c r="BM782" s="19">
        <v>0.999</v>
      </c>
      <c r="BN782" s="19">
        <v>0.53500000000000003</v>
      </c>
      <c r="BO782" s="19">
        <v>0.42099999999999999</v>
      </c>
      <c r="BP782" s="19">
        <v>0.32900000000000001</v>
      </c>
      <c r="BQ782" s="19">
        <v>0.93300000000000005</v>
      </c>
      <c r="BR782" s="19">
        <v>0.65400000000000003</v>
      </c>
      <c r="BS782" s="19">
        <v>0.57899999999999996</v>
      </c>
      <c r="BT782" s="19">
        <v>0.35799999999999998</v>
      </c>
      <c r="BU782" s="19">
        <v>0.34</v>
      </c>
      <c r="BV782" s="19">
        <v>0.79800000000000004</v>
      </c>
      <c r="BW782" s="19">
        <v>1.163</v>
      </c>
      <c r="BX782" s="19">
        <v>0.97799999999999998</v>
      </c>
      <c r="BY782" s="19">
        <v>0.34</v>
      </c>
      <c r="BZ782" s="19">
        <v>0.68</v>
      </c>
      <c r="CA782" s="19">
        <v>2.4590000000000001</v>
      </c>
      <c r="CB782" s="19">
        <v>0.4</v>
      </c>
      <c r="CC782" s="19">
        <v>0.94199999999999995</v>
      </c>
      <c r="CD782" s="19">
        <v>0.86399999999999999</v>
      </c>
      <c r="CE782" s="19"/>
      <c r="CF782" s="19">
        <v>2.746</v>
      </c>
      <c r="CG782" s="19">
        <v>0.32900000000000001</v>
      </c>
      <c r="CH782" s="19">
        <v>0.82599999999999996</v>
      </c>
      <c r="CI782" s="19">
        <v>0.45400000000000001</v>
      </c>
      <c r="CJ782" s="19">
        <v>0.43</v>
      </c>
      <c r="CK782" s="19">
        <v>0.47</v>
      </c>
      <c r="CL782" s="19">
        <v>0.52400000000000002</v>
      </c>
      <c r="CM782" s="19">
        <v>1.724</v>
      </c>
      <c r="CN782" s="19">
        <v>0.73499999999999999</v>
      </c>
      <c r="CO782" s="19">
        <v>1.6930000000000001</v>
      </c>
      <c r="CP782" s="19">
        <v>5.0979999999999999</v>
      </c>
      <c r="CQ782" s="19">
        <v>1.748</v>
      </c>
      <c r="CR782" s="19">
        <v>4.4960000000000004</v>
      </c>
      <c r="CS782" s="19">
        <v>2.081</v>
      </c>
      <c r="CT782" s="19">
        <v>2.2360000000000002</v>
      </c>
      <c r="CU782" s="19">
        <v>1.9359999999999999</v>
      </c>
      <c r="CV782" s="19">
        <v>0.41199999999999998</v>
      </c>
      <c r="CW782" s="19">
        <v>0.41199999999999998</v>
      </c>
    </row>
    <row r="783" spans="1:101" s="1" customFormat="1" ht="15" x14ac:dyDescent="0.2">
      <c r="A783" s="19">
        <v>1271</v>
      </c>
      <c r="B783" s="19">
        <v>322.10000000000002</v>
      </c>
      <c r="C783" s="19">
        <v>750</v>
      </c>
      <c r="D783" s="19">
        <v>720.23119999999994</v>
      </c>
      <c r="E783" s="19">
        <v>722.23739999999998</v>
      </c>
      <c r="F783" s="19">
        <v>486.1728</v>
      </c>
      <c r="G783" s="20">
        <v>6137.3076920000003</v>
      </c>
      <c r="H783" s="19">
        <v>1</v>
      </c>
      <c r="I783" s="19">
        <v>1</v>
      </c>
      <c r="J783" s="19" t="s">
        <v>103</v>
      </c>
      <c r="M783" s="10"/>
      <c r="N783" s="10"/>
      <c r="U783" s="21">
        <v>0</v>
      </c>
      <c r="V783" s="21">
        <v>17</v>
      </c>
      <c r="W783" s="21">
        <v>365</v>
      </c>
      <c r="X783" s="19">
        <v>0.05</v>
      </c>
      <c r="Y783" s="19">
        <v>0.874</v>
      </c>
      <c r="Z783" s="19">
        <v>0.93100000000000005</v>
      </c>
      <c r="AA783" s="19">
        <v>1.018</v>
      </c>
      <c r="AB783" s="22">
        <f t="shared" si="199"/>
        <v>0.86966666666666659</v>
      </c>
      <c r="AC783" s="22">
        <f t="shared" si="200"/>
        <v>1.0519444444444443</v>
      </c>
      <c r="AD783" s="22">
        <f t="shared" si="201"/>
        <v>0.90027777777777784</v>
      </c>
      <c r="AE783" s="22">
        <f t="shared" si="202"/>
        <v>0.82672299973593877</v>
      </c>
      <c r="AF783" s="22">
        <f t="shared" si="203"/>
        <v>0.96599814871953082</v>
      </c>
      <c r="AG783" s="22">
        <f t="shared" si="204"/>
        <v>-0.27452407123317341</v>
      </c>
      <c r="AH783" s="22">
        <f t="shared" si="205"/>
        <v>-4.9907670666594857E-2</v>
      </c>
      <c r="AI783" s="22">
        <f t="shared" si="206"/>
        <v>-1.7837836823554647</v>
      </c>
      <c r="AJ783" s="22">
        <f t="shared" si="207"/>
        <v>-0.17443348547574719</v>
      </c>
      <c r="AK783" s="22">
        <f t="shared" si="198"/>
        <v>0</v>
      </c>
      <c r="AL783" s="22" t="str">
        <f t="shared" si="208"/>
        <v>Increase</v>
      </c>
      <c r="AM783" s="24">
        <f t="shared" si="209"/>
        <v>1.6451909719835841E-2</v>
      </c>
      <c r="AN783" s="24">
        <f t="shared" si="210"/>
        <v>0.66921630625646</v>
      </c>
      <c r="AO783" s="25">
        <v>1.30586</v>
      </c>
      <c r="AP783" s="24">
        <f t="shared" si="211"/>
        <v>0.66921630625646</v>
      </c>
      <c r="AQ783" s="25">
        <v>0.41129700000000002</v>
      </c>
      <c r="AR783" s="25">
        <v>0.55330900000000005</v>
      </c>
      <c r="AS783" s="19">
        <v>1271</v>
      </c>
      <c r="AT783" s="19">
        <v>1.1539999999999999</v>
      </c>
      <c r="AU783" s="19">
        <v>1.0569999999999999</v>
      </c>
      <c r="AV783" s="19">
        <v>0.997</v>
      </c>
      <c r="AW783" s="19">
        <v>0.85799999999999998</v>
      </c>
      <c r="AX783" s="19">
        <v>0.63900000000000001</v>
      </c>
      <c r="AY783" s="19">
        <v>0.85699999999999998</v>
      </c>
      <c r="AZ783" s="19">
        <v>1.032</v>
      </c>
      <c r="BA783" s="19">
        <v>1.171</v>
      </c>
      <c r="BB783" s="19">
        <v>0.79200000000000004</v>
      </c>
      <c r="BC783" s="19">
        <v>0.55600000000000005</v>
      </c>
      <c r="BD783" s="19">
        <v>0.55500000000000005</v>
      </c>
      <c r="BE783" s="19">
        <v>0.752</v>
      </c>
      <c r="BF783" s="19">
        <v>0.49199999999999999</v>
      </c>
      <c r="BG783" s="19">
        <v>0.88700000000000001</v>
      </c>
      <c r="BH783" s="19">
        <v>0.90100000000000002</v>
      </c>
      <c r="BI783" s="19">
        <v>0.52700000000000002</v>
      </c>
      <c r="BJ783" s="19">
        <v>1.21</v>
      </c>
      <c r="BK783" s="19">
        <v>1.2170000000000001</v>
      </c>
      <c r="BL783" s="19"/>
      <c r="BM783" s="19">
        <v>1.4910000000000001</v>
      </c>
      <c r="BN783" s="19">
        <v>1.3240000000000001</v>
      </c>
      <c r="BO783" s="19">
        <v>0.81699999999999995</v>
      </c>
      <c r="BP783" s="19">
        <v>0.754</v>
      </c>
      <c r="BQ783" s="19">
        <v>0.98299999999999998</v>
      </c>
      <c r="BR783" s="19">
        <v>0.97899999999999998</v>
      </c>
      <c r="BS783" s="19">
        <v>1.026</v>
      </c>
      <c r="BT783" s="19">
        <v>0.96899999999999997</v>
      </c>
      <c r="BU783" s="19">
        <v>1.216</v>
      </c>
      <c r="BV783" s="19">
        <v>0.99099999999999999</v>
      </c>
      <c r="BW783" s="19">
        <v>0.79900000000000004</v>
      </c>
      <c r="BX783" s="19">
        <v>1.099</v>
      </c>
      <c r="BY783" s="19">
        <v>1.0740000000000001</v>
      </c>
      <c r="BZ783" s="19">
        <v>1.2210000000000001</v>
      </c>
      <c r="CA783" s="19">
        <v>1.0960000000000001</v>
      </c>
      <c r="CB783" s="19">
        <v>1.054</v>
      </c>
      <c r="CC783" s="19">
        <v>1.079</v>
      </c>
      <c r="CD783" s="19">
        <v>0.96299999999999997</v>
      </c>
      <c r="CE783" s="19"/>
      <c r="CF783" s="19">
        <v>0.98399999999999999</v>
      </c>
      <c r="CG783" s="19">
        <v>0.70499999999999996</v>
      </c>
      <c r="CH783" s="19">
        <v>0.98699999999999999</v>
      </c>
      <c r="CI783" s="19">
        <v>0.91500000000000004</v>
      </c>
      <c r="CJ783" s="19">
        <v>0.83399999999999996</v>
      </c>
      <c r="CK783" s="19">
        <v>0.73</v>
      </c>
      <c r="CL783" s="19">
        <v>0.91900000000000004</v>
      </c>
      <c r="CM783" s="19">
        <v>0.94899999999999995</v>
      </c>
      <c r="CN783" s="19">
        <v>0.71499999999999997</v>
      </c>
      <c r="CO783" s="19">
        <v>1.349</v>
      </c>
      <c r="CP783" s="19">
        <v>0.98699999999999999</v>
      </c>
      <c r="CQ783" s="19">
        <v>0.88</v>
      </c>
      <c r="CR783" s="19">
        <v>1.032</v>
      </c>
      <c r="CS783" s="19">
        <v>0.54900000000000004</v>
      </c>
      <c r="CT783" s="19">
        <v>0.98399999999999999</v>
      </c>
      <c r="CU783" s="19">
        <v>0.75800000000000001</v>
      </c>
      <c r="CV783" s="19">
        <v>0.879</v>
      </c>
      <c r="CW783" s="19">
        <v>1.0489999999999999</v>
      </c>
    </row>
    <row r="784" spans="1:101" s="1" customFormat="1" ht="15" x14ac:dyDescent="0.2">
      <c r="A784" s="19">
        <v>1272</v>
      </c>
      <c r="B784" s="19">
        <v>321</v>
      </c>
      <c r="C784" s="19">
        <v>751.3</v>
      </c>
      <c r="D784" s="19">
        <v>351.13400000000001</v>
      </c>
      <c r="E784" s="19">
        <v>353.14400000000001</v>
      </c>
      <c r="F784" s="19">
        <v>117.0757</v>
      </c>
      <c r="G784" s="20">
        <v>38893.428569999996</v>
      </c>
      <c r="H784" s="19">
        <v>1</v>
      </c>
      <c r="I784" s="19">
        <v>1</v>
      </c>
      <c r="J784" s="19" t="s">
        <v>131</v>
      </c>
      <c r="M784" s="10"/>
      <c r="N784" s="10"/>
      <c r="O784" s="19" t="s">
        <v>331</v>
      </c>
      <c r="P784" s="19" t="s">
        <v>332</v>
      </c>
      <c r="Q784" s="19">
        <v>9.36</v>
      </c>
      <c r="R784" s="19">
        <v>102.7</v>
      </c>
      <c r="S784" s="19" t="s">
        <v>133</v>
      </c>
      <c r="T784" s="19" t="s">
        <v>134</v>
      </c>
      <c r="X784" s="19">
        <v>0.05</v>
      </c>
      <c r="Y784" s="19">
        <v>1.266</v>
      </c>
      <c r="Z784" s="19">
        <v>1.29</v>
      </c>
      <c r="AA784" s="19">
        <v>1.274</v>
      </c>
      <c r="AB784" s="22">
        <f t="shared" si="199"/>
        <v>1.0650555555555554</v>
      </c>
      <c r="AC784" s="22">
        <f t="shared" si="200"/>
        <v>1.1506111111111108</v>
      </c>
      <c r="AD784" s="22">
        <f t="shared" si="201"/>
        <v>1.0909999999999997</v>
      </c>
      <c r="AE784" s="22">
        <f t="shared" si="202"/>
        <v>0.92564337791511775</v>
      </c>
      <c r="AF784" s="22">
        <f t="shared" si="203"/>
        <v>0.97621957429473483</v>
      </c>
      <c r="AG784" s="22">
        <f t="shared" si="204"/>
        <v>-0.11147162063572599</v>
      </c>
      <c r="AH784" s="22">
        <f t="shared" si="205"/>
        <v>-3.4722415215976653E-2</v>
      </c>
      <c r="AI784" s="22">
        <f t="shared" si="206"/>
        <v>-1.2040521301152551</v>
      </c>
      <c r="AJ784" s="22">
        <f t="shared" si="207"/>
        <v>-0.39586133239489335</v>
      </c>
      <c r="AK784" s="22" t="str">
        <f t="shared" si="198"/>
        <v>Isomer 1 of L-Valine</v>
      </c>
      <c r="AL784" s="22" t="str">
        <f t="shared" si="208"/>
        <v>Increase</v>
      </c>
      <c r="AM784" s="24">
        <f t="shared" si="209"/>
        <v>6.2509765528386621E-2</v>
      </c>
      <c r="AN784" s="24">
        <f t="shared" si="210"/>
        <v>0.40191912071138003</v>
      </c>
      <c r="AO784" s="25">
        <v>1.0789500000000001</v>
      </c>
      <c r="AP784" s="24">
        <f t="shared" si="211"/>
        <v>0.40191912071138003</v>
      </c>
      <c r="AQ784" s="25">
        <v>0.471026</v>
      </c>
      <c r="AR784" s="25">
        <v>0.62539699999999998</v>
      </c>
      <c r="AS784" s="19">
        <v>1272</v>
      </c>
      <c r="AT784" s="19">
        <v>1.0860000000000001</v>
      </c>
      <c r="AU784" s="19">
        <v>1.1759999999999999</v>
      </c>
      <c r="AV784" s="19">
        <v>1.105</v>
      </c>
      <c r="AW784" s="19">
        <v>1.022</v>
      </c>
      <c r="AX784" s="19">
        <v>1.093</v>
      </c>
      <c r="AY784" s="19">
        <v>1.121</v>
      </c>
      <c r="AZ784" s="19">
        <v>1.2</v>
      </c>
      <c r="BA784" s="19">
        <v>1.0489999999999999</v>
      </c>
      <c r="BB784" s="19">
        <v>1.07</v>
      </c>
      <c r="BC784" s="19">
        <v>0.97499999999999998</v>
      </c>
      <c r="BD784" s="19">
        <v>0.995</v>
      </c>
      <c r="BE784" s="19">
        <v>1.194</v>
      </c>
      <c r="BF784" s="19">
        <v>0.88800000000000001</v>
      </c>
      <c r="BG784" s="19">
        <v>1.097</v>
      </c>
      <c r="BH784" s="19">
        <v>0.88300000000000001</v>
      </c>
      <c r="BI784" s="19">
        <v>0.97099999999999997</v>
      </c>
      <c r="BJ784" s="19">
        <v>1.2010000000000001</v>
      </c>
      <c r="BK784" s="19">
        <v>1.0449999999999999</v>
      </c>
      <c r="BL784" s="19"/>
      <c r="BM784" s="19">
        <v>1.0920000000000001</v>
      </c>
      <c r="BN784" s="19">
        <v>1.1240000000000001</v>
      </c>
      <c r="BO784" s="19">
        <v>1.22</v>
      </c>
      <c r="BP784" s="19">
        <v>1.1930000000000001</v>
      </c>
      <c r="BQ784" s="19">
        <v>1.2010000000000001</v>
      </c>
      <c r="BR784" s="19">
        <v>0.90100000000000002</v>
      </c>
      <c r="BS784" s="19">
        <v>1.3680000000000001</v>
      </c>
      <c r="BT784" s="19">
        <v>1.2490000000000001</v>
      </c>
      <c r="BU784" s="19">
        <v>1.0069999999999999</v>
      </c>
      <c r="BV784" s="19">
        <v>0.97899999999999998</v>
      </c>
      <c r="BW784" s="19">
        <v>1.0089999999999999</v>
      </c>
      <c r="BX784" s="19">
        <v>1.1020000000000001</v>
      </c>
      <c r="BY784" s="19">
        <v>1.282</v>
      </c>
      <c r="BZ784" s="19">
        <v>0.88700000000000001</v>
      </c>
      <c r="CA784" s="19">
        <v>1.0629999999999999</v>
      </c>
      <c r="CB784" s="19">
        <v>1.4610000000000001</v>
      </c>
      <c r="CC784" s="19">
        <v>1.2629999999999999</v>
      </c>
      <c r="CD784" s="19">
        <v>1.31</v>
      </c>
      <c r="CE784" s="19"/>
      <c r="CF784" s="19">
        <v>1.1020000000000001</v>
      </c>
      <c r="CG784" s="19">
        <v>1.02</v>
      </c>
      <c r="CH784" s="19">
        <v>1.226</v>
      </c>
      <c r="CI784" s="19">
        <v>1.1419999999999999</v>
      </c>
      <c r="CJ784" s="19">
        <v>1.202</v>
      </c>
      <c r="CK784" s="19">
        <v>1.113</v>
      </c>
      <c r="CL784" s="19">
        <v>1.0329999999999999</v>
      </c>
      <c r="CM784" s="19">
        <v>1.169</v>
      </c>
      <c r="CN784" s="19">
        <v>1.1990000000000001</v>
      </c>
      <c r="CO784" s="19">
        <v>0.99</v>
      </c>
      <c r="CP784" s="19">
        <v>1.0329999999999999</v>
      </c>
      <c r="CQ784" s="19">
        <v>1.097</v>
      </c>
      <c r="CR784" s="19">
        <v>1.133</v>
      </c>
      <c r="CS784" s="19">
        <v>1.103</v>
      </c>
      <c r="CT784" s="19">
        <v>1.0089999999999999</v>
      </c>
      <c r="CU784" s="19">
        <v>1.046</v>
      </c>
      <c r="CV784" s="19">
        <v>0.89400000000000002</v>
      </c>
      <c r="CW784" s="19">
        <v>1.127</v>
      </c>
    </row>
    <row r="785" spans="1:101" s="1" customFormat="1" ht="15" x14ac:dyDescent="0.2">
      <c r="A785" s="19">
        <v>1274</v>
      </c>
      <c r="B785" s="19">
        <v>324.39999999999998</v>
      </c>
      <c r="C785" s="19">
        <v>752.7</v>
      </c>
      <c r="D785" s="19">
        <v>388.13560000000001</v>
      </c>
      <c r="E785" s="19">
        <v>390.14420000000001</v>
      </c>
      <c r="F785" s="19">
        <v>308.15449999999998</v>
      </c>
      <c r="G785" s="20">
        <v>13105.615379999999</v>
      </c>
      <c r="H785" s="19">
        <v>2</v>
      </c>
      <c r="I785" s="19">
        <v>2</v>
      </c>
      <c r="J785" s="19" t="s">
        <v>117</v>
      </c>
      <c r="M785" s="10"/>
      <c r="N785" s="10"/>
      <c r="U785" s="21">
        <v>0</v>
      </c>
      <c r="V785" s="21">
        <v>0</v>
      </c>
      <c r="W785" s="21">
        <v>44</v>
      </c>
      <c r="X785" s="19">
        <v>0.05</v>
      </c>
      <c r="Y785" s="19">
        <v>1.2609999999999999</v>
      </c>
      <c r="Z785" s="19">
        <v>1.4359999999999999</v>
      </c>
      <c r="AA785" s="19">
        <v>1.234</v>
      </c>
      <c r="AB785" s="22">
        <f t="shared" si="199"/>
        <v>1.1103333333333332</v>
      </c>
      <c r="AC785" s="22">
        <f t="shared" si="200"/>
        <v>1.2732222222222223</v>
      </c>
      <c r="AD785" s="22">
        <f t="shared" si="201"/>
        <v>1.3412777777777776</v>
      </c>
      <c r="AE785" s="22">
        <f t="shared" si="202"/>
        <v>0.87206562527271125</v>
      </c>
      <c r="AF785" s="22">
        <f t="shared" si="203"/>
        <v>0.82781758687818419</v>
      </c>
      <c r="AG785" s="22">
        <f t="shared" si="204"/>
        <v>-0.1974913891362505</v>
      </c>
      <c r="AH785" s="22">
        <f t="shared" si="205"/>
        <v>-0.27261519612295027</v>
      </c>
      <c r="AI785" s="22">
        <f t="shared" si="206"/>
        <v>-0.56742379273681898</v>
      </c>
      <c r="AJ785" s="22">
        <f t="shared" si="207"/>
        <v>-1.0019428953371101</v>
      </c>
      <c r="AK785" s="22">
        <f t="shared" si="198"/>
        <v>0</v>
      </c>
      <c r="AL785" s="22" t="str">
        <f t="shared" si="208"/>
        <v>Increase</v>
      </c>
      <c r="AM785" s="24">
        <f t="shared" si="209"/>
        <v>0.2707548265773973</v>
      </c>
      <c r="AN785" s="24">
        <f t="shared" si="210"/>
        <v>9.9553631016821811E-2</v>
      </c>
      <c r="AO785" s="25">
        <v>0.96012699999999995</v>
      </c>
      <c r="AP785" s="24">
        <f t="shared" si="211"/>
        <v>9.9553631016821811E-2</v>
      </c>
      <c r="AQ785" s="25">
        <v>1.37087</v>
      </c>
      <c r="AR785" s="25">
        <v>1.24353</v>
      </c>
      <c r="AS785" s="19">
        <v>1274</v>
      </c>
      <c r="AT785" s="19">
        <v>1.083</v>
      </c>
      <c r="AU785" s="19">
        <v>1.369</v>
      </c>
      <c r="AV785" s="19">
        <v>0.93600000000000005</v>
      </c>
      <c r="AW785" s="19">
        <v>1.516</v>
      </c>
      <c r="AX785" s="19">
        <v>0.78400000000000003</v>
      </c>
      <c r="AY785" s="19">
        <v>0.374</v>
      </c>
      <c r="AZ785" s="19">
        <v>1.5009999999999999</v>
      </c>
      <c r="BA785" s="19">
        <v>1.3819999999999999</v>
      </c>
      <c r="BB785" s="19">
        <v>1.3120000000000001</v>
      </c>
      <c r="BC785" s="19">
        <v>1.5089999999999999</v>
      </c>
      <c r="BD785" s="19">
        <v>0.85099999999999998</v>
      </c>
      <c r="BE785" s="19">
        <v>1.3160000000000001</v>
      </c>
      <c r="BF785" s="19">
        <v>0.70599999999999996</v>
      </c>
      <c r="BG785" s="19">
        <v>1.84</v>
      </c>
      <c r="BH785" s="19">
        <v>0.93799999999999994</v>
      </c>
      <c r="BI785" s="19">
        <v>0.505</v>
      </c>
      <c r="BJ785" s="19">
        <v>0.91900000000000004</v>
      </c>
      <c r="BK785" s="19">
        <v>1.145</v>
      </c>
      <c r="BL785" s="19"/>
      <c r="BM785" s="19">
        <v>1.5740000000000001</v>
      </c>
      <c r="BN785" s="19">
        <v>1.2210000000000001</v>
      </c>
      <c r="BO785" s="19">
        <v>0.66600000000000004</v>
      </c>
      <c r="BP785" s="19">
        <v>1.1399999999999999</v>
      </c>
      <c r="BQ785" s="19">
        <v>1.9430000000000001</v>
      </c>
      <c r="BR785" s="19">
        <v>1.8859999999999999</v>
      </c>
      <c r="BS785" s="19">
        <v>1.71</v>
      </c>
      <c r="BT785" s="19">
        <v>0.58799999999999997</v>
      </c>
      <c r="BU785" s="19">
        <v>0.93100000000000005</v>
      </c>
      <c r="BV785" s="19">
        <v>1.474</v>
      </c>
      <c r="BW785" s="19">
        <v>1.7949999999999999</v>
      </c>
      <c r="BX785" s="19">
        <v>0.92400000000000004</v>
      </c>
      <c r="BY785" s="19">
        <v>0.78800000000000003</v>
      </c>
      <c r="BZ785" s="19">
        <v>0.84699999999999998</v>
      </c>
      <c r="CA785" s="19">
        <v>1.66</v>
      </c>
      <c r="CB785" s="19">
        <v>0.57099999999999995</v>
      </c>
      <c r="CC785" s="19">
        <v>1.373</v>
      </c>
      <c r="CD785" s="19">
        <v>1.827</v>
      </c>
      <c r="CE785" s="19"/>
      <c r="CF785" s="19">
        <v>1.0820000000000001</v>
      </c>
      <c r="CG785" s="19">
        <v>1.159</v>
      </c>
      <c r="CH785" s="19">
        <v>1.54</v>
      </c>
      <c r="CI785" s="19">
        <v>1.7849999999999999</v>
      </c>
      <c r="CJ785" s="19">
        <v>1.4370000000000001</v>
      </c>
      <c r="CK785" s="19">
        <v>1.819</v>
      </c>
      <c r="CL785" s="19">
        <v>1.5169999999999999</v>
      </c>
      <c r="CM785" s="19">
        <v>1.571</v>
      </c>
      <c r="CN785" s="19">
        <v>0.58799999999999997</v>
      </c>
      <c r="CO785" s="19">
        <v>1.1399999999999999</v>
      </c>
      <c r="CP785" s="19">
        <v>0.36</v>
      </c>
      <c r="CQ785" s="19">
        <v>1.4690000000000001</v>
      </c>
      <c r="CR785" s="19">
        <v>1.446</v>
      </c>
      <c r="CS785" s="19">
        <v>1.385</v>
      </c>
      <c r="CT785" s="19">
        <v>1.788</v>
      </c>
      <c r="CU785" s="19">
        <v>0.72599999999999998</v>
      </c>
      <c r="CV785" s="19">
        <v>1.8480000000000001</v>
      </c>
      <c r="CW785" s="19">
        <v>1.4830000000000001</v>
      </c>
    </row>
    <row r="786" spans="1:101" s="1" customFormat="1" ht="15" x14ac:dyDescent="0.2">
      <c r="A786" s="19">
        <v>1275</v>
      </c>
      <c r="B786" s="19">
        <v>324.39999999999998</v>
      </c>
      <c r="C786" s="19">
        <v>753</v>
      </c>
      <c r="D786" s="19">
        <v>515.18330000000003</v>
      </c>
      <c r="E786" s="19">
        <v>517.19010000000003</v>
      </c>
      <c r="F786" s="19">
        <v>281.125</v>
      </c>
      <c r="G786" s="20">
        <v>4554</v>
      </c>
      <c r="H786" s="19">
        <v>1</v>
      </c>
      <c r="I786" s="19">
        <v>1</v>
      </c>
      <c r="J786" s="19" t="s">
        <v>103</v>
      </c>
      <c r="M786" s="10"/>
      <c r="N786" s="10"/>
      <c r="U786" s="21">
        <v>0</v>
      </c>
      <c r="V786" s="21">
        <v>12</v>
      </c>
      <c r="W786" s="21">
        <v>293</v>
      </c>
      <c r="X786" s="19">
        <v>0.05</v>
      </c>
      <c r="Y786" s="19">
        <v>1.123</v>
      </c>
      <c r="Z786" s="19">
        <v>1.1659999999999999</v>
      </c>
      <c r="AA786" s="19">
        <v>1.091</v>
      </c>
      <c r="AB786" s="22">
        <f t="shared" si="199"/>
        <v>0.84600000000000009</v>
      </c>
      <c r="AC786" s="22">
        <f t="shared" si="200"/>
        <v>1.0742777777777777</v>
      </c>
      <c r="AD786" s="22">
        <f t="shared" si="201"/>
        <v>1.1090555555555557</v>
      </c>
      <c r="AE786" s="22">
        <f t="shared" si="202"/>
        <v>0.78750581786212981</v>
      </c>
      <c r="AF786" s="22">
        <f t="shared" si="203"/>
        <v>0.76281120072133446</v>
      </c>
      <c r="AG786" s="22">
        <f t="shared" si="204"/>
        <v>-0.34463751314003105</v>
      </c>
      <c r="AH786" s="22">
        <f t="shared" si="205"/>
        <v>-0.39060206730055502</v>
      </c>
      <c r="AI786" s="22">
        <f t="shared" si="206"/>
        <v>-1.2936978898370186</v>
      </c>
      <c r="AJ786" s="22">
        <f t="shared" si="207"/>
        <v>-2.09646153154827</v>
      </c>
      <c r="AK786" s="22">
        <f t="shared" si="198"/>
        <v>0</v>
      </c>
      <c r="AL786" s="22" t="str">
        <f t="shared" si="208"/>
        <v>Increase</v>
      </c>
      <c r="AM786" s="24">
        <f t="shared" si="209"/>
        <v>5.0851305870751762E-2</v>
      </c>
      <c r="AN786" s="24">
        <f t="shared" si="210"/>
        <v>8.0082656008612467E-3</v>
      </c>
      <c r="AO786" s="25">
        <v>1.16893</v>
      </c>
      <c r="AP786" s="24">
        <f t="shared" si="211"/>
        <v>8.0082656008612467E-3</v>
      </c>
      <c r="AQ786" s="25">
        <v>1.5104299999999999</v>
      </c>
      <c r="AR786" s="25">
        <v>1.4453800000000001</v>
      </c>
      <c r="AS786" s="19">
        <v>1275</v>
      </c>
      <c r="AT786" s="19">
        <v>0.77200000000000002</v>
      </c>
      <c r="AU786" s="19">
        <v>1.1299999999999999</v>
      </c>
      <c r="AV786" s="19">
        <v>0.42</v>
      </c>
      <c r="AW786" s="19">
        <v>1.081</v>
      </c>
      <c r="AX786" s="19">
        <v>0.35899999999999999</v>
      </c>
      <c r="AY786" s="19">
        <v>0.47799999999999998</v>
      </c>
      <c r="AZ786" s="19">
        <v>1.0189999999999999</v>
      </c>
      <c r="BA786" s="19">
        <v>1.0229999999999999</v>
      </c>
      <c r="BB786" s="19">
        <v>1.1319999999999999</v>
      </c>
      <c r="BC786" s="19">
        <v>1.048</v>
      </c>
      <c r="BD786" s="19">
        <v>0.77900000000000003</v>
      </c>
      <c r="BE786" s="19">
        <v>0.94499999999999995</v>
      </c>
      <c r="BF786" s="19">
        <v>0.72299999999999998</v>
      </c>
      <c r="BG786" s="19">
        <v>1.2070000000000001</v>
      </c>
      <c r="BH786" s="19">
        <v>0.82399999999999995</v>
      </c>
      <c r="BI786" s="19">
        <v>0.52100000000000002</v>
      </c>
      <c r="BJ786" s="19">
        <v>0.77900000000000003</v>
      </c>
      <c r="BK786" s="19">
        <v>0.98799999999999999</v>
      </c>
      <c r="BL786" s="19"/>
      <c r="BM786" s="19">
        <v>1.1990000000000001</v>
      </c>
      <c r="BN786" s="19">
        <v>1.091</v>
      </c>
      <c r="BO786" s="19">
        <v>0.52200000000000002</v>
      </c>
      <c r="BP786" s="19">
        <v>0.495</v>
      </c>
      <c r="BQ786" s="19">
        <v>1.67</v>
      </c>
      <c r="BR786" s="19">
        <v>1.581</v>
      </c>
      <c r="BS786" s="19">
        <v>0.84</v>
      </c>
      <c r="BT786" s="19">
        <v>0.56699999999999995</v>
      </c>
      <c r="BU786" s="19">
        <v>0.96899999999999997</v>
      </c>
      <c r="BV786" s="19">
        <v>1.514</v>
      </c>
      <c r="BW786" s="19">
        <v>1.4550000000000001</v>
      </c>
      <c r="BX786" s="19">
        <v>0.93100000000000005</v>
      </c>
      <c r="BY786" s="19">
        <v>0.69599999999999995</v>
      </c>
      <c r="BZ786" s="19">
        <v>1.0449999999999999</v>
      </c>
      <c r="CA786" s="19">
        <v>1.2809999999999999</v>
      </c>
      <c r="CB786" s="19">
        <v>0.58599999999999997</v>
      </c>
      <c r="CC786" s="19">
        <v>1.3380000000000001</v>
      </c>
      <c r="CD786" s="19">
        <v>1.5569999999999999</v>
      </c>
      <c r="CE786" s="19"/>
      <c r="CF786" s="19">
        <v>0.93899999999999995</v>
      </c>
      <c r="CG786" s="19">
        <v>1.0409999999999999</v>
      </c>
      <c r="CH786" s="19">
        <v>0.93500000000000005</v>
      </c>
      <c r="CI786" s="19">
        <v>1.26</v>
      </c>
      <c r="CJ786" s="19">
        <v>1.395</v>
      </c>
      <c r="CK786" s="19">
        <v>1.24</v>
      </c>
      <c r="CL786" s="19">
        <v>1.0389999999999999</v>
      </c>
      <c r="CM786" s="19">
        <v>1.534</v>
      </c>
      <c r="CN786" s="19">
        <v>0.69</v>
      </c>
      <c r="CO786" s="19">
        <v>1.0629999999999999</v>
      </c>
      <c r="CP786" s="19">
        <v>0.45300000000000001</v>
      </c>
      <c r="CQ786" s="19">
        <v>1.3879999999999999</v>
      </c>
      <c r="CR786" s="19">
        <v>1.1990000000000001</v>
      </c>
      <c r="CS786" s="19">
        <v>1.1919999999999999</v>
      </c>
      <c r="CT786" s="19">
        <v>1.2450000000000001</v>
      </c>
      <c r="CU786" s="19">
        <v>0.72499999999999998</v>
      </c>
      <c r="CV786" s="19">
        <v>1.6060000000000001</v>
      </c>
      <c r="CW786" s="19">
        <v>1.0189999999999999</v>
      </c>
    </row>
    <row r="787" spans="1:101" s="1" customFormat="1" ht="15" x14ac:dyDescent="0.2">
      <c r="A787" s="19">
        <v>1276</v>
      </c>
      <c r="B787" s="19">
        <v>324.10000000000002</v>
      </c>
      <c r="C787" s="19">
        <v>753</v>
      </c>
      <c r="D787" s="19">
        <v>438.0675</v>
      </c>
      <c r="E787" s="19">
        <v>440.07380000000001</v>
      </c>
      <c r="F787" s="19">
        <v>204.00909999999999</v>
      </c>
      <c r="G787" s="20">
        <v>84309.263160000002</v>
      </c>
      <c r="H787" s="19">
        <v>1</v>
      </c>
      <c r="I787" s="19">
        <v>1</v>
      </c>
      <c r="J787" s="19" t="s">
        <v>103</v>
      </c>
      <c r="M787" s="10"/>
      <c r="N787" s="10"/>
      <c r="U787" s="21">
        <v>0</v>
      </c>
      <c r="V787" s="21">
        <v>4</v>
      </c>
      <c r="W787" s="21">
        <v>117</v>
      </c>
      <c r="X787" s="19">
        <v>0.05</v>
      </c>
      <c r="Y787" s="19">
        <v>1.103</v>
      </c>
      <c r="Z787" s="19">
        <v>1.0029999999999999</v>
      </c>
      <c r="AA787" s="19">
        <v>0.97899999999999998</v>
      </c>
      <c r="AB787" s="22">
        <f t="shared" si="199"/>
        <v>0.86077777777777775</v>
      </c>
      <c r="AC787" s="22">
        <f t="shared" si="200"/>
        <v>0.67099999999999993</v>
      </c>
      <c r="AD787" s="22">
        <f t="shared" si="201"/>
        <v>1.1948333333333334</v>
      </c>
      <c r="AE787" s="22">
        <f t="shared" si="202"/>
        <v>1.2828282828282829</v>
      </c>
      <c r="AF787" s="22">
        <f t="shared" si="203"/>
        <v>0.72041660854605472</v>
      </c>
      <c r="AG787" s="22">
        <f t="shared" si="204"/>
        <v>0.35932806669255629</v>
      </c>
      <c r="AH787" s="22">
        <f t="shared" si="205"/>
        <v>-0.47309665324502354</v>
      </c>
      <c r="AI787" s="22">
        <f t="shared" si="206"/>
        <v>-0.60092958968423027</v>
      </c>
      <c r="AJ787" s="22">
        <f t="shared" si="207"/>
        <v>-0.52690843883926775</v>
      </c>
      <c r="AK787" s="22">
        <f t="shared" si="198"/>
        <v>0</v>
      </c>
      <c r="AL787" s="22" t="str">
        <f t="shared" si="208"/>
        <v>Lowering</v>
      </c>
      <c r="AM787" s="24">
        <f t="shared" si="209"/>
        <v>0.25065155907960301</v>
      </c>
      <c r="AN787" s="24">
        <f t="shared" si="210"/>
        <v>0.29722926063007998</v>
      </c>
      <c r="AO787" s="25">
        <v>0.98308300000000004</v>
      </c>
      <c r="AP787" s="24">
        <f t="shared" si="211"/>
        <v>0.29722926063007998</v>
      </c>
      <c r="AQ787" s="25">
        <v>0.73055599999999998</v>
      </c>
      <c r="AR787" s="25">
        <v>0.82577299999999998</v>
      </c>
      <c r="AS787" s="19">
        <v>1276</v>
      </c>
      <c r="AT787" s="19">
        <v>0.46200000000000002</v>
      </c>
      <c r="AU787" s="19">
        <v>1.8779999999999999</v>
      </c>
      <c r="AV787" s="19">
        <v>0.67500000000000004</v>
      </c>
      <c r="AW787" s="19">
        <v>0.61199999999999999</v>
      </c>
      <c r="AX787" s="19">
        <v>1.2929999999999999</v>
      </c>
      <c r="AY787" s="19">
        <v>0.51900000000000002</v>
      </c>
      <c r="AZ787" s="19">
        <v>1.2829999999999999</v>
      </c>
      <c r="BA787" s="19">
        <v>0.79100000000000004</v>
      </c>
      <c r="BB787" s="19">
        <v>0.28199999999999997</v>
      </c>
      <c r="BC787" s="19">
        <v>0.74099999999999999</v>
      </c>
      <c r="BD787" s="19">
        <v>0.45</v>
      </c>
      <c r="BE787" s="19">
        <v>2.52</v>
      </c>
      <c r="BF787" s="19">
        <v>0.36</v>
      </c>
      <c r="BG787" s="19">
        <v>0.97299999999999998</v>
      </c>
      <c r="BH787" s="19">
        <v>0.46400000000000002</v>
      </c>
      <c r="BI787" s="19">
        <v>0.32700000000000001</v>
      </c>
      <c r="BJ787" s="19">
        <v>1.204</v>
      </c>
      <c r="BK787" s="19">
        <v>0.66</v>
      </c>
      <c r="BL787" s="19"/>
      <c r="BM787" s="19">
        <v>0.254</v>
      </c>
      <c r="BN787" s="19">
        <v>0.68</v>
      </c>
      <c r="BO787" s="19">
        <v>0.26400000000000001</v>
      </c>
      <c r="BP787" s="19">
        <v>0.39700000000000002</v>
      </c>
      <c r="BQ787" s="19">
        <v>0.39400000000000002</v>
      </c>
      <c r="BR787" s="19">
        <v>0.72699999999999998</v>
      </c>
      <c r="BS787" s="19">
        <v>0.79400000000000004</v>
      </c>
      <c r="BT787" s="19">
        <v>0.51500000000000001</v>
      </c>
      <c r="BU787" s="19">
        <v>0.73499999999999999</v>
      </c>
      <c r="BV787" s="19">
        <v>0.78900000000000003</v>
      </c>
      <c r="BW787" s="19">
        <v>0.69499999999999995</v>
      </c>
      <c r="BX787" s="19">
        <v>1.66</v>
      </c>
      <c r="BY787" s="19">
        <v>0.68</v>
      </c>
      <c r="BZ787" s="19">
        <v>0.36699999999999999</v>
      </c>
      <c r="CA787" s="19">
        <v>0.83799999999999997</v>
      </c>
      <c r="CB787" s="19">
        <v>1.282</v>
      </c>
      <c r="CC787" s="19">
        <v>0.42399999999999999</v>
      </c>
      <c r="CD787" s="19">
        <v>0.58299999999999996</v>
      </c>
      <c r="CE787" s="19"/>
      <c r="CF787" s="19">
        <v>0.68</v>
      </c>
      <c r="CG787" s="19">
        <v>0.94199999999999995</v>
      </c>
      <c r="CH787" s="19">
        <v>0.88900000000000001</v>
      </c>
      <c r="CI787" s="19">
        <v>1.5760000000000001</v>
      </c>
      <c r="CJ787" s="19">
        <v>0.59099999999999997</v>
      </c>
      <c r="CK787" s="19">
        <v>0.42299999999999999</v>
      </c>
      <c r="CL787" s="19">
        <v>3.1829999999999998</v>
      </c>
      <c r="CM787" s="19">
        <v>0.65200000000000002</v>
      </c>
      <c r="CN787" s="19">
        <v>1.7150000000000001</v>
      </c>
      <c r="CO787" s="19">
        <v>0.91300000000000003</v>
      </c>
      <c r="CP787" s="19">
        <v>1.3520000000000001</v>
      </c>
      <c r="CQ787" s="19">
        <v>0.81599999999999995</v>
      </c>
      <c r="CR787" s="19">
        <v>5.125</v>
      </c>
      <c r="CS787" s="19">
        <v>0.86699999999999999</v>
      </c>
      <c r="CT787" s="19">
        <v>0.71799999999999997</v>
      </c>
      <c r="CU787" s="19">
        <v>0.28000000000000003</v>
      </c>
      <c r="CV787" s="19">
        <v>0.32500000000000001</v>
      </c>
      <c r="CW787" s="19">
        <v>0.46</v>
      </c>
    </row>
    <row r="788" spans="1:101" s="1" customFormat="1" ht="15" x14ac:dyDescent="0.2">
      <c r="A788" s="19">
        <v>1277</v>
      </c>
      <c r="B788" s="19">
        <v>325.60000000000002</v>
      </c>
      <c r="C788" s="19">
        <v>753.1</v>
      </c>
      <c r="D788" s="19">
        <v>301.58049999999997</v>
      </c>
      <c r="E788" s="19">
        <v>303.5872</v>
      </c>
      <c r="F788" s="19">
        <v>135.04429999999999</v>
      </c>
      <c r="G788" s="20">
        <v>5269.9047620000001</v>
      </c>
      <c r="H788" s="19">
        <v>2</v>
      </c>
      <c r="I788" s="19">
        <v>2</v>
      </c>
      <c r="J788" s="19" t="s">
        <v>117</v>
      </c>
      <c r="M788" s="10"/>
      <c r="N788" s="10"/>
      <c r="U788" s="21">
        <v>0</v>
      </c>
      <c r="V788" s="21">
        <v>0</v>
      </c>
      <c r="W788" s="21">
        <v>100</v>
      </c>
      <c r="X788" s="19">
        <v>0.05</v>
      </c>
      <c r="Y788" s="19">
        <v>0.86699999999999999</v>
      </c>
      <c r="Z788" s="19">
        <v>1.226</v>
      </c>
      <c r="AA788" s="19">
        <v>1.131</v>
      </c>
      <c r="AB788" s="22">
        <f t="shared" si="199"/>
        <v>0.91961111111111116</v>
      </c>
      <c r="AC788" s="22">
        <f t="shared" si="200"/>
        <v>0.90488888888888874</v>
      </c>
      <c r="AD788" s="22">
        <f t="shared" si="201"/>
        <v>0.83233333333333326</v>
      </c>
      <c r="AE788" s="22">
        <f t="shared" si="202"/>
        <v>1.0162696463654226</v>
      </c>
      <c r="AF788" s="22">
        <f t="shared" si="203"/>
        <v>1.1048591643305301</v>
      </c>
      <c r="AG788" s="22">
        <f t="shared" si="204"/>
        <v>2.328324252416214E-2</v>
      </c>
      <c r="AH788" s="22">
        <f t="shared" si="205"/>
        <v>0.1438624819504889</v>
      </c>
      <c r="AI788" s="22">
        <f t="shared" si="206"/>
        <v>-9.4090813454487998E-2</v>
      </c>
      <c r="AJ788" s="22">
        <f t="shared" si="207"/>
        <v>-1.1098784661865326</v>
      </c>
      <c r="AK788" s="22">
        <f t="shared" si="198"/>
        <v>0</v>
      </c>
      <c r="AL788" s="22" t="str">
        <f t="shared" si="208"/>
        <v>Lowering</v>
      </c>
      <c r="AM788" s="24">
        <f t="shared" si="209"/>
        <v>0.80521004957751974</v>
      </c>
      <c r="AN788" s="24">
        <f t="shared" si="210"/>
        <v>7.7646437353068462E-2</v>
      </c>
      <c r="AO788" s="25">
        <v>0.50831999999999999</v>
      </c>
      <c r="AP788" s="24">
        <f t="shared" si="211"/>
        <v>7.7646437353068462E-2</v>
      </c>
      <c r="AQ788" s="25">
        <v>0.87115900000000002</v>
      </c>
      <c r="AR788" s="25">
        <v>0.90514399999999995</v>
      </c>
      <c r="AS788" s="19">
        <v>1277</v>
      </c>
      <c r="AT788" s="19">
        <v>1.0209999999999999</v>
      </c>
      <c r="AU788" s="19">
        <v>1.22</v>
      </c>
      <c r="AV788" s="19">
        <v>0.99199999999999999</v>
      </c>
      <c r="AW788" s="19">
        <v>0.94</v>
      </c>
      <c r="AX788" s="19">
        <v>1.169</v>
      </c>
      <c r="AY788" s="19">
        <v>0.84399999999999997</v>
      </c>
      <c r="AZ788" s="19">
        <v>0.96799999999999997</v>
      </c>
      <c r="BA788" s="19">
        <v>1.01</v>
      </c>
      <c r="BB788" s="19">
        <v>0.67300000000000004</v>
      </c>
      <c r="BC788" s="19">
        <v>0.879</v>
      </c>
      <c r="BD788" s="19">
        <v>0.871</v>
      </c>
      <c r="BE788" s="19">
        <v>0.81799999999999995</v>
      </c>
      <c r="BF788" s="19">
        <v>0.95</v>
      </c>
      <c r="BG788" s="19">
        <v>0.79700000000000004</v>
      </c>
      <c r="BH788" s="19">
        <v>0.621</v>
      </c>
      <c r="BI788" s="19">
        <v>1.0249999999999999</v>
      </c>
      <c r="BJ788" s="19">
        <v>0.79300000000000004</v>
      </c>
      <c r="BK788" s="19">
        <v>0.96199999999999997</v>
      </c>
      <c r="BL788" s="19"/>
      <c r="BM788" s="19">
        <v>0.82399999999999995</v>
      </c>
      <c r="BN788" s="19">
        <v>0.77500000000000002</v>
      </c>
      <c r="BO788" s="19">
        <v>1.0569999999999999</v>
      </c>
      <c r="BP788" s="19">
        <v>0.99199999999999999</v>
      </c>
      <c r="BQ788" s="19">
        <v>0.63300000000000001</v>
      </c>
      <c r="BR788" s="19">
        <v>0.80400000000000005</v>
      </c>
      <c r="BS788" s="19">
        <v>0.77300000000000002</v>
      </c>
      <c r="BT788" s="19">
        <v>0.93700000000000006</v>
      </c>
      <c r="BU788" s="19">
        <v>0.82799999999999996</v>
      </c>
      <c r="BV788" s="19">
        <v>0.95499999999999996</v>
      </c>
      <c r="BW788" s="19">
        <v>0.71399999999999997</v>
      </c>
      <c r="BX788" s="19">
        <v>0.64400000000000002</v>
      </c>
      <c r="BY788" s="19">
        <v>0.94699999999999995</v>
      </c>
      <c r="BZ788" s="19">
        <v>1.0509999999999999</v>
      </c>
      <c r="CA788" s="19">
        <v>0.71699999999999997</v>
      </c>
      <c r="CB788" s="19">
        <v>1.325</v>
      </c>
      <c r="CC788" s="19">
        <v>1.0009999999999999</v>
      </c>
      <c r="CD788" s="19">
        <v>1.3109999999999999</v>
      </c>
      <c r="CE788" s="19"/>
      <c r="CF788" s="19">
        <v>0.73899999999999999</v>
      </c>
      <c r="CG788" s="19">
        <v>0.74299999999999999</v>
      </c>
      <c r="CH788" s="19">
        <v>0.92500000000000004</v>
      </c>
      <c r="CI788" s="19">
        <v>0.90700000000000003</v>
      </c>
      <c r="CJ788" s="19">
        <v>0.622</v>
      </c>
      <c r="CK788" s="19">
        <v>0.69699999999999995</v>
      </c>
      <c r="CL788" s="19">
        <v>0.871</v>
      </c>
      <c r="CM788" s="19">
        <v>0.66100000000000003</v>
      </c>
      <c r="CN788" s="19">
        <v>0.77200000000000002</v>
      </c>
      <c r="CO788" s="19">
        <v>0.89500000000000002</v>
      </c>
      <c r="CP788" s="19">
        <v>0.97399999999999998</v>
      </c>
      <c r="CQ788" s="19">
        <v>0.91900000000000004</v>
      </c>
      <c r="CR788" s="19">
        <v>0.73399999999999999</v>
      </c>
      <c r="CS788" s="19">
        <v>1.1359999999999999</v>
      </c>
      <c r="CT788" s="19">
        <v>0.69099999999999995</v>
      </c>
      <c r="CU788" s="19">
        <v>0.93700000000000006</v>
      </c>
      <c r="CV788" s="19">
        <v>0.79900000000000004</v>
      </c>
      <c r="CW788" s="19">
        <v>0.96</v>
      </c>
    </row>
    <row r="789" spans="1:101" s="1" customFormat="1" ht="15" x14ac:dyDescent="0.2">
      <c r="A789" s="19">
        <v>1278</v>
      </c>
      <c r="B789" s="19">
        <v>324.10000000000002</v>
      </c>
      <c r="C789" s="19">
        <v>753.6</v>
      </c>
      <c r="D789" s="19">
        <v>402.1001</v>
      </c>
      <c r="E789" s="19">
        <v>404.10719999999998</v>
      </c>
      <c r="F789" s="19">
        <v>168.04179999999999</v>
      </c>
      <c r="G789" s="20">
        <v>72902.631580000001</v>
      </c>
      <c r="H789" s="19">
        <v>1</v>
      </c>
      <c r="I789" s="19">
        <v>1</v>
      </c>
      <c r="J789" s="19" t="s">
        <v>105</v>
      </c>
      <c r="K789" s="19" t="s">
        <v>358</v>
      </c>
      <c r="L789" s="19" t="s">
        <v>359</v>
      </c>
      <c r="M789" s="19">
        <v>1.22</v>
      </c>
      <c r="N789" s="19">
        <v>22.8</v>
      </c>
      <c r="X789" s="19">
        <v>0.05</v>
      </c>
      <c r="Y789" s="19">
        <v>1.3360000000000001</v>
      </c>
      <c r="Z789" s="19">
        <v>1.333</v>
      </c>
      <c r="AA789" s="19">
        <v>1.401</v>
      </c>
      <c r="AB789" s="22">
        <f t="shared" si="199"/>
        <v>1.1739444444444445</v>
      </c>
      <c r="AC789" s="22">
        <f t="shared" si="200"/>
        <v>1.2748333333333335</v>
      </c>
      <c r="AD789" s="22">
        <f t="shared" si="201"/>
        <v>1.0682352941176472</v>
      </c>
      <c r="AE789" s="22">
        <f t="shared" si="202"/>
        <v>0.92086111474266774</v>
      </c>
      <c r="AF789" s="22">
        <f t="shared" si="203"/>
        <v>1.0989568037200195</v>
      </c>
      <c r="AG789" s="22">
        <f t="shared" si="204"/>
        <v>-0.11894451097160384</v>
      </c>
      <c r="AH789" s="22">
        <f t="shared" si="205"/>
        <v>0.13613467993257394</v>
      </c>
      <c r="AI789" s="22">
        <f t="shared" si="206"/>
        <v>-1.1084301559713934</v>
      </c>
      <c r="AJ789" s="22">
        <f t="shared" si="207"/>
        <v>-1.5005246783956567</v>
      </c>
      <c r="AK789" s="22" t="str">
        <f>L789</f>
        <v>3-Hydroxymandelic acid</v>
      </c>
      <c r="AL789" s="22" t="str">
        <f t="shared" si="208"/>
        <v>Increase</v>
      </c>
      <c r="AM789" s="24">
        <f t="shared" si="209"/>
        <v>7.7905809401943429E-2</v>
      </c>
      <c r="AN789" s="24">
        <f t="shared" si="210"/>
        <v>3.1584595666829918E-2</v>
      </c>
      <c r="AO789" s="25">
        <v>0.90980700000000003</v>
      </c>
      <c r="AP789" s="24">
        <f t="shared" si="211"/>
        <v>3.1584595666829918E-2</v>
      </c>
      <c r="AQ789" s="25">
        <v>1.3306500000000001</v>
      </c>
      <c r="AR789" s="25">
        <v>1.19217</v>
      </c>
      <c r="AS789" s="19">
        <v>1278</v>
      </c>
      <c r="AT789" s="19">
        <v>1.349</v>
      </c>
      <c r="AU789" s="19">
        <v>1.026</v>
      </c>
      <c r="AV789" s="19">
        <v>1.022</v>
      </c>
      <c r="AW789" s="19">
        <v>1.169</v>
      </c>
      <c r="AX789" s="19">
        <v>1.226</v>
      </c>
      <c r="AY789" s="19">
        <v>1.139</v>
      </c>
      <c r="AZ789" s="19">
        <v>1.23</v>
      </c>
      <c r="BA789" s="19">
        <v>1.3380000000000001</v>
      </c>
      <c r="BB789" s="19">
        <v>1.1359999999999999</v>
      </c>
      <c r="BC789" s="19">
        <v>1.054</v>
      </c>
      <c r="BD789" s="19">
        <v>1.538</v>
      </c>
      <c r="BE789" s="19">
        <v>1.131</v>
      </c>
      <c r="BF789" s="19">
        <v>1.153</v>
      </c>
      <c r="BG789" s="19">
        <v>1.002</v>
      </c>
      <c r="BH789" s="19">
        <v>1.069</v>
      </c>
      <c r="BI789" s="19">
        <v>1.2390000000000001</v>
      </c>
      <c r="BJ789" s="19">
        <v>1.0049999999999999</v>
      </c>
      <c r="BK789" s="19">
        <v>1.3049999999999999</v>
      </c>
      <c r="BL789" s="19"/>
      <c r="BM789" s="19">
        <v>1.4339999999999999</v>
      </c>
      <c r="BN789" s="19">
        <v>1.1559999999999999</v>
      </c>
      <c r="BO789" s="19">
        <v>1.347</v>
      </c>
      <c r="BP789" s="19">
        <v>1.1579999999999999</v>
      </c>
      <c r="BQ789" s="19">
        <v>1.1060000000000001</v>
      </c>
      <c r="BR789" s="19">
        <v>1.0660000000000001</v>
      </c>
      <c r="BS789" s="19">
        <v>1.466</v>
      </c>
      <c r="BT789" s="19">
        <v>1.044</v>
      </c>
      <c r="BU789" s="19">
        <v>1.234</v>
      </c>
      <c r="BV789" s="19">
        <v>1.595</v>
      </c>
      <c r="BW789" s="19">
        <v>1.1879999999999999</v>
      </c>
      <c r="BX789" s="19">
        <v>1.216</v>
      </c>
      <c r="BY789" s="19">
        <v>1.208</v>
      </c>
      <c r="BZ789" s="19">
        <v>1.165</v>
      </c>
      <c r="CA789" s="19">
        <v>1.042</v>
      </c>
      <c r="CB789" s="19">
        <v>1.393</v>
      </c>
      <c r="CC789" s="19">
        <v>1.5620000000000001</v>
      </c>
      <c r="CD789" s="19">
        <v>1.5669999999999999</v>
      </c>
      <c r="CE789" s="19"/>
      <c r="CF789" s="19">
        <v>1.1259999999999999</v>
      </c>
      <c r="CG789" s="19">
        <v>1.4370000000000001</v>
      </c>
      <c r="CH789" s="19">
        <v>1.127</v>
      </c>
      <c r="CI789" s="19">
        <v>1.1160000000000001</v>
      </c>
      <c r="CJ789" s="19">
        <v>1.0880000000000001</v>
      </c>
      <c r="CK789" s="19">
        <v>1.19</v>
      </c>
      <c r="CL789" s="19">
        <v>0.93700000000000006</v>
      </c>
      <c r="CM789" s="19">
        <v>1.0900000000000001</v>
      </c>
      <c r="CN789" s="19">
        <v>0.94099999999999995</v>
      </c>
      <c r="CO789" s="19">
        <v>1.0740000000000001</v>
      </c>
      <c r="CP789" s="19">
        <v>1.1479999999999999</v>
      </c>
      <c r="CQ789" s="19">
        <v>0.91100000000000003</v>
      </c>
      <c r="CR789" s="19">
        <v>0.97699999999999998</v>
      </c>
      <c r="CS789" s="19">
        <v>1.0760000000000001</v>
      </c>
      <c r="CT789" s="19">
        <v>0.88500000000000001</v>
      </c>
      <c r="CU789" s="19" t="s">
        <v>111</v>
      </c>
      <c r="CV789" s="19">
        <v>0.92100000000000004</v>
      </c>
      <c r="CW789" s="19">
        <v>1.1160000000000001</v>
      </c>
    </row>
    <row r="790" spans="1:101" s="1" customFormat="1" ht="15" x14ac:dyDescent="0.2">
      <c r="A790" s="19">
        <v>1281</v>
      </c>
      <c r="B790" s="19">
        <v>324.60000000000002</v>
      </c>
      <c r="C790" s="19">
        <v>754.5</v>
      </c>
      <c r="D790" s="19">
        <v>407.1001</v>
      </c>
      <c r="E790" s="19">
        <v>409.10809999999998</v>
      </c>
      <c r="F790" s="19">
        <v>173.04179999999999</v>
      </c>
      <c r="G790" s="20">
        <v>3666</v>
      </c>
      <c r="H790" s="19">
        <v>1</v>
      </c>
      <c r="I790" s="19">
        <v>1</v>
      </c>
      <c r="J790" s="19" t="s">
        <v>117</v>
      </c>
      <c r="M790" s="10"/>
      <c r="N790" s="10"/>
      <c r="U790" s="21">
        <v>0</v>
      </c>
      <c r="V790" s="21">
        <v>0</v>
      </c>
      <c r="W790" s="21">
        <v>2</v>
      </c>
      <c r="X790" s="19">
        <v>8.3299999999999999E-2</v>
      </c>
      <c r="Y790" s="19">
        <v>1.149</v>
      </c>
      <c r="Z790" s="19">
        <v>0.94899999999999995</v>
      </c>
      <c r="AA790" s="19">
        <v>1.0620000000000001</v>
      </c>
      <c r="AB790" s="22">
        <f t="shared" si="199"/>
        <v>1.0289999999999999</v>
      </c>
      <c r="AC790" s="22">
        <f t="shared" si="200"/>
        <v>0.89366666666666661</v>
      </c>
      <c r="AD790" s="22">
        <f t="shared" si="201"/>
        <v>1.0396611111111111</v>
      </c>
      <c r="AE790" s="22">
        <f t="shared" si="202"/>
        <v>1.1514360313315926</v>
      </c>
      <c r="AF790" s="22">
        <f t="shared" si="203"/>
        <v>0.98974559017628594</v>
      </c>
      <c r="AG790" s="22">
        <f t="shared" si="204"/>
        <v>0.20343426363256334</v>
      </c>
      <c r="AH790" s="22">
        <f t="shared" si="205"/>
        <v>-1.4870360563262356E-2</v>
      </c>
      <c r="AI790" s="22">
        <f t="shared" si="206"/>
        <v>-1.4465770158297038</v>
      </c>
      <c r="AJ790" s="22">
        <f t="shared" si="207"/>
        <v>-4.9554643602935523E-2</v>
      </c>
      <c r="AK790" s="22">
        <f t="shared" ref="AK790:AK804" si="212">P790</f>
        <v>0</v>
      </c>
      <c r="AL790" s="22" t="str">
        <f t="shared" si="208"/>
        <v>Lowering</v>
      </c>
      <c r="AM790" s="24">
        <f t="shared" si="209"/>
        <v>3.5762097605783139E-2</v>
      </c>
      <c r="AN790" s="24">
        <f t="shared" si="210"/>
        <v>0.89216535890122817</v>
      </c>
      <c r="AO790" s="25">
        <v>1.0804499999999999</v>
      </c>
      <c r="AP790" s="24">
        <f t="shared" si="211"/>
        <v>0.89216535890122817</v>
      </c>
      <c r="AQ790" s="25">
        <v>0.457262</v>
      </c>
      <c r="AR790" s="25">
        <v>0.60710399999999998</v>
      </c>
      <c r="AS790" s="19">
        <v>1281</v>
      </c>
      <c r="AT790" s="19">
        <v>1.619</v>
      </c>
      <c r="AU790" s="19">
        <v>1.1830000000000001</v>
      </c>
      <c r="AV790" s="19">
        <v>0.84799999999999998</v>
      </c>
      <c r="AW790" s="19">
        <v>0.89400000000000002</v>
      </c>
      <c r="AX790" s="19">
        <v>0.87</v>
      </c>
      <c r="AY790" s="19">
        <v>1.153</v>
      </c>
      <c r="AZ790" s="19" t="s">
        <v>111</v>
      </c>
      <c r="BA790" s="19">
        <v>0.88600000000000001</v>
      </c>
      <c r="BB790" s="19">
        <v>0.98799999999999999</v>
      </c>
      <c r="BC790" s="19">
        <v>0.998</v>
      </c>
      <c r="BD790" s="19">
        <v>0.96199999999999997</v>
      </c>
      <c r="BE790" s="19">
        <v>0.89200000000000002</v>
      </c>
      <c r="BF790" s="19">
        <v>0.95599999999999996</v>
      </c>
      <c r="BG790" s="19">
        <v>0.79600000000000004</v>
      </c>
      <c r="BH790" s="19">
        <v>1.1990000000000001</v>
      </c>
      <c r="BI790" s="19">
        <v>1.2110000000000001</v>
      </c>
      <c r="BJ790" s="19">
        <v>1.069</v>
      </c>
      <c r="BK790" s="19">
        <v>0.96899999999999997</v>
      </c>
      <c r="BL790" s="19"/>
      <c r="BM790" s="19">
        <v>1.147</v>
      </c>
      <c r="BN790" s="19">
        <v>0.92900000000000005</v>
      </c>
      <c r="BO790" s="19">
        <v>0.99299999999999999</v>
      </c>
      <c r="BP790" s="19">
        <v>0.79</v>
      </c>
      <c r="BQ790" s="19">
        <v>0.94399999999999995</v>
      </c>
      <c r="BR790" s="19">
        <v>0.874</v>
      </c>
      <c r="BS790" s="19">
        <v>1.0009999999999999</v>
      </c>
      <c r="BT790" s="19">
        <v>0.74099999999999999</v>
      </c>
      <c r="BU790" s="19">
        <v>0.999</v>
      </c>
      <c r="BV790" s="19">
        <v>0.48399999999999999</v>
      </c>
      <c r="BW790" s="19">
        <v>0.97199999999999998</v>
      </c>
      <c r="BX790" s="19">
        <v>0.82899999999999996</v>
      </c>
      <c r="BY790" s="19">
        <v>0.88700000000000001</v>
      </c>
      <c r="BZ790" s="19">
        <v>0.79100000000000004</v>
      </c>
      <c r="CA790" s="19">
        <v>1.2190000000000001</v>
      </c>
      <c r="CB790" s="19">
        <v>0.80900000000000005</v>
      </c>
      <c r="CC790" s="19">
        <v>0.88100000000000001</v>
      </c>
      <c r="CD790" s="19">
        <v>0.79600000000000004</v>
      </c>
      <c r="CE790" s="19"/>
      <c r="CF790" s="19">
        <v>1.206</v>
      </c>
      <c r="CG790" s="19">
        <v>0.65800000000000003</v>
      </c>
      <c r="CH790" s="19">
        <v>1.647</v>
      </c>
      <c r="CI790" s="19">
        <v>1.139</v>
      </c>
      <c r="CJ790" s="19">
        <v>0.73299999999999998</v>
      </c>
      <c r="CK790" s="19">
        <v>0.878</v>
      </c>
      <c r="CL790" s="19">
        <v>1.0229999999999999</v>
      </c>
      <c r="CM790" s="19">
        <v>1.5229999999999999</v>
      </c>
      <c r="CN790" s="19">
        <v>1.141</v>
      </c>
      <c r="CO790" s="19">
        <v>0.96499999999999997</v>
      </c>
      <c r="CP790" s="19">
        <v>1.1839999999999999</v>
      </c>
      <c r="CQ790" s="19">
        <v>0.89500000000000002</v>
      </c>
      <c r="CR790" s="19">
        <v>1.0059</v>
      </c>
      <c r="CS790" s="19">
        <v>1.143</v>
      </c>
      <c r="CT790" s="19">
        <v>1.008</v>
      </c>
      <c r="CU790" s="19">
        <v>0.66</v>
      </c>
      <c r="CV790" s="19">
        <v>0.88100000000000001</v>
      </c>
      <c r="CW790" s="19">
        <v>1.024</v>
      </c>
    </row>
    <row r="791" spans="1:101" s="1" customFormat="1" ht="15" x14ac:dyDescent="0.2">
      <c r="A791" s="19">
        <v>1285</v>
      </c>
      <c r="B791" s="19">
        <v>325.2</v>
      </c>
      <c r="C791" s="19">
        <v>755.7</v>
      </c>
      <c r="D791" s="19">
        <v>438.1216</v>
      </c>
      <c r="E791" s="19">
        <v>440.12819999999999</v>
      </c>
      <c r="F791" s="19">
        <v>204.0633</v>
      </c>
      <c r="G791" s="20">
        <v>45620.7</v>
      </c>
      <c r="H791" s="19">
        <v>1</v>
      </c>
      <c r="I791" s="19">
        <v>1</v>
      </c>
      <c r="J791" s="19" t="s">
        <v>103</v>
      </c>
      <c r="M791" s="10"/>
      <c r="N791" s="10"/>
      <c r="U791" s="21">
        <v>0</v>
      </c>
      <c r="V791" s="21">
        <v>19</v>
      </c>
      <c r="W791" s="21">
        <v>472</v>
      </c>
      <c r="X791" s="19">
        <v>0.05</v>
      </c>
      <c r="Y791" s="19">
        <v>0.878</v>
      </c>
      <c r="Z791" s="19">
        <v>0.85699999999999998</v>
      </c>
      <c r="AA791" s="19">
        <v>0.89200000000000002</v>
      </c>
      <c r="AB791" s="22">
        <f t="shared" si="199"/>
        <v>0.92561111111111094</v>
      </c>
      <c r="AC791" s="22">
        <f t="shared" si="200"/>
        <v>1.060944444444444</v>
      </c>
      <c r="AD791" s="22">
        <f t="shared" si="201"/>
        <v>0.91977777777777758</v>
      </c>
      <c r="AE791" s="22">
        <f t="shared" si="202"/>
        <v>0.87244069749175279</v>
      </c>
      <c r="AF791" s="22">
        <f t="shared" si="203"/>
        <v>1.0063421116211646</v>
      </c>
      <c r="AG791" s="22">
        <f t="shared" si="204"/>
        <v>-0.19687102470229786</v>
      </c>
      <c r="AH791" s="22">
        <f t="shared" si="205"/>
        <v>9.1208407647833459E-3</v>
      </c>
      <c r="AI791" s="22">
        <f t="shared" si="206"/>
        <v>-1.2157532125446768</v>
      </c>
      <c r="AJ791" s="22">
        <f t="shared" si="207"/>
        <v>-6.2946484207370063E-2</v>
      </c>
      <c r="AK791" s="22">
        <f t="shared" si="212"/>
        <v>0</v>
      </c>
      <c r="AL791" s="22" t="str">
        <f t="shared" si="208"/>
        <v>Increase</v>
      </c>
      <c r="AM791" s="24">
        <f t="shared" si="209"/>
        <v>6.0848067165960251E-2</v>
      </c>
      <c r="AN791" s="24">
        <f t="shared" si="210"/>
        <v>0.86507451072613128</v>
      </c>
      <c r="AO791" s="25">
        <v>0.99424800000000002</v>
      </c>
      <c r="AP791" s="24">
        <f t="shared" si="211"/>
        <v>0.86507451072613128</v>
      </c>
      <c r="AQ791" s="25">
        <v>0.28020299999999998</v>
      </c>
      <c r="AR791" s="25">
        <v>0.37321399999999999</v>
      </c>
      <c r="AS791" s="19">
        <v>1285</v>
      </c>
      <c r="AT791" s="19">
        <v>0.93600000000000005</v>
      </c>
      <c r="AU791" s="19">
        <v>0.91800000000000004</v>
      </c>
      <c r="AV791" s="19">
        <v>0.85299999999999998</v>
      </c>
      <c r="AW791" s="19">
        <v>0.97499999999999998</v>
      </c>
      <c r="AX791" s="19">
        <v>1.119</v>
      </c>
      <c r="AY791" s="19">
        <v>0.94</v>
      </c>
      <c r="AZ791" s="19">
        <v>1.0169999999999999</v>
      </c>
      <c r="BA791" s="19">
        <v>0.93200000000000005</v>
      </c>
      <c r="BB791" s="19">
        <v>0.74399999999999999</v>
      </c>
      <c r="BC791" s="19">
        <v>0.753</v>
      </c>
      <c r="BD791" s="19">
        <v>0.95799999999999996</v>
      </c>
      <c r="BE791" s="19">
        <v>0.94699999999999995</v>
      </c>
      <c r="BF791" s="19">
        <v>1.085</v>
      </c>
      <c r="BG791" s="19">
        <v>1.0009999999999999</v>
      </c>
      <c r="BH791" s="19">
        <v>0.94699999999999995</v>
      </c>
      <c r="BI791" s="19">
        <v>0.96499999999999997</v>
      </c>
      <c r="BJ791" s="19">
        <v>0.89600000000000002</v>
      </c>
      <c r="BK791" s="19">
        <v>0.67500000000000004</v>
      </c>
      <c r="BL791" s="19"/>
      <c r="BM791" s="19">
        <v>1.1659999999999999</v>
      </c>
      <c r="BN791" s="19">
        <v>1.038</v>
      </c>
      <c r="BO791" s="19">
        <v>1.0229999999999999</v>
      </c>
      <c r="BP791" s="19">
        <v>1.238</v>
      </c>
      <c r="BQ791" s="19">
        <v>1.1479999999999999</v>
      </c>
      <c r="BR791" s="19">
        <v>1.661</v>
      </c>
      <c r="BS791" s="19">
        <v>0.97499999999999998</v>
      </c>
      <c r="BT791" s="19">
        <v>0.79900000000000004</v>
      </c>
      <c r="BU791" s="19">
        <v>0.86</v>
      </c>
      <c r="BV791" s="19">
        <v>0.90100000000000002</v>
      </c>
      <c r="BW791" s="19">
        <v>1.0660000000000001</v>
      </c>
      <c r="BX791" s="19">
        <v>1.7</v>
      </c>
      <c r="BY791" s="19">
        <v>0.95</v>
      </c>
      <c r="BZ791" s="19">
        <v>1.23</v>
      </c>
      <c r="CA791" s="19">
        <v>0.93400000000000005</v>
      </c>
      <c r="CB791" s="19">
        <v>0.76400000000000001</v>
      </c>
      <c r="CC791" s="19">
        <v>0.86799999999999999</v>
      </c>
      <c r="CD791" s="19">
        <v>0.77600000000000002</v>
      </c>
      <c r="CE791" s="19"/>
      <c r="CF791" s="19">
        <v>0.86899999999999999</v>
      </c>
      <c r="CG791" s="19">
        <v>0.93799999999999994</v>
      </c>
      <c r="CH791" s="19">
        <v>0.8</v>
      </c>
      <c r="CI791" s="19">
        <v>1.002</v>
      </c>
      <c r="CJ791" s="19">
        <v>0.95599999999999996</v>
      </c>
      <c r="CK791" s="19">
        <v>1.024</v>
      </c>
      <c r="CL791" s="19">
        <v>0.9</v>
      </c>
      <c r="CM791" s="19">
        <v>0.82699999999999996</v>
      </c>
      <c r="CN791" s="19">
        <v>0.74099999999999999</v>
      </c>
      <c r="CO791" s="19">
        <v>0.97499999999999998</v>
      </c>
      <c r="CP791" s="19">
        <v>1.105</v>
      </c>
      <c r="CQ791" s="19">
        <v>0.997</v>
      </c>
      <c r="CR791" s="19">
        <v>0.92400000000000004</v>
      </c>
      <c r="CS791" s="19">
        <v>0.88500000000000001</v>
      </c>
      <c r="CT791" s="19">
        <v>0.79300000000000004</v>
      </c>
      <c r="CU791" s="19">
        <v>0.93100000000000005</v>
      </c>
      <c r="CV791" s="19">
        <v>0.92300000000000004</v>
      </c>
      <c r="CW791" s="19">
        <v>0.96599999999999997</v>
      </c>
    </row>
    <row r="792" spans="1:101" s="1" customFormat="1" ht="25.5" x14ac:dyDescent="0.2">
      <c r="A792" s="19">
        <v>1286</v>
      </c>
      <c r="B792" s="19">
        <v>325.2</v>
      </c>
      <c r="C792" s="19">
        <v>755.8</v>
      </c>
      <c r="D792" s="19">
        <v>335.10500000000002</v>
      </c>
      <c r="E792" s="19">
        <v>337.11270000000002</v>
      </c>
      <c r="F792" s="19">
        <v>101.0467</v>
      </c>
      <c r="G792" s="20">
        <v>26322.32143</v>
      </c>
      <c r="H792" s="19">
        <v>1</v>
      </c>
      <c r="I792" s="19">
        <v>1</v>
      </c>
      <c r="J792" s="19" t="s">
        <v>131</v>
      </c>
      <c r="M792" s="10"/>
      <c r="N792" s="10"/>
      <c r="O792" s="19" t="s">
        <v>404</v>
      </c>
      <c r="P792" s="19" t="s">
        <v>527</v>
      </c>
      <c r="Q792" s="19">
        <v>2.91</v>
      </c>
      <c r="R792" s="19">
        <v>154.30000000000001</v>
      </c>
      <c r="S792" s="19" t="s">
        <v>133</v>
      </c>
      <c r="T792" s="19" t="s">
        <v>134</v>
      </c>
      <c r="X792" s="19">
        <v>0.05</v>
      </c>
      <c r="Y792" s="19">
        <v>1.1499999999999999</v>
      </c>
      <c r="Z792" s="19">
        <v>1.1100000000000001</v>
      </c>
      <c r="AA792" s="19">
        <v>1.22</v>
      </c>
      <c r="AB792" s="22">
        <f t="shared" si="199"/>
        <v>1.1632222222222224</v>
      </c>
      <c r="AC792" s="22">
        <f t="shared" si="200"/>
        <v>1.0945000000000003</v>
      </c>
      <c r="AD792" s="22">
        <f t="shared" si="201"/>
        <v>1.1621666666666668</v>
      </c>
      <c r="AE792" s="22">
        <f t="shared" si="202"/>
        <v>1.0627886909293944</v>
      </c>
      <c r="AF792" s="22">
        <f t="shared" si="203"/>
        <v>1.0009082652134424</v>
      </c>
      <c r="AG792" s="22">
        <f t="shared" si="204"/>
        <v>8.7854781391484629E-2</v>
      </c>
      <c r="AH792" s="22">
        <f t="shared" si="205"/>
        <v>1.3097550067888422E-3</v>
      </c>
      <c r="AI792" s="22">
        <f t="shared" si="206"/>
        <v>-0.52193178143826857</v>
      </c>
      <c r="AJ792" s="22">
        <f t="shared" si="207"/>
        <v>-5.5509363623181072E-3</v>
      </c>
      <c r="AK792" s="22" t="str">
        <f t="shared" si="212"/>
        <v>Isomer 1 of 1-Aminocyclopropane-1-carboxylate</v>
      </c>
      <c r="AL792" s="22" t="str">
        <f t="shared" si="208"/>
        <v>Lowering</v>
      </c>
      <c r="AM792" s="24">
        <f t="shared" si="209"/>
        <v>0.30065485313056023</v>
      </c>
      <c r="AN792" s="24">
        <f t="shared" si="210"/>
        <v>0.98729983319044723</v>
      </c>
      <c r="AO792" s="25">
        <v>0.81729600000000002</v>
      </c>
      <c r="AP792" s="24">
        <f t="shared" si="211"/>
        <v>0.98729983319044723</v>
      </c>
      <c r="AQ792" s="25">
        <v>0.43973699999999999</v>
      </c>
      <c r="AR792" s="25">
        <v>0.58694999999999997</v>
      </c>
      <c r="AS792" s="19">
        <v>1286</v>
      </c>
      <c r="AT792" s="19">
        <v>0.875</v>
      </c>
      <c r="AU792" s="19">
        <v>1.0640000000000001</v>
      </c>
      <c r="AV792" s="19">
        <v>1.1080000000000001</v>
      </c>
      <c r="AW792" s="19">
        <v>1.1930000000000001</v>
      </c>
      <c r="AX792" s="19">
        <v>1.339</v>
      </c>
      <c r="AY792" s="19">
        <v>1.333</v>
      </c>
      <c r="AZ792" s="19">
        <v>1.121</v>
      </c>
      <c r="BA792" s="19">
        <v>1.085</v>
      </c>
      <c r="BB792" s="19">
        <v>0.80100000000000005</v>
      </c>
      <c r="BC792" s="19">
        <v>1.204</v>
      </c>
      <c r="BD792" s="19">
        <v>1.391</v>
      </c>
      <c r="BE792" s="19">
        <v>1.3839999999999999</v>
      </c>
      <c r="BF792" s="19">
        <v>1.123</v>
      </c>
      <c r="BG792" s="19">
        <v>1.2190000000000001</v>
      </c>
      <c r="BH792" s="19">
        <v>1.171</v>
      </c>
      <c r="BI792" s="19">
        <v>1.17</v>
      </c>
      <c r="BJ792" s="19">
        <v>1.4570000000000001</v>
      </c>
      <c r="BK792" s="19">
        <v>0.9</v>
      </c>
      <c r="BL792" s="19"/>
      <c r="BM792" s="19">
        <v>0.67</v>
      </c>
      <c r="BN792" s="19">
        <v>1.0780000000000001</v>
      </c>
      <c r="BO792" s="19">
        <v>1.274</v>
      </c>
      <c r="BP792" s="19">
        <v>1.139</v>
      </c>
      <c r="BQ792" s="19">
        <v>0.66100000000000003</v>
      </c>
      <c r="BR792" s="19">
        <v>1.06</v>
      </c>
      <c r="BS792" s="19">
        <v>1.1000000000000001</v>
      </c>
      <c r="BT792" s="19">
        <v>1.006</v>
      </c>
      <c r="BU792" s="19">
        <v>1.3080000000000001</v>
      </c>
      <c r="BV792" s="19">
        <v>1.1850000000000001</v>
      </c>
      <c r="BW792" s="19">
        <v>1.236</v>
      </c>
      <c r="BX792" s="19">
        <v>0.872</v>
      </c>
      <c r="BY792" s="19">
        <v>1.04</v>
      </c>
      <c r="BZ792" s="19">
        <v>0.91600000000000004</v>
      </c>
      <c r="CA792" s="19">
        <v>1.2989999999999999</v>
      </c>
      <c r="CB792" s="19">
        <v>1.254</v>
      </c>
      <c r="CC792" s="19">
        <v>1.1870000000000001</v>
      </c>
      <c r="CD792" s="19">
        <v>1.4159999999999999</v>
      </c>
      <c r="CE792" s="19"/>
      <c r="CF792" s="19">
        <v>1.1299999999999999</v>
      </c>
      <c r="CG792" s="19">
        <v>1.4419999999999999</v>
      </c>
      <c r="CH792" s="19">
        <v>1.31</v>
      </c>
      <c r="CI792" s="19">
        <v>1.1919999999999999</v>
      </c>
      <c r="CJ792" s="19">
        <v>0.751</v>
      </c>
      <c r="CK792" s="19">
        <v>1.073</v>
      </c>
      <c r="CL792" s="19">
        <v>0.75800000000000001</v>
      </c>
      <c r="CM792" s="19">
        <v>1.3240000000000001</v>
      </c>
      <c r="CN792" s="19">
        <v>0.96699999999999997</v>
      </c>
      <c r="CO792" s="19">
        <v>1.1279999999999999</v>
      </c>
      <c r="CP792" s="19">
        <v>1.1879999999999999</v>
      </c>
      <c r="CQ792" s="19">
        <v>1.135</v>
      </c>
      <c r="CR792" s="19">
        <v>1.597</v>
      </c>
      <c r="CS792" s="19">
        <v>1.0269999999999999</v>
      </c>
      <c r="CT792" s="19">
        <v>1.3680000000000001</v>
      </c>
      <c r="CU792" s="19">
        <v>1.1060000000000001</v>
      </c>
      <c r="CV792" s="19">
        <v>1.2090000000000001</v>
      </c>
      <c r="CW792" s="19">
        <v>1.214</v>
      </c>
    </row>
    <row r="793" spans="1:101" s="1" customFormat="1" ht="15" x14ac:dyDescent="0.2">
      <c r="A793" s="19">
        <v>1287</v>
      </c>
      <c r="B793" s="19">
        <v>325.2</v>
      </c>
      <c r="C793" s="19">
        <v>755.8</v>
      </c>
      <c r="D793" s="19">
        <v>299.17619999999999</v>
      </c>
      <c r="E793" s="19">
        <v>301.18209999999999</v>
      </c>
      <c r="F793" s="19">
        <v>65.117800000000003</v>
      </c>
      <c r="G793" s="20">
        <v>6038.5454550000004</v>
      </c>
      <c r="H793" s="19">
        <v>1</v>
      </c>
      <c r="I793" s="19">
        <v>1</v>
      </c>
      <c r="J793" s="19" t="s">
        <v>112</v>
      </c>
      <c r="M793" s="10"/>
      <c r="N793" s="10"/>
      <c r="X793" s="19">
        <v>0.05</v>
      </c>
      <c r="Y793" s="19">
        <v>1.2509999999999999</v>
      </c>
      <c r="Z793" s="19">
        <v>1.2070000000000001</v>
      </c>
      <c r="AA793" s="19">
        <v>1.071</v>
      </c>
      <c r="AB793" s="22">
        <f t="shared" si="199"/>
        <v>1.0858333333333334</v>
      </c>
      <c r="AC793" s="22">
        <f t="shared" si="200"/>
        <v>1.0616111111111111</v>
      </c>
      <c r="AD793" s="22">
        <f t="shared" si="201"/>
        <v>1.1712352941176467</v>
      </c>
      <c r="AE793" s="22">
        <f t="shared" si="202"/>
        <v>1.022816473912816</v>
      </c>
      <c r="AF793" s="22">
        <f t="shared" si="203"/>
        <v>0.92708385649473524</v>
      </c>
      <c r="AG793" s="22">
        <f t="shared" si="204"/>
        <v>3.2547302533149226E-2</v>
      </c>
      <c r="AH793" s="22">
        <f t="shared" si="205"/>
        <v>-0.10922825562929635</v>
      </c>
      <c r="AI793" s="22">
        <f t="shared" si="206"/>
        <v>-0.10008113406198289</v>
      </c>
      <c r="AJ793" s="22">
        <f t="shared" si="207"/>
        <v>-0.51529849426661078</v>
      </c>
      <c r="AK793" s="22">
        <f t="shared" si="212"/>
        <v>0</v>
      </c>
      <c r="AL793" s="22" t="str">
        <f t="shared" si="208"/>
        <v>Lowering</v>
      </c>
      <c r="AM793" s="24">
        <f t="shared" si="209"/>
        <v>0.79417985370782518</v>
      </c>
      <c r="AN793" s="24">
        <f t="shared" si="210"/>
        <v>0.30528221615207085</v>
      </c>
      <c r="AO793" s="25">
        <v>0.29614099999999999</v>
      </c>
      <c r="AP793" s="24">
        <f t="shared" si="211"/>
        <v>0.30528221615207085</v>
      </c>
      <c r="AQ793" s="25">
        <v>0.53676199999999996</v>
      </c>
      <c r="AR793" s="25">
        <v>0.67419300000000004</v>
      </c>
      <c r="AS793" s="19">
        <v>1287</v>
      </c>
      <c r="AT793" s="19">
        <v>1.6919999999999999</v>
      </c>
      <c r="AU793" s="19">
        <v>1.1020000000000001</v>
      </c>
      <c r="AV793" s="19">
        <v>0.81</v>
      </c>
      <c r="AW793" s="19">
        <v>0.86099999999999999</v>
      </c>
      <c r="AX793" s="19">
        <v>0.76200000000000001</v>
      </c>
      <c r="AY793" s="19">
        <v>1.216</v>
      </c>
      <c r="AZ793" s="19">
        <v>1.032</v>
      </c>
      <c r="BA793" s="19">
        <v>1.0589999999999999</v>
      </c>
      <c r="BB793" s="19">
        <v>0.873</v>
      </c>
      <c r="BC793" s="19">
        <v>1.347</v>
      </c>
      <c r="BD793" s="19">
        <v>1.3939999999999999</v>
      </c>
      <c r="BE793" s="19">
        <v>0.88400000000000001</v>
      </c>
      <c r="BF793" s="19">
        <v>0.71299999999999997</v>
      </c>
      <c r="BG793" s="19">
        <v>0.97699999999999998</v>
      </c>
      <c r="BH793" s="19">
        <v>1.0289999999999999</v>
      </c>
      <c r="BI793" s="19">
        <v>1.1519999999999999</v>
      </c>
      <c r="BJ793" s="19">
        <v>1.478</v>
      </c>
      <c r="BK793" s="19">
        <v>1.1639999999999999</v>
      </c>
      <c r="BL793" s="19"/>
      <c r="BM793" s="19">
        <v>1.7010000000000001</v>
      </c>
      <c r="BN793" s="19">
        <v>0.89400000000000002</v>
      </c>
      <c r="BO793" s="19">
        <v>0.80500000000000005</v>
      </c>
      <c r="BP793" s="19">
        <v>1.0960000000000001</v>
      </c>
      <c r="BQ793" s="19">
        <v>1.0940000000000001</v>
      </c>
      <c r="BR793" s="19">
        <v>1.0229999999999999</v>
      </c>
      <c r="BS793" s="19">
        <v>1.1339999999999999</v>
      </c>
      <c r="BT793" s="19">
        <v>0.69699999999999995</v>
      </c>
      <c r="BU793" s="19">
        <v>1.282</v>
      </c>
      <c r="BV793" s="19">
        <v>0.73199999999999998</v>
      </c>
      <c r="BW793" s="19">
        <v>1.41</v>
      </c>
      <c r="BX793" s="19">
        <v>0.995</v>
      </c>
      <c r="BY793" s="19">
        <v>1.0249999999999999</v>
      </c>
      <c r="BZ793" s="19">
        <v>0.95599999999999996</v>
      </c>
      <c r="CA793" s="19">
        <v>1.577</v>
      </c>
      <c r="CB793" s="19">
        <v>0.72</v>
      </c>
      <c r="CC793" s="19">
        <v>1.177</v>
      </c>
      <c r="CD793" s="19">
        <v>0.79100000000000004</v>
      </c>
      <c r="CE793" s="19"/>
      <c r="CF793" s="19">
        <v>1.2729999999999999</v>
      </c>
      <c r="CG793" s="19">
        <v>1.1339999999999999</v>
      </c>
      <c r="CH793" s="19">
        <v>1.5009999999999999</v>
      </c>
      <c r="CI793" s="19">
        <v>1.405</v>
      </c>
      <c r="CJ793" s="19">
        <v>1.113</v>
      </c>
      <c r="CK793" s="19">
        <v>1.091</v>
      </c>
      <c r="CL793" s="19">
        <v>1.2350000000000001</v>
      </c>
      <c r="CM793" s="19">
        <v>1.502</v>
      </c>
      <c r="CN793" s="19">
        <v>1.3779999999999999</v>
      </c>
      <c r="CO793" s="19">
        <v>1.038</v>
      </c>
      <c r="CP793" s="19">
        <v>0.93300000000000005</v>
      </c>
      <c r="CQ793" s="19">
        <v>1.4810000000000001</v>
      </c>
      <c r="CR793" s="19">
        <v>0.93899999999999995</v>
      </c>
      <c r="CS793" s="19" t="s">
        <v>111</v>
      </c>
      <c r="CT793" s="19">
        <v>1.109</v>
      </c>
      <c r="CU793" s="19">
        <v>0.83299999999999996</v>
      </c>
      <c r="CV793" s="19">
        <v>0.9</v>
      </c>
      <c r="CW793" s="19">
        <v>1.046</v>
      </c>
    </row>
    <row r="794" spans="1:101" s="1" customFormat="1" ht="25.5" x14ac:dyDescent="0.2">
      <c r="A794" s="19">
        <v>1290</v>
      </c>
      <c r="B794" s="19">
        <v>325.2</v>
      </c>
      <c r="C794" s="19">
        <v>756</v>
      </c>
      <c r="D794" s="19">
        <v>400.1429</v>
      </c>
      <c r="E794" s="19">
        <v>402.14980000000003</v>
      </c>
      <c r="F794" s="19">
        <v>166.08449999999999</v>
      </c>
      <c r="G794" s="20">
        <v>30801</v>
      </c>
      <c r="H794" s="19">
        <v>1</v>
      </c>
      <c r="I794" s="19">
        <v>1</v>
      </c>
      <c r="J794" s="19" t="s">
        <v>131</v>
      </c>
      <c r="M794" s="10"/>
      <c r="N794" s="10"/>
      <c r="O794" s="19" t="s">
        <v>735</v>
      </c>
      <c r="P794" s="19" t="s">
        <v>736</v>
      </c>
      <c r="Q794" s="19">
        <v>2.31</v>
      </c>
      <c r="R794" s="19">
        <v>182.3</v>
      </c>
      <c r="S794" s="19" t="s">
        <v>133</v>
      </c>
      <c r="T794" s="19" t="s">
        <v>134</v>
      </c>
      <c r="X794" s="19">
        <v>0</v>
      </c>
      <c r="Y794" s="19">
        <v>0.65400000000000003</v>
      </c>
      <c r="Z794" s="19">
        <v>0.52200000000000002</v>
      </c>
      <c r="AA794" s="19">
        <v>0.73899999999999999</v>
      </c>
      <c r="AB794" s="22">
        <f t="shared" si="199"/>
        <v>0.61011111111111105</v>
      </c>
      <c r="AC794" s="22">
        <f t="shared" si="200"/>
        <v>0.61377777777777787</v>
      </c>
      <c r="AD794" s="22">
        <f t="shared" si="201"/>
        <v>0.58722222222222209</v>
      </c>
      <c r="AE794" s="22">
        <f t="shared" si="202"/>
        <v>0.9940260680666182</v>
      </c>
      <c r="AF794" s="22">
        <f t="shared" si="203"/>
        <v>1.0389782403027437</v>
      </c>
      <c r="AG794" s="22">
        <f t="shared" si="204"/>
        <v>-8.6444083137868621E-3</v>
      </c>
      <c r="AH794" s="22">
        <f t="shared" si="205"/>
        <v>5.5165439674219018E-2</v>
      </c>
      <c r="AI794" s="22">
        <f t="shared" si="206"/>
        <v>-2.7462778519722258E-2</v>
      </c>
      <c r="AJ794" s="22">
        <f t="shared" si="207"/>
        <v>-0.23375792674364806</v>
      </c>
      <c r="AK794" s="22" t="str">
        <f t="shared" si="212"/>
        <v>N-Formyl-4-amino-5-aminomethyl-2-methylpyrimidine</v>
      </c>
      <c r="AL794" s="22" t="str">
        <f t="shared" si="208"/>
        <v>Increase</v>
      </c>
      <c r="AM794" s="24">
        <f t="shared" si="209"/>
        <v>0.9387224870226023</v>
      </c>
      <c r="AN794" s="24">
        <f t="shared" si="210"/>
        <v>0.58377040388424239</v>
      </c>
      <c r="AO794" s="25">
        <v>0.37986999999999999</v>
      </c>
      <c r="AP794" s="24">
        <f t="shared" si="211"/>
        <v>0.58377040388424239</v>
      </c>
      <c r="AQ794" s="25">
        <v>0.33174199999999998</v>
      </c>
      <c r="AR794" s="25">
        <v>0.44742999999999999</v>
      </c>
      <c r="AS794" s="19">
        <v>1290</v>
      </c>
      <c r="AT794" s="19">
        <v>0.92600000000000005</v>
      </c>
      <c r="AU794" s="19">
        <v>0.73499999999999999</v>
      </c>
      <c r="AV794" s="19">
        <v>0.72299999999999998</v>
      </c>
      <c r="AW794" s="19">
        <v>0.70399999999999996</v>
      </c>
      <c r="AX794" s="19">
        <v>0.56799999999999995</v>
      </c>
      <c r="AY794" s="19">
        <v>0.68700000000000006</v>
      </c>
      <c r="AZ794" s="19">
        <v>0.68899999999999995</v>
      </c>
      <c r="BA794" s="19">
        <v>0.83499999999999996</v>
      </c>
      <c r="BB794" s="19">
        <v>0.66500000000000004</v>
      </c>
      <c r="BC794" s="19">
        <v>0.433</v>
      </c>
      <c r="BD794" s="19">
        <v>0.51300000000000001</v>
      </c>
      <c r="BE794" s="19">
        <v>0.52600000000000002</v>
      </c>
      <c r="BF794" s="19">
        <v>0.371</v>
      </c>
      <c r="BG794" s="19">
        <v>0.51500000000000001</v>
      </c>
      <c r="BH794" s="19">
        <v>0.48199999999999998</v>
      </c>
      <c r="BI794" s="19">
        <v>0.42099999999999999</v>
      </c>
      <c r="BJ794" s="19">
        <v>0.52600000000000002</v>
      </c>
      <c r="BK794" s="19">
        <v>0.66300000000000003</v>
      </c>
      <c r="BL794" s="19"/>
      <c r="BM794" s="19">
        <v>0.79500000000000004</v>
      </c>
      <c r="BN794" s="19">
        <v>0.754</v>
      </c>
      <c r="BO794" s="19">
        <v>0.73799999999999999</v>
      </c>
      <c r="BP794" s="19">
        <v>0.41299999999999998</v>
      </c>
      <c r="BQ794" s="19">
        <v>0.66500000000000004</v>
      </c>
      <c r="BR794" s="19">
        <v>0.434</v>
      </c>
      <c r="BS794" s="19">
        <v>0.751</v>
      </c>
      <c r="BT794" s="19">
        <v>0.54600000000000004</v>
      </c>
      <c r="BU794" s="19">
        <v>0.4</v>
      </c>
      <c r="BV794" s="19">
        <v>0.65400000000000003</v>
      </c>
      <c r="BW794" s="19">
        <v>0.376</v>
      </c>
      <c r="BX794" s="19">
        <v>0.55100000000000005</v>
      </c>
      <c r="BY794" s="19">
        <v>0.68600000000000005</v>
      </c>
      <c r="BZ794" s="19">
        <v>0.67800000000000005</v>
      </c>
      <c r="CA794" s="19">
        <v>0.58199999999999996</v>
      </c>
      <c r="CB794" s="19">
        <v>0.748</v>
      </c>
      <c r="CC794" s="19">
        <v>0.61399999999999999</v>
      </c>
      <c r="CD794" s="19">
        <v>0.66300000000000003</v>
      </c>
      <c r="CE794" s="19"/>
      <c r="CF794" s="19">
        <v>0.84099999999999997</v>
      </c>
      <c r="CG794" s="19">
        <v>0.51800000000000002</v>
      </c>
      <c r="CH794" s="19">
        <v>0.497</v>
      </c>
      <c r="CI794" s="19">
        <v>0.497</v>
      </c>
      <c r="CJ794" s="19">
        <v>0.6</v>
      </c>
      <c r="CK794" s="19">
        <v>0.621</v>
      </c>
      <c r="CL794" s="19">
        <v>0.65800000000000003</v>
      </c>
      <c r="CM794" s="19">
        <v>0.54200000000000004</v>
      </c>
      <c r="CN794" s="19">
        <v>0.68100000000000005</v>
      </c>
      <c r="CO794" s="19">
        <v>0.60799999999999998</v>
      </c>
      <c r="CP794" s="19">
        <v>0.59299999999999997</v>
      </c>
      <c r="CQ794" s="19">
        <v>0.50600000000000001</v>
      </c>
      <c r="CR794" s="19">
        <v>0.55300000000000005</v>
      </c>
      <c r="CS794" s="19">
        <v>0.52600000000000002</v>
      </c>
      <c r="CT794" s="19">
        <v>0.58799999999999997</v>
      </c>
      <c r="CU794" s="19">
        <v>0.60199999999999998</v>
      </c>
      <c r="CV794" s="19">
        <v>0.45600000000000002</v>
      </c>
      <c r="CW794" s="19">
        <v>0.68300000000000005</v>
      </c>
    </row>
    <row r="795" spans="1:101" s="1" customFormat="1" ht="15" x14ac:dyDescent="0.2">
      <c r="A795" s="19">
        <v>1291</v>
      </c>
      <c r="B795" s="19">
        <v>325.2</v>
      </c>
      <c r="C795" s="19">
        <v>756.1</v>
      </c>
      <c r="D795" s="19">
        <v>363.13729999999998</v>
      </c>
      <c r="E795" s="19">
        <v>365.14389999999997</v>
      </c>
      <c r="F795" s="19">
        <v>129.0789</v>
      </c>
      <c r="G795" s="20">
        <v>2743831.298</v>
      </c>
      <c r="H795" s="19">
        <v>1</v>
      </c>
      <c r="I795" s="19">
        <v>1</v>
      </c>
      <c r="J795" s="19" t="s">
        <v>131</v>
      </c>
      <c r="M795" s="10"/>
      <c r="N795" s="10"/>
      <c r="O795" s="19" t="s">
        <v>484</v>
      </c>
      <c r="P795" s="19" t="s">
        <v>741</v>
      </c>
      <c r="Q795" s="19">
        <v>7.0000000000000007E-2</v>
      </c>
      <c r="R795" s="19">
        <v>44.3</v>
      </c>
      <c r="S795" s="19" t="s">
        <v>133</v>
      </c>
      <c r="T795" s="19" t="s">
        <v>134</v>
      </c>
      <c r="X795" s="19">
        <v>1.67E-2</v>
      </c>
      <c r="Y795" s="19">
        <v>1.1100000000000001</v>
      </c>
      <c r="Z795" s="19">
        <v>1.1200000000000001</v>
      </c>
      <c r="AA795" s="19">
        <v>1.0529999999999999</v>
      </c>
      <c r="AB795" s="22">
        <f t="shared" si="199"/>
        <v>0.94983333333333342</v>
      </c>
      <c r="AC795" s="22">
        <f t="shared" si="200"/>
        <v>0.95466666666666655</v>
      </c>
      <c r="AD795" s="22">
        <f t="shared" si="201"/>
        <v>1.0413888888888887</v>
      </c>
      <c r="AE795" s="22">
        <f t="shared" si="202"/>
        <v>0.99493715083798906</v>
      </c>
      <c r="AF795" s="22">
        <f t="shared" si="203"/>
        <v>0.91208322219258497</v>
      </c>
      <c r="AG795" s="22">
        <f t="shared" si="204"/>
        <v>-7.322699922664962E-3</v>
      </c>
      <c r="AH795" s="22">
        <f t="shared" si="205"/>
        <v>-0.13276262711270503</v>
      </c>
      <c r="AI795" s="22">
        <f t="shared" si="206"/>
        <v>-2.149778635100066E-2</v>
      </c>
      <c r="AJ795" s="22">
        <f t="shared" si="207"/>
        <v>-0.62012999070496044</v>
      </c>
      <c r="AK795" s="22" t="str">
        <f t="shared" si="212"/>
        <v>L-Pipecolate</v>
      </c>
      <c r="AL795" s="22" t="str">
        <f t="shared" si="208"/>
        <v>Increase</v>
      </c>
      <c r="AM795" s="24">
        <f t="shared" si="209"/>
        <v>0.95170469904905586</v>
      </c>
      <c r="AN795" s="24">
        <f t="shared" si="210"/>
        <v>0.23981150206053287</v>
      </c>
      <c r="AO795" s="25">
        <v>0.41554000000000002</v>
      </c>
      <c r="AP795" s="24">
        <f t="shared" si="211"/>
        <v>0.23981150206053287</v>
      </c>
      <c r="AQ795" s="25">
        <v>0.69909200000000005</v>
      </c>
      <c r="AR795" s="25">
        <v>0.80116299999999996</v>
      </c>
      <c r="AS795" s="19">
        <v>1291</v>
      </c>
      <c r="AT795" s="19">
        <v>1.2829999999999999</v>
      </c>
      <c r="AU795" s="19">
        <v>0.873</v>
      </c>
      <c r="AV795" s="19">
        <v>0.63800000000000001</v>
      </c>
      <c r="AW795" s="19">
        <v>0.79700000000000004</v>
      </c>
      <c r="AX795" s="19">
        <v>0.622</v>
      </c>
      <c r="AY795" s="19">
        <v>1.353</v>
      </c>
      <c r="AZ795" s="19">
        <v>1.0029999999999999</v>
      </c>
      <c r="BA795" s="19">
        <v>1.002</v>
      </c>
      <c r="BB795" s="19">
        <v>0.84599999999999997</v>
      </c>
      <c r="BC795" s="19">
        <v>0.92600000000000005</v>
      </c>
      <c r="BD795" s="19">
        <v>1.1739999999999999</v>
      </c>
      <c r="BE795" s="19">
        <v>0.753</v>
      </c>
      <c r="BF795" s="19">
        <v>0.70199999999999996</v>
      </c>
      <c r="BG795" s="19">
        <v>0.88300000000000001</v>
      </c>
      <c r="BH795" s="19">
        <v>1.1719999999999999</v>
      </c>
      <c r="BI795" s="19">
        <v>0.91200000000000003</v>
      </c>
      <c r="BJ795" s="19">
        <v>1.236</v>
      </c>
      <c r="BK795" s="19">
        <v>0.92200000000000004</v>
      </c>
      <c r="BL795" s="19"/>
      <c r="BM795" s="19">
        <v>1.444</v>
      </c>
      <c r="BN795" s="19">
        <v>0.80300000000000005</v>
      </c>
      <c r="BO795" s="19">
        <v>0.78300000000000003</v>
      </c>
      <c r="BP795" s="19">
        <v>0.96399999999999997</v>
      </c>
      <c r="BQ795" s="19">
        <v>1.0089999999999999</v>
      </c>
      <c r="BR795" s="19">
        <v>1.28</v>
      </c>
      <c r="BS795" s="19">
        <v>0.9</v>
      </c>
      <c r="BT795" s="19">
        <v>0.65900000000000003</v>
      </c>
      <c r="BU795" s="19">
        <v>1.274</v>
      </c>
      <c r="BV795" s="19">
        <v>0.79500000000000004</v>
      </c>
      <c r="BW795" s="19">
        <v>1.3560000000000001</v>
      </c>
      <c r="BX795" s="19">
        <v>0.83399999999999996</v>
      </c>
      <c r="BY795" s="19">
        <v>0.70299999999999996</v>
      </c>
      <c r="BZ795" s="19">
        <v>0.80100000000000005</v>
      </c>
      <c r="CA795" s="19">
        <v>1.151</v>
      </c>
      <c r="CB795" s="19">
        <v>0.64200000000000002</v>
      </c>
      <c r="CC795" s="19">
        <v>1.095</v>
      </c>
      <c r="CD795" s="19">
        <v>0.69099999999999995</v>
      </c>
      <c r="CE795" s="19"/>
      <c r="CF795" s="19">
        <v>1.32</v>
      </c>
      <c r="CG795" s="19">
        <v>0.86699999999999999</v>
      </c>
      <c r="CH795" s="19">
        <v>1.59</v>
      </c>
      <c r="CI795" s="19">
        <v>1.1359999999999999</v>
      </c>
      <c r="CJ795" s="19">
        <v>1.0429999999999999</v>
      </c>
      <c r="CK795" s="19">
        <v>1.1100000000000001</v>
      </c>
      <c r="CL795" s="19">
        <v>0.94299999999999995</v>
      </c>
      <c r="CM795" s="19">
        <v>1.343</v>
      </c>
      <c r="CN795" s="19">
        <v>1.19</v>
      </c>
      <c r="CO795" s="19">
        <v>1.1040000000000001</v>
      </c>
      <c r="CP795" s="19">
        <v>0.79</v>
      </c>
      <c r="CQ795" s="19">
        <v>0.89100000000000001</v>
      </c>
      <c r="CR795" s="19">
        <v>0.77800000000000002</v>
      </c>
      <c r="CS795" s="19">
        <v>1.0740000000000001</v>
      </c>
      <c r="CT795" s="19">
        <v>1.254</v>
      </c>
      <c r="CU795" s="19">
        <v>0.7</v>
      </c>
      <c r="CV795" s="19">
        <v>0.82199999999999995</v>
      </c>
      <c r="CW795" s="19">
        <v>0.79</v>
      </c>
    </row>
    <row r="796" spans="1:101" s="1" customFormat="1" ht="15" x14ac:dyDescent="0.2">
      <c r="A796" s="19">
        <v>1292</v>
      </c>
      <c r="B796" s="19">
        <v>325.2</v>
      </c>
      <c r="C796" s="19">
        <v>756.3</v>
      </c>
      <c r="D796" s="19">
        <v>619.15430000000003</v>
      </c>
      <c r="E796" s="19">
        <v>623.16859999999997</v>
      </c>
      <c r="F796" s="19">
        <v>152.04490000000001</v>
      </c>
      <c r="G796" s="20">
        <v>6226</v>
      </c>
      <c r="H796" s="19">
        <v>1</v>
      </c>
      <c r="I796" s="19">
        <v>2</v>
      </c>
      <c r="J796" s="19" t="s">
        <v>117</v>
      </c>
      <c r="M796" s="10"/>
      <c r="N796" s="10"/>
      <c r="U796" s="21">
        <v>0</v>
      </c>
      <c r="V796" s="21">
        <v>0</v>
      </c>
      <c r="W796" s="21">
        <v>39</v>
      </c>
      <c r="X796" s="19">
        <v>0.05</v>
      </c>
      <c r="Y796" s="19">
        <v>1.161</v>
      </c>
      <c r="Z796" s="19">
        <v>1.1259999999999999</v>
      </c>
      <c r="AA796" s="19">
        <v>1.002</v>
      </c>
      <c r="AB796" s="22">
        <f t="shared" si="199"/>
        <v>0.9591666666666665</v>
      </c>
      <c r="AC796" s="22">
        <f t="shared" si="200"/>
        <v>0.9903333333333334</v>
      </c>
      <c r="AD796" s="22">
        <f t="shared" si="201"/>
        <v>0.86227777777777748</v>
      </c>
      <c r="AE796" s="22">
        <f t="shared" si="202"/>
        <v>0.96852911477616943</v>
      </c>
      <c r="AF796" s="22">
        <f t="shared" si="203"/>
        <v>1.1123638940789899</v>
      </c>
      <c r="AG796" s="22">
        <f t="shared" si="204"/>
        <v>-4.6132676815821963E-2</v>
      </c>
      <c r="AH796" s="22">
        <f t="shared" si="205"/>
        <v>0.15362882250618778</v>
      </c>
      <c r="AI796" s="22">
        <f t="shared" si="206"/>
        <v>-0.22222953158749228</v>
      </c>
      <c r="AJ796" s="22">
        <f t="shared" si="207"/>
        <v>-1.2047163558144531</v>
      </c>
      <c r="AK796" s="22">
        <f t="shared" si="212"/>
        <v>0</v>
      </c>
      <c r="AL796" s="22" t="str">
        <f t="shared" si="208"/>
        <v>Increase</v>
      </c>
      <c r="AM796" s="24">
        <f t="shared" si="209"/>
        <v>0.59947416082283222</v>
      </c>
      <c r="AN796" s="24">
        <f t="shared" si="210"/>
        <v>6.2414233903933372E-2</v>
      </c>
      <c r="AO796" s="25">
        <v>0.62636499999999995</v>
      </c>
      <c r="AP796" s="24">
        <f t="shared" si="211"/>
        <v>6.2414233903933372E-2</v>
      </c>
      <c r="AQ796" s="25">
        <v>1.3780600000000001</v>
      </c>
      <c r="AR796" s="25">
        <v>1.2479899999999999</v>
      </c>
      <c r="AS796" s="19">
        <v>1292</v>
      </c>
      <c r="AT796" s="19">
        <v>1.071</v>
      </c>
      <c r="AU796" s="19">
        <v>0.95</v>
      </c>
      <c r="AV796" s="19">
        <v>1.071</v>
      </c>
      <c r="AW796" s="19">
        <v>1.141</v>
      </c>
      <c r="AX796" s="19">
        <v>1.179</v>
      </c>
      <c r="AY796" s="19">
        <v>0.754</v>
      </c>
      <c r="AZ796" s="19">
        <v>1.2689999999999999</v>
      </c>
      <c r="BA796" s="19">
        <v>1.07</v>
      </c>
      <c r="BB796" s="19">
        <v>0.85599999999999998</v>
      </c>
      <c r="BC796" s="19">
        <v>0.79500000000000004</v>
      </c>
      <c r="BD796" s="19">
        <v>0.96699999999999997</v>
      </c>
      <c r="BE796" s="19">
        <v>0.97899999999999998</v>
      </c>
      <c r="BF796" s="19">
        <v>0.66100000000000003</v>
      </c>
      <c r="BG796" s="19">
        <v>0.84599999999999997</v>
      </c>
      <c r="BH796" s="19">
        <v>0.72899999999999998</v>
      </c>
      <c r="BI796" s="19">
        <v>1.06</v>
      </c>
      <c r="BJ796" s="19">
        <v>0.89700000000000002</v>
      </c>
      <c r="BK796" s="19">
        <v>0.97</v>
      </c>
      <c r="BL796" s="19"/>
      <c r="BM796" s="19">
        <v>1.133</v>
      </c>
      <c r="BN796" s="19">
        <v>0.92200000000000004</v>
      </c>
      <c r="BO796" s="19">
        <v>1.077</v>
      </c>
      <c r="BP796" s="19">
        <v>1.1439999999999999</v>
      </c>
      <c r="BQ796" s="19">
        <v>0.74199999999999999</v>
      </c>
      <c r="BR796" s="19">
        <v>0.77300000000000002</v>
      </c>
      <c r="BS796" s="19">
        <v>0.76200000000000001</v>
      </c>
      <c r="BT796" s="19">
        <v>0.874</v>
      </c>
      <c r="BU796" s="19">
        <v>0.77100000000000002</v>
      </c>
      <c r="BV796" s="19">
        <v>1.018</v>
      </c>
      <c r="BW796" s="19">
        <v>1.1559999999999999</v>
      </c>
      <c r="BX796" s="19">
        <v>0.97299999999999998</v>
      </c>
      <c r="BY796" s="19">
        <v>1.232</v>
      </c>
      <c r="BZ796" s="19">
        <v>0.872</v>
      </c>
      <c r="CA796" s="19">
        <v>0.77600000000000002</v>
      </c>
      <c r="CB796" s="19">
        <v>1.2969999999999999</v>
      </c>
      <c r="CC796" s="19">
        <v>1.048</v>
      </c>
      <c r="CD796" s="19">
        <v>1.256</v>
      </c>
      <c r="CE796" s="19"/>
      <c r="CF796" s="19">
        <v>0.72499999999999998</v>
      </c>
      <c r="CG796" s="19">
        <v>1.141</v>
      </c>
      <c r="CH796" s="19">
        <v>0.70599999999999996</v>
      </c>
      <c r="CI796" s="19">
        <v>0.81399999999999995</v>
      </c>
      <c r="CJ796" s="19">
        <v>0.82599999999999996</v>
      </c>
      <c r="CK796" s="19">
        <v>1.0169999999999999</v>
      </c>
      <c r="CL796" s="19">
        <v>1.0049999999999999</v>
      </c>
      <c r="CM796" s="19">
        <v>1.0069999999999999</v>
      </c>
      <c r="CN796" s="19">
        <v>0.90300000000000002</v>
      </c>
      <c r="CO796" s="19">
        <v>0.77600000000000002</v>
      </c>
      <c r="CP796" s="19">
        <v>0.73099999999999998</v>
      </c>
      <c r="CQ796" s="19">
        <v>0.87</v>
      </c>
      <c r="CR796" s="19">
        <v>0.61899999999999999</v>
      </c>
      <c r="CS796" s="19">
        <v>0.82699999999999996</v>
      </c>
      <c r="CT796" s="19">
        <v>0.76100000000000001</v>
      </c>
      <c r="CU796" s="19">
        <v>0.98199999999999998</v>
      </c>
      <c r="CV796" s="19">
        <v>0.86699999999999999</v>
      </c>
      <c r="CW796" s="19">
        <v>0.94399999999999995</v>
      </c>
    </row>
    <row r="797" spans="1:101" s="1" customFormat="1" ht="15" x14ac:dyDescent="0.2">
      <c r="A797" s="19">
        <v>1294</v>
      </c>
      <c r="B797" s="19">
        <v>324.60000000000002</v>
      </c>
      <c r="C797" s="19">
        <v>757.6</v>
      </c>
      <c r="D797" s="19">
        <v>349.12150000000003</v>
      </c>
      <c r="E797" s="19">
        <v>351.1309</v>
      </c>
      <c r="F797" s="19">
        <v>115.06319999999999</v>
      </c>
      <c r="G797" s="20">
        <v>34334.181819999998</v>
      </c>
      <c r="H797" s="19">
        <v>1</v>
      </c>
      <c r="I797" s="19">
        <v>1</v>
      </c>
      <c r="J797" s="19" t="s">
        <v>131</v>
      </c>
      <c r="M797" s="10"/>
      <c r="N797" s="10"/>
      <c r="O797" s="19" t="s">
        <v>191</v>
      </c>
      <c r="P797" s="19" t="s">
        <v>309</v>
      </c>
      <c r="Q797" s="19">
        <v>0.47</v>
      </c>
      <c r="R797" s="19">
        <v>146.80000000000001</v>
      </c>
      <c r="S797" s="19" t="s">
        <v>133</v>
      </c>
      <c r="T797" s="19" t="s">
        <v>134</v>
      </c>
      <c r="X797" s="19">
        <v>0</v>
      </c>
      <c r="Y797" s="19">
        <v>0.68899999999999995</v>
      </c>
      <c r="Z797" s="19">
        <v>0.72099999999999997</v>
      </c>
      <c r="AA797" s="19">
        <v>0.77800000000000002</v>
      </c>
      <c r="AB797" s="22">
        <f t="shared" si="199"/>
        <v>0.69916666666666683</v>
      </c>
      <c r="AC797" s="22">
        <f t="shared" si="200"/>
        <v>0.78722222222222227</v>
      </c>
      <c r="AD797" s="22">
        <f t="shared" si="201"/>
        <v>0.70916666666666661</v>
      </c>
      <c r="AE797" s="22">
        <f t="shared" si="202"/>
        <v>0.88814396612561763</v>
      </c>
      <c r="AF797" s="22">
        <f t="shared" si="203"/>
        <v>0.98589894242068188</v>
      </c>
      <c r="AG797" s="22">
        <f t="shared" si="204"/>
        <v>-0.17113454175703888</v>
      </c>
      <c r="AH797" s="22">
        <f t="shared" si="205"/>
        <v>-2.0488321246138932E-2</v>
      </c>
      <c r="AI797" s="22">
        <f t="shared" si="206"/>
        <v>-1.3018542134470428</v>
      </c>
      <c r="AJ797" s="22">
        <f t="shared" si="207"/>
        <v>-8.5244556922282194E-2</v>
      </c>
      <c r="AK797" s="22" t="str">
        <f t="shared" si="212"/>
        <v>Isomer 2 of L-Proline/D-Proline</v>
      </c>
      <c r="AL797" s="22" t="str">
        <f t="shared" si="208"/>
        <v>Increase</v>
      </c>
      <c r="AM797" s="24">
        <f t="shared" si="209"/>
        <v>4.990519840814895E-2</v>
      </c>
      <c r="AN797" s="24">
        <f t="shared" si="210"/>
        <v>0.82177976466069447</v>
      </c>
      <c r="AO797" s="25">
        <v>0.97820200000000002</v>
      </c>
      <c r="AP797" s="24">
        <f t="shared" si="211"/>
        <v>0.82177976466069447</v>
      </c>
      <c r="AQ797" s="25">
        <v>0.56522799999999995</v>
      </c>
      <c r="AR797" s="25">
        <v>0.69586199999999998</v>
      </c>
      <c r="AS797" s="19">
        <v>1294</v>
      </c>
      <c r="AT797" s="19">
        <v>0.61899999999999999</v>
      </c>
      <c r="AU797" s="19">
        <v>0.72499999999999998</v>
      </c>
      <c r="AV797" s="19">
        <v>0.65600000000000003</v>
      </c>
      <c r="AW797" s="19">
        <v>0.65700000000000003</v>
      </c>
      <c r="AX797" s="19">
        <v>0.88700000000000001</v>
      </c>
      <c r="AY797" s="19">
        <v>0.61399999999999999</v>
      </c>
      <c r="AZ797" s="19">
        <v>0.78900000000000003</v>
      </c>
      <c r="BA797" s="19">
        <v>0.63900000000000001</v>
      </c>
      <c r="BB797" s="19">
        <v>0.60299999999999998</v>
      </c>
      <c r="BC797" s="19">
        <v>0.78600000000000003</v>
      </c>
      <c r="BD797" s="19">
        <v>0.629</v>
      </c>
      <c r="BE797" s="19">
        <v>0.64100000000000001</v>
      </c>
      <c r="BF797" s="19">
        <v>1.018</v>
      </c>
      <c r="BG797" s="19">
        <v>0.51500000000000001</v>
      </c>
      <c r="BH797" s="19">
        <v>0.84799999999999998</v>
      </c>
      <c r="BI797" s="19">
        <v>0.64300000000000002</v>
      </c>
      <c r="BJ797" s="19">
        <v>0.53400000000000003</v>
      </c>
      <c r="BK797" s="19">
        <v>0.78200000000000003</v>
      </c>
      <c r="BL797" s="19"/>
      <c r="BM797" s="19">
        <v>0.76500000000000001</v>
      </c>
      <c r="BN797" s="19">
        <v>0.73099999999999998</v>
      </c>
      <c r="BO797" s="19">
        <v>1.0349999999999999</v>
      </c>
      <c r="BP797" s="19">
        <v>0.66700000000000004</v>
      </c>
      <c r="BQ797" s="19">
        <v>0.57599999999999996</v>
      </c>
      <c r="BR797" s="19">
        <v>0.98499999999999999</v>
      </c>
      <c r="BS797" s="19">
        <v>0.71399999999999997</v>
      </c>
      <c r="BT797" s="19">
        <v>0.78200000000000003</v>
      </c>
      <c r="BU797" s="19">
        <v>0.88900000000000001</v>
      </c>
      <c r="BV797" s="19">
        <v>0.88500000000000001</v>
      </c>
      <c r="BW797" s="19">
        <v>0.69599999999999995</v>
      </c>
      <c r="BX797" s="19">
        <v>0.84299999999999997</v>
      </c>
      <c r="BY797" s="19">
        <v>0.73</v>
      </c>
      <c r="BZ797" s="19">
        <v>0.79200000000000004</v>
      </c>
      <c r="CA797" s="19">
        <v>0.70199999999999996</v>
      </c>
      <c r="CB797" s="19">
        <v>0.68500000000000005</v>
      </c>
      <c r="CC797" s="19">
        <v>0.67200000000000004</v>
      </c>
      <c r="CD797" s="19">
        <v>1.0209999999999999</v>
      </c>
      <c r="CE797" s="19"/>
      <c r="CF797" s="19">
        <v>0.85299999999999998</v>
      </c>
      <c r="CG797" s="19">
        <v>0.98599999999999999</v>
      </c>
      <c r="CH797" s="19">
        <v>0.70899999999999996</v>
      </c>
      <c r="CI797" s="19">
        <v>0.52500000000000002</v>
      </c>
      <c r="CJ797" s="19">
        <v>0.60699999999999998</v>
      </c>
      <c r="CK797" s="19">
        <v>0.54400000000000004</v>
      </c>
      <c r="CL797" s="19">
        <v>0.71699999999999997</v>
      </c>
      <c r="CM797" s="19">
        <v>0.64100000000000001</v>
      </c>
      <c r="CN797" s="19">
        <v>0.79400000000000004</v>
      </c>
      <c r="CO797" s="19">
        <v>0.628</v>
      </c>
      <c r="CP797" s="19">
        <v>0.90200000000000002</v>
      </c>
      <c r="CQ797" s="19">
        <v>0.73299999999999998</v>
      </c>
      <c r="CR797" s="19">
        <v>0.52100000000000002</v>
      </c>
      <c r="CS797" s="19">
        <v>0.77400000000000002</v>
      </c>
      <c r="CT797" s="19">
        <v>0.52700000000000002</v>
      </c>
      <c r="CU797" s="19">
        <v>0.78</v>
      </c>
      <c r="CV797" s="19">
        <v>0.77</v>
      </c>
      <c r="CW797" s="19">
        <v>0.754</v>
      </c>
    </row>
    <row r="798" spans="1:101" s="1" customFormat="1" ht="15" x14ac:dyDescent="0.2">
      <c r="A798" s="19">
        <v>1295</v>
      </c>
      <c r="B798" s="19">
        <v>326.2</v>
      </c>
      <c r="C798" s="19">
        <v>757.8</v>
      </c>
      <c r="D798" s="19">
        <v>346.07440000000003</v>
      </c>
      <c r="E798" s="19">
        <v>348.08100000000002</v>
      </c>
      <c r="F798" s="19">
        <v>112.01609999999999</v>
      </c>
      <c r="G798" s="20">
        <v>40357.684209999999</v>
      </c>
      <c r="H798" s="19">
        <v>1</v>
      </c>
      <c r="I798" s="19">
        <v>1</v>
      </c>
      <c r="J798" s="19" t="s">
        <v>109</v>
      </c>
      <c r="M798" s="10"/>
      <c r="N798" s="10"/>
      <c r="U798" s="21">
        <v>2</v>
      </c>
      <c r="V798" s="21">
        <v>8</v>
      </c>
      <c r="W798" s="21">
        <v>299</v>
      </c>
      <c r="X798" s="19">
        <v>0</v>
      </c>
      <c r="Y798" s="19">
        <v>1.1970000000000001</v>
      </c>
      <c r="Z798" s="19">
        <v>0.94</v>
      </c>
      <c r="AA798" s="19">
        <v>1.038</v>
      </c>
      <c r="AB798" s="22">
        <f t="shared" si="199"/>
        <v>0.86994444444444441</v>
      </c>
      <c r="AC798" s="22">
        <f t="shared" si="200"/>
        <v>1.1075555555555554</v>
      </c>
      <c r="AD798" s="22">
        <f t="shared" si="201"/>
        <v>1.084222222222222</v>
      </c>
      <c r="AE798" s="22">
        <f t="shared" si="202"/>
        <v>0.78546348314606751</v>
      </c>
      <c r="AF798" s="22">
        <f t="shared" si="203"/>
        <v>0.80236728837876625</v>
      </c>
      <c r="AG798" s="22">
        <f t="shared" si="204"/>
        <v>-0.34838388990727875</v>
      </c>
      <c r="AH798" s="22">
        <f t="shared" si="205"/>
        <v>-0.31766530480930411</v>
      </c>
      <c r="AI798" s="22">
        <f t="shared" si="206"/>
        <v>-1.1547654447442279</v>
      </c>
      <c r="AJ798" s="22">
        <f t="shared" si="207"/>
        <v>-1.6900769686247945</v>
      </c>
      <c r="AK798" s="22">
        <f t="shared" si="212"/>
        <v>0</v>
      </c>
      <c r="AL798" s="22" t="str">
        <f t="shared" si="208"/>
        <v>Increase</v>
      </c>
      <c r="AM798" s="24">
        <f t="shared" si="209"/>
        <v>7.0022007115860291E-2</v>
      </c>
      <c r="AN798" s="24">
        <f t="shared" si="210"/>
        <v>2.041376126033587E-2</v>
      </c>
      <c r="AO798" s="25">
        <v>1.0937300000000001</v>
      </c>
      <c r="AP798" s="24">
        <f t="shared" si="211"/>
        <v>2.041376126033587E-2</v>
      </c>
      <c r="AQ798" s="25">
        <v>1.45933</v>
      </c>
      <c r="AR798" s="25">
        <v>1.3708800000000001</v>
      </c>
      <c r="AS798" s="19">
        <v>1295</v>
      </c>
      <c r="AT798" s="19">
        <v>0.89400000000000002</v>
      </c>
      <c r="AU798" s="19">
        <v>1.1319999999999999</v>
      </c>
      <c r="AV798" s="19">
        <v>0.69799999999999995</v>
      </c>
      <c r="AW798" s="19">
        <v>0.95299999999999996</v>
      </c>
      <c r="AX798" s="19">
        <v>0.76700000000000002</v>
      </c>
      <c r="AY798" s="19">
        <v>0.67700000000000005</v>
      </c>
      <c r="AZ798" s="19">
        <v>1.4570000000000001</v>
      </c>
      <c r="BA798" s="19">
        <v>1.228</v>
      </c>
      <c r="BB798" s="19">
        <v>0.871</v>
      </c>
      <c r="BC798" s="19">
        <v>0.83299999999999996</v>
      </c>
      <c r="BD798" s="19">
        <v>0.64600000000000002</v>
      </c>
      <c r="BE798" s="19">
        <v>0.81799999999999995</v>
      </c>
      <c r="BF798" s="19">
        <v>0.66800000000000004</v>
      </c>
      <c r="BG798" s="19">
        <v>1.1160000000000001</v>
      </c>
      <c r="BH798" s="19">
        <v>0.79900000000000004</v>
      </c>
      <c r="BI798" s="19">
        <v>0.50900000000000001</v>
      </c>
      <c r="BJ798" s="19">
        <v>0.745</v>
      </c>
      <c r="BK798" s="19">
        <v>0.84799999999999998</v>
      </c>
      <c r="BL798" s="19"/>
      <c r="BM798" s="19">
        <v>1.234</v>
      </c>
      <c r="BN798" s="19">
        <v>1.1819999999999999</v>
      </c>
      <c r="BO798" s="19">
        <v>0.75900000000000001</v>
      </c>
      <c r="BP798" s="19">
        <v>0.96399999999999997</v>
      </c>
      <c r="BQ798" s="19">
        <v>2.3290000000000002</v>
      </c>
      <c r="BR798" s="19">
        <v>1.9159999999999999</v>
      </c>
      <c r="BS798" s="19">
        <v>1.52</v>
      </c>
      <c r="BT798" s="19">
        <v>0.64400000000000002</v>
      </c>
      <c r="BU798" s="19">
        <v>0.80900000000000005</v>
      </c>
      <c r="BV798" s="19">
        <v>1.06</v>
      </c>
      <c r="BW798" s="19">
        <v>1.296</v>
      </c>
      <c r="BX798" s="19">
        <v>0.83199999999999996</v>
      </c>
      <c r="BY798" s="19">
        <v>0.59099999999999997</v>
      </c>
      <c r="BZ798" s="19">
        <v>0.76200000000000001</v>
      </c>
      <c r="CA798" s="19">
        <v>0.92300000000000004</v>
      </c>
      <c r="CB798" s="19">
        <v>0.439</v>
      </c>
      <c r="CC798" s="19">
        <v>1.2549999999999999</v>
      </c>
      <c r="CD798" s="19">
        <v>1.421</v>
      </c>
      <c r="CE798" s="19"/>
      <c r="CF798" s="19">
        <v>0.91800000000000004</v>
      </c>
      <c r="CG798" s="19">
        <v>1.177</v>
      </c>
      <c r="CH798" s="19">
        <v>1.2250000000000001</v>
      </c>
      <c r="CI798" s="19">
        <v>1.286</v>
      </c>
      <c r="CJ798" s="19">
        <v>1.427</v>
      </c>
      <c r="CK798" s="19">
        <v>1.518</v>
      </c>
      <c r="CL798" s="19">
        <v>1.343</v>
      </c>
      <c r="CM798" s="19">
        <v>1.1659999999999999</v>
      </c>
      <c r="CN798" s="19">
        <v>0.71899999999999997</v>
      </c>
      <c r="CO798" s="19">
        <v>0.876</v>
      </c>
      <c r="CP798" s="19">
        <v>0.51</v>
      </c>
      <c r="CQ798" s="19">
        <v>1.0960000000000001</v>
      </c>
      <c r="CR798" s="19">
        <v>1.0069999999999999</v>
      </c>
      <c r="CS798" s="19">
        <v>1.1619999999999999</v>
      </c>
      <c r="CT798" s="19">
        <v>0.92700000000000005</v>
      </c>
      <c r="CU798" s="19">
        <v>0.56100000000000005</v>
      </c>
      <c r="CV798" s="19">
        <v>1.1479999999999999</v>
      </c>
      <c r="CW798" s="19">
        <v>1.45</v>
      </c>
    </row>
    <row r="799" spans="1:101" s="1" customFormat="1" ht="15" x14ac:dyDescent="0.2">
      <c r="A799" s="19">
        <v>1296</v>
      </c>
      <c r="B799" s="19">
        <v>327.5</v>
      </c>
      <c r="C799" s="19">
        <v>757.9</v>
      </c>
      <c r="D799" s="19">
        <v>412.58620000000002</v>
      </c>
      <c r="E799" s="19">
        <v>414.59249999999997</v>
      </c>
      <c r="F799" s="19">
        <v>178.52789999999999</v>
      </c>
      <c r="G799" s="20">
        <v>6191</v>
      </c>
      <c r="H799" s="19">
        <v>1</v>
      </c>
      <c r="I799" s="19">
        <v>1</v>
      </c>
      <c r="J799" s="19" t="s">
        <v>112</v>
      </c>
      <c r="M799" s="10"/>
      <c r="N799" s="10"/>
      <c r="X799" s="19">
        <v>0.05</v>
      </c>
      <c r="Y799" s="19">
        <v>1.2589999999999999</v>
      </c>
      <c r="Z799" s="19">
        <v>1.2470000000000001</v>
      </c>
      <c r="AA799" s="19">
        <v>1.1259999999999999</v>
      </c>
      <c r="AB799" s="22">
        <f t="shared" si="199"/>
        <v>0.8739444444444443</v>
      </c>
      <c r="AC799" s="22">
        <f t="shared" si="200"/>
        <v>0.88361111111111112</v>
      </c>
      <c r="AD799" s="22">
        <f t="shared" si="201"/>
        <v>1.0712777777777778</v>
      </c>
      <c r="AE799" s="22">
        <f t="shared" si="202"/>
        <v>0.98906004401131697</v>
      </c>
      <c r="AF799" s="22">
        <f t="shared" si="203"/>
        <v>0.81579629725665082</v>
      </c>
      <c r="AG799" s="22">
        <f t="shared" si="204"/>
        <v>-1.5869987888940968E-2</v>
      </c>
      <c r="AH799" s="22">
        <f t="shared" si="205"/>
        <v>-0.29371913585890047</v>
      </c>
      <c r="AI799" s="22">
        <f t="shared" si="206"/>
        <v>-3.1631577017373659E-2</v>
      </c>
      <c r="AJ799" s="22">
        <f t="shared" si="207"/>
        <v>-1.4119990910680322</v>
      </c>
      <c r="AK799" s="22">
        <f t="shared" si="212"/>
        <v>0</v>
      </c>
      <c r="AL799" s="22" t="str">
        <f t="shared" si="208"/>
        <v>Increase</v>
      </c>
      <c r="AM799" s="24">
        <f t="shared" si="209"/>
        <v>0.9297547868012449</v>
      </c>
      <c r="AN799" s="24">
        <f t="shared" si="210"/>
        <v>3.872584554113568E-2</v>
      </c>
      <c r="AO799" s="25">
        <v>0.64295599999999997</v>
      </c>
      <c r="AP799" s="24">
        <f t="shared" si="211"/>
        <v>3.872584554113568E-2</v>
      </c>
      <c r="AQ799" s="25">
        <v>1.2047600000000001</v>
      </c>
      <c r="AR799" s="25">
        <v>1.10226</v>
      </c>
      <c r="AS799" s="19">
        <v>1296</v>
      </c>
      <c r="AT799" s="19">
        <v>0.64300000000000002</v>
      </c>
      <c r="AU799" s="19">
        <v>0.98899999999999999</v>
      </c>
      <c r="AV799" s="19">
        <v>0.63100000000000001</v>
      </c>
      <c r="AW799" s="19">
        <v>0.82799999999999996</v>
      </c>
      <c r="AX799" s="19">
        <v>0.55600000000000005</v>
      </c>
      <c r="AY799" s="19">
        <v>0.50600000000000001</v>
      </c>
      <c r="AZ799" s="19">
        <v>1.208</v>
      </c>
      <c r="BA799" s="19">
        <v>0.85199999999999998</v>
      </c>
      <c r="BB799" s="19">
        <v>1.268</v>
      </c>
      <c r="BC799" s="19">
        <v>1.2030000000000001</v>
      </c>
      <c r="BD799" s="19">
        <v>0.26100000000000001</v>
      </c>
      <c r="BE799" s="19">
        <v>1.113</v>
      </c>
      <c r="BF799" s="19">
        <v>0.80700000000000005</v>
      </c>
      <c r="BG799" s="19">
        <v>1.038</v>
      </c>
      <c r="BH799" s="19">
        <v>1.048</v>
      </c>
      <c r="BI799" s="19">
        <v>0.63100000000000001</v>
      </c>
      <c r="BJ799" s="19">
        <v>0.82399999999999995</v>
      </c>
      <c r="BK799" s="19">
        <v>1.325</v>
      </c>
      <c r="BL799" s="19"/>
      <c r="BM799" s="19">
        <v>0.79700000000000004</v>
      </c>
      <c r="BN799" s="19">
        <v>0.73799999999999999</v>
      </c>
      <c r="BO799" s="19">
        <v>0.46400000000000002</v>
      </c>
      <c r="BP799" s="19">
        <v>0.752</v>
      </c>
      <c r="BQ799" s="19">
        <v>1.1140000000000001</v>
      </c>
      <c r="BR799" s="19">
        <v>1.4159999999999999</v>
      </c>
      <c r="BS799" s="19">
        <v>0.75700000000000001</v>
      </c>
      <c r="BT799" s="19">
        <v>0.53600000000000003</v>
      </c>
      <c r="BU799" s="19">
        <v>1.0089999999999999</v>
      </c>
      <c r="BV799" s="19">
        <v>0.74</v>
      </c>
      <c r="BW799" s="19">
        <v>0.98099999999999998</v>
      </c>
      <c r="BX799" s="19">
        <v>0.98699999999999999</v>
      </c>
      <c r="BY799" s="19">
        <v>0.61799999999999999</v>
      </c>
      <c r="BZ799" s="19">
        <v>0.79100000000000004</v>
      </c>
      <c r="CA799" s="19">
        <v>0.66400000000000003</v>
      </c>
      <c r="CB799" s="19">
        <v>0.39300000000000002</v>
      </c>
      <c r="CC799" s="19">
        <v>1.734</v>
      </c>
      <c r="CD799" s="19">
        <v>1.4139999999999999</v>
      </c>
      <c r="CE799" s="19"/>
      <c r="CF799" s="19">
        <v>1.008</v>
      </c>
      <c r="CG799" s="19">
        <v>0.82399999999999995</v>
      </c>
      <c r="CH799" s="19">
        <v>0.95299999999999996</v>
      </c>
      <c r="CI799" s="19">
        <v>1.2949999999999999</v>
      </c>
      <c r="CJ799" s="19">
        <v>1.1220000000000001</v>
      </c>
      <c r="CK799" s="19">
        <v>1.234</v>
      </c>
      <c r="CL799" s="19">
        <v>0.91600000000000004</v>
      </c>
      <c r="CM799" s="19">
        <v>1.4370000000000001</v>
      </c>
      <c r="CN799" s="19">
        <v>1.2050000000000001</v>
      </c>
      <c r="CO799" s="19">
        <v>1.05</v>
      </c>
      <c r="CP799" s="19">
        <v>0.52700000000000002</v>
      </c>
      <c r="CQ799" s="19">
        <v>1.4650000000000001</v>
      </c>
      <c r="CR799" s="19">
        <v>1.165</v>
      </c>
      <c r="CS799" s="19">
        <v>1.266</v>
      </c>
      <c r="CT799" s="19">
        <v>0.84299999999999997</v>
      </c>
      <c r="CU799" s="19">
        <v>0.80500000000000005</v>
      </c>
      <c r="CV799" s="19">
        <v>1.325</v>
      </c>
      <c r="CW799" s="19">
        <v>0.84299999999999997</v>
      </c>
    </row>
    <row r="800" spans="1:101" s="1" customFormat="1" ht="15" x14ac:dyDescent="0.2">
      <c r="A800" s="19">
        <v>1297</v>
      </c>
      <c r="B800" s="19">
        <v>325.60000000000002</v>
      </c>
      <c r="C800" s="19">
        <v>758.2</v>
      </c>
      <c r="D800" s="19">
        <v>481.19990000000001</v>
      </c>
      <c r="E800" s="19">
        <v>483.2063</v>
      </c>
      <c r="F800" s="19">
        <v>247.14160000000001</v>
      </c>
      <c r="G800" s="20">
        <v>6944.75</v>
      </c>
      <c r="H800" s="19">
        <v>1</v>
      </c>
      <c r="I800" s="19">
        <v>1</v>
      </c>
      <c r="J800" s="19" t="s">
        <v>109</v>
      </c>
      <c r="M800" s="10"/>
      <c r="N800" s="10"/>
      <c r="U800" s="21">
        <v>1</v>
      </c>
      <c r="V800" s="21">
        <v>20</v>
      </c>
      <c r="W800" s="21">
        <v>333</v>
      </c>
      <c r="X800" s="19">
        <v>0.05</v>
      </c>
      <c r="Y800" s="19">
        <v>1.3069999999999999</v>
      </c>
      <c r="Z800" s="19">
        <v>1.2270000000000001</v>
      </c>
      <c r="AA800" s="19">
        <v>1.1679999999999999</v>
      </c>
      <c r="AB800" s="22">
        <f t="shared" si="199"/>
        <v>0.78849999999999987</v>
      </c>
      <c r="AC800" s="22">
        <f t="shared" si="200"/>
        <v>1.1376666666666666</v>
      </c>
      <c r="AD800" s="22">
        <f t="shared" si="201"/>
        <v>1.0595000000000001</v>
      </c>
      <c r="AE800" s="22">
        <f t="shared" si="202"/>
        <v>0.69308526223263978</v>
      </c>
      <c r="AF800" s="22">
        <f t="shared" si="203"/>
        <v>0.74421897121283609</v>
      </c>
      <c r="AG800" s="22">
        <f t="shared" si="204"/>
        <v>-0.52889525358719935</v>
      </c>
      <c r="AH800" s="22">
        <f t="shared" si="205"/>
        <v>-0.42620092758165973</v>
      </c>
      <c r="AI800" s="22">
        <f t="shared" si="206"/>
        <v>-1.6557478713488136</v>
      </c>
      <c r="AJ800" s="22">
        <f t="shared" si="207"/>
        <v>-1.6505036406173335</v>
      </c>
      <c r="AK800" s="22">
        <f t="shared" si="212"/>
        <v>0</v>
      </c>
      <c r="AL800" s="22" t="str">
        <f t="shared" si="208"/>
        <v>Increase</v>
      </c>
      <c r="AM800" s="24">
        <f t="shared" si="209"/>
        <v>2.2092869571903741E-2</v>
      </c>
      <c r="AN800" s="24">
        <f t="shared" si="210"/>
        <v>2.2361264535733467E-2</v>
      </c>
      <c r="AO800" s="25">
        <v>1.2905899999999999</v>
      </c>
      <c r="AP800" s="24">
        <f t="shared" si="211"/>
        <v>2.2361264535733467E-2</v>
      </c>
      <c r="AQ800" s="25">
        <v>1.40069</v>
      </c>
      <c r="AR800" s="25">
        <v>1.27596</v>
      </c>
      <c r="AS800" s="19">
        <v>1297</v>
      </c>
      <c r="AT800" s="19">
        <v>0.628</v>
      </c>
      <c r="AU800" s="19">
        <v>1.1120000000000001</v>
      </c>
      <c r="AV800" s="19">
        <v>0.40400000000000003</v>
      </c>
      <c r="AW800" s="19">
        <v>0.71099999999999997</v>
      </c>
      <c r="AX800" s="19">
        <v>0.42399999999999999</v>
      </c>
      <c r="AY800" s="19">
        <v>0.29899999999999999</v>
      </c>
      <c r="AZ800" s="19">
        <v>1.125</v>
      </c>
      <c r="BA800" s="19">
        <v>0.754</v>
      </c>
      <c r="BB800" s="19">
        <v>1.0609999999999999</v>
      </c>
      <c r="BC800" s="19">
        <v>1.27</v>
      </c>
      <c r="BD800" s="19">
        <v>0.54900000000000004</v>
      </c>
      <c r="BE800" s="19">
        <v>1.0920000000000001</v>
      </c>
      <c r="BF800" s="19">
        <v>0.71699999999999997</v>
      </c>
      <c r="BG800" s="19">
        <v>1.4</v>
      </c>
      <c r="BH800" s="19">
        <v>0.74099999999999999</v>
      </c>
      <c r="BI800" s="19">
        <v>0.32200000000000001</v>
      </c>
      <c r="BJ800" s="19">
        <v>0.59899999999999998</v>
      </c>
      <c r="BK800" s="19">
        <v>0.98499999999999999</v>
      </c>
      <c r="BL800" s="19"/>
      <c r="BM800" s="19">
        <v>1.0509999999999999</v>
      </c>
      <c r="BN800" s="19">
        <v>1.119</v>
      </c>
      <c r="BO800" s="19">
        <v>0.39300000000000002</v>
      </c>
      <c r="BP800" s="19">
        <v>0.65</v>
      </c>
      <c r="BQ800" s="19">
        <v>1.879</v>
      </c>
      <c r="BR800" s="19">
        <v>1.909</v>
      </c>
      <c r="BS800" s="19">
        <v>1.1879999999999999</v>
      </c>
      <c r="BT800" s="19">
        <v>0.39300000000000002</v>
      </c>
      <c r="BU800" s="19">
        <v>1.0049999999999999</v>
      </c>
      <c r="BV800" s="19">
        <v>1.3540000000000001</v>
      </c>
      <c r="BW800" s="19">
        <v>1.756</v>
      </c>
      <c r="BX800" s="19">
        <v>0.81399999999999995</v>
      </c>
      <c r="BY800" s="19">
        <v>0.82399999999999995</v>
      </c>
      <c r="BZ800" s="19">
        <v>0.70099999999999996</v>
      </c>
      <c r="CA800" s="19">
        <v>1.306</v>
      </c>
      <c r="CB800" s="19">
        <v>0.64900000000000002</v>
      </c>
      <c r="CC800" s="19">
        <v>1.4790000000000001</v>
      </c>
      <c r="CD800" s="19">
        <v>2.008</v>
      </c>
      <c r="CE800" s="19"/>
      <c r="CF800" s="19">
        <v>0.59099999999999997</v>
      </c>
      <c r="CG800" s="19">
        <v>0.96799999999999997</v>
      </c>
      <c r="CH800" s="19">
        <v>1.109</v>
      </c>
      <c r="CI800" s="19">
        <v>1.2789999999999999</v>
      </c>
      <c r="CJ800" s="19">
        <v>1.268</v>
      </c>
      <c r="CK800" s="19">
        <v>1.056</v>
      </c>
      <c r="CL800" s="19">
        <v>0.98799999999999999</v>
      </c>
      <c r="CM800" s="19">
        <v>1.6080000000000001</v>
      </c>
      <c r="CN800" s="19">
        <v>0.57099999999999995</v>
      </c>
      <c r="CO800" s="19">
        <v>1.0049999999999999</v>
      </c>
      <c r="CP800" s="19">
        <v>0.441</v>
      </c>
      <c r="CQ800" s="19">
        <v>1.5780000000000001</v>
      </c>
      <c r="CR800" s="19">
        <v>1.3220000000000001</v>
      </c>
      <c r="CS800" s="19">
        <v>1.4179999999999999</v>
      </c>
      <c r="CT800" s="19">
        <v>1.119</v>
      </c>
      <c r="CU800" s="19">
        <v>0.59499999999999997</v>
      </c>
      <c r="CV800" s="19">
        <v>1.2829999999999999</v>
      </c>
      <c r="CW800" s="19">
        <v>0.872</v>
      </c>
    </row>
    <row r="801" spans="1:101" s="1" customFormat="1" ht="25.5" x14ac:dyDescent="0.2">
      <c r="A801" s="19">
        <v>1298</v>
      </c>
      <c r="B801" s="19">
        <v>327.2</v>
      </c>
      <c r="C801" s="19">
        <v>758.3</v>
      </c>
      <c r="D801" s="19">
        <v>438.14710000000002</v>
      </c>
      <c r="E801" s="19">
        <v>440.15359999999998</v>
      </c>
      <c r="F801" s="19">
        <v>204.08869999999999</v>
      </c>
      <c r="G801" s="20">
        <v>6723.6</v>
      </c>
      <c r="H801" s="19">
        <v>1</v>
      </c>
      <c r="I801" s="19">
        <v>1</v>
      </c>
      <c r="J801" s="19" t="s">
        <v>131</v>
      </c>
      <c r="M801" s="10"/>
      <c r="N801" s="10"/>
      <c r="O801" s="19" t="s">
        <v>395</v>
      </c>
      <c r="P801" s="19" t="s">
        <v>396</v>
      </c>
      <c r="Q801" s="19">
        <v>2.62</v>
      </c>
      <c r="R801" s="19">
        <v>71.8</v>
      </c>
      <c r="S801" s="19" t="s">
        <v>133</v>
      </c>
      <c r="T801" s="19" t="s">
        <v>134</v>
      </c>
      <c r="X801" s="19">
        <v>0.05</v>
      </c>
      <c r="Y801" s="19">
        <v>0.90700000000000003</v>
      </c>
      <c r="Z801" s="19">
        <v>1.085</v>
      </c>
      <c r="AA801" s="19">
        <v>1.056</v>
      </c>
      <c r="AB801" s="22">
        <f t="shared" si="199"/>
        <v>1.0076666666666665</v>
      </c>
      <c r="AC801" s="22">
        <f t="shared" si="200"/>
        <v>0.91972222222222222</v>
      </c>
      <c r="AD801" s="22">
        <f t="shared" si="201"/>
        <v>0.97938888888888875</v>
      </c>
      <c r="AE801" s="22">
        <f t="shared" si="202"/>
        <v>1.0956206584113559</v>
      </c>
      <c r="AF801" s="22">
        <f t="shared" si="203"/>
        <v>1.0288728799137783</v>
      </c>
      <c r="AG801" s="22">
        <f t="shared" si="204"/>
        <v>0.13174837406450154</v>
      </c>
      <c r="AH801" s="22">
        <f t="shared" si="205"/>
        <v>4.1064744285298105E-2</v>
      </c>
      <c r="AI801" s="22">
        <f t="shared" si="206"/>
        <v>-1.0027595517885051</v>
      </c>
      <c r="AJ801" s="22">
        <f t="shared" si="207"/>
        <v>-0.30189615600306058</v>
      </c>
      <c r="AK801" s="22" t="str">
        <f t="shared" si="212"/>
        <v>Isomer 1 of L-Tryptophan/D-Tryptophan</v>
      </c>
      <c r="AL801" s="22" t="str">
        <f t="shared" si="208"/>
        <v>Lowering</v>
      </c>
      <c r="AM801" s="24">
        <f t="shared" si="209"/>
        <v>9.9366604181013091E-2</v>
      </c>
      <c r="AN801" s="24">
        <f t="shared" si="210"/>
        <v>0.49900378981248872</v>
      </c>
      <c r="AO801" s="25">
        <v>0.88839199999999996</v>
      </c>
      <c r="AP801" s="24">
        <f t="shared" si="211"/>
        <v>0.49900378981248872</v>
      </c>
      <c r="AQ801" s="25">
        <v>0.50524500000000006</v>
      </c>
      <c r="AR801" s="25">
        <v>0.64895800000000003</v>
      </c>
      <c r="AS801" s="19">
        <v>1298</v>
      </c>
      <c r="AT801" s="19">
        <v>0.995</v>
      </c>
      <c r="AU801" s="19">
        <v>1.101</v>
      </c>
      <c r="AV801" s="19">
        <v>1.113</v>
      </c>
      <c r="AW801" s="19">
        <v>1.0820000000000001</v>
      </c>
      <c r="AX801" s="19">
        <v>1.0009999999999999</v>
      </c>
      <c r="AY801" s="19">
        <v>1.1579999999999999</v>
      </c>
      <c r="AZ801" s="19">
        <v>1.135</v>
      </c>
      <c r="BA801" s="19">
        <v>1.2350000000000001</v>
      </c>
      <c r="BB801" s="19">
        <v>1.171</v>
      </c>
      <c r="BC801" s="19">
        <v>0.93400000000000005</v>
      </c>
      <c r="BD801" s="19">
        <v>0.82899999999999996</v>
      </c>
      <c r="BE801" s="19">
        <v>1.0529999999999999</v>
      </c>
      <c r="BF801" s="19">
        <v>0.68700000000000006</v>
      </c>
      <c r="BG801" s="19">
        <v>0.94099999999999995</v>
      </c>
      <c r="BH801" s="19">
        <v>0.81899999999999995</v>
      </c>
      <c r="BI801" s="19">
        <v>0.81899999999999995</v>
      </c>
      <c r="BJ801" s="19">
        <v>1.1479999999999999</v>
      </c>
      <c r="BK801" s="19">
        <v>0.91700000000000004</v>
      </c>
      <c r="BL801" s="19"/>
      <c r="BM801" s="19">
        <v>0.88600000000000001</v>
      </c>
      <c r="BN801" s="19">
        <v>1.0409999999999999</v>
      </c>
      <c r="BO801" s="19">
        <v>0.98</v>
      </c>
      <c r="BP801" s="19">
        <v>0.90800000000000003</v>
      </c>
      <c r="BQ801" s="19">
        <v>0.97599999999999998</v>
      </c>
      <c r="BR801" s="19">
        <v>0.73399999999999999</v>
      </c>
      <c r="BS801" s="19">
        <v>1.22</v>
      </c>
      <c r="BT801" s="19">
        <v>0.96899999999999997</v>
      </c>
      <c r="BU801" s="19">
        <v>0.86599999999999999</v>
      </c>
      <c r="BV801" s="19">
        <v>0.79400000000000004</v>
      </c>
      <c r="BW801" s="19">
        <v>0.58899999999999997</v>
      </c>
      <c r="BX801" s="19">
        <v>0.83799999999999997</v>
      </c>
      <c r="BY801" s="19">
        <v>0.874</v>
      </c>
      <c r="BZ801" s="19">
        <v>0.96299999999999997</v>
      </c>
      <c r="CA801" s="19">
        <v>0.79200000000000004</v>
      </c>
      <c r="CB801" s="19">
        <v>1.2649999999999999</v>
      </c>
      <c r="CC801" s="19">
        <v>1.006</v>
      </c>
      <c r="CD801" s="19">
        <v>0.85399999999999998</v>
      </c>
      <c r="CE801" s="19"/>
      <c r="CF801" s="19">
        <v>0.97099999999999997</v>
      </c>
      <c r="CG801" s="19">
        <v>1.004</v>
      </c>
      <c r="CH801" s="19">
        <v>1.133</v>
      </c>
      <c r="CI801" s="19">
        <v>0.92700000000000005</v>
      </c>
      <c r="CJ801" s="19">
        <v>0.98799999999999999</v>
      </c>
      <c r="CK801" s="19">
        <v>0.93400000000000005</v>
      </c>
      <c r="CL801" s="19">
        <v>1.2190000000000001</v>
      </c>
      <c r="CM801" s="19">
        <v>0.91800000000000004</v>
      </c>
      <c r="CN801" s="19">
        <v>0.97599999999999998</v>
      </c>
      <c r="CO801" s="19">
        <v>0.99399999999999999</v>
      </c>
      <c r="CP801" s="19">
        <v>0.83099999999999996</v>
      </c>
      <c r="CQ801" s="19">
        <v>0.95699999999999996</v>
      </c>
      <c r="CR801" s="19">
        <v>0.9</v>
      </c>
      <c r="CS801" s="19">
        <v>1.0329999999999999</v>
      </c>
      <c r="CT801" s="19">
        <v>0.98799999999999999</v>
      </c>
      <c r="CU801" s="19">
        <v>0.998</v>
      </c>
      <c r="CV801" s="19">
        <v>0.879</v>
      </c>
      <c r="CW801" s="19">
        <v>0.97899999999999998</v>
      </c>
    </row>
    <row r="802" spans="1:101" s="1" customFormat="1" ht="15" x14ac:dyDescent="0.2">
      <c r="A802" s="19">
        <v>1299</v>
      </c>
      <c r="B802" s="19">
        <v>326.2</v>
      </c>
      <c r="C802" s="19">
        <v>758.5</v>
      </c>
      <c r="D802" s="19">
        <v>429.1114</v>
      </c>
      <c r="E802" s="19">
        <v>431.11799999999999</v>
      </c>
      <c r="F802" s="19">
        <v>195.0531</v>
      </c>
      <c r="G802" s="20">
        <v>65603.052630000006</v>
      </c>
      <c r="H802" s="19">
        <v>1</v>
      </c>
      <c r="I802" s="19">
        <v>1</v>
      </c>
      <c r="J802" s="19" t="s">
        <v>131</v>
      </c>
      <c r="M802" s="10"/>
      <c r="N802" s="10"/>
      <c r="O802" s="19" t="s">
        <v>702</v>
      </c>
      <c r="P802" s="19" t="s">
        <v>703</v>
      </c>
      <c r="Q802" s="19">
        <v>0.18</v>
      </c>
      <c r="R802" s="19">
        <v>2.6</v>
      </c>
      <c r="S802" s="19" t="s">
        <v>133</v>
      </c>
      <c r="T802" s="19" t="s">
        <v>134</v>
      </c>
      <c r="X802" s="19">
        <v>0.05</v>
      </c>
      <c r="Y802" s="19">
        <v>1.0860000000000001</v>
      </c>
      <c r="Z802" s="19">
        <v>0.93100000000000005</v>
      </c>
      <c r="AA802" s="19">
        <v>1.038</v>
      </c>
      <c r="AB802" s="22">
        <f t="shared" si="199"/>
        <v>0.98483333333333312</v>
      </c>
      <c r="AC802" s="22">
        <f t="shared" si="200"/>
        <v>0.90177777777777779</v>
      </c>
      <c r="AD802" s="22">
        <f t="shared" si="201"/>
        <v>1.0065</v>
      </c>
      <c r="AE802" s="22">
        <f t="shared" si="202"/>
        <v>1.092102020699852</v>
      </c>
      <c r="AF802" s="22">
        <f t="shared" si="203"/>
        <v>0.97847325716178157</v>
      </c>
      <c r="AG802" s="22">
        <f t="shared" si="204"/>
        <v>0.12710763453868504</v>
      </c>
      <c r="AH802" s="22">
        <f t="shared" si="205"/>
        <v>-3.1395674068308121E-2</v>
      </c>
      <c r="AI802" s="22">
        <f t="shared" si="206"/>
        <v>-9.492868528842896E-2</v>
      </c>
      <c r="AJ802" s="22">
        <f t="shared" si="207"/>
        <v>-2.3623284570829298E-2</v>
      </c>
      <c r="AK802" s="22" t="str">
        <f t="shared" si="212"/>
        <v>Dopaquinone</v>
      </c>
      <c r="AL802" s="22" t="str">
        <f t="shared" si="208"/>
        <v>Lowering</v>
      </c>
      <c r="AM802" s="24">
        <f t="shared" si="209"/>
        <v>0.80365807859104987</v>
      </c>
      <c r="AN802" s="24">
        <f t="shared" si="210"/>
        <v>0.94705830185683548</v>
      </c>
      <c r="AO802" s="25">
        <v>0.34992800000000002</v>
      </c>
      <c r="AP802" s="24">
        <f t="shared" si="211"/>
        <v>0.94705830185683548</v>
      </c>
      <c r="AQ802" s="25">
        <v>0.82011100000000003</v>
      </c>
      <c r="AR802" s="25">
        <v>0.86941299999999999</v>
      </c>
      <c r="AS802" s="19">
        <v>1299</v>
      </c>
      <c r="AT802" s="19">
        <v>1.212</v>
      </c>
      <c r="AU802" s="19">
        <v>0.69699999999999995</v>
      </c>
      <c r="AV802" s="19">
        <v>5.6349999999999998</v>
      </c>
      <c r="AW802" s="19">
        <v>0.58599999999999997</v>
      </c>
      <c r="AX802" s="19">
        <v>0.59599999999999997</v>
      </c>
      <c r="AY802" s="19">
        <v>0.9</v>
      </c>
      <c r="AZ802" s="19">
        <v>0.312</v>
      </c>
      <c r="BA802" s="19">
        <v>0.998</v>
      </c>
      <c r="BB802" s="19">
        <v>0.48399999999999999</v>
      </c>
      <c r="BC802" s="19">
        <v>0.44600000000000001</v>
      </c>
      <c r="BD802" s="19">
        <v>0.29099999999999998</v>
      </c>
      <c r="BE802" s="19">
        <v>0.74399999999999999</v>
      </c>
      <c r="BF802" s="19">
        <v>0.315</v>
      </c>
      <c r="BG802" s="19">
        <v>0.97899999999999998</v>
      </c>
      <c r="BH802" s="19">
        <v>1.26</v>
      </c>
      <c r="BI802" s="19">
        <v>0.78700000000000003</v>
      </c>
      <c r="BJ802" s="19">
        <v>0.76200000000000001</v>
      </c>
      <c r="BK802" s="19">
        <v>0.72299999999999998</v>
      </c>
      <c r="BL802" s="19"/>
      <c r="BM802" s="19">
        <v>1.5740000000000001</v>
      </c>
      <c r="BN802" s="19">
        <v>0.45300000000000001</v>
      </c>
      <c r="BO802" s="19">
        <v>0.748</v>
      </c>
      <c r="BP802" s="19">
        <v>0.45600000000000002</v>
      </c>
      <c r="BQ802" s="19">
        <v>0.73299999999999998</v>
      </c>
      <c r="BR802" s="19">
        <v>0.59199999999999997</v>
      </c>
      <c r="BS802" s="19">
        <v>0.61499999999999999</v>
      </c>
      <c r="BT802" s="19">
        <v>3.6110000000000002</v>
      </c>
      <c r="BU802" s="19">
        <v>0.58699999999999997</v>
      </c>
      <c r="BV802" s="19">
        <v>0.67900000000000005</v>
      </c>
      <c r="BW802" s="19">
        <v>1.208</v>
      </c>
      <c r="BX802" s="19">
        <v>0.66600000000000004</v>
      </c>
      <c r="BY802" s="19">
        <v>0.56999999999999995</v>
      </c>
      <c r="BZ802" s="19">
        <v>0.47499999999999998</v>
      </c>
      <c r="CA802" s="19">
        <v>0.52500000000000002</v>
      </c>
      <c r="CB802" s="19">
        <v>0.84</v>
      </c>
      <c r="CC802" s="19">
        <v>0.77500000000000002</v>
      </c>
      <c r="CD802" s="19">
        <v>1.125</v>
      </c>
      <c r="CE802" s="19"/>
      <c r="CF802" s="19">
        <v>2.6640000000000001</v>
      </c>
      <c r="CG802" s="19">
        <v>0.51100000000000001</v>
      </c>
      <c r="CH802" s="19">
        <v>1.8049999999999999</v>
      </c>
      <c r="CI802" s="19">
        <v>0.90300000000000002</v>
      </c>
      <c r="CJ802" s="19">
        <v>0.42099999999999999</v>
      </c>
      <c r="CK802" s="19">
        <v>1.091</v>
      </c>
      <c r="CL802" s="19">
        <v>0.74</v>
      </c>
      <c r="CM802" s="19">
        <v>0.20399999999999999</v>
      </c>
      <c r="CN802" s="19">
        <v>0.79100000000000004</v>
      </c>
      <c r="CO802" s="19">
        <v>0.46600000000000003</v>
      </c>
      <c r="CP802" s="19">
        <v>1.6779999999999999</v>
      </c>
      <c r="CQ802" s="19">
        <v>0.313</v>
      </c>
      <c r="CR802" s="19">
        <v>1.2410000000000001</v>
      </c>
      <c r="CS802" s="19">
        <v>0.89700000000000002</v>
      </c>
      <c r="CT802" s="19">
        <v>0.67400000000000004</v>
      </c>
      <c r="CU802" s="19">
        <v>0.67300000000000004</v>
      </c>
      <c r="CV802" s="19">
        <v>0.85699999999999998</v>
      </c>
      <c r="CW802" s="19">
        <v>2.1880000000000002</v>
      </c>
    </row>
    <row r="803" spans="1:101" s="1" customFormat="1" ht="15" x14ac:dyDescent="0.2">
      <c r="A803" s="19">
        <v>1300</v>
      </c>
      <c r="B803" s="19">
        <v>326.10000000000002</v>
      </c>
      <c r="C803" s="19">
        <v>758.7</v>
      </c>
      <c r="D803" s="19">
        <v>335.1422</v>
      </c>
      <c r="E803" s="19">
        <v>337.14879999999999</v>
      </c>
      <c r="F803" s="19">
        <v>101.0839</v>
      </c>
      <c r="G803" s="20">
        <v>82908</v>
      </c>
      <c r="H803" s="19">
        <v>1</v>
      </c>
      <c r="I803" s="19">
        <v>1</v>
      </c>
      <c r="J803" s="19" t="s">
        <v>131</v>
      </c>
      <c r="M803" s="10"/>
      <c r="N803" s="10"/>
      <c r="O803" s="19" t="s">
        <v>236</v>
      </c>
      <c r="P803" s="19" t="s">
        <v>237</v>
      </c>
      <c r="Q803" s="19">
        <v>0.52</v>
      </c>
      <c r="R803" s="19">
        <v>125.1</v>
      </c>
      <c r="T803" s="19" t="s">
        <v>185</v>
      </c>
      <c r="X803" s="19">
        <v>0</v>
      </c>
      <c r="Y803" s="19">
        <v>1.073</v>
      </c>
      <c r="Z803" s="19">
        <v>1.085</v>
      </c>
      <c r="AA803" s="19">
        <v>0.997</v>
      </c>
      <c r="AB803" s="22">
        <f t="shared" si="199"/>
        <v>1.0750555555555554</v>
      </c>
      <c r="AC803" s="22">
        <f t="shared" si="200"/>
        <v>0.97511111111111104</v>
      </c>
      <c r="AD803" s="22">
        <f t="shared" si="201"/>
        <v>1.0034444444444446</v>
      </c>
      <c r="AE803" s="22">
        <f t="shared" si="202"/>
        <v>1.1024954421148587</v>
      </c>
      <c r="AF803" s="22">
        <f t="shared" si="203"/>
        <v>1.0713652973092678</v>
      </c>
      <c r="AG803" s="22">
        <f t="shared" si="204"/>
        <v>0.1407726914726983</v>
      </c>
      <c r="AH803" s="22">
        <f t="shared" si="205"/>
        <v>9.9450471460788697E-2</v>
      </c>
      <c r="AI803" s="22">
        <f t="shared" si="206"/>
        <v>-1.7888779983280949</v>
      </c>
      <c r="AJ803" s="22">
        <f t="shared" si="207"/>
        <v>-1.2068685860417849</v>
      </c>
      <c r="AK803" s="22" t="str">
        <f t="shared" si="212"/>
        <v>Isomer 3 of 5-Aminopentanal</v>
      </c>
      <c r="AL803" s="22" t="str">
        <f t="shared" si="208"/>
        <v>Lowering</v>
      </c>
      <c r="AM803" s="24">
        <f t="shared" si="209"/>
        <v>1.6260054678035773E-2</v>
      </c>
      <c r="AN803" s="24">
        <f t="shared" si="210"/>
        <v>6.2105693254866957E-2</v>
      </c>
      <c r="AO803" s="25">
        <v>1.2487699999999999</v>
      </c>
      <c r="AP803" s="24">
        <f t="shared" si="211"/>
        <v>6.2105693254866957E-2</v>
      </c>
      <c r="AQ803" s="25">
        <v>0.92619600000000002</v>
      </c>
      <c r="AR803" s="25">
        <v>0.94438900000000003</v>
      </c>
      <c r="AS803" s="19">
        <v>1300</v>
      </c>
      <c r="AT803" s="19">
        <v>1.133</v>
      </c>
      <c r="AU803" s="19">
        <v>0.98799999999999999</v>
      </c>
      <c r="AV803" s="19">
        <v>1.17</v>
      </c>
      <c r="AW803" s="19">
        <v>1.26</v>
      </c>
      <c r="AX803" s="19">
        <v>1.0820000000000001</v>
      </c>
      <c r="AY803" s="19">
        <v>1.03</v>
      </c>
      <c r="AZ803" s="19">
        <v>0.89500000000000002</v>
      </c>
      <c r="BA803" s="19">
        <v>0.99399999999999999</v>
      </c>
      <c r="BB803" s="19">
        <v>1.083</v>
      </c>
      <c r="BC803" s="19">
        <v>1.1830000000000001</v>
      </c>
      <c r="BD803" s="19">
        <v>1.0649999999999999</v>
      </c>
      <c r="BE803" s="19">
        <v>0.998</v>
      </c>
      <c r="BF803" s="19">
        <v>0.97699999999999998</v>
      </c>
      <c r="BG803" s="19">
        <v>1.1080000000000001</v>
      </c>
      <c r="BH803" s="19">
        <v>1.03</v>
      </c>
      <c r="BI803" s="19">
        <v>1.157</v>
      </c>
      <c r="BJ803" s="19">
        <v>1.1970000000000001</v>
      </c>
      <c r="BK803" s="19">
        <v>1.0009999999999999</v>
      </c>
      <c r="BL803" s="19"/>
      <c r="BM803" s="19">
        <v>0.94899999999999995</v>
      </c>
      <c r="BN803" s="19">
        <v>0.93200000000000005</v>
      </c>
      <c r="BO803" s="19">
        <v>1.119</v>
      </c>
      <c r="BP803" s="19">
        <v>1.206</v>
      </c>
      <c r="BQ803" s="19">
        <v>0.78400000000000003</v>
      </c>
      <c r="BR803" s="19">
        <v>0.755</v>
      </c>
      <c r="BS803" s="19">
        <v>1.1879999999999999</v>
      </c>
      <c r="BT803" s="19">
        <v>1.0860000000000001</v>
      </c>
      <c r="BU803" s="19">
        <v>0.86699999999999999</v>
      </c>
      <c r="BV803" s="19">
        <v>0.88</v>
      </c>
      <c r="BW803" s="19">
        <v>0.85599999999999998</v>
      </c>
      <c r="BX803" s="19">
        <v>0.90700000000000003</v>
      </c>
      <c r="BY803" s="19">
        <v>0.95699999999999996</v>
      </c>
      <c r="BZ803" s="19">
        <v>0.94299999999999995</v>
      </c>
      <c r="CA803" s="19">
        <v>1.0529999999999999</v>
      </c>
      <c r="CB803" s="19">
        <v>1.194</v>
      </c>
      <c r="CC803" s="19">
        <v>0.90400000000000003</v>
      </c>
      <c r="CD803" s="19">
        <v>0.97199999999999998</v>
      </c>
      <c r="CE803" s="19"/>
      <c r="CF803" s="19">
        <v>1.03</v>
      </c>
      <c r="CG803" s="19">
        <v>0.79400000000000004</v>
      </c>
      <c r="CH803" s="19">
        <v>0.91200000000000003</v>
      </c>
      <c r="CI803" s="19">
        <v>1.137</v>
      </c>
      <c r="CJ803" s="19">
        <v>0.98399999999999999</v>
      </c>
      <c r="CK803" s="19">
        <v>0.996</v>
      </c>
      <c r="CL803" s="19">
        <v>0.997</v>
      </c>
      <c r="CM803" s="19">
        <v>0.95199999999999996</v>
      </c>
      <c r="CN803" s="19">
        <v>1.2290000000000001</v>
      </c>
      <c r="CO803" s="19">
        <v>0.88100000000000001</v>
      </c>
      <c r="CP803" s="19">
        <v>0.90400000000000003</v>
      </c>
      <c r="CQ803" s="19">
        <v>0.82</v>
      </c>
      <c r="CR803" s="19">
        <v>0.98799999999999999</v>
      </c>
      <c r="CS803" s="19">
        <v>0.95499999999999996</v>
      </c>
      <c r="CT803" s="19">
        <v>1.2170000000000001</v>
      </c>
      <c r="CU803" s="19">
        <v>1.0569999999999999</v>
      </c>
      <c r="CV803" s="19">
        <v>1.1819999999999999</v>
      </c>
      <c r="CW803" s="19">
        <v>1.0269999999999999</v>
      </c>
    </row>
    <row r="804" spans="1:101" s="1" customFormat="1" ht="15" x14ac:dyDescent="0.2">
      <c r="A804" s="19">
        <v>1302</v>
      </c>
      <c r="B804" s="19">
        <v>326.5</v>
      </c>
      <c r="C804" s="19">
        <v>758.9</v>
      </c>
      <c r="D804" s="19">
        <v>323.10610000000003</v>
      </c>
      <c r="E804" s="19">
        <v>325.11250000000001</v>
      </c>
      <c r="F804" s="19">
        <v>89.047700000000006</v>
      </c>
      <c r="G804" s="20">
        <v>6336.5714289999996</v>
      </c>
      <c r="H804" s="19">
        <v>1</v>
      </c>
      <c r="I804" s="19">
        <v>1</v>
      </c>
      <c r="J804" s="19" t="s">
        <v>131</v>
      </c>
      <c r="M804" s="10"/>
      <c r="N804" s="10"/>
      <c r="O804" s="19" t="s">
        <v>319</v>
      </c>
      <c r="P804" s="19" t="s">
        <v>320</v>
      </c>
      <c r="Q804" s="19">
        <v>0.18</v>
      </c>
      <c r="R804" s="19">
        <v>198.5</v>
      </c>
      <c r="S804" s="19" t="s">
        <v>133</v>
      </c>
      <c r="T804" s="19" t="s">
        <v>134</v>
      </c>
      <c r="X804" s="19">
        <v>1.67E-2</v>
      </c>
      <c r="Y804" s="19">
        <v>1.1060000000000001</v>
      </c>
      <c r="Z804" s="19">
        <v>1.2070000000000001</v>
      </c>
      <c r="AA804" s="19">
        <v>1.099</v>
      </c>
      <c r="AB804" s="22">
        <f t="shared" si="199"/>
        <v>1.1040555555555556</v>
      </c>
      <c r="AC804" s="22">
        <f t="shared" si="200"/>
        <v>1.1926111111111111</v>
      </c>
      <c r="AD804" s="22">
        <f t="shared" si="201"/>
        <v>1.1525000000000001</v>
      </c>
      <c r="AE804" s="22">
        <f t="shared" si="202"/>
        <v>0.92574649461964886</v>
      </c>
      <c r="AF804" s="22">
        <f t="shared" si="203"/>
        <v>0.95796577488551449</v>
      </c>
      <c r="AG804" s="22">
        <f t="shared" si="204"/>
        <v>-0.11131091330917028</v>
      </c>
      <c r="AH804" s="22">
        <f t="shared" si="205"/>
        <v>-6.1953980977017091E-2</v>
      </c>
      <c r="AI804" s="22">
        <f t="shared" si="206"/>
        <v>-1.23642379683476</v>
      </c>
      <c r="AJ804" s="22">
        <f t="shared" si="207"/>
        <v>-0.48703776549215871</v>
      </c>
      <c r="AK804" s="22" t="str">
        <f t="shared" si="212"/>
        <v>Isomer 1 of Sarcosine</v>
      </c>
      <c r="AL804" s="22" t="str">
        <f t="shared" si="208"/>
        <v>Increase</v>
      </c>
      <c r="AM804" s="24">
        <f t="shared" si="209"/>
        <v>5.8019796760593045E-2</v>
      </c>
      <c r="AN804" s="24">
        <f t="shared" si="210"/>
        <v>0.3258083680415923</v>
      </c>
      <c r="AO804" s="25">
        <v>1.09402</v>
      </c>
      <c r="AP804" s="24">
        <f t="shared" si="211"/>
        <v>0.3258083680415923</v>
      </c>
      <c r="AQ804" s="25">
        <v>0.91533799999999998</v>
      </c>
      <c r="AR804" s="25">
        <v>0.93255100000000002</v>
      </c>
      <c r="AS804" s="19">
        <v>1302</v>
      </c>
      <c r="AT804" s="19">
        <v>0.96399999999999997</v>
      </c>
      <c r="AU804" s="19">
        <v>1.1180000000000001</v>
      </c>
      <c r="AV804" s="19">
        <v>1.159</v>
      </c>
      <c r="AW804" s="19">
        <v>1.3819999999999999</v>
      </c>
      <c r="AX804" s="19">
        <v>1.1379999999999999</v>
      </c>
      <c r="AY804" s="19">
        <v>1.0580000000000001</v>
      </c>
      <c r="AZ804" s="19">
        <v>1.208</v>
      </c>
      <c r="BA804" s="19">
        <v>1.165</v>
      </c>
      <c r="BB804" s="19">
        <v>1.165</v>
      </c>
      <c r="BC804" s="19">
        <v>1.296</v>
      </c>
      <c r="BD804" s="19">
        <v>1.1519999999999999</v>
      </c>
      <c r="BE804" s="19">
        <v>1.0269999999999999</v>
      </c>
      <c r="BF804" s="19">
        <v>0.95399999999999996</v>
      </c>
      <c r="BG804" s="19">
        <v>1.018</v>
      </c>
      <c r="BH804" s="19">
        <v>0.98899999999999999</v>
      </c>
      <c r="BI804" s="19">
        <v>0.91300000000000003</v>
      </c>
      <c r="BJ804" s="19">
        <v>1.044</v>
      </c>
      <c r="BK804" s="19">
        <v>1.123</v>
      </c>
      <c r="BL804" s="19"/>
      <c r="BM804" s="19">
        <v>0.97799999999999998</v>
      </c>
      <c r="BN804" s="19">
        <v>1.151</v>
      </c>
      <c r="BO804" s="19">
        <v>1.361</v>
      </c>
      <c r="BP804" s="19">
        <v>1.2450000000000001</v>
      </c>
      <c r="BQ804" s="19">
        <v>1.109</v>
      </c>
      <c r="BR804" s="19">
        <v>0.88500000000000001</v>
      </c>
      <c r="BS804" s="19">
        <v>1.1599999999999999</v>
      </c>
      <c r="BT804" s="19">
        <v>1.1859999999999999</v>
      </c>
      <c r="BU804" s="19">
        <v>1.3029999999999999</v>
      </c>
      <c r="BV804" s="19">
        <v>1.2290000000000001</v>
      </c>
      <c r="BW804" s="19">
        <v>1.2829999999999999</v>
      </c>
      <c r="BX804" s="19">
        <v>1.2350000000000001</v>
      </c>
      <c r="BY804" s="19">
        <v>1.276</v>
      </c>
      <c r="BZ804" s="19">
        <v>1.2549999999999999</v>
      </c>
      <c r="CA804" s="19">
        <v>1.468</v>
      </c>
      <c r="CB804" s="19">
        <v>1.2190000000000001</v>
      </c>
      <c r="CC804" s="19">
        <v>0.91200000000000003</v>
      </c>
      <c r="CD804" s="19">
        <v>1.212</v>
      </c>
      <c r="CE804" s="19"/>
      <c r="CF804" s="19">
        <v>1.3089999999999999</v>
      </c>
      <c r="CG804" s="19">
        <v>0.91</v>
      </c>
      <c r="CH804" s="19">
        <v>1.0760000000000001</v>
      </c>
      <c r="CI804" s="19">
        <v>0.93300000000000005</v>
      </c>
      <c r="CJ804" s="19">
        <v>0.92300000000000004</v>
      </c>
      <c r="CK804" s="19">
        <v>1.0940000000000001</v>
      </c>
      <c r="CL804" s="19">
        <v>1.216</v>
      </c>
      <c r="CM804" s="19">
        <v>1.07</v>
      </c>
      <c r="CN804" s="19">
        <v>1.121</v>
      </c>
      <c r="CO804" s="19">
        <v>1.284</v>
      </c>
      <c r="CP804" s="19">
        <v>1.5169999999999999</v>
      </c>
      <c r="CQ804" s="19">
        <v>1.3340000000000001</v>
      </c>
      <c r="CR804" s="19">
        <v>1.1870000000000001</v>
      </c>
      <c r="CS804" s="19">
        <v>1.3240000000000001</v>
      </c>
      <c r="CT804" s="19">
        <v>1.2290000000000001</v>
      </c>
      <c r="CU804" s="19">
        <v>1.2050000000000001</v>
      </c>
      <c r="CV804" s="19">
        <v>1.0089999999999999</v>
      </c>
      <c r="CW804" s="19">
        <v>1.004</v>
      </c>
    </row>
    <row r="805" spans="1:101" s="1" customFormat="1" ht="15" customHeight="1" x14ac:dyDescent="0.25">
      <c r="A805" s="19">
        <v>1308</v>
      </c>
      <c r="B805" s="19">
        <v>327.2</v>
      </c>
      <c r="C805" s="19">
        <v>761.5</v>
      </c>
      <c r="D805" s="19">
        <v>602.77660000000003</v>
      </c>
      <c r="E805" s="19">
        <v>604.78629999999998</v>
      </c>
      <c r="F805" s="19">
        <v>368.71820000000002</v>
      </c>
      <c r="G805" s="20">
        <v>3399</v>
      </c>
      <c r="H805" s="19">
        <v>1</v>
      </c>
      <c r="I805" s="19">
        <v>1</v>
      </c>
      <c r="J805" s="19" t="s">
        <v>112</v>
      </c>
      <c r="M805" s="10"/>
      <c r="N805" s="10"/>
      <c r="X805" s="19">
        <v>0.2</v>
      </c>
      <c r="Y805" s="19">
        <v>1.19</v>
      </c>
      <c r="Z805" s="19">
        <v>0.96199999999999997</v>
      </c>
      <c r="AA805" s="19">
        <v>1.1659999999999999</v>
      </c>
      <c r="AB805" s="22">
        <f t="shared" si="199"/>
        <v>0.34936666666666666</v>
      </c>
      <c r="AC805" s="22">
        <f t="shared" si="200"/>
        <v>0.68627222222222239</v>
      </c>
      <c r="AD805" s="22">
        <f t="shared" si="201"/>
        <v>0.85727777777777781</v>
      </c>
      <c r="AE805" s="22">
        <f t="shared" si="202"/>
        <v>0.50907883978660873</v>
      </c>
      <c r="AF805" s="22">
        <f t="shared" si="203"/>
        <v>0.40753029615708636</v>
      </c>
      <c r="AG805" s="22">
        <f t="shared" si="204"/>
        <v>-0.97403899465464994</v>
      </c>
      <c r="AH805" s="22">
        <f t="shared" si="205"/>
        <v>-1.295020780351263</v>
      </c>
      <c r="AI805" s="22">
        <f t="shared" si="206"/>
        <v>-2.4069407935293601</v>
      </c>
      <c r="AJ805" s="22">
        <f t="shared" si="207"/>
        <v>-3.2031472506244998</v>
      </c>
      <c r="AK805" s="33" t="s">
        <v>204</v>
      </c>
      <c r="AL805" s="22" t="str">
        <f t="shared" si="208"/>
        <v>Increase</v>
      </c>
      <c r="AM805" s="24">
        <f t="shared" si="209"/>
        <v>3.9179528611009646E-3</v>
      </c>
      <c r="AN805" s="24">
        <f t="shared" si="210"/>
        <v>6.2640144281060866E-4</v>
      </c>
      <c r="AO805" s="25">
        <v>1.46336</v>
      </c>
      <c r="AP805" s="24">
        <f t="shared" si="211"/>
        <v>6.2640144281060866E-4</v>
      </c>
      <c r="AQ805" s="25">
        <v>1.88974</v>
      </c>
      <c r="AR805" s="25">
        <v>2.01539</v>
      </c>
      <c r="AS805" s="19">
        <v>1308</v>
      </c>
      <c r="AT805" s="19">
        <v>0.61299999999999999</v>
      </c>
      <c r="AU805" s="19">
        <v>0.23400000000000001</v>
      </c>
      <c r="AV805" s="19">
        <v>0.32500000000000001</v>
      </c>
      <c r="AW805" s="19">
        <v>0.22459999999999999</v>
      </c>
      <c r="AX805" s="19">
        <v>0.23089999999999999</v>
      </c>
      <c r="AY805" s="19">
        <v>0.41399999999999998</v>
      </c>
      <c r="AZ805" s="19">
        <v>0.24399999999999999</v>
      </c>
      <c r="BA805" s="19">
        <v>0.3014</v>
      </c>
      <c r="BB805" s="19">
        <v>0.42</v>
      </c>
      <c r="BC805" s="19">
        <v>0.23630000000000001</v>
      </c>
      <c r="BD805" s="19">
        <v>0.28599999999999998</v>
      </c>
      <c r="BE805" s="19">
        <v>0.22939999999999999</v>
      </c>
      <c r="BF805" s="19">
        <v>0.40300000000000002</v>
      </c>
      <c r="BG805" s="19">
        <v>0.53</v>
      </c>
      <c r="BH805" s="19">
        <v>0.33400000000000002</v>
      </c>
      <c r="BI805" s="19">
        <v>0.41199999999999998</v>
      </c>
      <c r="BJ805" s="19">
        <v>0.628</v>
      </c>
      <c r="BK805" s="19">
        <v>0.223</v>
      </c>
      <c r="BL805" s="19"/>
      <c r="BM805" s="19">
        <v>0.54500000000000004</v>
      </c>
      <c r="BN805" s="19">
        <v>0.75600000000000001</v>
      </c>
      <c r="BO805" s="19">
        <v>0.89100000000000001</v>
      </c>
      <c r="BP805" s="19">
        <v>0.77900000000000003</v>
      </c>
      <c r="BQ805" s="19">
        <v>0.71399999999999997</v>
      </c>
      <c r="BR805" s="19">
        <v>0.24399999999999999</v>
      </c>
      <c r="BS805" s="19">
        <v>0.53200000000000003</v>
      </c>
      <c r="BT805" s="19">
        <v>0.91600000000000004</v>
      </c>
      <c r="BU805" s="19">
        <v>0.22600000000000001</v>
      </c>
      <c r="BV805" s="19">
        <v>0.71599999999999997</v>
      </c>
      <c r="BW805" s="19">
        <v>2.0859999999999999</v>
      </c>
      <c r="BX805" s="19">
        <v>0.2359</v>
      </c>
      <c r="BY805" s="19">
        <v>0.753</v>
      </c>
      <c r="BZ805" s="19">
        <v>0.46</v>
      </c>
      <c r="CA805" s="19">
        <v>0.89300000000000002</v>
      </c>
      <c r="CB805" s="19">
        <v>0.35399999999999998</v>
      </c>
      <c r="CC805" s="19">
        <v>0.77500000000000002</v>
      </c>
      <c r="CD805" s="19">
        <v>0.47699999999999998</v>
      </c>
      <c r="CE805" s="19"/>
      <c r="CF805" s="19">
        <v>0.40799999999999997</v>
      </c>
      <c r="CG805" s="19">
        <v>0.74299999999999999</v>
      </c>
      <c r="CH805" s="19">
        <v>0.28299999999999997</v>
      </c>
      <c r="CI805" s="19">
        <v>0.42199999999999999</v>
      </c>
      <c r="CJ805" s="19">
        <v>0.95099999999999996</v>
      </c>
      <c r="CK805" s="19">
        <v>1.546</v>
      </c>
      <c r="CL805" s="19">
        <v>0.55100000000000005</v>
      </c>
      <c r="CM805" s="19">
        <v>1.39</v>
      </c>
      <c r="CN805" s="19">
        <v>0.86199999999999999</v>
      </c>
      <c r="CO805" s="19">
        <v>0.96099999999999997</v>
      </c>
      <c r="CP805" s="19">
        <v>0.68500000000000005</v>
      </c>
      <c r="CQ805" s="19">
        <v>0.29599999999999999</v>
      </c>
      <c r="CR805" s="19">
        <v>2.0699999999999998</v>
      </c>
      <c r="CS805" s="19">
        <v>0.32700000000000001</v>
      </c>
      <c r="CT805" s="19">
        <v>1.1950000000000001</v>
      </c>
      <c r="CU805" s="19">
        <v>1.0029999999999999</v>
      </c>
      <c r="CV805" s="19">
        <v>1.4219999999999999</v>
      </c>
      <c r="CW805" s="19">
        <v>0.316</v>
      </c>
    </row>
    <row r="806" spans="1:101" s="1" customFormat="1" ht="15" x14ac:dyDescent="0.2">
      <c r="A806" s="19">
        <v>1309</v>
      </c>
      <c r="B806" s="19">
        <v>327.3</v>
      </c>
      <c r="C806" s="19">
        <v>761.6</v>
      </c>
      <c r="D806" s="19">
        <v>423.12619999999998</v>
      </c>
      <c r="E806" s="19">
        <v>425.13650000000001</v>
      </c>
      <c r="F806" s="19">
        <v>189.06780000000001</v>
      </c>
      <c r="G806" s="20">
        <v>21090</v>
      </c>
      <c r="H806" s="19">
        <v>1</v>
      </c>
      <c r="I806" s="19">
        <v>1</v>
      </c>
      <c r="J806" s="19" t="s">
        <v>117</v>
      </c>
      <c r="M806" s="10"/>
      <c r="N806" s="10"/>
      <c r="U806" s="21">
        <v>0</v>
      </c>
      <c r="V806" s="21">
        <v>0</v>
      </c>
      <c r="W806" s="21">
        <v>21</v>
      </c>
      <c r="X806" s="19">
        <v>0</v>
      </c>
      <c r="Y806" s="19">
        <v>0.33300000000000002</v>
      </c>
      <c r="Z806" s="19">
        <v>1.758</v>
      </c>
      <c r="AA806" s="19">
        <v>0.29699999999999999</v>
      </c>
      <c r="AB806" s="22">
        <f t="shared" si="199"/>
        <v>2.4413333333333336</v>
      </c>
      <c r="AC806" s="22">
        <f t="shared" si="200"/>
        <v>2.8117222222222216</v>
      </c>
      <c r="AD806" s="22">
        <f t="shared" si="201"/>
        <v>3.2646111111111114</v>
      </c>
      <c r="AE806" s="22">
        <f t="shared" si="202"/>
        <v>0.86826974373160015</v>
      </c>
      <c r="AF806" s="22">
        <f t="shared" si="203"/>
        <v>0.74781750421183402</v>
      </c>
      <c r="AG806" s="22">
        <f t="shared" si="204"/>
        <v>-0.20378478322204835</v>
      </c>
      <c r="AH806" s="22">
        <f t="shared" si="205"/>
        <v>-0.41924185404157044</v>
      </c>
      <c r="AI806" s="22">
        <f t="shared" si="206"/>
        <v>-0.23750687272475945</v>
      </c>
      <c r="AJ806" s="22">
        <f t="shared" si="207"/>
        <v>-0.63081716558509915</v>
      </c>
      <c r="AK806" s="22">
        <f>P806</f>
        <v>0</v>
      </c>
      <c r="AL806" s="22" t="str">
        <f t="shared" si="208"/>
        <v>Increase</v>
      </c>
      <c r="AM806" s="24">
        <f t="shared" si="209"/>
        <v>0.57875282949369034</v>
      </c>
      <c r="AN806" s="24">
        <f t="shared" si="210"/>
        <v>0.23398220772441791</v>
      </c>
      <c r="AO806" s="25">
        <v>0.364452</v>
      </c>
      <c r="AP806" s="24">
        <f t="shared" si="211"/>
        <v>0.23398220772441791</v>
      </c>
      <c r="AQ806" s="25">
        <v>0.71704900000000005</v>
      </c>
      <c r="AR806" s="25">
        <v>0.81807600000000003</v>
      </c>
      <c r="AS806" s="19">
        <v>1309</v>
      </c>
      <c r="AT806" s="19">
        <v>1.53</v>
      </c>
      <c r="AU806" s="19">
        <v>2.6709999999999998</v>
      </c>
      <c r="AV806" s="19">
        <v>6.3280000000000003</v>
      </c>
      <c r="AW806" s="19">
        <v>1.5960000000000001</v>
      </c>
      <c r="AX806" s="19">
        <v>1.155</v>
      </c>
      <c r="AY806" s="19">
        <v>1.56</v>
      </c>
      <c r="AZ806" s="19">
        <v>0.53500000000000003</v>
      </c>
      <c r="BA806" s="19">
        <v>0.53200000000000003</v>
      </c>
      <c r="BB806" s="19">
        <v>0.83299999999999996</v>
      </c>
      <c r="BC806" s="19">
        <v>4.2169999999999996</v>
      </c>
      <c r="BD806" s="19">
        <v>0.28699999999999998</v>
      </c>
      <c r="BE806" s="19">
        <v>5.4779999999999998</v>
      </c>
      <c r="BF806" s="19">
        <v>2.8260000000000001</v>
      </c>
      <c r="BG806" s="19">
        <v>2.476</v>
      </c>
      <c r="BH806" s="19">
        <v>0.64800000000000002</v>
      </c>
      <c r="BI806" s="19">
        <v>3.665</v>
      </c>
      <c r="BJ806" s="19">
        <v>6.157</v>
      </c>
      <c r="BK806" s="19">
        <v>1.45</v>
      </c>
      <c r="BL806" s="19"/>
      <c r="BM806" s="19">
        <v>5.9379999999999997</v>
      </c>
      <c r="BN806" s="19">
        <v>0.92300000000000004</v>
      </c>
      <c r="BO806" s="19">
        <v>0.59</v>
      </c>
      <c r="BP806" s="19">
        <v>0.79200000000000004</v>
      </c>
      <c r="BQ806" s="19">
        <v>4.125</v>
      </c>
      <c r="BR806" s="19">
        <v>6.2690000000000001</v>
      </c>
      <c r="BS806" s="19">
        <v>5.26</v>
      </c>
      <c r="BT806" s="19">
        <v>0.76600000000000001</v>
      </c>
      <c r="BU806" s="19">
        <v>0.72799999999999998</v>
      </c>
      <c r="BV806" s="19">
        <v>1.0660000000000001</v>
      </c>
      <c r="BW806" s="19">
        <v>3.7069999999999999</v>
      </c>
      <c r="BX806" s="19">
        <v>3.984</v>
      </c>
      <c r="BY806" s="19">
        <v>3.21</v>
      </c>
      <c r="BZ806" s="19">
        <v>4.26</v>
      </c>
      <c r="CA806" s="19">
        <v>1.538</v>
      </c>
      <c r="CB806" s="19">
        <v>0.26100000000000001</v>
      </c>
      <c r="CC806" s="19">
        <v>4.1050000000000004</v>
      </c>
      <c r="CD806" s="19">
        <v>3.089</v>
      </c>
      <c r="CE806" s="19"/>
      <c r="CF806" s="19">
        <v>2.6709999999999998</v>
      </c>
      <c r="CG806" s="19">
        <v>1.498</v>
      </c>
      <c r="CH806" s="19">
        <v>2.4340000000000002</v>
      </c>
      <c r="CI806" s="19">
        <v>2.8210000000000002</v>
      </c>
      <c r="CJ806" s="19">
        <v>6.1959999999999997</v>
      </c>
      <c r="CK806" s="19">
        <v>4.9669999999999996</v>
      </c>
      <c r="CL806" s="19">
        <v>3.4740000000000002</v>
      </c>
      <c r="CM806" s="19">
        <v>7.375</v>
      </c>
      <c r="CN806" s="19">
        <v>2.7349999999999999</v>
      </c>
      <c r="CO806" s="19">
        <v>0.36799999999999999</v>
      </c>
      <c r="CP806" s="19">
        <v>0.50600000000000001</v>
      </c>
      <c r="CQ806" s="19">
        <v>0.49099999999999999</v>
      </c>
      <c r="CR806" s="19">
        <v>4.4349999999999996</v>
      </c>
      <c r="CS806" s="19">
        <v>4.9960000000000004</v>
      </c>
      <c r="CT806" s="19">
        <v>4.4580000000000002</v>
      </c>
      <c r="CU806" s="19">
        <v>5.4240000000000004</v>
      </c>
      <c r="CV806" s="19">
        <v>3.5270000000000001</v>
      </c>
      <c r="CW806" s="19">
        <v>0.38700000000000001</v>
      </c>
    </row>
    <row r="807" spans="1:101" s="1" customFormat="1" ht="15" x14ac:dyDescent="0.2">
      <c r="A807" s="19">
        <v>1310</v>
      </c>
      <c r="B807" s="19">
        <v>328.3</v>
      </c>
      <c r="C807" s="19">
        <v>762.7</v>
      </c>
      <c r="D807" s="19">
        <v>378.10070000000002</v>
      </c>
      <c r="E807" s="19">
        <v>380.10730000000001</v>
      </c>
      <c r="F807" s="19">
        <v>144.04239999999999</v>
      </c>
      <c r="G807" s="20">
        <v>63368.545449999998</v>
      </c>
      <c r="H807" s="19">
        <v>1</v>
      </c>
      <c r="I807" s="19">
        <v>1</v>
      </c>
      <c r="J807" s="19" t="s">
        <v>109</v>
      </c>
      <c r="M807" s="10"/>
      <c r="N807" s="10"/>
      <c r="U807" s="21">
        <v>3</v>
      </c>
      <c r="V807" s="21">
        <v>43</v>
      </c>
      <c r="W807" s="21">
        <v>497</v>
      </c>
      <c r="X807" s="19">
        <v>3.3300000000000003E-2</v>
      </c>
      <c r="Y807" s="19">
        <v>0.99299999999999999</v>
      </c>
      <c r="Z807" s="19">
        <v>0.91200000000000003</v>
      </c>
      <c r="AA807" s="19">
        <v>0.92300000000000004</v>
      </c>
      <c r="AB807" s="22">
        <f t="shared" si="199"/>
        <v>0.82111111111111101</v>
      </c>
      <c r="AC807" s="22">
        <f t="shared" si="200"/>
        <v>1.1585000000000001</v>
      </c>
      <c r="AD807" s="22">
        <f t="shared" si="201"/>
        <v>0.92911111111111133</v>
      </c>
      <c r="AE807" s="22">
        <f t="shared" si="202"/>
        <v>0.70877092025128263</v>
      </c>
      <c r="AF807" s="22">
        <f t="shared" si="203"/>
        <v>0.88375986606075074</v>
      </c>
      <c r="AG807" s="22">
        <f t="shared" si="204"/>
        <v>-0.49660868127362118</v>
      </c>
      <c r="AH807" s="22">
        <f t="shared" si="205"/>
        <v>-0.17827367901062463</v>
      </c>
      <c r="AI807" s="22">
        <f t="shared" si="206"/>
        <v>-3.49841688546771</v>
      </c>
      <c r="AJ807" s="22">
        <f t="shared" si="207"/>
        <v>-2.1357948477838056</v>
      </c>
      <c r="AK807" s="22">
        <f>P807</f>
        <v>0</v>
      </c>
      <c r="AL807" s="22" t="str">
        <f t="shared" si="208"/>
        <v>Increase</v>
      </c>
      <c r="AM807" s="24">
        <f t="shared" si="209"/>
        <v>3.1738260070901064E-4</v>
      </c>
      <c r="AN807" s="24">
        <f t="shared" si="210"/>
        <v>7.3148454086880577E-3</v>
      </c>
      <c r="AO807" s="25">
        <v>1.78392</v>
      </c>
      <c r="AP807" s="24">
        <f t="shared" si="211"/>
        <v>7.3148454086880577E-3</v>
      </c>
      <c r="AQ807" s="25">
        <v>1.49596</v>
      </c>
      <c r="AR807" s="25">
        <v>1.42818</v>
      </c>
      <c r="AS807" s="19">
        <v>1310</v>
      </c>
      <c r="AT807" s="19">
        <v>0.78600000000000003</v>
      </c>
      <c r="AU807" s="19">
        <v>0.88200000000000001</v>
      </c>
      <c r="AV807" s="19">
        <v>0.67200000000000004</v>
      </c>
      <c r="AW807" s="19">
        <v>0.88600000000000001</v>
      </c>
      <c r="AX807" s="19">
        <v>0.92900000000000005</v>
      </c>
      <c r="AY807" s="19">
        <v>0.68</v>
      </c>
      <c r="AZ807" s="19">
        <v>1.0149999999999999</v>
      </c>
      <c r="BA807" s="19">
        <v>0.91500000000000004</v>
      </c>
      <c r="BB807" s="19">
        <v>0.78</v>
      </c>
      <c r="BC807" s="19">
        <v>0.82099999999999995</v>
      </c>
      <c r="BD807" s="19">
        <v>0.67700000000000005</v>
      </c>
      <c r="BE807" s="19">
        <v>0.82199999999999995</v>
      </c>
      <c r="BF807" s="19">
        <v>0.86</v>
      </c>
      <c r="BG807" s="19">
        <v>0.96099999999999997</v>
      </c>
      <c r="BH807" s="19">
        <v>0.79700000000000004</v>
      </c>
      <c r="BI807" s="19">
        <v>0.68400000000000005</v>
      </c>
      <c r="BJ807" s="19">
        <v>0.81399999999999995</v>
      </c>
      <c r="BK807" s="19">
        <v>0.79900000000000004</v>
      </c>
      <c r="BL807" s="19"/>
      <c r="BM807" s="19">
        <v>1.494</v>
      </c>
      <c r="BN807" s="19">
        <v>1.1719999999999999</v>
      </c>
      <c r="BO807" s="19">
        <v>0.93799999999999994</v>
      </c>
      <c r="BP807" s="19">
        <v>1.2450000000000001</v>
      </c>
      <c r="BQ807" s="19">
        <v>1.554</v>
      </c>
      <c r="BR807" s="19">
        <v>1.917</v>
      </c>
      <c r="BS807" s="19">
        <v>1.091</v>
      </c>
      <c r="BT807" s="19">
        <v>0.77800000000000002</v>
      </c>
      <c r="BU807" s="19">
        <v>0.89400000000000002</v>
      </c>
      <c r="BV807" s="19">
        <v>1.4359999999999999</v>
      </c>
      <c r="BW807" s="19">
        <v>1.2909999999999999</v>
      </c>
      <c r="BX807" s="19">
        <v>1.327</v>
      </c>
      <c r="BY807" s="19">
        <v>0.82</v>
      </c>
      <c r="BZ807" s="19">
        <v>0.94899999999999995</v>
      </c>
      <c r="CA807" s="19">
        <v>1.0309999999999999</v>
      </c>
      <c r="CB807" s="19">
        <v>0.64</v>
      </c>
      <c r="CC807" s="19">
        <v>1.1859999999999999</v>
      </c>
      <c r="CD807" s="19">
        <v>1.0900000000000001</v>
      </c>
      <c r="CE807" s="19"/>
      <c r="CF807" s="19">
        <v>0.88200000000000001</v>
      </c>
      <c r="CG807" s="19">
        <v>1.0429999999999999</v>
      </c>
      <c r="CH807" s="19">
        <v>0.88300000000000001</v>
      </c>
      <c r="CI807" s="19">
        <v>1.0680000000000001</v>
      </c>
      <c r="CJ807" s="19">
        <v>1.0720000000000001</v>
      </c>
      <c r="CK807" s="19">
        <v>1.153</v>
      </c>
      <c r="CL807" s="19">
        <v>0.95499999999999996</v>
      </c>
      <c r="CM807" s="19">
        <v>0.98199999999999998</v>
      </c>
      <c r="CN807" s="19">
        <v>0.74099999999999999</v>
      </c>
      <c r="CO807" s="19">
        <v>0.88700000000000001</v>
      </c>
      <c r="CP807" s="19">
        <v>0.71399999999999997</v>
      </c>
      <c r="CQ807" s="19">
        <v>0.93200000000000005</v>
      </c>
      <c r="CR807" s="19">
        <v>0.85599999999999998</v>
      </c>
      <c r="CS807" s="19">
        <v>0.90600000000000003</v>
      </c>
      <c r="CT807" s="19">
        <v>0.83399999999999996</v>
      </c>
      <c r="CU807" s="19">
        <v>0.749</v>
      </c>
      <c r="CV807" s="19">
        <v>1.034</v>
      </c>
      <c r="CW807" s="19">
        <v>1.0329999999999999</v>
      </c>
    </row>
    <row r="808" spans="1:101" s="1" customFormat="1" ht="15" x14ac:dyDescent="0.2">
      <c r="A808" s="19">
        <v>1311</v>
      </c>
      <c r="B808" s="19">
        <v>328.5</v>
      </c>
      <c r="C808" s="19">
        <v>763.7</v>
      </c>
      <c r="D808" s="19">
        <v>459.12169999999998</v>
      </c>
      <c r="E808" s="19">
        <v>461.12810000000002</v>
      </c>
      <c r="F808" s="19">
        <v>225.0634</v>
      </c>
      <c r="G808" s="20">
        <v>8545.4615379999996</v>
      </c>
      <c r="H808" s="19">
        <v>1</v>
      </c>
      <c r="I808" s="19">
        <v>1</v>
      </c>
      <c r="J808" s="19" t="s">
        <v>131</v>
      </c>
      <c r="M808" s="10"/>
      <c r="N808" s="10"/>
      <c r="O808" s="19" t="s">
        <v>333</v>
      </c>
      <c r="P808" s="19" t="s">
        <v>334</v>
      </c>
      <c r="Q808" s="19">
        <v>0.83</v>
      </c>
      <c r="R808" s="19">
        <v>5.8</v>
      </c>
      <c r="S808" s="19" t="s">
        <v>133</v>
      </c>
      <c r="T808" s="19" t="s">
        <v>134</v>
      </c>
      <c r="X808" s="19">
        <v>6.6699999999999995E-2</v>
      </c>
      <c r="Y808" s="19">
        <v>1.077</v>
      </c>
      <c r="Z808" s="19">
        <v>1.0669999999999999</v>
      </c>
      <c r="AA808" s="19">
        <v>1.0249999999999999</v>
      </c>
      <c r="AB808" s="22">
        <f t="shared" si="199"/>
        <v>0.43611111111111101</v>
      </c>
      <c r="AC808" s="22">
        <f t="shared" si="200"/>
        <v>1.3666111111111112</v>
      </c>
      <c r="AD808" s="22">
        <f t="shared" si="201"/>
        <v>0.55251111111111106</v>
      </c>
      <c r="AE808" s="22">
        <f t="shared" si="202"/>
        <v>0.31911866336029909</v>
      </c>
      <c r="AF808" s="22">
        <f t="shared" si="203"/>
        <v>0.78932550376060806</v>
      </c>
      <c r="AG808" s="22">
        <f t="shared" si="204"/>
        <v>-1.6478351091157128</v>
      </c>
      <c r="AH808" s="22">
        <f t="shared" si="205"/>
        <v>-0.34130773023794919</v>
      </c>
      <c r="AI808" s="22">
        <f t="shared" si="206"/>
        <v>-1.2011036742370182</v>
      </c>
      <c r="AJ808" s="22">
        <f t="shared" si="207"/>
        <v>-0.65055320539455164</v>
      </c>
      <c r="AK808" s="22" t="str">
        <f>P808</f>
        <v>4-Amino-4-deoxychorismate</v>
      </c>
      <c r="AL808" s="22" t="str">
        <f t="shared" si="208"/>
        <v>Increase</v>
      </c>
      <c r="AM808" s="24">
        <f t="shared" si="209"/>
        <v>6.2935592586171263E-2</v>
      </c>
      <c r="AN808" s="24">
        <f t="shared" si="210"/>
        <v>0.2235871265469814</v>
      </c>
      <c r="AO808" s="25">
        <v>1.0723499999999999</v>
      </c>
      <c r="AP808" s="24">
        <f t="shared" si="211"/>
        <v>0.2235871265469814</v>
      </c>
      <c r="AQ808" s="25">
        <v>0.99802599999999997</v>
      </c>
      <c r="AR808" s="25">
        <v>0.98760099999999995</v>
      </c>
      <c r="AS808" s="19">
        <v>1311</v>
      </c>
      <c r="AT808" s="19">
        <v>0.76200000000000001</v>
      </c>
      <c r="AU808" s="19">
        <v>0.29899999999999999</v>
      </c>
      <c r="AV808" s="19">
        <v>0.79600000000000004</v>
      </c>
      <c r="AW808" s="19">
        <v>0.28999999999999998</v>
      </c>
      <c r="AX808" s="19">
        <v>0.25900000000000001</v>
      </c>
      <c r="AY808" s="19">
        <v>0.54500000000000004</v>
      </c>
      <c r="AZ808" s="19">
        <v>0.27500000000000002</v>
      </c>
      <c r="BA808" s="19">
        <v>0.58199999999999996</v>
      </c>
      <c r="BB808" s="19">
        <v>0.154</v>
      </c>
      <c r="BC808" s="19">
        <v>0.47</v>
      </c>
      <c r="BD808" s="19">
        <v>0.24099999999999999</v>
      </c>
      <c r="BE808" s="19">
        <v>0.57399999999999995</v>
      </c>
      <c r="BF808" s="19">
        <v>0.189</v>
      </c>
      <c r="BG808" s="19">
        <v>0.57699999999999996</v>
      </c>
      <c r="BH808" s="19">
        <v>0.621</v>
      </c>
      <c r="BI808" s="19">
        <v>0.35</v>
      </c>
      <c r="BJ808" s="19">
        <v>0.627</v>
      </c>
      <c r="BK808" s="19">
        <v>0.23899999999999999</v>
      </c>
      <c r="BL808" s="19"/>
      <c r="BM808" s="19">
        <v>2.8490000000000002</v>
      </c>
      <c r="BN808" s="19">
        <v>1.0640000000000001</v>
      </c>
      <c r="BO808" s="19">
        <v>1.113</v>
      </c>
      <c r="BP808" s="19">
        <v>0.56200000000000006</v>
      </c>
      <c r="BQ808" s="19">
        <v>0.88700000000000001</v>
      </c>
      <c r="BR808" s="19">
        <v>0.46200000000000002</v>
      </c>
      <c r="BS808" s="19">
        <v>1.0640000000000001</v>
      </c>
      <c r="BT808" s="19">
        <v>1.2170000000000001</v>
      </c>
      <c r="BU808" s="19">
        <v>0.84199999999999997</v>
      </c>
      <c r="BV808" s="19">
        <v>0.624</v>
      </c>
      <c r="BW808" s="19">
        <v>0.54900000000000004</v>
      </c>
      <c r="BX808" s="19">
        <v>0.74</v>
      </c>
      <c r="BY808" s="19">
        <v>0.22</v>
      </c>
      <c r="BZ808" s="19">
        <v>0.45100000000000001</v>
      </c>
      <c r="CA808" s="19">
        <v>0.88900000000000001</v>
      </c>
      <c r="CB808" s="19">
        <v>8.9629999999999992</v>
      </c>
      <c r="CC808" s="19">
        <v>1.234</v>
      </c>
      <c r="CD808" s="19">
        <v>0.86899999999999999</v>
      </c>
      <c r="CE808" s="19"/>
      <c r="CF808" s="19">
        <v>0.33500000000000002</v>
      </c>
      <c r="CG808" s="19">
        <v>0.33900000000000002</v>
      </c>
      <c r="CH808" s="19">
        <v>1.5629999999999999</v>
      </c>
      <c r="CI808" s="19">
        <v>0.70099999999999996</v>
      </c>
      <c r="CJ808" s="19">
        <v>0.27400000000000002</v>
      </c>
      <c r="CK808" s="19">
        <v>0.64900000000000002</v>
      </c>
      <c r="CL808" s="19">
        <v>0.505</v>
      </c>
      <c r="CM808" s="19">
        <v>0.2442</v>
      </c>
      <c r="CN808" s="19">
        <v>0.53200000000000003</v>
      </c>
      <c r="CO808" s="19">
        <v>0.22500000000000001</v>
      </c>
      <c r="CP808" s="19">
        <v>0.53</v>
      </c>
      <c r="CQ808" s="19">
        <v>0.27</v>
      </c>
      <c r="CR808" s="19">
        <v>0.82599999999999996</v>
      </c>
      <c r="CS808" s="19">
        <v>0.72599999999999998</v>
      </c>
      <c r="CT808" s="19">
        <v>0.41799999999999998</v>
      </c>
      <c r="CU808" s="19">
        <v>0.434</v>
      </c>
      <c r="CV808" s="19">
        <v>0.30499999999999999</v>
      </c>
      <c r="CW808" s="19">
        <v>1.069</v>
      </c>
    </row>
    <row r="809" spans="1:101" s="1" customFormat="1" ht="15" x14ac:dyDescent="0.2">
      <c r="A809" s="19">
        <v>1312</v>
      </c>
      <c r="B809" s="19">
        <v>328.2</v>
      </c>
      <c r="C809" s="19">
        <v>763.8</v>
      </c>
      <c r="D809" s="19">
        <v>393.12400000000002</v>
      </c>
      <c r="E809" s="19">
        <v>395.12939999999998</v>
      </c>
      <c r="F809" s="19">
        <v>159.06569999999999</v>
      </c>
      <c r="G809" s="20">
        <v>40596.5625</v>
      </c>
      <c r="H809" s="19">
        <v>1</v>
      </c>
      <c r="I809" s="19">
        <v>1</v>
      </c>
      <c r="J809" s="19" t="s">
        <v>103</v>
      </c>
      <c r="M809" s="10"/>
      <c r="N809" s="10"/>
      <c r="U809" s="21">
        <v>0</v>
      </c>
      <c r="V809" s="21">
        <v>6</v>
      </c>
      <c r="W809" s="21">
        <v>198</v>
      </c>
      <c r="X809" s="19">
        <v>0</v>
      </c>
      <c r="Y809" s="19">
        <v>1.163</v>
      </c>
      <c r="Z809" s="19">
        <v>1.177</v>
      </c>
      <c r="AA809" s="19">
        <v>1.26</v>
      </c>
      <c r="AB809" s="22">
        <f t="shared" si="199"/>
        <v>1.088222222222222</v>
      </c>
      <c r="AC809" s="22">
        <f t="shared" si="200"/>
        <v>1.1379444444444444</v>
      </c>
      <c r="AD809" s="22">
        <f t="shared" si="201"/>
        <v>1.157888888888889</v>
      </c>
      <c r="AE809" s="22">
        <f t="shared" si="202"/>
        <v>0.95630522872626056</v>
      </c>
      <c r="AF809" s="22">
        <f t="shared" si="203"/>
        <v>0.93983302945974445</v>
      </c>
      <c r="AG809" s="22">
        <f t="shared" si="204"/>
        <v>-6.4456930983049748E-2</v>
      </c>
      <c r="AH809" s="22">
        <f t="shared" si="205"/>
        <v>-8.9523624232355353E-2</v>
      </c>
      <c r="AI809" s="22">
        <f t="shared" si="206"/>
        <v>-0.81862103516037987</v>
      </c>
      <c r="AJ809" s="22">
        <f t="shared" si="207"/>
        <v>-1.2120971724409884</v>
      </c>
      <c r="AK809" s="22">
        <f>P809</f>
        <v>0</v>
      </c>
      <c r="AL809" s="22" t="str">
        <f t="shared" si="208"/>
        <v>Increase</v>
      </c>
      <c r="AM809" s="24">
        <f t="shared" si="209"/>
        <v>0.15183747215059121</v>
      </c>
      <c r="AN809" s="24">
        <f t="shared" si="210"/>
        <v>6.1362469262004324E-2</v>
      </c>
      <c r="AO809" s="25">
        <v>0.91250200000000004</v>
      </c>
      <c r="AP809" s="24">
        <f t="shared" si="211"/>
        <v>6.1362469262004324E-2</v>
      </c>
      <c r="AQ809" s="25">
        <v>1.2842899999999999</v>
      </c>
      <c r="AR809" s="25">
        <v>1.1546099999999999</v>
      </c>
      <c r="AS809" s="19">
        <v>1312</v>
      </c>
      <c r="AT809" s="19">
        <v>1.131</v>
      </c>
      <c r="AU809" s="19">
        <v>1.175</v>
      </c>
      <c r="AV809" s="19">
        <v>0.86799999999999999</v>
      </c>
      <c r="AW809" s="19">
        <v>1.1419999999999999</v>
      </c>
      <c r="AX809" s="19">
        <v>0.92600000000000005</v>
      </c>
      <c r="AY809" s="19">
        <v>0.90900000000000003</v>
      </c>
      <c r="AZ809" s="19">
        <v>1.2390000000000001</v>
      </c>
      <c r="BA809" s="19">
        <v>1.1919999999999999</v>
      </c>
      <c r="BB809" s="19">
        <v>1.151</v>
      </c>
      <c r="BC809" s="19">
        <v>1.1619999999999999</v>
      </c>
      <c r="BD809" s="19">
        <v>1.018</v>
      </c>
      <c r="BE809" s="19">
        <v>1.1830000000000001</v>
      </c>
      <c r="BF809" s="19">
        <v>1.1020000000000001</v>
      </c>
      <c r="BG809" s="19">
        <v>1.173</v>
      </c>
      <c r="BH809" s="19">
        <v>1.081</v>
      </c>
      <c r="BI809" s="19">
        <v>0.99299999999999999</v>
      </c>
      <c r="BJ809" s="19">
        <v>1.0249999999999999</v>
      </c>
      <c r="BK809" s="19">
        <v>1.1180000000000001</v>
      </c>
      <c r="BL809" s="19"/>
      <c r="BM809" s="19">
        <v>1.2</v>
      </c>
      <c r="BN809" s="19">
        <v>1.21</v>
      </c>
      <c r="BO809" s="19">
        <v>1.016</v>
      </c>
      <c r="BP809" s="19">
        <v>1.0009999999999999</v>
      </c>
      <c r="BQ809" s="19">
        <v>1.1419999999999999</v>
      </c>
      <c r="BR809" s="19">
        <v>1.2849999999999999</v>
      </c>
      <c r="BS809" s="19">
        <v>1.093</v>
      </c>
      <c r="BT809" s="19">
        <v>0.96399999999999997</v>
      </c>
      <c r="BU809" s="19">
        <v>1.1319999999999999</v>
      </c>
      <c r="BV809" s="19">
        <v>1.091</v>
      </c>
      <c r="BW809" s="19">
        <v>1.198</v>
      </c>
      <c r="BX809" s="19">
        <v>1.0620000000000001</v>
      </c>
      <c r="BY809" s="19">
        <v>1.1100000000000001</v>
      </c>
      <c r="BZ809" s="19">
        <v>1.0900000000000001</v>
      </c>
      <c r="CA809" s="19">
        <v>1.236</v>
      </c>
      <c r="CB809" s="19">
        <v>1.1279999999999999</v>
      </c>
      <c r="CC809" s="19">
        <v>1.2969999999999999</v>
      </c>
      <c r="CD809" s="19">
        <v>1.228</v>
      </c>
      <c r="CE809" s="19"/>
      <c r="CF809" s="19">
        <v>0.96799999999999997</v>
      </c>
      <c r="CG809" s="19">
        <v>1.032</v>
      </c>
      <c r="CH809" s="19">
        <v>1.1950000000000001</v>
      </c>
      <c r="CI809" s="19">
        <v>1.129</v>
      </c>
      <c r="CJ809" s="19">
        <v>1.1970000000000001</v>
      </c>
      <c r="CK809" s="19">
        <v>1.28</v>
      </c>
      <c r="CL809" s="19">
        <v>1.204</v>
      </c>
      <c r="CM809" s="19">
        <v>1.29</v>
      </c>
      <c r="CN809" s="19">
        <v>1.0549999999999999</v>
      </c>
      <c r="CO809" s="19">
        <v>1.1850000000000001</v>
      </c>
      <c r="CP809" s="19">
        <v>1.012</v>
      </c>
      <c r="CQ809" s="19">
        <v>1.214</v>
      </c>
      <c r="CR809" s="19">
        <v>1.339</v>
      </c>
      <c r="CS809" s="19">
        <v>1.2390000000000001</v>
      </c>
      <c r="CT809" s="19">
        <v>1.19</v>
      </c>
      <c r="CU809" s="19">
        <v>0.98199999999999998</v>
      </c>
      <c r="CV809" s="19">
        <v>1.1970000000000001</v>
      </c>
      <c r="CW809" s="19">
        <v>1.1339999999999999</v>
      </c>
    </row>
    <row r="810" spans="1:101" s="1" customFormat="1" ht="15" x14ac:dyDescent="0.2">
      <c r="A810" s="19">
        <v>1313</v>
      </c>
      <c r="B810" s="19">
        <v>328.1</v>
      </c>
      <c r="C810" s="19">
        <v>764.1</v>
      </c>
      <c r="D810" s="19">
        <v>412.58629999999999</v>
      </c>
      <c r="E810" s="19">
        <v>414.59300000000002</v>
      </c>
      <c r="F810" s="19">
        <v>357.05590000000001</v>
      </c>
      <c r="G810" s="20">
        <v>6071.3333329999996</v>
      </c>
      <c r="H810" s="19">
        <v>2</v>
      </c>
      <c r="I810" s="19">
        <v>2</v>
      </c>
      <c r="J810" s="19" t="s">
        <v>103</v>
      </c>
      <c r="M810" s="10"/>
      <c r="N810" s="10"/>
      <c r="U810" s="21">
        <v>0</v>
      </c>
      <c r="V810" s="21">
        <v>4</v>
      </c>
      <c r="W810" s="21">
        <v>92</v>
      </c>
      <c r="X810" s="19">
        <v>0.05</v>
      </c>
      <c r="Y810" s="19">
        <v>1.2809999999999999</v>
      </c>
      <c r="Z810" s="19">
        <v>1.4470000000000001</v>
      </c>
      <c r="AA810" s="19">
        <v>1.095</v>
      </c>
      <c r="AB810" s="22">
        <f t="shared" si="199"/>
        <v>0.88761111111111113</v>
      </c>
      <c r="AC810" s="22">
        <f t="shared" si="200"/>
        <v>0.92861111111111105</v>
      </c>
      <c r="AD810" s="22">
        <f t="shared" si="201"/>
        <v>1.0836111111111113</v>
      </c>
      <c r="AE810" s="22">
        <f t="shared" si="202"/>
        <v>0.95584804068202223</v>
      </c>
      <c r="AF810" s="22">
        <f t="shared" si="203"/>
        <v>0.81912330171750825</v>
      </c>
      <c r="AG810" s="22">
        <f t="shared" si="204"/>
        <v>-6.5146815991011714E-2</v>
      </c>
      <c r="AH810" s="22">
        <f t="shared" si="205"/>
        <v>-0.2878474593981708</v>
      </c>
      <c r="AI810" s="22">
        <f t="shared" si="206"/>
        <v>-0.13751868226664776</v>
      </c>
      <c r="AJ810" s="22">
        <f t="shared" si="207"/>
        <v>-1.3040817841699746</v>
      </c>
      <c r="AK810" s="22">
        <f>P810</f>
        <v>0</v>
      </c>
      <c r="AL810" s="22" t="str">
        <f t="shared" si="208"/>
        <v>Increase</v>
      </c>
      <c r="AM810" s="24">
        <f t="shared" si="209"/>
        <v>0.72858683184872297</v>
      </c>
      <c r="AN810" s="24">
        <f t="shared" si="210"/>
        <v>4.9649881446670575E-2</v>
      </c>
      <c r="AO810" s="25">
        <v>0.594974</v>
      </c>
      <c r="AP810" s="24">
        <f t="shared" si="211"/>
        <v>4.9649881446670575E-2</v>
      </c>
      <c r="AQ810" s="25">
        <v>1.16147</v>
      </c>
      <c r="AR810" s="25">
        <v>1.07494</v>
      </c>
      <c r="AS810" s="19">
        <v>1313</v>
      </c>
      <c r="AT810" s="19">
        <v>0.54900000000000004</v>
      </c>
      <c r="AU810" s="19">
        <v>1.079</v>
      </c>
      <c r="AV810" s="19">
        <v>0.71899999999999997</v>
      </c>
      <c r="AW810" s="19">
        <v>0.83299999999999996</v>
      </c>
      <c r="AX810" s="19">
        <v>0.56599999999999995</v>
      </c>
      <c r="AY810" s="19">
        <v>0.48299999999999998</v>
      </c>
      <c r="AZ810" s="19">
        <v>1.417</v>
      </c>
      <c r="BA810" s="19">
        <v>0.85599999999999998</v>
      </c>
      <c r="BB810" s="19">
        <v>1.1020000000000001</v>
      </c>
      <c r="BC810" s="19">
        <v>1.371</v>
      </c>
      <c r="BD810" s="19">
        <v>0.245</v>
      </c>
      <c r="BE810" s="19">
        <v>1.1180000000000001</v>
      </c>
      <c r="BF810" s="19">
        <v>0.79700000000000004</v>
      </c>
      <c r="BG810" s="19">
        <v>1.109</v>
      </c>
      <c r="BH810" s="19">
        <v>1.024</v>
      </c>
      <c r="BI810" s="19">
        <v>0.65700000000000003</v>
      </c>
      <c r="BJ810" s="19">
        <v>0.81</v>
      </c>
      <c r="BK810" s="19">
        <v>1.242</v>
      </c>
      <c r="BL810" s="19"/>
      <c r="BM810" s="19">
        <v>0.81899999999999995</v>
      </c>
      <c r="BN810" s="19">
        <v>0.73399999999999999</v>
      </c>
      <c r="BO810" s="19">
        <v>0.45300000000000001</v>
      </c>
      <c r="BP810" s="19">
        <v>1.1160000000000001</v>
      </c>
      <c r="BQ810" s="19">
        <v>1.2130000000000001</v>
      </c>
      <c r="BR810" s="19">
        <v>1.3160000000000001</v>
      </c>
      <c r="BS810" s="19">
        <v>0.70699999999999996</v>
      </c>
      <c r="BT810" s="19">
        <v>0.50700000000000001</v>
      </c>
      <c r="BU810" s="19">
        <v>1.0529999999999999</v>
      </c>
      <c r="BV810" s="19">
        <v>0.70099999999999996</v>
      </c>
      <c r="BW810" s="19">
        <v>0.96599999999999997</v>
      </c>
      <c r="BX810" s="19">
        <v>0.79100000000000004</v>
      </c>
      <c r="BY810" s="19">
        <v>0.64600000000000002</v>
      </c>
      <c r="BZ810" s="19">
        <v>0.83099999999999996</v>
      </c>
      <c r="CA810" s="19">
        <v>0.65600000000000003</v>
      </c>
      <c r="CB810" s="19">
        <v>0.68600000000000005</v>
      </c>
      <c r="CC810" s="19">
        <v>1.7390000000000001</v>
      </c>
      <c r="CD810" s="19">
        <v>1.7809999999999999</v>
      </c>
      <c r="CE810" s="19"/>
      <c r="CF810" s="19">
        <v>1.07</v>
      </c>
      <c r="CG810" s="19">
        <v>0.84</v>
      </c>
      <c r="CH810" s="19">
        <v>1.0169999999999999</v>
      </c>
      <c r="CI810" s="19">
        <v>1.2869999999999999</v>
      </c>
      <c r="CJ810" s="19">
        <v>1.0549999999999999</v>
      </c>
      <c r="CK810" s="19">
        <v>1.1559999999999999</v>
      </c>
      <c r="CL810" s="19">
        <v>0.875</v>
      </c>
      <c r="CM810" s="19">
        <v>1.621</v>
      </c>
      <c r="CN810" s="19">
        <v>1.2050000000000001</v>
      </c>
      <c r="CO810" s="19">
        <v>1.036</v>
      </c>
      <c r="CP810" s="19">
        <v>0.63700000000000001</v>
      </c>
      <c r="CQ810" s="19">
        <v>1.25</v>
      </c>
      <c r="CR810" s="19">
        <v>1.228</v>
      </c>
      <c r="CS810" s="19">
        <v>1.3029999999999999</v>
      </c>
      <c r="CT810" s="19">
        <v>0.8</v>
      </c>
      <c r="CU810" s="19">
        <v>0.86099999999999999</v>
      </c>
      <c r="CV810" s="19">
        <v>1.446</v>
      </c>
      <c r="CW810" s="19">
        <v>0.81799999999999995</v>
      </c>
    </row>
    <row r="811" spans="1:101" s="1" customFormat="1" ht="15" x14ac:dyDescent="0.2">
      <c r="A811" s="19">
        <v>1314</v>
      </c>
      <c r="B811" s="19">
        <v>328.2</v>
      </c>
      <c r="C811" s="19">
        <v>764.1</v>
      </c>
      <c r="D811" s="19">
        <v>399.13720000000001</v>
      </c>
      <c r="E811" s="19">
        <v>401.1438</v>
      </c>
      <c r="F811" s="19">
        <v>165.0788</v>
      </c>
      <c r="G811" s="20">
        <v>11368846.17</v>
      </c>
      <c r="H811" s="19">
        <v>1</v>
      </c>
      <c r="I811" s="19">
        <v>1</v>
      </c>
      <c r="J811" s="19" t="s">
        <v>105</v>
      </c>
      <c r="K811" s="19" t="s">
        <v>714</v>
      </c>
      <c r="L811" s="19" t="s">
        <v>715</v>
      </c>
      <c r="M811" s="19">
        <v>0.31</v>
      </c>
      <c r="N811" s="19">
        <v>0.3</v>
      </c>
      <c r="X811" s="19">
        <v>0</v>
      </c>
      <c r="Y811" s="19">
        <v>1.125</v>
      </c>
      <c r="Z811" s="19">
        <v>1.085</v>
      </c>
      <c r="AA811" s="19">
        <v>1.038</v>
      </c>
      <c r="AB811" s="22">
        <f t="shared" si="199"/>
        <v>0.93288888888888899</v>
      </c>
      <c r="AC811" s="22">
        <f t="shared" si="200"/>
        <v>0.94255555555555559</v>
      </c>
      <c r="AD811" s="22">
        <f t="shared" si="201"/>
        <v>0.90538888888888891</v>
      </c>
      <c r="AE811" s="22">
        <f t="shared" si="202"/>
        <v>0.98974419427089477</v>
      </c>
      <c r="AF811" s="22">
        <f t="shared" si="203"/>
        <v>1.0303736884089096</v>
      </c>
      <c r="AG811" s="22">
        <f t="shared" si="204"/>
        <v>-1.4872395295445576E-2</v>
      </c>
      <c r="AH811" s="22">
        <f t="shared" si="205"/>
        <v>4.3167658418964701E-2</v>
      </c>
      <c r="AI811" s="22">
        <f t="shared" si="206"/>
        <v>-5.9520208817512979E-2</v>
      </c>
      <c r="AJ811" s="22">
        <f t="shared" si="207"/>
        <v>-0.23375461484460358</v>
      </c>
      <c r="AK811" s="22" t="str">
        <f>L811</f>
        <v>Phenylalanine</v>
      </c>
      <c r="AL811" s="22" t="str">
        <f t="shared" si="208"/>
        <v>Increase</v>
      </c>
      <c r="AM811" s="24">
        <f t="shared" si="209"/>
        <v>0.87192632741210774</v>
      </c>
      <c r="AN811" s="24">
        <f t="shared" si="210"/>
        <v>0.58377485569308485</v>
      </c>
      <c r="AO811" s="25">
        <v>0.485794</v>
      </c>
      <c r="AP811" s="24">
        <f t="shared" si="211"/>
        <v>0.58377485569308485</v>
      </c>
      <c r="AQ811" s="25">
        <v>0.32275700000000002</v>
      </c>
      <c r="AR811" s="25">
        <v>0.43766899999999997</v>
      </c>
      <c r="AS811" s="19">
        <v>1314</v>
      </c>
      <c r="AT811" s="19">
        <v>1.3149999999999999</v>
      </c>
      <c r="AU811" s="19">
        <v>1.0529999999999999</v>
      </c>
      <c r="AV811" s="19">
        <v>1.075</v>
      </c>
      <c r="AW811" s="19">
        <v>1.083</v>
      </c>
      <c r="AX811" s="19">
        <v>0.91500000000000004</v>
      </c>
      <c r="AY811" s="19">
        <v>1.0509999999999999</v>
      </c>
      <c r="AZ811" s="19">
        <v>1.0149999999999999</v>
      </c>
      <c r="BA811" s="19">
        <v>1.115</v>
      </c>
      <c r="BB811" s="19">
        <v>0.89900000000000002</v>
      </c>
      <c r="BC811" s="19">
        <v>0.72699999999999998</v>
      </c>
      <c r="BD811" s="19">
        <v>0.74399999999999999</v>
      </c>
      <c r="BE811" s="19">
        <v>0.84699999999999998</v>
      </c>
      <c r="BF811" s="19">
        <v>0.72599999999999998</v>
      </c>
      <c r="BG811" s="19">
        <v>0.79400000000000004</v>
      </c>
      <c r="BH811" s="19">
        <v>0.64300000000000002</v>
      </c>
      <c r="BI811" s="19">
        <v>0.81399999999999995</v>
      </c>
      <c r="BJ811" s="19">
        <v>0.96299999999999997</v>
      </c>
      <c r="BK811" s="19">
        <v>1.0129999999999999</v>
      </c>
      <c r="BL811" s="19"/>
      <c r="BM811" s="19">
        <v>1.333</v>
      </c>
      <c r="BN811" s="19">
        <v>1.083</v>
      </c>
      <c r="BO811" s="19">
        <v>1.2210000000000001</v>
      </c>
      <c r="BP811" s="19">
        <v>0.89500000000000002</v>
      </c>
      <c r="BQ811" s="19">
        <v>0.93</v>
      </c>
      <c r="BR811" s="19">
        <v>0.624</v>
      </c>
      <c r="BS811" s="19">
        <v>1.04</v>
      </c>
      <c r="BT811" s="19">
        <v>1.0840000000000001</v>
      </c>
      <c r="BU811" s="19">
        <v>0.78500000000000003</v>
      </c>
      <c r="BV811" s="19">
        <v>0.97299999999999998</v>
      </c>
      <c r="BW811" s="19">
        <v>0.59799999999999998</v>
      </c>
      <c r="BX811" s="19">
        <v>0.80400000000000005</v>
      </c>
      <c r="BY811" s="19">
        <v>0.93500000000000005</v>
      </c>
      <c r="BZ811" s="19">
        <v>0.94399999999999995</v>
      </c>
      <c r="CA811" s="19">
        <v>0.83799999999999997</v>
      </c>
      <c r="CB811" s="19">
        <v>1.0269999999999999</v>
      </c>
      <c r="CC811" s="19">
        <v>0.86799999999999999</v>
      </c>
      <c r="CD811" s="19">
        <v>0.98399999999999999</v>
      </c>
      <c r="CE811" s="19"/>
      <c r="CF811" s="19">
        <v>1.21</v>
      </c>
      <c r="CG811" s="19">
        <v>0.92200000000000004</v>
      </c>
      <c r="CH811" s="19">
        <v>0.99399999999999999</v>
      </c>
      <c r="CI811" s="19">
        <v>1.0129999999999999</v>
      </c>
      <c r="CJ811" s="19">
        <v>0.89500000000000002</v>
      </c>
      <c r="CK811" s="19">
        <v>0.872</v>
      </c>
      <c r="CL811" s="19">
        <v>1.0329999999999999</v>
      </c>
      <c r="CM811" s="19">
        <v>0.79300000000000004</v>
      </c>
      <c r="CN811" s="19">
        <v>0.99299999999999999</v>
      </c>
      <c r="CO811" s="19">
        <v>0.877</v>
      </c>
      <c r="CP811" s="19">
        <v>0.82699999999999996</v>
      </c>
      <c r="CQ811" s="19">
        <v>0.71199999999999997</v>
      </c>
      <c r="CR811" s="19">
        <v>0.78600000000000003</v>
      </c>
      <c r="CS811" s="19">
        <v>0.92600000000000005</v>
      </c>
      <c r="CT811" s="19">
        <v>0.81899999999999995</v>
      </c>
      <c r="CU811" s="19">
        <v>0.84799999999999998</v>
      </c>
      <c r="CV811" s="19">
        <v>0.78300000000000003</v>
      </c>
      <c r="CW811" s="19">
        <v>0.99399999999999999</v>
      </c>
    </row>
    <row r="812" spans="1:101" s="1" customFormat="1" ht="15" x14ac:dyDescent="0.2">
      <c r="A812" s="19">
        <v>1315</v>
      </c>
      <c r="B812" s="19">
        <v>328.1</v>
      </c>
      <c r="C812" s="19">
        <v>764.5</v>
      </c>
      <c r="D812" s="19">
        <v>431.13679999999999</v>
      </c>
      <c r="E812" s="19">
        <v>433.14499999999998</v>
      </c>
      <c r="F812" s="19">
        <v>197.07849999999999</v>
      </c>
      <c r="G812" s="20">
        <v>5391.6</v>
      </c>
      <c r="H812" s="19">
        <v>1</v>
      </c>
      <c r="I812" s="19">
        <v>1</v>
      </c>
      <c r="J812" s="19" t="s">
        <v>103</v>
      </c>
      <c r="M812" s="10"/>
      <c r="N812" s="10"/>
      <c r="U812" s="21">
        <v>0</v>
      </c>
      <c r="V812" s="21">
        <v>28</v>
      </c>
      <c r="W812" s="21">
        <v>353</v>
      </c>
      <c r="X812" s="19">
        <v>0.25</v>
      </c>
      <c r="Y812" s="19">
        <v>1.2509999999999999</v>
      </c>
      <c r="Z812" s="19">
        <v>1.218</v>
      </c>
      <c r="AA812" s="19">
        <v>1.034</v>
      </c>
      <c r="AB812" s="22">
        <f t="shared" si="199"/>
        <v>1.0681722222222223</v>
      </c>
      <c r="AC812" s="22">
        <f t="shared" si="200"/>
        <v>1.174722222222222</v>
      </c>
      <c r="AD812" s="22">
        <f t="shared" si="201"/>
        <v>1.0265666666666666</v>
      </c>
      <c r="AE812" s="22">
        <f t="shared" si="202"/>
        <v>0.90929770631354956</v>
      </c>
      <c r="AF812" s="22">
        <f t="shared" si="203"/>
        <v>1.0405288393891181</v>
      </c>
      <c r="AG812" s="22">
        <f t="shared" si="204"/>
        <v>-0.13717538121062092</v>
      </c>
      <c r="AH812" s="22">
        <f t="shared" si="205"/>
        <v>5.7316951490425636E-2</v>
      </c>
      <c r="AI812" s="22">
        <f t="shared" si="206"/>
        <v>-0.24681779569752871</v>
      </c>
      <c r="AJ812" s="22">
        <f t="shared" si="207"/>
        <v>-0.11026472376307993</v>
      </c>
      <c r="AK812" s="22">
        <f t="shared" ref="AK812:AK825" si="213">P812</f>
        <v>0</v>
      </c>
      <c r="AL812" s="22" t="str">
        <f t="shared" si="208"/>
        <v>Increase</v>
      </c>
      <c r="AM812" s="24">
        <f t="shared" si="209"/>
        <v>0.56647689942543256</v>
      </c>
      <c r="AN812" s="24">
        <f t="shared" si="210"/>
        <v>0.77577410016027315</v>
      </c>
      <c r="AO812" s="25">
        <v>0.68561700000000003</v>
      </c>
      <c r="AP812" s="24">
        <f t="shared" si="211"/>
        <v>0.77577410016027315</v>
      </c>
      <c r="AQ812" s="25">
        <v>1.3009999999999999</v>
      </c>
      <c r="AR812" s="25">
        <v>1.16981</v>
      </c>
      <c r="AS812" s="19">
        <v>1315</v>
      </c>
      <c r="AT812" s="19">
        <v>1.034</v>
      </c>
      <c r="AU812" s="19">
        <v>1.3440000000000001</v>
      </c>
      <c r="AV812" s="19">
        <v>0.505</v>
      </c>
      <c r="AW812" s="19">
        <v>1.379</v>
      </c>
      <c r="AX812" s="19">
        <v>0.66800000000000004</v>
      </c>
      <c r="AY812" s="19">
        <v>0.38290000000000002</v>
      </c>
      <c r="AZ812" s="19">
        <v>1.8919999999999999</v>
      </c>
      <c r="BA812" s="19">
        <v>1.3280000000000001</v>
      </c>
      <c r="BB812" s="19">
        <v>1.1479999999999999</v>
      </c>
      <c r="BC812" s="19">
        <v>1.355</v>
      </c>
      <c r="BD812" s="19">
        <v>0.38579999999999998</v>
      </c>
      <c r="BE812" s="19">
        <v>1.4810000000000001</v>
      </c>
      <c r="BF812" s="19">
        <v>1.288</v>
      </c>
      <c r="BG812" s="19">
        <v>1.383</v>
      </c>
      <c r="BH812" s="19">
        <v>1.05</v>
      </c>
      <c r="BI812" s="19">
        <v>0.39739999999999998</v>
      </c>
      <c r="BJ812" s="19">
        <v>1.431</v>
      </c>
      <c r="BK812" s="19">
        <v>0.77500000000000002</v>
      </c>
      <c r="BL812" s="19"/>
      <c r="BM812" s="19">
        <v>1.216</v>
      </c>
      <c r="BN812" s="19">
        <v>1.6850000000000001</v>
      </c>
      <c r="BO812" s="19">
        <v>0.43540000000000001</v>
      </c>
      <c r="BP812" s="19">
        <v>0.42799999999999999</v>
      </c>
      <c r="BQ812" s="19">
        <v>1.988</v>
      </c>
      <c r="BR812" s="19">
        <v>1.8879999999999999</v>
      </c>
      <c r="BS812" s="19">
        <v>1.8560000000000001</v>
      </c>
      <c r="BT812" s="19">
        <v>0.42359999999999998</v>
      </c>
      <c r="BU812" s="19">
        <v>1.72</v>
      </c>
      <c r="BV812" s="19">
        <v>0.375</v>
      </c>
      <c r="BW812" s="19">
        <v>1.3540000000000001</v>
      </c>
      <c r="BX812" s="19">
        <v>1.006</v>
      </c>
      <c r="BY812" s="19">
        <v>0.42009999999999997</v>
      </c>
      <c r="BZ812" s="19">
        <v>0.68300000000000005</v>
      </c>
      <c r="CA812" s="19">
        <v>1.669</v>
      </c>
      <c r="CB812" s="19">
        <v>0.4269</v>
      </c>
      <c r="CC812" s="19">
        <v>1.706</v>
      </c>
      <c r="CD812" s="19">
        <v>1.865</v>
      </c>
      <c r="CE812" s="19"/>
      <c r="CF812" s="19">
        <v>0.88100000000000001</v>
      </c>
      <c r="CG812" s="19">
        <v>1.038</v>
      </c>
      <c r="CH812" s="19">
        <v>1.694</v>
      </c>
      <c r="CI812" s="19">
        <v>0.81899999999999995</v>
      </c>
      <c r="CJ812" s="19">
        <v>0.90500000000000003</v>
      </c>
      <c r="CK812" s="19">
        <v>1.7629999999999999</v>
      </c>
      <c r="CL812" s="19">
        <v>1.335</v>
      </c>
      <c r="CM812" s="19">
        <v>1.2270000000000001</v>
      </c>
      <c r="CN812" s="19">
        <v>0.42509999999999998</v>
      </c>
      <c r="CO812" s="19">
        <v>0.99099999999999999</v>
      </c>
      <c r="CP812" s="19">
        <v>0.4017</v>
      </c>
      <c r="CQ812" s="19">
        <v>0.98499999999999999</v>
      </c>
      <c r="CR812" s="19">
        <v>1.474</v>
      </c>
      <c r="CS812" s="19">
        <v>1.2190000000000001</v>
      </c>
      <c r="CT812" s="19">
        <v>1.472</v>
      </c>
      <c r="CU812" s="19">
        <v>0.53300000000000003</v>
      </c>
      <c r="CV812" s="19">
        <v>0.89200000000000002</v>
      </c>
      <c r="CW812" s="19">
        <v>0.4234</v>
      </c>
    </row>
    <row r="813" spans="1:101" s="1" customFormat="1" ht="15" x14ac:dyDescent="0.2">
      <c r="A813" s="19">
        <v>1316</v>
      </c>
      <c r="B813" s="19">
        <v>328.2</v>
      </c>
      <c r="C813" s="19">
        <v>764.5</v>
      </c>
      <c r="D813" s="19">
        <v>551.1789</v>
      </c>
      <c r="E813" s="19">
        <v>553.18529999999998</v>
      </c>
      <c r="F813" s="19">
        <v>317.12060000000002</v>
      </c>
      <c r="G813" s="20">
        <v>32780.25</v>
      </c>
      <c r="H813" s="19">
        <v>1</v>
      </c>
      <c r="I813" s="19">
        <v>1</v>
      </c>
      <c r="J813" s="19" t="s">
        <v>103</v>
      </c>
      <c r="M813" s="10"/>
      <c r="N813" s="10"/>
      <c r="U813" s="21">
        <v>0</v>
      </c>
      <c r="V813" s="21">
        <v>13</v>
      </c>
      <c r="W813" s="21">
        <v>380</v>
      </c>
      <c r="X813" s="19">
        <v>0.05</v>
      </c>
      <c r="Y813" s="19">
        <v>0.91700000000000004</v>
      </c>
      <c r="Z813" s="19">
        <v>0.88900000000000001</v>
      </c>
      <c r="AA813" s="19">
        <v>0.90100000000000002</v>
      </c>
      <c r="AB813" s="22">
        <f t="shared" si="199"/>
        <v>0.85194444444444439</v>
      </c>
      <c r="AC813" s="22">
        <f t="shared" si="200"/>
        <v>0.85344444444444456</v>
      </c>
      <c r="AD813" s="22">
        <f t="shared" si="201"/>
        <v>0.82333333333333347</v>
      </c>
      <c r="AE813" s="22">
        <f t="shared" si="202"/>
        <v>0.99824241635203725</v>
      </c>
      <c r="AF813" s="22">
        <f t="shared" si="203"/>
        <v>1.034750337381916</v>
      </c>
      <c r="AG813" s="22">
        <f t="shared" si="204"/>
        <v>-2.5378881421035298E-3</v>
      </c>
      <c r="AH813" s="22">
        <f t="shared" si="205"/>
        <v>4.928271896118528E-2</v>
      </c>
      <c r="AI813" s="22">
        <f t="shared" si="206"/>
        <v>-5.2929143522771087E-3</v>
      </c>
      <c r="AJ813" s="22">
        <f t="shared" si="207"/>
        <v>-0.12313745137739816</v>
      </c>
      <c r="AK813" s="22">
        <f t="shared" si="213"/>
        <v>0</v>
      </c>
      <c r="AL813" s="22" t="str">
        <f t="shared" si="208"/>
        <v>Increase</v>
      </c>
      <c r="AM813" s="24">
        <f t="shared" si="209"/>
        <v>0.98788657971234461</v>
      </c>
      <c r="AN813" s="24">
        <f t="shared" si="210"/>
        <v>0.75311716932730433</v>
      </c>
      <c r="AO813" s="25">
        <v>0.66669400000000001</v>
      </c>
      <c r="AP813" s="24">
        <f t="shared" si="211"/>
        <v>0.75311716932730433</v>
      </c>
      <c r="AQ813" s="25">
        <v>1.39063</v>
      </c>
      <c r="AR813" s="25">
        <v>1.26281</v>
      </c>
      <c r="AS813" s="19">
        <v>1316</v>
      </c>
      <c r="AT813" s="19">
        <v>0.83499999999999996</v>
      </c>
      <c r="AU813" s="19">
        <v>1.0389999999999999</v>
      </c>
      <c r="AV813" s="19">
        <v>0.496</v>
      </c>
      <c r="AW813" s="19">
        <v>0.96</v>
      </c>
      <c r="AX813" s="19">
        <v>0.63200000000000001</v>
      </c>
      <c r="AY813" s="19">
        <v>0.437</v>
      </c>
      <c r="AZ813" s="19">
        <v>1.605</v>
      </c>
      <c r="BA813" s="19">
        <v>0.97899999999999998</v>
      </c>
      <c r="BB813" s="19">
        <v>1.0089999999999999</v>
      </c>
      <c r="BC813" s="19">
        <v>1.111</v>
      </c>
      <c r="BD813" s="19">
        <v>0.434</v>
      </c>
      <c r="BE813" s="19">
        <v>0.996</v>
      </c>
      <c r="BF813" s="19">
        <v>0.90800000000000003</v>
      </c>
      <c r="BG813" s="19">
        <v>1.117</v>
      </c>
      <c r="BH813" s="19">
        <v>0.76100000000000001</v>
      </c>
      <c r="BI813" s="19">
        <v>0.55700000000000005</v>
      </c>
      <c r="BJ813" s="19">
        <v>0.70599999999999996</v>
      </c>
      <c r="BK813" s="19">
        <v>0.753</v>
      </c>
      <c r="BL813" s="19"/>
      <c r="BM813" s="19">
        <v>1.071</v>
      </c>
      <c r="BN813" s="19">
        <v>1.236</v>
      </c>
      <c r="BO813" s="19">
        <v>0.63100000000000001</v>
      </c>
      <c r="BP813" s="19">
        <v>0.64800000000000002</v>
      </c>
      <c r="BQ813" s="19">
        <v>1.0880000000000001</v>
      </c>
      <c r="BR813" s="19">
        <v>1.026</v>
      </c>
      <c r="BS813" s="19">
        <v>1.0780000000000001</v>
      </c>
      <c r="BT813" s="19">
        <v>0.36</v>
      </c>
      <c r="BU813" s="19">
        <v>0.92800000000000005</v>
      </c>
      <c r="BV813" s="19">
        <v>0.51200000000000001</v>
      </c>
      <c r="BW813" s="19">
        <v>0.84799999999999998</v>
      </c>
      <c r="BX813" s="19">
        <v>0.86099999999999999</v>
      </c>
      <c r="BY813" s="19">
        <v>0.433</v>
      </c>
      <c r="BZ813" s="19">
        <v>0.61</v>
      </c>
      <c r="CA813" s="19">
        <v>1.24</v>
      </c>
      <c r="CB813" s="19">
        <v>0.51400000000000001</v>
      </c>
      <c r="CC813" s="19">
        <v>1.2589999999999999</v>
      </c>
      <c r="CD813" s="19">
        <v>1.0189999999999999</v>
      </c>
      <c r="CE813" s="19"/>
      <c r="CF813" s="19">
        <v>0.80300000000000005</v>
      </c>
      <c r="CG813" s="19">
        <v>0.74099999999999999</v>
      </c>
      <c r="CH813" s="19">
        <v>1.1990000000000001</v>
      </c>
      <c r="CI813" s="19">
        <v>0.71599999999999997</v>
      </c>
      <c r="CJ813" s="19">
        <v>0.70799999999999996</v>
      </c>
      <c r="CK813" s="19">
        <v>1.2130000000000001</v>
      </c>
      <c r="CL813" s="19">
        <v>1.1040000000000001</v>
      </c>
      <c r="CM813" s="19">
        <v>0.97099999999999997</v>
      </c>
      <c r="CN813" s="19">
        <v>0.49099999999999999</v>
      </c>
      <c r="CO813" s="19">
        <v>0.78300000000000003</v>
      </c>
      <c r="CP813" s="19">
        <v>0.40699999999999997</v>
      </c>
      <c r="CQ813" s="19">
        <v>0.65</v>
      </c>
      <c r="CR813" s="19">
        <v>1.0489999999999999</v>
      </c>
      <c r="CS813" s="19">
        <v>1.1080000000000001</v>
      </c>
      <c r="CT813" s="19">
        <v>0.94099999999999995</v>
      </c>
      <c r="CU813" s="19">
        <v>0.52900000000000003</v>
      </c>
      <c r="CV813" s="19">
        <v>0.81200000000000006</v>
      </c>
      <c r="CW813" s="19">
        <v>0.59499999999999997</v>
      </c>
    </row>
    <row r="814" spans="1:101" s="1" customFormat="1" ht="15" x14ac:dyDescent="0.2">
      <c r="A814" s="19">
        <v>1317</v>
      </c>
      <c r="B814" s="19">
        <v>328.2</v>
      </c>
      <c r="C814" s="19">
        <v>764.8</v>
      </c>
      <c r="D814" s="19">
        <v>392.6198</v>
      </c>
      <c r="E814" s="19">
        <v>394.62639999999999</v>
      </c>
      <c r="F814" s="19">
        <v>158.56139999999999</v>
      </c>
      <c r="G814" s="20">
        <v>61216.604650000001</v>
      </c>
      <c r="H814" s="19">
        <v>1</v>
      </c>
      <c r="I814" s="19">
        <v>1</v>
      </c>
      <c r="J814" s="19" t="s">
        <v>112</v>
      </c>
      <c r="M814" s="10"/>
      <c r="N814" s="10"/>
      <c r="X814" s="19">
        <v>0.05</v>
      </c>
      <c r="Y814" s="19">
        <v>1.073</v>
      </c>
      <c r="Z814" s="19">
        <v>1.0109999999999999</v>
      </c>
      <c r="AA814" s="19">
        <v>1.0289999999999999</v>
      </c>
      <c r="AB814" s="22">
        <f t="shared" si="199"/>
        <v>0.91688888888888898</v>
      </c>
      <c r="AC814" s="22">
        <f t="shared" si="200"/>
        <v>1.086222222222222</v>
      </c>
      <c r="AD814" s="22">
        <f t="shared" si="201"/>
        <v>1.0354444444444444</v>
      </c>
      <c r="AE814" s="22">
        <f t="shared" si="202"/>
        <v>0.84410801963993476</v>
      </c>
      <c r="AF814" s="22">
        <f t="shared" si="203"/>
        <v>0.88550273634510157</v>
      </c>
      <c r="AG814" s="22">
        <f t="shared" si="204"/>
        <v>-0.24450046393224451</v>
      </c>
      <c r="AH814" s="22">
        <f t="shared" si="205"/>
        <v>-0.17543132974483272</v>
      </c>
      <c r="AI814" s="22">
        <f t="shared" si="206"/>
        <v>-0.86638297388040797</v>
      </c>
      <c r="AJ814" s="22">
        <f t="shared" si="207"/>
        <v>-0.61419755574324952</v>
      </c>
      <c r="AK814" s="22">
        <f t="shared" si="213"/>
        <v>0</v>
      </c>
      <c r="AL814" s="22" t="str">
        <f t="shared" si="208"/>
        <v>Increase</v>
      </c>
      <c r="AM814" s="24">
        <f t="shared" si="209"/>
        <v>0.13602446489628656</v>
      </c>
      <c r="AN814" s="24">
        <f t="shared" si="210"/>
        <v>0.24310978780470296</v>
      </c>
      <c r="AO814" s="25">
        <v>1.0122</v>
      </c>
      <c r="AP814" s="24">
        <f t="shared" si="211"/>
        <v>0.24310978780470296</v>
      </c>
      <c r="AQ814" s="25">
        <v>1.2496799999999999</v>
      </c>
      <c r="AR814" s="25">
        <v>1.1302000000000001</v>
      </c>
      <c r="AS814" s="19">
        <v>1317</v>
      </c>
      <c r="AT814" s="19">
        <v>0.98099999999999998</v>
      </c>
      <c r="AU814" s="19">
        <v>1.1459999999999999</v>
      </c>
      <c r="AV814" s="19">
        <v>0.442</v>
      </c>
      <c r="AW814" s="19">
        <v>1.0409999999999999</v>
      </c>
      <c r="AX814" s="19">
        <v>0.54200000000000004</v>
      </c>
      <c r="AY814" s="19">
        <v>0.47299999999999998</v>
      </c>
      <c r="AZ814" s="19">
        <v>1.593</v>
      </c>
      <c r="BA814" s="19">
        <v>1.2150000000000001</v>
      </c>
      <c r="BB814" s="19">
        <v>0.95299999999999996</v>
      </c>
      <c r="BC814" s="19">
        <v>1.2390000000000001</v>
      </c>
      <c r="BD814" s="19">
        <v>0.53700000000000003</v>
      </c>
      <c r="BE814" s="19">
        <v>1.08</v>
      </c>
      <c r="BF814" s="19">
        <v>1.014</v>
      </c>
      <c r="BG814" s="19">
        <v>1.3080000000000001</v>
      </c>
      <c r="BH814" s="19">
        <v>0.88700000000000001</v>
      </c>
      <c r="BI814" s="19">
        <v>0.56499999999999995</v>
      </c>
      <c r="BJ814" s="19">
        <v>0.67700000000000005</v>
      </c>
      <c r="BK814" s="19">
        <v>0.81100000000000005</v>
      </c>
      <c r="BL814" s="19"/>
      <c r="BM814" s="19">
        <v>1.353</v>
      </c>
      <c r="BN814" s="19">
        <v>1.3380000000000001</v>
      </c>
      <c r="BO814" s="19">
        <v>0.70699999999999996</v>
      </c>
      <c r="BP814" s="19">
        <v>0.73099999999999998</v>
      </c>
      <c r="BQ814" s="19">
        <v>1.44</v>
      </c>
      <c r="BR814" s="19">
        <v>1.52</v>
      </c>
      <c r="BS814" s="19">
        <v>1.1970000000000001</v>
      </c>
      <c r="BT814" s="19">
        <v>0.56999999999999995</v>
      </c>
      <c r="BU814" s="19">
        <v>1.1819999999999999</v>
      </c>
      <c r="BV814" s="19">
        <v>0.88400000000000001</v>
      </c>
      <c r="BW814" s="19">
        <v>1.4279999999999999</v>
      </c>
      <c r="BX814" s="19">
        <v>1.0780000000000001</v>
      </c>
      <c r="BY814" s="19">
        <v>0.64</v>
      </c>
      <c r="BZ814" s="19">
        <v>0.79200000000000004</v>
      </c>
      <c r="CA814" s="19">
        <v>1.3779999999999999</v>
      </c>
      <c r="CB814" s="19">
        <v>0.57999999999999996</v>
      </c>
      <c r="CC814" s="19">
        <v>1.3959999999999999</v>
      </c>
      <c r="CD814" s="19">
        <v>1.3380000000000001</v>
      </c>
      <c r="CE814" s="19"/>
      <c r="CF814" s="19">
        <v>0.81299999999999994</v>
      </c>
      <c r="CG814" s="19">
        <v>1.0169999999999999</v>
      </c>
      <c r="CH814" s="19">
        <v>1.373</v>
      </c>
      <c r="CI814" s="19">
        <v>0.97899999999999998</v>
      </c>
      <c r="CJ814" s="19">
        <v>0.876</v>
      </c>
      <c r="CK814" s="19">
        <v>1.3680000000000001</v>
      </c>
      <c r="CL814" s="19">
        <v>1.234</v>
      </c>
      <c r="CM814" s="19">
        <v>1.1819999999999999</v>
      </c>
      <c r="CN814" s="19">
        <v>0.59699999999999998</v>
      </c>
      <c r="CO814" s="19">
        <v>1.0860000000000001</v>
      </c>
      <c r="CP814" s="19">
        <v>0.495</v>
      </c>
      <c r="CQ814" s="19">
        <v>1.0049999999999999</v>
      </c>
      <c r="CR814" s="19">
        <v>1.282</v>
      </c>
      <c r="CS814" s="19">
        <v>1.419</v>
      </c>
      <c r="CT814" s="19">
        <v>1.17</v>
      </c>
      <c r="CU814" s="19">
        <v>0.64700000000000002</v>
      </c>
      <c r="CV814" s="19">
        <v>1.081</v>
      </c>
      <c r="CW814" s="19">
        <v>1.014</v>
      </c>
    </row>
    <row r="815" spans="1:101" s="1" customFormat="1" ht="15" x14ac:dyDescent="0.2">
      <c r="A815" s="19">
        <v>1318</v>
      </c>
      <c r="B815" s="19">
        <v>328.3</v>
      </c>
      <c r="C815" s="19">
        <v>767.4</v>
      </c>
      <c r="D815" s="19">
        <v>438.06259999999997</v>
      </c>
      <c r="E815" s="19">
        <v>440.07069999999999</v>
      </c>
      <c r="F815" s="19">
        <v>204.0042</v>
      </c>
      <c r="G815" s="20">
        <v>10940</v>
      </c>
      <c r="H815" s="19">
        <v>1</v>
      </c>
      <c r="I815" s="19">
        <v>1</v>
      </c>
      <c r="J815" s="19" t="s">
        <v>103</v>
      </c>
      <c r="M815" s="10"/>
      <c r="N815" s="10"/>
      <c r="U815" s="21">
        <v>0</v>
      </c>
      <c r="V815" s="21">
        <v>4</v>
      </c>
      <c r="W815" s="21">
        <v>154</v>
      </c>
      <c r="X815" s="19">
        <v>0.05</v>
      </c>
      <c r="Y815" s="19">
        <v>1.1060000000000001</v>
      </c>
      <c r="Z815" s="19">
        <v>0.73199999999999998</v>
      </c>
      <c r="AA815" s="19">
        <v>0.84699999999999998</v>
      </c>
      <c r="AB815" s="22">
        <f t="shared" si="199"/>
        <v>0.90970588235294114</v>
      </c>
      <c r="AC815" s="22">
        <f t="shared" si="200"/>
        <v>0.80666666666666664</v>
      </c>
      <c r="AD815" s="22">
        <f t="shared" si="201"/>
        <v>1.2185555555555554</v>
      </c>
      <c r="AE815" s="22">
        <f t="shared" si="202"/>
        <v>1.1277345649003403</v>
      </c>
      <c r="AF815" s="22">
        <f t="shared" si="203"/>
        <v>0.74654444617274285</v>
      </c>
      <c r="AG815" s="22">
        <f t="shared" si="204"/>
        <v>0.17342754028548682</v>
      </c>
      <c r="AH815" s="22">
        <f t="shared" si="205"/>
        <v>-0.42169993986689325</v>
      </c>
      <c r="AI815" s="22">
        <f t="shared" si="206"/>
        <v>-0.412900322255353</v>
      </c>
      <c r="AJ815" s="22">
        <f t="shared" si="207"/>
        <v>-0.8520399750233546</v>
      </c>
      <c r="AK815" s="22">
        <f t="shared" si="213"/>
        <v>0</v>
      </c>
      <c r="AL815" s="22" t="str">
        <f t="shared" si="208"/>
        <v>Lowering</v>
      </c>
      <c r="AM815" s="24">
        <f t="shared" si="209"/>
        <v>0.38645566482334348</v>
      </c>
      <c r="AN815" s="24">
        <f t="shared" si="210"/>
        <v>0.14059181091862882</v>
      </c>
      <c r="AO815" s="25">
        <v>0.98337600000000003</v>
      </c>
      <c r="AP815" s="24">
        <f t="shared" si="211"/>
        <v>0.14059181091862882</v>
      </c>
      <c r="AQ815" s="25">
        <v>0.830789</v>
      </c>
      <c r="AR815" s="25">
        <v>0.87757399999999997</v>
      </c>
      <c r="AS815" s="19">
        <v>1318</v>
      </c>
      <c r="AT815" s="19">
        <v>0.78600000000000003</v>
      </c>
      <c r="AU815" s="19">
        <v>1.9119999999999999</v>
      </c>
      <c r="AV815" s="19">
        <v>0.68400000000000005</v>
      </c>
      <c r="AW815" s="19">
        <v>0.81200000000000006</v>
      </c>
      <c r="AX815" s="19">
        <v>1.159</v>
      </c>
      <c r="AY815" s="19">
        <v>0.56399999999999995</v>
      </c>
      <c r="AZ815" s="19">
        <v>1.51</v>
      </c>
      <c r="BA815" s="19">
        <v>1.0449999999999999</v>
      </c>
      <c r="BB815" s="19">
        <v>0.57899999999999996</v>
      </c>
      <c r="BC815" s="19">
        <v>0.77400000000000002</v>
      </c>
      <c r="BD815" s="19">
        <v>0.42399999999999999</v>
      </c>
      <c r="BE815" s="19">
        <v>1.6919999999999999</v>
      </c>
      <c r="BF815" s="19">
        <v>0.63700000000000001</v>
      </c>
      <c r="BG815" s="19">
        <v>1.0249999999999999</v>
      </c>
      <c r="BH815" s="19">
        <v>0.71699999999999997</v>
      </c>
      <c r="BI815" s="19">
        <v>0.47099999999999997</v>
      </c>
      <c r="BJ815" s="19" t="s">
        <v>111</v>
      </c>
      <c r="BK815" s="19">
        <v>0.67400000000000004</v>
      </c>
      <c r="BL815" s="19"/>
      <c r="BM815" s="19">
        <v>0.89100000000000001</v>
      </c>
      <c r="BN815" s="19">
        <v>0.71499999999999997</v>
      </c>
      <c r="BO815" s="19">
        <v>0.46500000000000002</v>
      </c>
      <c r="BP815" s="19">
        <v>0.51600000000000001</v>
      </c>
      <c r="BQ815" s="19">
        <v>0.7</v>
      </c>
      <c r="BR815" s="19">
        <v>1.1419999999999999</v>
      </c>
      <c r="BS815" s="19">
        <v>0.82499999999999996</v>
      </c>
      <c r="BT815" s="19">
        <v>0.621</v>
      </c>
      <c r="BU815" s="19">
        <v>0.76400000000000001</v>
      </c>
      <c r="BV815" s="19">
        <v>0.82299999999999995</v>
      </c>
      <c r="BW815" s="19">
        <v>0.748</v>
      </c>
      <c r="BX815" s="19">
        <v>1.357</v>
      </c>
      <c r="BY815" s="19">
        <v>0.85399999999999998</v>
      </c>
      <c r="BZ815" s="19">
        <v>0.57899999999999996</v>
      </c>
      <c r="CA815" s="19">
        <v>0.84</v>
      </c>
      <c r="CB815" s="19">
        <v>1.0569999999999999</v>
      </c>
      <c r="CC815" s="19">
        <v>0.86699999999999999</v>
      </c>
      <c r="CD815" s="19">
        <v>0.75600000000000001</v>
      </c>
      <c r="CE815" s="19"/>
      <c r="CF815" s="19">
        <v>0.84399999999999997</v>
      </c>
      <c r="CG815" s="19">
        <v>1.0089999999999999</v>
      </c>
      <c r="CH815" s="19">
        <v>1.175</v>
      </c>
      <c r="CI815" s="19">
        <v>1.6240000000000001</v>
      </c>
      <c r="CJ815" s="19">
        <v>0.93700000000000006</v>
      </c>
      <c r="CK815" s="19">
        <v>0.80200000000000005</v>
      </c>
      <c r="CL815" s="19">
        <v>2.6930000000000001</v>
      </c>
      <c r="CM815" s="19">
        <v>0.78800000000000003</v>
      </c>
      <c r="CN815" s="19">
        <v>1.0900000000000001</v>
      </c>
      <c r="CO815" s="19">
        <v>0.91700000000000004</v>
      </c>
      <c r="CP815" s="19">
        <v>1.222</v>
      </c>
      <c r="CQ815" s="19">
        <v>1.08</v>
      </c>
      <c r="CR815" s="19">
        <v>3.5339999999999998</v>
      </c>
      <c r="CS815" s="19">
        <v>1.133</v>
      </c>
      <c r="CT815" s="19">
        <v>0.88300000000000001</v>
      </c>
      <c r="CU815" s="19">
        <v>0.58199999999999996</v>
      </c>
      <c r="CV815" s="19">
        <v>0.73799999999999999</v>
      </c>
      <c r="CW815" s="19">
        <v>0.88300000000000001</v>
      </c>
    </row>
    <row r="816" spans="1:101" s="1" customFormat="1" ht="15" x14ac:dyDescent="0.2">
      <c r="A816" s="19">
        <v>1319</v>
      </c>
      <c r="B816" s="19">
        <v>328.4</v>
      </c>
      <c r="C816" s="19">
        <v>769.3</v>
      </c>
      <c r="D816" s="19">
        <v>399.4828</v>
      </c>
      <c r="E816" s="19">
        <v>401.49099999999999</v>
      </c>
      <c r="F816" s="19">
        <v>165.42439999999999</v>
      </c>
      <c r="G816" s="20">
        <v>16784</v>
      </c>
      <c r="H816" s="19">
        <v>1</v>
      </c>
      <c r="I816" s="19">
        <v>1</v>
      </c>
      <c r="J816" s="19" t="s">
        <v>112</v>
      </c>
      <c r="M816" s="10"/>
      <c r="N816" s="10"/>
      <c r="X816" s="19">
        <v>0.05</v>
      </c>
      <c r="Y816" s="19">
        <v>0.995</v>
      </c>
      <c r="Z816" s="19">
        <v>0.89600000000000002</v>
      </c>
      <c r="AA816" s="19">
        <v>1.242</v>
      </c>
      <c r="AB816" s="22">
        <f t="shared" si="199"/>
        <v>0.95044444444444443</v>
      </c>
      <c r="AC816" s="22">
        <f t="shared" si="200"/>
        <v>0.98</v>
      </c>
      <c r="AD816" s="22">
        <f t="shared" si="201"/>
        <v>0.83500000000000019</v>
      </c>
      <c r="AE816" s="22">
        <f t="shared" si="202"/>
        <v>0.96984126984126984</v>
      </c>
      <c r="AF816" s="22">
        <f t="shared" si="203"/>
        <v>1.1382568196939451</v>
      </c>
      <c r="AG816" s="22">
        <f t="shared" si="204"/>
        <v>-4.4179448568549294E-2</v>
      </c>
      <c r="AH816" s="22">
        <f t="shared" si="205"/>
        <v>0.18682610307260628</v>
      </c>
      <c r="AI816" s="22">
        <f t="shared" si="206"/>
        <v>-7.3641526622015632E-2</v>
      </c>
      <c r="AJ816" s="22">
        <f t="shared" si="207"/>
        <v>-0.47369782795986515</v>
      </c>
      <c r="AK816" s="22">
        <f t="shared" si="213"/>
        <v>0</v>
      </c>
      <c r="AL816" s="22" t="str">
        <f t="shared" si="208"/>
        <v>Increase</v>
      </c>
      <c r="AM816" s="24">
        <f t="shared" si="209"/>
        <v>0.84403114667378487</v>
      </c>
      <c r="AN816" s="24">
        <f t="shared" si="210"/>
        <v>0.33597129398267578</v>
      </c>
      <c r="AO816" s="25">
        <v>0.51176999999999995</v>
      </c>
      <c r="AP816" s="24">
        <f t="shared" si="211"/>
        <v>0.33597129398267578</v>
      </c>
      <c r="AQ816" s="25">
        <v>0.52293999999999996</v>
      </c>
      <c r="AR816" s="25">
        <v>0.66303500000000004</v>
      </c>
      <c r="AS816" s="19">
        <v>1319</v>
      </c>
      <c r="AT816" s="19">
        <v>2.2040000000000002</v>
      </c>
      <c r="AU816" s="19">
        <v>0.92</v>
      </c>
      <c r="AV816" s="19">
        <v>1.2809999999999999</v>
      </c>
      <c r="AW816" s="19">
        <v>1.1859999999999999</v>
      </c>
      <c r="AX816" s="19">
        <v>0.72799999999999998</v>
      </c>
      <c r="AY816" s="19">
        <v>1.25</v>
      </c>
      <c r="AZ816" s="19">
        <v>0.86599999999999999</v>
      </c>
      <c r="BA816" s="19">
        <v>1.3640000000000001</v>
      </c>
      <c r="BB816" s="19">
        <v>0.84799999999999998</v>
      </c>
      <c r="BC816" s="19">
        <v>0.45800000000000002</v>
      </c>
      <c r="BD816" s="19">
        <v>0.55200000000000005</v>
      </c>
      <c r="BE816" s="19">
        <v>0.80500000000000005</v>
      </c>
      <c r="BF816" s="19">
        <v>0.54500000000000004</v>
      </c>
      <c r="BG816" s="19">
        <v>0.70099999999999996</v>
      </c>
      <c r="BH816" s="19">
        <v>0.38200000000000001</v>
      </c>
      <c r="BI816" s="19">
        <v>0.67600000000000005</v>
      </c>
      <c r="BJ816" s="19">
        <v>1.167</v>
      </c>
      <c r="BK816" s="19">
        <v>1.175</v>
      </c>
      <c r="BL816" s="19"/>
      <c r="BM816" s="19">
        <v>2.2480000000000002</v>
      </c>
      <c r="BN816" s="19">
        <v>1.29</v>
      </c>
      <c r="BO816" s="19">
        <v>1.39</v>
      </c>
      <c r="BP816" s="19">
        <v>0.64300000000000002</v>
      </c>
      <c r="BQ816" s="19">
        <v>0.67200000000000004</v>
      </c>
      <c r="BR816" s="19">
        <v>0.30299999999999999</v>
      </c>
      <c r="BS816" s="19">
        <v>1.2090000000000001</v>
      </c>
      <c r="BT816" s="19">
        <v>1.0629999999999999</v>
      </c>
      <c r="BU816" s="19">
        <v>0.57699999999999996</v>
      </c>
      <c r="BV816" s="19">
        <v>1.024</v>
      </c>
      <c r="BW816" s="19">
        <v>0.27500000000000002</v>
      </c>
      <c r="BX816" s="19">
        <v>0.60899999999999999</v>
      </c>
      <c r="BY816" s="19">
        <v>1.0820000000000001</v>
      </c>
      <c r="BZ816" s="19">
        <v>1.2390000000000001</v>
      </c>
      <c r="CA816" s="19">
        <v>0.90200000000000002</v>
      </c>
      <c r="CB816" s="19">
        <v>1.254</v>
      </c>
      <c r="CC816" s="19">
        <v>0.80700000000000005</v>
      </c>
      <c r="CD816" s="19">
        <v>1.0529999999999999</v>
      </c>
      <c r="CE816" s="19"/>
      <c r="CF816" s="19">
        <v>1.532</v>
      </c>
      <c r="CG816" s="19">
        <v>0.80300000000000005</v>
      </c>
      <c r="CH816" s="19">
        <v>0.874</v>
      </c>
      <c r="CI816" s="19">
        <v>0.871</v>
      </c>
      <c r="CJ816" s="19">
        <v>0.73199999999999998</v>
      </c>
      <c r="CK816" s="19">
        <v>0.66200000000000003</v>
      </c>
      <c r="CL816" s="19">
        <v>1.115</v>
      </c>
      <c r="CM816" s="19">
        <v>0.75700000000000001</v>
      </c>
      <c r="CN816" s="19">
        <v>1.0209999999999999</v>
      </c>
      <c r="CO816" s="19">
        <v>0.93300000000000005</v>
      </c>
      <c r="CP816" s="19">
        <v>0.70699999999999996</v>
      </c>
      <c r="CQ816" s="19">
        <v>0.438</v>
      </c>
      <c r="CR816" s="19">
        <v>0.624</v>
      </c>
      <c r="CS816" s="19">
        <v>0.89400000000000002</v>
      </c>
      <c r="CT816" s="19">
        <v>0.64400000000000002</v>
      </c>
      <c r="CU816" s="19">
        <v>0.78100000000000003</v>
      </c>
      <c r="CV816" s="19">
        <v>0.57699999999999996</v>
      </c>
      <c r="CW816" s="19">
        <v>1.0649999999999999</v>
      </c>
    </row>
    <row r="817" spans="1:101" s="1" customFormat="1" ht="15" x14ac:dyDescent="0.2">
      <c r="A817" s="19">
        <v>1320</v>
      </c>
      <c r="B817" s="19">
        <v>329.2</v>
      </c>
      <c r="C817" s="19">
        <v>770.4</v>
      </c>
      <c r="D817" s="19">
        <v>381.57330000000002</v>
      </c>
      <c r="E817" s="19">
        <v>383.58</v>
      </c>
      <c r="F817" s="19">
        <v>295.02999999999997</v>
      </c>
      <c r="G817" s="20">
        <v>35647.476190000001</v>
      </c>
      <c r="H817" s="19">
        <v>2</v>
      </c>
      <c r="I817" s="19">
        <v>2</v>
      </c>
      <c r="J817" s="19" t="s">
        <v>103</v>
      </c>
      <c r="M817" s="10"/>
      <c r="N817" s="10"/>
      <c r="U817" s="21">
        <v>0</v>
      </c>
      <c r="V817" s="21">
        <v>1</v>
      </c>
      <c r="W817" s="21">
        <v>46</v>
      </c>
      <c r="X817" s="19">
        <v>0.05</v>
      </c>
      <c r="Y817" s="19">
        <v>0.64</v>
      </c>
      <c r="Z817" s="19">
        <v>0.76</v>
      </c>
      <c r="AA817" s="19">
        <v>0.748</v>
      </c>
      <c r="AB817" s="22">
        <f t="shared" si="199"/>
        <v>0.70733333333333326</v>
      </c>
      <c r="AC817" s="22">
        <f t="shared" si="200"/>
        <v>0.58905555555555555</v>
      </c>
      <c r="AD817" s="22">
        <f t="shared" si="201"/>
        <v>0.69238888888888905</v>
      </c>
      <c r="AE817" s="22">
        <f t="shared" si="202"/>
        <v>1.2007922286145429</v>
      </c>
      <c r="AF817" s="22">
        <f t="shared" si="203"/>
        <v>1.0215838883093955</v>
      </c>
      <c r="AG817" s="22">
        <f t="shared" si="204"/>
        <v>0.26398654514956998</v>
      </c>
      <c r="AH817" s="22">
        <f t="shared" si="205"/>
        <v>3.0807677178107642E-2</v>
      </c>
      <c r="AI817" s="22">
        <f t="shared" si="206"/>
        <v>-2.2534320011706304</v>
      </c>
      <c r="AJ817" s="22">
        <f t="shared" si="207"/>
        <v>-0.12416226912419562</v>
      </c>
      <c r="AK817" s="22">
        <f t="shared" si="213"/>
        <v>0</v>
      </c>
      <c r="AL817" s="22" t="str">
        <f t="shared" si="208"/>
        <v>Lowering</v>
      </c>
      <c r="AM817" s="24">
        <f t="shared" si="209"/>
        <v>5.5791494977099317E-3</v>
      </c>
      <c r="AN817" s="24">
        <f t="shared" si="210"/>
        <v>0.75134211125164152</v>
      </c>
      <c r="AO817" s="25">
        <v>1.3426400000000001</v>
      </c>
      <c r="AP817" s="24">
        <f t="shared" si="211"/>
        <v>0.75134211125164152</v>
      </c>
      <c r="AQ817" s="25">
        <v>0.48358699999999999</v>
      </c>
      <c r="AR817" s="25">
        <v>0.63318700000000006</v>
      </c>
      <c r="AS817" s="19">
        <v>1320</v>
      </c>
      <c r="AT817" s="19">
        <v>0.86199999999999999</v>
      </c>
      <c r="AU817" s="19">
        <v>0.73599999999999999</v>
      </c>
      <c r="AV817" s="19">
        <v>0.90400000000000003</v>
      </c>
      <c r="AW817" s="19">
        <v>0.75600000000000001</v>
      </c>
      <c r="AX817" s="19">
        <v>0.63800000000000001</v>
      </c>
      <c r="AY817" s="19">
        <v>0.748</v>
      </c>
      <c r="AZ817" s="19">
        <v>0.71699999999999997</v>
      </c>
      <c r="BA817" s="19">
        <v>0.69899999999999995</v>
      </c>
      <c r="BB817" s="19">
        <v>0.86099999999999999</v>
      </c>
      <c r="BC817" s="19">
        <v>0.48699999999999999</v>
      </c>
      <c r="BD817" s="19">
        <v>0.96499999999999997</v>
      </c>
      <c r="BE817" s="19">
        <v>0.63600000000000001</v>
      </c>
      <c r="BF817" s="19">
        <v>0.81299999999999994</v>
      </c>
      <c r="BG817" s="19">
        <v>0.45500000000000002</v>
      </c>
      <c r="BH817" s="19">
        <v>0.61499999999999999</v>
      </c>
      <c r="BI817" s="19">
        <v>0.53100000000000003</v>
      </c>
      <c r="BJ817" s="19">
        <v>0.65500000000000003</v>
      </c>
      <c r="BK817" s="19">
        <v>0.65400000000000003</v>
      </c>
      <c r="BL817" s="19"/>
      <c r="BM817" s="19">
        <v>0.67800000000000005</v>
      </c>
      <c r="BN817" s="19">
        <v>0.69199999999999995</v>
      </c>
      <c r="BO817" s="19">
        <v>0.59899999999999998</v>
      </c>
      <c r="BP817" s="19">
        <v>0.63400000000000001</v>
      </c>
      <c r="BQ817" s="19">
        <v>0.46700000000000003</v>
      </c>
      <c r="BR817" s="19">
        <v>0.52400000000000002</v>
      </c>
      <c r="BS817" s="19">
        <v>0.53800000000000003</v>
      </c>
      <c r="BT817" s="19">
        <v>0.74199999999999999</v>
      </c>
      <c r="BU817" s="19">
        <v>0.61099999999999999</v>
      </c>
      <c r="BV817" s="19">
        <v>0.78700000000000003</v>
      </c>
      <c r="BW817" s="19">
        <v>0.58599999999999997</v>
      </c>
      <c r="BX817" s="19">
        <v>0.625</v>
      </c>
      <c r="BY817" s="19">
        <v>0.55500000000000005</v>
      </c>
      <c r="BZ817" s="19">
        <v>0.54100000000000004</v>
      </c>
      <c r="CA817" s="19">
        <v>0.51100000000000001</v>
      </c>
      <c r="CB817" s="19">
        <v>0.53700000000000003</v>
      </c>
      <c r="CC817" s="19">
        <v>0.52300000000000002</v>
      </c>
      <c r="CD817" s="19">
        <v>0.45300000000000001</v>
      </c>
      <c r="CE817" s="19"/>
      <c r="CF817" s="19">
        <v>0.96399999999999997</v>
      </c>
      <c r="CG817" s="19">
        <v>0.80100000000000005</v>
      </c>
      <c r="CH817" s="19">
        <v>0.72399999999999998</v>
      </c>
      <c r="CI817" s="19">
        <v>0.81200000000000006</v>
      </c>
      <c r="CJ817" s="19">
        <v>0.66</v>
      </c>
      <c r="CK817" s="19">
        <v>0.88300000000000001</v>
      </c>
      <c r="CL817" s="19">
        <v>0.70699999999999996</v>
      </c>
      <c r="CM817" s="19">
        <v>0.63500000000000001</v>
      </c>
      <c r="CN817" s="19">
        <v>0.92100000000000004</v>
      </c>
      <c r="CO817" s="19">
        <v>0.68400000000000005</v>
      </c>
      <c r="CP817" s="19">
        <v>0.59499999999999997</v>
      </c>
      <c r="CQ817" s="19">
        <v>0.52800000000000002</v>
      </c>
      <c r="CR817" s="19">
        <v>0.623</v>
      </c>
      <c r="CS817" s="19">
        <v>0.45700000000000002</v>
      </c>
      <c r="CT817" s="19">
        <v>0.51900000000000002</v>
      </c>
      <c r="CU817" s="19">
        <v>0.63</v>
      </c>
      <c r="CV817" s="19">
        <v>0.60199999999999998</v>
      </c>
      <c r="CW817" s="19">
        <v>0.71799999999999997</v>
      </c>
    </row>
    <row r="818" spans="1:101" s="1" customFormat="1" ht="15" x14ac:dyDescent="0.2">
      <c r="A818" s="19">
        <v>1321</v>
      </c>
      <c r="B818" s="19">
        <v>329.2</v>
      </c>
      <c r="C818" s="19">
        <v>770.6</v>
      </c>
      <c r="D818" s="19">
        <v>435.1585</v>
      </c>
      <c r="E818" s="19">
        <v>437.16489999999999</v>
      </c>
      <c r="F818" s="19">
        <v>201.1002</v>
      </c>
      <c r="G818" s="20">
        <v>29933.657139999999</v>
      </c>
      <c r="H818" s="19">
        <v>1</v>
      </c>
      <c r="I818" s="19">
        <v>1</v>
      </c>
      <c r="J818" s="19" t="s">
        <v>103</v>
      </c>
      <c r="M818" s="10"/>
      <c r="N818" s="10"/>
      <c r="U818" s="21">
        <v>0</v>
      </c>
      <c r="V818" s="21">
        <v>26</v>
      </c>
      <c r="W818" s="21">
        <v>404</v>
      </c>
      <c r="X818" s="19">
        <v>3.3300000000000003E-2</v>
      </c>
      <c r="Y818" s="19">
        <v>1.165</v>
      </c>
      <c r="Z818" s="19">
        <v>1.306</v>
      </c>
      <c r="AA818" s="19">
        <v>1.2430000000000001</v>
      </c>
      <c r="AB818" s="22">
        <f t="shared" si="199"/>
        <v>0.88911111111111119</v>
      </c>
      <c r="AC818" s="22">
        <f t="shared" si="200"/>
        <v>0.95199999999999996</v>
      </c>
      <c r="AD818" s="22">
        <f t="shared" si="201"/>
        <v>0.83938888888888896</v>
      </c>
      <c r="AE818" s="22">
        <f t="shared" si="202"/>
        <v>0.9339402427637723</v>
      </c>
      <c r="AF818" s="22">
        <f t="shared" si="203"/>
        <v>1.0592362168244094</v>
      </c>
      <c r="AG818" s="22">
        <f t="shared" si="204"/>
        <v>-9.8597851404653811E-2</v>
      </c>
      <c r="AH818" s="22">
        <f t="shared" si="205"/>
        <v>8.3024355939521663E-2</v>
      </c>
      <c r="AI818" s="22">
        <f t="shared" si="206"/>
        <v>-9.9684555179765141E-2</v>
      </c>
      <c r="AJ818" s="22">
        <f t="shared" si="207"/>
        <v>-7.173521464354897E-2</v>
      </c>
      <c r="AK818" s="22">
        <f t="shared" si="213"/>
        <v>0</v>
      </c>
      <c r="AL818" s="22" t="str">
        <f t="shared" si="208"/>
        <v>Increase</v>
      </c>
      <c r="AM818" s="24">
        <f t="shared" si="209"/>
        <v>0.79490539551684536</v>
      </c>
      <c r="AN818" s="24">
        <f t="shared" si="210"/>
        <v>0.84774411841179953</v>
      </c>
      <c r="AO818" s="25">
        <v>0.19966600000000001</v>
      </c>
      <c r="AP818" s="24">
        <f t="shared" si="211"/>
        <v>0.84774411841179953</v>
      </c>
      <c r="AQ818" s="25">
        <v>0.14029800000000001</v>
      </c>
      <c r="AR818" s="25">
        <v>0.24205199999999999</v>
      </c>
      <c r="AS818" s="19">
        <v>1321</v>
      </c>
      <c r="AT818" s="19">
        <v>0.32600000000000001</v>
      </c>
      <c r="AU818" s="19">
        <v>0.439</v>
      </c>
      <c r="AV818" s="19">
        <v>0.33100000000000002</v>
      </c>
      <c r="AW818" s="19">
        <v>0.4</v>
      </c>
      <c r="AX818" s="19">
        <v>0.54300000000000004</v>
      </c>
      <c r="AY818" s="19">
        <v>1.2769999999999999</v>
      </c>
      <c r="AZ818" s="19">
        <v>0.55500000000000005</v>
      </c>
      <c r="BA818" s="19">
        <v>0.36199999999999999</v>
      </c>
      <c r="BB818" s="19">
        <v>0.86499999999999999</v>
      </c>
      <c r="BC818" s="19">
        <v>0.66600000000000004</v>
      </c>
      <c r="BD818" s="19">
        <v>0.67700000000000005</v>
      </c>
      <c r="BE818" s="19">
        <v>0.81</v>
      </c>
      <c r="BF818" s="19">
        <v>4.4980000000000002</v>
      </c>
      <c r="BG818" s="19">
        <v>0.95499999999999996</v>
      </c>
      <c r="BH818" s="19">
        <v>0.76700000000000002</v>
      </c>
      <c r="BI818" s="19">
        <v>0.97299999999999998</v>
      </c>
      <c r="BJ818" s="19">
        <v>0.751</v>
      </c>
      <c r="BK818" s="19">
        <v>0.80900000000000005</v>
      </c>
      <c r="BL818" s="19"/>
      <c r="BM818" s="19">
        <v>0.38200000000000001</v>
      </c>
      <c r="BN818" s="19">
        <v>0.64100000000000001</v>
      </c>
      <c r="BO818" s="19">
        <v>0.59399999999999997</v>
      </c>
      <c r="BP818" s="19">
        <v>0.59799999999999998</v>
      </c>
      <c r="BQ818" s="19">
        <v>1.0529999999999999</v>
      </c>
      <c r="BR818" s="19">
        <v>1.3009999999999999</v>
      </c>
      <c r="BS818" s="19">
        <v>0.56299999999999994</v>
      </c>
      <c r="BT818" s="19">
        <v>0.41</v>
      </c>
      <c r="BU818" s="19">
        <v>1.4330000000000001</v>
      </c>
      <c r="BV818" s="19">
        <v>0.77700000000000002</v>
      </c>
      <c r="BW818" s="19">
        <v>0.98599999999999999</v>
      </c>
      <c r="BX818" s="19">
        <v>0.98599999999999999</v>
      </c>
      <c r="BY818" s="19">
        <v>0.875</v>
      </c>
      <c r="BZ818" s="19">
        <v>1.0589999999999999</v>
      </c>
      <c r="CA818" s="19">
        <v>1.081</v>
      </c>
      <c r="CB818" s="19">
        <v>1.3560000000000001</v>
      </c>
      <c r="CC818" s="19">
        <v>1.857</v>
      </c>
      <c r="CD818" s="19">
        <v>1.1839999999999999</v>
      </c>
      <c r="CE818" s="19"/>
      <c r="CF818" s="19">
        <v>0.316</v>
      </c>
      <c r="CG818" s="19">
        <v>0.78500000000000003</v>
      </c>
      <c r="CH818" s="19">
        <v>1.079</v>
      </c>
      <c r="CI818" s="19">
        <v>1.385</v>
      </c>
      <c r="CJ818" s="19">
        <v>0.628</v>
      </c>
      <c r="CK818" s="19">
        <v>0.4</v>
      </c>
      <c r="CL818" s="19">
        <v>0.46</v>
      </c>
      <c r="CM818" s="19">
        <v>2.6440000000000001</v>
      </c>
      <c r="CN818" s="19">
        <v>1.4330000000000001</v>
      </c>
      <c r="CO818" s="19">
        <v>0.72799999999999998</v>
      </c>
      <c r="CP818" s="19">
        <v>0.97899999999999998</v>
      </c>
      <c r="CQ818" s="19">
        <v>0.48399999999999999</v>
      </c>
      <c r="CR818" s="19">
        <v>0.45800000000000002</v>
      </c>
      <c r="CS818" s="19">
        <v>0.877</v>
      </c>
      <c r="CT818" s="19">
        <v>0.79400000000000004</v>
      </c>
      <c r="CU818" s="19">
        <v>0.66400000000000003</v>
      </c>
      <c r="CV818" s="19">
        <v>0.63700000000000001</v>
      </c>
      <c r="CW818" s="19">
        <v>0.35799999999999998</v>
      </c>
    </row>
    <row r="819" spans="1:101" s="1" customFormat="1" ht="15" x14ac:dyDescent="0.2">
      <c r="A819" s="19">
        <v>1322</v>
      </c>
      <c r="B819" s="19">
        <v>330.4</v>
      </c>
      <c r="C819" s="19">
        <v>770.8</v>
      </c>
      <c r="D819" s="19">
        <v>344.10649999999998</v>
      </c>
      <c r="E819" s="19">
        <v>346.11290000000002</v>
      </c>
      <c r="F819" s="19">
        <v>110.04819999999999</v>
      </c>
      <c r="G819" s="20">
        <v>5684</v>
      </c>
      <c r="H819" s="19">
        <v>1</v>
      </c>
      <c r="I819" s="19">
        <v>1</v>
      </c>
      <c r="J819" s="19" t="s">
        <v>109</v>
      </c>
      <c r="M819" s="10"/>
      <c r="N819" s="10"/>
      <c r="U819" s="21">
        <v>1</v>
      </c>
      <c r="V819" s="21">
        <v>8</v>
      </c>
      <c r="W819" s="21">
        <v>272</v>
      </c>
      <c r="X819" s="19">
        <v>0.05</v>
      </c>
      <c r="Y819" s="19">
        <v>0.75800000000000001</v>
      </c>
      <c r="Z819" s="19">
        <v>0.86199999999999999</v>
      </c>
      <c r="AA819" s="19">
        <v>0.90900000000000003</v>
      </c>
      <c r="AB819" s="22">
        <f t="shared" si="199"/>
        <v>0.86572222222222228</v>
      </c>
      <c r="AC819" s="22">
        <f t="shared" si="200"/>
        <v>0.89300000000000013</v>
      </c>
      <c r="AD819" s="22">
        <f t="shared" si="201"/>
        <v>0.88405555555555571</v>
      </c>
      <c r="AE819" s="22">
        <f t="shared" si="202"/>
        <v>0.96945377628468332</v>
      </c>
      <c r="AF819" s="22">
        <f t="shared" si="203"/>
        <v>0.97926223842141635</v>
      </c>
      <c r="AG819" s="22">
        <f t="shared" si="204"/>
        <v>-4.4755982851994523E-2</v>
      </c>
      <c r="AH819" s="22">
        <f t="shared" si="205"/>
        <v>-3.0232841382461864E-2</v>
      </c>
      <c r="AI819" s="22">
        <f t="shared" si="206"/>
        <v>-0.47915088250618743</v>
      </c>
      <c r="AJ819" s="22">
        <f t="shared" si="207"/>
        <v>-0.21693721620813564</v>
      </c>
      <c r="AK819" s="22">
        <f t="shared" si="213"/>
        <v>0</v>
      </c>
      <c r="AL819" s="22" t="str">
        <f t="shared" si="208"/>
        <v>Increase</v>
      </c>
      <c r="AM819" s="24">
        <f t="shared" si="209"/>
        <v>0.33177917087097786</v>
      </c>
      <c r="AN819" s="24">
        <f t="shared" si="210"/>
        <v>0.60682404878049667</v>
      </c>
      <c r="AO819" s="25">
        <v>0.62698500000000001</v>
      </c>
      <c r="AP819" s="24">
        <f t="shared" si="211"/>
        <v>0.60682404878049667</v>
      </c>
      <c r="AQ819" s="25">
        <v>0.84371099999999999</v>
      </c>
      <c r="AR819" s="25">
        <v>0.88765000000000005</v>
      </c>
      <c r="AS819" s="19">
        <v>1322</v>
      </c>
      <c r="AT819" s="19">
        <v>0.86599999999999999</v>
      </c>
      <c r="AU819" s="19">
        <v>0.99299999999999999</v>
      </c>
      <c r="AV819" s="19">
        <v>0.97599999999999998</v>
      </c>
      <c r="AW819" s="19">
        <v>0.89500000000000002</v>
      </c>
      <c r="AX819" s="19">
        <v>0.78500000000000003</v>
      </c>
      <c r="AY819" s="19">
        <v>0.78600000000000003</v>
      </c>
      <c r="AZ819" s="19">
        <v>0.92300000000000004</v>
      </c>
      <c r="BA819" s="19">
        <v>0.92900000000000005</v>
      </c>
      <c r="BB819" s="19">
        <v>0.85199999999999998</v>
      </c>
      <c r="BC819" s="19">
        <v>0.92600000000000005</v>
      </c>
      <c r="BD819" s="19">
        <v>0.90900000000000003</v>
      </c>
      <c r="BE819" s="19">
        <v>0.90600000000000003</v>
      </c>
      <c r="BF819" s="19">
        <v>0.85099999999999998</v>
      </c>
      <c r="BG819" s="19">
        <v>0.80100000000000005</v>
      </c>
      <c r="BH819" s="19">
        <v>0.77300000000000002</v>
      </c>
      <c r="BI819" s="19">
        <v>0.75</v>
      </c>
      <c r="BJ819" s="19">
        <v>0.84199999999999997</v>
      </c>
      <c r="BK819" s="19">
        <v>0.82</v>
      </c>
      <c r="BL819" s="19"/>
      <c r="BM819" s="19">
        <v>0.94699999999999995</v>
      </c>
      <c r="BN819" s="19">
        <v>0.92200000000000004</v>
      </c>
      <c r="BO819" s="19">
        <v>0.89400000000000002</v>
      </c>
      <c r="BP819" s="19">
        <v>0.79900000000000004</v>
      </c>
      <c r="BQ819" s="19">
        <v>0.95399999999999996</v>
      </c>
      <c r="BR819" s="19">
        <v>0.88100000000000001</v>
      </c>
      <c r="BS819" s="19">
        <v>0.87</v>
      </c>
      <c r="BT819" s="19">
        <v>0.98199999999999998</v>
      </c>
      <c r="BU819" s="19">
        <v>0.81799999999999995</v>
      </c>
      <c r="BV819" s="19">
        <v>0.92400000000000004</v>
      </c>
      <c r="BW819" s="19">
        <v>1.1419999999999999</v>
      </c>
      <c r="BX819" s="19">
        <v>0.85299999999999998</v>
      </c>
      <c r="BY819" s="19">
        <v>0.76500000000000001</v>
      </c>
      <c r="BZ819" s="19">
        <v>0.71099999999999997</v>
      </c>
      <c r="CA819" s="19">
        <v>0.86799999999999999</v>
      </c>
      <c r="CB819" s="19">
        <v>0.92200000000000004</v>
      </c>
      <c r="CC819" s="19">
        <v>0.88</v>
      </c>
      <c r="CD819" s="19">
        <v>0.94199999999999995</v>
      </c>
      <c r="CE819" s="19"/>
      <c r="CF819" s="19">
        <v>0.85299999999999998</v>
      </c>
      <c r="CG819" s="19">
        <v>1.1519999999999999</v>
      </c>
      <c r="CH819" s="19">
        <v>0.97099999999999997</v>
      </c>
      <c r="CI819" s="19">
        <v>1.147</v>
      </c>
      <c r="CJ819" s="19">
        <v>0.95199999999999996</v>
      </c>
      <c r="CK819" s="19">
        <v>0.83699999999999997</v>
      </c>
      <c r="CL819" s="19">
        <v>0.745</v>
      </c>
      <c r="CM819" s="19">
        <v>0.97799999999999998</v>
      </c>
      <c r="CN819" s="19">
        <v>0.79</v>
      </c>
      <c r="CO819" s="19">
        <v>0.89600000000000002</v>
      </c>
      <c r="CP819" s="19">
        <v>0.65900000000000003</v>
      </c>
      <c r="CQ819" s="19">
        <v>0.90100000000000002</v>
      </c>
      <c r="CR819" s="19">
        <v>0.88100000000000001</v>
      </c>
      <c r="CS819" s="19">
        <v>0.84399999999999997</v>
      </c>
      <c r="CT819" s="19">
        <v>0.92400000000000004</v>
      </c>
      <c r="CU819" s="19">
        <v>0.69599999999999995</v>
      </c>
      <c r="CV819" s="19">
        <v>0.90300000000000002</v>
      </c>
      <c r="CW819" s="19">
        <v>0.78400000000000003</v>
      </c>
    </row>
    <row r="820" spans="1:101" s="1" customFormat="1" ht="15" x14ac:dyDescent="0.2">
      <c r="A820" s="19">
        <v>1323</v>
      </c>
      <c r="B820" s="19">
        <v>329.5</v>
      </c>
      <c r="C820" s="19">
        <v>773.3</v>
      </c>
      <c r="D820" s="19">
        <v>399.77679999999998</v>
      </c>
      <c r="E820" s="19">
        <v>401.78500000000003</v>
      </c>
      <c r="F820" s="19">
        <v>165.71850000000001</v>
      </c>
      <c r="G820" s="20">
        <v>33020.380949999999</v>
      </c>
      <c r="H820" s="19">
        <v>1</v>
      </c>
      <c r="I820" s="19">
        <v>1</v>
      </c>
      <c r="J820" s="19" t="s">
        <v>112</v>
      </c>
      <c r="M820" s="10"/>
      <c r="N820" s="10"/>
      <c r="X820" s="19">
        <v>0.05</v>
      </c>
      <c r="Y820" s="19">
        <v>1.177</v>
      </c>
      <c r="Z820" s="19">
        <v>1.298</v>
      </c>
      <c r="AA820" s="19">
        <v>1.2949999999999999</v>
      </c>
      <c r="AB820" s="22">
        <f t="shared" si="199"/>
        <v>1.1868333333333332</v>
      </c>
      <c r="AC820" s="22">
        <f t="shared" si="200"/>
        <v>1.1057222222222221</v>
      </c>
      <c r="AD820" s="22">
        <f t="shared" si="201"/>
        <v>0.9682777777777779</v>
      </c>
      <c r="AE820" s="22">
        <f t="shared" si="202"/>
        <v>1.0733557755112295</v>
      </c>
      <c r="AF820" s="22">
        <f t="shared" si="203"/>
        <v>1.2257157610878417</v>
      </c>
      <c r="AG820" s="22">
        <f t="shared" si="204"/>
        <v>0.10212835241402515</v>
      </c>
      <c r="AH820" s="22">
        <f t="shared" si="205"/>
        <v>0.29362446221614713</v>
      </c>
      <c r="AI820" s="22">
        <f t="shared" si="206"/>
        <v>-0.1538181923716854</v>
      </c>
      <c r="AJ820" s="22">
        <f t="shared" si="207"/>
        <v>-0.56403010742778348</v>
      </c>
      <c r="AK820" s="22">
        <f t="shared" si="213"/>
        <v>0</v>
      </c>
      <c r="AL820" s="22" t="str">
        <f t="shared" si="208"/>
        <v>Lowering</v>
      </c>
      <c r="AM820" s="24">
        <f t="shared" si="209"/>
        <v>0.70174900839553811</v>
      </c>
      <c r="AN820" s="24">
        <f t="shared" si="210"/>
        <v>0.2728788603214346</v>
      </c>
      <c r="AO820" s="25">
        <v>0.44337500000000002</v>
      </c>
      <c r="AP820" s="24">
        <f t="shared" si="211"/>
        <v>0.2728788603214346</v>
      </c>
      <c r="AQ820" s="25">
        <v>0.57969700000000002</v>
      </c>
      <c r="AR820" s="25">
        <v>0.71060800000000002</v>
      </c>
      <c r="AS820" s="19">
        <v>1323</v>
      </c>
      <c r="AT820" s="19">
        <v>3.3079999999999998</v>
      </c>
      <c r="AU820" s="19">
        <v>1.3440000000000001</v>
      </c>
      <c r="AV820" s="19">
        <v>1.2749999999999999</v>
      </c>
      <c r="AW820" s="19">
        <v>1.5620000000000001</v>
      </c>
      <c r="AX820" s="19">
        <v>0.87</v>
      </c>
      <c r="AY820" s="19">
        <v>1.722</v>
      </c>
      <c r="AZ820" s="19">
        <v>0.83699999999999997</v>
      </c>
      <c r="BA820" s="19">
        <v>1.9179999999999999</v>
      </c>
      <c r="BB820" s="19">
        <v>0.98899999999999999</v>
      </c>
      <c r="BC820" s="19">
        <v>0.56899999999999995</v>
      </c>
      <c r="BD820" s="19">
        <v>0.66400000000000003</v>
      </c>
      <c r="BE820" s="19">
        <v>0.82399999999999995</v>
      </c>
      <c r="BF820" s="19">
        <v>0.60799999999999998</v>
      </c>
      <c r="BG820" s="19">
        <v>0.86399999999999999</v>
      </c>
      <c r="BH820" s="19">
        <v>0.47</v>
      </c>
      <c r="BI820" s="19">
        <v>0.83799999999999997</v>
      </c>
      <c r="BJ820" s="19">
        <v>1.1379999999999999</v>
      </c>
      <c r="BK820" s="19">
        <v>1.5629999999999999</v>
      </c>
      <c r="BL820" s="19"/>
      <c r="BM820" s="19">
        <v>2.625</v>
      </c>
      <c r="BN820" s="19">
        <v>1.673</v>
      </c>
      <c r="BO820" s="19">
        <v>1.405</v>
      </c>
      <c r="BP820" s="19">
        <v>0.57699999999999996</v>
      </c>
      <c r="BQ820" s="19">
        <v>0.77600000000000002</v>
      </c>
      <c r="BR820" s="19">
        <v>0.27200000000000002</v>
      </c>
      <c r="BS820" s="19">
        <v>1.4339999999999999</v>
      </c>
      <c r="BT820" s="19">
        <v>1.766</v>
      </c>
      <c r="BU820" s="19">
        <v>0.65200000000000002</v>
      </c>
      <c r="BV820" s="19">
        <v>1.1890000000000001</v>
      </c>
      <c r="BW820" s="19">
        <v>0.219</v>
      </c>
      <c r="BX820" s="19">
        <v>0.74299999999999999</v>
      </c>
      <c r="BY820" s="19">
        <v>1.05</v>
      </c>
      <c r="BZ820" s="19">
        <v>1.4379999999999999</v>
      </c>
      <c r="CA820" s="19">
        <v>0.81699999999999995</v>
      </c>
      <c r="CB820" s="19">
        <v>1.25</v>
      </c>
      <c r="CC820" s="19">
        <v>0.91600000000000004</v>
      </c>
      <c r="CD820" s="19">
        <v>1.101</v>
      </c>
      <c r="CE820" s="19"/>
      <c r="CF820" s="19">
        <v>2.681</v>
      </c>
      <c r="CG820" s="19">
        <v>0.96899999999999997</v>
      </c>
      <c r="CH820" s="19">
        <v>1.008</v>
      </c>
      <c r="CI820" s="19">
        <v>1.091</v>
      </c>
      <c r="CJ820" s="19">
        <v>0.72699999999999998</v>
      </c>
      <c r="CK820" s="19">
        <v>0.63</v>
      </c>
      <c r="CL820" s="19">
        <v>1.0609999999999999</v>
      </c>
      <c r="CM820" s="19">
        <v>0.80700000000000005</v>
      </c>
      <c r="CN820" s="19">
        <v>1.35</v>
      </c>
      <c r="CO820" s="19">
        <v>1.0640000000000001</v>
      </c>
      <c r="CP820" s="19">
        <v>0.75600000000000001</v>
      </c>
      <c r="CQ820" s="19">
        <v>0.52</v>
      </c>
      <c r="CR820" s="19">
        <v>0.55200000000000005</v>
      </c>
      <c r="CS820" s="19">
        <v>0.77800000000000002</v>
      </c>
      <c r="CT820" s="19">
        <v>0.80300000000000005</v>
      </c>
      <c r="CU820" s="19">
        <v>0.86199999999999999</v>
      </c>
      <c r="CV820" s="19">
        <v>0.61499999999999999</v>
      </c>
      <c r="CW820" s="19">
        <v>1.155</v>
      </c>
    </row>
    <row r="821" spans="1:101" s="1" customFormat="1" ht="15" x14ac:dyDescent="0.2">
      <c r="A821" s="19">
        <v>1324</v>
      </c>
      <c r="B821" s="19">
        <v>330.2</v>
      </c>
      <c r="C821" s="19">
        <v>774.5</v>
      </c>
      <c r="D821" s="19">
        <v>399.39679999999998</v>
      </c>
      <c r="E821" s="19">
        <v>401.40410000000003</v>
      </c>
      <c r="F821" s="19">
        <v>165.33840000000001</v>
      </c>
      <c r="G821" s="20">
        <v>27685.200000000001</v>
      </c>
      <c r="H821" s="19">
        <v>1</v>
      </c>
      <c r="I821" s="19">
        <v>1</v>
      </c>
      <c r="J821" s="19" t="s">
        <v>112</v>
      </c>
      <c r="M821" s="10"/>
      <c r="N821" s="10"/>
      <c r="X821" s="19">
        <v>0.05</v>
      </c>
      <c r="Y821" s="19">
        <v>1.792</v>
      </c>
      <c r="Z821" s="19">
        <v>1.8</v>
      </c>
      <c r="AA821" s="19">
        <v>1.31</v>
      </c>
      <c r="AB821" s="22">
        <f t="shared" si="199"/>
        <v>1.3804999999999996</v>
      </c>
      <c r="AC821" s="22">
        <f t="shared" si="200"/>
        <v>1.306888888888889</v>
      </c>
      <c r="AD821" s="22">
        <f t="shared" si="201"/>
        <v>1.2028333333333332</v>
      </c>
      <c r="AE821" s="22">
        <f t="shared" si="202"/>
        <v>1.0563254548546162</v>
      </c>
      <c r="AF821" s="22">
        <f t="shared" si="203"/>
        <v>1.1477068033809059</v>
      </c>
      <c r="AG821" s="22">
        <f t="shared" si="204"/>
        <v>7.9054398868449116E-2</v>
      </c>
      <c r="AH821" s="22">
        <f t="shared" si="205"/>
        <v>0.1987541338835126</v>
      </c>
      <c r="AI821" s="22">
        <f t="shared" si="206"/>
        <v>-0.11985459214677083</v>
      </c>
      <c r="AJ821" s="22">
        <f t="shared" si="207"/>
        <v>-0.40490107654743934</v>
      </c>
      <c r="AK821" s="22">
        <f t="shared" si="213"/>
        <v>0</v>
      </c>
      <c r="AL821" s="22" t="str">
        <f t="shared" si="208"/>
        <v>Lowering</v>
      </c>
      <c r="AM821" s="24">
        <f t="shared" si="209"/>
        <v>0.75883159991060767</v>
      </c>
      <c r="AN821" s="24">
        <f t="shared" si="210"/>
        <v>0.39363972837116468</v>
      </c>
      <c r="AO821" s="25">
        <v>0.29737400000000003</v>
      </c>
      <c r="AP821" s="24">
        <f t="shared" si="211"/>
        <v>0.39363972837116468</v>
      </c>
      <c r="AQ821" s="25">
        <v>0.48261799999999999</v>
      </c>
      <c r="AR821" s="25">
        <v>0.633077</v>
      </c>
      <c r="AS821" s="19">
        <v>1324</v>
      </c>
      <c r="AT821" s="19">
        <v>3.5990000000000002</v>
      </c>
      <c r="AU821" s="19">
        <v>1.9470000000000001</v>
      </c>
      <c r="AV821" s="19">
        <v>1.64</v>
      </c>
      <c r="AW821" s="19">
        <v>2.2599999999999998</v>
      </c>
      <c r="AX821" s="19">
        <v>1.4990000000000001</v>
      </c>
      <c r="AY821" s="19">
        <v>1.4730000000000001</v>
      </c>
      <c r="AZ821" s="19">
        <v>1.3149999999999999</v>
      </c>
      <c r="BA821" s="19">
        <v>2.0190000000000001</v>
      </c>
      <c r="BB821" s="19">
        <v>1.2070000000000001</v>
      </c>
      <c r="BC821" s="19">
        <v>0.755</v>
      </c>
      <c r="BD821" s="19">
        <v>0.83</v>
      </c>
      <c r="BE821" s="19">
        <v>0.83299999999999996</v>
      </c>
      <c r="BF821" s="19">
        <v>0.66</v>
      </c>
      <c r="BG821" s="19">
        <v>0.89200000000000002</v>
      </c>
      <c r="BH821" s="19">
        <v>0.57399999999999995</v>
      </c>
      <c r="BI821" s="19">
        <v>0.86199999999999999</v>
      </c>
      <c r="BJ821" s="19">
        <v>1.0549999999999999</v>
      </c>
      <c r="BK821" s="19">
        <v>1.429</v>
      </c>
      <c r="BL821" s="19"/>
      <c r="BM821" s="19">
        <v>3.105</v>
      </c>
      <c r="BN821" s="19">
        <v>2.1739999999999999</v>
      </c>
      <c r="BO821" s="19">
        <v>2.1040000000000001</v>
      </c>
      <c r="BP821" s="19">
        <v>0.92300000000000004</v>
      </c>
      <c r="BQ821" s="19">
        <v>1.2330000000000001</v>
      </c>
      <c r="BR821" s="19">
        <v>0.51800000000000002</v>
      </c>
      <c r="BS821" s="19">
        <v>1.51</v>
      </c>
      <c r="BT821" s="19">
        <v>2.008</v>
      </c>
      <c r="BU821" s="19">
        <v>0.84699999999999998</v>
      </c>
      <c r="BV821" s="19">
        <v>1.698</v>
      </c>
      <c r="BW821" s="19">
        <v>0.38300000000000001</v>
      </c>
      <c r="BX821" s="19">
        <v>0.79200000000000004</v>
      </c>
      <c r="BY821" s="19">
        <v>1.0960000000000001</v>
      </c>
      <c r="BZ821" s="19">
        <v>1.1160000000000001</v>
      </c>
      <c r="CA821" s="19">
        <v>0.754</v>
      </c>
      <c r="CB821" s="19">
        <v>1.246</v>
      </c>
      <c r="CC821" s="19">
        <v>0.99199999999999999</v>
      </c>
      <c r="CD821" s="19">
        <v>1.0249999999999999</v>
      </c>
      <c r="CE821" s="19"/>
      <c r="CF821" s="19">
        <v>2.589</v>
      </c>
      <c r="CG821" s="19">
        <v>1.4319999999999999</v>
      </c>
      <c r="CH821" s="19">
        <v>1.661</v>
      </c>
      <c r="CI821" s="19">
        <v>1.6759999999999999</v>
      </c>
      <c r="CJ821" s="19">
        <v>1.1950000000000001</v>
      </c>
      <c r="CK821" s="19">
        <v>1.153</v>
      </c>
      <c r="CL821" s="19">
        <v>1.2110000000000001</v>
      </c>
      <c r="CM821" s="19">
        <v>0.86</v>
      </c>
      <c r="CN821" s="19">
        <v>1.2989999999999999</v>
      </c>
      <c r="CO821" s="19">
        <v>0.97499999999999998</v>
      </c>
      <c r="CP821" s="19">
        <v>0.84399999999999997</v>
      </c>
      <c r="CQ821" s="19">
        <v>0.58299999999999996</v>
      </c>
      <c r="CR821" s="19">
        <v>0.69699999999999995</v>
      </c>
      <c r="CS821" s="19">
        <v>1.026</v>
      </c>
      <c r="CT821" s="19">
        <v>1.0509999999999999</v>
      </c>
      <c r="CU821" s="19">
        <v>1.163</v>
      </c>
      <c r="CV821" s="19">
        <v>0.877</v>
      </c>
      <c r="CW821" s="19">
        <v>1.359</v>
      </c>
    </row>
    <row r="822" spans="1:101" s="1" customFormat="1" ht="15" x14ac:dyDescent="0.2">
      <c r="A822" s="19">
        <v>1325</v>
      </c>
      <c r="B822" s="19">
        <v>329.5</v>
      </c>
      <c r="C822" s="19">
        <v>775.4</v>
      </c>
      <c r="D822" s="19">
        <v>626.20399999999995</v>
      </c>
      <c r="E822" s="19">
        <v>628.20979999999997</v>
      </c>
      <c r="F822" s="19">
        <v>392.14569999999998</v>
      </c>
      <c r="G822" s="20">
        <v>4622</v>
      </c>
      <c r="H822" s="19">
        <v>1</v>
      </c>
      <c r="I822" s="19">
        <v>1</v>
      </c>
      <c r="J822" s="19" t="s">
        <v>103</v>
      </c>
      <c r="M822" s="10"/>
      <c r="N822" s="10"/>
      <c r="U822" s="21">
        <v>0</v>
      </c>
      <c r="V822" s="21">
        <v>11</v>
      </c>
      <c r="W822" s="21">
        <v>424</v>
      </c>
      <c r="X822" s="19">
        <v>0.05</v>
      </c>
      <c r="Y822" s="19">
        <v>1.1299999999999999</v>
      </c>
      <c r="Z822" s="19">
        <v>0.92800000000000005</v>
      </c>
      <c r="AA822" s="19">
        <v>1.1160000000000001</v>
      </c>
      <c r="AB822" s="22">
        <f t="shared" si="199"/>
        <v>1.0158333333333334</v>
      </c>
      <c r="AC822" s="22">
        <f t="shared" si="200"/>
        <v>0.91816666666666658</v>
      </c>
      <c r="AD822" s="22">
        <f t="shared" si="201"/>
        <v>0.97688888888888903</v>
      </c>
      <c r="AE822" s="22">
        <f t="shared" si="202"/>
        <v>1.1063713922671994</v>
      </c>
      <c r="AF822" s="22">
        <f t="shared" si="203"/>
        <v>1.0398657870791628</v>
      </c>
      <c r="AG822" s="22">
        <f t="shared" si="204"/>
        <v>0.14583575794248424</v>
      </c>
      <c r="AH822" s="22">
        <f t="shared" si="205"/>
        <v>5.6397335279499326E-2</v>
      </c>
      <c r="AI822" s="22">
        <f t="shared" si="206"/>
        <v>-0.35842910874906136</v>
      </c>
      <c r="AJ822" s="22">
        <f t="shared" si="207"/>
        <v>-0.13086207709759687</v>
      </c>
      <c r="AK822" s="22">
        <f t="shared" si="213"/>
        <v>0</v>
      </c>
      <c r="AL822" s="22" t="str">
        <f t="shared" si="208"/>
        <v>Lowering</v>
      </c>
      <c r="AM822" s="24">
        <f t="shared" si="209"/>
        <v>0.43809761738278574</v>
      </c>
      <c r="AN822" s="24">
        <f t="shared" si="210"/>
        <v>0.73984019562487102</v>
      </c>
      <c r="AO822" s="25">
        <v>0.71901400000000004</v>
      </c>
      <c r="AP822" s="24">
        <f t="shared" si="211"/>
        <v>0.73984019562487102</v>
      </c>
      <c r="AQ822" s="25">
        <v>0.41750199999999998</v>
      </c>
      <c r="AR822" s="25">
        <v>0.55774199999999996</v>
      </c>
      <c r="AS822" s="19">
        <v>1325</v>
      </c>
      <c r="AT822" s="19">
        <v>1.175</v>
      </c>
      <c r="AU822" s="19">
        <v>1.246</v>
      </c>
      <c r="AV822" s="19">
        <v>1.048</v>
      </c>
      <c r="AW822" s="19">
        <v>0.88200000000000001</v>
      </c>
      <c r="AX822" s="19">
        <v>0.61</v>
      </c>
      <c r="AY822" s="19">
        <v>1.361</v>
      </c>
      <c r="AZ822" s="19">
        <v>0.78200000000000003</v>
      </c>
      <c r="BA822" s="19">
        <v>0.85199999999999998</v>
      </c>
      <c r="BB822" s="19">
        <v>2.0920000000000001</v>
      </c>
      <c r="BC822" s="19">
        <v>0.61099999999999999</v>
      </c>
      <c r="BD822" s="19">
        <v>0.748</v>
      </c>
      <c r="BE822" s="19">
        <v>0.90800000000000003</v>
      </c>
      <c r="BF822" s="19">
        <v>1.1639999999999999</v>
      </c>
      <c r="BG822" s="19">
        <v>1.1919999999999999</v>
      </c>
      <c r="BH822" s="19">
        <v>0.877</v>
      </c>
      <c r="BI822" s="19">
        <v>1.022</v>
      </c>
      <c r="BJ822" s="19">
        <v>1.0069999999999999</v>
      </c>
      <c r="BK822" s="19">
        <v>0.70799999999999996</v>
      </c>
      <c r="BL822" s="19"/>
      <c r="BM822" s="19">
        <v>0.93799999999999994</v>
      </c>
      <c r="BN822" s="19">
        <v>0.89300000000000002</v>
      </c>
      <c r="BO822" s="19">
        <v>1.2110000000000001</v>
      </c>
      <c r="BP822" s="19">
        <v>0.55000000000000004</v>
      </c>
      <c r="BQ822" s="19">
        <v>2.085</v>
      </c>
      <c r="BR822" s="19">
        <v>0.75800000000000001</v>
      </c>
      <c r="BS822" s="19">
        <v>0.85099999999999998</v>
      </c>
      <c r="BT822" s="19">
        <v>0.68500000000000005</v>
      </c>
      <c r="BU822" s="19">
        <v>0.98799999999999999</v>
      </c>
      <c r="BV822" s="19">
        <v>0.63100000000000001</v>
      </c>
      <c r="BW822" s="19">
        <v>0.81899999999999995</v>
      </c>
      <c r="BX822" s="19">
        <v>1.6479999999999999</v>
      </c>
      <c r="BY822" s="19">
        <v>0.51800000000000002</v>
      </c>
      <c r="BZ822" s="19">
        <v>0.6</v>
      </c>
      <c r="CA822" s="19">
        <v>0.97</v>
      </c>
      <c r="CB822" s="19">
        <v>0.77500000000000002</v>
      </c>
      <c r="CC822" s="19">
        <v>1.0209999999999999</v>
      </c>
      <c r="CD822" s="19">
        <v>0.58599999999999997</v>
      </c>
      <c r="CE822" s="19"/>
      <c r="CF822" s="19">
        <v>1.0580000000000001</v>
      </c>
      <c r="CG822" s="19">
        <v>1.56</v>
      </c>
      <c r="CH822" s="19">
        <v>0.502</v>
      </c>
      <c r="CI822" s="19">
        <v>0.94699999999999995</v>
      </c>
      <c r="CJ822" s="19">
        <v>1.8029999999999999</v>
      </c>
      <c r="CK822" s="19">
        <v>0.74299999999999999</v>
      </c>
      <c r="CL822" s="19">
        <v>1.327</v>
      </c>
      <c r="CM822" s="19">
        <v>0.73099999999999998</v>
      </c>
      <c r="CN822" s="19">
        <v>0.82699999999999996</v>
      </c>
      <c r="CO822" s="19">
        <v>1.2</v>
      </c>
      <c r="CP822" s="19">
        <v>0.55300000000000005</v>
      </c>
      <c r="CQ822" s="19">
        <v>0.80800000000000005</v>
      </c>
      <c r="CR822" s="19">
        <v>0.96499999999999997</v>
      </c>
      <c r="CS822" s="19">
        <v>0.61099999999999999</v>
      </c>
      <c r="CT822" s="19">
        <v>1.294</v>
      </c>
      <c r="CU822" s="19">
        <v>0.83699999999999997</v>
      </c>
      <c r="CV822" s="19">
        <v>0.72399999999999998</v>
      </c>
      <c r="CW822" s="19">
        <v>1.0940000000000001</v>
      </c>
    </row>
    <row r="823" spans="1:101" s="1" customFormat="1" ht="25.5" x14ac:dyDescent="0.2">
      <c r="A823" s="19">
        <v>1326</v>
      </c>
      <c r="B823" s="19">
        <v>330.2</v>
      </c>
      <c r="C823" s="19">
        <v>781.5</v>
      </c>
      <c r="D823" s="19">
        <v>443.12439999999998</v>
      </c>
      <c r="E823" s="19">
        <v>445.13099999999997</v>
      </c>
      <c r="F823" s="19">
        <v>209.06610000000001</v>
      </c>
      <c r="G823" s="20">
        <v>42169.767440000003</v>
      </c>
      <c r="H823" s="19">
        <v>1</v>
      </c>
      <c r="I823" s="19">
        <v>1</v>
      </c>
      <c r="J823" s="19" t="s">
        <v>131</v>
      </c>
      <c r="M823" s="10"/>
      <c r="N823" s="10"/>
      <c r="O823" s="19" t="s">
        <v>315</v>
      </c>
      <c r="P823" s="19" t="s">
        <v>316</v>
      </c>
      <c r="Q823" s="19">
        <v>6.01</v>
      </c>
      <c r="R823" s="19">
        <v>31</v>
      </c>
      <c r="S823" s="19" t="s">
        <v>133</v>
      </c>
      <c r="T823" s="19" t="s">
        <v>134</v>
      </c>
      <c r="X823" s="19">
        <v>0.05</v>
      </c>
      <c r="Y823" s="19">
        <v>1.1579999999999999</v>
      </c>
      <c r="Z823" s="19">
        <v>1.2230000000000001</v>
      </c>
      <c r="AA823" s="19">
        <v>1.395</v>
      </c>
      <c r="AB823" s="22">
        <f t="shared" si="199"/>
        <v>0.81955555555555537</v>
      </c>
      <c r="AC823" s="22">
        <f t="shared" si="200"/>
        <v>1.0716666666666665</v>
      </c>
      <c r="AD823" s="22">
        <f t="shared" si="201"/>
        <v>0.85516666666666663</v>
      </c>
      <c r="AE823" s="22">
        <f t="shared" si="202"/>
        <v>0.76474857439087607</v>
      </c>
      <c r="AF823" s="22">
        <f t="shared" si="203"/>
        <v>0.95835769505619417</v>
      </c>
      <c r="AG823" s="22">
        <f t="shared" si="204"/>
        <v>-0.38694258250712799</v>
      </c>
      <c r="AH823" s="22">
        <f t="shared" si="205"/>
        <v>-6.1363870483234488E-2</v>
      </c>
      <c r="AI823" s="22">
        <f t="shared" si="206"/>
        <v>-1.2496650283563864</v>
      </c>
      <c r="AJ823" s="22">
        <f t="shared" si="207"/>
        <v>-9.5214956431453487E-2</v>
      </c>
      <c r="AK823" s="22" t="str">
        <f t="shared" si="213"/>
        <v>Isomer 1 of p-Hydroxyphenylacetylglycine</v>
      </c>
      <c r="AL823" s="22" t="str">
        <f t="shared" si="208"/>
        <v>Increase</v>
      </c>
      <c r="AM823" s="24">
        <f t="shared" si="209"/>
        <v>5.6277522676829506E-2</v>
      </c>
      <c r="AN823" s="24">
        <f t="shared" si="210"/>
        <v>0.80312851094041915</v>
      </c>
      <c r="AO823" s="25">
        <v>0.96967000000000003</v>
      </c>
      <c r="AP823" s="24">
        <f t="shared" si="211"/>
        <v>0.80312851094041915</v>
      </c>
      <c r="AQ823" s="25">
        <v>0.26178299999999999</v>
      </c>
      <c r="AR823" s="25">
        <v>0.35018500000000002</v>
      </c>
      <c r="AS823" s="19">
        <v>1326</v>
      </c>
      <c r="AT823" s="19">
        <v>0.41</v>
      </c>
      <c r="AU823" s="19">
        <v>0.78900000000000003</v>
      </c>
      <c r="AV823" s="19">
        <v>0.47899999999999998</v>
      </c>
      <c r="AW823" s="19">
        <v>0.98299999999999998</v>
      </c>
      <c r="AX823" s="19">
        <v>0.85299999999999998</v>
      </c>
      <c r="AY823" s="19">
        <v>0.29399999999999998</v>
      </c>
      <c r="AZ823" s="19">
        <v>0.625</v>
      </c>
      <c r="BA823" s="19">
        <v>0.36599999999999999</v>
      </c>
      <c r="BB823" s="19">
        <v>0.94899999999999995</v>
      </c>
      <c r="BC823" s="19">
        <v>1.2649999999999999</v>
      </c>
      <c r="BD823" s="19">
        <v>0.74099999999999999</v>
      </c>
      <c r="BE823" s="19">
        <v>1.0509999999999999</v>
      </c>
      <c r="BF823" s="19">
        <v>0.90300000000000002</v>
      </c>
      <c r="BG823" s="19">
        <v>0.49299999999999999</v>
      </c>
      <c r="BH823" s="19">
        <v>0.84399999999999997</v>
      </c>
      <c r="BI823" s="19">
        <v>0.86299999999999999</v>
      </c>
      <c r="BJ823" s="19">
        <v>0.85399999999999998</v>
      </c>
      <c r="BK823" s="19">
        <v>1.99</v>
      </c>
      <c r="BL823" s="19"/>
      <c r="BM823" s="19">
        <v>0.58199999999999996</v>
      </c>
      <c r="BN823" s="19">
        <v>0.873</v>
      </c>
      <c r="BO823" s="19">
        <v>1.0680000000000001</v>
      </c>
      <c r="BP823" s="19">
        <v>0.96499999999999997</v>
      </c>
      <c r="BQ823" s="19">
        <v>0.45700000000000002</v>
      </c>
      <c r="BR823" s="19">
        <v>1.248</v>
      </c>
      <c r="BS823" s="19">
        <v>0.79100000000000004</v>
      </c>
      <c r="BT823" s="19">
        <v>0.70399999999999996</v>
      </c>
      <c r="BU823" s="19">
        <v>1.419</v>
      </c>
      <c r="BV823" s="19">
        <v>1.2969999999999999</v>
      </c>
      <c r="BW823" s="19">
        <v>0.70699999999999996</v>
      </c>
      <c r="BX823" s="19">
        <v>1.6180000000000001</v>
      </c>
      <c r="BY823" s="19">
        <v>1.331</v>
      </c>
      <c r="BZ823" s="19">
        <v>1.452</v>
      </c>
      <c r="CA823" s="19">
        <v>0.91700000000000004</v>
      </c>
      <c r="CB823" s="19">
        <v>1.3</v>
      </c>
      <c r="CC823" s="19">
        <v>0.78400000000000003</v>
      </c>
      <c r="CD823" s="19">
        <v>1.7769999999999999</v>
      </c>
      <c r="CE823" s="19"/>
      <c r="CF823" s="19">
        <v>0.55400000000000005</v>
      </c>
      <c r="CG823" s="19">
        <v>0.49099999999999999</v>
      </c>
      <c r="CH823" s="19">
        <v>0.45400000000000001</v>
      </c>
      <c r="CI823" s="19">
        <v>0.30599999999999999</v>
      </c>
      <c r="CJ823" s="19">
        <v>0.72</v>
      </c>
      <c r="CK823" s="19">
        <v>0.503</v>
      </c>
      <c r="CL823" s="19">
        <v>0.88500000000000001</v>
      </c>
      <c r="CM823" s="19">
        <v>0.95</v>
      </c>
      <c r="CN823" s="19">
        <v>0.68799999999999994</v>
      </c>
      <c r="CO823" s="19">
        <v>0.58899999999999997</v>
      </c>
      <c r="CP823" s="19">
        <v>1.7250000000000001</v>
      </c>
      <c r="CQ823" s="19">
        <v>1.595</v>
      </c>
      <c r="CR823" s="19">
        <v>0.80200000000000005</v>
      </c>
      <c r="CS823" s="19">
        <v>1.0589999999999999</v>
      </c>
      <c r="CT823" s="19">
        <v>0.49</v>
      </c>
      <c r="CU823" s="19">
        <v>1.4339999999999999</v>
      </c>
      <c r="CV823" s="19">
        <v>1.6659999999999999</v>
      </c>
      <c r="CW823" s="19">
        <v>0.48199999999999998</v>
      </c>
    </row>
    <row r="824" spans="1:101" s="1" customFormat="1" ht="15" x14ac:dyDescent="0.2">
      <c r="A824" s="19">
        <v>1327</v>
      </c>
      <c r="B824" s="19">
        <v>330.2</v>
      </c>
      <c r="C824" s="19">
        <v>781.8</v>
      </c>
      <c r="D824" s="19">
        <v>414.12310000000002</v>
      </c>
      <c r="E824" s="19">
        <v>416.12959999999998</v>
      </c>
      <c r="F824" s="19">
        <v>180.06479999999999</v>
      </c>
      <c r="G824" s="20">
        <v>104846.3404</v>
      </c>
      <c r="H824" s="19">
        <v>1</v>
      </c>
      <c r="I824" s="19">
        <v>1</v>
      </c>
      <c r="J824" s="19" t="s">
        <v>109</v>
      </c>
      <c r="M824" s="10"/>
      <c r="N824" s="10"/>
      <c r="U824" s="21">
        <v>17</v>
      </c>
      <c r="V824" s="21">
        <v>87</v>
      </c>
      <c r="W824" s="21">
        <v>727</v>
      </c>
      <c r="X824" s="19">
        <v>8.3299999999999999E-2</v>
      </c>
      <c r="Y824" s="19">
        <v>0.997</v>
      </c>
      <c r="Z824" s="19">
        <v>0.94499999999999995</v>
      </c>
      <c r="AA824" s="19">
        <v>1.073</v>
      </c>
      <c r="AB824" s="22">
        <f t="shared" si="199"/>
        <v>1.2790833333333331</v>
      </c>
      <c r="AC824" s="22">
        <f t="shared" si="200"/>
        <v>0.90722222222222215</v>
      </c>
      <c r="AD824" s="22">
        <f t="shared" si="201"/>
        <v>0.89694444444444443</v>
      </c>
      <c r="AE824" s="22">
        <f t="shared" si="202"/>
        <v>1.4098897734231475</v>
      </c>
      <c r="AF824" s="22">
        <f t="shared" si="203"/>
        <v>1.4260452152369152</v>
      </c>
      <c r="AG824" s="22">
        <f t="shared" si="204"/>
        <v>0.49558237570780067</v>
      </c>
      <c r="AH824" s="22">
        <f t="shared" si="205"/>
        <v>0.51201972565551457</v>
      </c>
      <c r="AI824" s="22">
        <f t="shared" si="206"/>
        <v>-0.55077244267302494</v>
      </c>
      <c r="AJ824" s="22">
        <f t="shared" si="207"/>
        <v>-0.55981077695776238</v>
      </c>
      <c r="AK824" s="22">
        <f t="shared" si="213"/>
        <v>0</v>
      </c>
      <c r="AL824" s="22" t="str">
        <f t="shared" si="208"/>
        <v>Lowering</v>
      </c>
      <c r="AM824" s="24">
        <f t="shared" si="209"/>
        <v>0.28133745684468697</v>
      </c>
      <c r="AN824" s="24">
        <f t="shared" si="210"/>
        <v>0.27554289881875343</v>
      </c>
      <c r="AO824" s="25">
        <v>0.58990699999999996</v>
      </c>
      <c r="AP824" s="24">
        <f t="shared" si="211"/>
        <v>0.27554289881875343</v>
      </c>
      <c r="AQ824" s="25">
        <v>0.60756900000000003</v>
      </c>
      <c r="AR824" s="25">
        <v>0.72842399999999996</v>
      </c>
      <c r="AS824" s="19">
        <v>1327</v>
      </c>
      <c r="AT824" s="19">
        <v>1.6359999999999999</v>
      </c>
      <c r="AU824" s="19">
        <v>0.96599999999999997</v>
      </c>
      <c r="AV824" s="19">
        <v>3.952</v>
      </c>
      <c r="AW824" s="19">
        <v>3.093</v>
      </c>
      <c r="AX824" s="19">
        <v>0.59099999999999997</v>
      </c>
      <c r="AY824" s="19">
        <v>2.0529999999999999</v>
      </c>
      <c r="AZ824" s="19">
        <v>1.292</v>
      </c>
      <c r="BA824" s="19">
        <v>1.647</v>
      </c>
      <c r="BB824" s="19">
        <v>0.20399999999999999</v>
      </c>
      <c r="BC824" s="19">
        <v>3.3929999999999998</v>
      </c>
      <c r="BD824" s="19">
        <v>0.47939999999999999</v>
      </c>
      <c r="BE824" s="19">
        <v>1.484</v>
      </c>
      <c r="BF824" s="19">
        <v>0.35199999999999998</v>
      </c>
      <c r="BG824" s="19">
        <v>6.0999999999999999E-2</v>
      </c>
      <c r="BH824" s="19">
        <v>0.313</v>
      </c>
      <c r="BI824" s="19">
        <v>0.51700000000000002</v>
      </c>
      <c r="BJ824" s="19">
        <v>0.8921</v>
      </c>
      <c r="BK824" s="19">
        <v>9.8000000000000004E-2</v>
      </c>
      <c r="BL824" s="19"/>
      <c r="BM824" s="19">
        <v>2.4260000000000002</v>
      </c>
      <c r="BN824" s="19">
        <v>0.71499999999999997</v>
      </c>
      <c r="BO824" s="19">
        <v>0.32100000000000001</v>
      </c>
      <c r="BP824" s="19">
        <v>1.9750000000000001</v>
      </c>
      <c r="BQ824" s="19">
        <v>0.25</v>
      </c>
      <c r="BR824" s="19">
        <v>0.245</v>
      </c>
      <c r="BS824" s="19">
        <v>3.2000000000000001E-2</v>
      </c>
      <c r="BT824" s="19">
        <v>2.2730000000000001</v>
      </c>
      <c r="BU824" s="19">
        <v>1.089</v>
      </c>
      <c r="BV824" s="19">
        <v>1.6160000000000001</v>
      </c>
      <c r="BW824" s="19">
        <v>1.2E-2</v>
      </c>
      <c r="BX824" s="19">
        <v>0.66200000000000003</v>
      </c>
      <c r="BY824" s="19">
        <v>1.921</v>
      </c>
      <c r="BZ824" s="19">
        <v>4.8000000000000001E-2</v>
      </c>
      <c r="CA824" s="19">
        <v>1.4079999999999999</v>
      </c>
      <c r="CB824" s="19">
        <v>0.82599999999999996</v>
      </c>
      <c r="CC824" s="19">
        <v>0.22700000000000001</v>
      </c>
      <c r="CD824" s="19">
        <v>0.28399999999999997</v>
      </c>
      <c r="CE824" s="19"/>
      <c r="CF824" s="19">
        <v>2.3780000000000001</v>
      </c>
      <c r="CG824" s="19">
        <v>1.0349999999999999</v>
      </c>
      <c r="CH824" s="19">
        <v>1.9330000000000001</v>
      </c>
      <c r="CI824" s="19">
        <v>1.4E-2</v>
      </c>
      <c r="CJ824" s="19">
        <v>0.29699999999999999</v>
      </c>
      <c r="CK824" s="19">
        <v>0.214</v>
      </c>
      <c r="CL824" s="19">
        <v>1.153</v>
      </c>
      <c r="CM824" s="19">
        <v>0.188</v>
      </c>
      <c r="CN824" s="19">
        <v>0.51500000000000001</v>
      </c>
      <c r="CO824" s="19">
        <v>0.11700000000000001</v>
      </c>
      <c r="CP824" s="19">
        <v>0.36399999999999999</v>
      </c>
      <c r="CQ824" s="19">
        <v>0.30099999999999999</v>
      </c>
      <c r="CR824" s="19">
        <v>0.64100000000000001</v>
      </c>
      <c r="CS824" s="19">
        <v>2.2930000000000001</v>
      </c>
      <c r="CT824" s="19">
        <v>2.3E-2</v>
      </c>
      <c r="CU824" s="19">
        <v>0.51900000000000002</v>
      </c>
      <c r="CV824" s="19">
        <v>1.8280000000000001</v>
      </c>
      <c r="CW824" s="19">
        <v>2.3319999999999999</v>
      </c>
    </row>
    <row r="825" spans="1:101" s="1" customFormat="1" ht="15" x14ac:dyDescent="0.2">
      <c r="A825" s="19">
        <v>1328</v>
      </c>
      <c r="B825" s="19">
        <v>330.3</v>
      </c>
      <c r="C825" s="19">
        <v>782</v>
      </c>
      <c r="D825" s="19">
        <v>537.1884</v>
      </c>
      <c r="E825" s="19">
        <v>539.19659999999999</v>
      </c>
      <c r="F825" s="19">
        <v>303.13010000000003</v>
      </c>
      <c r="G825" s="20">
        <v>4168</v>
      </c>
      <c r="H825" s="19">
        <v>1</v>
      </c>
      <c r="I825" s="19">
        <v>1</v>
      </c>
      <c r="J825" s="19" t="s">
        <v>103</v>
      </c>
      <c r="M825" s="10"/>
      <c r="N825" s="10"/>
      <c r="U825" s="21">
        <v>0</v>
      </c>
      <c r="V825" s="21">
        <v>5</v>
      </c>
      <c r="W825" s="21">
        <v>179</v>
      </c>
      <c r="X825" s="19">
        <v>0.16669999999999999</v>
      </c>
      <c r="Y825" s="19">
        <v>0.80100000000000005</v>
      </c>
      <c r="Z825" s="19">
        <v>1.159</v>
      </c>
      <c r="AA825" s="19">
        <v>0.96299999999999997</v>
      </c>
      <c r="AB825" s="22">
        <f t="shared" si="199"/>
        <v>0.90388333333333337</v>
      </c>
      <c r="AC825" s="22">
        <f t="shared" si="200"/>
        <v>1.1866333333333332</v>
      </c>
      <c r="AD825" s="22">
        <f t="shared" si="201"/>
        <v>1.1301666666666668</v>
      </c>
      <c r="AE825" s="22">
        <f t="shared" si="202"/>
        <v>0.76172083485491182</v>
      </c>
      <c r="AF825" s="22">
        <f t="shared" si="203"/>
        <v>0.79977879368824656</v>
      </c>
      <c r="AG825" s="22">
        <f t="shared" si="204"/>
        <v>-0.3926657375413336</v>
      </c>
      <c r="AH825" s="22">
        <f t="shared" si="205"/>
        <v>-0.32232706661054439</v>
      </c>
      <c r="AI825" s="22">
        <f t="shared" si="206"/>
        <v>-0.91819571120069221</v>
      </c>
      <c r="AJ825" s="22">
        <f t="shared" si="207"/>
        <v>-0.73347460883697491</v>
      </c>
      <c r="AK825" s="22">
        <f t="shared" si="213"/>
        <v>0</v>
      </c>
      <c r="AL825" s="22" t="str">
        <f t="shared" si="208"/>
        <v>Increase</v>
      </c>
      <c r="AM825" s="24">
        <f t="shared" si="209"/>
        <v>0.12072696664567516</v>
      </c>
      <c r="AN825" s="24">
        <f t="shared" si="210"/>
        <v>0.1847248791732215</v>
      </c>
      <c r="AO825" s="25">
        <v>1.04525</v>
      </c>
      <c r="AP825" s="24">
        <f t="shared" si="211"/>
        <v>0.1847248791732215</v>
      </c>
      <c r="AQ825" s="25">
        <v>1.05592</v>
      </c>
      <c r="AR825" s="25">
        <v>1.0135400000000001</v>
      </c>
      <c r="AS825" s="19">
        <v>1328</v>
      </c>
      <c r="AT825" s="19">
        <v>0.73699999999999999</v>
      </c>
      <c r="AU825" s="19">
        <v>1.298</v>
      </c>
      <c r="AV825" s="19">
        <v>0.3362</v>
      </c>
      <c r="AW825" s="19">
        <v>0.92400000000000004</v>
      </c>
      <c r="AX825" s="19">
        <v>0.72799999999999998</v>
      </c>
      <c r="AY825" s="19">
        <v>0.73699999999999999</v>
      </c>
      <c r="AZ825" s="19">
        <v>0.90600000000000003</v>
      </c>
      <c r="BA825" s="19">
        <v>0.64700000000000002</v>
      </c>
      <c r="BB825" s="19">
        <v>0.91100000000000003</v>
      </c>
      <c r="BC825" s="19">
        <v>1.3360000000000001</v>
      </c>
      <c r="BD825" s="19">
        <v>1.0669999999999999</v>
      </c>
      <c r="BE825" s="19">
        <v>1.4350000000000001</v>
      </c>
      <c r="BF825" s="19">
        <v>0.77400000000000002</v>
      </c>
      <c r="BG825" s="19">
        <v>1.794</v>
      </c>
      <c r="BH825" s="19">
        <v>0.92400000000000004</v>
      </c>
      <c r="BI825" s="19">
        <v>0.33069999999999999</v>
      </c>
      <c r="BJ825" s="19">
        <v>0.56499999999999995</v>
      </c>
      <c r="BK825" s="19">
        <v>0.82</v>
      </c>
      <c r="BL825" s="19"/>
      <c r="BM825" s="19">
        <v>0.63400000000000001</v>
      </c>
      <c r="BN825" s="19">
        <v>1.284</v>
      </c>
      <c r="BO825" s="19">
        <v>0.36230000000000001</v>
      </c>
      <c r="BP825" s="19">
        <v>0.35610000000000003</v>
      </c>
      <c r="BQ825" s="19">
        <v>1.9590000000000001</v>
      </c>
      <c r="BR825" s="19">
        <v>1.847</v>
      </c>
      <c r="BS825" s="19">
        <v>1.111</v>
      </c>
      <c r="BT825" s="19">
        <v>0.67800000000000005</v>
      </c>
      <c r="BU825" s="19">
        <v>1.0309999999999999</v>
      </c>
      <c r="BV825" s="19">
        <v>1.8580000000000001</v>
      </c>
      <c r="BW825" s="19">
        <v>2.9660000000000002</v>
      </c>
      <c r="BX825" s="19">
        <v>1.0409999999999999</v>
      </c>
      <c r="BY825" s="19">
        <v>1.0349999999999999</v>
      </c>
      <c r="BZ825" s="19">
        <v>0.84499999999999997</v>
      </c>
      <c r="CA825" s="19">
        <v>1.369</v>
      </c>
      <c r="CB825" s="19">
        <v>0.61299999999999999</v>
      </c>
      <c r="CC825" s="19">
        <v>1.153</v>
      </c>
      <c r="CD825" s="19">
        <v>1.2170000000000001</v>
      </c>
      <c r="CE825" s="19"/>
      <c r="CF825" s="19">
        <v>0.34899999999999998</v>
      </c>
      <c r="CG825" s="19">
        <v>1.155</v>
      </c>
      <c r="CH825" s="19">
        <v>0.97499999999999998</v>
      </c>
      <c r="CI825" s="19">
        <v>1.1120000000000001</v>
      </c>
      <c r="CJ825" s="19">
        <v>1.2509999999999999</v>
      </c>
      <c r="CK825" s="19">
        <v>0.91</v>
      </c>
      <c r="CL825" s="19">
        <v>1.1539999999999999</v>
      </c>
      <c r="CM825" s="19">
        <v>1.8080000000000001</v>
      </c>
      <c r="CN825" s="19">
        <v>0.35370000000000001</v>
      </c>
      <c r="CO825" s="19">
        <v>1.081</v>
      </c>
      <c r="CP825" s="19">
        <v>0.499</v>
      </c>
      <c r="CQ825" s="19">
        <v>2.4660000000000002</v>
      </c>
      <c r="CR825" s="19">
        <v>1.7330000000000001</v>
      </c>
      <c r="CS825" s="19">
        <v>1.0089999999999999</v>
      </c>
      <c r="CT825" s="19">
        <v>2.073</v>
      </c>
      <c r="CU825" s="19">
        <v>0.56000000000000005</v>
      </c>
      <c r="CV825" s="19">
        <v>1.4139999999999999</v>
      </c>
      <c r="CW825" s="19">
        <v>0.44030000000000002</v>
      </c>
    </row>
    <row r="826" spans="1:101" s="1" customFormat="1" ht="15" x14ac:dyDescent="0.2">
      <c r="A826" s="19">
        <v>1330</v>
      </c>
      <c r="B826" s="19">
        <v>331.3</v>
      </c>
      <c r="C826" s="19">
        <v>786.6</v>
      </c>
      <c r="D826" s="19">
        <v>372.10140000000001</v>
      </c>
      <c r="E826" s="19">
        <v>374.10789999999997</v>
      </c>
      <c r="F826" s="19">
        <v>138.04310000000001</v>
      </c>
      <c r="G826" s="20">
        <v>34339.517240000001</v>
      </c>
      <c r="H826" s="19">
        <v>1</v>
      </c>
      <c r="I826" s="19">
        <v>1</v>
      </c>
      <c r="J826" s="19" t="s">
        <v>105</v>
      </c>
      <c r="K826" s="19" t="s">
        <v>547</v>
      </c>
      <c r="L826" s="19" t="s">
        <v>548</v>
      </c>
      <c r="M826" s="19">
        <v>0.6</v>
      </c>
      <c r="N826" s="19">
        <v>24.6</v>
      </c>
      <c r="X826" s="19">
        <v>0</v>
      </c>
      <c r="Y826" s="19">
        <v>0.84799999999999998</v>
      </c>
      <c r="Z826" s="19">
        <v>1.0489999999999999</v>
      </c>
      <c r="AA826" s="19">
        <v>0.80500000000000005</v>
      </c>
      <c r="AB826" s="22">
        <f t="shared" si="199"/>
        <v>1.106111111111111</v>
      </c>
      <c r="AC826" s="22">
        <f t="shared" si="200"/>
        <v>0.98833333333333329</v>
      </c>
      <c r="AD826" s="22">
        <f t="shared" si="201"/>
        <v>0.9432222222222223</v>
      </c>
      <c r="AE826" s="22">
        <f t="shared" si="202"/>
        <v>1.1191680719505339</v>
      </c>
      <c r="AF826" s="22">
        <f t="shared" si="203"/>
        <v>1.1726940746848862</v>
      </c>
      <c r="AG826" s="22">
        <f t="shared" si="204"/>
        <v>0.16242671045334267</v>
      </c>
      <c r="AH826" s="22">
        <f t="shared" si="205"/>
        <v>0.22982670092034188</v>
      </c>
      <c r="AI826" s="22">
        <f t="shared" si="206"/>
        <v>-0.48712603085360989</v>
      </c>
      <c r="AJ826" s="22">
        <f t="shared" si="207"/>
        <v>-0.8765760369658766</v>
      </c>
      <c r="AK826" s="22" t="str">
        <f>L826</f>
        <v>Urocanic acid</v>
      </c>
      <c r="AL826" s="22" t="str">
        <f t="shared" si="208"/>
        <v>Lowering</v>
      </c>
      <c r="AM826" s="24">
        <f t="shared" si="209"/>
        <v>0.32574215796423689</v>
      </c>
      <c r="AN826" s="24">
        <f t="shared" si="210"/>
        <v>0.1328690907451999</v>
      </c>
      <c r="AO826" s="25">
        <v>0.53730699999999998</v>
      </c>
      <c r="AP826" s="24">
        <f t="shared" si="211"/>
        <v>0.1328690907451999</v>
      </c>
      <c r="AQ826" s="25">
        <v>0.90508699999999997</v>
      </c>
      <c r="AR826" s="25">
        <v>0.92418299999999998</v>
      </c>
      <c r="AS826" s="19">
        <v>1330</v>
      </c>
      <c r="AT826" s="19">
        <v>1.1890000000000001</v>
      </c>
      <c r="AU826" s="19">
        <v>0.91600000000000004</v>
      </c>
      <c r="AV826" s="19">
        <v>1.2689999999999999</v>
      </c>
      <c r="AW826" s="19">
        <v>0.751</v>
      </c>
      <c r="AX826" s="19">
        <v>1.1040000000000001</v>
      </c>
      <c r="AY826" s="19">
        <v>0.872</v>
      </c>
      <c r="AZ826" s="19">
        <v>1.387</v>
      </c>
      <c r="BA826" s="19">
        <v>1.1140000000000001</v>
      </c>
      <c r="BB826" s="19">
        <v>0.82599999999999996</v>
      </c>
      <c r="BC826" s="19">
        <v>0.88300000000000001</v>
      </c>
      <c r="BD826" s="19">
        <v>0.78100000000000003</v>
      </c>
      <c r="BE826" s="19">
        <v>1.02</v>
      </c>
      <c r="BF826" s="19">
        <v>1.2390000000000001</v>
      </c>
      <c r="BG826" s="19">
        <v>0.72199999999999998</v>
      </c>
      <c r="BH826" s="19">
        <v>1.1830000000000001</v>
      </c>
      <c r="BI826" s="19">
        <v>1.242</v>
      </c>
      <c r="BJ826" s="19">
        <v>1.9790000000000001</v>
      </c>
      <c r="BK826" s="19">
        <v>1.4330000000000001</v>
      </c>
      <c r="BL826" s="19"/>
      <c r="BM826" s="19">
        <v>0.80200000000000005</v>
      </c>
      <c r="BN826" s="19">
        <v>0.63900000000000001</v>
      </c>
      <c r="BO826" s="19">
        <v>0.94299999999999995</v>
      </c>
      <c r="BP826" s="19">
        <v>1.917</v>
      </c>
      <c r="BQ826" s="19">
        <v>1.093</v>
      </c>
      <c r="BR826" s="19">
        <v>1.254</v>
      </c>
      <c r="BS826" s="19">
        <v>0.69299999999999995</v>
      </c>
      <c r="BT826" s="19">
        <v>0.76700000000000002</v>
      </c>
      <c r="BU826" s="19">
        <v>0.89900000000000002</v>
      </c>
      <c r="BV826" s="19">
        <v>1.0660000000000001</v>
      </c>
      <c r="BW826" s="19">
        <v>1.899</v>
      </c>
      <c r="BX826" s="19">
        <v>0.496</v>
      </c>
      <c r="BY826" s="19">
        <v>0.75800000000000001</v>
      </c>
      <c r="BZ826" s="19">
        <v>1.1339999999999999</v>
      </c>
      <c r="CA826" s="19">
        <v>0.53300000000000003</v>
      </c>
      <c r="CB826" s="19">
        <v>1.0820000000000001</v>
      </c>
      <c r="CC826" s="19">
        <v>0.95699999999999996</v>
      </c>
      <c r="CD826" s="19">
        <v>0.85799999999999998</v>
      </c>
      <c r="CE826" s="19"/>
      <c r="CF826" s="19">
        <v>0.71699999999999997</v>
      </c>
      <c r="CG826" s="19">
        <v>0.76300000000000001</v>
      </c>
      <c r="CH826" s="19">
        <v>1.2929999999999999</v>
      </c>
      <c r="CI826" s="19">
        <v>0.60799999999999998</v>
      </c>
      <c r="CJ826" s="19">
        <v>1.0920000000000001</v>
      </c>
      <c r="CK826" s="19">
        <v>1.0409999999999999</v>
      </c>
      <c r="CL826" s="19">
        <v>0.496</v>
      </c>
      <c r="CM826" s="19">
        <v>0.66100000000000003</v>
      </c>
      <c r="CN826" s="19">
        <v>1.1679999999999999</v>
      </c>
      <c r="CO826" s="19">
        <v>1.2490000000000001</v>
      </c>
      <c r="CP826" s="19">
        <v>1.2889999999999999</v>
      </c>
      <c r="CQ826" s="19">
        <v>0.746</v>
      </c>
      <c r="CR826" s="19">
        <v>1.6970000000000001</v>
      </c>
      <c r="CS826" s="19">
        <v>0.94299999999999995</v>
      </c>
      <c r="CT826" s="19">
        <v>0.45500000000000002</v>
      </c>
      <c r="CU826" s="19">
        <v>1.06</v>
      </c>
      <c r="CV826" s="19">
        <v>0.73799999999999999</v>
      </c>
      <c r="CW826" s="19">
        <v>0.96199999999999997</v>
      </c>
    </row>
    <row r="827" spans="1:101" s="1" customFormat="1" ht="15" x14ac:dyDescent="0.2">
      <c r="A827" s="19">
        <v>1331</v>
      </c>
      <c r="B827" s="19">
        <v>330.2</v>
      </c>
      <c r="C827" s="19">
        <v>787.8</v>
      </c>
      <c r="D827" s="19">
        <v>393.12670000000003</v>
      </c>
      <c r="E827" s="19">
        <v>395.13290000000001</v>
      </c>
      <c r="F827" s="19">
        <v>159.0684</v>
      </c>
      <c r="G827" s="20">
        <v>32792.400000000001</v>
      </c>
      <c r="H827" s="19">
        <v>1</v>
      </c>
      <c r="I827" s="19">
        <v>1</v>
      </c>
      <c r="J827" s="19" t="s">
        <v>109</v>
      </c>
      <c r="M827" s="10"/>
      <c r="N827" s="10"/>
      <c r="U827" s="21">
        <v>1</v>
      </c>
      <c r="V827" s="21">
        <v>10</v>
      </c>
      <c r="W827" s="21">
        <v>118</v>
      </c>
      <c r="X827" s="19">
        <v>0</v>
      </c>
      <c r="Y827" s="19">
        <v>1.226</v>
      </c>
      <c r="Z827" s="19">
        <v>1.278</v>
      </c>
      <c r="AA827" s="19">
        <v>1.27</v>
      </c>
      <c r="AB827" s="22">
        <f t="shared" si="199"/>
        <v>1.1611666666666665</v>
      </c>
      <c r="AC827" s="22">
        <f t="shared" si="200"/>
        <v>1.2069444444444446</v>
      </c>
      <c r="AD827" s="22">
        <f t="shared" si="201"/>
        <v>1.2117777777777781</v>
      </c>
      <c r="AE827" s="22">
        <f t="shared" si="202"/>
        <v>0.96207134637514358</v>
      </c>
      <c r="AF827" s="22">
        <f t="shared" si="203"/>
        <v>0.95823399963322897</v>
      </c>
      <c r="AG827" s="22">
        <f t="shared" si="204"/>
        <v>-5.5784207914008052E-2</v>
      </c>
      <c r="AH827" s="22">
        <f t="shared" si="205"/>
        <v>-6.1550091444156733E-2</v>
      </c>
      <c r="AI827" s="22">
        <f t="shared" si="206"/>
        <v>-0.86991781899181941</v>
      </c>
      <c r="AJ827" s="22">
        <f t="shared" si="207"/>
        <v>-1.0522898940521834</v>
      </c>
      <c r="AK827" s="22">
        <f>P827</f>
        <v>0</v>
      </c>
      <c r="AL827" s="22" t="str">
        <f t="shared" si="208"/>
        <v>Increase</v>
      </c>
      <c r="AM827" s="24">
        <f t="shared" si="209"/>
        <v>0.13492181693241337</v>
      </c>
      <c r="AN827" s="24">
        <f t="shared" si="210"/>
        <v>8.8656402792101185E-2</v>
      </c>
      <c r="AO827" s="25">
        <v>0.86415900000000001</v>
      </c>
      <c r="AP827" s="24">
        <f t="shared" si="211"/>
        <v>8.8656402792101185E-2</v>
      </c>
      <c r="AQ827" s="25">
        <v>1.3098799999999999</v>
      </c>
      <c r="AR827" s="25">
        <v>1.17319</v>
      </c>
      <c r="AS827" s="19">
        <v>1331</v>
      </c>
      <c r="AT827" s="19">
        <v>1.137</v>
      </c>
      <c r="AU827" s="19">
        <v>1.1299999999999999</v>
      </c>
      <c r="AV827" s="19">
        <v>0.997</v>
      </c>
      <c r="AW827" s="19">
        <v>1.079</v>
      </c>
      <c r="AX827" s="19">
        <v>1.0089999999999999</v>
      </c>
      <c r="AY827" s="19">
        <v>1.081</v>
      </c>
      <c r="AZ827" s="19">
        <v>1.4079999999999999</v>
      </c>
      <c r="BA827" s="19">
        <v>1.2569999999999999</v>
      </c>
      <c r="BB827" s="19">
        <v>1.1870000000000001</v>
      </c>
      <c r="BC827" s="19">
        <v>1.1459999999999999</v>
      </c>
      <c r="BD827" s="19">
        <v>1.1859999999999999</v>
      </c>
      <c r="BE827" s="19">
        <v>1.163</v>
      </c>
      <c r="BF827" s="19">
        <v>1.173</v>
      </c>
      <c r="BG827" s="19">
        <v>1.254</v>
      </c>
      <c r="BH827" s="19">
        <v>1.147</v>
      </c>
      <c r="BI827" s="19">
        <v>1.1060000000000001</v>
      </c>
      <c r="BJ827" s="19">
        <v>1.2549999999999999</v>
      </c>
      <c r="BK827" s="19">
        <v>1.1859999999999999</v>
      </c>
      <c r="BL827" s="19"/>
      <c r="BM827" s="19">
        <v>1.323</v>
      </c>
      <c r="BN827" s="19">
        <v>1.1830000000000001</v>
      </c>
      <c r="BO827" s="19">
        <v>1.1080000000000001</v>
      </c>
      <c r="BP827" s="19">
        <v>1.1479999999999999</v>
      </c>
      <c r="BQ827" s="19">
        <v>1.262</v>
      </c>
      <c r="BR827" s="19">
        <v>1.2549999999999999</v>
      </c>
      <c r="BS827" s="19">
        <v>1.1439999999999999</v>
      </c>
      <c r="BT827" s="19">
        <v>1.089</v>
      </c>
      <c r="BU827" s="19">
        <v>1.1539999999999999</v>
      </c>
      <c r="BV827" s="19">
        <v>1.266</v>
      </c>
      <c r="BW827" s="19">
        <v>1.244</v>
      </c>
      <c r="BX827" s="19">
        <v>1.139</v>
      </c>
      <c r="BY827" s="19">
        <v>1.1299999999999999</v>
      </c>
      <c r="BZ827" s="19">
        <v>1.1639999999999999</v>
      </c>
      <c r="CA827" s="19">
        <v>1.1579999999999999</v>
      </c>
      <c r="CB827" s="19">
        <v>1.278</v>
      </c>
      <c r="CC827" s="19">
        <v>1.31</v>
      </c>
      <c r="CD827" s="19">
        <v>1.37</v>
      </c>
      <c r="CE827" s="19"/>
      <c r="CF827" s="19">
        <v>1.0580000000000001</v>
      </c>
      <c r="CG827" s="19">
        <v>1.169</v>
      </c>
      <c r="CH827" s="19">
        <v>1.196</v>
      </c>
      <c r="CI827" s="19">
        <v>1.155</v>
      </c>
      <c r="CJ827" s="19">
        <v>1.29</v>
      </c>
      <c r="CK827" s="19">
        <v>1.282</v>
      </c>
      <c r="CL827" s="19">
        <v>1.306</v>
      </c>
      <c r="CM827" s="19">
        <v>1.2969999999999999</v>
      </c>
      <c r="CN827" s="19">
        <v>1.137</v>
      </c>
      <c r="CO827" s="19">
        <v>1.2310000000000001</v>
      </c>
      <c r="CP827" s="19">
        <v>1.198</v>
      </c>
      <c r="CQ827" s="19">
        <v>1.256</v>
      </c>
      <c r="CR827" s="19">
        <v>1.294</v>
      </c>
      <c r="CS827" s="19">
        <v>1.2969999999999999</v>
      </c>
      <c r="CT827" s="19">
        <v>1.2010000000000001</v>
      </c>
      <c r="CU827" s="19">
        <v>1.091</v>
      </c>
      <c r="CV827" s="19">
        <v>1.155</v>
      </c>
      <c r="CW827" s="19">
        <v>1.1990000000000001</v>
      </c>
    </row>
    <row r="828" spans="1:101" s="1" customFormat="1" ht="15" x14ac:dyDescent="0.2">
      <c r="A828" s="19">
        <v>1332</v>
      </c>
      <c r="B828" s="19">
        <v>330.2</v>
      </c>
      <c r="C828" s="19">
        <v>788.4</v>
      </c>
      <c r="D828" s="19">
        <v>680.20740000000001</v>
      </c>
      <c r="E828" s="19">
        <v>684.22080000000005</v>
      </c>
      <c r="F828" s="19">
        <v>213.09800000000001</v>
      </c>
      <c r="G828" s="20">
        <v>12615.3</v>
      </c>
      <c r="H828" s="19">
        <v>1</v>
      </c>
      <c r="I828" s="19">
        <v>2</v>
      </c>
      <c r="J828" s="19" t="s">
        <v>103</v>
      </c>
      <c r="M828" s="10"/>
      <c r="N828" s="10"/>
      <c r="U828" s="21">
        <v>0</v>
      </c>
      <c r="V828" s="21">
        <v>11</v>
      </c>
      <c r="W828" s="21">
        <v>205</v>
      </c>
      <c r="X828" s="19">
        <v>0.05</v>
      </c>
      <c r="Y828" s="19">
        <v>0.85399999999999998</v>
      </c>
      <c r="Z828" s="19">
        <v>0.99299999999999999</v>
      </c>
      <c r="AA828" s="19">
        <v>0.96899999999999997</v>
      </c>
      <c r="AB828" s="22">
        <f t="shared" si="199"/>
        <v>0.76616666666666666</v>
      </c>
      <c r="AC828" s="22">
        <f t="shared" si="200"/>
        <v>1.363777777777778</v>
      </c>
      <c r="AD828" s="22">
        <f t="shared" si="201"/>
        <v>1.4081111111111111</v>
      </c>
      <c r="AE828" s="22">
        <f t="shared" si="202"/>
        <v>0.56179729509532339</v>
      </c>
      <c r="AF828" s="22">
        <f t="shared" si="203"/>
        <v>0.54410952418527581</v>
      </c>
      <c r="AG828" s="22">
        <f t="shared" si="204"/>
        <v>-0.83187841659955053</v>
      </c>
      <c r="AH828" s="22">
        <f t="shared" si="205"/>
        <v>-0.87803101309021037</v>
      </c>
      <c r="AI828" s="22">
        <f t="shared" si="206"/>
        <v>-1.5262419728861352</v>
      </c>
      <c r="AJ828" s="22">
        <f t="shared" si="207"/>
        <v>-2.0338856577602087</v>
      </c>
      <c r="AK828" s="31" t="s">
        <v>263</v>
      </c>
      <c r="AL828" s="22" t="str">
        <f t="shared" si="208"/>
        <v>Increase</v>
      </c>
      <c r="AM828" s="24">
        <f t="shared" si="209"/>
        <v>2.9768573720274482E-2</v>
      </c>
      <c r="AN828" s="24">
        <f t="shared" si="210"/>
        <v>9.249416630560451E-3</v>
      </c>
      <c r="AO828" s="25">
        <v>1.2061900000000001</v>
      </c>
      <c r="AP828" s="24">
        <f t="shared" si="211"/>
        <v>9.249416630560451E-3</v>
      </c>
      <c r="AQ828" s="25">
        <v>1.30098</v>
      </c>
      <c r="AR828" s="25">
        <v>1.16936</v>
      </c>
      <c r="AS828" s="19">
        <v>1332</v>
      </c>
      <c r="AT828" s="19">
        <v>0.55400000000000005</v>
      </c>
      <c r="AU828" s="19">
        <v>1.085</v>
      </c>
      <c r="AV828" s="19">
        <v>0.34699999999999998</v>
      </c>
      <c r="AW828" s="19">
        <v>0.72</v>
      </c>
      <c r="AX828" s="19">
        <v>0.51100000000000001</v>
      </c>
      <c r="AY828" s="19">
        <v>0.433</v>
      </c>
      <c r="AZ828" s="19">
        <v>1.2729999999999999</v>
      </c>
      <c r="BA828" s="19">
        <v>0.64900000000000002</v>
      </c>
      <c r="BB828" s="19">
        <v>0.61499999999999999</v>
      </c>
      <c r="BC828" s="19">
        <v>1.17</v>
      </c>
      <c r="BD828" s="19">
        <v>1.256</v>
      </c>
      <c r="BE828" s="19">
        <v>0.94599999999999995</v>
      </c>
      <c r="BF828" s="19">
        <v>0.69799999999999995</v>
      </c>
      <c r="BG828" s="19">
        <v>0.88</v>
      </c>
      <c r="BH828" s="19">
        <v>0.96299999999999997</v>
      </c>
      <c r="BI828" s="19">
        <v>0.33600000000000002</v>
      </c>
      <c r="BJ828" s="19">
        <v>0.378</v>
      </c>
      <c r="BK828" s="19">
        <v>0.97699999999999998</v>
      </c>
      <c r="BL828" s="19"/>
      <c r="BM828" s="19">
        <v>1.105</v>
      </c>
      <c r="BN828" s="19">
        <v>0.78900000000000003</v>
      </c>
      <c r="BO828" s="19">
        <v>0.71099999999999997</v>
      </c>
      <c r="BP828" s="19">
        <v>0.61399999999999999</v>
      </c>
      <c r="BQ828" s="19">
        <v>2.2050000000000001</v>
      </c>
      <c r="BR828" s="19">
        <v>2.9590000000000001</v>
      </c>
      <c r="BS828" s="19">
        <v>1.0409999999999999</v>
      </c>
      <c r="BT828" s="19">
        <v>0.64100000000000001</v>
      </c>
      <c r="BU828" s="19">
        <v>0.92900000000000005</v>
      </c>
      <c r="BV828" s="19">
        <v>4.1890000000000001</v>
      </c>
      <c r="BW828" s="19">
        <v>2.6070000000000002</v>
      </c>
      <c r="BX828" s="19">
        <v>0.74399999999999999</v>
      </c>
      <c r="BY828" s="19">
        <v>0.38500000000000001</v>
      </c>
      <c r="BZ828" s="19">
        <v>0.64300000000000002</v>
      </c>
      <c r="CA828" s="19">
        <v>1.012</v>
      </c>
      <c r="CB828" s="19">
        <v>0.41199999999999998</v>
      </c>
      <c r="CC828" s="19">
        <v>1.9850000000000001</v>
      </c>
      <c r="CD828" s="19">
        <v>1.577</v>
      </c>
      <c r="CE828" s="19"/>
      <c r="CF828" s="19">
        <v>1.075</v>
      </c>
      <c r="CG828" s="19">
        <v>3.919</v>
      </c>
      <c r="CH828" s="19">
        <v>1.278</v>
      </c>
      <c r="CI828" s="19">
        <v>1.94</v>
      </c>
      <c r="CJ828" s="19">
        <v>2.2370000000000001</v>
      </c>
      <c r="CK828" s="19">
        <v>1.385</v>
      </c>
      <c r="CL828" s="19">
        <v>0.82699999999999996</v>
      </c>
      <c r="CM828" s="19">
        <v>1.282</v>
      </c>
      <c r="CN828" s="19">
        <v>0.44500000000000001</v>
      </c>
      <c r="CO828" s="19">
        <v>0.91400000000000003</v>
      </c>
      <c r="CP828" s="19">
        <v>0.43</v>
      </c>
      <c r="CQ828" s="19">
        <v>1.629</v>
      </c>
      <c r="CR828" s="19">
        <v>0.874</v>
      </c>
      <c r="CS828" s="19">
        <v>1.048</v>
      </c>
      <c r="CT828" s="19">
        <v>0.96599999999999997</v>
      </c>
      <c r="CU828" s="19">
        <v>0.47599999999999998</v>
      </c>
      <c r="CV828" s="19">
        <v>1.738</v>
      </c>
      <c r="CW828" s="19">
        <v>2.883</v>
      </c>
    </row>
    <row r="829" spans="1:101" s="1" customFormat="1" ht="15" x14ac:dyDescent="0.2">
      <c r="A829" s="19">
        <v>1333</v>
      </c>
      <c r="B829" s="19">
        <v>331.2</v>
      </c>
      <c r="C829" s="19">
        <v>788.5</v>
      </c>
      <c r="D829" s="19">
        <v>459.09879999999998</v>
      </c>
      <c r="E829" s="19">
        <v>461.10379999999998</v>
      </c>
      <c r="F829" s="19">
        <v>225.04050000000001</v>
      </c>
      <c r="G829" s="20">
        <v>6309</v>
      </c>
      <c r="H829" s="19">
        <v>1</v>
      </c>
      <c r="I829" s="19">
        <v>1</v>
      </c>
      <c r="J829" s="19" t="s">
        <v>103</v>
      </c>
      <c r="M829" s="10"/>
      <c r="N829" s="10"/>
      <c r="U829" s="21">
        <v>0</v>
      </c>
      <c r="V829" s="21">
        <v>11</v>
      </c>
      <c r="W829" s="21">
        <v>242</v>
      </c>
      <c r="X829" s="19">
        <v>0.05</v>
      </c>
      <c r="Y829" s="19">
        <v>0.97099999999999997</v>
      </c>
      <c r="Z829" s="19">
        <v>0.998</v>
      </c>
      <c r="AA829" s="19">
        <v>1.028</v>
      </c>
      <c r="AB829" s="22">
        <f t="shared" si="199"/>
        <v>0.78938888888888892</v>
      </c>
      <c r="AC829" s="22">
        <f t="shared" si="200"/>
        <v>1.0080000000000002</v>
      </c>
      <c r="AD829" s="22">
        <f t="shared" si="201"/>
        <v>0.76400000000000001</v>
      </c>
      <c r="AE829" s="22">
        <f t="shared" si="202"/>
        <v>0.7831238977072309</v>
      </c>
      <c r="AF829" s="22">
        <f t="shared" si="203"/>
        <v>1.0332315299592787</v>
      </c>
      <c r="AG829" s="22">
        <f t="shared" si="204"/>
        <v>-0.3526875211292323</v>
      </c>
      <c r="AH829" s="22">
        <f t="shared" si="205"/>
        <v>4.7163574334935808E-2</v>
      </c>
      <c r="AI829" s="22">
        <f t="shared" si="206"/>
        <v>-1.1941657256786562</v>
      </c>
      <c r="AJ829" s="22">
        <f t="shared" si="207"/>
        <v>-8.6260729338169834E-2</v>
      </c>
      <c r="AK829" s="22">
        <f>P829</f>
        <v>0</v>
      </c>
      <c r="AL829" s="22" t="str">
        <f t="shared" si="208"/>
        <v>Increase</v>
      </c>
      <c r="AM829" s="24">
        <f t="shared" si="209"/>
        <v>6.3949076085544343E-2</v>
      </c>
      <c r="AN829" s="24">
        <f t="shared" si="210"/>
        <v>0.81985919286676301</v>
      </c>
      <c r="AO829" s="25">
        <v>0.95379599999999998</v>
      </c>
      <c r="AP829" s="24">
        <f t="shared" si="211"/>
        <v>0.81985919286676301</v>
      </c>
      <c r="AQ829" s="25">
        <v>0.28837499999999999</v>
      </c>
      <c r="AR829" s="25">
        <v>0.38480599999999998</v>
      </c>
      <c r="AS829" s="19">
        <v>1333</v>
      </c>
      <c r="AT829" s="19">
        <v>0.40100000000000002</v>
      </c>
      <c r="AU829" s="19">
        <v>0.82399999999999995</v>
      </c>
      <c r="AV829" s="19">
        <v>0.621</v>
      </c>
      <c r="AW829" s="19">
        <v>1.01</v>
      </c>
      <c r="AX829" s="19">
        <v>0.94299999999999995</v>
      </c>
      <c r="AY829" s="19">
        <v>0.27600000000000002</v>
      </c>
      <c r="AZ829" s="19">
        <v>0.64500000000000002</v>
      </c>
      <c r="BA829" s="19">
        <v>0.38500000000000001</v>
      </c>
      <c r="BB829" s="19">
        <v>0.76200000000000001</v>
      </c>
      <c r="BC829" s="19">
        <v>1.1499999999999999</v>
      </c>
      <c r="BD829" s="19">
        <v>0.67200000000000004</v>
      </c>
      <c r="BE829" s="19">
        <v>1.0409999999999999</v>
      </c>
      <c r="BF829" s="19">
        <v>0.85</v>
      </c>
      <c r="BG829" s="19">
        <v>0.41299999999999998</v>
      </c>
      <c r="BH829" s="19">
        <v>0.77400000000000002</v>
      </c>
      <c r="BI829" s="19">
        <v>0.88100000000000001</v>
      </c>
      <c r="BJ829" s="19">
        <v>0.81499999999999995</v>
      </c>
      <c r="BK829" s="19">
        <v>1.746</v>
      </c>
      <c r="BL829" s="19"/>
      <c r="BM829" s="19">
        <v>0.79900000000000004</v>
      </c>
      <c r="BN829" s="19">
        <v>0.70699999999999996</v>
      </c>
      <c r="BO829" s="19">
        <v>1.2</v>
      </c>
      <c r="BP829" s="19" t="s">
        <v>111</v>
      </c>
      <c r="BQ829" s="19">
        <v>0.44800000000000001</v>
      </c>
      <c r="BR829" s="19">
        <v>1.1779999999999999</v>
      </c>
      <c r="BS829" s="19">
        <v>0.69299999999999995</v>
      </c>
      <c r="BT829" s="19">
        <v>0.78500000000000003</v>
      </c>
      <c r="BU829" s="19">
        <v>1.2669999999999999</v>
      </c>
      <c r="BV829" s="19">
        <v>1.1000000000000001</v>
      </c>
      <c r="BW829" s="19">
        <v>0.84499999999999997</v>
      </c>
      <c r="BX829" s="19">
        <v>1.534</v>
      </c>
      <c r="BY829" s="19">
        <v>0.76</v>
      </c>
      <c r="BZ829" s="19">
        <v>1.256</v>
      </c>
      <c r="CA829" s="19">
        <v>0.94099999999999995</v>
      </c>
      <c r="CB829" s="19">
        <v>1.153</v>
      </c>
      <c r="CC829" s="19">
        <v>0.74199999999999999</v>
      </c>
      <c r="CD829" s="19">
        <v>1.728</v>
      </c>
      <c r="CE829" s="19"/>
      <c r="CF829" s="19">
        <v>0.58099999999999996</v>
      </c>
      <c r="CG829" s="19">
        <v>0.443</v>
      </c>
      <c r="CH829" s="19">
        <v>0.59599999999999997</v>
      </c>
      <c r="CI829" s="19">
        <v>0.38900000000000001</v>
      </c>
      <c r="CJ829" s="19">
        <v>0.69799999999999995</v>
      </c>
      <c r="CK829" s="19">
        <v>0.67200000000000004</v>
      </c>
      <c r="CL829" s="19">
        <v>0.85899999999999999</v>
      </c>
      <c r="CM829" s="19">
        <v>0.871</v>
      </c>
      <c r="CN829" s="19">
        <v>0.71199999999999997</v>
      </c>
      <c r="CO829" s="19">
        <v>0.54600000000000004</v>
      </c>
      <c r="CP829" s="19">
        <v>1.238</v>
      </c>
      <c r="CQ829" s="19">
        <v>1.333</v>
      </c>
      <c r="CR829" s="19">
        <v>0.44900000000000001</v>
      </c>
      <c r="CS829" s="19">
        <v>0.995</v>
      </c>
      <c r="CT829" s="19">
        <v>0.375</v>
      </c>
      <c r="CU829" s="19">
        <v>1.3240000000000001</v>
      </c>
      <c r="CV829" s="19">
        <v>1.153</v>
      </c>
      <c r="CW829" s="19">
        <v>0.51800000000000002</v>
      </c>
    </row>
    <row r="830" spans="1:101" s="1" customFormat="1" ht="15" x14ac:dyDescent="0.2">
      <c r="A830" s="19">
        <v>1334</v>
      </c>
      <c r="B830" s="19">
        <v>331.3</v>
      </c>
      <c r="C830" s="19">
        <v>788.6</v>
      </c>
      <c r="D830" s="19">
        <v>324.09019999999998</v>
      </c>
      <c r="E830" s="19">
        <v>326.09679999999997</v>
      </c>
      <c r="F830" s="19">
        <v>180.06370000000001</v>
      </c>
      <c r="G830" s="20">
        <v>5265.4838710000004</v>
      </c>
      <c r="H830" s="19">
        <v>2</v>
      </c>
      <c r="I830" s="19">
        <v>2</v>
      </c>
      <c r="J830" s="19" t="s">
        <v>109</v>
      </c>
      <c r="M830" s="10"/>
      <c r="N830" s="10"/>
      <c r="U830" s="21">
        <v>17</v>
      </c>
      <c r="V830" s="21">
        <v>87</v>
      </c>
      <c r="W830" s="21">
        <v>713</v>
      </c>
      <c r="X830" s="19">
        <v>0.05</v>
      </c>
      <c r="Y830" s="19">
        <v>0.878</v>
      </c>
      <c r="Z830" s="19">
        <v>0.79400000000000004</v>
      </c>
      <c r="AA830" s="19">
        <v>0.89900000000000002</v>
      </c>
      <c r="AB830" s="22">
        <f t="shared" si="199"/>
        <v>0.79577777777777781</v>
      </c>
      <c r="AC830" s="22">
        <f t="shared" si="200"/>
        <v>1.1432222222222219</v>
      </c>
      <c r="AD830" s="22">
        <f t="shared" si="201"/>
        <v>0.96288888888888891</v>
      </c>
      <c r="AE830" s="22">
        <f t="shared" si="202"/>
        <v>0.69608319564583554</v>
      </c>
      <c r="AF830" s="22">
        <f t="shared" si="203"/>
        <v>0.82644818832217859</v>
      </c>
      <c r="AG830" s="22">
        <f t="shared" si="204"/>
        <v>-0.52266834804805284</v>
      </c>
      <c r="AH830" s="22">
        <f t="shared" si="205"/>
        <v>-0.27500371795134437</v>
      </c>
      <c r="AI830" s="22">
        <f t="shared" si="206"/>
        <v>-4.1254624599230754</v>
      </c>
      <c r="AJ830" s="22">
        <f t="shared" si="207"/>
        <v>-1.4324546458281797</v>
      </c>
      <c r="AK830" s="22">
        <f>P830</f>
        <v>0</v>
      </c>
      <c r="AL830" s="22" t="str">
        <f t="shared" si="208"/>
        <v>Increase</v>
      </c>
      <c r="AM830" s="24">
        <f t="shared" si="209"/>
        <v>7.4909610699664108E-5</v>
      </c>
      <c r="AN830" s="24">
        <f t="shared" si="210"/>
        <v>3.6944122377053634E-2</v>
      </c>
      <c r="AO830" s="25">
        <v>1.94476</v>
      </c>
      <c r="AP830" s="24">
        <f t="shared" si="211"/>
        <v>3.6944122377053634E-2</v>
      </c>
      <c r="AQ830" s="25">
        <v>1.10178</v>
      </c>
      <c r="AR830" s="25">
        <v>1.03888</v>
      </c>
      <c r="AS830" s="19">
        <v>1334</v>
      </c>
      <c r="AT830" s="19">
        <v>0.69699999999999995</v>
      </c>
      <c r="AU830" s="19">
        <v>0.91200000000000003</v>
      </c>
      <c r="AV830" s="19">
        <v>0.68500000000000005</v>
      </c>
      <c r="AW830" s="19">
        <v>0.64900000000000002</v>
      </c>
      <c r="AX830" s="19">
        <v>0.90600000000000003</v>
      </c>
      <c r="AY830" s="19">
        <v>0.88400000000000001</v>
      </c>
      <c r="AZ830" s="19">
        <v>1.1020000000000001</v>
      </c>
      <c r="BA830" s="19">
        <v>0.92500000000000004</v>
      </c>
      <c r="BB830" s="19">
        <v>1.1950000000000001</v>
      </c>
      <c r="BC830" s="19">
        <v>0.61099999999999999</v>
      </c>
      <c r="BD830" s="19">
        <v>0.64200000000000002</v>
      </c>
      <c r="BE830" s="19">
        <v>0.77700000000000002</v>
      </c>
      <c r="BF830" s="19">
        <v>0.624</v>
      </c>
      <c r="BG830" s="19">
        <v>0.65600000000000003</v>
      </c>
      <c r="BH830" s="19">
        <v>1.048</v>
      </c>
      <c r="BI830" s="19">
        <v>0.60499999999999998</v>
      </c>
      <c r="BJ830" s="19">
        <v>0.67100000000000004</v>
      </c>
      <c r="BK830" s="19">
        <v>0.73499999999999999</v>
      </c>
      <c r="BL830" s="19"/>
      <c r="BM830" s="19">
        <v>1.839</v>
      </c>
      <c r="BN830" s="19">
        <v>1.022</v>
      </c>
      <c r="BO830" s="19">
        <v>1.3959999999999999</v>
      </c>
      <c r="BP830" s="19">
        <v>0.999</v>
      </c>
      <c r="BQ830" s="19">
        <v>1.5660000000000001</v>
      </c>
      <c r="BR830" s="19">
        <v>0.93500000000000005</v>
      </c>
      <c r="BS830" s="19">
        <v>1.3380000000000001</v>
      </c>
      <c r="BT830" s="19">
        <v>0.94</v>
      </c>
      <c r="BU830" s="19">
        <v>1.282</v>
      </c>
      <c r="BV830" s="19">
        <v>1.0209999999999999</v>
      </c>
      <c r="BW830" s="19">
        <v>0.9</v>
      </c>
      <c r="BX830" s="19">
        <v>1.2110000000000001</v>
      </c>
      <c r="BY830" s="19">
        <v>1.0389999999999999</v>
      </c>
      <c r="BZ830" s="19">
        <v>1.2270000000000001</v>
      </c>
      <c r="CA830" s="19">
        <v>1.135</v>
      </c>
      <c r="CB830" s="19">
        <v>1.0109999999999999</v>
      </c>
      <c r="CC830" s="19">
        <v>0.79300000000000004</v>
      </c>
      <c r="CD830" s="19">
        <v>0.92400000000000004</v>
      </c>
      <c r="CE830" s="19"/>
      <c r="CF830" s="19">
        <v>0.89</v>
      </c>
      <c r="CG830" s="19">
        <v>0.93700000000000006</v>
      </c>
      <c r="CH830" s="19">
        <v>1.605</v>
      </c>
      <c r="CI830" s="19">
        <v>0.90400000000000003</v>
      </c>
      <c r="CJ830" s="19">
        <v>1.155</v>
      </c>
      <c r="CK830" s="19">
        <v>0.90800000000000003</v>
      </c>
      <c r="CL830" s="19">
        <v>1.5629999999999999</v>
      </c>
      <c r="CM830" s="19">
        <v>0.68799999999999994</v>
      </c>
      <c r="CN830" s="19">
        <v>0.85299999999999998</v>
      </c>
      <c r="CO830" s="19">
        <v>0.877</v>
      </c>
      <c r="CP830" s="19">
        <v>1.0580000000000001</v>
      </c>
      <c r="CQ830" s="19">
        <v>0.90500000000000003</v>
      </c>
      <c r="CR830" s="19">
        <v>0.85599999999999998</v>
      </c>
      <c r="CS830" s="19">
        <v>0.58299999999999996</v>
      </c>
      <c r="CT830" s="19">
        <v>0.94799999999999995</v>
      </c>
      <c r="CU830" s="19">
        <v>0.70599999999999996</v>
      </c>
      <c r="CV830" s="19">
        <v>0.76400000000000001</v>
      </c>
      <c r="CW830" s="19">
        <v>1.1319999999999999</v>
      </c>
    </row>
    <row r="831" spans="1:101" s="1" customFormat="1" ht="15" x14ac:dyDescent="0.2">
      <c r="A831" s="19">
        <v>1335</v>
      </c>
      <c r="B831" s="19">
        <v>331.1</v>
      </c>
      <c r="C831" s="19">
        <v>789</v>
      </c>
      <c r="D831" s="19">
        <v>681.21050000000002</v>
      </c>
      <c r="E831" s="19">
        <v>685.22559999999999</v>
      </c>
      <c r="F831" s="19">
        <v>214.10120000000001</v>
      </c>
      <c r="G831" s="20">
        <v>5322</v>
      </c>
      <c r="H831" s="19">
        <v>1</v>
      </c>
      <c r="I831" s="19">
        <v>2</v>
      </c>
      <c r="J831" s="19" t="s">
        <v>109</v>
      </c>
      <c r="M831" s="10"/>
      <c r="N831" s="10"/>
      <c r="U831" s="21">
        <v>1</v>
      </c>
      <c r="V831" s="21">
        <v>1</v>
      </c>
      <c r="W831" s="21">
        <v>70</v>
      </c>
      <c r="X831" s="19">
        <v>0.05</v>
      </c>
      <c r="Y831" s="19">
        <v>0.95099999999999996</v>
      </c>
      <c r="Z831" s="19">
        <v>1.125</v>
      </c>
      <c r="AA831" s="19">
        <v>0.92200000000000004</v>
      </c>
      <c r="AB831" s="22">
        <f t="shared" si="199"/>
        <v>0.82872222222222214</v>
      </c>
      <c r="AC831" s="22">
        <f t="shared" si="200"/>
        <v>1.4707222222222223</v>
      </c>
      <c r="AD831" s="22">
        <f t="shared" si="201"/>
        <v>1.5819444444444446</v>
      </c>
      <c r="AE831" s="22">
        <f t="shared" si="202"/>
        <v>0.56347977184300979</v>
      </c>
      <c r="AF831" s="22">
        <f t="shared" si="203"/>
        <v>0.52386303775241427</v>
      </c>
      <c r="AG831" s="22">
        <f t="shared" si="204"/>
        <v>-0.82756427434893598</v>
      </c>
      <c r="AH831" s="22">
        <f t="shared" si="205"/>
        <v>-0.9327384216425294</v>
      </c>
      <c r="AI831" s="22">
        <f t="shared" si="206"/>
        <v>-1.572679718973431</v>
      </c>
      <c r="AJ831" s="22">
        <f t="shared" si="207"/>
        <v>-1.9796603475414238</v>
      </c>
      <c r="AK831" s="23" t="s">
        <v>263</v>
      </c>
      <c r="AL831" s="22" t="str">
        <f t="shared" si="208"/>
        <v>Increase</v>
      </c>
      <c r="AM831" s="24">
        <f t="shared" si="209"/>
        <v>2.6749784093003388E-2</v>
      </c>
      <c r="AN831" s="24">
        <f t="shared" si="210"/>
        <v>1.0479478052918947E-2</v>
      </c>
      <c r="AO831" s="25">
        <v>1.20794</v>
      </c>
      <c r="AP831" s="24">
        <f t="shared" si="211"/>
        <v>1.0479478052918947E-2</v>
      </c>
      <c r="AQ831" s="25">
        <v>1.28399</v>
      </c>
      <c r="AR831" s="25">
        <v>1.15449</v>
      </c>
      <c r="AS831" s="19">
        <v>1335</v>
      </c>
      <c r="AT831" s="19">
        <v>0.66200000000000003</v>
      </c>
      <c r="AU831" s="19">
        <v>1.073</v>
      </c>
      <c r="AV831" s="19">
        <v>0.42799999999999999</v>
      </c>
      <c r="AW831" s="19">
        <v>0.84299999999999997</v>
      </c>
      <c r="AX831" s="19">
        <v>0.433</v>
      </c>
      <c r="AY831" s="19">
        <v>0.36</v>
      </c>
      <c r="AZ831" s="19">
        <v>1.401</v>
      </c>
      <c r="BA831" s="19">
        <v>0.72499999999999998</v>
      </c>
      <c r="BB831" s="19">
        <v>0.66100000000000003</v>
      </c>
      <c r="BC831" s="19">
        <v>1.133</v>
      </c>
      <c r="BD831" s="19">
        <v>1.4419999999999999</v>
      </c>
      <c r="BE831" s="19">
        <v>0.92500000000000004</v>
      </c>
      <c r="BF831" s="19">
        <v>0.54</v>
      </c>
      <c r="BG831" s="19">
        <v>1.006</v>
      </c>
      <c r="BH831" s="19">
        <v>1.1399999999999999</v>
      </c>
      <c r="BI831" s="19">
        <v>0.40200000000000002</v>
      </c>
      <c r="BJ831" s="19">
        <v>0.52900000000000003</v>
      </c>
      <c r="BK831" s="19">
        <v>1.214</v>
      </c>
      <c r="BL831" s="19"/>
      <c r="BM831" s="19">
        <v>1.3180000000000001</v>
      </c>
      <c r="BN831" s="19">
        <v>0.83399999999999996</v>
      </c>
      <c r="BO831" s="19">
        <v>0.93799999999999994</v>
      </c>
      <c r="BP831" s="19">
        <v>0.91800000000000004</v>
      </c>
      <c r="BQ831" s="19">
        <v>1.9790000000000001</v>
      </c>
      <c r="BR831" s="19">
        <v>3.3010000000000002</v>
      </c>
      <c r="BS831" s="19">
        <v>1.1779999999999999</v>
      </c>
      <c r="BT831" s="19">
        <v>0.82699999999999996</v>
      </c>
      <c r="BU831" s="19">
        <v>0.80200000000000005</v>
      </c>
      <c r="BV831" s="19">
        <v>4.5890000000000004</v>
      </c>
      <c r="BW831" s="19">
        <v>2.7519999999999998</v>
      </c>
      <c r="BX831" s="19">
        <v>0.78400000000000003</v>
      </c>
      <c r="BY831" s="19">
        <v>0.53200000000000003</v>
      </c>
      <c r="BZ831" s="19">
        <v>0.86199999999999999</v>
      </c>
      <c r="CA831" s="19">
        <v>1.1120000000000001</v>
      </c>
      <c r="CB831" s="19">
        <v>0.40699999999999997</v>
      </c>
      <c r="CC831" s="19">
        <v>1.8240000000000001</v>
      </c>
      <c r="CD831" s="19">
        <v>1.516</v>
      </c>
      <c r="CE831" s="19"/>
      <c r="CF831" s="19">
        <v>0.98299999999999998</v>
      </c>
      <c r="CG831" s="19">
        <v>4.4130000000000003</v>
      </c>
      <c r="CH831" s="19">
        <v>1.339</v>
      </c>
      <c r="CI831" s="19">
        <v>2.2890000000000001</v>
      </c>
      <c r="CJ831" s="19">
        <v>2.2410000000000001</v>
      </c>
      <c r="CK831" s="19">
        <v>1.754</v>
      </c>
      <c r="CL831" s="19">
        <v>0.86899999999999999</v>
      </c>
      <c r="CM831" s="19">
        <v>1.607</v>
      </c>
      <c r="CN831" s="19">
        <v>0.54600000000000004</v>
      </c>
      <c r="CO831" s="19">
        <v>1.0209999999999999</v>
      </c>
      <c r="CP831" s="19">
        <v>0.436</v>
      </c>
      <c r="CQ831" s="19">
        <v>1.853</v>
      </c>
      <c r="CR831" s="19">
        <v>0.86399999999999999</v>
      </c>
      <c r="CS831" s="19">
        <v>1.097</v>
      </c>
      <c r="CT831" s="19">
        <v>1.1259999999999999</v>
      </c>
      <c r="CU831" s="19">
        <v>0.46400000000000002</v>
      </c>
      <c r="CV831" s="19">
        <v>1.7869999999999999</v>
      </c>
      <c r="CW831" s="19">
        <v>3.786</v>
      </c>
    </row>
    <row r="832" spans="1:101" s="1" customFormat="1" ht="15" x14ac:dyDescent="0.2">
      <c r="A832" s="19">
        <v>1336</v>
      </c>
      <c r="B832" s="19">
        <v>331.1</v>
      </c>
      <c r="C832" s="19">
        <v>789.1</v>
      </c>
      <c r="D832" s="19">
        <v>409.11599999999999</v>
      </c>
      <c r="E832" s="19">
        <v>411.12419999999997</v>
      </c>
      <c r="F832" s="19">
        <v>175.05770000000001</v>
      </c>
      <c r="G832" s="20">
        <v>5286</v>
      </c>
      <c r="H832" s="19">
        <v>1</v>
      </c>
      <c r="I832" s="19">
        <v>1</v>
      </c>
      <c r="J832" s="19" t="s">
        <v>109</v>
      </c>
      <c r="M832" s="10"/>
      <c r="N832" s="10"/>
      <c r="U832" s="21">
        <v>1</v>
      </c>
      <c r="V832" s="21">
        <v>4</v>
      </c>
      <c r="W832" s="21">
        <v>146</v>
      </c>
      <c r="X832" s="19">
        <v>0.05</v>
      </c>
      <c r="Y832" s="19">
        <v>1.4770000000000001</v>
      </c>
      <c r="Z832" s="19">
        <v>1.4259999999999999</v>
      </c>
      <c r="AA832" s="19">
        <v>1.319</v>
      </c>
      <c r="AB832" s="22">
        <f t="shared" si="199"/>
        <v>0.96066666666666678</v>
      </c>
      <c r="AC832" s="22">
        <f t="shared" si="200"/>
        <v>1.1954444444444441</v>
      </c>
      <c r="AD832" s="22">
        <f t="shared" si="201"/>
        <v>1.0366470588235293</v>
      </c>
      <c r="AE832" s="22">
        <f t="shared" si="202"/>
        <v>0.8036062831118137</v>
      </c>
      <c r="AF832" s="22">
        <f t="shared" si="203"/>
        <v>0.92670563089901481</v>
      </c>
      <c r="AG832" s="22">
        <f t="shared" si="204"/>
        <v>-0.3154392508524711</v>
      </c>
      <c r="AH832" s="22">
        <f t="shared" si="205"/>
        <v>-0.1098169569921699</v>
      </c>
      <c r="AI832" s="22">
        <f t="shared" si="206"/>
        <v>-1.9685163620634216</v>
      </c>
      <c r="AJ832" s="22">
        <f t="shared" si="207"/>
        <v>-0.79549603173059702</v>
      </c>
      <c r="AK832" s="22">
        <f>P832</f>
        <v>0</v>
      </c>
      <c r="AL832" s="22" t="str">
        <f t="shared" si="208"/>
        <v>Increase</v>
      </c>
      <c r="AM832" s="24">
        <f t="shared" si="209"/>
        <v>1.0751860919470552E-2</v>
      </c>
      <c r="AN832" s="24">
        <f t="shared" si="210"/>
        <v>0.16014152808540733</v>
      </c>
      <c r="AO832" s="25">
        <v>1.3747</v>
      </c>
      <c r="AP832" s="24">
        <f t="shared" si="211"/>
        <v>0.16014152808540733</v>
      </c>
      <c r="AQ832" s="25">
        <v>0.82674099999999995</v>
      </c>
      <c r="AR832" s="25">
        <v>0.87420699999999996</v>
      </c>
      <c r="AS832" s="19">
        <v>1336</v>
      </c>
      <c r="AT832" s="19">
        <v>0.90300000000000002</v>
      </c>
      <c r="AU832" s="19">
        <v>1.012</v>
      </c>
      <c r="AV832" s="19">
        <v>0.87</v>
      </c>
      <c r="AW832" s="19">
        <v>0.90600000000000003</v>
      </c>
      <c r="AX832" s="19">
        <v>0.93</v>
      </c>
      <c r="AY832" s="19">
        <v>0.83599999999999997</v>
      </c>
      <c r="AZ832" s="19">
        <v>1.044</v>
      </c>
      <c r="BA832" s="19">
        <v>1.1020000000000001</v>
      </c>
      <c r="BB832" s="19">
        <v>0.86299999999999999</v>
      </c>
      <c r="BC832" s="19">
        <v>1.1120000000000001</v>
      </c>
      <c r="BD832" s="19">
        <v>0.91700000000000004</v>
      </c>
      <c r="BE832" s="19">
        <v>1.0289999999999999</v>
      </c>
      <c r="BF832" s="19">
        <v>0.81699999999999995</v>
      </c>
      <c r="BG832" s="19">
        <v>1.1459999999999999</v>
      </c>
      <c r="BH832" s="19">
        <v>0.97199999999999998</v>
      </c>
      <c r="BI832" s="19">
        <v>0.8</v>
      </c>
      <c r="BJ832" s="19">
        <v>1.121</v>
      </c>
      <c r="BK832" s="19">
        <v>0.91200000000000003</v>
      </c>
      <c r="BL832" s="19"/>
      <c r="BM832" s="19">
        <v>0.81399999999999995</v>
      </c>
      <c r="BN832" s="19">
        <v>1.369</v>
      </c>
      <c r="BO832" s="19">
        <v>0.91100000000000003</v>
      </c>
      <c r="BP832" s="19">
        <v>1.036</v>
      </c>
      <c r="BQ832" s="19">
        <v>0.95399999999999996</v>
      </c>
      <c r="BR832" s="19">
        <v>0.95799999999999996</v>
      </c>
      <c r="BS832" s="19">
        <v>1.593</v>
      </c>
      <c r="BT832" s="19">
        <v>1.26</v>
      </c>
      <c r="BU832" s="19">
        <v>1.0920000000000001</v>
      </c>
      <c r="BV832" s="19">
        <v>1.101</v>
      </c>
      <c r="BW832" s="19">
        <v>0.96199999999999997</v>
      </c>
      <c r="BX832" s="19">
        <v>1.2609999999999999</v>
      </c>
      <c r="BY832" s="19">
        <v>1.5649999999999999</v>
      </c>
      <c r="BZ832" s="19">
        <v>0.67100000000000004</v>
      </c>
      <c r="CA832" s="19">
        <v>1.2769999999999999</v>
      </c>
      <c r="CB832" s="19">
        <v>2.1179999999999999</v>
      </c>
      <c r="CC832" s="19">
        <v>1.208</v>
      </c>
      <c r="CD832" s="19">
        <v>1.3680000000000001</v>
      </c>
      <c r="CE832" s="19"/>
      <c r="CF832" s="19">
        <v>1.109</v>
      </c>
      <c r="CG832" s="19">
        <v>1.0169999999999999</v>
      </c>
      <c r="CH832" s="19">
        <v>1.05</v>
      </c>
      <c r="CI832" s="19">
        <v>1.135</v>
      </c>
      <c r="CJ832" s="19">
        <v>1.097</v>
      </c>
      <c r="CK832" s="19">
        <v>1.0629999999999999</v>
      </c>
      <c r="CL832" s="19">
        <v>0.92900000000000005</v>
      </c>
      <c r="CM832" s="19">
        <v>1.2130000000000001</v>
      </c>
      <c r="CN832" s="19">
        <v>1.1180000000000001</v>
      </c>
      <c r="CO832" s="19">
        <v>0.81499999999999995</v>
      </c>
      <c r="CP832" s="19">
        <v>1.0669999999999999</v>
      </c>
      <c r="CQ832" s="19">
        <v>1.544</v>
      </c>
      <c r="CR832" s="19">
        <v>0.78900000000000003</v>
      </c>
      <c r="CS832" s="19">
        <v>1.0589999999999999</v>
      </c>
      <c r="CT832" s="19" t="s">
        <v>111</v>
      </c>
      <c r="CU832" s="19">
        <v>0.97799999999999998</v>
      </c>
      <c r="CV832" s="19">
        <v>0.69899999999999995</v>
      </c>
      <c r="CW832" s="19">
        <v>0.94099999999999995</v>
      </c>
    </row>
    <row r="833" spans="1:101" s="1" customFormat="1" ht="15" x14ac:dyDescent="0.2">
      <c r="A833" s="19">
        <v>1337</v>
      </c>
      <c r="B833" s="19">
        <v>331.2</v>
      </c>
      <c r="C833" s="19">
        <v>789.7</v>
      </c>
      <c r="D833" s="19">
        <v>381.57319999999999</v>
      </c>
      <c r="E833" s="19">
        <v>383.58030000000002</v>
      </c>
      <c r="F833" s="19">
        <v>295.02969999999999</v>
      </c>
      <c r="G833" s="20">
        <v>7016</v>
      </c>
      <c r="H833" s="19">
        <v>2</v>
      </c>
      <c r="I833" s="19">
        <v>2</v>
      </c>
      <c r="J833" s="19" t="s">
        <v>103</v>
      </c>
      <c r="M833" s="10"/>
      <c r="N833" s="10"/>
      <c r="U833" s="21">
        <v>0</v>
      </c>
      <c r="V833" s="21">
        <v>1</v>
      </c>
      <c r="W833" s="21">
        <v>39</v>
      </c>
      <c r="X833" s="19">
        <v>0.05</v>
      </c>
      <c r="Y833" s="19">
        <v>0.871</v>
      </c>
      <c r="Z833" s="19">
        <v>0.84799999999999998</v>
      </c>
      <c r="AA833" s="19">
        <v>0.873</v>
      </c>
      <c r="AB833" s="22">
        <f t="shared" si="199"/>
        <v>1.0122777777777776</v>
      </c>
      <c r="AC833" s="22">
        <f t="shared" si="200"/>
        <v>0.82183333333333353</v>
      </c>
      <c r="AD833" s="22">
        <f t="shared" si="201"/>
        <v>0.95852941176470574</v>
      </c>
      <c r="AE833" s="22">
        <f t="shared" si="202"/>
        <v>1.2317312242276748</v>
      </c>
      <c r="AF833" s="22">
        <f t="shared" si="203"/>
        <v>1.0560737785960246</v>
      </c>
      <c r="AG833" s="22">
        <f t="shared" si="204"/>
        <v>0.30068748023944059</v>
      </c>
      <c r="AH833" s="22">
        <f t="shared" si="205"/>
        <v>7.87106266438167E-2</v>
      </c>
      <c r="AI833" s="22">
        <f t="shared" si="206"/>
        <v>-1.8831868483008809</v>
      </c>
      <c r="AJ833" s="22">
        <f t="shared" si="207"/>
        <v>-0.28076152212337951</v>
      </c>
      <c r="AK833" s="22">
        <f>P833</f>
        <v>0</v>
      </c>
      <c r="AL833" s="22" t="str">
        <f t="shared" si="208"/>
        <v>Lowering</v>
      </c>
      <c r="AM833" s="24">
        <f t="shared" si="209"/>
        <v>1.3086187894253016E-2</v>
      </c>
      <c r="AN833" s="24">
        <f t="shared" si="210"/>
        <v>0.52388803271012474</v>
      </c>
      <c r="AO833" s="25">
        <v>1.2266999999999999</v>
      </c>
      <c r="AP833" s="24">
        <f t="shared" si="211"/>
        <v>0.52388803271012474</v>
      </c>
      <c r="AQ833" s="25">
        <v>0.55671000000000004</v>
      </c>
      <c r="AR833" s="25">
        <v>0.69008499999999995</v>
      </c>
      <c r="AS833" s="19">
        <v>1337</v>
      </c>
      <c r="AT833" s="19">
        <v>1.6259999999999999</v>
      </c>
      <c r="AU833" s="19">
        <v>1.246</v>
      </c>
      <c r="AV833" s="19">
        <v>1.486</v>
      </c>
      <c r="AW833" s="19">
        <v>0.83699999999999997</v>
      </c>
      <c r="AX833" s="19">
        <v>1.1599999999999999</v>
      </c>
      <c r="AY833" s="19">
        <v>1.1910000000000001</v>
      </c>
      <c r="AZ833" s="19">
        <v>1.1639999999999999</v>
      </c>
      <c r="BA833" s="19">
        <v>0.95099999999999996</v>
      </c>
      <c r="BB833" s="19">
        <v>0.83</v>
      </c>
      <c r="BC833" s="19">
        <v>0.68500000000000005</v>
      </c>
      <c r="BD833" s="19">
        <v>1.0529999999999999</v>
      </c>
      <c r="BE833" s="19">
        <v>0.93600000000000005</v>
      </c>
      <c r="BF833" s="19">
        <v>0.93400000000000005</v>
      </c>
      <c r="BG833" s="19">
        <v>0.68500000000000005</v>
      </c>
      <c r="BH833" s="19">
        <v>0.877</v>
      </c>
      <c r="BI833" s="19">
        <v>0.90700000000000003</v>
      </c>
      <c r="BJ833" s="19">
        <v>0.95499999999999996</v>
      </c>
      <c r="BK833" s="19">
        <v>0.69799999999999995</v>
      </c>
      <c r="BL833" s="19"/>
      <c r="BM833" s="19">
        <v>1.2310000000000001</v>
      </c>
      <c r="BN833" s="19">
        <v>0.76200000000000001</v>
      </c>
      <c r="BO833" s="19">
        <v>0.98399999999999999</v>
      </c>
      <c r="BP833" s="19">
        <v>0.84299999999999997</v>
      </c>
      <c r="BQ833" s="19">
        <v>0.80800000000000005</v>
      </c>
      <c r="BR833" s="19">
        <v>0.60199999999999998</v>
      </c>
      <c r="BS833" s="19">
        <v>0.80200000000000005</v>
      </c>
      <c r="BT833" s="19">
        <v>1.002</v>
      </c>
      <c r="BU833" s="19">
        <v>0.86</v>
      </c>
      <c r="BV833" s="19">
        <v>0.81299999999999994</v>
      </c>
      <c r="BW833" s="19">
        <v>0.65</v>
      </c>
      <c r="BX833" s="19">
        <v>0.91500000000000004</v>
      </c>
      <c r="BY833" s="19">
        <v>0.9</v>
      </c>
      <c r="BZ833" s="19">
        <v>0.78600000000000003</v>
      </c>
      <c r="CA833" s="19">
        <v>0.61699999999999999</v>
      </c>
      <c r="CB833" s="19">
        <v>0.75</v>
      </c>
      <c r="CC833" s="19">
        <v>0.85899999999999999</v>
      </c>
      <c r="CD833" s="19">
        <v>0.60899999999999999</v>
      </c>
      <c r="CE833" s="19"/>
      <c r="CF833" s="19">
        <v>1.321</v>
      </c>
      <c r="CG833" s="19">
        <v>1.2729999999999999</v>
      </c>
      <c r="CH833" s="19">
        <v>1.052</v>
      </c>
      <c r="CI833" s="19">
        <v>1.2450000000000001</v>
      </c>
      <c r="CJ833" s="19">
        <v>0.91900000000000004</v>
      </c>
      <c r="CK833" s="19">
        <v>0.996</v>
      </c>
      <c r="CL833" s="19">
        <v>1.2190000000000001</v>
      </c>
      <c r="CM833" s="19">
        <v>0.66900000000000004</v>
      </c>
      <c r="CN833" s="19" t="s">
        <v>111</v>
      </c>
      <c r="CO833" s="19">
        <v>0.71299999999999997</v>
      </c>
      <c r="CP833" s="19">
        <v>0.85199999999999998</v>
      </c>
      <c r="CQ833" s="19">
        <v>0.76300000000000001</v>
      </c>
      <c r="CR833" s="19">
        <v>0.95</v>
      </c>
      <c r="CS833" s="19">
        <v>0.81299999999999994</v>
      </c>
      <c r="CT833" s="19">
        <v>0.71299999999999997</v>
      </c>
      <c r="CU833" s="19">
        <v>0.93300000000000005</v>
      </c>
      <c r="CV833" s="19">
        <v>0.621</v>
      </c>
      <c r="CW833" s="19">
        <v>1.2430000000000001</v>
      </c>
    </row>
    <row r="834" spans="1:101" s="1" customFormat="1" ht="15" x14ac:dyDescent="0.2">
      <c r="A834" s="19">
        <v>1341</v>
      </c>
      <c r="B834" s="19">
        <v>331.2</v>
      </c>
      <c r="C834" s="19">
        <v>790.1</v>
      </c>
      <c r="D834" s="19">
        <v>365.40109999999999</v>
      </c>
      <c r="E834" s="19">
        <v>367.40800000000002</v>
      </c>
      <c r="F834" s="19">
        <v>131.34270000000001</v>
      </c>
      <c r="G834" s="20">
        <v>47632</v>
      </c>
      <c r="H834" s="19">
        <v>1</v>
      </c>
      <c r="I834" s="19">
        <v>1</v>
      </c>
      <c r="J834" s="19" t="s">
        <v>112</v>
      </c>
      <c r="M834" s="10"/>
      <c r="N834" s="10"/>
      <c r="X834" s="19">
        <v>0.05</v>
      </c>
      <c r="Y834" s="19">
        <v>1.452</v>
      </c>
      <c r="Z834" s="19">
        <v>1.512</v>
      </c>
      <c r="AA834" s="19">
        <v>1.9370000000000001</v>
      </c>
      <c r="AB834" s="22">
        <f t="shared" si="199"/>
        <v>1.0260555555555555</v>
      </c>
      <c r="AC834" s="22">
        <f t="shared" si="200"/>
        <v>1.5684999999999998</v>
      </c>
      <c r="AD834" s="22">
        <f t="shared" si="201"/>
        <v>1.2057647058823531</v>
      </c>
      <c r="AE834" s="22">
        <f t="shared" si="202"/>
        <v>0.6541635674565226</v>
      </c>
      <c r="AF834" s="22">
        <f t="shared" si="203"/>
        <v>0.85095835908110262</v>
      </c>
      <c r="AG834" s="22">
        <f t="shared" si="204"/>
        <v>-0.61227668171158767</v>
      </c>
      <c r="AH834" s="22">
        <f t="shared" si="205"/>
        <v>-0.23283955829578395</v>
      </c>
      <c r="AI834" s="22">
        <f t="shared" si="206"/>
        <v>-2.3770126226600641</v>
      </c>
      <c r="AJ834" s="22">
        <f t="shared" si="207"/>
        <v>-0.95199333009972831</v>
      </c>
      <c r="AK834" s="22">
        <f>P834</f>
        <v>0</v>
      </c>
      <c r="AL834" s="22" t="str">
        <f t="shared" si="208"/>
        <v>Increase</v>
      </c>
      <c r="AM834" s="24">
        <f t="shared" si="209"/>
        <v>4.1974678397883585E-3</v>
      </c>
      <c r="AN834" s="24">
        <f t="shared" si="210"/>
        <v>0.11168804007124865</v>
      </c>
      <c r="AO834" s="25">
        <v>1.47966</v>
      </c>
      <c r="AP834" s="24">
        <f t="shared" si="211"/>
        <v>0.11168804007124865</v>
      </c>
      <c r="AQ834" s="25">
        <v>0.98893699999999995</v>
      </c>
      <c r="AR834" s="25">
        <v>0.98570500000000005</v>
      </c>
      <c r="AS834" s="19">
        <v>1341</v>
      </c>
      <c r="AT834" s="19">
        <v>0.85899999999999999</v>
      </c>
      <c r="AU834" s="19">
        <v>1.3939999999999999</v>
      </c>
      <c r="AV834" s="19">
        <v>0.84199999999999997</v>
      </c>
      <c r="AW834" s="19">
        <v>0.81799999999999995</v>
      </c>
      <c r="AX834" s="19">
        <v>1.0309999999999999</v>
      </c>
      <c r="AY834" s="19">
        <v>0.93</v>
      </c>
      <c r="AZ834" s="19">
        <v>1.3879999999999999</v>
      </c>
      <c r="BA834" s="19">
        <v>0.94099999999999995</v>
      </c>
      <c r="BB834" s="19">
        <v>0.97899999999999998</v>
      </c>
      <c r="BC834" s="19">
        <v>0.96799999999999997</v>
      </c>
      <c r="BD834" s="19">
        <v>0.76600000000000001</v>
      </c>
      <c r="BE834" s="19">
        <v>1.1830000000000001</v>
      </c>
      <c r="BF834" s="19">
        <v>0.67700000000000005</v>
      </c>
      <c r="BG834" s="19">
        <v>1.448</v>
      </c>
      <c r="BH834" s="19">
        <v>0.88500000000000001</v>
      </c>
      <c r="BI834" s="19">
        <v>0.69599999999999995</v>
      </c>
      <c r="BJ834" s="19">
        <v>1.405</v>
      </c>
      <c r="BK834" s="19">
        <v>1.2589999999999999</v>
      </c>
      <c r="BL834" s="19"/>
      <c r="BM834" s="19">
        <v>0.91300000000000003</v>
      </c>
      <c r="BN834" s="19">
        <v>1.5820000000000001</v>
      </c>
      <c r="BO834" s="19">
        <v>1.3520000000000001</v>
      </c>
      <c r="BP834" s="19">
        <v>1.224</v>
      </c>
      <c r="BQ834" s="19">
        <v>1.7190000000000001</v>
      </c>
      <c r="BR834" s="19">
        <v>0.90900000000000003</v>
      </c>
      <c r="BS834" s="19">
        <v>2.2130000000000001</v>
      </c>
      <c r="BT834" s="19">
        <v>1.4670000000000001</v>
      </c>
      <c r="BU834" s="19">
        <v>0.76900000000000002</v>
      </c>
      <c r="BV834" s="19">
        <v>1.2529999999999999</v>
      </c>
      <c r="BW834" s="19">
        <v>0.93300000000000005</v>
      </c>
      <c r="BX834" s="19">
        <v>1.327</v>
      </c>
      <c r="BY834" s="19">
        <v>2.6829999999999998</v>
      </c>
      <c r="BZ834" s="19">
        <v>0.91500000000000004</v>
      </c>
      <c r="CA834" s="19">
        <v>1.3120000000000001</v>
      </c>
      <c r="CB834" s="19">
        <v>2.9289999999999998</v>
      </c>
      <c r="CC834" s="19">
        <v>2.0830000000000002</v>
      </c>
      <c r="CD834" s="19">
        <v>2.65</v>
      </c>
      <c r="CE834" s="19"/>
      <c r="CF834" s="19">
        <v>1.05</v>
      </c>
      <c r="CG834" s="19">
        <v>1.0760000000000001</v>
      </c>
      <c r="CH834" s="19">
        <v>1.518</v>
      </c>
      <c r="CI834" s="19">
        <v>1.6970000000000001</v>
      </c>
      <c r="CJ834" s="19">
        <v>1.1719999999999999</v>
      </c>
      <c r="CK834" s="19">
        <v>0.86599999999999999</v>
      </c>
      <c r="CL834" s="19">
        <v>1.194</v>
      </c>
      <c r="CM834" s="19" t="s">
        <v>129</v>
      </c>
      <c r="CN834" s="19">
        <v>1.919</v>
      </c>
      <c r="CO834" s="19">
        <v>1.0820000000000001</v>
      </c>
      <c r="CP834" s="19">
        <v>1.0589999999999999</v>
      </c>
      <c r="CQ834" s="19">
        <v>1.657</v>
      </c>
      <c r="CR834" s="19">
        <v>1.4039999999999999</v>
      </c>
      <c r="CS834" s="19">
        <v>1.5720000000000001</v>
      </c>
      <c r="CT834" s="19">
        <v>0.92600000000000005</v>
      </c>
      <c r="CU834" s="19">
        <v>1.1299999999999999</v>
      </c>
      <c r="CV834" s="19">
        <v>0.56499999999999995</v>
      </c>
      <c r="CW834" s="19">
        <v>0.61099999999999999</v>
      </c>
    </row>
    <row r="835" spans="1:101" s="1" customFormat="1" ht="15" x14ac:dyDescent="0.2">
      <c r="A835" s="19">
        <v>1342</v>
      </c>
      <c r="B835" s="19">
        <v>331.4</v>
      </c>
      <c r="C835" s="19">
        <v>791</v>
      </c>
      <c r="D835" s="19">
        <v>682.20809999999994</v>
      </c>
      <c r="E835" s="19">
        <v>684.2201</v>
      </c>
      <c r="F835" s="19">
        <v>448.14980000000003</v>
      </c>
      <c r="G835" s="20">
        <v>13506</v>
      </c>
      <c r="H835" s="19">
        <v>1</v>
      </c>
      <c r="I835" s="19">
        <v>1</v>
      </c>
      <c r="J835" s="19" t="s">
        <v>103</v>
      </c>
      <c r="M835" s="10"/>
      <c r="N835" s="10"/>
      <c r="U835" s="21">
        <v>0</v>
      </c>
      <c r="V835" s="21">
        <v>3</v>
      </c>
      <c r="W835" s="21">
        <v>240</v>
      </c>
      <c r="X835" s="19">
        <v>0.1</v>
      </c>
      <c r="Y835" s="19">
        <v>0.156</v>
      </c>
      <c r="Z835" s="19">
        <v>0.18099999999999999</v>
      </c>
      <c r="AA835" s="19">
        <v>0.192</v>
      </c>
      <c r="AB835" s="22">
        <f t="shared" ref="AB835:AB898" si="214">AVERAGE(AT835:BK835)</f>
        <v>0.13117777777777775</v>
      </c>
      <c r="AC835" s="22">
        <f t="shared" ref="AC835:AC898" si="215">AVERAGE(BM835:CD835)</f>
        <v>0.22944444444444445</v>
      </c>
      <c r="AD835" s="22">
        <f t="shared" ref="AD835:AD898" si="216">AVERAGE(CF835:CW835)</f>
        <v>0.23940555555555557</v>
      </c>
      <c r="AE835" s="22">
        <f t="shared" ref="AE835:AE898" si="217">AB835/AC835</f>
        <v>0.57171912832929772</v>
      </c>
      <c r="AF835" s="22">
        <f t="shared" ref="AF835:AF898" si="218">AB835/AD835</f>
        <v>0.54793121852737092</v>
      </c>
      <c r="AG835" s="22">
        <f t="shared" ref="AG835:AG898" si="219">LOG(AE835,2)</f>
        <v>-0.8066215347466037</v>
      </c>
      <c r="AH835" s="22">
        <f t="shared" ref="AH835:AH898" si="220">LOG(AF835,2)</f>
        <v>-0.86793329096687144</v>
      </c>
      <c r="AI835" s="22">
        <f t="shared" ref="AI835:AI898" si="221">LOG(AM835,10)</f>
        <v>-1.5462105197394194</v>
      </c>
      <c r="AJ835" s="22">
        <f t="shared" ref="AJ835:AJ898" si="222">LOG(AN835,10)</f>
        <v>-1.9904246180645306</v>
      </c>
      <c r="AK835" s="35" t="s">
        <v>264</v>
      </c>
      <c r="AL835" s="22" t="str">
        <f t="shared" ref="AL835:AL898" si="223">+IF(AB835&lt;AC835,"Increase","Lowering")</f>
        <v>Increase</v>
      </c>
      <c r="AM835" s="24">
        <f t="shared" ref="AM835:AM898" si="224">_xlfn.T.TEST(AT835:BK835,BM835:CD835,2,3)</f>
        <v>2.8430826186003798E-2</v>
      </c>
      <c r="AN835" s="24">
        <f t="shared" ref="AN835:AN898" si="225">_xlfn.T.TEST(AT835:BK835,CF835:CW835,2,3)</f>
        <v>1.022292987990147E-2</v>
      </c>
      <c r="AO835" s="25">
        <v>1.2221</v>
      </c>
      <c r="AP835" s="24">
        <f t="shared" ref="AP835:AP898" si="226">_xlfn.T.TEST(AT835:BK835,CF835:CW835,2,3)</f>
        <v>1.022292987990147E-2</v>
      </c>
      <c r="AQ835" s="25">
        <v>1.2883199999999999</v>
      </c>
      <c r="AR835" s="25">
        <v>1.1549799999999999</v>
      </c>
      <c r="AS835" s="19">
        <v>1342</v>
      </c>
      <c r="AT835" s="19">
        <v>0.09</v>
      </c>
      <c r="AU835" s="19">
        <v>0.20399999999999999</v>
      </c>
      <c r="AV835" s="19">
        <v>8.6999999999999994E-2</v>
      </c>
      <c r="AW835" s="19">
        <v>0.11700000000000001</v>
      </c>
      <c r="AX835" s="19">
        <v>9.5000000000000001E-2</v>
      </c>
      <c r="AY835" s="19">
        <v>4.6199999999999998E-2</v>
      </c>
      <c r="AZ835" s="19">
        <v>0.248</v>
      </c>
      <c r="BA835" s="19">
        <v>0.115</v>
      </c>
      <c r="BB835" s="19">
        <v>0.112</v>
      </c>
      <c r="BC835" s="19">
        <v>0.13200000000000001</v>
      </c>
      <c r="BD835" s="19">
        <v>0.24</v>
      </c>
      <c r="BE835" s="19">
        <v>0.157</v>
      </c>
      <c r="BF835" s="19">
        <v>0.11799999999999999</v>
      </c>
      <c r="BG835" s="19">
        <v>0.15</v>
      </c>
      <c r="BH835" s="19">
        <v>0.14699999999999999</v>
      </c>
      <c r="BI835" s="19">
        <v>4.8000000000000001E-2</v>
      </c>
      <c r="BJ835" s="19">
        <v>6.4000000000000001E-2</v>
      </c>
      <c r="BK835" s="19">
        <v>0.191</v>
      </c>
      <c r="BL835" s="19"/>
      <c r="BM835" s="19">
        <v>0.20799999999999999</v>
      </c>
      <c r="BN835" s="19">
        <v>0.17699999999999999</v>
      </c>
      <c r="BO835" s="19">
        <v>9.4E-2</v>
      </c>
      <c r="BP835" s="19">
        <v>0.107</v>
      </c>
      <c r="BQ835" s="19">
        <v>0.373</v>
      </c>
      <c r="BR835" s="19">
        <v>0.51100000000000001</v>
      </c>
      <c r="BS835" s="19">
        <v>0.16300000000000001</v>
      </c>
      <c r="BT835" s="19">
        <v>0.10100000000000001</v>
      </c>
      <c r="BU835" s="19">
        <v>0.16600000000000001</v>
      </c>
      <c r="BV835" s="19">
        <v>0.67</v>
      </c>
      <c r="BW835" s="19">
        <v>0.42599999999999999</v>
      </c>
      <c r="BX835" s="19">
        <v>0.13500000000000001</v>
      </c>
      <c r="BY835" s="19">
        <v>7.5999999999999998E-2</v>
      </c>
      <c r="BZ835" s="19">
        <v>0.11</v>
      </c>
      <c r="CA835" s="19">
        <v>0.19900000000000001</v>
      </c>
      <c r="CB835" s="19">
        <v>6.4000000000000001E-2</v>
      </c>
      <c r="CC835" s="19">
        <v>0.29699999999999999</v>
      </c>
      <c r="CD835" s="19">
        <v>0.253</v>
      </c>
      <c r="CE835" s="19"/>
      <c r="CF835" s="19">
        <v>0.186</v>
      </c>
      <c r="CG835" s="19">
        <v>0.628</v>
      </c>
      <c r="CH835" s="19">
        <v>0.20599999999999999</v>
      </c>
      <c r="CI835" s="19">
        <v>0.32500000000000001</v>
      </c>
      <c r="CJ835" s="19">
        <v>0.35699999999999998</v>
      </c>
      <c r="CK835" s="19">
        <v>0.27400000000000002</v>
      </c>
      <c r="CL835" s="19">
        <v>0.16200000000000001</v>
      </c>
      <c r="CM835" s="19">
        <v>0.23799999999999999</v>
      </c>
      <c r="CN835" s="19">
        <v>5.1299999999999998E-2</v>
      </c>
      <c r="CO835" s="19">
        <v>0.14399999999999999</v>
      </c>
      <c r="CP835" s="19">
        <v>7.6999999999999999E-2</v>
      </c>
      <c r="CQ835" s="19">
        <v>0.26300000000000001</v>
      </c>
      <c r="CR835" s="19">
        <v>0.13900000000000001</v>
      </c>
      <c r="CS835" s="19">
        <v>0.17599999999999999</v>
      </c>
      <c r="CT835" s="19">
        <v>0.17399999999999999</v>
      </c>
      <c r="CU835" s="19">
        <v>8.8999999999999996E-2</v>
      </c>
      <c r="CV835" s="19">
        <v>0.26800000000000002</v>
      </c>
      <c r="CW835" s="19">
        <v>0.55200000000000005</v>
      </c>
    </row>
    <row r="836" spans="1:101" s="1" customFormat="1" ht="15" x14ac:dyDescent="0.2">
      <c r="A836" s="19">
        <v>1343</v>
      </c>
      <c r="B836" s="19">
        <v>331.2</v>
      </c>
      <c r="C836" s="19">
        <v>791.7</v>
      </c>
      <c r="D836" s="19">
        <v>360.10140000000001</v>
      </c>
      <c r="E836" s="19">
        <v>362.10919999999999</v>
      </c>
      <c r="F836" s="19">
        <v>126.0431</v>
      </c>
      <c r="G836" s="20">
        <v>4837</v>
      </c>
      <c r="H836" s="19">
        <v>1</v>
      </c>
      <c r="I836" s="19">
        <v>1</v>
      </c>
      <c r="J836" s="19" t="s">
        <v>105</v>
      </c>
      <c r="K836" s="19" t="s">
        <v>246</v>
      </c>
      <c r="L836" s="19" t="s">
        <v>247</v>
      </c>
      <c r="M836" s="19">
        <v>0.61</v>
      </c>
      <c r="N836" s="19">
        <v>0.9</v>
      </c>
      <c r="X836" s="19">
        <v>8.3299999999999999E-2</v>
      </c>
      <c r="Y836" s="19">
        <v>0.79900000000000004</v>
      </c>
      <c r="Z836" s="19">
        <v>0.82199999999999995</v>
      </c>
      <c r="AA836" s="19">
        <v>0.74</v>
      </c>
      <c r="AB836" s="22">
        <f t="shared" si="214"/>
        <v>0.92299444444444467</v>
      </c>
      <c r="AC836" s="22">
        <f t="shared" si="215"/>
        <v>0.75305555555555559</v>
      </c>
      <c r="AD836" s="22">
        <f t="shared" si="216"/>
        <v>1.0418888888888889</v>
      </c>
      <c r="AE836" s="22">
        <f t="shared" si="217"/>
        <v>1.2256658059756549</v>
      </c>
      <c r="AF836" s="22">
        <f t="shared" si="218"/>
        <v>0.88588567772208615</v>
      </c>
      <c r="AG836" s="22">
        <f t="shared" si="219"/>
        <v>0.29356566272642481</v>
      </c>
      <c r="AH836" s="22">
        <f t="shared" si="220"/>
        <v>-0.17480756182386639</v>
      </c>
      <c r="AI836" s="22">
        <f t="shared" si="221"/>
        <v>-1.7184651340015444</v>
      </c>
      <c r="AJ836" s="22">
        <f t="shared" si="222"/>
        <v>-0.93185682620222554</v>
      </c>
      <c r="AK836" s="22" t="str">
        <f>L836</f>
        <v>Thymine</v>
      </c>
      <c r="AL836" s="22" t="str">
        <f t="shared" si="223"/>
        <v>Lowering</v>
      </c>
      <c r="AM836" s="24">
        <f t="shared" si="224"/>
        <v>1.9122068340943731E-2</v>
      </c>
      <c r="AN836" s="24">
        <f t="shared" si="225"/>
        <v>0.11698850032704379</v>
      </c>
      <c r="AO836" s="25">
        <v>1.26607</v>
      </c>
      <c r="AP836" s="24">
        <f t="shared" si="226"/>
        <v>0.11698850032704379</v>
      </c>
      <c r="AQ836" s="25">
        <v>0.95728999999999997</v>
      </c>
      <c r="AR836" s="25">
        <v>0.96444799999999997</v>
      </c>
      <c r="AS836" s="19">
        <v>1343</v>
      </c>
      <c r="AT836" s="19">
        <v>0.86599999999999999</v>
      </c>
      <c r="AU836" s="19">
        <v>1.0860000000000001</v>
      </c>
      <c r="AV836" s="19">
        <v>0.73599999999999999</v>
      </c>
      <c r="AW836" s="19">
        <v>0.78900000000000003</v>
      </c>
      <c r="AX836" s="19">
        <v>1.105</v>
      </c>
      <c r="AY836" s="19">
        <v>1.1100000000000001</v>
      </c>
      <c r="AZ836" s="19">
        <v>0.93200000000000005</v>
      </c>
      <c r="BA836" s="19">
        <v>0.91900000000000004</v>
      </c>
      <c r="BB836" s="19">
        <v>0.89600000000000002</v>
      </c>
      <c r="BC836" s="19">
        <v>0.56489999999999996</v>
      </c>
      <c r="BD836" s="19">
        <v>0.42</v>
      </c>
      <c r="BE836" s="19">
        <v>1.3140000000000001</v>
      </c>
      <c r="BF836" s="19">
        <v>0.88</v>
      </c>
      <c r="BG836" s="19">
        <v>0.73699999999999999</v>
      </c>
      <c r="BH836" s="19">
        <v>1.24</v>
      </c>
      <c r="BI836" s="19">
        <v>1.3740000000000001</v>
      </c>
      <c r="BJ836" s="19">
        <v>0.92800000000000005</v>
      </c>
      <c r="BK836" s="19">
        <v>0.71699999999999997</v>
      </c>
      <c r="BL836" s="19"/>
      <c r="BM836" s="19">
        <v>0.753</v>
      </c>
      <c r="BN836" s="19">
        <v>0.69099999999999995</v>
      </c>
      <c r="BO836" s="19">
        <v>0.76300000000000001</v>
      </c>
      <c r="BP836" s="19">
        <v>0.59399999999999997</v>
      </c>
      <c r="BQ836" s="19">
        <v>0.91400000000000003</v>
      </c>
      <c r="BR836" s="19">
        <v>1.0780000000000001</v>
      </c>
      <c r="BS836" s="19">
        <v>0.85499999999999998</v>
      </c>
      <c r="BT836" s="19">
        <v>0.65500000000000003</v>
      </c>
      <c r="BU836" s="19">
        <v>0.60199999999999998</v>
      </c>
      <c r="BV836" s="19">
        <v>1.0329999999999999</v>
      </c>
      <c r="BW836" s="19">
        <v>0.58899999999999997</v>
      </c>
      <c r="BX836" s="19">
        <v>0.68700000000000006</v>
      </c>
      <c r="BY836" s="19">
        <v>0.65100000000000002</v>
      </c>
      <c r="BZ836" s="19">
        <v>0.63200000000000001</v>
      </c>
      <c r="CA836" s="19">
        <v>0.85699999999999998</v>
      </c>
      <c r="CB836" s="19">
        <v>0.73</v>
      </c>
      <c r="CC836" s="19">
        <v>0.68600000000000005</v>
      </c>
      <c r="CD836" s="19">
        <v>0.78500000000000003</v>
      </c>
      <c r="CE836" s="19"/>
      <c r="CF836" s="19">
        <v>1.232</v>
      </c>
      <c r="CG836" s="19">
        <v>1.256</v>
      </c>
      <c r="CH836" s="19">
        <v>0.85399999999999998</v>
      </c>
      <c r="CI836" s="19">
        <v>0.80100000000000005</v>
      </c>
      <c r="CJ836" s="19">
        <v>1.157</v>
      </c>
      <c r="CK836" s="19">
        <v>1.1479999999999999</v>
      </c>
      <c r="CL836" s="19">
        <v>1.3069999999999999</v>
      </c>
      <c r="CM836" s="19">
        <v>1.1299999999999999</v>
      </c>
      <c r="CN836" s="19">
        <v>1.3520000000000001</v>
      </c>
      <c r="CO836" s="19">
        <v>0.92400000000000004</v>
      </c>
      <c r="CP836" s="19">
        <v>0.82599999999999996</v>
      </c>
      <c r="CQ836" s="19">
        <v>0.80700000000000005</v>
      </c>
      <c r="CR836" s="19">
        <v>1.113</v>
      </c>
      <c r="CS836" s="19">
        <v>0.95599999999999996</v>
      </c>
      <c r="CT836" s="19">
        <v>0.85399999999999998</v>
      </c>
      <c r="CU836" s="19">
        <v>0.83199999999999996</v>
      </c>
      <c r="CV836" s="19">
        <v>1.1639999999999999</v>
      </c>
      <c r="CW836" s="19">
        <v>1.0409999999999999</v>
      </c>
    </row>
    <row r="837" spans="1:101" s="1" customFormat="1" ht="15" x14ac:dyDescent="0.2">
      <c r="A837" s="19">
        <v>1345</v>
      </c>
      <c r="B837" s="19">
        <v>331.7</v>
      </c>
      <c r="C837" s="19">
        <v>791.8</v>
      </c>
      <c r="D837" s="19">
        <v>340.60840000000002</v>
      </c>
      <c r="E837" s="19">
        <v>342.61500000000001</v>
      </c>
      <c r="F837" s="19">
        <v>213.1002</v>
      </c>
      <c r="G837" s="20">
        <v>13509.11111</v>
      </c>
      <c r="H837" s="19">
        <v>2</v>
      </c>
      <c r="I837" s="19">
        <v>2</v>
      </c>
      <c r="J837" s="19" t="s">
        <v>103</v>
      </c>
      <c r="M837" s="10"/>
      <c r="N837" s="10"/>
      <c r="U837" s="21">
        <v>0</v>
      </c>
      <c r="V837" s="21">
        <v>11</v>
      </c>
      <c r="W837" s="21">
        <v>253</v>
      </c>
      <c r="X837" s="19">
        <v>0.05</v>
      </c>
      <c r="Y837" s="19">
        <v>0.85199999999999998</v>
      </c>
      <c r="Z837" s="19">
        <v>1.0900000000000001</v>
      </c>
      <c r="AA837" s="19">
        <v>0.91200000000000003</v>
      </c>
      <c r="AB837" s="22">
        <f t="shared" si="214"/>
        <v>0.74550000000000005</v>
      </c>
      <c r="AC837" s="22">
        <f t="shared" si="215"/>
        <v>1.2842222222222219</v>
      </c>
      <c r="AD837" s="22">
        <f t="shared" si="216"/>
        <v>1.3722777777777782</v>
      </c>
      <c r="AE837" s="22">
        <f t="shared" si="217"/>
        <v>0.58050700813289513</v>
      </c>
      <c r="AF837" s="22">
        <f t="shared" si="218"/>
        <v>0.54325735800170027</v>
      </c>
      <c r="AG837" s="22">
        <f t="shared" si="219"/>
        <v>-0.78461461084984763</v>
      </c>
      <c r="AH837" s="22">
        <f t="shared" si="220"/>
        <v>-0.88029228515742608</v>
      </c>
      <c r="AI837" s="22">
        <f t="shared" si="221"/>
        <v>-1.5381036184335781</v>
      </c>
      <c r="AJ837" s="22">
        <f t="shared" si="222"/>
        <v>-1.911540356912381</v>
      </c>
      <c r="AK837" s="23" t="s">
        <v>263</v>
      </c>
      <c r="AL837" s="22" t="str">
        <f t="shared" si="223"/>
        <v>Increase</v>
      </c>
      <c r="AM837" s="24">
        <f t="shared" si="224"/>
        <v>2.8966523921994631E-2</v>
      </c>
      <c r="AN837" s="24">
        <f t="shared" si="225"/>
        <v>1.2259129791455891E-2</v>
      </c>
      <c r="AO837" s="25">
        <v>1.2020999999999999</v>
      </c>
      <c r="AP837" s="24">
        <f t="shared" si="226"/>
        <v>1.2259129791455891E-2</v>
      </c>
      <c r="AQ837" s="25">
        <v>1.26712</v>
      </c>
      <c r="AR837" s="25">
        <v>1.1424300000000001</v>
      </c>
      <c r="AS837" s="19">
        <v>1345</v>
      </c>
      <c r="AT837" s="19">
        <v>0.45800000000000002</v>
      </c>
      <c r="AU837" s="19">
        <v>0.98</v>
      </c>
      <c r="AV837" s="19">
        <v>0.38400000000000001</v>
      </c>
      <c r="AW837" s="19">
        <v>0.73899999999999999</v>
      </c>
      <c r="AX837" s="19">
        <v>0.45400000000000001</v>
      </c>
      <c r="AY837" s="19">
        <v>0.4</v>
      </c>
      <c r="AZ837" s="19">
        <v>1.22</v>
      </c>
      <c r="BA837" s="19">
        <v>0.77200000000000002</v>
      </c>
      <c r="BB837" s="19">
        <v>0.63300000000000001</v>
      </c>
      <c r="BC837" s="19">
        <v>1.0089999999999999</v>
      </c>
      <c r="BD837" s="19">
        <v>1.256</v>
      </c>
      <c r="BE837" s="19">
        <v>0.86399999999999999</v>
      </c>
      <c r="BF837" s="19">
        <v>0.72199999999999998</v>
      </c>
      <c r="BG837" s="19">
        <v>0.88300000000000001</v>
      </c>
      <c r="BH837" s="19">
        <v>0.89700000000000002</v>
      </c>
      <c r="BI837" s="19">
        <v>0.315</v>
      </c>
      <c r="BJ837" s="19">
        <v>0.38900000000000001</v>
      </c>
      <c r="BK837" s="19">
        <v>1.044</v>
      </c>
      <c r="BL837" s="19"/>
      <c r="BM837" s="19">
        <v>1.0780000000000001</v>
      </c>
      <c r="BN837" s="19">
        <v>0.73399999999999999</v>
      </c>
      <c r="BO837" s="19">
        <v>0.65500000000000003</v>
      </c>
      <c r="BP837" s="19">
        <v>0.62</v>
      </c>
      <c r="BQ837" s="19">
        <v>1.8819999999999999</v>
      </c>
      <c r="BR837" s="19">
        <v>2.5659999999999998</v>
      </c>
      <c r="BS837" s="19">
        <v>0.95799999999999996</v>
      </c>
      <c r="BT837" s="19">
        <v>0.62</v>
      </c>
      <c r="BU837" s="19">
        <v>0.77900000000000003</v>
      </c>
      <c r="BV837" s="19">
        <v>3.9260000000000002</v>
      </c>
      <c r="BW837" s="19">
        <v>2.3170000000000002</v>
      </c>
      <c r="BX837" s="19">
        <v>0.755</v>
      </c>
      <c r="BY837" s="19">
        <v>0.48799999999999999</v>
      </c>
      <c r="BZ837" s="19">
        <v>0.72599999999999998</v>
      </c>
      <c r="CA837" s="19">
        <v>0.95399999999999996</v>
      </c>
      <c r="CB837" s="19">
        <v>0.47099999999999997</v>
      </c>
      <c r="CC837" s="19">
        <v>1.9510000000000001</v>
      </c>
      <c r="CD837" s="19">
        <v>1.6359999999999999</v>
      </c>
      <c r="CE837" s="19"/>
      <c r="CF837" s="19">
        <v>0.997</v>
      </c>
      <c r="CG837" s="19">
        <v>3.794</v>
      </c>
      <c r="CH837" s="19">
        <v>1.054</v>
      </c>
      <c r="CI837" s="19">
        <v>1.915</v>
      </c>
      <c r="CJ837" s="19">
        <v>2.383</v>
      </c>
      <c r="CK837" s="19">
        <v>1.663</v>
      </c>
      <c r="CL837" s="19">
        <v>0.64800000000000002</v>
      </c>
      <c r="CM837" s="19">
        <v>1.077</v>
      </c>
      <c r="CN837" s="19">
        <v>0.38700000000000001</v>
      </c>
      <c r="CO837" s="19">
        <v>0.88</v>
      </c>
      <c r="CP837" s="19">
        <v>0.39</v>
      </c>
      <c r="CQ837" s="19">
        <v>1.512</v>
      </c>
      <c r="CR837" s="19">
        <v>0.97299999999999998</v>
      </c>
      <c r="CS837" s="19">
        <v>0.78300000000000003</v>
      </c>
      <c r="CT837" s="19">
        <v>1.03</v>
      </c>
      <c r="CU837" s="19">
        <v>0.54200000000000004</v>
      </c>
      <c r="CV837" s="19">
        <v>1.649</v>
      </c>
      <c r="CW837" s="19">
        <v>3.024</v>
      </c>
    </row>
    <row r="838" spans="1:101" s="1" customFormat="1" ht="25.5" x14ac:dyDescent="0.2">
      <c r="A838" s="19">
        <v>1346</v>
      </c>
      <c r="B838" s="19">
        <v>331.3</v>
      </c>
      <c r="C838" s="19">
        <v>791.9</v>
      </c>
      <c r="D838" s="19">
        <v>351.13420000000002</v>
      </c>
      <c r="E838" s="19">
        <v>353.14400000000001</v>
      </c>
      <c r="F838" s="19">
        <v>117.0759</v>
      </c>
      <c r="G838" s="20">
        <v>20385.2</v>
      </c>
      <c r="H838" s="19">
        <v>1</v>
      </c>
      <c r="I838" s="19">
        <v>1</v>
      </c>
      <c r="J838" s="19" t="s">
        <v>105</v>
      </c>
      <c r="K838" s="19" t="s">
        <v>303</v>
      </c>
      <c r="L838" s="19" t="s">
        <v>432</v>
      </c>
      <c r="M838" s="19">
        <v>8.84</v>
      </c>
      <c r="N838" s="19">
        <v>27.1</v>
      </c>
      <c r="X838" s="19">
        <v>0.05</v>
      </c>
      <c r="Y838" s="19">
        <v>1.3069999999999999</v>
      </c>
      <c r="Z838" s="19">
        <v>1.3009999999999999</v>
      </c>
      <c r="AA838" s="19">
        <v>1.3109999999999999</v>
      </c>
      <c r="AB838" s="22">
        <f t="shared" si="214"/>
        <v>1.1479999999999999</v>
      </c>
      <c r="AC838" s="22">
        <f t="shared" si="215"/>
        <v>1.2236666666666667</v>
      </c>
      <c r="AD838" s="22">
        <f t="shared" si="216"/>
        <v>1.1808333333333334</v>
      </c>
      <c r="AE838" s="22">
        <f t="shared" si="217"/>
        <v>0.93816398801416501</v>
      </c>
      <c r="AF838" s="22">
        <f t="shared" si="218"/>
        <v>0.97219477769936469</v>
      </c>
      <c r="AG838" s="22">
        <f t="shared" si="219"/>
        <v>-9.2087971702703483E-2</v>
      </c>
      <c r="AH838" s="22">
        <f t="shared" si="220"/>
        <v>-4.0682710408537139E-2</v>
      </c>
      <c r="AI838" s="22">
        <f t="shared" si="221"/>
        <v>-0.82487169204719613</v>
      </c>
      <c r="AJ838" s="22">
        <f t="shared" si="222"/>
        <v>-0.34192673063174617</v>
      </c>
      <c r="AK838" s="22" t="str">
        <f>L838</f>
        <v>Isomer 1 of N-Methyl-a-aminoisobutyric acid</v>
      </c>
      <c r="AL838" s="22" t="str">
        <f t="shared" si="223"/>
        <v>Increase</v>
      </c>
      <c r="AM838" s="24">
        <f t="shared" si="224"/>
        <v>0.14966777692316374</v>
      </c>
      <c r="AN838" s="24">
        <f t="shared" si="225"/>
        <v>0.45506482718572705</v>
      </c>
      <c r="AO838" s="25">
        <v>0.832843</v>
      </c>
      <c r="AP838" s="24">
        <f t="shared" si="226"/>
        <v>0.45506482718572705</v>
      </c>
      <c r="AQ838" s="25">
        <v>0.39563900000000002</v>
      </c>
      <c r="AR838" s="25">
        <v>0.53461000000000003</v>
      </c>
      <c r="AS838" s="19">
        <v>1346</v>
      </c>
      <c r="AT838" s="19">
        <v>1.123</v>
      </c>
      <c r="AU838" s="19">
        <v>1.375</v>
      </c>
      <c r="AV838" s="19">
        <v>1.2929999999999999</v>
      </c>
      <c r="AW838" s="19">
        <v>1.0680000000000001</v>
      </c>
      <c r="AX838" s="19">
        <v>1.1020000000000001</v>
      </c>
      <c r="AY838" s="19">
        <v>1.2090000000000001</v>
      </c>
      <c r="AZ838" s="19">
        <v>1.3660000000000001</v>
      </c>
      <c r="BA838" s="19">
        <v>1.099</v>
      </c>
      <c r="BB838" s="19">
        <v>1.2050000000000001</v>
      </c>
      <c r="BC838" s="19">
        <v>1.1180000000000001</v>
      </c>
      <c r="BD838" s="19">
        <v>1.097</v>
      </c>
      <c r="BE838" s="19">
        <v>1.194</v>
      </c>
      <c r="BF838" s="19">
        <v>0.96599999999999997</v>
      </c>
      <c r="BG838" s="19">
        <v>1.2549999999999999</v>
      </c>
      <c r="BH838" s="19">
        <v>0.86599999999999999</v>
      </c>
      <c r="BI838" s="19">
        <v>1.0349999999999999</v>
      </c>
      <c r="BJ838" s="19">
        <v>1.1779999999999999</v>
      </c>
      <c r="BK838" s="19">
        <v>1.115</v>
      </c>
      <c r="BL838" s="19"/>
      <c r="BM838" s="19">
        <v>1.121</v>
      </c>
      <c r="BN838" s="19">
        <v>1.1890000000000001</v>
      </c>
      <c r="BO838" s="19">
        <v>1.292</v>
      </c>
      <c r="BP838" s="19">
        <v>1.298</v>
      </c>
      <c r="BQ838" s="19">
        <v>1.3440000000000001</v>
      </c>
      <c r="BR838" s="19">
        <v>0.93100000000000005</v>
      </c>
      <c r="BS838" s="19">
        <v>1.415</v>
      </c>
      <c r="BT838" s="19">
        <v>1.3</v>
      </c>
      <c r="BU838" s="19">
        <v>1.0069999999999999</v>
      </c>
      <c r="BV838" s="19">
        <v>1.077</v>
      </c>
      <c r="BW838" s="19">
        <v>1.0620000000000001</v>
      </c>
      <c r="BX838" s="19">
        <v>1.18</v>
      </c>
      <c r="BY838" s="19">
        <v>1.3580000000000001</v>
      </c>
      <c r="BZ838" s="19">
        <v>0.97199999999999998</v>
      </c>
      <c r="CA838" s="19">
        <v>1.133</v>
      </c>
      <c r="CB838" s="19">
        <v>1.4590000000000001</v>
      </c>
      <c r="CC838" s="19">
        <v>1.3520000000000001</v>
      </c>
      <c r="CD838" s="19">
        <v>1.536</v>
      </c>
      <c r="CE838" s="19"/>
      <c r="CF838" s="19">
        <v>1.155</v>
      </c>
      <c r="CG838" s="19">
        <v>1.163</v>
      </c>
      <c r="CH838" s="19">
        <v>1.3420000000000001</v>
      </c>
      <c r="CI838" s="19">
        <v>1.429</v>
      </c>
      <c r="CJ838" s="19">
        <v>1.343</v>
      </c>
      <c r="CK838" s="19">
        <v>1.208</v>
      </c>
      <c r="CL838" s="19">
        <v>1.1519999999999999</v>
      </c>
      <c r="CM838" s="19">
        <v>1.1759999999999999</v>
      </c>
      <c r="CN838" s="19">
        <v>1.333</v>
      </c>
      <c r="CO838" s="19">
        <v>1.02</v>
      </c>
      <c r="CP838" s="19">
        <v>1.04</v>
      </c>
      <c r="CQ838" s="19">
        <v>1.1759999999999999</v>
      </c>
      <c r="CR838" s="19">
        <v>1.282</v>
      </c>
      <c r="CS838" s="19">
        <v>1.2190000000000001</v>
      </c>
      <c r="CT838" s="19">
        <v>1.1060000000000001</v>
      </c>
      <c r="CU838" s="19">
        <v>1.0649999999999999</v>
      </c>
      <c r="CV838" s="19">
        <v>0.90300000000000002</v>
      </c>
      <c r="CW838" s="19">
        <v>1.143</v>
      </c>
    </row>
    <row r="839" spans="1:101" s="1" customFormat="1" ht="15" x14ac:dyDescent="0.2">
      <c r="A839" s="19">
        <v>1347</v>
      </c>
      <c r="B839" s="19">
        <v>331.2</v>
      </c>
      <c r="C839" s="19">
        <v>795.9</v>
      </c>
      <c r="D839" s="19">
        <v>421.14280000000002</v>
      </c>
      <c r="E839" s="19">
        <v>423.14929999999998</v>
      </c>
      <c r="F839" s="19">
        <v>187.08449999999999</v>
      </c>
      <c r="G839" s="20">
        <v>241191.8</v>
      </c>
      <c r="H839" s="19">
        <v>1</v>
      </c>
      <c r="I839" s="19">
        <v>1</v>
      </c>
      <c r="J839" s="19" t="s">
        <v>109</v>
      </c>
      <c r="M839" s="10"/>
      <c r="N839" s="10"/>
      <c r="U839" s="21">
        <v>1</v>
      </c>
      <c r="V839" s="21">
        <v>32</v>
      </c>
      <c r="W839" s="21">
        <v>495</v>
      </c>
      <c r="X839" s="19">
        <v>0.05</v>
      </c>
      <c r="Y839" s="19">
        <v>1.2050000000000001</v>
      </c>
      <c r="Z839" s="19">
        <v>1.1910000000000001</v>
      </c>
      <c r="AA839" s="19">
        <v>1.1499999999999999</v>
      </c>
      <c r="AB839" s="22">
        <f t="shared" si="214"/>
        <v>0.79849999999999988</v>
      </c>
      <c r="AC839" s="22">
        <f t="shared" si="215"/>
        <v>1.0301666666666671</v>
      </c>
      <c r="AD839" s="22">
        <f t="shared" si="216"/>
        <v>0.82094444444444437</v>
      </c>
      <c r="AE839" s="22">
        <f t="shared" si="217"/>
        <v>0.77511729493609405</v>
      </c>
      <c r="AF839" s="22">
        <f t="shared" si="218"/>
        <v>0.97266021519929613</v>
      </c>
      <c r="AG839" s="22">
        <f t="shared" si="219"/>
        <v>-0.36751345157368209</v>
      </c>
      <c r="AH839" s="22">
        <f t="shared" si="220"/>
        <v>-3.9992186551215191E-2</v>
      </c>
      <c r="AI839" s="22">
        <f t="shared" si="221"/>
        <v>-1.1354492581142956</v>
      </c>
      <c r="AJ839" s="22">
        <f t="shared" si="222"/>
        <v>-5.7430294801518351E-2</v>
      </c>
      <c r="AK839" s="22">
        <f>P839</f>
        <v>0</v>
      </c>
      <c r="AL839" s="22" t="str">
        <f t="shared" si="223"/>
        <v>Increase</v>
      </c>
      <c r="AM839" s="24">
        <f t="shared" si="224"/>
        <v>7.320668510710282E-2</v>
      </c>
      <c r="AN839" s="24">
        <f t="shared" si="225"/>
        <v>0.87613232747178138</v>
      </c>
      <c r="AO839" s="25">
        <v>0.90850399999999998</v>
      </c>
      <c r="AP839" s="24">
        <f t="shared" si="226"/>
        <v>0.87613232747178138</v>
      </c>
      <c r="AQ839" s="25">
        <v>0.286555</v>
      </c>
      <c r="AR839" s="25">
        <v>0.38392900000000002</v>
      </c>
      <c r="AS839" s="19">
        <v>1347</v>
      </c>
      <c r="AT839" s="19">
        <v>0.40899999999999997</v>
      </c>
      <c r="AU839" s="19">
        <v>0.72599999999999998</v>
      </c>
      <c r="AV839" s="19">
        <v>0.45500000000000002</v>
      </c>
      <c r="AW839" s="19">
        <v>0.96699999999999997</v>
      </c>
      <c r="AX839" s="19">
        <v>0.873</v>
      </c>
      <c r="AY839" s="19">
        <v>0.30599999999999999</v>
      </c>
      <c r="AZ839" s="19">
        <v>0.67100000000000004</v>
      </c>
      <c r="BA839" s="19">
        <v>0.34200000000000003</v>
      </c>
      <c r="BB839" s="19">
        <v>0.90300000000000002</v>
      </c>
      <c r="BC839" s="19">
        <v>1.2290000000000001</v>
      </c>
      <c r="BD839" s="19">
        <v>0.73699999999999999</v>
      </c>
      <c r="BE839" s="19">
        <v>0.95099999999999996</v>
      </c>
      <c r="BF839" s="19">
        <v>0.86</v>
      </c>
      <c r="BG839" s="19">
        <v>0.46600000000000003</v>
      </c>
      <c r="BH839" s="19">
        <v>0.86499999999999999</v>
      </c>
      <c r="BI839" s="19">
        <v>0.82199999999999995</v>
      </c>
      <c r="BJ839" s="19">
        <v>0.78800000000000003</v>
      </c>
      <c r="BK839" s="19">
        <v>2.0030000000000001</v>
      </c>
      <c r="BL839" s="19"/>
      <c r="BM839" s="19">
        <v>0.56799999999999995</v>
      </c>
      <c r="BN839" s="19">
        <v>0.79300000000000004</v>
      </c>
      <c r="BO839" s="19">
        <v>1.0920000000000001</v>
      </c>
      <c r="BP839" s="19">
        <v>0.999</v>
      </c>
      <c r="BQ839" s="19">
        <v>0.46300000000000002</v>
      </c>
      <c r="BR839" s="19">
        <v>1.288</v>
      </c>
      <c r="BS839" s="19">
        <v>0.76200000000000001</v>
      </c>
      <c r="BT839" s="19">
        <v>0.65100000000000002</v>
      </c>
      <c r="BU839" s="19">
        <v>1.345</v>
      </c>
      <c r="BV839" s="19">
        <v>1.2</v>
      </c>
      <c r="BW839" s="19">
        <v>0.73899999999999999</v>
      </c>
      <c r="BX839" s="19">
        <v>1.5509999999999999</v>
      </c>
      <c r="BY839" s="19">
        <v>0.96399999999999997</v>
      </c>
      <c r="BZ839" s="19">
        <v>1.5309999999999999</v>
      </c>
      <c r="CA839" s="19">
        <v>0.871</v>
      </c>
      <c r="CB839" s="19">
        <v>1.27</v>
      </c>
      <c r="CC839" s="19">
        <v>0.751</v>
      </c>
      <c r="CD839" s="19">
        <v>1.7050000000000001</v>
      </c>
      <c r="CE839" s="19"/>
      <c r="CF839" s="19">
        <v>0.52100000000000002</v>
      </c>
      <c r="CG839" s="19">
        <v>0.42299999999999999</v>
      </c>
      <c r="CH839" s="19">
        <v>0.443</v>
      </c>
      <c r="CI839" s="19">
        <v>0.32200000000000001</v>
      </c>
      <c r="CJ839" s="19">
        <v>0.73399999999999999</v>
      </c>
      <c r="CK839" s="19">
        <v>0.499</v>
      </c>
      <c r="CL839" s="19">
        <v>0.872</v>
      </c>
      <c r="CM839" s="19">
        <v>0.88600000000000001</v>
      </c>
      <c r="CN839" s="19">
        <v>0.63700000000000001</v>
      </c>
      <c r="CO839" s="19">
        <v>0.56000000000000005</v>
      </c>
      <c r="CP839" s="19">
        <v>1.724</v>
      </c>
      <c r="CQ839" s="19">
        <v>1.603</v>
      </c>
      <c r="CR839" s="19">
        <v>0.51</v>
      </c>
      <c r="CS839" s="19">
        <v>1.113</v>
      </c>
      <c r="CT839" s="19">
        <v>0.47399999999999998</v>
      </c>
      <c r="CU839" s="19">
        <v>1.472</v>
      </c>
      <c r="CV839" s="19">
        <v>1.542</v>
      </c>
      <c r="CW839" s="19">
        <v>0.442</v>
      </c>
    </row>
    <row r="840" spans="1:101" s="1" customFormat="1" ht="15" x14ac:dyDescent="0.2">
      <c r="A840" s="19">
        <v>1350</v>
      </c>
      <c r="B840" s="19">
        <v>333.3</v>
      </c>
      <c r="C840" s="19">
        <v>804.4</v>
      </c>
      <c r="D840" s="19">
        <v>495.17829999999998</v>
      </c>
      <c r="E840" s="19">
        <v>497.185</v>
      </c>
      <c r="F840" s="19">
        <v>261.12</v>
      </c>
      <c r="G840" s="20">
        <v>12966.878049999999</v>
      </c>
      <c r="H840" s="19">
        <v>1</v>
      </c>
      <c r="I840" s="19">
        <v>1</v>
      </c>
      <c r="J840" s="19" t="s">
        <v>109</v>
      </c>
      <c r="M840" s="10"/>
      <c r="N840" s="10"/>
      <c r="U840" s="21">
        <v>1</v>
      </c>
      <c r="V840" s="21">
        <v>20</v>
      </c>
      <c r="W840" s="21">
        <v>449</v>
      </c>
      <c r="X840" s="19">
        <v>0.05</v>
      </c>
      <c r="Y840" s="19">
        <v>0.88900000000000001</v>
      </c>
      <c r="Z840" s="19">
        <v>0.95899999999999996</v>
      </c>
      <c r="AA840" s="19">
        <v>1.0760000000000001</v>
      </c>
      <c r="AB840" s="22">
        <f t="shared" si="214"/>
        <v>0.81255555555555548</v>
      </c>
      <c r="AC840" s="22">
        <f t="shared" si="215"/>
        <v>1.1883888888888892</v>
      </c>
      <c r="AD840" s="22">
        <f t="shared" si="216"/>
        <v>1.1373333333333333</v>
      </c>
      <c r="AE840" s="22">
        <f t="shared" si="217"/>
        <v>0.68374550044411175</v>
      </c>
      <c r="AF840" s="22">
        <f t="shared" si="218"/>
        <v>0.71443923407581078</v>
      </c>
      <c r="AG840" s="22">
        <f t="shared" si="219"/>
        <v>-0.54846866096143765</v>
      </c>
      <c r="AH840" s="22">
        <f t="shared" si="220"/>
        <v>-0.48511678535154612</v>
      </c>
      <c r="AI840" s="22">
        <f t="shared" si="221"/>
        <v>-1.3806703509123506</v>
      </c>
      <c r="AJ840" s="22">
        <f t="shared" si="222"/>
        <v>-1.5706238016781056</v>
      </c>
      <c r="AK840" s="22">
        <f>P840</f>
        <v>0</v>
      </c>
      <c r="AL840" s="22" t="str">
        <f t="shared" si="223"/>
        <v>Increase</v>
      </c>
      <c r="AM840" s="24">
        <f t="shared" si="224"/>
        <v>4.1622642523826629E-2</v>
      </c>
      <c r="AN840" s="24">
        <f t="shared" si="225"/>
        <v>2.6876715757149401E-2</v>
      </c>
      <c r="AO840" s="25">
        <v>1.1517999999999999</v>
      </c>
      <c r="AP840" s="24">
        <f t="shared" si="226"/>
        <v>2.6876715757149401E-2</v>
      </c>
      <c r="AQ840" s="25">
        <v>1.2468399999999999</v>
      </c>
      <c r="AR840" s="25">
        <v>1.12717</v>
      </c>
      <c r="AS840" s="19">
        <v>1350</v>
      </c>
      <c r="AT840" s="19">
        <v>0.873</v>
      </c>
      <c r="AU840" s="19">
        <v>1.425</v>
      </c>
      <c r="AV840" s="19">
        <v>0.60599999999999998</v>
      </c>
      <c r="AW840" s="19">
        <v>0.96899999999999997</v>
      </c>
      <c r="AX840" s="19">
        <v>0.60599999999999998</v>
      </c>
      <c r="AY840" s="19">
        <v>0.46100000000000002</v>
      </c>
      <c r="AZ840" s="19">
        <v>1.839</v>
      </c>
      <c r="BA840" s="19">
        <v>1.0069999999999999</v>
      </c>
      <c r="BB840" s="19">
        <v>0.86099999999999999</v>
      </c>
      <c r="BC840" s="19">
        <v>0.78900000000000003</v>
      </c>
      <c r="BD840" s="19">
        <v>0.49</v>
      </c>
      <c r="BE840" s="19">
        <v>0.98099999999999998</v>
      </c>
      <c r="BF840" s="19">
        <v>0.45200000000000001</v>
      </c>
      <c r="BG840" s="19">
        <v>1.2549999999999999</v>
      </c>
      <c r="BH840" s="19">
        <v>0.41799999999999998</v>
      </c>
      <c r="BI840" s="19">
        <v>0.29299999999999998</v>
      </c>
      <c r="BJ840" s="19">
        <v>0.48399999999999999</v>
      </c>
      <c r="BK840" s="19">
        <v>0.81699999999999995</v>
      </c>
      <c r="BL840" s="19"/>
      <c r="BM840" s="19">
        <v>2.008</v>
      </c>
      <c r="BN840" s="19">
        <v>1.325</v>
      </c>
      <c r="BO840" s="19">
        <v>0.77700000000000002</v>
      </c>
      <c r="BP840" s="19">
        <v>0.54600000000000004</v>
      </c>
      <c r="BQ840" s="19">
        <v>2.74</v>
      </c>
      <c r="BR840" s="19">
        <v>1.8049999999999999</v>
      </c>
      <c r="BS840" s="19">
        <v>1.637</v>
      </c>
      <c r="BT840" s="19">
        <v>0.85599999999999998</v>
      </c>
      <c r="BU840" s="19">
        <v>1.0620000000000001</v>
      </c>
      <c r="BV840" s="19">
        <v>1.1240000000000001</v>
      </c>
      <c r="BW840" s="19">
        <v>1.5920000000000001</v>
      </c>
      <c r="BX840" s="19">
        <v>0.68300000000000005</v>
      </c>
      <c r="BY840" s="19">
        <v>0.44500000000000001</v>
      </c>
      <c r="BZ840" s="19">
        <v>0.57599999999999996</v>
      </c>
      <c r="CA840" s="19">
        <v>0.93700000000000006</v>
      </c>
      <c r="CB840" s="19">
        <v>0.35299999999999998</v>
      </c>
      <c r="CC840" s="19">
        <v>1.1859999999999999</v>
      </c>
      <c r="CD840" s="19">
        <v>1.7390000000000001</v>
      </c>
      <c r="CE840" s="19"/>
      <c r="CF840" s="19">
        <v>1.0820000000000001</v>
      </c>
      <c r="CG840" s="19">
        <v>1.395</v>
      </c>
      <c r="CH840" s="19">
        <v>1.9470000000000001</v>
      </c>
      <c r="CI840" s="19">
        <v>1.4550000000000001</v>
      </c>
      <c r="CJ840" s="19">
        <v>1.4770000000000001</v>
      </c>
      <c r="CK840" s="19">
        <v>1.6870000000000001</v>
      </c>
      <c r="CL840" s="19">
        <v>1.65</v>
      </c>
      <c r="CM840" s="19">
        <v>0.998</v>
      </c>
      <c r="CN840" s="19">
        <v>0.66700000000000004</v>
      </c>
      <c r="CO840" s="19">
        <v>0.69199999999999995</v>
      </c>
      <c r="CP840" s="19">
        <v>0.28999999999999998</v>
      </c>
      <c r="CQ840" s="19">
        <v>1.23</v>
      </c>
      <c r="CR840" s="19">
        <v>1.0660000000000001</v>
      </c>
      <c r="CS840" s="19">
        <v>1.1220000000000001</v>
      </c>
      <c r="CT840" s="19">
        <v>0.93200000000000005</v>
      </c>
      <c r="CU840" s="19">
        <v>0.42</v>
      </c>
      <c r="CV840" s="19">
        <v>0.97</v>
      </c>
      <c r="CW840" s="19">
        <v>1.3919999999999999</v>
      </c>
    </row>
    <row r="841" spans="1:101" s="1" customFormat="1" ht="15" x14ac:dyDescent="0.2">
      <c r="A841" s="19">
        <v>1351</v>
      </c>
      <c r="B841" s="19">
        <v>333.3</v>
      </c>
      <c r="C841" s="19">
        <v>804.5</v>
      </c>
      <c r="D841" s="19">
        <v>379.13220000000001</v>
      </c>
      <c r="E841" s="19">
        <v>381.1388</v>
      </c>
      <c r="F841" s="19">
        <v>145.07390000000001</v>
      </c>
      <c r="G841" s="20">
        <v>389035.15789999999</v>
      </c>
      <c r="H841" s="19">
        <v>1</v>
      </c>
      <c r="I841" s="19">
        <v>1</v>
      </c>
      <c r="J841" s="19" t="s">
        <v>109</v>
      </c>
      <c r="M841" s="10"/>
      <c r="N841" s="10"/>
      <c r="U841" s="21">
        <v>6</v>
      </c>
      <c r="V841" s="21">
        <v>54</v>
      </c>
      <c r="W841" s="21">
        <v>511</v>
      </c>
      <c r="X841" s="19">
        <v>0.05</v>
      </c>
      <c r="Y841" s="19">
        <v>1.0569999999999999</v>
      </c>
      <c r="Z841" s="19">
        <v>0.97199999999999998</v>
      </c>
      <c r="AA841" s="19">
        <v>0.98399999999999999</v>
      </c>
      <c r="AB841" s="22">
        <f t="shared" si="214"/>
        <v>1.1437222222222223</v>
      </c>
      <c r="AC841" s="22">
        <f t="shared" si="215"/>
        <v>1.0609999999999999</v>
      </c>
      <c r="AD841" s="22">
        <f t="shared" si="216"/>
        <v>1.1091111111111112</v>
      </c>
      <c r="AE841" s="22">
        <f t="shared" si="217"/>
        <v>1.0779662791915385</v>
      </c>
      <c r="AF841" s="22">
        <f t="shared" si="218"/>
        <v>1.0312061711079945</v>
      </c>
      <c r="AG841" s="22">
        <f t="shared" si="219"/>
        <v>0.10831204858759121</v>
      </c>
      <c r="AH841" s="22">
        <f t="shared" si="220"/>
        <v>4.4332802443176125E-2</v>
      </c>
      <c r="AI841" s="22">
        <f t="shared" si="221"/>
        <v>-0.5768555739121215</v>
      </c>
      <c r="AJ841" s="22">
        <f t="shared" si="222"/>
        <v>-0.19889224217782794</v>
      </c>
      <c r="AK841" s="22">
        <f>P841</f>
        <v>0</v>
      </c>
      <c r="AL841" s="22" t="str">
        <f t="shared" si="223"/>
        <v>Lowering</v>
      </c>
      <c r="AM841" s="24">
        <f t="shared" si="224"/>
        <v>0.26493810526861272</v>
      </c>
      <c r="AN841" s="24">
        <f t="shared" si="225"/>
        <v>0.63256878585678356</v>
      </c>
      <c r="AO841" s="25">
        <v>0.67991699999999999</v>
      </c>
      <c r="AP841" s="24">
        <f t="shared" si="226"/>
        <v>0.63256878585678356</v>
      </c>
      <c r="AQ841" s="25">
        <v>0.35566799999999998</v>
      </c>
      <c r="AR841" s="25">
        <v>0.48653000000000002</v>
      </c>
      <c r="AS841" s="19">
        <v>1351</v>
      </c>
      <c r="AT841" s="19">
        <v>0.83699999999999997</v>
      </c>
      <c r="AU841" s="19">
        <v>1.304</v>
      </c>
      <c r="AV841" s="19">
        <v>1.349</v>
      </c>
      <c r="AW841" s="19">
        <v>1.4750000000000001</v>
      </c>
      <c r="AX841" s="19">
        <v>1.4279999999999999</v>
      </c>
      <c r="AY841" s="19">
        <v>1.044</v>
      </c>
      <c r="AZ841" s="19">
        <v>1.24</v>
      </c>
      <c r="BA841" s="19">
        <v>1.0149999999999999</v>
      </c>
      <c r="BB841" s="19">
        <v>1.024</v>
      </c>
      <c r="BC841" s="19">
        <v>1.667</v>
      </c>
      <c r="BD841" s="19">
        <v>1.18</v>
      </c>
      <c r="BE841" s="19">
        <v>1.145</v>
      </c>
      <c r="BF841" s="19">
        <v>0.82499999999999996</v>
      </c>
      <c r="BG841" s="19">
        <v>0.81899999999999995</v>
      </c>
      <c r="BH841" s="19">
        <v>0.91400000000000003</v>
      </c>
      <c r="BI841" s="19">
        <v>1.097</v>
      </c>
      <c r="BJ841" s="19">
        <v>1.111</v>
      </c>
      <c r="BK841" s="19">
        <v>1.113</v>
      </c>
      <c r="BL841" s="19"/>
      <c r="BM841" s="19">
        <v>0.86499999999999999</v>
      </c>
      <c r="BN841" s="19">
        <v>1.3149999999999999</v>
      </c>
      <c r="BO841" s="19">
        <v>1.339</v>
      </c>
      <c r="BP841" s="19">
        <v>1.516</v>
      </c>
      <c r="BQ841" s="19">
        <v>0.86599999999999999</v>
      </c>
      <c r="BR841" s="19">
        <v>0.73499999999999999</v>
      </c>
      <c r="BS841" s="19">
        <v>1.1100000000000001</v>
      </c>
      <c r="BT841" s="19">
        <v>1.1599999999999999</v>
      </c>
      <c r="BU841" s="19">
        <v>1.1950000000000001</v>
      </c>
      <c r="BV841" s="19">
        <v>0.97299999999999998</v>
      </c>
      <c r="BW841" s="19">
        <v>0.94799999999999995</v>
      </c>
      <c r="BX841" s="19">
        <v>1.0009999999999999</v>
      </c>
      <c r="BY841" s="19">
        <v>1.018</v>
      </c>
      <c r="BZ841" s="19">
        <v>0.995</v>
      </c>
      <c r="CA841" s="19">
        <v>1.1919999999999999</v>
      </c>
      <c r="CB841" s="19">
        <v>1.089</v>
      </c>
      <c r="CC841" s="19">
        <v>0.79400000000000004</v>
      </c>
      <c r="CD841" s="19">
        <v>0.98699999999999999</v>
      </c>
      <c r="CE841" s="19"/>
      <c r="CF841" s="19">
        <v>0.92400000000000004</v>
      </c>
      <c r="CG841" s="19">
        <v>0.95</v>
      </c>
      <c r="CH841" s="19">
        <v>1.1519999999999999</v>
      </c>
      <c r="CI841" s="19">
        <v>0.88600000000000001</v>
      </c>
      <c r="CJ841" s="19">
        <v>0.91800000000000004</v>
      </c>
      <c r="CK841" s="19">
        <v>1.3560000000000001</v>
      </c>
      <c r="CL841" s="19">
        <v>1.0509999999999999</v>
      </c>
      <c r="CM841" s="19">
        <v>0.98899999999999999</v>
      </c>
      <c r="CN841" s="19">
        <v>0.79300000000000004</v>
      </c>
      <c r="CO841" s="19">
        <v>0.92600000000000005</v>
      </c>
      <c r="CP841" s="19">
        <v>1.3959999999999999</v>
      </c>
      <c r="CQ841" s="19">
        <v>1.399</v>
      </c>
      <c r="CR841" s="19">
        <v>1.0900000000000001</v>
      </c>
      <c r="CS841" s="19">
        <v>1.2090000000000001</v>
      </c>
      <c r="CT841" s="19">
        <v>1.232</v>
      </c>
      <c r="CU841" s="19">
        <v>1.204</v>
      </c>
      <c r="CV841" s="19">
        <v>1.3759999999999999</v>
      </c>
      <c r="CW841" s="19">
        <v>1.113</v>
      </c>
    </row>
    <row r="842" spans="1:101" s="1" customFormat="1" ht="15" x14ac:dyDescent="0.2">
      <c r="A842" s="19">
        <v>1352</v>
      </c>
      <c r="B842" s="19">
        <v>333.3</v>
      </c>
      <c r="C842" s="19">
        <v>806.9</v>
      </c>
      <c r="D842" s="19">
        <v>365.48660000000001</v>
      </c>
      <c r="E842" s="19">
        <v>367.49180000000001</v>
      </c>
      <c r="F842" s="19">
        <v>131.42830000000001</v>
      </c>
      <c r="G842" s="20">
        <v>42170.400000000001</v>
      </c>
      <c r="H842" s="19">
        <v>1</v>
      </c>
      <c r="I842" s="19">
        <v>1</v>
      </c>
      <c r="J842" s="19" t="s">
        <v>112</v>
      </c>
      <c r="M842" s="10"/>
      <c r="N842" s="10"/>
      <c r="X842" s="19">
        <v>0.05</v>
      </c>
      <c r="Y842" s="19">
        <v>1.238</v>
      </c>
      <c r="Z842" s="19">
        <v>1.26</v>
      </c>
      <c r="AA842" s="19">
        <v>1.377</v>
      </c>
      <c r="AB842" s="22">
        <f t="shared" si="214"/>
        <v>0.8288888888888889</v>
      </c>
      <c r="AC842" s="22">
        <f t="shared" si="215"/>
        <v>1.1063888888888889</v>
      </c>
      <c r="AD842" s="22">
        <f t="shared" si="216"/>
        <v>0.93055555555555558</v>
      </c>
      <c r="AE842" s="22">
        <f t="shared" si="217"/>
        <v>0.74918403213658047</v>
      </c>
      <c r="AF842" s="22">
        <f t="shared" si="218"/>
        <v>0.89074626865671636</v>
      </c>
      <c r="AG842" s="22">
        <f t="shared" si="219"/>
        <v>-0.41660794410894825</v>
      </c>
      <c r="AH842" s="22">
        <f t="shared" si="220"/>
        <v>-0.16691355997725946</v>
      </c>
      <c r="AI842" s="22">
        <f t="shared" si="221"/>
        <v>-1.8054773030554345</v>
      </c>
      <c r="AJ842" s="22">
        <f t="shared" si="222"/>
        <v>-0.87539434598469579</v>
      </c>
      <c r="AK842" s="22">
        <f>P842</f>
        <v>0</v>
      </c>
      <c r="AL842" s="22" t="str">
        <f t="shared" si="223"/>
        <v>Increase</v>
      </c>
      <c r="AM842" s="24">
        <f t="shared" si="224"/>
        <v>1.5650301081374628E-2</v>
      </c>
      <c r="AN842" s="24">
        <f t="shared" si="225"/>
        <v>0.1332311124024515</v>
      </c>
      <c r="AO842" s="25">
        <v>1.3191900000000001</v>
      </c>
      <c r="AP842" s="24">
        <f t="shared" si="226"/>
        <v>0.1332311124024515</v>
      </c>
      <c r="AQ842" s="25">
        <v>0.84133599999999997</v>
      </c>
      <c r="AR842" s="25">
        <v>0.88604799999999995</v>
      </c>
      <c r="AS842" s="19">
        <v>1352</v>
      </c>
      <c r="AT842" s="19">
        <v>0.95299999999999996</v>
      </c>
      <c r="AU842" s="19">
        <v>1.0589999999999999</v>
      </c>
      <c r="AV842" s="19">
        <v>0.81599999999999995</v>
      </c>
      <c r="AW842" s="19">
        <v>0.65300000000000002</v>
      </c>
      <c r="AX842" s="19">
        <v>0.752</v>
      </c>
      <c r="AY842" s="19">
        <v>0.88300000000000001</v>
      </c>
      <c r="AZ842" s="19">
        <v>1.014</v>
      </c>
      <c r="BA842" s="19">
        <v>0.83699999999999997</v>
      </c>
      <c r="BB842" s="19">
        <v>0.84599999999999997</v>
      </c>
      <c r="BC842" s="19">
        <v>0.78</v>
      </c>
      <c r="BD842" s="19">
        <v>0.67800000000000005</v>
      </c>
      <c r="BE842" s="19">
        <v>0.90200000000000002</v>
      </c>
      <c r="BF842" s="19">
        <v>0.61899999999999999</v>
      </c>
      <c r="BG842" s="19">
        <v>0.95899999999999996</v>
      </c>
      <c r="BH842" s="19">
        <v>0.60099999999999998</v>
      </c>
      <c r="BI842" s="19">
        <v>0.66900000000000004</v>
      </c>
      <c r="BJ842" s="19">
        <v>0.92400000000000004</v>
      </c>
      <c r="BK842" s="19">
        <v>0.97499999999999998</v>
      </c>
      <c r="BL842" s="19"/>
      <c r="BM842" s="19">
        <v>0.81699999999999995</v>
      </c>
      <c r="BN842" s="19">
        <v>1.1970000000000001</v>
      </c>
      <c r="BO842" s="19">
        <v>1.002</v>
      </c>
      <c r="BP842" s="19">
        <v>0.92600000000000005</v>
      </c>
      <c r="BQ842" s="19">
        <v>1.224</v>
      </c>
      <c r="BR842" s="19">
        <v>0.57299999999999995</v>
      </c>
      <c r="BS842" s="19">
        <v>1.675</v>
      </c>
      <c r="BT842" s="19">
        <v>1.105</v>
      </c>
      <c r="BU842" s="19">
        <v>0.72799999999999998</v>
      </c>
      <c r="BV842" s="19">
        <v>0.83</v>
      </c>
      <c r="BW842" s="19">
        <v>0.6</v>
      </c>
      <c r="BX842" s="19">
        <v>0.86699999999999999</v>
      </c>
      <c r="BY842" s="19">
        <v>1.7729999999999999</v>
      </c>
      <c r="BZ842" s="19">
        <v>0.67800000000000005</v>
      </c>
      <c r="CA842" s="19">
        <v>0.92600000000000005</v>
      </c>
      <c r="CB842" s="19">
        <v>1.9770000000000001</v>
      </c>
      <c r="CC842" s="19">
        <v>1.3959999999999999</v>
      </c>
      <c r="CD842" s="19">
        <v>1.621</v>
      </c>
      <c r="CE842" s="19"/>
      <c r="CF842" s="19">
        <v>0.79300000000000004</v>
      </c>
      <c r="CG842" s="19">
        <v>0.72799999999999998</v>
      </c>
      <c r="CH842" s="19">
        <v>1.0940000000000001</v>
      </c>
      <c r="CI842" s="19">
        <v>1.24</v>
      </c>
      <c r="CJ842" s="19">
        <v>0.90200000000000002</v>
      </c>
      <c r="CK842" s="19">
        <v>0.67600000000000005</v>
      </c>
      <c r="CL842" s="19">
        <v>0.96699999999999997</v>
      </c>
      <c r="CM842" s="19">
        <v>1.21</v>
      </c>
      <c r="CN842" s="19">
        <v>1.385</v>
      </c>
      <c r="CO842" s="19">
        <v>0.83</v>
      </c>
      <c r="CP842" s="19">
        <v>0.78400000000000003</v>
      </c>
      <c r="CQ842" s="19">
        <v>1.163</v>
      </c>
      <c r="CR842" s="19">
        <v>1.0089999999999999</v>
      </c>
      <c r="CS842" s="19">
        <v>1.169</v>
      </c>
      <c r="CT842" s="19">
        <v>0.71099999999999997</v>
      </c>
      <c r="CU842" s="19">
        <v>0.85699999999999998</v>
      </c>
      <c r="CV842" s="19">
        <v>0.46600000000000003</v>
      </c>
      <c r="CW842" s="19">
        <v>0.76600000000000001</v>
      </c>
    </row>
    <row r="843" spans="1:101" s="1" customFormat="1" ht="15" x14ac:dyDescent="0.2">
      <c r="A843" s="19">
        <v>1353</v>
      </c>
      <c r="B843" s="19">
        <v>333.7</v>
      </c>
      <c r="C843" s="19">
        <v>808.2</v>
      </c>
      <c r="D843" s="19">
        <v>353.57830000000001</v>
      </c>
      <c r="E843" s="19">
        <v>355.58499999999998</v>
      </c>
      <c r="F843" s="19">
        <v>239.03989999999999</v>
      </c>
      <c r="G843" s="20">
        <v>7096.7</v>
      </c>
      <c r="H843" s="19">
        <v>2</v>
      </c>
      <c r="I843" s="19">
        <v>2</v>
      </c>
      <c r="J843" s="19" t="s">
        <v>117</v>
      </c>
      <c r="M843" s="10"/>
      <c r="N843" s="10"/>
      <c r="U843" s="21">
        <v>0</v>
      </c>
      <c r="V843" s="21">
        <v>0</v>
      </c>
      <c r="W843" s="21">
        <v>41</v>
      </c>
      <c r="X843" s="19">
        <v>0.05</v>
      </c>
      <c r="Y843" s="19">
        <v>1.1180000000000001</v>
      </c>
      <c r="Z843" s="19">
        <v>1.016</v>
      </c>
      <c r="AA843" s="19">
        <v>1.1160000000000001</v>
      </c>
      <c r="AB843" s="22">
        <f t="shared" si="214"/>
        <v>1.1620555555555556</v>
      </c>
      <c r="AC843" s="22">
        <f t="shared" si="215"/>
        <v>0.87288888888888883</v>
      </c>
      <c r="AD843" s="22">
        <f t="shared" si="216"/>
        <v>1.0296111111111113</v>
      </c>
      <c r="AE843" s="22">
        <f t="shared" si="217"/>
        <v>1.3312754582484727</v>
      </c>
      <c r="AF843" s="22">
        <f t="shared" si="218"/>
        <v>1.1286354071116387</v>
      </c>
      <c r="AG843" s="22">
        <f t="shared" si="219"/>
        <v>0.41280911454984559</v>
      </c>
      <c r="AH843" s="22">
        <f t="shared" si="220"/>
        <v>0.17457951507334235</v>
      </c>
      <c r="AI843" s="22">
        <f t="shared" si="221"/>
        <v>-4.2823631162752251</v>
      </c>
      <c r="AJ843" s="22">
        <f t="shared" si="222"/>
        <v>-1.1697693156775384</v>
      </c>
      <c r="AK843" s="22">
        <f>P843</f>
        <v>0</v>
      </c>
      <c r="AL843" s="22" t="str">
        <f t="shared" si="223"/>
        <v>Lowering</v>
      </c>
      <c r="AM843" s="24">
        <f t="shared" si="224"/>
        <v>5.2195959289297409E-5</v>
      </c>
      <c r="AN843" s="24">
        <f t="shared" si="225"/>
        <v>6.7644218596928124E-2</v>
      </c>
      <c r="AO843" s="25">
        <v>1.83578</v>
      </c>
      <c r="AP843" s="24">
        <f t="shared" si="226"/>
        <v>6.7644218596928124E-2</v>
      </c>
      <c r="AQ843" s="25">
        <v>0.98050000000000004</v>
      </c>
      <c r="AR843" s="25">
        <v>0.98195500000000002</v>
      </c>
      <c r="AS843" s="19">
        <v>1353</v>
      </c>
      <c r="AT843" s="19">
        <v>1.5549999999999999</v>
      </c>
      <c r="AU843" s="19">
        <v>1.3260000000000001</v>
      </c>
      <c r="AV843" s="19">
        <v>1.6020000000000001</v>
      </c>
      <c r="AW843" s="19">
        <v>1.016</v>
      </c>
      <c r="AX843" s="19">
        <v>1.054</v>
      </c>
      <c r="AY843" s="19">
        <v>1.3129999999999999</v>
      </c>
      <c r="AZ843" s="19">
        <v>1.1890000000000001</v>
      </c>
      <c r="BA843" s="19">
        <v>1.2270000000000001</v>
      </c>
      <c r="BB843" s="19">
        <v>1.073</v>
      </c>
      <c r="BC843" s="19">
        <v>0.95899999999999996</v>
      </c>
      <c r="BD843" s="19">
        <v>1.339</v>
      </c>
      <c r="BE843" s="19">
        <v>0.92700000000000005</v>
      </c>
      <c r="BF843" s="19">
        <v>0.95799999999999996</v>
      </c>
      <c r="BG843" s="19">
        <v>0.88100000000000001</v>
      </c>
      <c r="BH843" s="19">
        <v>1.0289999999999999</v>
      </c>
      <c r="BI843" s="19">
        <v>1.115</v>
      </c>
      <c r="BJ843" s="19">
        <v>1.2629999999999999</v>
      </c>
      <c r="BK843" s="19">
        <v>1.091</v>
      </c>
      <c r="BL843" s="19"/>
      <c r="BM843" s="19">
        <v>1.0049999999999999</v>
      </c>
      <c r="BN843" s="19">
        <v>0.76300000000000001</v>
      </c>
      <c r="BO843" s="19">
        <v>1.0169999999999999</v>
      </c>
      <c r="BP843" s="19">
        <v>0.81599999999999995</v>
      </c>
      <c r="BQ843" s="19">
        <v>0.67700000000000005</v>
      </c>
      <c r="BR843" s="19">
        <v>0.626</v>
      </c>
      <c r="BS843" s="19">
        <v>0.79300000000000004</v>
      </c>
      <c r="BT843" s="19">
        <v>0.996</v>
      </c>
      <c r="BU843" s="19">
        <v>1.0940000000000001</v>
      </c>
      <c r="BV843" s="19">
        <v>1.103</v>
      </c>
      <c r="BW843" s="19">
        <v>0.64800000000000002</v>
      </c>
      <c r="BX843" s="19">
        <v>1.1040000000000001</v>
      </c>
      <c r="BY843" s="19">
        <v>0.878</v>
      </c>
      <c r="BZ843" s="19">
        <v>0.92</v>
      </c>
      <c r="CA843" s="19">
        <v>0.78900000000000003</v>
      </c>
      <c r="CB843" s="19">
        <v>0.83099999999999996</v>
      </c>
      <c r="CC843" s="19">
        <v>0.99099999999999999</v>
      </c>
      <c r="CD843" s="19">
        <v>0.66100000000000003</v>
      </c>
      <c r="CE843" s="19"/>
      <c r="CF843" s="19">
        <v>1.1930000000000001</v>
      </c>
      <c r="CG843" s="19">
        <v>1.2270000000000001</v>
      </c>
      <c r="CH843" s="19">
        <v>1.0029999999999999</v>
      </c>
      <c r="CI843" s="19">
        <v>1.022</v>
      </c>
      <c r="CJ843" s="19">
        <v>1.4930000000000001</v>
      </c>
      <c r="CK843" s="19">
        <v>0.84799999999999998</v>
      </c>
      <c r="CL843" s="19">
        <v>1.0920000000000001</v>
      </c>
      <c r="CM843" s="19">
        <v>0.79700000000000004</v>
      </c>
      <c r="CN843" s="19">
        <v>1.3260000000000001</v>
      </c>
      <c r="CO843" s="19">
        <v>0.93799999999999994</v>
      </c>
      <c r="CP843" s="19">
        <v>1.115</v>
      </c>
      <c r="CQ843" s="19">
        <v>0.872</v>
      </c>
      <c r="CR843" s="19">
        <v>0.86399999999999999</v>
      </c>
      <c r="CS843" s="19">
        <v>0.85399999999999998</v>
      </c>
      <c r="CT843" s="19">
        <v>0.754</v>
      </c>
      <c r="CU843" s="19">
        <v>1.093</v>
      </c>
      <c r="CV843" s="19">
        <v>0.75600000000000001</v>
      </c>
      <c r="CW843" s="19">
        <v>1.286</v>
      </c>
    </row>
    <row r="844" spans="1:101" s="1" customFormat="1" ht="15" x14ac:dyDescent="0.2">
      <c r="A844" s="19">
        <v>1354</v>
      </c>
      <c r="B844" s="19">
        <v>333.4</v>
      </c>
      <c r="C844" s="19">
        <v>810.1</v>
      </c>
      <c r="D844" s="19">
        <v>673.23050000000001</v>
      </c>
      <c r="E844" s="19">
        <v>675.23670000000004</v>
      </c>
      <c r="F844" s="19">
        <v>439.1721</v>
      </c>
      <c r="G844" s="20">
        <v>7425.1666670000004</v>
      </c>
      <c r="H844" s="19">
        <v>1</v>
      </c>
      <c r="I844" s="19">
        <v>1</v>
      </c>
      <c r="J844" s="19" t="s">
        <v>103</v>
      </c>
      <c r="M844" s="10"/>
      <c r="N844" s="10"/>
      <c r="U844" s="21">
        <v>0</v>
      </c>
      <c r="V844" s="21">
        <v>10</v>
      </c>
      <c r="W844" s="21">
        <v>353</v>
      </c>
      <c r="X844" s="19">
        <v>0.2833</v>
      </c>
      <c r="Y844" s="19">
        <v>1.167</v>
      </c>
      <c r="Z844" s="19">
        <v>1.3460000000000001</v>
      </c>
      <c r="AA844" s="19">
        <v>1.161</v>
      </c>
      <c r="AB844" s="22">
        <f t="shared" si="214"/>
        <v>0.25821111111111111</v>
      </c>
      <c r="AC844" s="22">
        <f t="shared" si="215"/>
        <v>0.69638888888888884</v>
      </c>
      <c r="AD844" s="22">
        <f t="shared" si="216"/>
        <v>1.317722222222222</v>
      </c>
      <c r="AE844" s="22">
        <f t="shared" si="217"/>
        <v>0.37078579976067016</v>
      </c>
      <c r="AF844" s="22">
        <f t="shared" si="218"/>
        <v>0.19595261183017837</v>
      </c>
      <c r="AG844" s="22">
        <f t="shared" si="219"/>
        <v>-1.4313421017522643</v>
      </c>
      <c r="AH844" s="22">
        <f t="shared" si="220"/>
        <v>-2.3514232923002187</v>
      </c>
      <c r="AI844" s="22">
        <f t="shared" si="221"/>
        <v>-4.2013765366019324</v>
      </c>
      <c r="AJ844" s="22">
        <f t="shared" si="222"/>
        <v>-5.863134241269381</v>
      </c>
      <c r="AK844" s="22" t="s">
        <v>145</v>
      </c>
      <c r="AL844" s="22" t="str">
        <f t="shared" si="223"/>
        <v>Increase</v>
      </c>
      <c r="AM844" s="24">
        <f t="shared" si="224"/>
        <v>6.2896063276565589E-5</v>
      </c>
      <c r="AN844" s="24">
        <f t="shared" si="225"/>
        <v>1.3704580894265755E-6</v>
      </c>
      <c r="AO844" s="25">
        <v>1.8823700000000001</v>
      </c>
      <c r="AP844" s="24">
        <f t="shared" si="226"/>
        <v>1.3704580894265755E-6</v>
      </c>
      <c r="AQ844" s="25">
        <v>2.39392</v>
      </c>
      <c r="AR844" s="25">
        <v>2.3941300000000001</v>
      </c>
      <c r="AS844" s="19">
        <v>1354</v>
      </c>
      <c r="AT844" s="19">
        <v>0.19259999999999999</v>
      </c>
      <c r="AU844" s="19">
        <v>0.19900000000000001</v>
      </c>
      <c r="AV844" s="19">
        <v>0.20169999999999999</v>
      </c>
      <c r="AW844" s="19">
        <v>0.191</v>
      </c>
      <c r="AX844" s="19">
        <v>0.19639999999999999</v>
      </c>
      <c r="AY844" s="19">
        <v>0.19120000000000001</v>
      </c>
      <c r="AZ844" s="19">
        <v>0.84499999999999997</v>
      </c>
      <c r="BA844" s="19">
        <v>0.25600000000000001</v>
      </c>
      <c r="BB844" s="19">
        <v>0.2024</v>
      </c>
      <c r="BC844" s="19">
        <v>0.42599999999999999</v>
      </c>
      <c r="BD844" s="19">
        <v>0.38</v>
      </c>
      <c r="BE844" s="19">
        <v>0.1951</v>
      </c>
      <c r="BF844" s="19">
        <v>0.1923</v>
      </c>
      <c r="BG844" s="19">
        <v>0.1888</v>
      </c>
      <c r="BH844" s="19">
        <v>0.18210000000000001</v>
      </c>
      <c r="BI844" s="19">
        <v>0.19839999999999999</v>
      </c>
      <c r="BJ844" s="19">
        <v>0.2092</v>
      </c>
      <c r="BK844" s="19">
        <v>0.2006</v>
      </c>
      <c r="BL844" s="19"/>
      <c r="BM844" s="19">
        <v>0.56799999999999995</v>
      </c>
      <c r="BN844" s="19">
        <v>0.72499999999999998</v>
      </c>
      <c r="BO844" s="19">
        <v>0.34399999999999997</v>
      </c>
      <c r="BP844" s="19">
        <v>1.1060000000000001</v>
      </c>
      <c r="BQ844" s="19">
        <v>0.80800000000000005</v>
      </c>
      <c r="BR844" s="19">
        <v>0.36399999999999999</v>
      </c>
      <c r="BS844" s="19">
        <v>0.374</v>
      </c>
      <c r="BT844" s="19">
        <v>0.55500000000000005</v>
      </c>
      <c r="BU844" s="19">
        <v>0.371</v>
      </c>
      <c r="BV844" s="19">
        <v>1.0449999999999999</v>
      </c>
      <c r="BW844" s="19">
        <v>1.3879999999999999</v>
      </c>
      <c r="BX844" s="19">
        <v>0.40699999999999997</v>
      </c>
      <c r="BY844" s="19">
        <v>1.236</v>
      </c>
      <c r="BZ844" s="19">
        <v>0.25800000000000001</v>
      </c>
      <c r="CA844" s="19">
        <v>0.66200000000000003</v>
      </c>
      <c r="CB844" s="19">
        <v>0.55600000000000005</v>
      </c>
      <c r="CC844" s="19">
        <v>0.61299999999999999</v>
      </c>
      <c r="CD844" s="19">
        <v>1.155</v>
      </c>
      <c r="CE844" s="19"/>
      <c r="CF844" s="19">
        <v>0.80800000000000005</v>
      </c>
      <c r="CG844" s="19">
        <v>0.93799999999999994</v>
      </c>
      <c r="CH844" s="19">
        <v>0.53500000000000003</v>
      </c>
      <c r="CI844" s="19">
        <v>1.2430000000000001</v>
      </c>
      <c r="CJ844" s="19">
        <v>1.784</v>
      </c>
      <c r="CK844" s="19">
        <v>0.76600000000000001</v>
      </c>
      <c r="CL844" s="19">
        <v>0.78800000000000003</v>
      </c>
      <c r="CM844" s="19">
        <v>1.8049999999999999</v>
      </c>
      <c r="CN844" s="19">
        <v>1.867</v>
      </c>
      <c r="CO844" s="19">
        <v>1.393</v>
      </c>
      <c r="CP844" s="19">
        <v>0.55500000000000005</v>
      </c>
      <c r="CQ844" s="19">
        <v>2.9969999999999999</v>
      </c>
      <c r="CR844" s="19">
        <v>1.022</v>
      </c>
      <c r="CS844" s="19">
        <v>1.958</v>
      </c>
      <c r="CT844" s="19">
        <v>1.143</v>
      </c>
      <c r="CU844" s="19">
        <v>1.1299999999999999</v>
      </c>
      <c r="CV844" s="19">
        <v>1.948</v>
      </c>
      <c r="CW844" s="19">
        <v>1.0389999999999999</v>
      </c>
    </row>
    <row r="845" spans="1:101" s="1" customFormat="1" ht="15" x14ac:dyDescent="0.2">
      <c r="A845" s="19">
        <v>1357</v>
      </c>
      <c r="B845" s="19">
        <v>334.3</v>
      </c>
      <c r="C845" s="19">
        <v>815.8</v>
      </c>
      <c r="D845" s="19">
        <v>389.589</v>
      </c>
      <c r="E845" s="19">
        <v>391.59559999999999</v>
      </c>
      <c r="F845" s="19">
        <v>311.06139999999999</v>
      </c>
      <c r="G845" s="20">
        <v>14723.631579999999</v>
      </c>
      <c r="H845" s="19">
        <v>2</v>
      </c>
      <c r="I845" s="19">
        <v>2</v>
      </c>
      <c r="J845" s="19" t="s">
        <v>103</v>
      </c>
      <c r="M845" s="10"/>
      <c r="N845" s="10"/>
      <c r="U845" s="21">
        <v>0</v>
      </c>
      <c r="V845" s="21">
        <v>1</v>
      </c>
      <c r="W845" s="21">
        <v>119</v>
      </c>
      <c r="X845" s="19">
        <v>0.05</v>
      </c>
      <c r="Y845" s="19">
        <v>0.94099999999999995</v>
      </c>
      <c r="Z845" s="19">
        <v>0.84499999999999997</v>
      </c>
      <c r="AA845" s="19">
        <v>0.80600000000000005</v>
      </c>
      <c r="AB845" s="22">
        <f t="shared" si="214"/>
        <v>1.1650555555555555</v>
      </c>
      <c r="AC845" s="22">
        <f t="shared" si="215"/>
        <v>1.0707222222222226</v>
      </c>
      <c r="AD845" s="22">
        <f t="shared" si="216"/>
        <v>1.0705555555555557</v>
      </c>
      <c r="AE845" s="22">
        <f t="shared" si="217"/>
        <v>1.0881025268510347</v>
      </c>
      <c r="AF845" s="22">
        <f t="shared" si="218"/>
        <v>1.088271925272444</v>
      </c>
      <c r="AG845" s="22">
        <f t="shared" si="219"/>
        <v>0.12181450145098752</v>
      </c>
      <c r="AH845" s="22">
        <f t="shared" si="220"/>
        <v>0.12203908620730705</v>
      </c>
      <c r="AI845" s="22">
        <f t="shared" si="221"/>
        <v>-0.34961144994156046</v>
      </c>
      <c r="AJ845" s="22">
        <f t="shared" si="222"/>
        <v>-0.39074768744601118</v>
      </c>
      <c r="AK845" s="22">
        <f t="shared" ref="AK845:AK850" si="227">P845</f>
        <v>0</v>
      </c>
      <c r="AL845" s="22" t="str">
        <f t="shared" si="223"/>
        <v>Lowering</v>
      </c>
      <c r="AM845" s="24">
        <f t="shared" si="224"/>
        <v>0.44708340519298395</v>
      </c>
      <c r="AN845" s="24">
        <f t="shared" si="225"/>
        <v>0.40667952960982179</v>
      </c>
      <c r="AO845" s="25">
        <v>0.519181</v>
      </c>
      <c r="AP845" s="24">
        <f t="shared" si="226"/>
        <v>0.40667952960982179</v>
      </c>
      <c r="AQ845" s="25">
        <v>0.50096099999999999</v>
      </c>
      <c r="AR845" s="25">
        <v>0.64639199999999997</v>
      </c>
      <c r="AS845" s="19">
        <v>1357</v>
      </c>
      <c r="AT845" s="19">
        <v>1.4179999999999999</v>
      </c>
      <c r="AU845" s="19">
        <v>1.9770000000000001</v>
      </c>
      <c r="AV845" s="19">
        <v>1.708</v>
      </c>
      <c r="AW845" s="19">
        <v>1.1559999999999999</v>
      </c>
      <c r="AX845" s="19">
        <v>1.5580000000000001</v>
      </c>
      <c r="AY845" s="19">
        <v>1.006</v>
      </c>
      <c r="AZ845" s="19">
        <v>1.5069999999999999</v>
      </c>
      <c r="BA845" s="19">
        <v>1.103</v>
      </c>
      <c r="BB845" s="19">
        <v>1.208</v>
      </c>
      <c r="BC845" s="19">
        <v>0.92800000000000005</v>
      </c>
      <c r="BD845" s="19">
        <v>1.0469999999999999</v>
      </c>
      <c r="BE845" s="19">
        <v>1.016</v>
      </c>
      <c r="BF845" s="19">
        <v>0.997</v>
      </c>
      <c r="BG845" s="19">
        <v>0.55100000000000005</v>
      </c>
      <c r="BH845" s="19">
        <v>0.76300000000000001</v>
      </c>
      <c r="BI845" s="19">
        <v>0.88300000000000001</v>
      </c>
      <c r="BJ845" s="19">
        <v>0.79400000000000004</v>
      </c>
      <c r="BK845" s="19">
        <v>1.351</v>
      </c>
      <c r="BL845" s="19"/>
      <c r="BM845" s="19">
        <v>1.1970000000000001</v>
      </c>
      <c r="BN845" s="19">
        <v>1.0629999999999999</v>
      </c>
      <c r="BO845" s="19">
        <v>2.0470000000000002</v>
      </c>
      <c r="BP845" s="19">
        <v>1.1040000000000001</v>
      </c>
      <c r="BQ845" s="19">
        <v>1.006</v>
      </c>
      <c r="BR845" s="19">
        <v>0.69599999999999995</v>
      </c>
      <c r="BS845" s="19">
        <v>0.95199999999999996</v>
      </c>
      <c r="BT845" s="19">
        <v>1.522</v>
      </c>
      <c r="BU845" s="19">
        <v>0.57899999999999996</v>
      </c>
      <c r="BV845" s="19">
        <v>0.97099999999999997</v>
      </c>
      <c r="BW845" s="19">
        <v>0.59299999999999997</v>
      </c>
      <c r="BX845" s="19">
        <v>1.159</v>
      </c>
      <c r="BY845" s="19">
        <v>1.3180000000000001</v>
      </c>
      <c r="BZ845" s="19">
        <v>1.484</v>
      </c>
      <c r="CA845" s="19">
        <v>0.61099999999999999</v>
      </c>
      <c r="CB845" s="19">
        <v>1.222</v>
      </c>
      <c r="CC845" s="19">
        <v>0.81499999999999995</v>
      </c>
      <c r="CD845" s="19">
        <v>0.93400000000000005</v>
      </c>
      <c r="CE845" s="19"/>
      <c r="CF845" s="19">
        <v>1.361</v>
      </c>
      <c r="CG845" s="19">
        <v>1.391</v>
      </c>
      <c r="CH845" s="19">
        <v>0.94799999999999995</v>
      </c>
      <c r="CI845" s="19">
        <v>0.83099999999999996</v>
      </c>
      <c r="CJ845" s="19">
        <v>1.21</v>
      </c>
      <c r="CK845" s="19">
        <v>1.1060000000000001</v>
      </c>
      <c r="CL845" s="19">
        <v>1.482</v>
      </c>
      <c r="CM845" s="19">
        <v>0.58399999999999996</v>
      </c>
      <c r="CN845" s="19">
        <v>1.321</v>
      </c>
      <c r="CO845" s="19">
        <v>0.83499999999999996</v>
      </c>
      <c r="CP845" s="19">
        <v>1.7270000000000001</v>
      </c>
      <c r="CQ845" s="19">
        <v>0.98</v>
      </c>
      <c r="CR845" s="19">
        <v>0.98199999999999998</v>
      </c>
      <c r="CS845" s="19">
        <v>0.91500000000000004</v>
      </c>
      <c r="CT845" s="19">
        <v>0.77400000000000002</v>
      </c>
      <c r="CU845" s="19">
        <v>0.97499999999999998</v>
      </c>
      <c r="CV845" s="19">
        <v>0.59099999999999997</v>
      </c>
      <c r="CW845" s="19">
        <v>1.2569999999999999</v>
      </c>
    </row>
    <row r="846" spans="1:101" s="1" customFormat="1" ht="15" x14ac:dyDescent="0.2">
      <c r="A846" s="19">
        <v>1360</v>
      </c>
      <c r="B846" s="19">
        <v>334.3</v>
      </c>
      <c r="C846" s="19">
        <v>817.9</v>
      </c>
      <c r="D846" s="19">
        <v>338.08429999999998</v>
      </c>
      <c r="E846" s="19">
        <v>340.0908</v>
      </c>
      <c r="F846" s="19">
        <v>208.05189999999999</v>
      </c>
      <c r="G846" s="20">
        <v>19355.963640000002</v>
      </c>
      <c r="H846" s="19">
        <v>2</v>
      </c>
      <c r="I846" s="19">
        <v>2</v>
      </c>
      <c r="J846" s="19" t="s">
        <v>103</v>
      </c>
      <c r="M846" s="10"/>
      <c r="N846" s="10"/>
      <c r="U846" s="21">
        <v>0</v>
      </c>
      <c r="V846" s="21">
        <v>6</v>
      </c>
      <c r="W846" s="21">
        <v>319</v>
      </c>
      <c r="X846" s="19">
        <v>0.05</v>
      </c>
      <c r="Y846" s="19">
        <v>1.1819999999999999</v>
      </c>
      <c r="Z846" s="19">
        <v>1.0760000000000001</v>
      </c>
      <c r="AA846" s="19">
        <v>1.054</v>
      </c>
      <c r="AB846" s="22">
        <f t="shared" si="214"/>
        <v>0.87194444444444441</v>
      </c>
      <c r="AC846" s="22">
        <f t="shared" si="215"/>
        <v>1.0079411764705881</v>
      </c>
      <c r="AD846" s="22">
        <f t="shared" si="216"/>
        <v>1.0249444444444444</v>
      </c>
      <c r="AE846" s="22">
        <f t="shared" si="217"/>
        <v>0.86507473332684892</v>
      </c>
      <c r="AF846" s="22">
        <f t="shared" si="218"/>
        <v>0.85072361645617645</v>
      </c>
      <c r="AG846" s="22">
        <f t="shared" si="219"/>
        <v>-0.20910332312903215</v>
      </c>
      <c r="AH846" s="22">
        <f t="shared" si="220"/>
        <v>-0.23323759039330033</v>
      </c>
      <c r="AI846" s="22">
        <f t="shared" si="221"/>
        <v>-0.99184707091726032</v>
      </c>
      <c r="AJ846" s="22">
        <f t="shared" si="222"/>
        <v>-0.2527207186971584</v>
      </c>
      <c r="AK846" s="22">
        <f t="shared" si="227"/>
        <v>0</v>
      </c>
      <c r="AL846" s="22" t="str">
        <f t="shared" si="223"/>
        <v>Increase</v>
      </c>
      <c r="AM846" s="24">
        <f t="shared" si="224"/>
        <v>0.10189501300657869</v>
      </c>
      <c r="AN846" s="24">
        <f t="shared" si="225"/>
        <v>0.55882944508575672</v>
      </c>
      <c r="AO846" s="25">
        <v>1.2294700000000001</v>
      </c>
      <c r="AP846" s="24">
        <f t="shared" si="226"/>
        <v>0.55882944508575672</v>
      </c>
      <c r="AQ846" s="25">
        <v>1.07799</v>
      </c>
      <c r="AR846" s="25">
        <v>1.0281800000000001</v>
      </c>
      <c r="AS846" s="19">
        <v>1360</v>
      </c>
      <c r="AT846" s="19">
        <v>1.101</v>
      </c>
      <c r="AU846" s="19">
        <v>0.85299999999999998</v>
      </c>
      <c r="AV846" s="19">
        <v>1.129</v>
      </c>
      <c r="AW846" s="19">
        <v>0.53400000000000003</v>
      </c>
      <c r="AX846" s="19">
        <v>0.80200000000000005</v>
      </c>
      <c r="AY846" s="19">
        <v>0.96699999999999997</v>
      </c>
      <c r="AZ846" s="19">
        <v>1.0009999999999999</v>
      </c>
      <c r="BA846" s="19">
        <v>0.628</v>
      </c>
      <c r="BB846" s="19">
        <v>0.753</v>
      </c>
      <c r="BC846" s="19">
        <v>0.40300000000000002</v>
      </c>
      <c r="BD846" s="19">
        <v>0.74399999999999999</v>
      </c>
      <c r="BE846" s="19">
        <v>0.69</v>
      </c>
      <c r="BF846" s="19">
        <v>0.68899999999999995</v>
      </c>
      <c r="BG846" s="19">
        <v>0.61199999999999999</v>
      </c>
      <c r="BH846" s="19">
        <v>1.167</v>
      </c>
      <c r="BI846" s="19">
        <v>1.0109999999999999</v>
      </c>
      <c r="BJ846" s="19">
        <v>1.419</v>
      </c>
      <c r="BK846" s="19">
        <v>1.1919999999999999</v>
      </c>
      <c r="BL846" s="19"/>
      <c r="BM846" s="19">
        <v>1.0229999999999999</v>
      </c>
      <c r="BN846" s="19">
        <v>0.93799999999999994</v>
      </c>
      <c r="BO846" s="19">
        <v>1.1839999999999999</v>
      </c>
      <c r="BP846" s="19">
        <v>0.99</v>
      </c>
      <c r="BQ846" s="19">
        <v>0.79300000000000004</v>
      </c>
      <c r="BR846" s="19">
        <v>0.80400000000000005</v>
      </c>
      <c r="BS846" s="19">
        <v>1.0669999999999999</v>
      </c>
      <c r="BT846" s="19">
        <v>1.391</v>
      </c>
      <c r="BU846" s="19">
        <v>0.95899999999999996</v>
      </c>
      <c r="BV846" s="19">
        <v>0.80900000000000005</v>
      </c>
      <c r="BW846" s="19">
        <v>0.64500000000000002</v>
      </c>
      <c r="BX846" s="19">
        <v>1.208</v>
      </c>
      <c r="BY846" s="19">
        <v>1.3540000000000001</v>
      </c>
      <c r="BZ846" s="19" t="s">
        <v>111</v>
      </c>
      <c r="CA846" s="19">
        <v>1.1080000000000001</v>
      </c>
      <c r="CB846" s="19">
        <v>1.036</v>
      </c>
      <c r="CC846" s="19">
        <v>1.08</v>
      </c>
      <c r="CD846" s="19">
        <v>0.746</v>
      </c>
      <c r="CE846" s="19"/>
      <c r="CF846" s="19">
        <v>1.0569999999999999</v>
      </c>
      <c r="CG846" s="19">
        <v>0.87</v>
      </c>
      <c r="CH846" s="19">
        <v>1.3839999999999999</v>
      </c>
      <c r="CI846" s="19">
        <v>0.68</v>
      </c>
      <c r="CJ846" s="19">
        <v>0.79100000000000004</v>
      </c>
      <c r="CK846" s="19">
        <v>0.65500000000000003</v>
      </c>
      <c r="CL846" s="19">
        <v>0.77400000000000002</v>
      </c>
      <c r="CM846" s="19">
        <v>0.46300000000000002</v>
      </c>
      <c r="CN846" s="19">
        <v>1.1180000000000001</v>
      </c>
      <c r="CO846" s="19">
        <v>0.64700000000000002</v>
      </c>
      <c r="CP846" s="19">
        <v>5.1449999999999996</v>
      </c>
      <c r="CQ846" s="19">
        <v>0.53100000000000003</v>
      </c>
      <c r="CR846" s="19">
        <v>0.77300000000000002</v>
      </c>
      <c r="CS846" s="19">
        <v>0.498</v>
      </c>
      <c r="CT846" s="19">
        <v>0.80800000000000005</v>
      </c>
      <c r="CU846" s="19">
        <v>0.60199999999999998</v>
      </c>
      <c r="CV846" s="19">
        <v>0.54300000000000004</v>
      </c>
      <c r="CW846" s="19">
        <v>1.1100000000000001</v>
      </c>
    </row>
    <row r="847" spans="1:101" s="1" customFormat="1" ht="15" x14ac:dyDescent="0.2">
      <c r="A847" s="19">
        <v>1362</v>
      </c>
      <c r="B847" s="19">
        <v>338.3</v>
      </c>
      <c r="C847" s="19">
        <v>819.8</v>
      </c>
      <c r="D847" s="19">
        <v>409.11619999999999</v>
      </c>
      <c r="E847" s="19">
        <v>411.12400000000002</v>
      </c>
      <c r="F847" s="19">
        <v>175.05789999999999</v>
      </c>
      <c r="G847" s="20">
        <v>5999.3333329999996</v>
      </c>
      <c r="H847" s="19">
        <v>1</v>
      </c>
      <c r="I847" s="19">
        <v>1</v>
      </c>
      <c r="J847" s="19" t="s">
        <v>109</v>
      </c>
      <c r="M847" s="10"/>
      <c r="N847" s="10"/>
      <c r="U847" s="21">
        <v>1</v>
      </c>
      <c r="V847" s="21">
        <v>4</v>
      </c>
      <c r="W847" s="21">
        <v>146</v>
      </c>
      <c r="X847" s="19">
        <v>0.05</v>
      </c>
      <c r="Y847" s="19">
        <v>1.091</v>
      </c>
      <c r="Z847" s="19">
        <v>1.1459999999999999</v>
      </c>
      <c r="AA847" s="19">
        <v>1.179</v>
      </c>
      <c r="AB847" s="22">
        <f t="shared" si="214"/>
        <v>0.94416666666666693</v>
      </c>
      <c r="AC847" s="22">
        <f t="shared" si="215"/>
        <v>1.0264444444444445</v>
      </c>
      <c r="AD847" s="22">
        <f t="shared" si="216"/>
        <v>0.96888235294117653</v>
      </c>
      <c r="AE847" s="22">
        <f t="shared" si="217"/>
        <v>0.91984195713357886</v>
      </c>
      <c r="AF847" s="22">
        <f t="shared" si="218"/>
        <v>0.97449051868941394</v>
      </c>
      <c r="AG847" s="22">
        <f t="shared" si="219"/>
        <v>-0.12054208942000236</v>
      </c>
      <c r="AH847" s="22">
        <f t="shared" si="220"/>
        <v>-3.7279946044840084E-2</v>
      </c>
      <c r="AI847" s="22">
        <f t="shared" si="221"/>
        <v>-0.72095889730795693</v>
      </c>
      <c r="AJ847" s="22">
        <f t="shared" si="222"/>
        <v>-0.26258650839896858</v>
      </c>
      <c r="AK847" s="22">
        <f t="shared" si="227"/>
        <v>0</v>
      </c>
      <c r="AL847" s="22" t="str">
        <f t="shared" si="223"/>
        <v>Increase</v>
      </c>
      <c r="AM847" s="24">
        <f t="shared" si="224"/>
        <v>0.19012582111361423</v>
      </c>
      <c r="AN847" s="24">
        <f t="shared" si="225"/>
        <v>0.54627772437220334</v>
      </c>
      <c r="AO847" s="25">
        <v>0.86647099999999999</v>
      </c>
      <c r="AP847" s="24">
        <f t="shared" si="226"/>
        <v>0.54627772437220334</v>
      </c>
      <c r="AQ847" s="25">
        <v>0.46288000000000001</v>
      </c>
      <c r="AR847" s="25">
        <v>0.61368299999999998</v>
      </c>
      <c r="AS847" s="19">
        <v>1362</v>
      </c>
      <c r="AT847" s="19">
        <v>0.92600000000000005</v>
      </c>
      <c r="AU847" s="19">
        <v>1.0669999999999999</v>
      </c>
      <c r="AV847" s="19">
        <v>0.996</v>
      </c>
      <c r="AW847" s="19">
        <v>0.84</v>
      </c>
      <c r="AX847" s="19">
        <v>0.88800000000000001</v>
      </c>
      <c r="AY847" s="19">
        <v>0.91700000000000004</v>
      </c>
      <c r="AZ847" s="19">
        <v>1.052</v>
      </c>
      <c r="BA847" s="19">
        <v>1.1080000000000001</v>
      </c>
      <c r="BB847" s="19">
        <v>0.996</v>
      </c>
      <c r="BC847" s="19">
        <v>0.999</v>
      </c>
      <c r="BD847" s="19">
        <v>0.89600000000000002</v>
      </c>
      <c r="BE847" s="19">
        <v>0.85</v>
      </c>
      <c r="BF847" s="19">
        <v>0.83</v>
      </c>
      <c r="BG847" s="19">
        <v>0.95899999999999996</v>
      </c>
      <c r="BH847" s="19">
        <v>0.72099999999999997</v>
      </c>
      <c r="BI847" s="19">
        <v>0.86499999999999999</v>
      </c>
      <c r="BJ847" s="19">
        <v>1.1479999999999999</v>
      </c>
      <c r="BK847" s="19">
        <v>0.93700000000000006</v>
      </c>
      <c r="BL847" s="19"/>
      <c r="BM847" s="19">
        <v>0.877</v>
      </c>
      <c r="BN847" s="19">
        <v>1.1539999999999999</v>
      </c>
      <c r="BO847" s="19">
        <v>1.0580000000000001</v>
      </c>
      <c r="BP847" s="19">
        <v>1.079</v>
      </c>
      <c r="BQ847" s="19">
        <v>1.02</v>
      </c>
      <c r="BR847" s="19">
        <v>0.73199999999999998</v>
      </c>
      <c r="BS847" s="19">
        <v>1.359</v>
      </c>
      <c r="BT847" s="19">
        <v>1.1040000000000001</v>
      </c>
      <c r="BU847" s="19">
        <v>0.79500000000000004</v>
      </c>
      <c r="BV847" s="19">
        <v>0.86299999999999999</v>
      </c>
      <c r="BW847" s="19">
        <v>0.83299999999999996</v>
      </c>
      <c r="BX847" s="19">
        <v>0.79200000000000004</v>
      </c>
      <c r="BY847" s="19">
        <v>1.3580000000000001</v>
      </c>
      <c r="BZ847" s="19">
        <v>0.72399999999999998</v>
      </c>
      <c r="CA847" s="19">
        <v>0.89600000000000002</v>
      </c>
      <c r="CB847" s="19">
        <v>1.546</v>
      </c>
      <c r="CC847" s="19">
        <v>1.0880000000000001</v>
      </c>
      <c r="CD847" s="19">
        <v>1.198</v>
      </c>
      <c r="CE847" s="19"/>
      <c r="CF847" s="19">
        <v>1.111</v>
      </c>
      <c r="CG847" s="19" t="s">
        <v>111</v>
      </c>
      <c r="CH847" s="19">
        <v>1.129</v>
      </c>
      <c r="CI847" s="19">
        <v>1.1279999999999999</v>
      </c>
      <c r="CJ847" s="19">
        <v>1.1140000000000001</v>
      </c>
      <c r="CK847" s="19">
        <v>0.86199999999999999</v>
      </c>
      <c r="CL847" s="19">
        <v>0.85599999999999998</v>
      </c>
      <c r="CM847" s="19">
        <v>1.018</v>
      </c>
      <c r="CN847" s="19">
        <v>1.137</v>
      </c>
      <c r="CO847" s="19">
        <v>0.91800000000000004</v>
      </c>
      <c r="CP847" s="19">
        <v>0.95099999999999996</v>
      </c>
      <c r="CQ847" s="19">
        <v>1.0369999999999999</v>
      </c>
      <c r="CR847" s="19">
        <v>0.86799999999999999</v>
      </c>
      <c r="CS847" s="19">
        <v>1.038</v>
      </c>
      <c r="CT847" s="19">
        <v>0.84899999999999998</v>
      </c>
      <c r="CU847" s="19">
        <v>0.88500000000000001</v>
      </c>
      <c r="CV847" s="19">
        <v>0.71099999999999997</v>
      </c>
      <c r="CW847" s="19">
        <v>0.85899999999999999</v>
      </c>
    </row>
    <row r="848" spans="1:101" s="1" customFormat="1" ht="15" x14ac:dyDescent="0.2">
      <c r="A848" s="19">
        <v>1364</v>
      </c>
      <c r="B848" s="19">
        <v>336.5</v>
      </c>
      <c r="C848" s="19">
        <v>823.1</v>
      </c>
      <c r="D848" s="19">
        <v>365.29849999999999</v>
      </c>
      <c r="E848" s="19">
        <v>367.30450000000002</v>
      </c>
      <c r="F848" s="19">
        <v>131.24019999999999</v>
      </c>
      <c r="G848" s="20">
        <v>24105</v>
      </c>
      <c r="H848" s="19">
        <v>1</v>
      </c>
      <c r="I848" s="19">
        <v>1</v>
      </c>
      <c r="J848" s="19" t="s">
        <v>112</v>
      </c>
      <c r="M848" s="10"/>
      <c r="N848" s="10"/>
      <c r="X848" s="19">
        <v>0.05</v>
      </c>
      <c r="Y848" s="19">
        <v>4.4820000000000002</v>
      </c>
      <c r="Z848" s="19">
        <v>4.0570000000000004</v>
      </c>
      <c r="AA848" s="19">
        <v>4.0229999999999997</v>
      </c>
      <c r="AB848" s="22">
        <f t="shared" si="214"/>
        <v>3.1406666666666672</v>
      </c>
      <c r="AC848" s="22">
        <f t="shared" si="215"/>
        <v>3.6004444444444439</v>
      </c>
      <c r="AD848" s="22">
        <f t="shared" si="216"/>
        <v>3.0505555555555559</v>
      </c>
      <c r="AE848" s="22">
        <f t="shared" si="217"/>
        <v>0.87229971608443424</v>
      </c>
      <c r="AF848" s="22">
        <f t="shared" si="218"/>
        <v>1.029539246038973</v>
      </c>
      <c r="AG848" s="22">
        <f t="shared" si="219"/>
        <v>-0.19710417477557646</v>
      </c>
      <c r="AH848" s="22">
        <f t="shared" si="220"/>
        <v>4.1998826557450838E-2</v>
      </c>
      <c r="AI848" s="22">
        <f t="shared" si="221"/>
        <v>-0.48858992827992781</v>
      </c>
      <c r="AJ848" s="22">
        <f t="shared" si="222"/>
        <v>-9.2182672342870003E-2</v>
      </c>
      <c r="AK848" s="22">
        <f t="shared" si="227"/>
        <v>0</v>
      </c>
      <c r="AL848" s="22" t="str">
        <f t="shared" si="223"/>
        <v>Increase</v>
      </c>
      <c r="AM848" s="24">
        <f t="shared" si="224"/>
        <v>0.32464601156395179</v>
      </c>
      <c r="AN848" s="24">
        <f t="shared" si="225"/>
        <v>0.80875564994560134</v>
      </c>
      <c r="AO848" s="25">
        <v>0.66838299999999995</v>
      </c>
      <c r="AP848" s="24">
        <f t="shared" si="226"/>
        <v>0.80875564994560134</v>
      </c>
      <c r="AQ848" s="25">
        <v>0.16794400000000001</v>
      </c>
      <c r="AR848" s="25">
        <v>0.26720500000000003</v>
      </c>
      <c r="AS848" s="19">
        <v>1364</v>
      </c>
      <c r="AT848" s="19">
        <v>5.5010000000000003</v>
      </c>
      <c r="AU848" s="19">
        <v>5.5119999999999996</v>
      </c>
      <c r="AV848" s="19">
        <v>4.4740000000000002</v>
      </c>
      <c r="AW848" s="19">
        <v>3.1419999999999999</v>
      </c>
      <c r="AX848" s="19">
        <v>3.774</v>
      </c>
      <c r="AY848" s="19">
        <v>3.032</v>
      </c>
      <c r="AZ848" s="19">
        <v>3.355</v>
      </c>
      <c r="BA848" s="19">
        <v>2.843</v>
      </c>
      <c r="BB848" s="19">
        <v>2.605</v>
      </c>
      <c r="BC848" s="19">
        <v>2.4079999999999999</v>
      </c>
      <c r="BD848" s="19">
        <v>1.679</v>
      </c>
      <c r="BE848" s="19">
        <v>3.07</v>
      </c>
      <c r="BF848" s="19">
        <v>1.7430000000000001</v>
      </c>
      <c r="BG848" s="19">
        <v>2.968</v>
      </c>
      <c r="BH848" s="19">
        <v>1.6850000000000001</v>
      </c>
      <c r="BI848" s="19">
        <v>2.25</v>
      </c>
      <c r="BJ848" s="19">
        <v>3.4609999999999999</v>
      </c>
      <c r="BK848" s="19">
        <v>3.03</v>
      </c>
      <c r="BL848" s="19"/>
      <c r="BM848" s="19">
        <v>3.3969999999999998</v>
      </c>
      <c r="BN848" s="19">
        <v>5.3019999999999996</v>
      </c>
      <c r="BO848" s="19">
        <v>3.4049999999999998</v>
      </c>
      <c r="BP848" s="19">
        <v>3.0750000000000002</v>
      </c>
      <c r="BQ848" s="19">
        <v>3.9740000000000002</v>
      </c>
      <c r="BR848" s="19">
        <v>1.468</v>
      </c>
      <c r="BS848" s="19">
        <v>5.3419999999999996</v>
      </c>
      <c r="BT848" s="19">
        <v>3.66</v>
      </c>
      <c r="BU848" s="19">
        <v>2.3250000000000002</v>
      </c>
      <c r="BV848" s="19">
        <v>3.1659999999999999</v>
      </c>
      <c r="BW848" s="19">
        <v>1.323</v>
      </c>
      <c r="BX848" s="19">
        <v>2.1349999999999998</v>
      </c>
      <c r="BY848" s="19">
        <v>5.5220000000000002</v>
      </c>
      <c r="BZ848" s="19">
        <v>1.58</v>
      </c>
      <c r="CA848" s="19">
        <v>2.2639999999999998</v>
      </c>
      <c r="CB848" s="19">
        <v>6.4169999999999998</v>
      </c>
      <c r="CC848" s="19">
        <v>4.9550000000000001</v>
      </c>
      <c r="CD848" s="19">
        <v>5.4980000000000002</v>
      </c>
      <c r="CE848" s="19"/>
      <c r="CF848" s="19">
        <v>2.504</v>
      </c>
      <c r="CG848" s="19">
        <v>3.64</v>
      </c>
      <c r="CH848" s="19">
        <v>4.8250000000000002</v>
      </c>
      <c r="CI848" s="19">
        <v>5.4459999999999997</v>
      </c>
      <c r="CJ848" s="19">
        <v>2.7210000000000001</v>
      </c>
      <c r="CK848" s="19">
        <v>1.946</v>
      </c>
      <c r="CL848" s="19">
        <v>2.601</v>
      </c>
      <c r="CM848" s="19">
        <v>4.1879999999999997</v>
      </c>
      <c r="CN848" s="19">
        <v>4.2859999999999996</v>
      </c>
      <c r="CO848" s="19">
        <v>2.0390000000000001</v>
      </c>
      <c r="CP848" s="19">
        <v>1.9590000000000001</v>
      </c>
      <c r="CQ848" s="19">
        <v>3.157</v>
      </c>
      <c r="CR848" s="19">
        <v>2.8690000000000002</v>
      </c>
      <c r="CS848" s="19">
        <v>3.956</v>
      </c>
      <c r="CT848" s="19">
        <v>1.8720000000000001</v>
      </c>
      <c r="CU848" s="19">
        <v>2.6560000000000001</v>
      </c>
      <c r="CV848" s="19">
        <v>2.2549999999999999</v>
      </c>
      <c r="CW848" s="19">
        <v>1.99</v>
      </c>
    </row>
    <row r="849" spans="1:101" s="1" customFormat="1" ht="15" x14ac:dyDescent="0.2">
      <c r="A849" s="19">
        <v>1365</v>
      </c>
      <c r="B849" s="19">
        <v>335.2</v>
      </c>
      <c r="C849" s="19">
        <v>823.2</v>
      </c>
      <c r="D849" s="19">
        <v>365.17509999999999</v>
      </c>
      <c r="E849" s="19">
        <v>367.18110000000001</v>
      </c>
      <c r="F849" s="19">
        <v>131.11680000000001</v>
      </c>
      <c r="G849" s="20">
        <v>808694</v>
      </c>
      <c r="H849" s="19">
        <v>1</v>
      </c>
      <c r="I849" s="19">
        <v>1</v>
      </c>
      <c r="J849" s="19" t="s">
        <v>103</v>
      </c>
      <c r="M849" s="10"/>
      <c r="N849" s="10"/>
      <c r="U849" s="21">
        <v>0</v>
      </c>
      <c r="V849" s="21">
        <v>1</v>
      </c>
      <c r="W849" s="21">
        <v>4</v>
      </c>
      <c r="X849" s="19">
        <v>0.05</v>
      </c>
      <c r="Y849" s="19">
        <v>1.145</v>
      </c>
      <c r="Z849" s="19">
        <v>1.1080000000000001</v>
      </c>
      <c r="AA849" s="19">
        <v>1.1659999999999999</v>
      </c>
      <c r="AB849" s="22">
        <f t="shared" si="214"/>
        <v>0.87500000000000011</v>
      </c>
      <c r="AC849" s="22">
        <f t="shared" si="215"/>
        <v>1.0317777777777777</v>
      </c>
      <c r="AD849" s="22">
        <f t="shared" si="216"/>
        <v>0.91027777777777785</v>
      </c>
      <c r="AE849" s="22">
        <f t="shared" si="217"/>
        <v>0.84805082920525543</v>
      </c>
      <c r="AF849" s="22">
        <f t="shared" si="218"/>
        <v>0.96124504119621612</v>
      </c>
      <c r="AG849" s="22">
        <f t="shared" si="219"/>
        <v>-0.2377773574046578</v>
      </c>
      <c r="AH849" s="22">
        <f t="shared" si="220"/>
        <v>-5.7023844268118566E-2</v>
      </c>
      <c r="AI849" s="22">
        <f t="shared" si="221"/>
        <v>-1.3966836258770323</v>
      </c>
      <c r="AJ849" s="22">
        <f t="shared" si="222"/>
        <v>-0.31935389900123662</v>
      </c>
      <c r="AK849" s="22">
        <f t="shared" si="227"/>
        <v>0</v>
      </c>
      <c r="AL849" s="22" t="str">
        <f t="shared" si="223"/>
        <v>Increase</v>
      </c>
      <c r="AM849" s="24">
        <f t="shared" si="224"/>
        <v>4.0115884674000873E-2</v>
      </c>
      <c r="AN849" s="24">
        <f t="shared" si="225"/>
        <v>0.4793426814500118</v>
      </c>
      <c r="AO849" s="25">
        <v>1.15737</v>
      </c>
      <c r="AP849" s="24">
        <f t="shared" si="226"/>
        <v>0.4793426814500118</v>
      </c>
      <c r="AQ849" s="25">
        <v>0.43333500000000003</v>
      </c>
      <c r="AR849" s="25">
        <v>0.58162899999999995</v>
      </c>
      <c r="AS849" s="19">
        <v>1365</v>
      </c>
      <c r="AT849" s="19">
        <v>0.98799999999999999</v>
      </c>
      <c r="AU849" s="19">
        <v>0.98699999999999999</v>
      </c>
      <c r="AV849" s="19">
        <v>0.871</v>
      </c>
      <c r="AW849" s="19">
        <v>0.75900000000000001</v>
      </c>
      <c r="AX849" s="19">
        <v>0.81399999999999995</v>
      </c>
      <c r="AY849" s="19">
        <v>0.97199999999999998</v>
      </c>
      <c r="AZ849" s="19">
        <v>0.996</v>
      </c>
      <c r="BA849" s="19">
        <v>1.004</v>
      </c>
      <c r="BB849" s="19">
        <v>0.89200000000000002</v>
      </c>
      <c r="BC849" s="19">
        <v>0.91500000000000004</v>
      </c>
      <c r="BD849" s="19">
        <v>0.753</v>
      </c>
      <c r="BE849" s="19">
        <v>0.89200000000000002</v>
      </c>
      <c r="BF849" s="19">
        <v>0.65400000000000003</v>
      </c>
      <c r="BG849" s="19">
        <v>1.024</v>
      </c>
      <c r="BH849" s="19">
        <v>0.628</v>
      </c>
      <c r="BI849" s="19">
        <v>0.66900000000000004</v>
      </c>
      <c r="BJ849" s="19">
        <v>0.91900000000000004</v>
      </c>
      <c r="BK849" s="19">
        <v>1.0129999999999999</v>
      </c>
      <c r="BL849" s="19"/>
      <c r="BM849" s="19">
        <v>0.85599999999999998</v>
      </c>
      <c r="BN849" s="19">
        <v>1.091</v>
      </c>
      <c r="BO849" s="19">
        <v>1.0569999999999999</v>
      </c>
      <c r="BP849" s="19">
        <v>1.02</v>
      </c>
      <c r="BQ849" s="19">
        <v>1.107</v>
      </c>
      <c r="BR849" s="19">
        <v>0.66200000000000003</v>
      </c>
      <c r="BS849" s="19">
        <v>1.4910000000000001</v>
      </c>
      <c r="BT849" s="19">
        <v>1.1339999999999999</v>
      </c>
      <c r="BU849" s="19">
        <v>0.746</v>
      </c>
      <c r="BV849" s="19">
        <v>0.85199999999999998</v>
      </c>
      <c r="BW849" s="19">
        <v>0.65200000000000002</v>
      </c>
      <c r="BX849" s="19">
        <v>0.879</v>
      </c>
      <c r="BY849" s="19">
        <v>1.423</v>
      </c>
      <c r="BZ849" s="19">
        <v>0.69</v>
      </c>
      <c r="CA849" s="19">
        <v>0.94699999999999995</v>
      </c>
      <c r="CB849" s="19">
        <v>1.5669999999999999</v>
      </c>
      <c r="CC849" s="19">
        <v>1.155</v>
      </c>
      <c r="CD849" s="19">
        <v>1.2430000000000001</v>
      </c>
      <c r="CE849" s="19"/>
      <c r="CF849" s="19">
        <v>0.85799999999999998</v>
      </c>
      <c r="CG849" s="19">
        <v>0.83</v>
      </c>
      <c r="CH849" s="19">
        <v>1.0289999999999999</v>
      </c>
      <c r="CI849" s="19">
        <v>1.131</v>
      </c>
      <c r="CJ849" s="19">
        <v>0.85599999999999998</v>
      </c>
      <c r="CK849" s="19">
        <v>0.72499999999999998</v>
      </c>
      <c r="CL849" s="19">
        <v>0.90100000000000002</v>
      </c>
      <c r="CM849" s="19">
        <v>1.0860000000000001</v>
      </c>
      <c r="CN849" s="19">
        <v>1.238</v>
      </c>
      <c r="CO849" s="19">
        <v>0.80100000000000005</v>
      </c>
      <c r="CP849" s="19">
        <v>0.80600000000000005</v>
      </c>
      <c r="CQ849" s="19">
        <v>1.0209999999999999</v>
      </c>
      <c r="CR849" s="19">
        <v>0.878</v>
      </c>
      <c r="CS849" s="19">
        <v>1.105</v>
      </c>
      <c r="CT849" s="19">
        <v>0.79200000000000004</v>
      </c>
      <c r="CU849" s="19">
        <v>0.879</v>
      </c>
      <c r="CV849" s="19">
        <v>0.57899999999999996</v>
      </c>
      <c r="CW849" s="19">
        <v>0.87</v>
      </c>
    </row>
    <row r="850" spans="1:101" s="1" customFormat="1" ht="15" x14ac:dyDescent="0.2">
      <c r="A850" s="19">
        <v>1366</v>
      </c>
      <c r="B850" s="19">
        <v>335.2</v>
      </c>
      <c r="C850" s="19">
        <v>823.7</v>
      </c>
      <c r="D850" s="19">
        <v>256.07659999999998</v>
      </c>
      <c r="E850" s="19">
        <v>258.08370000000002</v>
      </c>
      <c r="F850" s="19">
        <v>44.036499999999997</v>
      </c>
      <c r="G850" s="20">
        <v>6507</v>
      </c>
      <c r="H850" s="19">
        <v>2</v>
      </c>
      <c r="I850" s="19">
        <v>2</v>
      </c>
      <c r="J850" s="19" t="s">
        <v>112</v>
      </c>
      <c r="M850" s="10"/>
      <c r="N850" s="10"/>
      <c r="X850" s="19">
        <v>0.05</v>
      </c>
      <c r="Y850" s="19">
        <v>1.444</v>
      </c>
      <c r="Z850" s="19">
        <v>1.159</v>
      </c>
      <c r="AA850" s="19">
        <v>1.333</v>
      </c>
      <c r="AB850" s="22">
        <f t="shared" si="214"/>
        <v>1.5925555555555555</v>
      </c>
      <c r="AC850" s="22">
        <f t="shared" si="215"/>
        <v>1.5143333333333335</v>
      </c>
      <c r="AD850" s="22">
        <f t="shared" si="216"/>
        <v>1.4025555555555556</v>
      </c>
      <c r="AE850" s="22">
        <f t="shared" si="217"/>
        <v>1.0516545601291363</v>
      </c>
      <c r="AF850" s="22">
        <f t="shared" si="218"/>
        <v>1.1354670046740076</v>
      </c>
      <c r="AG850" s="22">
        <f t="shared" si="219"/>
        <v>7.266089642753279E-2</v>
      </c>
      <c r="AH850" s="22">
        <f t="shared" si="220"/>
        <v>0.18328578364514719</v>
      </c>
      <c r="AI850" s="22">
        <f t="shared" si="221"/>
        <v>-0.22712106618288602</v>
      </c>
      <c r="AJ850" s="22">
        <f t="shared" si="222"/>
        <v>-1.023658229946961</v>
      </c>
      <c r="AK850" s="22">
        <f t="shared" si="227"/>
        <v>0</v>
      </c>
      <c r="AL850" s="22" t="str">
        <f t="shared" si="223"/>
        <v>Lowering</v>
      </c>
      <c r="AM850" s="24">
        <f t="shared" si="224"/>
        <v>0.59276006067641751</v>
      </c>
      <c r="AN850" s="24">
        <f t="shared" si="225"/>
        <v>9.4698210015847245E-2</v>
      </c>
      <c r="AO850" s="25">
        <v>0.56627400000000006</v>
      </c>
      <c r="AP850" s="24">
        <f t="shared" si="226"/>
        <v>9.4698210015847245E-2</v>
      </c>
      <c r="AQ850" s="25">
        <v>1.1008100000000001</v>
      </c>
      <c r="AR850" s="25">
        <v>1.0373699999999999</v>
      </c>
      <c r="AS850" s="19">
        <v>1366</v>
      </c>
      <c r="AT850" s="19">
        <v>1.5429999999999999</v>
      </c>
      <c r="AU850" s="19">
        <v>1.502</v>
      </c>
      <c r="AV850" s="19">
        <v>1.9450000000000001</v>
      </c>
      <c r="AW850" s="19">
        <v>1.135</v>
      </c>
      <c r="AX850" s="19">
        <v>1.629</v>
      </c>
      <c r="AY850" s="19">
        <v>1.3460000000000001</v>
      </c>
      <c r="AZ850" s="19">
        <v>1.022</v>
      </c>
      <c r="BA850" s="19">
        <v>1.08</v>
      </c>
      <c r="BB850" s="19">
        <v>1.532</v>
      </c>
      <c r="BC850" s="19">
        <v>2.2130000000000001</v>
      </c>
      <c r="BD850" s="19">
        <v>2.254</v>
      </c>
      <c r="BE850" s="19">
        <v>1.76</v>
      </c>
      <c r="BF850" s="19">
        <v>1.617</v>
      </c>
      <c r="BG850" s="19">
        <v>1.4630000000000001</v>
      </c>
      <c r="BH850" s="19">
        <v>1.7549999999999999</v>
      </c>
      <c r="BI850" s="19">
        <v>2.0379999999999998</v>
      </c>
      <c r="BJ850" s="19">
        <v>1.708</v>
      </c>
      <c r="BK850" s="19">
        <v>1.1240000000000001</v>
      </c>
      <c r="BL850" s="19"/>
      <c r="BM850" s="19">
        <v>1.2629999999999999</v>
      </c>
      <c r="BN850" s="19">
        <v>1.4490000000000001</v>
      </c>
      <c r="BO850" s="19">
        <v>1.2270000000000001</v>
      </c>
      <c r="BP850" s="19">
        <v>1.411</v>
      </c>
      <c r="BQ850" s="19">
        <v>0.91800000000000004</v>
      </c>
      <c r="BR850" s="19">
        <v>0.871</v>
      </c>
      <c r="BS850" s="19">
        <v>1.0509999999999999</v>
      </c>
      <c r="BT850" s="19">
        <v>1.5760000000000001</v>
      </c>
      <c r="BU850" s="19">
        <v>2.1429999999999998</v>
      </c>
      <c r="BV850" s="19">
        <v>1.573</v>
      </c>
      <c r="BW850" s="19">
        <v>1.3779999999999999</v>
      </c>
      <c r="BX850" s="19">
        <v>1.694</v>
      </c>
      <c r="BY850" s="19">
        <v>2.2400000000000002</v>
      </c>
      <c r="BZ850" s="19">
        <v>1.5940000000000001</v>
      </c>
      <c r="CA850" s="19">
        <v>1.5609999999999999</v>
      </c>
      <c r="CB850" s="19">
        <v>2.8530000000000002</v>
      </c>
      <c r="CC850" s="19">
        <v>1.2250000000000001</v>
      </c>
      <c r="CD850" s="19">
        <v>1.2310000000000001</v>
      </c>
      <c r="CE850" s="19"/>
      <c r="CF850" s="19">
        <v>1.175</v>
      </c>
      <c r="CG850" s="19">
        <v>1.3120000000000001</v>
      </c>
      <c r="CH850" s="19">
        <v>1.623</v>
      </c>
      <c r="CI850" s="19">
        <v>1.028</v>
      </c>
      <c r="CJ850" s="19">
        <v>1.1479999999999999</v>
      </c>
      <c r="CK850" s="19">
        <v>0.96399999999999997</v>
      </c>
      <c r="CL850" s="19">
        <v>1.044</v>
      </c>
      <c r="CM850" s="19">
        <v>1.276</v>
      </c>
      <c r="CN850" s="19">
        <v>1.58</v>
      </c>
      <c r="CO850" s="19">
        <v>1.373</v>
      </c>
      <c r="CP850" s="19">
        <v>1.74</v>
      </c>
      <c r="CQ850" s="19">
        <v>1.421</v>
      </c>
      <c r="CR850" s="19">
        <v>1.7569999999999999</v>
      </c>
      <c r="CS850" s="19">
        <v>1.841</v>
      </c>
      <c r="CT850" s="19">
        <v>1.4810000000000001</v>
      </c>
      <c r="CU850" s="19">
        <v>1.86</v>
      </c>
      <c r="CV850" s="19">
        <v>1.476</v>
      </c>
      <c r="CW850" s="19">
        <v>1.147</v>
      </c>
    </row>
    <row r="851" spans="1:101" s="1" customFormat="1" ht="15" x14ac:dyDescent="0.2">
      <c r="A851" s="19">
        <v>1367</v>
      </c>
      <c r="B851" s="19">
        <v>336.3</v>
      </c>
      <c r="C851" s="19">
        <v>824.2</v>
      </c>
      <c r="D851" s="19">
        <v>365.1542</v>
      </c>
      <c r="E851" s="19">
        <v>367.161</v>
      </c>
      <c r="F851" s="19">
        <v>131.0959</v>
      </c>
      <c r="G851" s="20">
        <v>20377241.440000001</v>
      </c>
      <c r="H851" s="19">
        <v>1</v>
      </c>
      <c r="I851" s="19">
        <v>1</v>
      </c>
      <c r="J851" s="19" t="s">
        <v>105</v>
      </c>
      <c r="K851" s="19" t="s">
        <v>440</v>
      </c>
      <c r="L851" s="19" t="s">
        <v>441</v>
      </c>
      <c r="M851" s="19">
        <v>3.53</v>
      </c>
      <c r="N851" s="19">
        <v>22.4</v>
      </c>
      <c r="X851" s="19">
        <v>0.05</v>
      </c>
      <c r="Y851" s="19">
        <v>1.095</v>
      </c>
      <c r="Z851" s="19">
        <v>1.0629999999999999</v>
      </c>
      <c r="AA851" s="19">
        <v>1.1379999999999999</v>
      </c>
      <c r="AB851" s="22">
        <f t="shared" si="214"/>
        <v>0.91283333333333339</v>
      </c>
      <c r="AC851" s="22">
        <f t="shared" si="215"/>
        <v>0.99283333333333323</v>
      </c>
      <c r="AD851" s="22">
        <f t="shared" si="216"/>
        <v>0.92738888888888882</v>
      </c>
      <c r="AE851" s="22">
        <f t="shared" si="217"/>
        <v>0.91942252811818048</v>
      </c>
      <c r="AF851" s="22">
        <f t="shared" si="218"/>
        <v>0.98430479841849894</v>
      </c>
      <c r="AG851" s="22">
        <f t="shared" si="219"/>
        <v>-0.12120007871502918</v>
      </c>
      <c r="AH851" s="22">
        <f t="shared" si="220"/>
        <v>-2.2822967253184605E-2</v>
      </c>
      <c r="AI851" s="22">
        <f t="shared" si="221"/>
        <v>-0.81508363688066299</v>
      </c>
      <c r="AJ851" s="22">
        <f t="shared" si="222"/>
        <v>-0.16810200746932705</v>
      </c>
      <c r="AK851" s="22" t="str">
        <f>L851</f>
        <v>Norleucine</v>
      </c>
      <c r="AL851" s="22" t="str">
        <f t="shared" si="223"/>
        <v>Increase</v>
      </c>
      <c r="AM851" s="24">
        <f t="shared" si="224"/>
        <v>0.15307926316647824</v>
      </c>
      <c r="AN851" s="24">
        <f t="shared" si="225"/>
        <v>0.67904411940548215</v>
      </c>
      <c r="AO851" s="25">
        <v>0.91706100000000002</v>
      </c>
      <c r="AP851" s="24">
        <f t="shared" si="226"/>
        <v>0.67904411940548215</v>
      </c>
      <c r="AQ851" s="25">
        <v>0.361624</v>
      </c>
      <c r="AR851" s="25">
        <v>0.493452</v>
      </c>
      <c r="AS851" s="19">
        <v>1367</v>
      </c>
      <c r="AT851" s="19">
        <v>1.006</v>
      </c>
      <c r="AU851" s="19">
        <v>1.0669999999999999</v>
      </c>
      <c r="AV851" s="19">
        <v>1.002</v>
      </c>
      <c r="AW851" s="19">
        <v>0.86799999999999999</v>
      </c>
      <c r="AX851" s="19">
        <v>0.94099999999999995</v>
      </c>
      <c r="AY851" s="19">
        <v>0.95199999999999996</v>
      </c>
      <c r="AZ851" s="19">
        <v>0.98299999999999998</v>
      </c>
      <c r="BA851" s="19">
        <v>0.96599999999999997</v>
      </c>
      <c r="BB851" s="19">
        <v>0.874</v>
      </c>
      <c r="BC851" s="19">
        <v>0.86799999999999999</v>
      </c>
      <c r="BD851" s="19">
        <v>0.77700000000000002</v>
      </c>
      <c r="BE851" s="19">
        <v>0.96099999999999997</v>
      </c>
      <c r="BF851" s="19">
        <v>0.76800000000000002</v>
      </c>
      <c r="BG851" s="19">
        <v>0.94699999999999995</v>
      </c>
      <c r="BH851" s="19">
        <v>0.70599999999999996</v>
      </c>
      <c r="BI851" s="19">
        <v>0.78600000000000003</v>
      </c>
      <c r="BJ851" s="19">
        <v>0.98099999999999998</v>
      </c>
      <c r="BK851" s="19">
        <v>0.97799999999999998</v>
      </c>
      <c r="BL851" s="19"/>
      <c r="BM851" s="19">
        <v>0.89500000000000002</v>
      </c>
      <c r="BN851" s="19">
        <v>1.1519999999999999</v>
      </c>
      <c r="BO851" s="19">
        <v>0.96899999999999997</v>
      </c>
      <c r="BP851" s="19">
        <v>0.97499999999999998</v>
      </c>
      <c r="BQ851" s="19">
        <v>1.002</v>
      </c>
      <c r="BR851" s="19">
        <v>0.68200000000000005</v>
      </c>
      <c r="BS851" s="19">
        <v>1.2669999999999999</v>
      </c>
      <c r="BT851" s="19">
        <v>1.091</v>
      </c>
      <c r="BU851" s="19">
        <v>0.82699999999999996</v>
      </c>
      <c r="BV851" s="19">
        <v>0.84599999999999997</v>
      </c>
      <c r="BW851" s="19">
        <v>0.66400000000000003</v>
      </c>
      <c r="BX851" s="19">
        <v>0.88400000000000001</v>
      </c>
      <c r="BY851" s="19">
        <v>1.2689999999999999</v>
      </c>
      <c r="BZ851" s="19">
        <v>0.74099999999999999</v>
      </c>
      <c r="CA851" s="19">
        <v>0.92100000000000004</v>
      </c>
      <c r="CB851" s="19">
        <v>1.36</v>
      </c>
      <c r="CC851" s="19">
        <v>1.093</v>
      </c>
      <c r="CD851" s="19">
        <v>1.2330000000000001</v>
      </c>
      <c r="CE851" s="19"/>
      <c r="CF851" s="19">
        <v>0.91400000000000003</v>
      </c>
      <c r="CG851" s="19">
        <v>0.9</v>
      </c>
      <c r="CH851" s="19">
        <v>1.0269999999999999</v>
      </c>
      <c r="CI851" s="19">
        <v>1.0720000000000001</v>
      </c>
      <c r="CJ851" s="19">
        <v>0.92100000000000004</v>
      </c>
      <c r="CK851" s="19">
        <v>0.79300000000000004</v>
      </c>
      <c r="CL851" s="19">
        <v>0.89200000000000002</v>
      </c>
      <c r="CM851" s="19">
        <v>1.0089999999999999</v>
      </c>
      <c r="CN851" s="19">
        <v>1.171</v>
      </c>
      <c r="CO851" s="19">
        <v>0.88100000000000001</v>
      </c>
      <c r="CP851" s="19">
        <v>0.86499999999999999</v>
      </c>
      <c r="CQ851" s="19">
        <v>0.97199999999999998</v>
      </c>
      <c r="CR851" s="19">
        <v>0.93700000000000006</v>
      </c>
      <c r="CS851" s="19">
        <v>1.028</v>
      </c>
      <c r="CT851" s="19">
        <v>0.76700000000000002</v>
      </c>
      <c r="CU851" s="19">
        <v>0.89700000000000002</v>
      </c>
      <c r="CV851" s="19">
        <v>0.71899999999999997</v>
      </c>
      <c r="CW851" s="19">
        <v>0.92800000000000005</v>
      </c>
    </row>
    <row r="852" spans="1:101" s="1" customFormat="1" ht="25.5" x14ac:dyDescent="0.2">
      <c r="A852" s="19">
        <v>1368</v>
      </c>
      <c r="B852" s="19">
        <v>335.3</v>
      </c>
      <c r="C852" s="19">
        <v>824.3</v>
      </c>
      <c r="D852" s="19">
        <v>399.13720000000001</v>
      </c>
      <c r="E852" s="19">
        <v>401.1438</v>
      </c>
      <c r="F852" s="19">
        <v>165.0789</v>
      </c>
      <c r="G852" s="20">
        <v>78846.269230000005</v>
      </c>
      <c r="H852" s="19">
        <v>1</v>
      </c>
      <c r="I852" s="19">
        <v>1</v>
      </c>
      <c r="J852" s="19" t="s">
        <v>131</v>
      </c>
      <c r="M852" s="10"/>
      <c r="N852" s="10"/>
      <c r="O852" s="19" t="s">
        <v>683</v>
      </c>
      <c r="P852" s="19" t="s">
        <v>727</v>
      </c>
      <c r="Q852" s="19">
        <v>0.15</v>
      </c>
      <c r="R852" s="19">
        <v>59.9</v>
      </c>
      <c r="S852" s="19" t="s">
        <v>133</v>
      </c>
      <c r="T852" s="19" t="s">
        <v>134</v>
      </c>
      <c r="X852" s="19">
        <v>0.05</v>
      </c>
      <c r="Y852" s="19">
        <v>1.075</v>
      </c>
      <c r="Z852" s="19">
        <v>1.0660000000000001</v>
      </c>
      <c r="AA852" s="19">
        <v>1.0429999999999999</v>
      </c>
      <c r="AB852" s="22">
        <f t="shared" si="214"/>
        <v>0.95466666666666677</v>
      </c>
      <c r="AC852" s="22">
        <f t="shared" si="215"/>
        <v>0.94838888888888873</v>
      </c>
      <c r="AD852" s="22">
        <f t="shared" si="216"/>
        <v>0.90558823529411758</v>
      </c>
      <c r="AE852" s="22">
        <f t="shared" si="217"/>
        <v>1.0066194130396582</v>
      </c>
      <c r="AF852" s="22">
        <f t="shared" si="218"/>
        <v>1.0541950849843025</v>
      </c>
      <c r="AG852" s="22">
        <f t="shared" si="219"/>
        <v>9.5183261403572889E-3</v>
      </c>
      <c r="AH852" s="22">
        <f t="shared" si="220"/>
        <v>7.6141870861260369E-2</v>
      </c>
      <c r="AI852" s="22">
        <f t="shared" si="221"/>
        <v>-3.6144673425283533E-2</v>
      </c>
      <c r="AJ852" s="22">
        <f t="shared" si="222"/>
        <v>-0.41589563466914575</v>
      </c>
      <c r="AK852" s="22" t="str">
        <f>P852</f>
        <v>Isomer 1 of L-Phenylalanine/D-Phenylalanine</v>
      </c>
      <c r="AL852" s="22" t="str">
        <f t="shared" si="223"/>
        <v>Lowering</v>
      </c>
      <c r="AM852" s="24">
        <f t="shared" si="224"/>
        <v>0.92014300001378435</v>
      </c>
      <c r="AN852" s="24">
        <f t="shared" si="225"/>
        <v>0.38379946528179376</v>
      </c>
      <c r="AO852" s="25">
        <v>0.48313400000000001</v>
      </c>
      <c r="AP852" s="24">
        <f t="shared" si="226"/>
        <v>0.38379946528179376</v>
      </c>
      <c r="AQ852" s="25">
        <v>0.41892200000000002</v>
      </c>
      <c r="AR852" s="25">
        <v>0.56061700000000003</v>
      </c>
      <c r="AS852" s="19">
        <v>1368</v>
      </c>
      <c r="AT852" s="19">
        <v>1.4650000000000001</v>
      </c>
      <c r="AU852" s="19">
        <v>1.0720000000000001</v>
      </c>
      <c r="AV852" s="19">
        <v>1.103</v>
      </c>
      <c r="AW852" s="19">
        <v>1.127</v>
      </c>
      <c r="AX852" s="19">
        <v>0.93400000000000005</v>
      </c>
      <c r="AY852" s="19">
        <v>1.0740000000000001</v>
      </c>
      <c r="AZ852" s="19">
        <v>0.998</v>
      </c>
      <c r="BA852" s="19">
        <v>1.115</v>
      </c>
      <c r="BB852" s="19">
        <v>0.92</v>
      </c>
      <c r="BC852" s="19">
        <v>0.754</v>
      </c>
      <c r="BD852" s="19">
        <v>0.746</v>
      </c>
      <c r="BE852" s="19">
        <v>0.86599999999999999</v>
      </c>
      <c r="BF852" s="19">
        <v>0.73899999999999999</v>
      </c>
      <c r="BG852" s="19">
        <v>0.81799999999999995</v>
      </c>
      <c r="BH852" s="19">
        <v>0.65900000000000003</v>
      </c>
      <c r="BI852" s="19">
        <v>0.81100000000000005</v>
      </c>
      <c r="BJ852" s="19">
        <v>0.98099999999999998</v>
      </c>
      <c r="BK852" s="19">
        <v>1.002</v>
      </c>
      <c r="BL852" s="19"/>
      <c r="BM852" s="19">
        <v>1.2829999999999999</v>
      </c>
      <c r="BN852" s="19">
        <v>1.113</v>
      </c>
      <c r="BO852" s="19">
        <v>1.2150000000000001</v>
      </c>
      <c r="BP852" s="19">
        <v>0.89</v>
      </c>
      <c r="BQ852" s="19">
        <v>0.89800000000000002</v>
      </c>
      <c r="BR852" s="19">
        <v>0.59899999999999998</v>
      </c>
      <c r="BS852" s="19">
        <v>1.071</v>
      </c>
      <c r="BT852" s="19">
        <v>1.1000000000000001</v>
      </c>
      <c r="BU852" s="19">
        <v>0.83199999999999996</v>
      </c>
      <c r="BV852" s="19">
        <v>1.0049999999999999</v>
      </c>
      <c r="BW852" s="19">
        <v>0.61399999999999999</v>
      </c>
      <c r="BX852" s="19">
        <v>0.81799999999999995</v>
      </c>
      <c r="BY852" s="19">
        <v>0.91600000000000004</v>
      </c>
      <c r="BZ852" s="19">
        <v>0.92700000000000005</v>
      </c>
      <c r="CA852" s="19">
        <v>0.85699999999999998</v>
      </c>
      <c r="CB852" s="19">
        <v>1.0449999999999999</v>
      </c>
      <c r="CC852" s="19">
        <v>0.9</v>
      </c>
      <c r="CD852" s="19">
        <v>0.98799999999999999</v>
      </c>
      <c r="CE852" s="19"/>
      <c r="CF852" s="19">
        <v>1.2470000000000001</v>
      </c>
      <c r="CG852" s="19">
        <v>0.95399999999999996</v>
      </c>
      <c r="CH852" s="19" t="s">
        <v>111</v>
      </c>
      <c r="CI852" s="19">
        <v>1.04</v>
      </c>
      <c r="CJ852" s="19">
        <v>0.90200000000000002</v>
      </c>
      <c r="CK852" s="19">
        <v>0.87</v>
      </c>
      <c r="CL852" s="19">
        <v>1.032</v>
      </c>
      <c r="CM852" s="19">
        <v>0.80900000000000005</v>
      </c>
      <c r="CN852" s="19">
        <v>1.01</v>
      </c>
      <c r="CO852" s="19">
        <v>0.86299999999999999</v>
      </c>
      <c r="CP852" s="19">
        <v>0.80700000000000005</v>
      </c>
      <c r="CQ852" s="19">
        <v>0.68400000000000005</v>
      </c>
      <c r="CR852" s="19">
        <v>0.78500000000000003</v>
      </c>
      <c r="CS852" s="19">
        <v>0.88600000000000001</v>
      </c>
      <c r="CT852" s="19">
        <v>0.80500000000000005</v>
      </c>
      <c r="CU852" s="19">
        <v>0.871</v>
      </c>
      <c r="CV852" s="19">
        <v>0.84199999999999997</v>
      </c>
      <c r="CW852" s="19">
        <v>0.98799999999999999</v>
      </c>
    </row>
    <row r="853" spans="1:101" s="1" customFormat="1" ht="15" x14ac:dyDescent="0.2">
      <c r="A853" s="19">
        <v>1369</v>
      </c>
      <c r="B853" s="19">
        <v>336.6</v>
      </c>
      <c r="C853" s="19">
        <v>824.9</v>
      </c>
      <c r="D853" s="19">
        <v>365.12439999999998</v>
      </c>
      <c r="E853" s="19">
        <v>367.12830000000002</v>
      </c>
      <c r="F853" s="19">
        <v>262.13209999999998</v>
      </c>
      <c r="G853" s="20">
        <v>72424.399999999994</v>
      </c>
      <c r="H853" s="19">
        <v>2</v>
      </c>
      <c r="I853" s="19">
        <v>2</v>
      </c>
      <c r="J853" s="19" t="s">
        <v>109</v>
      </c>
      <c r="M853" s="10"/>
      <c r="N853" s="10"/>
      <c r="U853" s="21">
        <v>2</v>
      </c>
      <c r="V853" s="21">
        <v>5</v>
      </c>
      <c r="W853" s="21">
        <v>110</v>
      </c>
      <c r="X853" s="19">
        <v>0.1</v>
      </c>
      <c r="Y853" s="19">
        <v>1.4239999999999999</v>
      </c>
      <c r="Z853" s="19">
        <v>1.2869999999999999</v>
      </c>
      <c r="AA853" s="19">
        <v>1.294</v>
      </c>
      <c r="AB853" s="22">
        <f t="shared" si="214"/>
        <v>1.1260166666666667</v>
      </c>
      <c r="AC853" s="22">
        <f t="shared" si="215"/>
        <v>1.2141111111111114</v>
      </c>
      <c r="AD853" s="22">
        <f t="shared" si="216"/>
        <v>1.19635</v>
      </c>
      <c r="AE853" s="22">
        <f t="shared" si="217"/>
        <v>0.9274412006955246</v>
      </c>
      <c r="AF853" s="22">
        <f t="shared" si="218"/>
        <v>0.94121006951700303</v>
      </c>
      <c r="AG853" s="22">
        <f t="shared" si="219"/>
        <v>-0.10867227639272486</v>
      </c>
      <c r="AH853" s="22">
        <f t="shared" si="220"/>
        <v>-8.741133959870219E-2</v>
      </c>
      <c r="AI853" s="22">
        <f t="shared" si="221"/>
        <v>-0.70330168258204506</v>
      </c>
      <c r="AJ853" s="22">
        <f t="shared" si="222"/>
        <v>-0.56624507015617309</v>
      </c>
      <c r="AK853" s="22">
        <f>P853</f>
        <v>0</v>
      </c>
      <c r="AL853" s="22" t="str">
        <f t="shared" si="223"/>
        <v>Increase</v>
      </c>
      <c r="AM853" s="24">
        <f t="shared" si="224"/>
        <v>0.19801510363914893</v>
      </c>
      <c r="AN853" s="24">
        <f t="shared" si="225"/>
        <v>0.27149068284599859</v>
      </c>
      <c r="AO853" s="25">
        <v>0.75767899999999999</v>
      </c>
      <c r="AP853" s="24">
        <f t="shared" si="226"/>
        <v>0.27149068284599859</v>
      </c>
      <c r="AQ853" s="25">
        <v>0.68281000000000003</v>
      </c>
      <c r="AR853" s="25">
        <v>0.78714499999999998</v>
      </c>
      <c r="AS853" s="19">
        <v>1369</v>
      </c>
      <c r="AT853" s="19">
        <v>1.141</v>
      </c>
      <c r="AU853" s="19">
        <v>1.1779999999999999</v>
      </c>
      <c r="AV853" s="19">
        <v>1.1850000000000001</v>
      </c>
      <c r="AW853" s="19">
        <v>1.028</v>
      </c>
      <c r="AX853" s="19">
        <v>1.089</v>
      </c>
      <c r="AY853" s="19">
        <v>1.1180000000000001</v>
      </c>
      <c r="AZ853" s="19">
        <v>1.4219999999999999</v>
      </c>
      <c r="BA853" s="19">
        <v>1.1060000000000001</v>
      </c>
      <c r="BB853" s="19">
        <v>1.0640000000000001</v>
      </c>
      <c r="BC853" s="19">
        <v>0.93400000000000005</v>
      </c>
      <c r="BD853" s="19">
        <v>1.0089999999999999</v>
      </c>
      <c r="BE853" s="19">
        <v>1.109</v>
      </c>
      <c r="BF853" s="19">
        <v>0.96199999999999997</v>
      </c>
      <c r="BG853" s="19">
        <v>1.1579999999999999</v>
      </c>
      <c r="BH853" s="19">
        <v>0.93</v>
      </c>
      <c r="BI853" s="19">
        <v>0.95099999999999996</v>
      </c>
      <c r="BJ853" s="19">
        <v>1.7673000000000001</v>
      </c>
      <c r="BK853" s="19">
        <v>1.117</v>
      </c>
      <c r="BL853" s="19"/>
      <c r="BM853" s="19">
        <v>1.135</v>
      </c>
      <c r="BN853" s="19">
        <v>1.202</v>
      </c>
      <c r="BO853" s="19">
        <v>1.232</v>
      </c>
      <c r="BP853" s="19">
        <v>1.1379999999999999</v>
      </c>
      <c r="BQ853" s="19">
        <v>1.242</v>
      </c>
      <c r="BR853" s="19">
        <v>1.06</v>
      </c>
      <c r="BS853" s="19">
        <v>1.399</v>
      </c>
      <c r="BT853" s="19">
        <v>1.276</v>
      </c>
      <c r="BU853" s="19">
        <v>0.99099999999999999</v>
      </c>
      <c r="BV853" s="19">
        <v>1.0349999999999999</v>
      </c>
      <c r="BW853" s="19">
        <v>0.93600000000000005</v>
      </c>
      <c r="BX853" s="19">
        <v>1.1080000000000001</v>
      </c>
      <c r="BY853" s="19">
        <v>1.417</v>
      </c>
      <c r="BZ853" s="19">
        <v>0.88700000000000001</v>
      </c>
      <c r="CA853" s="19">
        <v>1.627</v>
      </c>
      <c r="CB853" s="19">
        <v>1.5680000000000001</v>
      </c>
      <c r="CC853" s="19">
        <v>1.2509999999999999</v>
      </c>
      <c r="CD853" s="19">
        <v>1.35</v>
      </c>
      <c r="CE853" s="19"/>
      <c r="CF853" s="19">
        <v>1.208</v>
      </c>
      <c r="CG853" s="19">
        <v>1.0580000000000001</v>
      </c>
      <c r="CH853" s="19">
        <v>1.2809999999999999</v>
      </c>
      <c r="CI853" s="19">
        <v>1.2050000000000001</v>
      </c>
      <c r="CJ853" s="19">
        <v>1.3080000000000001</v>
      </c>
      <c r="CK853" s="19">
        <v>1.01</v>
      </c>
      <c r="CL853" s="19">
        <v>1.167</v>
      </c>
      <c r="CM853" s="19">
        <v>1.46</v>
      </c>
      <c r="CN853" s="19">
        <v>1.3480000000000001</v>
      </c>
      <c r="CO853" s="19">
        <v>1.0629999999999999</v>
      </c>
      <c r="CP853" s="19">
        <v>0.99199999999999999</v>
      </c>
      <c r="CQ853" s="19">
        <v>0.99</v>
      </c>
      <c r="CR853" s="19">
        <v>1.6080000000000001</v>
      </c>
      <c r="CS853" s="19">
        <v>1.2230000000000001</v>
      </c>
      <c r="CT853" s="19">
        <v>1.0449999999999999</v>
      </c>
      <c r="CU853" s="19">
        <v>1.0449999999999999</v>
      </c>
      <c r="CV853" s="19">
        <v>1.1052999999999999</v>
      </c>
      <c r="CW853" s="19">
        <v>1.4179999999999999</v>
      </c>
    </row>
    <row r="854" spans="1:101" s="1" customFormat="1" ht="25.5" x14ac:dyDescent="0.2">
      <c r="A854" s="19">
        <v>1371</v>
      </c>
      <c r="B854" s="19">
        <v>340.4</v>
      </c>
      <c r="C854" s="19">
        <v>825.3</v>
      </c>
      <c r="D854" s="19">
        <v>416.1157</v>
      </c>
      <c r="E854" s="19">
        <v>418.12259999999998</v>
      </c>
      <c r="F854" s="19">
        <v>182.0574</v>
      </c>
      <c r="G854" s="20">
        <v>26746.70968</v>
      </c>
      <c r="H854" s="19">
        <v>1</v>
      </c>
      <c r="I854" s="19">
        <v>1</v>
      </c>
      <c r="J854" s="19" t="s">
        <v>131</v>
      </c>
      <c r="M854" s="10"/>
      <c r="N854" s="10"/>
      <c r="O854" s="19" t="s">
        <v>611</v>
      </c>
      <c r="P854" s="19" t="s">
        <v>612</v>
      </c>
      <c r="Q854" s="19">
        <v>1.0900000000000001</v>
      </c>
      <c r="R854" s="19">
        <v>38.1</v>
      </c>
      <c r="S854" s="19" t="s">
        <v>133</v>
      </c>
      <c r="T854" s="19" t="s">
        <v>134</v>
      </c>
      <c r="X854" s="19">
        <v>0.05</v>
      </c>
      <c r="Y854" s="19">
        <v>1.1990000000000001</v>
      </c>
      <c r="Z854" s="19">
        <v>1.143</v>
      </c>
      <c r="AA854" s="19">
        <v>1.1180000000000001</v>
      </c>
      <c r="AB854" s="22">
        <f t="shared" si="214"/>
        <v>1.0348333333333335</v>
      </c>
      <c r="AC854" s="22">
        <f t="shared" si="215"/>
        <v>0.90933333333333322</v>
      </c>
      <c r="AD854" s="22">
        <f t="shared" si="216"/>
        <v>1.1187222222222222</v>
      </c>
      <c r="AE854" s="22">
        <f t="shared" si="217"/>
        <v>1.1380131964809388</v>
      </c>
      <c r="AF854" s="22">
        <f t="shared" si="218"/>
        <v>0.92501365645329514</v>
      </c>
      <c r="AG854" s="22">
        <f t="shared" si="219"/>
        <v>0.18651728733449599</v>
      </c>
      <c r="AH854" s="22">
        <f t="shared" si="220"/>
        <v>-0.11245342985083612</v>
      </c>
      <c r="AI854" s="22">
        <f t="shared" si="221"/>
        <v>-0.31171589411948891</v>
      </c>
      <c r="AJ854" s="22">
        <f t="shared" si="222"/>
        <v>-0.1955427235545073</v>
      </c>
      <c r="AK854" s="22" t="str">
        <f>P854</f>
        <v>Isomer 1 of 3-(4-Hydroxyphenyl)lactate</v>
      </c>
      <c r="AL854" s="22" t="str">
        <f t="shared" si="223"/>
        <v>Lowering</v>
      </c>
      <c r="AM854" s="24">
        <f t="shared" si="224"/>
        <v>0.48784752484043636</v>
      </c>
      <c r="AN854" s="24">
        <f t="shared" si="225"/>
        <v>0.63746636743875795</v>
      </c>
      <c r="AO854" s="25">
        <v>0.442687</v>
      </c>
      <c r="AP854" s="24">
        <f t="shared" si="226"/>
        <v>0.63746636743875795</v>
      </c>
      <c r="AQ854" s="25">
        <v>0.79025100000000004</v>
      </c>
      <c r="AR854" s="25">
        <v>0.85775800000000002</v>
      </c>
      <c r="AS854" s="19">
        <v>1371</v>
      </c>
      <c r="AT854" s="19">
        <v>1.1279999999999999</v>
      </c>
      <c r="AU854" s="19">
        <v>0.79300000000000004</v>
      </c>
      <c r="AV854" s="19">
        <v>3.508</v>
      </c>
      <c r="AW854" s="19">
        <v>1.0089999999999999</v>
      </c>
      <c r="AX854" s="19">
        <v>0.78900000000000003</v>
      </c>
      <c r="AY854" s="19">
        <v>1.1299999999999999</v>
      </c>
      <c r="AZ854" s="19">
        <v>0.97099999999999997</v>
      </c>
      <c r="BA854" s="19">
        <v>1.397</v>
      </c>
      <c r="BB854" s="19">
        <v>0.85799999999999998</v>
      </c>
      <c r="BC854" s="19">
        <v>0.68</v>
      </c>
      <c r="BD854" s="19">
        <v>0.84499999999999997</v>
      </c>
      <c r="BE854" s="19">
        <v>0.85099999999999998</v>
      </c>
      <c r="BF854" s="19">
        <v>0.66800000000000004</v>
      </c>
      <c r="BG854" s="19">
        <v>0.93200000000000005</v>
      </c>
      <c r="BH854" s="19">
        <v>0.65700000000000003</v>
      </c>
      <c r="BI854" s="19">
        <v>0.89900000000000002</v>
      </c>
      <c r="BJ854" s="19">
        <v>0.71899999999999997</v>
      </c>
      <c r="BK854" s="19">
        <v>0.79300000000000004</v>
      </c>
      <c r="BL854" s="19"/>
      <c r="BM854" s="19">
        <v>1.145</v>
      </c>
      <c r="BN854" s="19">
        <v>0.94099999999999995</v>
      </c>
      <c r="BO854" s="19">
        <v>0.98299999999999998</v>
      </c>
      <c r="BP854" s="19">
        <v>0.74399999999999999</v>
      </c>
      <c r="BQ854" s="19">
        <v>1.087</v>
      </c>
      <c r="BR854" s="19">
        <v>0.629</v>
      </c>
      <c r="BS854" s="19">
        <v>0.69</v>
      </c>
      <c r="BT854" s="19">
        <v>2.2789999999999999</v>
      </c>
      <c r="BU854" s="19">
        <v>0.93300000000000005</v>
      </c>
      <c r="BV854" s="19">
        <v>0.68500000000000005</v>
      </c>
      <c r="BW854" s="19">
        <v>0.92600000000000005</v>
      </c>
      <c r="BX854" s="19">
        <v>0.57399999999999995</v>
      </c>
      <c r="BY854" s="19">
        <v>0.748</v>
      </c>
      <c r="BZ854" s="19">
        <v>0.66</v>
      </c>
      <c r="CA854" s="19">
        <v>0.53300000000000003</v>
      </c>
      <c r="CB854" s="19">
        <v>0.625</v>
      </c>
      <c r="CC854" s="19">
        <v>1.155</v>
      </c>
      <c r="CD854" s="19">
        <v>1.0309999999999999</v>
      </c>
      <c r="CE854" s="19"/>
      <c r="CF854" s="19">
        <v>2.0470000000000002</v>
      </c>
      <c r="CG854" s="19">
        <v>0.78200000000000003</v>
      </c>
      <c r="CH854" s="19">
        <v>1.4950000000000001</v>
      </c>
      <c r="CI854" s="19">
        <v>1.099</v>
      </c>
      <c r="CJ854" s="19">
        <v>0.98099999999999998</v>
      </c>
      <c r="CK854" s="19">
        <v>1.407</v>
      </c>
      <c r="CL854" s="19">
        <v>0.86</v>
      </c>
      <c r="CM854" s="19">
        <v>0.79600000000000004</v>
      </c>
      <c r="CN854" s="19">
        <v>0.80500000000000005</v>
      </c>
      <c r="CO854" s="19">
        <v>1.08</v>
      </c>
      <c r="CP854" s="19">
        <v>1.2370000000000001</v>
      </c>
      <c r="CQ854" s="19">
        <v>0.67500000000000004</v>
      </c>
      <c r="CR854" s="19">
        <v>0.98499999999999999</v>
      </c>
      <c r="CS854" s="19">
        <v>1.304</v>
      </c>
      <c r="CT854" s="19">
        <v>0.76300000000000001</v>
      </c>
      <c r="CU854" s="19">
        <v>1.08</v>
      </c>
      <c r="CV854" s="19">
        <v>0.92700000000000005</v>
      </c>
      <c r="CW854" s="19">
        <v>1.8140000000000001</v>
      </c>
    </row>
    <row r="855" spans="1:101" s="1" customFormat="1" ht="15" x14ac:dyDescent="0.2">
      <c r="A855" s="19">
        <v>1372</v>
      </c>
      <c r="B855" s="19">
        <v>337.4</v>
      </c>
      <c r="C855" s="19">
        <v>826.6</v>
      </c>
      <c r="D855" s="19">
        <v>455.12990000000002</v>
      </c>
      <c r="E855" s="19">
        <v>457.13619999999997</v>
      </c>
      <c r="F855" s="19">
        <v>221.07159999999999</v>
      </c>
      <c r="G855" s="20">
        <v>6423.636364</v>
      </c>
      <c r="H855" s="19">
        <v>1</v>
      </c>
      <c r="I855" s="19">
        <v>1</v>
      </c>
      <c r="J855" s="19" t="s">
        <v>103</v>
      </c>
      <c r="M855" s="10"/>
      <c r="N855" s="10"/>
      <c r="U855" s="21">
        <v>0</v>
      </c>
      <c r="V855" s="21">
        <v>19</v>
      </c>
      <c r="W855" s="21">
        <v>306</v>
      </c>
      <c r="X855" s="19">
        <v>0.05</v>
      </c>
      <c r="Y855" s="19">
        <v>1.161</v>
      </c>
      <c r="Z855" s="19">
        <v>1.111</v>
      </c>
      <c r="AA855" s="19">
        <v>1.1890000000000001</v>
      </c>
      <c r="AB855" s="22">
        <f t="shared" si="214"/>
        <v>1.1498888888888892</v>
      </c>
      <c r="AC855" s="22">
        <f t="shared" si="215"/>
        <v>0.92488888888888887</v>
      </c>
      <c r="AD855" s="22">
        <f t="shared" si="216"/>
        <v>0.97233333333333327</v>
      </c>
      <c r="AE855" s="22">
        <f t="shared" si="217"/>
        <v>1.2432724651609806</v>
      </c>
      <c r="AF855" s="22">
        <f t="shared" si="218"/>
        <v>1.1826077019769172</v>
      </c>
      <c r="AG855" s="22">
        <f t="shared" si="219"/>
        <v>0.31414249997921884</v>
      </c>
      <c r="AH855" s="22">
        <f t="shared" si="220"/>
        <v>0.24197157809521977</v>
      </c>
      <c r="AI855" s="22">
        <f t="shared" si="221"/>
        <v>-1.195049728324272</v>
      </c>
      <c r="AJ855" s="22">
        <f t="shared" si="222"/>
        <v>-0.8459933869373919</v>
      </c>
      <c r="AK855" s="22">
        <f>P855</f>
        <v>0</v>
      </c>
      <c r="AL855" s="22" t="str">
        <f t="shared" si="223"/>
        <v>Lowering</v>
      </c>
      <c r="AM855" s="24">
        <f t="shared" si="224"/>
        <v>6.3819040684498132E-2</v>
      </c>
      <c r="AN855" s="24">
        <f t="shared" si="225"/>
        <v>0.14256293016929933</v>
      </c>
      <c r="AO855" s="25">
        <v>0.98008799999999996</v>
      </c>
      <c r="AP855" s="24">
        <f t="shared" si="226"/>
        <v>0.14256293016929933</v>
      </c>
      <c r="AQ855" s="25">
        <v>0.74553000000000003</v>
      </c>
      <c r="AR855" s="25">
        <v>0.83457499999999996</v>
      </c>
      <c r="AS855" s="19">
        <v>1372</v>
      </c>
      <c r="AT855" s="19">
        <v>1.698</v>
      </c>
      <c r="AU855" s="19">
        <v>1.0920000000000001</v>
      </c>
      <c r="AV855" s="19">
        <v>1.506</v>
      </c>
      <c r="AW855" s="19">
        <v>1.1659999999999999</v>
      </c>
      <c r="AX855" s="19">
        <v>1.0409999999999999</v>
      </c>
      <c r="AY855" s="19">
        <v>0.71</v>
      </c>
      <c r="AZ855" s="19">
        <v>0.85299999999999998</v>
      </c>
      <c r="BA855" s="19">
        <v>0.66900000000000004</v>
      </c>
      <c r="BB855" s="19">
        <v>1.6970000000000001</v>
      </c>
      <c r="BC855" s="19">
        <v>1.893</v>
      </c>
      <c r="BD855" s="19">
        <v>0.75900000000000001</v>
      </c>
      <c r="BE855" s="19">
        <v>1.2609999999999999</v>
      </c>
      <c r="BF855" s="19">
        <v>0.59799999999999998</v>
      </c>
      <c r="BG855" s="19">
        <v>0.69199999999999995</v>
      </c>
      <c r="BH855" s="19">
        <v>0.76100000000000001</v>
      </c>
      <c r="BI855" s="19">
        <v>1.1060000000000001</v>
      </c>
      <c r="BJ855" s="19">
        <v>1.3009999999999999</v>
      </c>
      <c r="BK855" s="19">
        <v>1.895</v>
      </c>
      <c r="BL855" s="19"/>
      <c r="BM855" s="19">
        <v>0.66900000000000004</v>
      </c>
      <c r="BN855" s="19">
        <v>0.82199999999999995</v>
      </c>
      <c r="BO855" s="19">
        <v>0.72699999999999998</v>
      </c>
      <c r="BP855" s="19">
        <v>0.86899999999999999</v>
      </c>
      <c r="BQ855" s="19">
        <v>0.52500000000000002</v>
      </c>
      <c r="BR855" s="19">
        <v>0.76900000000000002</v>
      </c>
      <c r="BS855" s="19">
        <v>1.0229999999999999</v>
      </c>
      <c r="BT855" s="19">
        <v>0.79200000000000004</v>
      </c>
      <c r="BU855" s="19">
        <v>0.82099999999999995</v>
      </c>
      <c r="BV855" s="19">
        <v>0.92900000000000005</v>
      </c>
      <c r="BW855" s="19">
        <v>0.73299999999999998</v>
      </c>
      <c r="BX855" s="19">
        <v>0.95499999999999996</v>
      </c>
      <c r="BY855" s="19">
        <v>1.069</v>
      </c>
      <c r="BZ855" s="19">
        <v>1.2430000000000001</v>
      </c>
      <c r="CA855" s="19">
        <v>1.4590000000000001</v>
      </c>
      <c r="CB855" s="19">
        <v>1.2669999999999999</v>
      </c>
      <c r="CC855" s="19">
        <v>0.94199999999999995</v>
      </c>
      <c r="CD855" s="19">
        <v>1.034</v>
      </c>
      <c r="CE855" s="19"/>
      <c r="CF855" s="19">
        <v>0.73499999999999999</v>
      </c>
      <c r="CG855" s="19">
        <v>1.008</v>
      </c>
      <c r="CH855" s="19">
        <v>0.93700000000000006</v>
      </c>
      <c r="CI855" s="19">
        <v>0.84099999999999997</v>
      </c>
      <c r="CJ855" s="19">
        <v>0.80600000000000005</v>
      </c>
      <c r="CK855" s="19">
        <v>0.82699999999999996</v>
      </c>
      <c r="CL855" s="19">
        <v>1.1499999999999999</v>
      </c>
      <c r="CM855" s="19">
        <v>0.97799999999999998</v>
      </c>
      <c r="CN855" s="19">
        <v>0.72599999999999998</v>
      </c>
      <c r="CO855" s="19">
        <v>0.72899999999999998</v>
      </c>
      <c r="CP855" s="19">
        <v>1.4359999999999999</v>
      </c>
      <c r="CQ855" s="19">
        <v>1.361</v>
      </c>
      <c r="CR855" s="19">
        <v>0.8</v>
      </c>
      <c r="CS855" s="19">
        <v>1.4239999999999999</v>
      </c>
      <c r="CT855" s="19">
        <v>0.82899999999999996</v>
      </c>
      <c r="CU855" s="19">
        <v>1.202</v>
      </c>
      <c r="CV855" s="19">
        <v>0.98299999999999998</v>
      </c>
      <c r="CW855" s="19">
        <v>0.73</v>
      </c>
    </row>
    <row r="856" spans="1:101" s="1" customFormat="1" ht="15" x14ac:dyDescent="0.2">
      <c r="A856" s="19">
        <v>1375</v>
      </c>
      <c r="B856" s="19">
        <v>338.4</v>
      </c>
      <c r="C856" s="19">
        <v>827.4</v>
      </c>
      <c r="D856" s="19">
        <v>463.1164</v>
      </c>
      <c r="E856" s="19">
        <v>465.12299999999999</v>
      </c>
      <c r="F856" s="19">
        <v>229.0581</v>
      </c>
      <c r="G856" s="20">
        <v>6036.9230770000004</v>
      </c>
      <c r="H856" s="19">
        <v>1</v>
      </c>
      <c r="I856" s="19">
        <v>1</v>
      </c>
      <c r="J856" s="19" t="s">
        <v>103</v>
      </c>
      <c r="M856" s="10"/>
      <c r="N856" s="10"/>
      <c r="U856" s="21">
        <v>0</v>
      </c>
      <c r="V856" s="21">
        <v>6</v>
      </c>
      <c r="W856" s="21">
        <v>251</v>
      </c>
      <c r="X856" s="19">
        <v>0.05</v>
      </c>
      <c r="Y856" s="19">
        <v>1.016</v>
      </c>
      <c r="Z856" s="19">
        <v>0.84799999999999998</v>
      </c>
      <c r="AA856" s="19">
        <v>0.69699999999999995</v>
      </c>
      <c r="AB856" s="22">
        <f t="shared" si="214"/>
        <v>0.99361111111111122</v>
      </c>
      <c r="AC856" s="22">
        <f t="shared" si="215"/>
        <v>1.1898333333333335</v>
      </c>
      <c r="AD856" s="22">
        <f t="shared" si="216"/>
        <v>0.96327777777777768</v>
      </c>
      <c r="AE856" s="22">
        <f t="shared" si="217"/>
        <v>0.83508427884390901</v>
      </c>
      <c r="AF856" s="22">
        <f t="shared" si="218"/>
        <v>1.0314897052886558</v>
      </c>
      <c r="AG856" s="22">
        <f t="shared" si="219"/>
        <v>-0.2600062894750042</v>
      </c>
      <c r="AH856" s="22">
        <f t="shared" si="220"/>
        <v>4.4729422578620871E-2</v>
      </c>
      <c r="AI856" s="22">
        <f t="shared" si="221"/>
        <v>-1.4552377755015689</v>
      </c>
      <c r="AJ856" s="22">
        <f t="shared" si="222"/>
        <v>-0.28387332349631939</v>
      </c>
      <c r="AK856" s="22">
        <f>P856</f>
        <v>0</v>
      </c>
      <c r="AL856" s="22" t="str">
        <f t="shared" si="223"/>
        <v>Increase</v>
      </c>
      <c r="AM856" s="24">
        <f t="shared" si="224"/>
        <v>3.5055989044906984E-2</v>
      </c>
      <c r="AN856" s="24">
        <f t="shared" si="225"/>
        <v>0.52014769287143359</v>
      </c>
      <c r="AO856" s="25">
        <v>1.07124</v>
      </c>
      <c r="AP856" s="24">
        <f t="shared" si="226"/>
        <v>0.52014769287143359</v>
      </c>
      <c r="AQ856" s="25">
        <v>0.76359100000000002</v>
      </c>
      <c r="AR856" s="25">
        <v>0.84238800000000003</v>
      </c>
      <c r="AS856" s="19">
        <v>1375</v>
      </c>
      <c r="AT856" s="19">
        <v>0.96099999999999997</v>
      </c>
      <c r="AU856" s="19">
        <v>1.0289999999999999</v>
      </c>
      <c r="AV856" s="19">
        <v>0.95199999999999996</v>
      </c>
      <c r="AW856" s="19">
        <v>1.103</v>
      </c>
      <c r="AX856" s="19">
        <v>1.171</v>
      </c>
      <c r="AY856" s="19">
        <v>1.069</v>
      </c>
      <c r="AZ856" s="19">
        <v>1.069</v>
      </c>
      <c r="BA856" s="19">
        <v>1.095</v>
      </c>
      <c r="BB856" s="19">
        <v>0.99199999999999999</v>
      </c>
      <c r="BC856" s="19">
        <v>1.0640000000000001</v>
      </c>
      <c r="BD856" s="19">
        <v>1.125</v>
      </c>
      <c r="BE856" s="19">
        <v>0.93600000000000005</v>
      </c>
      <c r="BF856" s="19">
        <v>0.86699999999999999</v>
      </c>
      <c r="BG856" s="19">
        <v>1.0149999999999999</v>
      </c>
      <c r="BH856" s="19">
        <v>0.92600000000000005</v>
      </c>
      <c r="BI856" s="19">
        <v>0.94599999999999995</v>
      </c>
      <c r="BJ856" s="19">
        <v>0.89800000000000002</v>
      </c>
      <c r="BK856" s="19">
        <v>0.66700000000000004</v>
      </c>
      <c r="BL856" s="19"/>
      <c r="BM856" s="19">
        <v>1.583</v>
      </c>
      <c r="BN856" s="19">
        <v>1.3939999999999999</v>
      </c>
      <c r="BO856" s="19">
        <v>1.3680000000000001</v>
      </c>
      <c r="BP856" s="19">
        <v>1.3140000000000001</v>
      </c>
      <c r="BQ856" s="19">
        <v>1.0780000000000001</v>
      </c>
      <c r="BR856" s="19">
        <v>1.768</v>
      </c>
      <c r="BS856" s="19">
        <v>1.113</v>
      </c>
      <c r="BT856" s="19">
        <v>1.1559999999999999</v>
      </c>
      <c r="BU856" s="19">
        <v>1.133</v>
      </c>
      <c r="BV856" s="19">
        <v>0.98099999999999998</v>
      </c>
      <c r="BW856" s="19">
        <v>1.0569999999999999</v>
      </c>
      <c r="BX856" s="19">
        <v>1.984</v>
      </c>
      <c r="BY856" s="19">
        <v>0.84</v>
      </c>
      <c r="BZ856" s="19">
        <v>1.427</v>
      </c>
      <c r="CA856" s="19">
        <v>0.84599999999999997</v>
      </c>
      <c r="CB856" s="19">
        <v>0.68500000000000005</v>
      </c>
      <c r="CC856" s="19">
        <v>0.82099999999999995</v>
      </c>
      <c r="CD856" s="19">
        <v>0.86899999999999999</v>
      </c>
      <c r="CE856" s="19"/>
      <c r="CF856" s="19">
        <v>0.85499999999999998</v>
      </c>
      <c r="CG856" s="19">
        <v>1.2949999999999999</v>
      </c>
      <c r="CH856" s="19">
        <v>1.0309999999999999</v>
      </c>
      <c r="CI856" s="19">
        <v>1.097</v>
      </c>
      <c r="CJ856" s="19">
        <v>1.034</v>
      </c>
      <c r="CK856" s="19">
        <v>1.105</v>
      </c>
      <c r="CL856" s="19">
        <v>1.006</v>
      </c>
      <c r="CM856" s="19">
        <v>0.73699999999999999</v>
      </c>
      <c r="CN856" s="19">
        <v>0.72699999999999998</v>
      </c>
      <c r="CO856" s="19">
        <v>0.69699999999999995</v>
      </c>
      <c r="CP856" s="19">
        <v>1.0169999999999999</v>
      </c>
      <c r="CQ856" s="19">
        <v>1.1479999999999999</v>
      </c>
      <c r="CR856" s="19">
        <v>0.94299999999999995</v>
      </c>
      <c r="CS856" s="19">
        <v>0.81899999999999995</v>
      </c>
      <c r="CT856" s="19">
        <v>0.87</v>
      </c>
      <c r="CU856" s="19">
        <v>0.91600000000000004</v>
      </c>
      <c r="CV856" s="19">
        <v>0.96299999999999997</v>
      </c>
      <c r="CW856" s="19">
        <v>1.079</v>
      </c>
    </row>
    <row r="857" spans="1:101" s="1" customFormat="1" ht="15" x14ac:dyDescent="0.2">
      <c r="A857" s="19">
        <v>1378</v>
      </c>
      <c r="B857" s="19">
        <v>339.4</v>
      </c>
      <c r="C857" s="19">
        <v>827.9</v>
      </c>
      <c r="D857" s="19">
        <v>351.13470000000001</v>
      </c>
      <c r="E857" s="19">
        <v>353.14449999999999</v>
      </c>
      <c r="F857" s="19">
        <v>117.07640000000001</v>
      </c>
      <c r="G857" s="20">
        <v>16415.555560000001</v>
      </c>
      <c r="H857" s="19">
        <v>1</v>
      </c>
      <c r="I857" s="19">
        <v>1</v>
      </c>
      <c r="J857" s="19" t="s">
        <v>105</v>
      </c>
      <c r="K857" s="19" t="s">
        <v>303</v>
      </c>
      <c r="L857" s="19" t="s">
        <v>304</v>
      </c>
      <c r="M857" s="19">
        <v>7.31</v>
      </c>
      <c r="N857" s="19">
        <v>8.9</v>
      </c>
      <c r="X857" s="19">
        <v>0.05</v>
      </c>
      <c r="Y857" s="19">
        <v>1.3859999999999999</v>
      </c>
      <c r="Z857" s="19">
        <v>1.3520000000000001</v>
      </c>
      <c r="AA857" s="19">
        <v>1.327</v>
      </c>
      <c r="AB857" s="22">
        <f t="shared" si="214"/>
        <v>1.1335555555555556</v>
      </c>
      <c r="AC857" s="22">
        <f t="shared" si="215"/>
        <v>1.2289444444444446</v>
      </c>
      <c r="AD857" s="22">
        <f t="shared" si="216"/>
        <v>1.1693888888888888</v>
      </c>
      <c r="AE857" s="22">
        <f t="shared" si="217"/>
        <v>0.92238144749333206</v>
      </c>
      <c r="AF857" s="22">
        <f t="shared" si="218"/>
        <v>0.96935721411943576</v>
      </c>
      <c r="AG857" s="22">
        <f t="shared" si="219"/>
        <v>-0.11656459954570642</v>
      </c>
      <c r="AH857" s="22">
        <f t="shared" si="220"/>
        <v>-4.4899689234663941E-2</v>
      </c>
      <c r="AI857" s="22">
        <f t="shared" si="221"/>
        <v>-1.3258073799838752</v>
      </c>
      <c r="AJ857" s="22">
        <f t="shared" si="222"/>
        <v>-0.51726838875970382</v>
      </c>
      <c r="AK857" s="22" t="str">
        <f>L857</f>
        <v>N-Methyl-a-aminoisobutyric acid</v>
      </c>
      <c r="AL857" s="22" t="str">
        <f t="shared" si="223"/>
        <v>Increase</v>
      </c>
      <c r="AM857" s="24">
        <f t="shared" si="224"/>
        <v>4.7227245897885226E-2</v>
      </c>
      <c r="AN857" s="24">
        <f t="shared" si="225"/>
        <v>0.30390063759023744</v>
      </c>
      <c r="AO857" s="25">
        <v>1.11415</v>
      </c>
      <c r="AP857" s="24">
        <f t="shared" si="226"/>
        <v>0.30390063759023744</v>
      </c>
      <c r="AQ857" s="25">
        <v>0.52923200000000004</v>
      </c>
      <c r="AR857" s="25">
        <v>0.67136499999999999</v>
      </c>
      <c r="AS857" s="19">
        <v>1378</v>
      </c>
      <c r="AT857" s="19">
        <v>1.145</v>
      </c>
      <c r="AU857" s="19">
        <v>1.232</v>
      </c>
      <c r="AV857" s="19">
        <v>1.17</v>
      </c>
      <c r="AW857" s="19">
        <v>1.0620000000000001</v>
      </c>
      <c r="AX857" s="19">
        <v>1.1519999999999999</v>
      </c>
      <c r="AY857" s="19">
        <v>1.167</v>
      </c>
      <c r="AZ857" s="19">
        <v>1.335</v>
      </c>
      <c r="BA857" s="19">
        <v>1.1779999999999999</v>
      </c>
      <c r="BB857" s="19">
        <v>1.1499999999999999</v>
      </c>
      <c r="BC857" s="19">
        <v>1.087</v>
      </c>
      <c r="BD857" s="19">
        <v>1.0569999999999999</v>
      </c>
      <c r="BE857" s="19">
        <v>1.246</v>
      </c>
      <c r="BF857" s="19">
        <v>0.95399999999999996</v>
      </c>
      <c r="BG857" s="19">
        <v>1.115</v>
      </c>
      <c r="BH857" s="19">
        <v>0.92800000000000005</v>
      </c>
      <c r="BI857" s="19">
        <v>1.079</v>
      </c>
      <c r="BJ857" s="19">
        <v>1.2010000000000001</v>
      </c>
      <c r="BK857" s="19">
        <v>1.1459999999999999</v>
      </c>
      <c r="BL857" s="19"/>
      <c r="BM857" s="19">
        <v>1.1359999999999999</v>
      </c>
      <c r="BN857" s="19">
        <v>1.1910000000000001</v>
      </c>
      <c r="BO857" s="19">
        <v>1.2649999999999999</v>
      </c>
      <c r="BP857" s="19">
        <v>1.294</v>
      </c>
      <c r="BQ857" s="19">
        <v>1.3120000000000001</v>
      </c>
      <c r="BR857" s="19">
        <v>0.94699999999999995</v>
      </c>
      <c r="BS857" s="19">
        <v>1.5069999999999999</v>
      </c>
      <c r="BT857" s="19">
        <v>1.3140000000000001</v>
      </c>
      <c r="BU857" s="19">
        <v>1.099</v>
      </c>
      <c r="BV857" s="19">
        <v>1.044</v>
      </c>
      <c r="BW857" s="19">
        <v>1.0780000000000001</v>
      </c>
      <c r="BX857" s="19">
        <v>1.196</v>
      </c>
      <c r="BY857" s="19">
        <v>1.385</v>
      </c>
      <c r="BZ857" s="19">
        <v>0.97199999999999998</v>
      </c>
      <c r="CA857" s="19">
        <v>1.141</v>
      </c>
      <c r="CB857" s="19">
        <v>1.4870000000000001</v>
      </c>
      <c r="CC857" s="19">
        <v>1.3009999999999999</v>
      </c>
      <c r="CD857" s="19">
        <v>1.452</v>
      </c>
      <c r="CE857" s="19"/>
      <c r="CF857" s="19">
        <v>1.177</v>
      </c>
      <c r="CG857" s="19">
        <v>1.105</v>
      </c>
      <c r="CH857" s="19">
        <v>1.3109999999999999</v>
      </c>
      <c r="CI857" s="19">
        <v>1.321</v>
      </c>
      <c r="CJ857" s="19">
        <v>1.2450000000000001</v>
      </c>
      <c r="CK857" s="19">
        <v>1.2250000000000001</v>
      </c>
      <c r="CL857" s="19">
        <v>1.0640000000000001</v>
      </c>
      <c r="CM857" s="19">
        <v>1.218</v>
      </c>
      <c r="CN857" s="19">
        <v>1.298</v>
      </c>
      <c r="CO857" s="19">
        <v>1.052</v>
      </c>
      <c r="CP857" s="19">
        <v>1.042</v>
      </c>
      <c r="CQ857" s="19">
        <v>1.1970000000000001</v>
      </c>
      <c r="CR857" s="19">
        <v>1.2270000000000001</v>
      </c>
      <c r="CS857" s="19">
        <v>1.1619999999999999</v>
      </c>
      <c r="CT857" s="19">
        <v>1.093</v>
      </c>
      <c r="CU857" s="19">
        <v>1.169</v>
      </c>
      <c r="CV857" s="19">
        <v>0.91100000000000003</v>
      </c>
      <c r="CW857" s="19">
        <v>1.232</v>
      </c>
    </row>
    <row r="858" spans="1:101" s="1" customFormat="1" ht="15" x14ac:dyDescent="0.2">
      <c r="A858" s="19">
        <v>1379</v>
      </c>
      <c r="B858" s="19">
        <v>339.4</v>
      </c>
      <c r="C858" s="19">
        <v>828.4</v>
      </c>
      <c r="D858" s="19">
        <v>423.15769999999998</v>
      </c>
      <c r="E858" s="19">
        <v>425.1644</v>
      </c>
      <c r="F858" s="19">
        <v>189.0994</v>
      </c>
      <c r="G858" s="20">
        <v>8318.5882349999993</v>
      </c>
      <c r="H858" s="19">
        <v>1</v>
      </c>
      <c r="I858" s="19">
        <v>1</v>
      </c>
      <c r="J858" s="19" t="s">
        <v>103</v>
      </c>
      <c r="M858" s="10"/>
      <c r="N858" s="10"/>
      <c r="U858" s="21">
        <v>0</v>
      </c>
      <c r="V858" s="21">
        <v>28</v>
      </c>
      <c r="W858" s="21">
        <v>424</v>
      </c>
      <c r="X858" s="19">
        <v>0.05</v>
      </c>
      <c r="Y858" s="19">
        <v>0.91600000000000004</v>
      </c>
      <c r="Z858" s="19">
        <v>0.88</v>
      </c>
      <c r="AA858" s="19">
        <v>0.85599999999999998</v>
      </c>
      <c r="AB858" s="22">
        <f t="shared" si="214"/>
        <v>2.0906111111111114</v>
      </c>
      <c r="AC858" s="22">
        <f t="shared" si="215"/>
        <v>1.3671666666666669</v>
      </c>
      <c r="AD858" s="22">
        <f t="shared" si="216"/>
        <v>1.4466111111111113</v>
      </c>
      <c r="AE858" s="22">
        <f t="shared" si="217"/>
        <v>1.5291559998374578</v>
      </c>
      <c r="AF858" s="22">
        <f t="shared" si="218"/>
        <v>1.4451783862667538</v>
      </c>
      <c r="AG858" s="22">
        <f t="shared" si="219"/>
        <v>0.61273559356039964</v>
      </c>
      <c r="AH858" s="22">
        <f t="shared" si="220"/>
        <v>0.53124758345139722</v>
      </c>
      <c r="AI858" s="22">
        <f t="shared" si="221"/>
        <v>-1.1384724084892486</v>
      </c>
      <c r="AJ858" s="22">
        <f t="shared" si="222"/>
        <v>-0.91911572861280322</v>
      </c>
      <c r="AK858" s="22">
        <f t="shared" ref="AK858:AK864" si="228">P858</f>
        <v>0</v>
      </c>
      <c r="AL858" s="22" t="str">
        <f t="shared" si="223"/>
        <v>Lowering</v>
      </c>
      <c r="AM858" s="24">
        <f t="shared" si="224"/>
        <v>7.2698858464132488E-2</v>
      </c>
      <c r="AN858" s="24">
        <f t="shared" si="225"/>
        <v>0.12047148712256327</v>
      </c>
      <c r="AO858" s="25">
        <v>0.95562499999999995</v>
      </c>
      <c r="AP858" s="24">
        <f t="shared" si="226"/>
        <v>0.12047148712256327</v>
      </c>
      <c r="AQ858" s="25">
        <v>0.94460500000000003</v>
      </c>
      <c r="AR858" s="25">
        <v>0.95524600000000004</v>
      </c>
      <c r="AS858" s="19">
        <v>1379</v>
      </c>
      <c r="AT858" s="19">
        <v>4.6440000000000001</v>
      </c>
      <c r="AU858" s="19">
        <v>1.512</v>
      </c>
      <c r="AV858" s="19">
        <v>1.631</v>
      </c>
      <c r="AW858" s="19">
        <v>1.601</v>
      </c>
      <c r="AX858" s="19">
        <v>1.3220000000000001</v>
      </c>
      <c r="AY858" s="19">
        <v>0.82499999999999996</v>
      </c>
      <c r="AZ858" s="19">
        <v>1.526</v>
      </c>
      <c r="BA858" s="19">
        <v>0.91200000000000003</v>
      </c>
      <c r="BB858" s="19">
        <v>4.5199999999999996</v>
      </c>
      <c r="BC858" s="19">
        <v>4.8019999999999996</v>
      </c>
      <c r="BD858" s="19">
        <v>1.431</v>
      </c>
      <c r="BE858" s="19">
        <v>1.4910000000000001</v>
      </c>
      <c r="BF858" s="19">
        <v>1.0629999999999999</v>
      </c>
      <c r="BG858" s="19">
        <v>0.60299999999999998</v>
      </c>
      <c r="BH858" s="19">
        <v>1.304</v>
      </c>
      <c r="BI858" s="19">
        <v>1.7050000000000001</v>
      </c>
      <c r="BJ858" s="19">
        <v>1.383</v>
      </c>
      <c r="BK858" s="19">
        <v>5.3559999999999999</v>
      </c>
      <c r="BL858" s="19"/>
      <c r="BM858" s="19">
        <v>1.4410000000000001</v>
      </c>
      <c r="BN858" s="19">
        <v>0.97799999999999998</v>
      </c>
      <c r="BO858" s="19">
        <v>1.2230000000000001</v>
      </c>
      <c r="BP858" s="19">
        <v>1.7849999999999999</v>
      </c>
      <c r="BQ858" s="19">
        <v>1.232</v>
      </c>
      <c r="BR858" s="19">
        <v>1.603</v>
      </c>
      <c r="BS858" s="19">
        <v>1.286</v>
      </c>
      <c r="BT858" s="19">
        <v>0.76400000000000001</v>
      </c>
      <c r="BU858" s="19">
        <v>1.008</v>
      </c>
      <c r="BV858" s="19">
        <v>1.3320000000000001</v>
      </c>
      <c r="BW858" s="19">
        <v>0.91600000000000004</v>
      </c>
      <c r="BX858" s="19">
        <v>0.91800000000000004</v>
      </c>
      <c r="BY858" s="19">
        <v>1.335</v>
      </c>
      <c r="BZ858" s="19">
        <v>1.4430000000000001</v>
      </c>
      <c r="CA858" s="19">
        <v>3.05</v>
      </c>
      <c r="CB858" s="19">
        <v>1.677</v>
      </c>
      <c r="CC858" s="19">
        <v>1.19</v>
      </c>
      <c r="CD858" s="19">
        <v>1.4279999999999999</v>
      </c>
      <c r="CE858" s="19"/>
      <c r="CF858" s="19">
        <v>0.91600000000000004</v>
      </c>
      <c r="CG858" s="19">
        <v>0.70799999999999996</v>
      </c>
      <c r="CH858" s="19">
        <v>2.6360000000000001</v>
      </c>
      <c r="CI858" s="19">
        <v>0.88600000000000001</v>
      </c>
      <c r="CJ858" s="19">
        <v>1.77</v>
      </c>
      <c r="CK858" s="19">
        <v>1.605</v>
      </c>
      <c r="CL858" s="19">
        <v>1.5820000000000001</v>
      </c>
      <c r="CM858" s="19">
        <v>1.266</v>
      </c>
      <c r="CN858" s="19">
        <v>0.58699999999999997</v>
      </c>
      <c r="CO858" s="19">
        <v>0.81499999999999995</v>
      </c>
      <c r="CP858" s="19">
        <v>2.0230000000000001</v>
      </c>
      <c r="CQ858" s="19">
        <v>2.68</v>
      </c>
      <c r="CR858" s="19">
        <v>1.085</v>
      </c>
      <c r="CS858" s="19">
        <v>2.835</v>
      </c>
      <c r="CT858" s="19">
        <v>0.91</v>
      </c>
      <c r="CU858" s="19">
        <v>1.3120000000000001</v>
      </c>
      <c r="CV858" s="19">
        <v>1.583</v>
      </c>
      <c r="CW858" s="19">
        <v>0.84</v>
      </c>
    </row>
    <row r="859" spans="1:101" s="1" customFormat="1" ht="15" x14ac:dyDescent="0.2">
      <c r="A859" s="19">
        <v>1380</v>
      </c>
      <c r="B859" s="19">
        <v>338.4</v>
      </c>
      <c r="C859" s="19">
        <v>828.5</v>
      </c>
      <c r="D859" s="19">
        <v>375.6044</v>
      </c>
      <c r="E859" s="19">
        <v>377.61130000000003</v>
      </c>
      <c r="F859" s="19">
        <v>141.5461</v>
      </c>
      <c r="G859" s="20">
        <v>11014.666670000001</v>
      </c>
      <c r="H859" s="19">
        <v>1</v>
      </c>
      <c r="I859" s="19">
        <v>1</v>
      </c>
      <c r="J859" s="19" t="s">
        <v>112</v>
      </c>
      <c r="M859" s="10"/>
      <c r="N859" s="10"/>
      <c r="X859" s="19">
        <v>0.05</v>
      </c>
      <c r="Y859" s="19">
        <v>0.82199999999999995</v>
      </c>
      <c r="Z859" s="19">
        <v>0.73599999999999999</v>
      </c>
      <c r="AA859" s="19">
        <v>0.93899999999999995</v>
      </c>
      <c r="AB859" s="22">
        <f t="shared" si="214"/>
        <v>1.1442222222222225</v>
      </c>
      <c r="AC859" s="22">
        <f t="shared" si="215"/>
        <v>0.67927777777777776</v>
      </c>
      <c r="AD859" s="22">
        <f t="shared" si="216"/>
        <v>1.1537222222222221</v>
      </c>
      <c r="AE859" s="22">
        <f t="shared" si="217"/>
        <v>1.6844687985605631</v>
      </c>
      <c r="AF859" s="22">
        <f t="shared" si="218"/>
        <v>0.99176578225068657</v>
      </c>
      <c r="AG859" s="22">
        <f t="shared" si="219"/>
        <v>0.75229370564646714</v>
      </c>
      <c r="AH859" s="22">
        <f t="shared" si="220"/>
        <v>-1.1928644318032526E-2</v>
      </c>
      <c r="AI859" s="22">
        <f t="shared" si="221"/>
        <v>-2.8632940415852914</v>
      </c>
      <c r="AJ859" s="22">
        <f t="shared" si="222"/>
        <v>-1.4337270800778392E-2</v>
      </c>
      <c r="AK859" s="22">
        <f t="shared" si="228"/>
        <v>0</v>
      </c>
      <c r="AL859" s="22" t="str">
        <f t="shared" si="223"/>
        <v>Lowering</v>
      </c>
      <c r="AM859" s="24">
        <f t="shared" si="224"/>
        <v>1.3699539168919915E-3</v>
      </c>
      <c r="AN859" s="24">
        <f t="shared" si="225"/>
        <v>0.96752618870065754</v>
      </c>
      <c r="AO859" s="25">
        <v>1.57281</v>
      </c>
      <c r="AP859" s="24">
        <f t="shared" si="226"/>
        <v>0.96752618870065754</v>
      </c>
      <c r="AQ859" s="25">
        <v>0.68618299999999999</v>
      </c>
      <c r="AR859" s="25">
        <v>0.79087700000000005</v>
      </c>
      <c r="AS859" s="19">
        <v>1380</v>
      </c>
      <c r="AT859" s="19">
        <v>0.82399999999999995</v>
      </c>
      <c r="AU859" s="19">
        <v>1.355</v>
      </c>
      <c r="AV859" s="19">
        <v>1.403</v>
      </c>
      <c r="AW859" s="19">
        <v>0.8</v>
      </c>
      <c r="AX859" s="19">
        <v>1.4970000000000001</v>
      </c>
      <c r="AY859" s="19">
        <v>0.40699999999999997</v>
      </c>
      <c r="AZ859" s="19">
        <v>1.008</v>
      </c>
      <c r="BA859" s="19">
        <v>1.423</v>
      </c>
      <c r="BB859" s="19">
        <v>1.19</v>
      </c>
      <c r="BC859" s="19">
        <v>1.8660000000000001</v>
      </c>
      <c r="BD859" s="19">
        <v>0.51200000000000001</v>
      </c>
      <c r="BE859" s="19">
        <v>1.25</v>
      </c>
      <c r="BF859" s="19">
        <v>2.327</v>
      </c>
      <c r="BG859" s="19">
        <v>0.70199999999999996</v>
      </c>
      <c r="BH859" s="19">
        <v>0.80500000000000005</v>
      </c>
      <c r="BI859" s="19">
        <v>1.4370000000000001</v>
      </c>
      <c r="BJ859" s="19">
        <v>0.66400000000000003</v>
      </c>
      <c r="BK859" s="19">
        <v>1.1259999999999999</v>
      </c>
      <c r="BL859" s="19"/>
      <c r="BM859" s="19">
        <v>0.74099999999999999</v>
      </c>
      <c r="BN859" s="19">
        <v>0.60699999999999998</v>
      </c>
      <c r="BO859" s="19">
        <v>1.085</v>
      </c>
      <c r="BP859" s="19">
        <v>0.89</v>
      </c>
      <c r="BQ859" s="19">
        <v>0.83899999999999997</v>
      </c>
      <c r="BR859" s="19">
        <v>0.54900000000000004</v>
      </c>
      <c r="BS859" s="19">
        <v>0.91900000000000004</v>
      </c>
      <c r="BT859" s="19">
        <v>0.61299999999999999</v>
      </c>
      <c r="BU859" s="19">
        <v>0.38300000000000001</v>
      </c>
      <c r="BV859" s="19">
        <v>0.46700000000000003</v>
      </c>
      <c r="BW859" s="19">
        <v>0.57599999999999996</v>
      </c>
      <c r="BX859" s="19">
        <v>0.57199999999999995</v>
      </c>
      <c r="BY859" s="19">
        <v>0.81699999999999995</v>
      </c>
      <c r="BZ859" s="19">
        <v>0.86699999999999999</v>
      </c>
      <c r="CA859" s="19">
        <v>0.52600000000000002</v>
      </c>
      <c r="CB859" s="19">
        <v>0.28999999999999998</v>
      </c>
      <c r="CC859" s="19">
        <v>1.159</v>
      </c>
      <c r="CD859" s="19">
        <v>0.32700000000000001</v>
      </c>
      <c r="CE859" s="19"/>
      <c r="CF859" s="19">
        <v>1.2430000000000001</v>
      </c>
      <c r="CG859" s="19">
        <v>2.4569999999999999</v>
      </c>
      <c r="CH859" s="19">
        <v>0.80900000000000005</v>
      </c>
      <c r="CI859" s="19">
        <v>0.53900000000000003</v>
      </c>
      <c r="CJ859" s="19">
        <v>0.25900000000000001</v>
      </c>
      <c r="CK859" s="19">
        <v>1.0289999999999999</v>
      </c>
      <c r="CL859" s="19">
        <v>3.274</v>
      </c>
      <c r="CM859" s="19">
        <v>0.57099999999999995</v>
      </c>
      <c r="CN859" s="19">
        <v>0.95899999999999996</v>
      </c>
      <c r="CO859" s="19">
        <v>1.121</v>
      </c>
      <c r="CP859" s="19">
        <v>1.272</v>
      </c>
      <c r="CQ859" s="19">
        <v>0.35599999999999998</v>
      </c>
      <c r="CR859" s="19">
        <v>0.98699999999999999</v>
      </c>
      <c r="CS859" s="19">
        <v>0.65500000000000003</v>
      </c>
      <c r="CT859" s="19">
        <v>0.56699999999999995</v>
      </c>
      <c r="CU859" s="19">
        <v>2.8839999999999999</v>
      </c>
      <c r="CV859" s="19">
        <v>0.94699999999999995</v>
      </c>
      <c r="CW859" s="19">
        <v>0.83799999999999997</v>
      </c>
    </row>
    <row r="860" spans="1:101" s="1" customFormat="1" ht="15" x14ac:dyDescent="0.2">
      <c r="A860" s="19">
        <v>1381</v>
      </c>
      <c r="B860" s="19">
        <v>339.4</v>
      </c>
      <c r="C860" s="19">
        <v>828.9</v>
      </c>
      <c r="D860" s="19">
        <v>476.18450000000001</v>
      </c>
      <c r="E860" s="19">
        <v>478.19220000000001</v>
      </c>
      <c r="F860" s="19">
        <v>242.12620000000001</v>
      </c>
      <c r="G860" s="20">
        <v>3868</v>
      </c>
      <c r="H860" s="19">
        <v>1</v>
      </c>
      <c r="I860" s="19">
        <v>1</v>
      </c>
      <c r="J860" s="19" t="s">
        <v>103</v>
      </c>
      <c r="M860" s="10"/>
      <c r="N860" s="10"/>
      <c r="U860" s="21">
        <v>0</v>
      </c>
      <c r="V860" s="21">
        <v>6</v>
      </c>
      <c r="W860" s="21">
        <v>202</v>
      </c>
      <c r="X860" s="19">
        <v>0.05</v>
      </c>
      <c r="Y860" s="19">
        <v>0.997</v>
      </c>
      <c r="Z860" s="19">
        <v>1.127</v>
      </c>
      <c r="AA860" s="19">
        <v>1.137</v>
      </c>
      <c r="AB860" s="22">
        <f t="shared" si="214"/>
        <v>0.94422222222222219</v>
      </c>
      <c r="AC860" s="22">
        <f t="shared" si="215"/>
        <v>1.0875882352941177</v>
      </c>
      <c r="AD860" s="22">
        <f t="shared" si="216"/>
        <v>0.79577777777777781</v>
      </c>
      <c r="AE860" s="22">
        <f t="shared" si="217"/>
        <v>0.86817987872669022</v>
      </c>
      <c r="AF860" s="22">
        <f t="shared" si="218"/>
        <v>1.1865400726054174</v>
      </c>
      <c r="AG860" s="22">
        <f t="shared" si="219"/>
        <v>-0.2039341083684528</v>
      </c>
      <c r="AH860" s="22">
        <f t="shared" si="220"/>
        <v>0.24676082499276158</v>
      </c>
      <c r="AI860" s="22">
        <f t="shared" si="221"/>
        <v>-0.64299510175147767</v>
      </c>
      <c r="AJ860" s="22">
        <f t="shared" si="222"/>
        <v>-0.76870899356865396</v>
      </c>
      <c r="AK860" s="22">
        <f t="shared" si="228"/>
        <v>0</v>
      </c>
      <c r="AL860" s="22" t="str">
        <f t="shared" si="223"/>
        <v>Increase</v>
      </c>
      <c r="AM860" s="24">
        <f t="shared" si="224"/>
        <v>0.22751230909080783</v>
      </c>
      <c r="AN860" s="24">
        <f t="shared" si="225"/>
        <v>0.17032994509720145</v>
      </c>
      <c r="AO860" s="25">
        <v>1.02203</v>
      </c>
      <c r="AP860" s="24">
        <f t="shared" si="226"/>
        <v>0.17032994509720145</v>
      </c>
      <c r="AQ860" s="25">
        <v>1.10762</v>
      </c>
      <c r="AR860" s="25">
        <v>1.04318</v>
      </c>
      <c r="AS860" s="19">
        <v>1381</v>
      </c>
      <c r="AT860" s="19">
        <v>1.694</v>
      </c>
      <c r="AU860" s="19">
        <v>1.1120000000000001</v>
      </c>
      <c r="AV860" s="19">
        <v>1.044</v>
      </c>
      <c r="AW860" s="19">
        <v>0.65</v>
      </c>
      <c r="AX860" s="19">
        <v>1.0309999999999999</v>
      </c>
      <c r="AY860" s="19">
        <v>1.0089999999999999</v>
      </c>
      <c r="AZ860" s="19">
        <v>0.76900000000000002</v>
      </c>
      <c r="BA860" s="19">
        <v>0.60899999999999999</v>
      </c>
      <c r="BB860" s="19">
        <v>0.878</v>
      </c>
      <c r="BC860" s="19">
        <v>0.76900000000000002</v>
      </c>
      <c r="BD860" s="19">
        <v>0.73299999999999998</v>
      </c>
      <c r="BE860" s="19">
        <v>0.90700000000000003</v>
      </c>
      <c r="BF860" s="19">
        <v>1.034</v>
      </c>
      <c r="BG860" s="19">
        <v>0.85399999999999998</v>
      </c>
      <c r="BH860" s="19">
        <v>0.78700000000000003</v>
      </c>
      <c r="BI860" s="19">
        <v>1.238</v>
      </c>
      <c r="BJ860" s="19">
        <v>0.98399999999999999</v>
      </c>
      <c r="BK860" s="19">
        <v>0.89400000000000002</v>
      </c>
      <c r="BL860" s="19"/>
      <c r="BM860" s="19">
        <v>1.335</v>
      </c>
      <c r="BN860" s="19">
        <v>1.1719999999999999</v>
      </c>
      <c r="BO860" s="19">
        <v>1.1659999999999999</v>
      </c>
      <c r="BP860" s="19">
        <v>1.7929999999999999</v>
      </c>
      <c r="BQ860" s="19">
        <v>0.55000000000000004</v>
      </c>
      <c r="BR860" s="19">
        <v>0.44400000000000001</v>
      </c>
      <c r="BS860" s="19">
        <v>1.1930000000000001</v>
      </c>
      <c r="BT860" s="19">
        <v>1.2290000000000001</v>
      </c>
      <c r="BU860" s="19">
        <v>0.89700000000000002</v>
      </c>
      <c r="BV860" s="19">
        <v>0.66300000000000003</v>
      </c>
      <c r="BW860" s="19">
        <v>0.67800000000000005</v>
      </c>
      <c r="BX860" s="19">
        <v>1.2430000000000001</v>
      </c>
      <c r="BY860" s="19">
        <v>1.57</v>
      </c>
      <c r="BZ860" s="19">
        <v>0.98799999999999999</v>
      </c>
      <c r="CA860" s="19" t="s">
        <v>111</v>
      </c>
      <c r="CB860" s="19">
        <v>1.8859999999999999</v>
      </c>
      <c r="CC860" s="19">
        <v>0.78600000000000003</v>
      </c>
      <c r="CD860" s="19">
        <v>0.89600000000000002</v>
      </c>
      <c r="CE860" s="19"/>
      <c r="CF860" s="19">
        <v>0.55300000000000005</v>
      </c>
      <c r="CG860" s="19">
        <v>0.44900000000000001</v>
      </c>
      <c r="CH860" s="19">
        <v>1.1279999999999999</v>
      </c>
      <c r="CI860" s="19">
        <v>0.443</v>
      </c>
      <c r="CJ860" s="19">
        <v>0.51200000000000001</v>
      </c>
      <c r="CK860" s="19">
        <v>0.64200000000000002</v>
      </c>
      <c r="CL860" s="19">
        <v>0.879</v>
      </c>
      <c r="CM860" s="19">
        <v>0.91500000000000004</v>
      </c>
      <c r="CN860" s="19">
        <v>1.6140000000000001</v>
      </c>
      <c r="CO860" s="19">
        <v>0.627</v>
      </c>
      <c r="CP860" s="19">
        <v>1.1990000000000001</v>
      </c>
      <c r="CQ860" s="19">
        <v>0.66900000000000004</v>
      </c>
      <c r="CR860" s="19">
        <v>0.59099999999999997</v>
      </c>
      <c r="CS860" s="19">
        <v>1.141</v>
      </c>
      <c r="CT860" s="19">
        <v>0.66300000000000003</v>
      </c>
      <c r="CU860" s="19">
        <v>1.478</v>
      </c>
      <c r="CV860" s="19">
        <v>0.45200000000000001</v>
      </c>
      <c r="CW860" s="19">
        <v>0.36899999999999999</v>
      </c>
    </row>
    <row r="861" spans="1:101" s="1" customFormat="1" ht="15" x14ac:dyDescent="0.2">
      <c r="A861" s="19">
        <v>1383</v>
      </c>
      <c r="B861" s="19">
        <v>339.4</v>
      </c>
      <c r="C861" s="19">
        <v>829</v>
      </c>
      <c r="D861" s="19">
        <v>393.12689999999998</v>
      </c>
      <c r="E861" s="19">
        <v>395.13330000000002</v>
      </c>
      <c r="F861" s="19">
        <v>159.0685</v>
      </c>
      <c r="G861" s="20">
        <v>27329.207549999999</v>
      </c>
      <c r="H861" s="19">
        <v>1</v>
      </c>
      <c r="I861" s="19">
        <v>1</v>
      </c>
      <c r="J861" s="19" t="s">
        <v>109</v>
      </c>
      <c r="M861" s="10"/>
      <c r="N861" s="10"/>
      <c r="U861" s="21">
        <v>1</v>
      </c>
      <c r="V861" s="21">
        <v>10</v>
      </c>
      <c r="W861" s="21">
        <v>118</v>
      </c>
      <c r="X861" s="19">
        <v>0</v>
      </c>
      <c r="Y861" s="19">
        <v>1.17</v>
      </c>
      <c r="Z861" s="19">
        <v>1.2130000000000001</v>
      </c>
      <c r="AA861" s="19">
        <v>1.2330000000000001</v>
      </c>
      <c r="AB861" s="22">
        <f t="shared" si="214"/>
        <v>1.1793333333333331</v>
      </c>
      <c r="AC861" s="22">
        <f t="shared" si="215"/>
        <v>1.1796666666666664</v>
      </c>
      <c r="AD861" s="22">
        <f t="shared" si="216"/>
        <v>1.2073333333333336</v>
      </c>
      <c r="AE861" s="22">
        <f t="shared" si="217"/>
        <v>0.99971743430347559</v>
      </c>
      <c r="AF861" s="22">
        <f t="shared" si="218"/>
        <v>0.97680839315295376</v>
      </c>
      <c r="AG861" s="22">
        <f t="shared" si="219"/>
        <v>-4.0771373477197404E-4</v>
      </c>
      <c r="AH861" s="22">
        <f t="shared" si="220"/>
        <v>-3.3852498259710123E-2</v>
      </c>
      <c r="AI861" s="22">
        <f t="shared" si="221"/>
        <v>-5.8168567258959289E-3</v>
      </c>
      <c r="AJ861" s="22">
        <f t="shared" si="222"/>
        <v>-0.78469733475335468</v>
      </c>
      <c r="AK861" s="22">
        <f t="shared" si="228"/>
        <v>0</v>
      </c>
      <c r="AL861" s="22" t="str">
        <f t="shared" si="223"/>
        <v>Increase</v>
      </c>
      <c r="AM861" s="24">
        <f t="shared" si="224"/>
        <v>0.98669549033139092</v>
      </c>
      <c r="AN861" s="24">
        <f t="shared" si="225"/>
        <v>0.16417335191945376</v>
      </c>
      <c r="AO861" s="25">
        <v>0.31095699999999998</v>
      </c>
      <c r="AP861" s="24">
        <f t="shared" si="226"/>
        <v>0.16417335191945376</v>
      </c>
      <c r="AQ861" s="25">
        <v>1.1428100000000001</v>
      </c>
      <c r="AR861" s="25">
        <v>1.0630900000000001</v>
      </c>
      <c r="AS861" s="19">
        <v>1383</v>
      </c>
      <c r="AT861" s="19">
        <v>1.1539999999999999</v>
      </c>
      <c r="AU861" s="19">
        <v>1.089</v>
      </c>
      <c r="AV861" s="19">
        <v>1.0880000000000001</v>
      </c>
      <c r="AW861" s="19">
        <v>1.177</v>
      </c>
      <c r="AX861" s="19">
        <v>1.123</v>
      </c>
      <c r="AY861" s="19">
        <v>1.109</v>
      </c>
      <c r="AZ861" s="19">
        <v>1.298</v>
      </c>
      <c r="BA861" s="19">
        <v>1.2629999999999999</v>
      </c>
      <c r="BB861" s="19">
        <v>1.2110000000000001</v>
      </c>
      <c r="BC861" s="19">
        <v>1.159</v>
      </c>
      <c r="BD861" s="19">
        <v>1.1759999999999999</v>
      </c>
      <c r="BE861" s="19">
        <v>1.2749999999999999</v>
      </c>
      <c r="BF861" s="19">
        <v>1.1459999999999999</v>
      </c>
      <c r="BG861" s="19">
        <v>1.218</v>
      </c>
      <c r="BH861" s="19">
        <v>1.1499999999999999</v>
      </c>
      <c r="BI861" s="19">
        <v>1.1619999999999999</v>
      </c>
      <c r="BJ861" s="19">
        <v>1.204</v>
      </c>
      <c r="BK861" s="19">
        <v>1.226</v>
      </c>
      <c r="BL861" s="19"/>
      <c r="BM861" s="19">
        <v>1.2649999999999999</v>
      </c>
      <c r="BN861" s="19">
        <v>1.151</v>
      </c>
      <c r="BO861" s="19">
        <v>1.2010000000000001</v>
      </c>
      <c r="BP861" s="19">
        <v>1.1339999999999999</v>
      </c>
      <c r="BQ861" s="19">
        <v>1.145</v>
      </c>
      <c r="BR861" s="19">
        <v>1.097</v>
      </c>
      <c r="BS861" s="19">
        <v>1.2030000000000001</v>
      </c>
      <c r="BT861" s="19">
        <v>1.141</v>
      </c>
      <c r="BU861" s="19">
        <v>1.103</v>
      </c>
      <c r="BV861" s="19">
        <v>1.2789999999999999</v>
      </c>
      <c r="BW861" s="19">
        <v>1.135</v>
      </c>
      <c r="BX861" s="19">
        <v>1.127</v>
      </c>
      <c r="BY861" s="19">
        <v>1.202</v>
      </c>
      <c r="BZ861" s="19">
        <v>1.1719999999999999</v>
      </c>
      <c r="CA861" s="19">
        <v>1.143</v>
      </c>
      <c r="CB861" s="19">
        <v>1.2689999999999999</v>
      </c>
      <c r="CC861" s="19">
        <v>1.2270000000000001</v>
      </c>
      <c r="CD861" s="19">
        <v>1.24</v>
      </c>
      <c r="CE861" s="19"/>
      <c r="CF861" s="19">
        <v>1.18</v>
      </c>
      <c r="CG861" s="19">
        <v>1.1910000000000001</v>
      </c>
      <c r="CH861" s="19">
        <v>1.161</v>
      </c>
      <c r="CI861" s="19">
        <v>1.18</v>
      </c>
      <c r="CJ861" s="19">
        <v>1.2629999999999999</v>
      </c>
      <c r="CK861" s="19">
        <v>1.1479999999999999</v>
      </c>
      <c r="CL861" s="19">
        <v>1.208</v>
      </c>
      <c r="CM861" s="19">
        <v>1.2729999999999999</v>
      </c>
      <c r="CN861" s="19">
        <v>1.234</v>
      </c>
      <c r="CO861" s="19">
        <v>1.256</v>
      </c>
      <c r="CP861" s="19">
        <v>1.135</v>
      </c>
      <c r="CQ861" s="19">
        <v>1.3029999999999999</v>
      </c>
      <c r="CR861" s="19">
        <v>1.1950000000000001</v>
      </c>
      <c r="CS861" s="19">
        <v>1.2629999999999999</v>
      </c>
      <c r="CT861" s="19">
        <v>1.163</v>
      </c>
      <c r="CU861" s="19">
        <v>1.0880000000000001</v>
      </c>
      <c r="CV861" s="19">
        <v>1.23</v>
      </c>
      <c r="CW861" s="19">
        <v>1.2609999999999999</v>
      </c>
    </row>
    <row r="862" spans="1:101" s="1" customFormat="1" ht="15" x14ac:dyDescent="0.2">
      <c r="A862" s="19">
        <v>1385</v>
      </c>
      <c r="B862" s="19">
        <v>340.4</v>
      </c>
      <c r="C862" s="19">
        <v>829.7</v>
      </c>
      <c r="D862" s="19">
        <v>297.0849</v>
      </c>
      <c r="E862" s="19">
        <v>299.09120000000001</v>
      </c>
      <c r="F862" s="19">
        <v>126.0531</v>
      </c>
      <c r="G862" s="20">
        <v>3685</v>
      </c>
      <c r="H862" s="19">
        <v>2</v>
      </c>
      <c r="I862" s="19">
        <v>2</v>
      </c>
      <c r="J862" s="19" t="s">
        <v>109</v>
      </c>
      <c r="M862" s="10"/>
      <c r="N862" s="10"/>
      <c r="U862" s="21">
        <v>2</v>
      </c>
      <c r="V862" s="21">
        <v>3</v>
      </c>
      <c r="W862" s="21">
        <v>193</v>
      </c>
      <c r="X862" s="19">
        <v>0.05</v>
      </c>
      <c r="Y862" s="19">
        <v>1.105</v>
      </c>
      <c r="Z862" s="19">
        <v>0.91900000000000004</v>
      </c>
      <c r="AA862" s="19">
        <v>0.98899999999999999</v>
      </c>
      <c r="AB862" s="22">
        <f t="shared" si="214"/>
        <v>1.0967222222222224</v>
      </c>
      <c r="AC862" s="22">
        <f t="shared" si="215"/>
        <v>0.97216666666666696</v>
      </c>
      <c r="AD862" s="22">
        <f t="shared" si="216"/>
        <v>1.3367222222222221</v>
      </c>
      <c r="AE862" s="22">
        <f t="shared" si="217"/>
        <v>1.1281216069489683</v>
      </c>
      <c r="AF862" s="22">
        <f t="shared" si="218"/>
        <v>0.82045634013548918</v>
      </c>
      <c r="AG862" s="22">
        <f t="shared" si="219"/>
        <v>0.173922592812876</v>
      </c>
      <c r="AH862" s="22">
        <f t="shared" si="220"/>
        <v>-0.28550153085697644</v>
      </c>
      <c r="AI862" s="22">
        <f t="shared" si="221"/>
        <v>-0.53681406869958259</v>
      </c>
      <c r="AJ862" s="22">
        <f t="shared" si="222"/>
        <v>-0.76321954296869976</v>
      </c>
      <c r="AK862" s="22">
        <f t="shared" si="228"/>
        <v>0</v>
      </c>
      <c r="AL862" s="22" t="str">
        <f t="shared" si="223"/>
        <v>Lowering</v>
      </c>
      <c r="AM862" s="24">
        <f t="shared" si="224"/>
        <v>0.29052661984875039</v>
      </c>
      <c r="AN862" s="24">
        <f t="shared" si="225"/>
        <v>0.17249656731680335</v>
      </c>
      <c r="AO862" s="25">
        <v>0.87131899999999995</v>
      </c>
      <c r="AP862" s="24">
        <f t="shared" si="226"/>
        <v>0.17249656731680335</v>
      </c>
      <c r="AQ862" s="25">
        <v>1.1891</v>
      </c>
      <c r="AR862" s="25">
        <v>1.0885499999999999</v>
      </c>
      <c r="AS862" s="19">
        <v>1385</v>
      </c>
      <c r="AT862" s="19">
        <v>1.0069999999999999</v>
      </c>
      <c r="AU862" s="19">
        <v>0.96899999999999997</v>
      </c>
      <c r="AV862" s="19">
        <v>1.587</v>
      </c>
      <c r="AW862" s="19">
        <v>1.022</v>
      </c>
      <c r="AX862" s="19">
        <v>0.61399999999999999</v>
      </c>
      <c r="AY862" s="19">
        <v>0.58099999999999996</v>
      </c>
      <c r="AZ862" s="19">
        <v>1.3069999999999999</v>
      </c>
      <c r="BA862" s="19">
        <v>1.167</v>
      </c>
      <c r="BB862" s="19">
        <v>1.657</v>
      </c>
      <c r="BC862" s="19">
        <v>1.181</v>
      </c>
      <c r="BD862" s="19">
        <v>0.91600000000000004</v>
      </c>
      <c r="BE862" s="19">
        <v>1.115</v>
      </c>
      <c r="BF862" s="19">
        <v>1.214</v>
      </c>
      <c r="BG862" s="19">
        <v>0.50900000000000001</v>
      </c>
      <c r="BH862" s="19">
        <v>1.147</v>
      </c>
      <c r="BI862" s="19">
        <v>1.3220000000000001</v>
      </c>
      <c r="BJ862" s="19">
        <v>1.2649999999999999</v>
      </c>
      <c r="BK862" s="19">
        <v>1.161</v>
      </c>
      <c r="BL862" s="19"/>
      <c r="BM862" s="19">
        <v>0.57199999999999995</v>
      </c>
      <c r="BN862" s="19">
        <v>1.0469999999999999</v>
      </c>
      <c r="BO862" s="19">
        <v>0.76900000000000002</v>
      </c>
      <c r="BP862" s="19">
        <v>0.63200000000000001</v>
      </c>
      <c r="BQ862" s="19">
        <v>0.92800000000000005</v>
      </c>
      <c r="BR862" s="19">
        <v>1.145</v>
      </c>
      <c r="BS862" s="19">
        <v>1.1499999999999999</v>
      </c>
      <c r="BT862" s="19">
        <v>0.97299999999999998</v>
      </c>
      <c r="BU862" s="19">
        <v>0.54100000000000004</v>
      </c>
      <c r="BV862" s="19">
        <v>0.875</v>
      </c>
      <c r="BW862" s="19">
        <v>0.84499999999999997</v>
      </c>
      <c r="BX862" s="19">
        <v>1.159</v>
      </c>
      <c r="BY862" s="19">
        <v>0.94799999999999995</v>
      </c>
      <c r="BZ862" s="19">
        <v>2.3239999999999998</v>
      </c>
      <c r="CA862" s="19">
        <v>0.84599999999999997</v>
      </c>
      <c r="CB862" s="19">
        <v>0.95399999999999996</v>
      </c>
      <c r="CC862" s="19">
        <v>0.84</v>
      </c>
      <c r="CD862" s="19">
        <v>0.95099999999999996</v>
      </c>
      <c r="CE862" s="19"/>
      <c r="CF862" s="19">
        <v>0.90500000000000003</v>
      </c>
      <c r="CG862" s="19">
        <v>1.4590000000000001</v>
      </c>
      <c r="CH862" s="19">
        <v>0.81599999999999995</v>
      </c>
      <c r="CI862" s="19">
        <v>0.98399999999999999</v>
      </c>
      <c r="CJ862" s="19">
        <v>1.1539999999999999</v>
      </c>
      <c r="CK862" s="19">
        <v>1.0620000000000001</v>
      </c>
      <c r="CL862" s="19">
        <v>2.5870000000000002</v>
      </c>
      <c r="CM862" s="19">
        <v>0.98499999999999999</v>
      </c>
      <c r="CN862" s="19">
        <v>0.64500000000000002</v>
      </c>
      <c r="CO862" s="19">
        <v>1.395</v>
      </c>
      <c r="CP862" s="19">
        <v>2.6920000000000002</v>
      </c>
      <c r="CQ862" s="19">
        <v>1.242</v>
      </c>
      <c r="CR862" s="19">
        <v>1.2829999999999999</v>
      </c>
      <c r="CS862" s="19">
        <v>0.75700000000000001</v>
      </c>
      <c r="CT862" s="19">
        <v>1.5840000000000001</v>
      </c>
      <c r="CU862" s="19">
        <v>2.6829999999999998</v>
      </c>
      <c r="CV862" s="19">
        <v>0.98699999999999999</v>
      </c>
      <c r="CW862" s="19">
        <v>0.84099999999999997</v>
      </c>
    </row>
    <row r="863" spans="1:101" s="1" customFormat="1" ht="15" x14ac:dyDescent="0.2">
      <c r="A863" s="19">
        <v>1386</v>
      </c>
      <c r="B863" s="19">
        <v>339.8</v>
      </c>
      <c r="C863" s="19">
        <v>829.7</v>
      </c>
      <c r="D863" s="19">
        <v>311.08280000000002</v>
      </c>
      <c r="E863" s="19">
        <v>313.08969999999999</v>
      </c>
      <c r="F863" s="19">
        <v>154.04900000000001</v>
      </c>
      <c r="G863" s="20">
        <v>12831.46154</v>
      </c>
      <c r="H863" s="19">
        <v>2</v>
      </c>
      <c r="I863" s="19">
        <v>2</v>
      </c>
      <c r="J863" s="19" t="s">
        <v>103</v>
      </c>
      <c r="M863" s="10"/>
      <c r="N863" s="10"/>
      <c r="U863" s="21">
        <v>0</v>
      </c>
      <c r="V863" s="21">
        <v>12</v>
      </c>
      <c r="W863" s="21">
        <v>336</v>
      </c>
      <c r="X863" s="19">
        <v>0.05</v>
      </c>
      <c r="Y863" s="19">
        <v>1.0489999999999999</v>
      </c>
      <c r="Z863" s="19">
        <v>0.89900000000000002</v>
      </c>
      <c r="AA863" s="19">
        <v>0.95499999999999996</v>
      </c>
      <c r="AB863" s="22">
        <f t="shared" si="214"/>
        <v>1.0976666666666666</v>
      </c>
      <c r="AC863" s="22">
        <f t="shared" si="215"/>
        <v>0.84799999999999998</v>
      </c>
      <c r="AD863" s="22">
        <f t="shared" si="216"/>
        <v>1.1983333333333335</v>
      </c>
      <c r="AE863" s="22">
        <f t="shared" si="217"/>
        <v>1.2944182389937107</v>
      </c>
      <c r="AF863" s="22">
        <f t="shared" si="218"/>
        <v>0.91599443671766323</v>
      </c>
      <c r="AG863" s="22">
        <f t="shared" si="219"/>
        <v>0.37230384131099215</v>
      </c>
      <c r="AH863" s="22">
        <f t="shared" si="220"/>
        <v>-0.12658925873131294</v>
      </c>
      <c r="AI863" s="22">
        <f t="shared" si="221"/>
        <v>-1.9014801892189077</v>
      </c>
      <c r="AJ863" s="22">
        <f t="shared" si="222"/>
        <v>-0.27767572041316074</v>
      </c>
      <c r="AK863" s="22">
        <f t="shared" si="228"/>
        <v>0</v>
      </c>
      <c r="AL863" s="22" t="str">
        <f t="shared" si="223"/>
        <v>Lowering</v>
      </c>
      <c r="AM863" s="24">
        <f t="shared" si="224"/>
        <v>1.2546419683122739E-2</v>
      </c>
      <c r="AN863" s="24">
        <f t="shared" si="225"/>
        <v>0.52762368113423652</v>
      </c>
      <c r="AO863" s="25">
        <v>1.2551600000000001</v>
      </c>
      <c r="AP863" s="24">
        <f t="shared" si="226"/>
        <v>0.52762368113423652</v>
      </c>
      <c r="AQ863" s="25">
        <v>0.57443100000000002</v>
      </c>
      <c r="AR863" s="25">
        <v>0.70855599999999996</v>
      </c>
      <c r="AS863" s="19">
        <v>1386</v>
      </c>
      <c r="AT863" s="19">
        <v>0.94499999999999995</v>
      </c>
      <c r="AU863" s="19">
        <v>1.5009999999999999</v>
      </c>
      <c r="AV863" s="19">
        <v>1.552</v>
      </c>
      <c r="AW863" s="19">
        <v>0.86599999999999999</v>
      </c>
      <c r="AX863" s="19">
        <v>1.1539999999999999</v>
      </c>
      <c r="AY863" s="19">
        <v>0.91800000000000004</v>
      </c>
      <c r="AZ863" s="19">
        <v>1.2649999999999999</v>
      </c>
      <c r="BA863" s="19">
        <v>1.034</v>
      </c>
      <c r="BB863" s="19">
        <v>1.385</v>
      </c>
      <c r="BC863" s="19">
        <v>0.82199999999999995</v>
      </c>
      <c r="BD863" s="19">
        <v>0.45200000000000001</v>
      </c>
      <c r="BE863" s="19">
        <v>1.1579999999999999</v>
      </c>
      <c r="BF863" s="19">
        <v>1.1930000000000001</v>
      </c>
      <c r="BG863" s="19">
        <v>0.75600000000000001</v>
      </c>
      <c r="BH863" s="19">
        <v>0.93600000000000005</v>
      </c>
      <c r="BI863" s="19">
        <v>0.82399999999999995</v>
      </c>
      <c r="BJ863" s="19">
        <v>1.2430000000000001</v>
      </c>
      <c r="BK863" s="19">
        <v>1.754</v>
      </c>
      <c r="BL863" s="19"/>
      <c r="BM863" s="19">
        <v>0.69299999999999995</v>
      </c>
      <c r="BN863" s="19">
        <v>0.77400000000000002</v>
      </c>
      <c r="BO863" s="19">
        <v>0.81299999999999994</v>
      </c>
      <c r="BP863" s="19">
        <v>0.68400000000000005</v>
      </c>
      <c r="BQ863" s="19">
        <v>0.95599999999999996</v>
      </c>
      <c r="BR863" s="19">
        <v>1.129</v>
      </c>
      <c r="BS863" s="19">
        <v>1.028</v>
      </c>
      <c r="BT863" s="19">
        <v>0.873</v>
      </c>
      <c r="BU863" s="19">
        <v>0.55900000000000005</v>
      </c>
      <c r="BV863" s="19">
        <v>0.88500000000000001</v>
      </c>
      <c r="BW863" s="19">
        <v>0.53200000000000003</v>
      </c>
      <c r="BX863" s="19">
        <v>0.96899999999999997</v>
      </c>
      <c r="BY863" s="19">
        <v>0.79800000000000004</v>
      </c>
      <c r="BZ863" s="19">
        <v>1.556</v>
      </c>
      <c r="CA863" s="19">
        <v>0.76800000000000002</v>
      </c>
      <c r="CB863" s="19">
        <v>0.63200000000000001</v>
      </c>
      <c r="CC863" s="19">
        <v>0.76</v>
      </c>
      <c r="CD863" s="19">
        <v>0.85499999999999998</v>
      </c>
      <c r="CE863" s="19"/>
      <c r="CF863" s="19">
        <v>0.76700000000000002</v>
      </c>
      <c r="CG863" s="19">
        <v>1.377</v>
      </c>
      <c r="CH863" s="19">
        <v>0.61799999999999999</v>
      </c>
      <c r="CI863" s="19">
        <v>1.034</v>
      </c>
      <c r="CJ863" s="19">
        <v>1.046</v>
      </c>
      <c r="CK863" s="19">
        <v>1.5409999999999999</v>
      </c>
      <c r="CL863" s="19">
        <v>2.7869999999999999</v>
      </c>
      <c r="CM863" s="19">
        <v>1.006</v>
      </c>
      <c r="CN863" s="19">
        <v>1.05</v>
      </c>
      <c r="CO863" s="19">
        <v>1.3460000000000001</v>
      </c>
      <c r="CP863" s="19">
        <v>1.5640000000000001</v>
      </c>
      <c r="CQ863" s="19">
        <v>0.85</v>
      </c>
      <c r="CR863" s="19">
        <v>0.78800000000000003</v>
      </c>
      <c r="CS863" s="19">
        <v>0.72599999999999998</v>
      </c>
      <c r="CT863" s="19">
        <v>0.83399999999999996</v>
      </c>
      <c r="CU863" s="19">
        <v>2.4220000000000002</v>
      </c>
      <c r="CV863" s="19">
        <v>0.79700000000000004</v>
      </c>
      <c r="CW863" s="19">
        <v>1.0169999999999999</v>
      </c>
    </row>
    <row r="864" spans="1:101" s="1" customFormat="1" ht="15" x14ac:dyDescent="0.2">
      <c r="A864" s="19">
        <v>1389</v>
      </c>
      <c r="B864" s="19">
        <v>339.6</v>
      </c>
      <c r="C864" s="19">
        <v>830</v>
      </c>
      <c r="D864" s="19">
        <v>409.16579999999999</v>
      </c>
      <c r="E864" s="19">
        <v>411.17349999999999</v>
      </c>
      <c r="F864" s="19">
        <v>175.10740000000001</v>
      </c>
      <c r="G864" s="20">
        <v>3842</v>
      </c>
      <c r="H864" s="19">
        <v>1</v>
      </c>
      <c r="I864" s="19">
        <v>1</v>
      </c>
      <c r="J864" s="19" t="s">
        <v>131</v>
      </c>
      <c r="M864" s="10"/>
      <c r="N864" s="10"/>
      <c r="O864" s="19" t="s">
        <v>271</v>
      </c>
      <c r="P864" s="19" t="s">
        <v>272</v>
      </c>
      <c r="Q864" s="19">
        <v>8.65</v>
      </c>
      <c r="R864" s="19">
        <v>93.4</v>
      </c>
      <c r="X864" s="19">
        <v>6.6699999999999995E-2</v>
      </c>
      <c r="Y864" s="19">
        <v>1.113</v>
      </c>
      <c r="Z864" s="19">
        <v>1.8140000000000001</v>
      </c>
      <c r="AA864" s="19">
        <v>1.708</v>
      </c>
      <c r="AB864" s="22">
        <f t="shared" si="214"/>
        <v>1.3297777777777779</v>
      </c>
      <c r="AC864" s="22">
        <f t="shared" si="215"/>
        <v>1.7142222222222221</v>
      </c>
      <c r="AD864" s="22">
        <f t="shared" si="216"/>
        <v>1.2714444444444444</v>
      </c>
      <c r="AE864" s="22">
        <f t="shared" si="217"/>
        <v>0.7757324345346126</v>
      </c>
      <c r="AF864" s="22">
        <f t="shared" si="218"/>
        <v>1.0458795770339948</v>
      </c>
      <c r="AG864" s="22">
        <f t="shared" si="219"/>
        <v>-0.36636897074112468</v>
      </c>
      <c r="AH864" s="22">
        <f t="shared" si="220"/>
        <v>6.471674870019109E-2</v>
      </c>
      <c r="AI864" s="22">
        <f t="shared" si="221"/>
        <v>-1.504949602199759</v>
      </c>
      <c r="AJ864" s="22">
        <f t="shared" si="222"/>
        <v>-0.23507084555264637</v>
      </c>
      <c r="AK864" s="22" t="str">
        <f t="shared" si="228"/>
        <v>Debrisoquine</v>
      </c>
      <c r="AL864" s="22" t="str">
        <f t="shared" si="223"/>
        <v>Increase</v>
      </c>
      <c r="AM864" s="24">
        <f t="shared" si="224"/>
        <v>3.1264421547524401E-2</v>
      </c>
      <c r="AN864" s="24">
        <f t="shared" si="225"/>
        <v>0.58200826823222707</v>
      </c>
      <c r="AO864" s="25">
        <v>1.17439</v>
      </c>
      <c r="AP864" s="24">
        <f t="shared" si="226"/>
        <v>0.58200826823222707</v>
      </c>
      <c r="AQ864" s="25">
        <v>0.97853000000000001</v>
      </c>
      <c r="AR864" s="25">
        <v>0.98105299999999995</v>
      </c>
      <c r="AS864" s="19">
        <v>1389</v>
      </c>
      <c r="AT864" s="19">
        <v>0.85399999999999998</v>
      </c>
      <c r="AU864" s="19">
        <v>1.5629999999999999</v>
      </c>
      <c r="AV864" s="19">
        <v>1.1819999999999999</v>
      </c>
      <c r="AW864" s="19">
        <v>1.3049999999999999</v>
      </c>
      <c r="AX864" s="19">
        <v>0.89300000000000002</v>
      </c>
      <c r="AY864" s="19">
        <v>0.90100000000000002</v>
      </c>
      <c r="AZ864" s="19">
        <v>1.784</v>
      </c>
      <c r="BA864" s="19">
        <v>1.2330000000000001</v>
      </c>
      <c r="BB864" s="19">
        <v>2.1619999999999999</v>
      </c>
      <c r="BC864" s="19">
        <v>1.748</v>
      </c>
      <c r="BD864" s="19">
        <v>1.4610000000000001</v>
      </c>
      <c r="BE864" s="19">
        <v>1.399</v>
      </c>
      <c r="BF864" s="19">
        <v>1.42</v>
      </c>
      <c r="BG864" s="19">
        <v>1.379</v>
      </c>
      <c r="BH864" s="19">
        <v>1.2889999999999999</v>
      </c>
      <c r="BI864" s="19">
        <v>0.69799999999999995</v>
      </c>
      <c r="BJ864" s="19">
        <v>1.5049999999999999</v>
      </c>
      <c r="BK864" s="19">
        <v>1.1599999999999999</v>
      </c>
      <c r="BL864" s="19"/>
      <c r="BM864" s="19">
        <v>1.6279999999999999</v>
      </c>
      <c r="BN864" s="19">
        <v>1.355</v>
      </c>
      <c r="BO864" s="19">
        <v>2.0640000000000001</v>
      </c>
      <c r="BP864" s="19">
        <v>1.3029999999999999</v>
      </c>
      <c r="BQ864" s="19">
        <v>2.5979999999999999</v>
      </c>
      <c r="BR864" s="19">
        <v>1.216</v>
      </c>
      <c r="BS864" s="19">
        <v>2.1</v>
      </c>
      <c r="BT864" s="19">
        <v>1.7749999999999999</v>
      </c>
      <c r="BU864" s="19">
        <v>3.4329999999999998</v>
      </c>
      <c r="BV864" s="19">
        <v>1.1830000000000001</v>
      </c>
      <c r="BW864" s="19">
        <v>1.0089999999999999</v>
      </c>
      <c r="BX864" s="19">
        <v>1.278</v>
      </c>
      <c r="BY864" s="19">
        <v>1.611</v>
      </c>
      <c r="BZ864" s="19">
        <v>1.2010000000000001</v>
      </c>
      <c r="CA864" s="19">
        <v>1.47</v>
      </c>
      <c r="CB864" s="19">
        <v>1.38</v>
      </c>
      <c r="CC864" s="19">
        <v>1.8049999999999999</v>
      </c>
      <c r="CD864" s="19">
        <v>2.4470000000000001</v>
      </c>
      <c r="CE864" s="19"/>
      <c r="CF864" s="19">
        <v>1.2450000000000001</v>
      </c>
      <c r="CG864" s="19">
        <v>1.629</v>
      </c>
      <c r="CH864" s="19">
        <v>1.2789999999999999</v>
      </c>
      <c r="CI864" s="19">
        <v>0.86099999999999999</v>
      </c>
      <c r="CJ864" s="19">
        <v>1.448</v>
      </c>
      <c r="CK864" s="19">
        <v>1.5860000000000001</v>
      </c>
      <c r="CL864" s="19">
        <v>1.5720000000000001</v>
      </c>
      <c r="CM864" s="19">
        <v>1.534</v>
      </c>
      <c r="CN864" s="19">
        <v>1.097</v>
      </c>
      <c r="CO864" s="19">
        <v>1.141</v>
      </c>
      <c r="CP864" s="19">
        <v>1.085</v>
      </c>
      <c r="CQ864" s="19">
        <v>1.0680000000000001</v>
      </c>
      <c r="CR864" s="19">
        <v>1.3120000000000001</v>
      </c>
      <c r="CS864" s="19">
        <v>1.3420000000000001</v>
      </c>
      <c r="CT864" s="19">
        <v>1.5109999999999999</v>
      </c>
      <c r="CU864" s="19">
        <v>1.3440000000000001</v>
      </c>
      <c r="CV864" s="19">
        <v>1.113</v>
      </c>
      <c r="CW864" s="19">
        <v>0.71899999999999997</v>
      </c>
    </row>
    <row r="865" spans="1:101" s="1" customFormat="1" ht="15" x14ac:dyDescent="0.2">
      <c r="A865" s="19">
        <v>1390</v>
      </c>
      <c r="B865" s="19">
        <v>340.4</v>
      </c>
      <c r="C865" s="19">
        <v>830.1</v>
      </c>
      <c r="D865" s="19">
        <v>535.20000000000005</v>
      </c>
      <c r="E865" s="19">
        <v>537.20640000000003</v>
      </c>
      <c r="F865" s="19">
        <v>301.14170000000001</v>
      </c>
      <c r="G865" s="20">
        <v>8248.3018869999996</v>
      </c>
      <c r="H865" s="19">
        <v>1</v>
      </c>
      <c r="I865" s="19">
        <v>1</v>
      </c>
      <c r="J865" s="19" t="s">
        <v>105</v>
      </c>
      <c r="K865" s="19" t="s">
        <v>561</v>
      </c>
      <c r="L865" s="19" t="s">
        <v>562</v>
      </c>
      <c r="M865" s="19">
        <v>1.8</v>
      </c>
      <c r="N865" s="19">
        <v>3.2</v>
      </c>
      <c r="X865" s="19">
        <v>0.05</v>
      </c>
      <c r="Y865" s="19">
        <v>1.3580000000000001</v>
      </c>
      <c r="Z865" s="19">
        <v>1.173</v>
      </c>
      <c r="AA865" s="19">
        <v>1.1850000000000001</v>
      </c>
      <c r="AB865" s="22">
        <f t="shared" si="214"/>
        <v>1.2709999999999999</v>
      </c>
      <c r="AC865" s="22">
        <f t="shared" si="215"/>
        <v>1.3528333333333331</v>
      </c>
      <c r="AD865" s="22">
        <f t="shared" si="216"/>
        <v>1.2865000000000002</v>
      </c>
      <c r="AE865" s="22">
        <f t="shared" si="217"/>
        <v>0.9395096710607368</v>
      </c>
      <c r="AF865" s="22">
        <f t="shared" si="218"/>
        <v>0.9879518072289154</v>
      </c>
      <c r="AG865" s="22">
        <f t="shared" si="219"/>
        <v>-9.0020082449531497E-2</v>
      </c>
      <c r="AH865" s="22">
        <f t="shared" si="220"/>
        <v>-1.7487426728841442E-2</v>
      </c>
      <c r="AI865" s="22">
        <f t="shared" si="221"/>
        <v>-0.43840758168614186</v>
      </c>
      <c r="AJ865" s="22">
        <f t="shared" si="222"/>
        <v>-5.7415184438847959E-2</v>
      </c>
      <c r="AK865" s="22" t="str">
        <f>L865</f>
        <v>Prolyl-Tryptophan</v>
      </c>
      <c r="AL865" s="22" t="str">
        <f t="shared" si="223"/>
        <v>Increase</v>
      </c>
      <c r="AM865" s="24">
        <f t="shared" si="224"/>
        <v>0.36441178902272697</v>
      </c>
      <c r="AN865" s="24">
        <f t="shared" si="225"/>
        <v>0.87616281118289363</v>
      </c>
      <c r="AO865" s="25">
        <v>0.49971500000000002</v>
      </c>
      <c r="AP865" s="24">
        <f t="shared" si="226"/>
        <v>0.87616281118289363</v>
      </c>
      <c r="AQ865" s="25">
        <v>8.0071699999999996E-2</v>
      </c>
      <c r="AR865" s="25">
        <v>0.113314</v>
      </c>
      <c r="AS865" s="19">
        <v>1390</v>
      </c>
      <c r="AT865" s="19">
        <v>1.075</v>
      </c>
      <c r="AU865" s="19">
        <v>1.8149999999999999</v>
      </c>
      <c r="AV865" s="19">
        <v>1.33</v>
      </c>
      <c r="AW865" s="19">
        <v>1.1519999999999999</v>
      </c>
      <c r="AX865" s="19">
        <v>1.3759999999999999</v>
      </c>
      <c r="AY865" s="19">
        <v>1.2</v>
      </c>
      <c r="AZ865" s="19">
        <v>1.754</v>
      </c>
      <c r="BA865" s="19">
        <v>1.1100000000000001</v>
      </c>
      <c r="BB865" s="19">
        <v>1.343</v>
      </c>
      <c r="BC865" s="19">
        <v>1.51</v>
      </c>
      <c r="BD865" s="19">
        <v>1.052</v>
      </c>
      <c r="BE865" s="19">
        <v>1.446</v>
      </c>
      <c r="BF865" s="19">
        <v>1.2490000000000001</v>
      </c>
      <c r="BG865" s="19">
        <v>0.751</v>
      </c>
      <c r="BH865" s="19">
        <v>1.266</v>
      </c>
      <c r="BI865" s="19">
        <v>0.81699999999999995</v>
      </c>
      <c r="BJ865" s="19">
        <v>0.90600000000000003</v>
      </c>
      <c r="BK865" s="19">
        <v>1.726</v>
      </c>
      <c r="BL865" s="19"/>
      <c r="BM865" s="19">
        <v>1.272</v>
      </c>
      <c r="BN865" s="19">
        <v>1.7150000000000001</v>
      </c>
      <c r="BO865" s="19">
        <v>1.357</v>
      </c>
      <c r="BP865" s="19">
        <v>1.234</v>
      </c>
      <c r="BQ865" s="19">
        <v>1.226</v>
      </c>
      <c r="BR865" s="19">
        <v>1.1679999999999999</v>
      </c>
      <c r="BS865" s="19">
        <v>1.29</v>
      </c>
      <c r="BT865" s="19">
        <v>1.2849999999999999</v>
      </c>
      <c r="BU865" s="19">
        <v>1.7689999999999999</v>
      </c>
      <c r="BV865" s="19">
        <v>1.585</v>
      </c>
      <c r="BW865" s="19">
        <v>1.0449999999999999</v>
      </c>
      <c r="BX865" s="19">
        <v>1.1910000000000001</v>
      </c>
      <c r="BY865" s="19">
        <v>1.2689999999999999</v>
      </c>
      <c r="BZ865" s="19">
        <v>1.343</v>
      </c>
      <c r="CA865" s="19">
        <v>1.4259999999999999</v>
      </c>
      <c r="CB865" s="19">
        <v>1.5469999999999999</v>
      </c>
      <c r="CC865" s="19">
        <v>0.98199999999999998</v>
      </c>
      <c r="CD865" s="19">
        <v>1.647</v>
      </c>
      <c r="CE865" s="19"/>
      <c r="CF865" s="19">
        <v>1.2270000000000001</v>
      </c>
      <c r="CG865" s="19">
        <v>1.657</v>
      </c>
      <c r="CH865" s="19">
        <v>1.849</v>
      </c>
      <c r="CI865" s="19">
        <v>0.92700000000000005</v>
      </c>
      <c r="CJ865" s="19">
        <v>1.3220000000000001</v>
      </c>
      <c r="CK865" s="19">
        <v>1.0129999999999999</v>
      </c>
      <c r="CL865" s="19">
        <v>1.48</v>
      </c>
      <c r="CM865" s="19">
        <v>0.99199999999999999</v>
      </c>
      <c r="CN865" s="19">
        <v>1.472</v>
      </c>
      <c r="CO865" s="19">
        <v>1.377</v>
      </c>
      <c r="CP865" s="19">
        <v>1.3009999999999999</v>
      </c>
      <c r="CQ865" s="19">
        <v>1.4710000000000001</v>
      </c>
      <c r="CR865" s="19">
        <v>0.95</v>
      </c>
      <c r="CS865" s="19">
        <v>1.776</v>
      </c>
      <c r="CT865" s="19">
        <v>1.01</v>
      </c>
      <c r="CU865" s="19">
        <v>1.1359999999999999</v>
      </c>
      <c r="CV865" s="19">
        <v>1.0269999999999999</v>
      </c>
      <c r="CW865" s="19">
        <v>1.17</v>
      </c>
    </row>
    <row r="866" spans="1:101" s="1" customFormat="1" ht="15" x14ac:dyDescent="0.2">
      <c r="A866" s="19">
        <v>1391</v>
      </c>
      <c r="B866" s="19">
        <v>340.4</v>
      </c>
      <c r="C866" s="19">
        <v>830.2</v>
      </c>
      <c r="D866" s="19">
        <v>621.15790000000004</v>
      </c>
      <c r="E866" s="19">
        <v>625.17129999999997</v>
      </c>
      <c r="F866" s="19">
        <v>154.04849999999999</v>
      </c>
      <c r="G866" s="20">
        <v>6052.4</v>
      </c>
      <c r="H866" s="19">
        <v>1</v>
      </c>
      <c r="I866" s="19">
        <v>2</v>
      </c>
      <c r="J866" s="19" t="s">
        <v>103</v>
      </c>
      <c r="M866" s="10"/>
      <c r="N866" s="10"/>
      <c r="U866" s="21">
        <v>0</v>
      </c>
      <c r="V866" s="21">
        <v>12</v>
      </c>
      <c r="W866" s="21">
        <v>337</v>
      </c>
      <c r="X866" s="19">
        <v>0.05</v>
      </c>
      <c r="Y866" s="19">
        <v>1.177</v>
      </c>
      <c r="Z866" s="19">
        <v>1.2190000000000001</v>
      </c>
      <c r="AA866" s="19">
        <v>0.88900000000000001</v>
      </c>
      <c r="AB866" s="22">
        <f t="shared" si="214"/>
        <v>1.1716111111111109</v>
      </c>
      <c r="AC866" s="22">
        <f t="shared" si="215"/>
        <v>0.92255555555555546</v>
      </c>
      <c r="AD866" s="22">
        <f t="shared" si="216"/>
        <v>1.3115555555555554</v>
      </c>
      <c r="AE866" s="22">
        <f t="shared" si="217"/>
        <v>1.2699626640973141</v>
      </c>
      <c r="AF866" s="22">
        <f t="shared" si="218"/>
        <v>0.89329888173500505</v>
      </c>
      <c r="AG866" s="22">
        <f t="shared" si="219"/>
        <v>0.3447860835223005</v>
      </c>
      <c r="AH866" s="22">
        <f t="shared" si="220"/>
        <v>-0.16278513896552271</v>
      </c>
      <c r="AI866" s="22">
        <f t="shared" si="221"/>
        <v>-1.75176852316411</v>
      </c>
      <c r="AJ866" s="22">
        <f t="shared" si="222"/>
        <v>-0.34210783468057465</v>
      </c>
      <c r="AK866" s="22">
        <f>P866</f>
        <v>0</v>
      </c>
      <c r="AL866" s="22" t="str">
        <f t="shared" si="223"/>
        <v>Lowering</v>
      </c>
      <c r="AM866" s="24">
        <f t="shared" si="224"/>
        <v>1.7710526692136748E-2</v>
      </c>
      <c r="AN866" s="24">
        <f t="shared" si="225"/>
        <v>0.45487510130879349</v>
      </c>
      <c r="AO866" s="25">
        <v>1.18954</v>
      </c>
      <c r="AP866" s="24">
        <f t="shared" si="226"/>
        <v>0.45487510130879349</v>
      </c>
      <c r="AQ866" s="25">
        <v>0.73048800000000003</v>
      </c>
      <c r="AR866" s="25">
        <v>0.82552899999999996</v>
      </c>
      <c r="AS866" s="19">
        <v>1391</v>
      </c>
      <c r="AT866" s="19">
        <v>1.036</v>
      </c>
      <c r="AU866" s="19">
        <v>1.4950000000000001</v>
      </c>
      <c r="AV866" s="19">
        <v>1.64</v>
      </c>
      <c r="AW866" s="19">
        <v>0.93700000000000006</v>
      </c>
      <c r="AX866" s="19">
        <v>1.0780000000000001</v>
      </c>
      <c r="AY866" s="19">
        <v>1.0409999999999999</v>
      </c>
      <c r="AZ866" s="19">
        <v>1.41</v>
      </c>
      <c r="BA866" s="19">
        <v>1.208</v>
      </c>
      <c r="BB866" s="19">
        <v>1.4079999999999999</v>
      </c>
      <c r="BC866" s="19">
        <v>0.86299999999999999</v>
      </c>
      <c r="BD866" s="19">
        <v>0.51200000000000001</v>
      </c>
      <c r="BE866" s="19">
        <v>1.278</v>
      </c>
      <c r="BF866" s="19">
        <v>1.143</v>
      </c>
      <c r="BG866" s="19">
        <v>0.80300000000000005</v>
      </c>
      <c r="BH866" s="19">
        <v>0.95699999999999996</v>
      </c>
      <c r="BI866" s="19">
        <v>0.94499999999999995</v>
      </c>
      <c r="BJ866" s="19">
        <v>1.345</v>
      </c>
      <c r="BK866" s="19">
        <v>1.99</v>
      </c>
      <c r="BL866" s="19"/>
      <c r="BM866" s="19">
        <v>0.68400000000000005</v>
      </c>
      <c r="BN866" s="19">
        <v>0.92800000000000005</v>
      </c>
      <c r="BO866" s="19">
        <v>0.83799999999999997</v>
      </c>
      <c r="BP866" s="19">
        <v>0.69199999999999995</v>
      </c>
      <c r="BQ866" s="19">
        <v>0.97499999999999998</v>
      </c>
      <c r="BR866" s="19">
        <v>1.22</v>
      </c>
      <c r="BS866" s="19">
        <v>1.0189999999999999</v>
      </c>
      <c r="BT866" s="19">
        <v>0.98599999999999999</v>
      </c>
      <c r="BU866" s="19">
        <v>0.64100000000000001</v>
      </c>
      <c r="BV866" s="19">
        <v>0.91600000000000004</v>
      </c>
      <c r="BW866" s="19">
        <v>0.58299999999999996</v>
      </c>
      <c r="BX866" s="19">
        <v>1.0049999999999999</v>
      </c>
      <c r="BY866" s="19">
        <v>0.92600000000000005</v>
      </c>
      <c r="BZ866" s="19">
        <v>1.6519999999999999</v>
      </c>
      <c r="CA866" s="19">
        <v>0.95799999999999996</v>
      </c>
      <c r="CB866" s="19">
        <v>0.75600000000000001</v>
      </c>
      <c r="CC866" s="19">
        <v>0.80600000000000005</v>
      </c>
      <c r="CD866" s="19">
        <v>1.0209999999999999</v>
      </c>
      <c r="CE866" s="19"/>
      <c r="CF866" s="19">
        <v>0.82599999999999996</v>
      </c>
      <c r="CG866" s="19">
        <v>1.34</v>
      </c>
      <c r="CH866" s="19">
        <v>0.85299999999999998</v>
      </c>
      <c r="CI866" s="19">
        <v>1.0269999999999999</v>
      </c>
      <c r="CJ866" s="19">
        <v>1.1379999999999999</v>
      </c>
      <c r="CK866" s="19">
        <v>1.7430000000000001</v>
      </c>
      <c r="CL866" s="19">
        <v>3.1160000000000001</v>
      </c>
      <c r="CM866" s="19">
        <v>0.96099999999999997</v>
      </c>
      <c r="CN866" s="19">
        <v>1.06</v>
      </c>
      <c r="CO866" s="19">
        <v>0.98699999999999999</v>
      </c>
      <c r="CP866" s="19">
        <v>2.226</v>
      </c>
      <c r="CQ866" s="19">
        <v>1.052</v>
      </c>
      <c r="CR866" s="19">
        <v>0.90100000000000002</v>
      </c>
      <c r="CS866" s="19">
        <v>0.77200000000000002</v>
      </c>
      <c r="CT866" s="19">
        <v>1.002</v>
      </c>
      <c r="CU866" s="19">
        <v>2.8130000000000002</v>
      </c>
      <c r="CV866" s="19">
        <v>0.77</v>
      </c>
      <c r="CW866" s="19">
        <v>1.0209999999999999</v>
      </c>
    </row>
    <row r="867" spans="1:101" s="1" customFormat="1" ht="15" x14ac:dyDescent="0.2">
      <c r="A867" s="19">
        <v>1393</v>
      </c>
      <c r="B867" s="19">
        <v>341.9</v>
      </c>
      <c r="C867" s="19">
        <v>830.4</v>
      </c>
      <c r="D867" s="19">
        <v>354.07060000000001</v>
      </c>
      <c r="E867" s="19">
        <v>356.07709999999997</v>
      </c>
      <c r="F867" s="19">
        <v>240.02449999999999</v>
      </c>
      <c r="G867" s="20">
        <v>86011.454549999995</v>
      </c>
      <c r="H867" s="19">
        <v>2</v>
      </c>
      <c r="I867" s="19">
        <v>2</v>
      </c>
      <c r="J867" s="19" t="s">
        <v>105</v>
      </c>
      <c r="K867" s="19" t="s">
        <v>230</v>
      </c>
      <c r="L867" s="19" t="s">
        <v>456</v>
      </c>
      <c r="M867" s="19">
        <v>1</v>
      </c>
      <c r="N867" s="19">
        <v>16.2</v>
      </c>
      <c r="X867" s="19">
        <v>3.3300000000000003E-2</v>
      </c>
      <c r="Y867" s="19">
        <v>1.1020000000000001</v>
      </c>
      <c r="Z867" s="19">
        <v>1.1000000000000001</v>
      </c>
      <c r="AA867" s="19">
        <v>1.0940000000000001</v>
      </c>
      <c r="AB867" s="22">
        <f t="shared" si="214"/>
        <v>1.0531111111111113</v>
      </c>
      <c r="AC867" s="22">
        <f t="shared" si="215"/>
        <v>0.91300000000000003</v>
      </c>
      <c r="AD867" s="22">
        <f t="shared" si="216"/>
        <v>0.99094444444444418</v>
      </c>
      <c r="AE867" s="22">
        <f t="shared" si="217"/>
        <v>1.1534623341852259</v>
      </c>
      <c r="AF867" s="22">
        <f t="shared" si="218"/>
        <v>1.0627347648147114</v>
      </c>
      <c r="AG867" s="22">
        <f t="shared" si="219"/>
        <v>0.20597089420606671</v>
      </c>
      <c r="AH867" s="22">
        <f t="shared" si="220"/>
        <v>8.7781576893991034E-2</v>
      </c>
      <c r="AI867" s="22">
        <f t="shared" si="221"/>
        <v>-0.75007562232790548</v>
      </c>
      <c r="AJ867" s="22">
        <f t="shared" si="222"/>
        <v>-0.23140563659832109</v>
      </c>
      <c r="AK867" s="22" t="str">
        <f>L867</f>
        <v>Isomer 1 of Cystine</v>
      </c>
      <c r="AL867" s="22" t="str">
        <f t="shared" si="223"/>
        <v>Lowering</v>
      </c>
      <c r="AM867" s="24">
        <f t="shared" si="224"/>
        <v>0.17779697908131356</v>
      </c>
      <c r="AN867" s="24">
        <f t="shared" si="225"/>
        <v>0.58694088614095774</v>
      </c>
      <c r="AO867" s="25">
        <v>0.752718</v>
      </c>
      <c r="AP867" s="24">
        <f t="shared" si="226"/>
        <v>0.58694088614095774</v>
      </c>
      <c r="AQ867" s="25">
        <v>0.46989500000000001</v>
      </c>
      <c r="AR867" s="25">
        <v>0.62338199999999999</v>
      </c>
      <c r="AS867" s="19">
        <v>1393</v>
      </c>
      <c r="AT867" s="19">
        <v>0.83399999999999996</v>
      </c>
      <c r="AU867" s="19">
        <v>1.105</v>
      </c>
      <c r="AV867" s="19">
        <v>1.006</v>
      </c>
      <c r="AW867" s="19">
        <v>1.911</v>
      </c>
      <c r="AX867" s="19">
        <v>1.2929999999999999</v>
      </c>
      <c r="AY867" s="19">
        <v>0.83899999999999997</v>
      </c>
      <c r="AZ867" s="19">
        <v>0.92600000000000005</v>
      </c>
      <c r="BA867" s="19">
        <v>0.85499999999999998</v>
      </c>
      <c r="BB867" s="19">
        <v>1.2270000000000001</v>
      </c>
      <c r="BC867" s="19">
        <v>1.5229999999999999</v>
      </c>
      <c r="BD867" s="19">
        <v>0.95699999999999996</v>
      </c>
      <c r="BE867" s="19">
        <v>1.2190000000000001</v>
      </c>
      <c r="BF867" s="19">
        <v>0.754</v>
      </c>
      <c r="BG867" s="19">
        <v>0.57799999999999996</v>
      </c>
      <c r="BH867" s="19">
        <v>0.77</v>
      </c>
      <c r="BI867" s="19">
        <v>0.88300000000000001</v>
      </c>
      <c r="BJ867" s="19">
        <v>0.85299999999999998</v>
      </c>
      <c r="BK867" s="19">
        <v>1.423</v>
      </c>
      <c r="BL867" s="19"/>
      <c r="BM867" s="19">
        <v>0.71699999999999997</v>
      </c>
      <c r="BN867" s="19">
        <v>1.306</v>
      </c>
      <c r="BO867" s="19">
        <v>0.68600000000000005</v>
      </c>
      <c r="BP867" s="19">
        <v>0.88800000000000001</v>
      </c>
      <c r="BQ867" s="19">
        <v>0.93799999999999994</v>
      </c>
      <c r="BR867" s="19">
        <v>0.84</v>
      </c>
      <c r="BS867" s="19">
        <v>1.107</v>
      </c>
      <c r="BT867" s="19">
        <v>0.71599999999999997</v>
      </c>
      <c r="BU867" s="19">
        <v>1.3740000000000001</v>
      </c>
      <c r="BV867" s="19">
        <v>1.2010000000000001</v>
      </c>
      <c r="BW867" s="19">
        <v>0.48299999999999998</v>
      </c>
      <c r="BX867" s="19">
        <v>0.70099999999999996</v>
      </c>
      <c r="BY867" s="19">
        <v>0.74099999999999999</v>
      </c>
      <c r="BZ867" s="19">
        <v>0.81599999999999995</v>
      </c>
      <c r="CA867" s="19">
        <v>0.89</v>
      </c>
      <c r="CB867" s="19">
        <v>0.751</v>
      </c>
      <c r="CC867" s="19">
        <v>0.745</v>
      </c>
      <c r="CD867" s="19">
        <v>1.534</v>
      </c>
      <c r="CE867" s="19"/>
      <c r="CF867" s="19">
        <v>0.80700000000000005</v>
      </c>
      <c r="CG867" s="19">
        <v>0.91</v>
      </c>
      <c r="CH867" s="19">
        <v>0.63100000000000001</v>
      </c>
      <c r="CI867" s="19">
        <v>0.78100000000000003</v>
      </c>
      <c r="CJ867" s="19">
        <v>1.135</v>
      </c>
      <c r="CK867" s="19">
        <v>0.60199999999999998</v>
      </c>
      <c r="CL867" s="19">
        <v>0.95899999999999996</v>
      </c>
      <c r="CM867" s="19">
        <v>0.97</v>
      </c>
      <c r="CN867" s="19">
        <v>1.048</v>
      </c>
      <c r="CO867" s="19">
        <v>1.0449999999999999</v>
      </c>
      <c r="CP867" s="19">
        <v>0.82699999999999996</v>
      </c>
      <c r="CQ867" s="19">
        <v>1.139</v>
      </c>
      <c r="CR867" s="19">
        <v>0.73299999999999998</v>
      </c>
      <c r="CS867" s="19">
        <v>2.1709999999999998</v>
      </c>
      <c r="CT867" s="19">
        <v>0.74099999999999999</v>
      </c>
      <c r="CU867" s="19">
        <v>0.875</v>
      </c>
      <c r="CV867" s="19">
        <v>1.252</v>
      </c>
      <c r="CW867" s="19">
        <v>1.2110000000000001</v>
      </c>
    </row>
    <row r="868" spans="1:101" s="1" customFormat="1" ht="15" x14ac:dyDescent="0.2">
      <c r="A868" s="19">
        <v>1394</v>
      </c>
      <c r="B868" s="19">
        <v>340.4</v>
      </c>
      <c r="C868" s="19">
        <v>830.5</v>
      </c>
      <c r="D868" s="19">
        <v>464.22109999999998</v>
      </c>
      <c r="E868" s="19">
        <v>466.22770000000003</v>
      </c>
      <c r="F868" s="19">
        <v>230.1628</v>
      </c>
      <c r="G868" s="20">
        <v>6158.4285710000004</v>
      </c>
      <c r="H868" s="19">
        <v>1</v>
      </c>
      <c r="I868" s="19">
        <v>1</v>
      </c>
      <c r="J868" s="19" t="s">
        <v>105</v>
      </c>
      <c r="K868" s="19" t="s">
        <v>412</v>
      </c>
      <c r="L868" s="19" t="s">
        <v>413</v>
      </c>
      <c r="M868" s="19">
        <v>0.6</v>
      </c>
      <c r="N868" s="19">
        <v>6.5</v>
      </c>
      <c r="X868" s="19">
        <v>0.05</v>
      </c>
      <c r="Y868" s="19">
        <v>1.0940000000000001</v>
      </c>
      <c r="Z868" s="19">
        <v>1.028</v>
      </c>
      <c r="AA868" s="19">
        <v>1.022</v>
      </c>
      <c r="AB868" s="22">
        <f t="shared" si="214"/>
        <v>1.0753333333333335</v>
      </c>
      <c r="AC868" s="22">
        <f t="shared" si="215"/>
        <v>1.2058333333333333</v>
      </c>
      <c r="AD868" s="22">
        <f t="shared" si="216"/>
        <v>1.0498888888888889</v>
      </c>
      <c r="AE868" s="22">
        <f t="shared" si="217"/>
        <v>0.89177608845888057</v>
      </c>
      <c r="AF868" s="22">
        <f t="shared" si="218"/>
        <v>1.0242353688220978</v>
      </c>
      <c r="AG868" s="22">
        <f t="shared" si="219"/>
        <v>-0.1652465782634441</v>
      </c>
      <c r="AH868" s="22">
        <f t="shared" si="220"/>
        <v>3.45472841010383E-2</v>
      </c>
      <c r="AI868" s="22">
        <f t="shared" si="221"/>
        <v>-0.92402147455277428</v>
      </c>
      <c r="AJ868" s="22">
        <f t="shared" si="222"/>
        <v>-0.20976216480061582</v>
      </c>
      <c r="AK868" s="22" t="str">
        <f>L868</f>
        <v>Valyl-Leucine</v>
      </c>
      <c r="AL868" s="22" t="str">
        <f t="shared" si="223"/>
        <v>Increase</v>
      </c>
      <c r="AM868" s="24">
        <f t="shared" si="224"/>
        <v>0.11911831061578289</v>
      </c>
      <c r="AN868" s="24">
        <f t="shared" si="225"/>
        <v>0.61693276382599116</v>
      </c>
      <c r="AO868" s="25">
        <v>1.03674</v>
      </c>
      <c r="AP868" s="24">
        <f t="shared" si="226"/>
        <v>0.61693276382599116</v>
      </c>
      <c r="AQ868" s="25">
        <v>0.33346999999999999</v>
      </c>
      <c r="AR868" s="25">
        <v>0.44976300000000002</v>
      </c>
      <c r="AS868" s="19">
        <v>1394</v>
      </c>
      <c r="AT868" s="19">
        <v>1.2410000000000001</v>
      </c>
      <c r="AU868" s="19">
        <v>1.272</v>
      </c>
      <c r="AV868" s="19">
        <v>0.94499999999999995</v>
      </c>
      <c r="AW868" s="19">
        <v>0.84199999999999997</v>
      </c>
      <c r="AX868" s="19">
        <v>1.125</v>
      </c>
      <c r="AY868" s="19">
        <v>1.0780000000000001</v>
      </c>
      <c r="AZ868" s="19">
        <v>1.137</v>
      </c>
      <c r="BA868" s="19">
        <v>1.2110000000000001</v>
      </c>
      <c r="BB868" s="19">
        <v>1.109</v>
      </c>
      <c r="BC868" s="19">
        <v>1.1240000000000001</v>
      </c>
      <c r="BD868" s="19">
        <v>1.0780000000000001</v>
      </c>
      <c r="BE868" s="19">
        <v>1.3440000000000001</v>
      </c>
      <c r="BF868" s="19">
        <v>0.96699999999999997</v>
      </c>
      <c r="BG868" s="19">
        <v>0.97499999999999998</v>
      </c>
      <c r="BH868" s="19">
        <v>0.85699999999999998</v>
      </c>
      <c r="BI868" s="19">
        <v>0.92</v>
      </c>
      <c r="BJ868" s="19">
        <v>1.21</v>
      </c>
      <c r="BK868" s="19">
        <v>0.92100000000000004</v>
      </c>
      <c r="BL868" s="19"/>
      <c r="BM868" s="19">
        <v>0.89700000000000002</v>
      </c>
      <c r="BN868" s="19">
        <v>1.4319999999999999</v>
      </c>
      <c r="BO868" s="19">
        <v>1.3480000000000001</v>
      </c>
      <c r="BP868" s="19">
        <v>1.3169999999999999</v>
      </c>
      <c r="BQ868" s="19">
        <v>1.036</v>
      </c>
      <c r="BR868" s="19">
        <v>0.73099999999999998</v>
      </c>
      <c r="BS868" s="19">
        <v>1.484</v>
      </c>
      <c r="BT868" s="19">
        <v>1.35</v>
      </c>
      <c r="BU868" s="19">
        <v>1.0820000000000001</v>
      </c>
      <c r="BV868" s="19">
        <v>0.95799999999999996</v>
      </c>
      <c r="BW868" s="19">
        <v>0.875</v>
      </c>
      <c r="BX868" s="19">
        <v>1.014</v>
      </c>
      <c r="BY868" s="19">
        <v>1.58</v>
      </c>
      <c r="BZ868" s="19">
        <v>0.82</v>
      </c>
      <c r="CA868" s="19">
        <v>1.36</v>
      </c>
      <c r="CB868" s="19">
        <v>1.9470000000000001</v>
      </c>
      <c r="CC868" s="19">
        <v>1.1839999999999999</v>
      </c>
      <c r="CD868" s="19">
        <v>1.29</v>
      </c>
      <c r="CE868" s="19"/>
      <c r="CF868" s="19">
        <v>1.018</v>
      </c>
      <c r="CG868" s="19">
        <v>1.2150000000000001</v>
      </c>
      <c r="CH868" s="19">
        <v>1.1599999999999999</v>
      </c>
      <c r="CI868" s="19">
        <v>1.034</v>
      </c>
      <c r="CJ868" s="19">
        <v>1.2470000000000001</v>
      </c>
      <c r="CK868" s="19">
        <v>0.92400000000000004</v>
      </c>
      <c r="CL868" s="19">
        <v>0.81399999999999995</v>
      </c>
      <c r="CM868" s="19">
        <v>1.109</v>
      </c>
      <c r="CN868" s="19">
        <v>1.1970000000000001</v>
      </c>
      <c r="CO868" s="19">
        <v>0.95899999999999996</v>
      </c>
      <c r="CP868" s="19">
        <v>1.0189999999999999</v>
      </c>
      <c r="CQ868" s="19">
        <v>0.90900000000000003</v>
      </c>
      <c r="CR868" s="19">
        <v>1.2629999999999999</v>
      </c>
      <c r="CS868" s="19">
        <v>1.1419999999999999</v>
      </c>
      <c r="CT868" s="19">
        <v>1.2030000000000001</v>
      </c>
      <c r="CU868" s="19">
        <v>1.0589999999999999</v>
      </c>
      <c r="CV868" s="19">
        <v>0.746</v>
      </c>
      <c r="CW868" s="19">
        <v>0.88</v>
      </c>
    </row>
    <row r="869" spans="1:101" s="1" customFormat="1" ht="15" x14ac:dyDescent="0.2">
      <c r="A869" s="19">
        <v>1395</v>
      </c>
      <c r="B869" s="19">
        <v>341.4</v>
      </c>
      <c r="C869" s="19">
        <v>830.8</v>
      </c>
      <c r="D869" s="19">
        <v>395.11</v>
      </c>
      <c r="E869" s="19">
        <v>397.11610000000002</v>
      </c>
      <c r="F869" s="19">
        <v>161.05170000000001</v>
      </c>
      <c r="G869" s="20">
        <v>25031.03226</v>
      </c>
      <c r="H869" s="19">
        <v>1</v>
      </c>
      <c r="I869" s="19">
        <v>1</v>
      </c>
      <c r="J869" s="19" t="s">
        <v>103</v>
      </c>
      <c r="M869" s="10"/>
      <c r="N869" s="10"/>
      <c r="U869" s="21">
        <v>0</v>
      </c>
      <c r="V869" s="21">
        <v>4</v>
      </c>
      <c r="W869" s="21">
        <v>141</v>
      </c>
      <c r="X869" s="19">
        <v>6.6699999999999995E-2</v>
      </c>
      <c r="Y869" s="19">
        <v>1.0109999999999999</v>
      </c>
      <c r="Z869" s="19">
        <v>1.048</v>
      </c>
      <c r="AA869" s="19">
        <v>1.0760000000000001</v>
      </c>
      <c r="AB869" s="22">
        <f t="shared" si="214"/>
        <v>1.0987</v>
      </c>
      <c r="AC869" s="22">
        <f t="shared" si="215"/>
        <v>0.91583333333333328</v>
      </c>
      <c r="AD869" s="22">
        <f t="shared" si="216"/>
        <v>0.90311111111111131</v>
      </c>
      <c r="AE869" s="22">
        <f t="shared" si="217"/>
        <v>1.1996724294813468</v>
      </c>
      <c r="AF869" s="22">
        <f t="shared" si="218"/>
        <v>1.2165723425196848</v>
      </c>
      <c r="AG869" s="22">
        <f t="shared" si="219"/>
        <v>0.26264053177004093</v>
      </c>
      <c r="AH869" s="22">
        <f t="shared" si="220"/>
        <v>0.28282211155562437</v>
      </c>
      <c r="AI869" s="22">
        <f t="shared" si="221"/>
        <v>-0.18697117890882636</v>
      </c>
      <c r="AJ869" s="22">
        <f t="shared" si="222"/>
        <v>-0.21873778754609682</v>
      </c>
      <c r="AK869" s="22">
        <f t="shared" ref="AK869:AK885" si="229">P869</f>
        <v>0</v>
      </c>
      <c r="AL869" s="22" t="str">
        <f t="shared" si="223"/>
        <v>Lowering</v>
      </c>
      <c r="AM869" s="24">
        <f t="shared" si="224"/>
        <v>0.65017283634105139</v>
      </c>
      <c r="AN869" s="24">
        <f t="shared" si="225"/>
        <v>0.60431338342105567</v>
      </c>
      <c r="AO869" s="25">
        <v>0.28118100000000001</v>
      </c>
      <c r="AP869" s="24">
        <f t="shared" si="226"/>
        <v>0.60431338342105567</v>
      </c>
      <c r="AQ869" s="25">
        <v>0.42441400000000001</v>
      </c>
      <c r="AR869" s="25">
        <v>0.57129300000000005</v>
      </c>
      <c r="AS869" s="19">
        <v>1395</v>
      </c>
      <c r="AT869" s="19">
        <v>1.83</v>
      </c>
      <c r="AU869" s="19">
        <v>5.976</v>
      </c>
      <c r="AV869" s="19">
        <v>1.3380000000000001</v>
      </c>
      <c r="AW869" s="19">
        <v>0.217</v>
      </c>
      <c r="AX869" s="19">
        <v>0.317</v>
      </c>
      <c r="AY869" s="19">
        <v>2.7370000000000001</v>
      </c>
      <c r="AZ869" s="19">
        <v>0.39700000000000002</v>
      </c>
      <c r="BA869" s="19">
        <v>0.99399999999999999</v>
      </c>
      <c r="BB869" s="19">
        <v>0.19700000000000001</v>
      </c>
      <c r="BC869" s="19">
        <v>0.26900000000000002</v>
      </c>
      <c r="BD869" s="19">
        <v>1.0109999999999999</v>
      </c>
      <c r="BE869" s="19">
        <v>0.23699999999999999</v>
      </c>
      <c r="BF869" s="19">
        <v>0.1096</v>
      </c>
      <c r="BG869" s="19">
        <v>2.5939999999999999</v>
      </c>
      <c r="BH869" s="19">
        <v>0.249</v>
      </c>
      <c r="BI869" s="19">
        <v>0.629</v>
      </c>
      <c r="BJ869" s="19">
        <v>0.28199999999999997</v>
      </c>
      <c r="BK869" s="19">
        <v>0.39300000000000002</v>
      </c>
      <c r="BL869" s="19"/>
      <c r="BM869" s="19">
        <v>1.202</v>
      </c>
      <c r="BN869" s="19">
        <v>0.57299999999999995</v>
      </c>
      <c r="BO869" s="19">
        <v>0.61799999999999999</v>
      </c>
      <c r="BP869" s="19">
        <v>0.81899999999999995</v>
      </c>
      <c r="BQ869" s="19">
        <v>0.32500000000000001</v>
      </c>
      <c r="BR869" s="19">
        <v>0.33900000000000002</v>
      </c>
      <c r="BS869" s="19">
        <v>3.2450000000000001</v>
      </c>
      <c r="BT869" s="19">
        <v>1.542</v>
      </c>
      <c r="BU869" s="19">
        <v>1.4410000000000001</v>
      </c>
      <c r="BV869" s="19">
        <v>0.52400000000000002</v>
      </c>
      <c r="BW869" s="19">
        <v>2.7090000000000001</v>
      </c>
      <c r="BX869" s="19">
        <v>0.56100000000000005</v>
      </c>
      <c r="BY869" s="19">
        <v>0.33500000000000002</v>
      </c>
      <c r="BZ869" s="19">
        <v>0.59499999999999997</v>
      </c>
      <c r="CA869" s="19">
        <v>0.53900000000000003</v>
      </c>
      <c r="CB869" s="19">
        <v>0.152</v>
      </c>
      <c r="CC869" s="19">
        <v>0.38700000000000001</v>
      </c>
      <c r="CD869" s="19">
        <v>0.57899999999999996</v>
      </c>
      <c r="CE869" s="19"/>
      <c r="CF869" s="19">
        <v>1.206</v>
      </c>
      <c r="CG869" s="19">
        <v>0.39100000000000001</v>
      </c>
      <c r="CH869" s="19">
        <v>2.1269999999999998</v>
      </c>
      <c r="CI869" s="19">
        <v>2.004</v>
      </c>
      <c r="CJ869" s="19">
        <v>1.0189999999999999</v>
      </c>
      <c r="CK869" s="19">
        <v>1.397</v>
      </c>
      <c r="CL869" s="19">
        <v>0.28699999999999998</v>
      </c>
      <c r="CM869" s="19">
        <v>1.181</v>
      </c>
      <c r="CN869" s="19">
        <v>0.81699999999999995</v>
      </c>
      <c r="CO869" s="19">
        <v>1.0109999999999999</v>
      </c>
      <c r="CP869" s="19">
        <v>1.002</v>
      </c>
      <c r="CQ869" s="19">
        <v>0.89200000000000002</v>
      </c>
      <c r="CR869" s="19">
        <v>0.38800000000000001</v>
      </c>
      <c r="CS869" s="19">
        <v>0.224</v>
      </c>
      <c r="CT869" s="19">
        <v>0.20499999999999999</v>
      </c>
      <c r="CU869" s="19">
        <v>0.33200000000000002</v>
      </c>
      <c r="CV869" s="19">
        <v>0.39300000000000002</v>
      </c>
      <c r="CW869" s="19">
        <v>1.38</v>
      </c>
    </row>
    <row r="870" spans="1:101" s="1" customFormat="1" ht="15" x14ac:dyDescent="0.2">
      <c r="A870" s="19">
        <v>1396</v>
      </c>
      <c r="B870" s="19">
        <v>340.4</v>
      </c>
      <c r="C870" s="19">
        <v>831.4</v>
      </c>
      <c r="D870" s="19">
        <v>398.06740000000002</v>
      </c>
      <c r="E870" s="19">
        <v>400.077</v>
      </c>
      <c r="F870" s="19">
        <v>164.00909999999999</v>
      </c>
      <c r="G870" s="20">
        <v>7298.7272730000004</v>
      </c>
      <c r="H870" s="19">
        <v>1</v>
      </c>
      <c r="I870" s="19">
        <v>1</v>
      </c>
      <c r="J870" s="19" t="s">
        <v>117</v>
      </c>
      <c r="M870" s="10"/>
      <c r="N870" s="10"/>
      <c r="U870" s="21">
        <v>0</v>
      </c>
      <c r="V870" s="21">
        <v>0</v>
      </c>
      <c r="W870" s="21">
        <v>40</v>
      </c>
      <c r="X870" s="19">
        <v>0.05</v>
      </c>
      <c r="Y870" s="19">
        <v>0.69299999999999995</v>
      </c>
      <c r="Z870" s="19">
        <v>0.67600000000000005</v>
      </c>
      <c r="AA870" s="19">
        <v>0.61199999999999999</v>
      </c>
      <c r="AB870" s="22">
        <f t="shared" si="214"/>
        <v>0.80994444444444447</v>
      </c>
      <c r="AC870" s="22">
        <f t="shared" si="215"/>
        <v>0.86477777777777765</v>
      </c>
      <c r="AD870" s="22">
        <f t="shared" si="216"/>
        <v>0.88022222222222224</v>
      </c>
      <c r="AE870" s="22">
        <f t="shared" si="217"/>
        <v>0.93659257355775427</v>
      </c>
      <c r="AF870" s="22">
        <f t="shared" si="218"/>
        <v>0.92015905074476145</v>
      </c>
      <c r="AG870" s="22">
        <f t="shared" si="219"/>
        <v>-9.4506496241668167E-2</v>
      </c>
      <c r="AH870" s="22">
        <f t="shared" si="220"/>
        <v>-0.12004484036098477</v>
      </c>
      <c r="AI870" s="22">
        <f t="shared" si="221"/>
        <v>-0.32482867499425822</v>
      </c>
      <c r="AJ870" s="22">
        <f t="shared" si="222"/>
        <v>-0.54093818361653312</v>
      </c>
      <c r="AK870" s="22">
        <f t="shared" si="229"/>
        <v>0</v>
      </c>
      <c r="AL870" s="22" t="str">
        <f t="shared" si="223"/>
        <v>Increase</v>
      </c>
      <c r="AM870" s="24">
        <f t="shared" si="224"/>
        <v>0.47333794941428786</v>
      </c>
      <c r="AN870" s="24">
        <f t="shared" si="225"/>
        <v>0.28778080055331928</v>
      </c>
      <c r="AO870" s="25">
        <v>0.88036899999999996</v>
      </c>
      <c r="AP870" s="24">
        <f t="shared" si="226"/>
        <v>0.28778080055331928</v>
      </c>
      <c r="AQ870" s="25">
        <v>1.09419</v>
      </c>
      <c r="AR870" s="25">
        <v>1.0361100000000001</v>
      </c>
      <c r="AS870" s="19">
        <v>1396</v>
      </c>
      <c r="AT870" s="19">
        <v>0.626</v>
      </c>
      <c r="AU870" s="19">
        <v>0.99099999999999999</v>
      </c>
      <c r="AV870" s="19">
        <v>0.67400000000000004</v>
      </c>
      <c r="AW870" s="19">
        <v>0.84899999999999998</v>
      </c>
      <c r="AX870" s="19">
        <v>0.95699999999999996</v>
      </c>
      <c r="AY870" s="19">
        <v>0.70799999999999996</v>
      </c>
      <c r="AZ870" s="19">
        <v>1.21</v>
      </c>
      <c r="BA870" s="19">
        <v>0.753</v>
      </c>
      <c r="BB870" s="19">
        <v>0.84499999999999997</v>
      </c>
      <c r="BC870" s="19">
        <v>0.91100000000000003</v>
      </c>
      <c r="BD870" s="19">
        <v>0.73199999999999998</v>
      </c>
      <c r="BE870" s="19">
        <v>0.69499999999999995</v>
      </c>
      <c r="BF870" s="19">
        <v>0.77</v>
      </c>
      <c r="BG870" s="19">
        <v>1.1619999999999999</v>
      </c>
      <c r="BH870" s="19">
        <v>0.85799999999999998</v>
      </c>
      <c r="BI870" s="19">
        <v>0.50900000000000001</v>
      </c>
      <c r="BJ870" s="19">
        <v>0.65100000000000002</v>
      </c>
      <c r="BK870" s="19">
        <v>0.67800000000000005</v>
      </c>
      <c r="BL870" s="19"/>
      <c r="BM870" s="19">
        <v>0.92700000000000005</v>
      </c>
      <c r="BN870" s="19">
        <v>0.77600000000000002</v>
      </c>
      <c r="BO870" s="19">
        <v>0.58399999999999996</v>
      </c>
      <c r="BP870" s="19">
        <v>0.67600000000000005</v>
      </c>
      <c r="BQ870" s="19">
        <v>1.4259999999999999</v>
      </c>
      <c r="BR870" s="19">
        <v>1.194</v>
      </c>
      <c r="BS870" s="19">
        <v>0.95</v>
      </c>
      <c r="BT870" s="19">
        <v>0.745</v>
      </c>
      <c r="BU870" s="19">
        <v>0.66400000000000003</v>
      </c>
      <c r="BV870" s="19">
        <v>1.258</v>
      </c>
      <c r="BW870" s="19">
        <v>1.2430000000000001</v>
      </c>
      <c r="BX870" s="19">
        <v>0.66800000000000004</v>
      </c>
      <c r="BY870" s="19">
        <v>0.55900000000000005</v>
      </c>
      <c r="BZ870" s="19">
        <v>0.67800000000000005</v>
      </c>
      <c r="CA870" s="19">
        <v>1.0369999999999999</v>
      </c>
      <c r="CB870" s="19">
        <v>0.65800000000000003</v>
      </c>
      <c r="CC870" s="19">
        <v>0.73499999999999999</v>
      </c>
      <c r="CD870" s="19">
        <v>0.78800000000000003</v>
      </c>
      <c r="CE870" s="19"/>
      <c r="CF870" s="19">
        <v>0.86599999999999999</v>
      </c>
      <c r="CG870" s="19">
        <v>0.995</v>
      </c>
      <c r="CH870" s="19">
        <v>1.046</v>
      </c>
      <c r="CI870" s="19">
        <v>0.89700000000000002</v>
      </c>
      <c r="CJ870" s="19">
        <v>0.69899999999999995</v>
      </c>
      <c r="CK870" s="19">
        <v>1.137</v>
      </c>
      <c r="CL870" s="19">
        <v>1.026</v>
      </c>
      <c r="CM870" s="19">
        <v>0.96199999999999997</v>
      </c>
      <c r="CN870" s="19">
        <v>0.42499999999999999</v>
      </c>
      <c r="CO870" s="19">
        <v>0.85899999999999999</v>
      </c>
      <c r="CP870" s="19">
        <v>0.55000000000000004</v>
      </c>
      <c r="CQ870" s="19">
        <v>1.17</v>
      </c>
      <c r="CR870" s="19">
        <v>1.0189999999999999</v>
      </c>
      <c r="CS870" s="19">
        <v>0.94299999999999995</v>
      </c>
      <c r="CT870" s="19">
        <v>1.0629999999999999</v>
      </c>
      <c r="CU870" s="19">
        <v>0.72499999999999998</v>
      </c>
      <c r="CV870" s="19">
        <v>0.84899999999999998</v>
      </c>
      <c r="CW870" s="19">
        <v>0.61299999999999999</v>
      </c>
    </row>
    <row r="871" spans="1:101" s="1" customFormat="1" ht="15" x14ac:dyDescent="0.2">
      <c r="A871" s="19">
        <v>1398</v>
      </c>
      <c r="B871" s="19">
        <v>341.4</v>
      </c>
      <c r="C871" s="19">
        <v>831.5</v>
      </c>
      <c r="D871" s="19">
        <v>376.08530000000002</v>
      </c>
      <c r="E871" s="19">
        <v>378.0951</v>
      </c>
      <c r="F871" s="19">
        <v>142.02699999999999</v>
      </c>
      <c r="G871" s="20">
        <v>25708.476190000001</v>
      </c>
      <c r="H871" s="19">
        <v>1</v>
      </c>
      <c r="I871" s="19">
        <v>1</v>
      </c>
      <c r="J871" s="19" t="s">
        <v>131</v>
      </c>
      <c r="M871" s="10"/>
      <c r="N871" s="10"/>
      <c r="O871" s="19" t="s">
        <v>351</v>
      </c>
      <c r="P871" s="19" t="s">
        <v>352</v>
      </c>
      <c r="Q871" s="19">
        <v>1.1399999999999999</v>
      </c>
      <c r="R871" s="19">
        <v>21.6</v>
      </c>
      <c r="T871" s="19" t="s">
        <v>143</v>
      </c>
      <c r="X871" s="19">
        <v>0.05</v>
      </c>
      <c r="Y871" s="19">
        <v>0.53600000000000003</v>
      </c>
      <c r="Z871" s="19">
        <v>0.64700000000000002</v>
      </c>
      <c r="AA871" s="19">
        <v>0.48899999999999999</v>
      </c>
      <c r="AB871" s="22">
        <f t="shared" si="214"/>
        <v>0.7373333333333334</v>
      </c>
      <c r="AC871" s="22">
        <f t="shared" si="215"/>
        <v>0.91177777777777791</v>
      </c>
      <c r="AD871" s="22">
        <f t="shared" si="216"/>
        <v>0.90655555555555567</v>
      </c>
      <c r="AE871" s="22">
        <f t="shared" si="217"/>
        <v>0.80867657811357541</v>
      </c>
      <c r="AF871" s="22">
        <f t="shared" si="218"/>
        <v>0.81333496752052947</v>
      </c>
      <c r="AG871" s="22">
        <f t="shared" si="219"/>
        <v>-0.3063652679366719</v>
      </c>
      <c r="AH871" s="22">
        <f t="shared" si="220"/>
        <v>-0.29807845420586937</v>
      </c>
      <c r="AI871" s="22">
        <f t="shared" si="221"/>
        <v>-1.1364400488193775</v>
      </c>
      <c r="AJ871" s="22">
        <f t="shared" si="222"/>
        <v>-1.5540072193711933</v>
      </c>
      <c r="AK871" s="22" t="str">
        <f t="shared" si="229"/>
        <v>2-Hydroxymuconate semialdehyde</v>
      </c>
      <c r="AL871" s="22" t="str">
        <f t="shared" si="223"/>
        <v>Increase</v>
      </c>
      <c r="AM871" s="24">
        <f t="shared" si="224"/>
        <v>7.3039863210998646E-2</v>
      </c>
      <c r="AN871" s="24">
        <f t="shared" si="225"/>
        <v>2.792497420562336E-2</v>
      </c>
      <c r="AO871" s="25">
        <v>1.14412</v>
      </c>
      <c r="AP871" s="24">
        <f t="shared" si="226"/>
        <v>2.792497420562336E-2</v>
      </c>
      <c r="AQ871" s="25">
        <v>1.3762300000000001</v>
      </c>
      <c r="AR871" s="25">
        <v>1.24709</v>
      </c>
      <c r="AS871" s="19">
        <v>1398</v>
      </c>
      <c r="AT871" s="19">
        <v>0.53300000000000003</v>
      </c>
      <c r="AU871" s="19">
        <v>0.99099999999999999</v>
      </c>
      <c r="AV871" s="19">
        <v>0.60499999999999998</v>
      </c>
      <c r="AW871" s="19">
        <v>0.748</v>
      </c>
      <c r="AX871" s="19">
        <v>0.78300000000000003</v>
      </c>
      <c r="AY871" s="19">
        <v>0.51300000000000001</v>
      </c>
      <c r="AZ871" s="19">
        <v>1.1879999999999999</v>
      </c>
      <c r="BA871" s="19">
        <v>0.82299999999999995</v>
      </c>
      <c r="BB871" s="19">
        <v>0.57099999999999995</v>
      </c>
      <c r="BC871" s="19">
        <v>0.90400000000000003</v>
      </c>
      <c r="BD871" s="19">
        <v>0.65900000000000003</v>
      </c>
      <c r="BE871" s="19">
        <v>0.90100000000000002</v>
      </c>
      <c r="BF871" s="19">
        <v>0.66200000000000003</v>
      </c>
      <c r="BG871" s="19">
        <v>1.006</v>
      </c>
      <c r="BH871" s="19">
        <v>0.63300000000000001</v>
      </c>
      <c r="BI871" s="19">
        <v>0.55700000000000005</v>
      </c>
      <c r="BJ871" s="19">
        <v>0.65100000000000002</v>
      </c>
      <c r="BK871" s="19">
        <v>0.54400000000000004</v>
      </c>
      <c r="BL871" s="19"/>
      <c r="BM871" s="19">
        <v>0.82099999999999995</v>
      </c>
      <c r="BN871" s="19">
        <v>1.028</v>
      </c>
      <c r="BO871" s="19">
        <v>0.58099999999999996</v>
      </c>
      <c r="BP871" s="19">
        <v>0.65700000000000003</v>
      </c>
      <c r="BQ871" s="19">
        <v>1.728</v>
      </c>
      <c r="BR871" s="19">
        <v>1.5129999999999999</v>
      </c>
      <c r="BS871" s="19">
        <v>1.01</v>
      </c>
      <c r="BT871" s="19">
        <v>0.53400000000000003</v>
      </c>
      <c r="BU871" s="19">
        <v>0.71099999999999997</v>
      </c>
      <c r="BV871" s="19">
        <v>0.97299999999999998</v>
      </c>
      <c r="BW871" s="19">
        <v>1.1910000000000001</v>
      </c>
      <c r="BX871" s="19">
        <v>0.85299999999999998</v>
      </c>
      <c r="BY871" s="19">
        <v>0.496</v>
      </c>
      <c r="BZ871" s="19">
        <v>0.63200000000000001</v>
      </c>
      <c r="CA871" s="19">
        <v>1.127</v>
      </c>
      <c r="CB871" s="19">
        <v>0.48899999999999999</v>
      </c>
      <c r="CC871" s="19">
        <v>1.147</v>
      </c>
      <c r="CD871" s="19">
        <v>0.92100000000000004</v>
      </c>
      <c r="CE871" s="19"/>
      <c r="CF871" s="19">
        <v>0.82299999999999995</v>
      </c>
      <c r="CG871" s="19">
        <v>1.012</v>
      </c>
      <c r="CH871" s="19">
        <v>0.82599999999999996</v>
      </c>
      <c r="CI871" s="19">
        <v>0.83599999999999997</v>
      </c>
      <c r="CJ871" s="19">
        <v>1.0580000000000001</v>
      </c>
      <c r="CK871" s="19">
        <v>1.085</v>
      </c>
      <c r="CL871" s="19">
        <v>1.216</v>
      </c>
      <c r="CM871" s="19">
        <v>1.278</v>
      </c>
      <c r="CN871" s="19">
        <v>0.39700000000000002</v>
      </c>
      <c r="CO871" s="19">
        <v>0.93799999999999994</v>
      </c>
      <c r="CP871" s="19">
        <v>0.47199999999999998</v>
      </c>
      <c r="CQ871" s="19">
        <v>1.0740000000000001</v>
      </c>
      <c r="CR871" s="19">
        <v>0.89400000000000002</v>
      </c>
      <c r="CS871" s="19">
        <v>0.82899999999999996</v>
      </c>
      <c r="CT871" s="19">
        <v>0.98699999999999999</v>
      </c>
      <c r="CU871" s="19">
        <v>0.56499999999999995</v>
      </c>
      <c r="CV871" s="19">
        <v>1.194</v>
      </c>
      <c r="CW871" s="19">
        <v>0.83399999999999996</v>
      </c>
    </row>
    <row r="872" spans="1:101" s="1" customFormat="1" ht="15" x14ac:dyDescent="0.2">
      <c r="A872" s="19">
        <v>1402</v>
      </c>
      <c r="B872" s="19">
        <v>341.7</v>
      </c>
      <c r="C872" s="19">
        <v>831.7</v>
      </c>
      <c r="D872" s="19">
        <v>453.11149999999998</v>
      </c>
      <c r="E872" s="19">
        <v>455.11860000000001</v>
      </c>
      <c r="F872" s="19">
        <v>219.0532</v>
      </c>
      <c r="G872" s="20">
        <v>4054</v>
      </c>
      <c r="H872" s="19">
        <v>1</v>
      </c>
      <c r="I872" s="19">
        <v>1</v>
      </c>
      <c r="J872" s="19" t="s">
        <v>131</v>
      </c>
      <c r="M872" s="10"/>
      <c r="N872" s="10"/>
      <c r="O872" s="19" t="s">
        <v>693</v>
      </c>
      <c r="P872" s="19" t="s">
        <v>694</v>
      </c>
      <c r="Q872" s="19">
        <v>0.02</v>
      </c>
      <c r="R872" s="19">
        <v>15.1</v>
      </c>
      <c r="S872" s="19" t="s">
        <v>133</v>
      </c>
      <c r="T872" s="19" t="s">
        <v>134</v>
      </c>
      <c r="X872" s="19">
        <v>0.1167</v>
      </c>
      <c r="Y872" s="19">
        <v>0.98899999999999999</v>
      </c>
      <c r="Z872" s="19">
        <v>1.3169999999999999</v>
      </c>
      <c r="AA872" s="19">
        <v>0.76300000000000001</v>
      </c>
      <c r="AB872" s="22">
        <f t="shared" si="214"/>
        <v>1.0428333333333333</v>
      </c>
      <c r="AC872" s="22">
        <f t="shared" si="215"/>
        <v>0.99206666666666676</v>
      </c>
      <c r="AD872" s="22">
        <f t="shared" si="216"/>
        <v>0.8460388888888889</v>
      </c>
      <c r="AE872" s="22">
        <f t="shared" si="217"/>
        <v>1.0511726362475637</v>
      </c>
      <c r="AF872" s="22">
        <f t="shared" si="218"/>
        <v>1.2326068541635202</v>
      </c>
      <c r="AG872" s="22">
        <f t="shared" si="219"/>
        <v>7.199962553717984E-2</v>
      </c>
      <c r="AH872" s="22">
        <f t="shared" si="220"/>
        <v>0.30171271864348814</v>
      </c>
      <c r="AI872" s="22">
        <f t="shared" si="221"/>
        <v>-0.11109174697438085</v>
      </c>
      <c r="AJ872" s="22">
        <f t="shared" si="222"/>
        <v>-0.57142739465279346</v>
      </c>
      <c r="AK872" s="22" t="str">
        <f t="shared" si="229"/>
        <v>5-Hydroxyindolepyruvate</v>
      </c>
      <c r="AL872" s="22" t="str">
        <f t="shared" si="223"/>
        <v>Lowering</v>
      </c>
      <c r="AM872" s="24">
        <f t="shared" si="224"/>
        <v>0.77429820598891941</v>
      </c>
      <c r="AN872" s="24">
        <f t="shared" si="225"/>
        <v>0.26827030643928274</v>
      </c>
      <c r="AO872" s="25">
        <v>0.355852</v>
      </c>
      <c r="AP872" s="24">
        <f t="shared" si="226"/>
        <v>0.26827030643928274</v>
      </c>
      <c r="AQ872" s="25">
        <v>0.79026200000000002</v>
      </c>
      <c r="AR872" s="25">
        <v>0.85797999999999996</v>
      </c>
      <c r="AS872" s="19">
        <v>1402</v>
      </c>
      <c r="AT872" s="19">
        <v>1.2010000000000001</v>
      </c>
      <c r="AU872" s="19">
        <v>2.4729999999999999</v>
      </c>
      <c r="AV872" s="19">
        <v>0.377</v>
      </c>
      <c r="AW872" s="19">
        <v>0.72399999999999998</v>
      </c>
      <c r="AX872" s="19">
        <v>0.73899999999999999</v>
      </c>
      <c r="AY872" s="19">
        <v>0.47</v>
      </c>
      <c r="AZ872" s="19">
        <v>0.95899999999999996</v>
      </c>
      <c r="BA872" s="19">
        <v>1.5049999999999999</v>
      </c>
      <c r="BB872" s="19">
        <v>1.101</v>
      </c>
      <c r="BC872" s="19">
        <v>1.0509999999999999</v>
      </c>
      <c r="BD872" s="19">
        <v>0.20899999999999999</v>
      </c>
      <c r="BE872" s="19">
        <v>1.625</v>
      </c>
      <c r="BF872" s="19">
        <v>0.67300000000000004</v>
      </c>
      <c r="BG872" s="19">
        <v>1.23</v>
      </c>
      <c r="BH872" s="19">
        <v>0.74099999999999999</v>
      </c>
      <c r="BI872" s="19">
        <v>0.83799999999999997</v>
      </c>
      <c r="BJ872" s="19">
        <v>1.841</v>
      </c>
      <c r="BK872" s="19">
        <v>1.014</v>
      </c>
      <c r="BL872" s="19"/>
      <c r="BM872" s="19">
        <v>0.79400000000000004</v>
      </c>
      <c r="BN872" s="19">
        <v>1.512</v>
      </c>
      <c r="BO872" s="19">
        <v>0.47399999999999998</v>
      </c>
      <c r="BP872" s="19">
        <v>0.85699999999999998</v>
      </c>
      <c r="BQ872" s="19">
        <v>0.64</v>
      </c>
      <c r="BR872" s="19">
        <v>1.6990000000000001</v>
      </c>
      <c r="BS872" s="19">
        <v>1.0309999999999999</v>
      </c>
      <c r="BT872" s="19">
        <v>0.28699999999999998</v>
      </c>
      <c r="BU872" s="19">
        <v>1.4339999999999999</v>
      </c>
      <c r="BV872" s="19">
        <v>0.20319999999999999</v>
      </c>
      <c r="BW872" s="19">
        <v>0.91700000000000004</v>
      </c>
      <c r="BX872" s="19">
        <v>1.9359999999999999</v>
      </c>
      <c r="BY872" s="19">
        <v>0.63700000000000001</v>
      </c>
      <c r="BZ872" s="19">
        <v>0.76600000000000001</v>
      </c>
      <c r="CA872" s="19">
        <v>1.752</v>
      </c>
      <c r="CB872" s="19">
        <v>1.054</v>
      </c>
      <c r="CC872" s="19">
        <v>0.96299999999999997</v>
      </c>
      <c r="CD872" s="19">
        <v>0.90100000000000002</v>
      </c>
      <c r="CE872" s="19"/>
      <c r="CF872" s="19">
        <v>1.669</v>
      </c>
      <c r="CG872" s="19">
        <v>0.21229999999999999</v>
      </c>
      <c r="CH872" s="19">
        <v>0.66800000000000004</v>
      </c>
      <c r="CI872" s="19">
        <v>0.88300000000000001</v>
      </c>
      <c r="CJ872" s="19">
        <v>0.56499999999999995</v>
      </c>
      <c r="CK872" s="19">
        <v>0.60599999999999998</v>
      </c>
      <c r="CL872" s="19">
        <v>1.8480000000000001</v>
      </c>
      <c r="CM872" s="19">
        <v>0.97399999999999998</v>
      </c>
      <c r="CN872" s="19">
        <v>0.81299999999999994</v>
      </c>
      <c r="CO872" s="19">
        <v>1.5389999999999999</v>
      </c>
      <c r="CP872" s="19">
        <v>0.73499999999999999</v>
      </c>
      <c r="CQ872" s="19">
        <v>0.20699999999999999</v>
      </c>
      <c r="CR872" s="19">
        <v>1.3169999999999999</v>
      </c>
      <c r="CS872" s="19">
        <v>1.1040000000000001</v>
      </c>
      <c r="CT872" s="19">
        <v>0.9</v>
      </c>
      <c r="CU872" s="19">
        <v>0.439</v>
      </c>
      <c r="CV872" s="19">
        <v>0.52</v>
      </c>
      <c r="CW872" s="19">
        <v>0.22939999999999999</v>
      </c>
    </row>
    <row r="873" spans="1:101" s="1" customFormat="1" ht="15" x14ac:dyDescent="0.2">
      <c r="A873" s="19">
        <v>1403</v>
      </c>
      <c r="B873" s="19">
        <v>341.4</v>
      </c>
      <c r="C873" s="19">
        <v>831.8</v>
      </c>
      <c r="D873" s="19">
        <v>379.13229999999999</v>
      </c>
      <c r="E873" s="19">
        <v>381.13889999999998</v>
      </c>
      <c r="F873" s="19">
        <v>145.07390000000001</v>
      </c>
      <c r="G873" s="20">
        <v>19291.368419999999</v>
      </c>
      <c r="H873" s="19">
        <v>1</v>
      </c>
      <c r="I873" s="19">
        <v>1</v>
      </c>
      <c r="J873" s="19" t="s">
        <v>109</v>
      </c>
      <c r="M873" s="10"/>
      <c r="N873" s="10"/>
      <c r="U873" s="21">
        <v>6</v>
      </c>
      <c r="V873" s="21">
        <v>54</v>
      </c>
      <c r="W873" s="21">
        <v>511</v>
      </c>
      <c r="X873" s="19">
        <v>3.3300000000000003E-2</v>
      </c>
      <c r="Y873" s="19">
        <v>0.98599999999999999</v>
      </c>
      <c r="Z873" s="19">
        <v>0.92200000000000004</v>
      </c>
      <c r="AA873" s="19">
        <v>0.94499999999999995</v>
      </c>
      <c r="AB873" s="22">
        <f t="shared" si="214"/>
        <v>1.0819444444444446</v>
      </c>
      <c r="AC873" s="22">
        <f t="shared" si="215"/>
        <v>1.0937777777777777</v>
      </c>
      <c r="AD873" s="22">
        <f t="shared" si="216"/>
        <v>1.141</v>
      </c>
      <c r="AE873" s="22">
        <f t="shared" si="217"/>
        <v>0.98918122714343781</v>
      </c>
      <c r="AF873" s="22">
        <f t="shared" si="218"/>
        <v>0.94824228259811094</v>
      </c>
      <c r="AG873" s="22">
        <f t="shared" si="219"/>
        <v>-1.5693234621765667E-2</v>
      </c>
      <c r="AH873" s="22">
        <f t="shared" si="220"/>
        <v>-7.6672369894599954E-2</v>
      </c>
      <c r="AI873" s="22">
        <f t="shared" si="221"/>
        <v>-5.4389826972238611E-2</v>
      </c>
      <c r="AJ873" s="22">
        <f t="shared" si="222"/>
        <v>-0.34339151504287024</v>
      </c>
      <c r="AK873" s="22">
        <f t="shared" si="229"/>
        <v>0</v>
      </c>
      <c r="AL873" s="22" t="str">
        <f t="shared" si="223"/>
        <v>Increase</v>
      </c>
      <c r="AM873" s="24">
        <f t="shared" si="224"/>
        <v>0.88228759491151276</v>
      </c>
      <c r="AN873" s="24">
        <f t="shared" si="225"/>
        <v>0.45353257418308635</v>
      </c>
      <c r="AO873" s="25">
        <v>0.70621500000000004</v>
      </c>
      <c r="AP873" s="24">
        <f t="shared" si="226"/>
        <v>0.45353257418308635</v>
      </c>
      <c r="AQ873" s="25">
        <v>1.18645</v>
      </c>
      <c r="AR873" s="25">
        <v>1.08491</v>
      </c>
      <c r="AS873" s="19">
        <v>1403</v>
      </c>
      <c r="AT873" s="19">
        <v>1.016</v>
      </c>
      <c r="AU873" s="19">
        <v>1.391</v>
      </c>
      <c r="AV873" s="19">
        <v>0.98499999999999999</v>
      </c>
      <c r="AW873" s="19">
        <v>1.413</v>
      </c>
      <c r="AX873" s="19">
        <v>1.0960000000000001</v>
      </c>
      <c r="AY873" s="19">
        <v>1.0069999999999999</v>
      </c>
      <c r="AZ873" s="19">
        <v>1.4790000000000001</v>
      </c>
      <c r="BA873" s="19">
        <v>1.143</v>
      </c>
      <c r="BB873" s="19">
        <v>1.002</v>
      </c>
      <c r="BC873" s="19">
        <v>1.1359999999999999</v>
      </c>
      <c r="BD873" s="19">
        <v>1.0980000000000001</v>
      </c>
      <c r="BE873" s="19">
        <v>1.028</v>
      </c>
      <c r="BF873" s="19">
        <v>0.85799999999999998</v>
      </c>
      <c r="BG873" s="19">
        <v>1.244</v>
      </c>
      <c r="BH873" s="19">
        <v>0.87</v>
      </c>
      <c r="BI873" s="19">
        <v>0.77800000000000002</v>
      </c>
      <c r="BJ873" s="19">
        <v>1.0109999999999999</v>
      </c>
      <c r="BK873" s="19">
        <v>0.92</v>
      </c>
      <c r="BL873" s="19"/>
      <c r="BM873" s="19">
        <v>1.298</v>
      </c>
      <c r="BN873" s="19">
        <v>1.33</v>
      </c>
      <c r="BO873" s="19">
        <v>0.96799999999999997</v>
      </c>
      <c r="BP873" s="19">
        <v>1.1100000000000001</v>
      </c>
      <c r="BQ873" s="19">
        <v>1.56</v>
      </c>
      <c r="BR873" s="19">
        <v>1.3420000000000001</v>
      </c>
      <c r="BS873" s="19">
        <v>1.5780000000000001</v>
      </c>
      <c r="BT873" s="19">
        <v>0.83699999999999997</v>
      </c>
      <c r="BU873" s="19">
        <v>1.0129999999999999</v>
      </c>
      <c r="BV873" s="19">
        <v>0.97099999999999997</v>
      </c>
      <c r="BW873" s="19">
        <v>1.282</v>
      </c>
      <c r="BX873" s="19">
        <v>0.747</v>
      </c>
      <c r="BY873" s="19">
        <v>0.67</v>
      </c>
      <c r="BZ873" s="19">
        <v>0.79700000000000004</v>
      </c>
      <c r="CA873" s="19">
        <v>1.2729999999999999</v>
      </c>
      <c r="CB873" s="19">
        <v>0.77400000000000002</v>
      </c>
      <c r="CC873" s="19">
        <v>1.0189999999999999</v>
      </c>
      <c r="CD873" s="19">
        <v>1.119</v>
      </c>
      <c r="CE873" s="19"/>
      <c r="CF873" s="19">
        <v>0.997</v>
      </c>
      <c r="CG873" s="19">
        <v>1.115</v>
      </c>
      <c r="CH873" s="19">
        <v>1.45</v>
      </c>
      <c r="CI873" s="19">
        <v>1.5369999999999999</v>
      </c>
      <c r="CJ873" s="19">
        <v>1.149</v>
      </c>
      <c r="CK873" s="19">
        <v>1.6659999999999999</v>
      </c>
      <c r="CL873" s="19">
        <v>1.262</v>
      </c>
      <c r="CM873" s="19">
        <v>1.1839999999999999</v>
      </c>
      <c r="CN873" s="19">
        <v>0.61399999999999999</v>
      </c>
      <c r="CO873" s="19">
        <v>0.91100000000000003</v>
      </c>
      <c r="CP873" s="19">
        <v>0.75700000000000001</v>
      </c>
      <c r="CQ873" s="19">
        <v>1.056</v>
      </c>
      <c r="CR873" s="19">
        <v>1.1200000000000001</v>
      </c>
      <c r="CS873" s="19">
        <v>1.07</v>
      </c>
      <c r="CT873" s="19">
        <v>1.208</v>
      </c>
      <c r="CU873" s="19">
        <v>0.83699999999999997</v>
      </c>
      <c r="CV873" s="19">
        <v>1.341</v>
      </c>
      <c r="CW873" s="19">
        <v>1.264</v>
      </c>
    </row>
    <row r="874" spans="1:101" s="1" customFormat="1" ht="15" x14ac:dyDescent="0.2">
      <c r="A874" s="19">
        <v>1405</v>
      </c>
      <c r="B874" s="19">
        <v>342.9</v>
      </c>
      <c r="C874" s="19">
        <v>833.1</v>
      </c>
      <c r="D874" s="19">
        <v>672.81380000000001</v>
      </c>
      <c r="E874" s="19">
        <v>674.82050000000004</v>
      </c>
      <c r="F874" s="19">
        <v>877.51089999999999</v>
      </c>
      <c r="G874" s="20">
        <v>3110</v>
      </c>
      <c r="H874" s="19">
        <v>2</v>
      </c>
      <c r="I874" s="19">
        <v>2</v>
      </c>
      <c r="J874" s="19" t="s">
        <v>103</v>
      </c>
      <c r="M874" s="10"/>
      <c r="N874" s="10"/>
      <c r="U874" s="21">
        <v>0</v>
      </c>
      <c r="V874" s="21">
        <v>16</v>
      </c>
      <c r="W874" s="21">
        <v>529</v>
      </c>
      <c r="X874" s="19">
        <v>0.05</v>
      </c>
      <c r="Y874" s="19">
        <v>1.3069999999999999</v>
      </c>
      <c r="Z874" s="19">
        <v>0.88600000000000001</v>
      </c>
      <c r="AA874" s="19">
        <v>0.82299999999999995</v>
      </c>
      <c r="AB874" s="22">
        <f t="shared" si="214"/>
        <v>0.99650000000000005</v>
      </c>
      <c r="AC874" s="22">
        <f t="shared" si="215"/>
        <v>0.90866666666666673</v>
      </c>
      <c r="AD874" s="22">
        <f t="shared" si="216"/>
        <v>0.98705882352941166</v>
      </c>
      <c r="AE874" s="22">
        <f t="shared" si="217"/>
        <v>1.096661775495231</v>
      </c>
      <c r="AF874" s="22">
        <f t="shared" si="218"/>
        <v>1.0095649582836712</v>
      </c>
      <c r="AG874" s="22">
        <f t="shared" si="219"/>
        <v>0.13311864875500459</v>
      </c>
      <c r="AH874" s="22">
        <f t="shared" si="220"/>
        <v>1.3733740762212069E-2</v>
      </c>
      <c r="AI874" s="22">
        <f t="shared" si="221"/>
        <v>-0.58133229286191324</v>
      </c>
      <c r="AJ874" s="22">
        <f t="shared" si="222"/>
        <v>-3.9717384512946541E-2</v>
      </c>
      <c r="AK874" s="22">
        <f t="shared" si="229"/>
        <v>0</v>
      </c>
      <c r="AL874" s="22" t="str">
        <f t="shared" si="223"/>
        <v>Lowering</v>
      </c>
      <c r="AM874" s="24">
        <f t="shared" si="224"/>
        <v>0.26222114362021748</v>
      </c>
      <c r="AN874" s="24">
        <f t="shared" si="225"/>
        <v>0.9126045200976497</v>
      </c>
      <c r="AO874" s="25">
        <v>0.66150399999999998</v>
      </c>
      <c r="AP874" s="24">
        <f t="shared" si="226"/>
        <v>0.9126045200976497</v>
      </c>
      <c r="AQ874" s="25">
        <v>0.71077199999999996</v>
      </c>
      <c r="AR874" s="25">
        <v>0.80836799999999998</v>
      </c>
      <c r="AS874" s="19">
        <v>1405</v>
      </c>
      <c r="AT874" s="19">
        <v>0.91400000000000003</v>
      </c>
      <c r="AU874" s="19">
        <v>0.88200000000000001</v>
      </c>
      <c r="AV874" s="19">
        <v>0.98299999999999998</v>
      </c>
      <c r="AW874" s="19">
        <v>1.47</v>
      </c>
      <c r="AX874" s="19">
        <v>1.5269999999999999</v>
      </c>
      <c r="AY874" s="19">
        <v>0.88</v>
      </c>
      <c r="AZ874" s="19">
        <v>0.96499999999999997</v>
      </c>
      <c r="BA874" s="19">
        <v>0.997</v>
      </c>
      <c r="BB874" s="19">
        <v>0.69799999999999995</v>
      </c>
      <c r="BC874" s="19">
        <v>0.80800000000000005</v>
      </c>
      <c r="BD874" s="19">
        <v>0.85699999999999998</v>
      </c>
      <c r="BE874" s="19">
        <v>1.022</v>
      </c>
      <c r="BF874" s="19">
        <v>0.85899999999999999</v>
      </c>
      <c r="BG874" s="19">
        <v>0.71799999999999997</v>
      </c>
      <c r="BH874" s="19">
        <v>0.69799999999999995</v>
      </c>
      <c r="BI874" s="19">
        <v>1.4850000000000001</v>
      </c>
      <c r="BJ874" s="19">
        <v>1.4910000000000001</v>
      </c>
      <c r="BK874" s="19">
        <v>0.68300000000000005</v>
      </c>
      <c r="BL874" s="19"/>
      <c r="BM874" s="19">
        <v>0.98</v>
      </c>
      <c r="BN874" s="19">
        <v>0.879</v>
      </c>
      <c r="BO874" s="19">
        <v>0.89400000000000002</v>
      </c>
      <c r="BP874" s="19">
        <v>1.1180000000000001</v>
      </c>
      <c r="BQ874" s="19">
        <v>0.76</v>
      </c>
      <c r="BR874" s="19">
        <v>0.63300000000000001</v>
      </c>
      <c r="BS874" s="19">
        <v>0.82399999999999995</v>
      </c>
      <c r="BT874" s="19">
        <v>1.06</v>
      </c>
      <c r="BU874" s="19">
        <v>0.70799999999999996</v>
      </c>
      <c r="BV874" s="19">
        <v>0.68500000000000005</v>
      </c>
      <c r="BW874" s="19">
        <v>0.92200000000000004</v>
      </c>
      <c r="BX874" s="19">
        <v>0.91300000000000003</v>
      </c>
      <c r="BY874" s="19">
        <v>0.91</v>
      </c>
      <c r="BZ874" s="19">
        <v>1.1020000000000001</v>
      </c>
      <c r="CA874" s="19">
        <v>1.0129999999999999</v>
      </c>
      <c r="CB874" s="19">
        <v>1.0449999999999999</v>
      </c>
      <c r="CC874" s="19">
        <v>0.93400000000000005</v>
      </c>
      <c r="CD874" s="19">
        <v>0.97599999999999998</v>
      </c>
      <c r="CE874" s="19"/>
      <c r="CF874" s="19">
        <v>1.0940000000000001</v>
      </c>
      <c r="CG874" s="19">
        <v>0.621</v>
      </c>
      <c r="CH874" s="19">
        <v>1.0580000000000001</v>
      </c>
      <c r="CI874" s="19">
        <v>0.97</v>
      </c>
      <c r="CJ874" s="19">
        <v>0.92800000000000005</v>
      </c>
      <c r="CK874" s="19">
        <v>0.92500000000000004</v>
      </c>
      <c r="CL874" s="19">
        <v>1.127</v>
      </c>
      <c r="CM874" s="19">
        <v>1.071</v>
      </c>
      <c r="CN874" s="19">
        <v>1.0389999999999999</v>
      </c>
      <c r="CO874" s="19" t="s">
        <v>111</v>
      </c>
      <c r="CP874" s="19">
        <v>1.0589999999999999</v>
      </c>
      <c r="CQ874" s="19">
        <v>0.70599999999999996</v>
      </c>
      <c r="CR874" s="19">
        <v>0.72399999999999998</v>
      </c>
      <c r="CS874" s="19">
        <v>0.92900000000000005</v>
      </c>
      <c r="CT874" s="19">
        <v>0.76100000000000001</v>
      </c>
      <c r="CU874" s="19">
        <v>1.476</v>
      </c>
      <c r="CV874" s="19">
        <v>1.1000000000000001</v>
      </c>
      <c r="CW874" s="19">
        <v>1.1919999999999999</v>
      </c>
    </row>
    <row r="875" spans="1:101" s="1" customFormat="1" ht="15" x14ac:dyDescent="0.2">
      <c r="A875" s="19">
        <v>1407</v>
      </c>
      <c r="B875" s="19">
        <v>342.4</v>
      </c>
      <c r="C875" s="19">
        <v>833.6</v>
      </c>
      <c r="D875" s="19">
        <v>672.3125</v>
      </c>
      <c r="E875" s="19">
        <v>674.3193</v>
      </c>
      <c r="F875" s="19">
        <v>438.25420000000003</v>
      </c>
      <c r="G875" s="20">
        <v>7952.4</v>
      </c>
      <c r="H875" s="19">
        <v>1</v>
      </c>
      <c r="I875" s="19">
        <v>1</v>
      </c>
      <c r="J875" s="19" t="s">
        <v>103</v>
      </c>
      <c r="M875" s="10"/>
      <c r="N875" s="10"/>
      <c r="U875" s="21">
        <v>0</v>
      </c>
      <c r="V875" s="21">
        <v>5</v>
      </c>
      <c r="W875" s="21">
        <v>211</v>
      </c>
      <c r="X875" s="19">
        <v>0.05</v>
      </c>
      <c r="Y875" s="19">
        <v>0.94799999999999995</v>
      </c>
      <c r="Z875" s="19">
        <v>1.2150000000000001</v>
      </c>
      <c r="AA875" s="19">
        <v>0.83599999999999997</v>
      </c>
      <c r="AB875" s="22">
        <f t="shared" si="214"/>
        <v>0.8662777777777777</v>
      </c>
      <c r="AC875" s="22">
        <f t="shared" si="215"/>
        <v>0.84777777777777785</v>
      </c>
      <c r="AD875" s="22">
        <f t="shared" si="216"/>
        <v>0.99538888888888899</v>
      </c>
      <c r="AE875" s="22">
        <f t="shared" si="217"/>
        <v>1.0218217562254257</v>
      </c>
      <c r="AF875" s="22">
        <f t="shared" si="218"/>
        <v>0.87029078528771542</v>
      </c>
      <c r="AG875" s="22">
        <f t="shared" si="219"/>
        <v>3.1143558470509137E-2</v>
      </c>
      <c r="AH875" s="22">
        <f t="shared" si="220"/>
        <v>-0.20043057392628003</v>
      </c>
      <c r="AI875" s="22">
        <f t="shared" si="221"/>
        <v>-0.11223533522254504</v>
      </c>
      <c r="AJ875" s="22">
        <f t="shared" si="222"/>
        <v>-1.0540991258968206</v>
      </c>
      <c r="AK875" s="22">
        <f t="shared" si="229"/>
        <v>0</v>
      </c>
      <c r="AL875" s="22" t="str">
        <f t="shared" si="223"/>
        <v>Lowering</v>
      </c>
      <c r="AM875" s="24">
        <f t="shared" si="224"/>
        <v>0.77226199884482361</v>
      </c>
      <c r="AN875" s="24">
        <f t="shared" si="225"/>
        <v>8.8287836413010468E-2</v>
      </c>
      <c r="AO875" s="25">
        <v>0.39380500000000002</v>
      </c>
      <c r="AP875" s="24">
        <f t="shared" si="226"/>
        <v>8.8287836413010468E-2</v>
      </c>
      <c r="AQ875" s="25">
        <v>0.94319399999999998</v>
      </c>
      <c r="AR875" s="25">
        <v>0.95416199999999995</v>
      </c>
      <c r="AS875" s="19">
        <v>1407</v>
      </c>
      <c r="AT875" s="19">
        <v>0.70399999999999996</v>
      </c>
      <c r="AU875" s="19">
        <v>0.71199999999999997</v>
      </c>
      <c r="AV875" s="19">
        <v>1.07</v>
      </c>
      <c r="AW875" s="19">
        <v>1.369</v>
      </c>
      <c r="AX875" s="19">
        <v>0.96499999999999997</v>
      </c>
      <c r="AY875" s="19">
        <v>0.86599999999999999</v>
      </c>
      <c r="AZ875" s="19">
        <v>0.78500000000000003</v>
      </c>
      <c r="BA875" s="19">
        <v>1.2769999999999999</v>
      </c>
      <c r="BB875" s="19">
        <v>0.621</v>
      </c>
      <c r="BC875" s="19">
        <v>0.60199999999999998</v>
      </c>
      <c r="BD875" s="19">
        <v>0.78400000000000003</v>
      </c>
      <c r="BE875" s="19">
        <v>0.879</v>
      </c>
      <c r="BF875" s="19">
        <v>0.65100000000000002</v>
      </c>
      <c r="BG875" s="19">
        <v>0.88900000000000001</v>
      </c>
      <c r="BH875" s="19">
        <v>0.623</v>
      </c>
      <c r="BI875" s="19">
        <v>0.996</v>
      </c>
      <c r="BJ875" s="19">
        <v>1.052</v>
      </c>
      <c r="BK875" s="19">
        <v>0.748</v>
      </c>
      <c r="BL875" s="19"/>
      <c r="BM875" s="19">
        <v>0.67</v>
      </c>
      <c r="BN875" s="19">
        <v>0.92300000000000004</v>
      </c>
      <c r="BO875" s="19">
        <v>0.86399999999999999</v>
      </c>
      <c r="BP875" s="19">
        <v>1.133</v>
      </c>
      <c r="BQ875" s="19">
        <v>0.70399999999999996</v>
      </c>
      <c r="BR875" s="19">
        <v>0.58099999999999996</v>
      </c>
      <c r="BS875" s="19">
        <v>0.92900000000000005</v>
      </c>
      <c r="BT875" s="19">
        <v>1.012</v>
      </c>
      <c r="BU875" s="19">
        <v>0.63800000000000001</v>
      </c>
      <c r="BV875" s="19">
        <v>0.69899999999999995</v>
      </c>
      <c r="BW875" s="19">
        <v>0.90600000000000003</v>
      </c>
      <c r="BX875" s="19">
        <v>0.80600000000000005</v>
      </c>
      <c r="BY875" s="19">
        <v>0.71699999999999997</v>
      </c>
      <c r="BZ875" s="19">
        <v>0.92100000000000004</v>
      </c>
      <c r="CA875" s="19">
        <v>0.93500000000000005</v>
      </c>
      <c r="CB875" s="19">
        <v>1.02</v>
      </c>
      <c r="CC875" s="19">
        <v>0.96899999999999997</v>
      </c>
      <c r="CD875" s="19">
        <v>0.83299999999999996</v>
      </c>
      <c r="CE875" s="19"/>
      <c r="CF875" s="19">
        <v>0.97499999999999998</v>
      </c>
      <c r="CG875" s="19">
        <v>0.72799999999999998</v>
      </c>
      <c r="CH875" s="19">
        <v>0.97899999999999998</v>
      </c>
      <c r="CI875" s="19">
        <v>0.93200000000000005</v>
      </c>
      <c r="CJ875" s="19">
        <v>0.997</v>
      </c>
      <c r="CK875" s="19">
        <v>1.3149999999999999</v>
      </c>
      <c r="CL875" s="19">
        <v>1.0149999999999999</v>
      </c>
      <c r="CM875" s="19">
        <v>1.3959999999999999</v>
      </c>
      <c r="CN875" s="19">
        <v>0.76300000000000001</v>
      </c>
      <c r="CO875" s="19">
        <v>1.2250000000000001</v>
      </c>
      <c r="CP875" s="19">
        <v>0.99199999999999999</v>
      </c>
      <c r="CQ875" s="19">
        <v>0.85599999999999998</v>
      </c>
      <c r="CR875" s="19">
        <v>0.69199999999999995</v>
      </c>
      <c r="CS875" s="19">
        <v>1.0229999999999999</v>
      </c>
      <c r="CT875" s="19">
        <v>0.63500000000000001</v>
      </c>
      <c r="CU875" s="19">
        <v>1.0469999999999999</v>
      </c>
      <c r="CV875" s="19">
        <v>0.99399999999999999</v>
      </c>
      <c r="CW875" s="19">
        <v>1.353</v>
      </c>
    </row>
    <row r="876" spans="1:101" s="1" customFormat="1" ht="15" x14ac:dyDescent="0.2">
      <c r="A876" s="19">
        <v>1408</v>
      </c>
      <c r="B876" s="19">
        <v>342.4</v>
      </c>
      <c r="C876" s="19">
        <v>833.6</v>
      </c>
      <c r="D876" s="19">
        <v>672.56309999999996</v>
      </c>
      <c r="E876" s="19">
        <v>674.56970000000001</v>
      </c>
      <c r="F876" s="19">
        <v>877.0095</v>
      </c>
      <c r="G876" s="20">
        <v>6710.8108110000003</v>
      </c>
      <c r="H876" s="19">
        <v>2</v>
      </c>
      <c r="I876" s="19">
        <v>2</v>
      </c>
      <c r="J876" s="19" t="s">
        <v>117</v>
      </c>
      <c r="M876" s="10"/>
      <c r="N876" s="10"/>
      <c r="U876" s="21">
        <v>0</v>
      </c>
      <c r="V876" s="21">
        <v>0</v>
      </c>
      <c r="W876" s="21">
        <v>10</v>
      </c>
      <c r="X876" s="19">
        <v>0.05</v>
      </c>
      <c r="Y876" s="19">
        <v>1.0129999999999999</v>
      </c>
      <c r="Z876" s="19">
        <v>1.0269999999999999</v>
      </c>
      <c r="AA876" s="19">
        <v>1.0449999999999999</v>
      </c>
      <c r="AB876" s="22">
        <f t="shared" si="214"/>
        <v>0.93088888888888888</v>
      </c>
      <c r="AC876" s="22">
        <f t="shared" si="215"/>
        <v>0.93605555555555553</v>
      </c>
      <c r="AD876" s="22">
        <f t="shared" si="216"/>
        <v>0.9989444444444443</v>
      </c>
      <c r="AE876" s="22">
        <f t="shared" si="217"/>
        <v>0.99448038459255739</v>
      </c>
      <c r="AF876" s="22">
        <f t="shared" si="218"/>
        <v>0.93187253211723498</v>
      </c>
      <c r="AG876" s="22">
        <f t="shared" si="219"/>
        <v>-7.9851796655777147E-3</v>
      </c>
      <c r="AH876" s="22">
        <f t="shared" si="220"/>
        <v>-0.10179546818283551</v>
      </c>
      <c r="AI876" s="22">
        <f t="shared" si="221"/>
        <v>-2.4300120344198515E-2</v>
      </c>
      <c r="AJ876" s="22">
        <f t="shared" si="222"/>
        <v>-0.3948180385408977</v>
      </c>
      <c r="AK876" s="22">
        <f t="shared" si="229"/>
        <v>0</v>
      </c>
      <c r="AL876" s="22" t="str">
        <f t="shared" si="223"/>
        <v>Increase</v>
      </c>
      <c r="AM876" s="24">
        <f t="shared" si="224"/>
        <v>0.94558348757371746</v>
      </c>
      <c r="AN876" s="24">
        <f t="shared" si="225"/>
        <v>0.40288580076308778</v>
      </c>
      <c r="AO876" s="25">
        <v>0.52910500000000005</v>
      </c>
      <c r="AP876" s="24">
        <f t="shared" si="226"/>
        <v>0.40288580076308778</v>
      </c>
      <c r="AQ876" s="25">
        <v>0.86896399999999996</v>
      </c>
      <c r="AR876" s="25">
        <v>0.90339000000000003</v>
      </c>
      <c r="AS876" s="19">
        <v>1408</v>
      </c>
      <c r="AT876" s="19">
        <v>0.63600000000000001</v>
      </c>
      <c r="AU876" s="19">
        <v>0.75</v>
      </c>
      <c r="AV876" s="19">
        <v>1.08</v>
      </c>
      <c r="AW876" s="19">
        <v>1.1679999999999999</v>
      </c>
      <c r="AX876" s="19">
        <v>1.153</v>
      </c>
      <c r="AY876" s="19">
        <v>1.23</v>
      </c>
      <c r="AZ876" s="19">
        <v>0.80800000000000005</v>
      </c>
      <c r="BA876" s="19">
        <v>1.1890000000000001</v>
      </c>
      <c r="BB876" s="19">
        <v>0.69499999999999995</v>
      </c>
      <c r="BC876" s="19">
        <v>0.68600000000000005</v>
      </c>
      <c r="BD876" s="19">
        <v>0.98199999999999998</v>
      </c>
      <c r="BE876" s="19">
        <v>0.75600000000000001</v>
      </c>
      <c r="BF876" s="19">
        <v>0.69599999999999995</v>
      </c>
      <c r="BG876" s="19">
        <v>0.91300000000000003</v>
      </c>
      <c r="BH876" s="19">
        <v>0.83499999999999996</v>
      </c>
      <c r="BI876" s="19">
        <v>1.165</v>
      </c>
      <c r="BJ876" s="19">
        <v>1.1180000000000001</v>
      </c>
      <c r="BK876" s="19">
        <v>0.89600000000000002</v>
      </c>
      <c r="BL876" s="19"/>
      <c r="BM876" s="19">
        <v>0.73799999999999999</v>
      </c>
      <c r="BN876" s="19">
        <v>1.042</v>
      </c>
      <c r="BO876" s="19">
        <v>0.85699999999999998</v>
      </c>
      <c r="BP876" s="19">
        <v>1.514</v>
      </c>
      <c r="BQ876" s="19">
        <v>0.76600000000000001</v>
      </c>
      <c r="BR876" s="19">
        <v>0.64600000000000002</v>
      </c>
      <c r="BS876" s="19">
        <v>0.90300000000000002</v>
      </c>
      <c r="BT876" s="19">
        <v>1.266</v>
      </c>
      <c r="BU876" s="19">
        <v>0.76100000000000001</v>
      </c>
      <c r="BV876" s="19">
        <v>0.89800000000000002</v>
      </c>
      <c r="BW876" s="19">
        <v>1.0409999999999999</v>
      </c>
      <c r="BX876" s="19">
        <v>0.71199999999999997</v>
      </c>
      <c r="BY876" s="19">
        <v>0.92600000000000005</v>
      </c>
      <c r="BZ876" s="19">
        <v>0.75</v>
      </c>
      <c r="CA876" s="19">
        <v>0.91700000000000004</v>
      </c>
      <c r="CB876" s="19">
        <v>1.3440000000000001</v>
      </c>
      <c r="CC876" s="19">
        <v>1.0960000000000001</v>
      </c>
      <c r="CD876" s="19">
        <v>0.67200000000000004</v>
      </c>
      <c r="CE876" s="19"/>
      <c r="CF876" s="19">
        <v>1.02</v>
      </c>
      <c r="CG876" s="19">
        <v>0.55200000000000005</v>
      </c>
      <c r="CH876" s="19">
        <v>0.82299999999999995</v>
      </c>
      <c r="CI876" s="19">
        <v>0.98799999999999999</v>
      </c>
      <c r="CJ876" s="19">
        <v>0.8</v>
      </c>
      <c r="CK876" s="19">
        <v>1.444</v>
      </c>
      <c r="CL876" s="19">
        <v>0.95199999999999996</v>
      </c>
      <c r="CM876" s="19">
        <v>1.67</v>
      </c>
      <c r="CN876" s="19">
        <v>0.95699999999999996</v>
      </c>
      <c r="CO876" s="19">
        <v>1.099</v>
      </c>
      <c r="CP876" s="19">
        <v>1.175</v>
      </c>
      <c r="CQ876" s="19">
        <v>0.70799999999999996</v>
      </c>
      <c r="CR876" s="19">
        <v>0.80200000000000005</v>
      </c>
      <c r="CS876" s="19">
        <v>0.95599999999999996</v>
      </c>
      <c r="CT876" s="19">
        <v>0.74099999999999999</v>
      </c>
      <c r="CU876" s="19">
        <v>1.298</v>
      </c>
      <c r="CV876" s="19">
        <v>0.95899999999999996</v>
      </c>
      <c r="CW876" s="19">
        <v>1.0369999999999999</v>
      </c>
    </row>
    <row r="877" spans="1:101" s="1" customFormat="1" ht="15" x14ac:dyDescent="0.2">
      <c r="A877" s="19">
        <v>1409</v>
      </c>
      <c r="B877" s="19">
        <v>343.8</v>
      </c>
      <c r="C877" s="19">
        <v>833.7</v>
      </c>
      <c r="D877" s="19">
        <v>672.06190000000004</v>
      </c>
      <c r="E877" s="19">
        <v>674.06830000000002</v>
      </c>
      <c r="F877" s="19">
        <v>438.00360000000001</v>
      </c>
      <c r="G877" s="20">
        <v>6342.2222220000003</v>
      </c>
      <c r="H877" s="19">
        <v>1</v>
      </c>
      <c r="I877" s="19">
        <v>1</v>
      </c>
      <c r="J877" s="19" t="s">
        <v>103</v>
      </c>
      <c r="M877" s="10"/>
      <c r="N877" s="10"/>
      <c r="U877" s="21">
        <v>0</v>
      </c>
      <c r="V877" s="21">
        <v>1</v>
      </c>
      <c r="W877" s="21">
        <v>45</v>
      </c>
      <c r="X877" s="19">
        <v>0.05</v>
      </c>
      <c r="Y877" s="19">
        <v>0.85699999999999998</v>
      </c>
      <c r="Z877" s="19">
        <v>0.72399999999999998</v>
      </c>
      <c r="AA877" s="19">
        <v>0.71799999999999997</v>
      </c>
      <c r="AB877" s="22">
        <f t="shared" si="214"/>
        <v>0.86716666666666675</v>
      </c>
      <c r="AC877" s="22">
        <f t="shared" si="215"/>
        <v>0.81983333333333341</v>
      </c>
      <c r="AD877" s="22">
        <f t="shared" si="216"/>
        <v>0.92061111111111116</v>
      </c>
      <c r="AE877" s="22">
        <f t="shared" si="217"/>
        <v>1.0577353120552957</v>
      </c>
      <c r="AF877" s="22">
        <f t="shared" si="218"/>
        <v>0.94194677448554709</v>
      </c>
      <c r="AG877" s="22">
        <f t="shared" si="219"/>
        <v>8.0978652253364133E-2</v>
      </c>
      <c r="AH877" s="22">
        <f t="shared" si="220"/>
        <v>-8.6282553473083515E-2</v>
      </c>
      <c r="AI877" s="22">
        <f t="shared" si="221"/>
        <v>-0.29918492283088721</v>
      </c>
      <c r="AJ877" s="22">
        <f t="shared" si="222"/>
        <v>-0.31175534631591156</v>
      </c>
      <c r="AK877" s="22">
        <f t="shared" si="229"/>
        <v>0</v>
      </c>
      <c r="AL877" s="22" t="str">
        <f t="shared" si="223"/>
        <v>Lowering</v>
      </c>
      <c r="AM877" s="24">
        <f t="shared" si="224"/>
        <v>0.50212873730202157</v>
      </c>
      <c r="AN877" s="24">
        <f t="shared" si="225"/>
        <v>0.48780320978924419</v>
      </c>
      <c r="AO877" s="25">
        <v>0.49365999999999999</v>
      </c>
      <c r="AP877" s="24">
        <f t="shared" si="226"/>
        <v>0.48780320978924419</v>
      </c>
      <c r="AQ877" s="25">
        <v>0.83984800000000004</v>
      </c>
      <c r="AR877" s="25">
        <v>0.88596900000000001</v>
      </c>
      <c r="AS877" s="19">
        <v>1409</v>
      </c>
      <c r="AT877" s="19">
        <v>0.76600000000000001</v>
      </c>
      <c r="AU877" s="19">
        <v>0.54500000000000004</v>
      </c>
      <c r="AV877" s="19">
        <v>1.071</v>
      </c>
      <c r="AW877" s="19">
        <v>1.0620000000000001</v>
      </c>
      <c r="AX877" s="19">
        <v>1.1879999999999999</v>
      </c>
      <c r="AY877" s="19">
        <v>0.8</v>
      </c>
      <c r="AZ877" s="19">
        <v>0.501</v>
      </c>
      <c r="BA877" s="19">
        <v>1.2310000000000001</v>
      </c>
      <c r="BB877" s="19">
        <v>0.66500000000000004</v>
      </c>
      <c r="BC877" s="19">
        <v>1.1739999999999999</v>
      </c>
      <c r="BD877" s="19">
        <v>0.72299999999999998</v>
      </c>
      <c r="BE877" s="19">
        <v>0.91200000000000003</v>
      </c>
      <c r="BF877" s="19">
        <v>0.57599999999999996</v>
      </c>
      <c r="BG877" s="19">
        <v>0.64</v>
      </c>
      <c r="BH877" s="19">
        <v>0.76</v>
      </c>
      <c r="BI877" s="19">
        <v>1.0209999999999999</v>
      </c>
      <c r="BJ877" s="19">
        <v>1.2629999999999999</v>
      </c>
      <c r="BK877" s="19">
        <v>0.71099999999999997</v>
      </c>
      <c r="BL877" s="19"/>
      <c r="BM877" s="19">
        <v>0.69299999999999995</v>
      </c>
      <c r="BN877" s="19">
        <v>1.0469999999999999</v>
      </c>
      <c r="BO877" s="19">
        <v>0.753</v>
      </c>
      <c r="BP877" s="19">
        <v>0.97499999999999998</v>
      </c>
      <c r="BQ877" s="19">
        <v>0.78400000000000003</v>
      </c>
      <c r="BR877" s="19">
        <v>0.57099999999999995</v>
      </c>
      <c r="BS877" s="19">
        <v>0.90900000000000003</v>
      </c>
      <c r="BT877" s="19">
        <v>1.0640000000000001</v>
      </c>
      <c r="BU877" s="19">
        <v>0.65700000000000003</v>
      </c>
      <c r="BV877" s="19">
        <v>0.59799999999999998</v>
      </c>
      <c r="BW877" s="19">
        <v>0.75700000000000001</v>
      </c>
      <c r="BX877" s="19">
        <v>0.92200000000000004</v>
      </c>
      <c r="BY877" s="19">
        <v>0.63500000000000001</v>
      </c>
      <c r="BZ877" s="19">
        <v>0.73499999999999999</v>
      </c>
      <c r="CA877" s="19">
        <v>0.88300000000000001</v>
      </c>
      <c r="CB877" s="19">
        <v>1.006</v>
      </c>
      <c r="CC877" s="19">
        <v>0.88400000000000001</v>
      </c>
      <c r="CD877" s="19">
        <v>0.88400000000000001</v>
      </c>
      <c r="CE877" s="19"/>
      <c r="CF877" s="19">
        <v>0.85099999999999998</v>
      </c>
      <c r="CG877" s="19">
        <v>0.66300000000000003</v>
      </c>
      <c r="CH877" s="19">
        <v>0.93200000000000005</v>
      </c>
      <c r="CI877" s="19">
        <v>1.0229999999999999</v>
      </c>
      <c r="CJ877" s="19">
        <v>0.76700000000000002</v>
      </c>
      <c r="CK877" s="19">
        <v>1.0429999999999999</v>
      </c>
      <c r="CL877" s="19">
        <v>0.96099999999999997</v>
      </c>
      <c r="CM877" s="19">
        <v>1.2270000000000001</v>
      </c>
      <c r="CN877" s="19">
        <v>0.84</v>
      </c>
      <c r="CO877" s="19">
        <v>1.25</v>
      </c>
      <c r="CP877" s="19">
        <v>1.2989999999999999</v>
      </c>
      <c r="CQ877" s="19">
        <v>0.63600000000000001</v>
      </c>
      <c r="CR877" s="19">
        <v>0.64500000000000002</v>
      </c>
      <c r="CS877" s="19">
        <v>0.81299999999999994</v>
      </c>
      <c r="CT877" s="19">
        <v>0.71399999999999997</v>
      </c>
      <c r="CU877" s="19">
        <v>1.02</v>
      </c>
      <c r="CV877" s="19">
        <v>0.92700000000000005</v>
      </c>
      <c r="CW877" s="19">
        <v>0.96</v>
      </c>
    </row>
    <row r="878" spans="1:101" s="1" customFormat="1" ht="15" x14ac:dyDescent="0.2">
      <c r="A878" s="19">
        <v>1410</v>
      </c>
      <c r="B878" s="19">
        <v>342.4</v>
      </c>
      <c r="C878" s="19">
        <v>833.8</v>
      </c>
      <c r="D878" s="19">
        <v>672.31299999999999</v>
      </c>
      <c r="E878" s="19">
        <v>674.31889999999999</v>
      </c>
      <c r="F878" s="19">
        <v>876.50930000000005</v>
      </c>
      <c r="G878" s="20">
        <v>6753.6666670000004</v>
      </c>
      <c r="H878" s="19">
        <v>2</v>
      </c>
      <c r="I878" s="19">
        <v>2</v>
      </c>
      <c r="J878" s="19" t="s">
        <v>103</v>
      </c>
      <c r="M878" s="10"/>
      <c r="N878" s="10"/>
      <c r="U878" s="21">
        <v>0</v>
      </c>
      <c r="V878" s="21">
        <v>4</v>
      </c>
      <c r="W878" s="21">
        <v>631</v>
      </c>
      <c r="X878" s="19">
        <v>0.05</v>
      </c>
      <c r="Y878" s="19">
        <v>0.94799999999999995</v>
      </c>
      <c r="Z878" s="19">
        <v>1.2150000000000001</v>
      </c>
      <c r="AA878" s="19">
        <v>0.83599999999999997</v>
      </c>
      <c r="AB878" s="22">
        <f t="shared" si="214"/>
        <v>0.8662777777777777</v>
      </c>
      <c r="AC878" s="22">
        <f t="shared" si="215"/>
        <v>0.84777777777777785</v>
      </c>
      <c r="AD878" s="22">
        <f t="shared" si="216"/>
        <v>0.99538888888888899</v>
      </c>
      <c r="AE878" s="22">
        <f t="shared" si="217"/>
        <v>1.0218217562254257</v>
      </c>
      <c r="AF878" s="22">
        <f t="shared" si="218"/>
        <v>0.87029078528771542</v>
      </c>
      <c r="AG878" s="22">
        <f t="shared" si="219"/>
        <v>3.1143558470509137E-2</v>
      </c>
      <c r="AH878" s="22">
        <f t="shared" si="220"/>
        <v>-0.20043057392628003</v>
      </c>
      <c r="AI878" s="22">
        <f t="shared" si="221"/>
        <v>-0.11223533522254504</v>
      </c>
      <c r="AJ878" s="22">
        <f t="shared" si="222"/>
        <v>-1.0540991258968206</v>
      </c>
      <c r="AK878" s="22">
        <f t="shared" si="229"/>
        <v>0</v>
      </c>
      <c r="AL878" s="22" t="str">
        <f t="shared" si="223"/>
        <v>Lowering</v>
      </c>
      <c r="AM878" s="24">
        <f t="shared" si="224"/>
        <v>0.77226199884482361</v>
      </c>
      <c r="AN878" s="24">
        <f t="shared" si="225"/>
        <v>8.8287836413010468E-2</v>
      </c>
      <c r="AO878" s="25">
        <v>0.39380500000000002</v>
      </c>
      <c r="AP878" s="24">
        <f t="shared" si="226"/>
        <v>8.8287836413010468E-2</v>
      </c>
      <c r="AQ878" s="25">
        <v>0.94319399999999998</v>
      </c>
      <c r="AR878" s="25">
        <v>0.95389000000000002</v>
      </c>
      <c r="AS878" s="19">
        <v>1410</v>
      </c>
      <c r="AT878" s="19">
        <v>0.70399999999999996</v>
      </c>
      <c r="AU878" s="19">
        <v>0.71199999999999997</v>
      </c>
      <c r="AV878" s="19">
        <v>1.07</v>
      </c>
      <c r="AW878" s="19">
        <v>1.369</v>
      </c>
      <c r="AX878" s="19">
        <v>0.96499999999999997</v>
      </c>
      <c r="AY878" s="19">
        <v>0.86599999999999999</v>
      </c>
      <c r="AZ878" s="19">
        <v>0.78500000000000003</v>
      </c>
      <c r="BA878" s="19">
        <v>1.2769999999999999</v>
      </c>
      <c r="BB878" s="19">
        <v>0.621</v>
      </c>
      <c r="BC878" s="19">
        <v>0.60199999999999998</v>
      </c>
      <c r="BD878" s="19">
        <v>0.78400000000000003</v>
      </c>
      <c r="BE878" s="19">
        <v>0.879</v>
      </c>
      <c r="BF878" s="19">
        <v>0.65100000000000002</v>
      </c>
      <c r="BG878" s="19">
        <v>0.88900000000000001</v>
      </c>
      <c r="BH878" s="19">
        <v>0.623</v>
      </c>
      <c r="BI878" s="19">
        <v>0.996</v>
      </c>
      <c r="BJ878" s="19">
        <v>1.052</v>
      </c>
      <c r="BK878" s="19">
        <v>0.748</v>
      </c>
      <c r="BL878" s="19"/>
      <c r="BM878" s="19">
        <v>0.67</v>
      </c>
      <c r="BN878" s="19">
        <v>0.92300000000000004</v>
      </c>
      <c r="BO878" s="19">
        <v>0.86399999999999999</v>
      </c>
      <c r="BP878" s="19">
        <v>1.133</v>
      </c>
      <c r="BQ878" s="19">
        <v>0.70399999999999996</v>
      </c>
      <c r="BR878" s="19">
        <v>0.58099999999999996</v>
      </c>
      <c r="BS878" s="19">
        <v>0.92900000000000005</v>
      </c>
      <c r="BT878" s="19">
        <v>1.012</v>
      </c>
      <c r="BU878" s="19">
        <v>0.63800000000000001</v>
      </c>
      <c r="BV878" s="19">
        <v>0.69899999999999995</v>
      </c>
      <c r="BW878" s="19">
        <v>0.90600000000000003</v>
      </c>
      <c r="BX878" s="19">
        <v>0.80600000000000005</v>
      </c>
      <c r="BY878" s="19">
        <v>0.71699999999999997</v>
      </c>
      <c r="BZ878" s="19">
        <v>0.92100000000000004</v>
      </c>
      <c r="CA878" s="19">
        <v>0.93500000000000005</v>
      </c>
      <c r="CB878" s="19">
        <v>1.02</v>
      </c>
      <c r="CC878" s="19">
        <v>0.96899999999999997</v>
      </c>
      <c r="CD878" s="19">
        <v>0.83299999999999996</v>
      </c>
      <c r="CE878" s="19"/>
      <c r="CF878" s="19">
        <v>0.97499999999999998</v>
      </c>
      <c r="CG878" s="19">
        <v>0.72799999999999998</v>
      </c>
      <c r="CH878" s="19">
        <v>0.97899999999999998</v>
      </c>
      <c r="CI878" s="19">
        <v>0.93200000000000005</v>
      </c>
      <c r="CJ878" s="19">
        <v>0.997</v>
      </c>
      <c r="CK878" s="19">
        <v>1.3149999999999999</v>
      </c>
      <c r="CL878" s="19">
        <v>1.0149999999999999</v>
      </c>
      <c r="CM878" s="19">
        <v>1.3959999999999999</v>
      </c>
      <c r="CN878" s="19">
        <v>0.76300000000000001</v>
      </c>
      <c r="CO878" s="19">
        <v>1.2250000000000001</v>
      </c>
      <c r="CP878" s="19">
        <v>0.99199999999999999</v>
      </c>
      <c r="CQ878" s="19">
        <v>0.85599999999999998</v>
      </c>
      <c r="CR878" s="19">
        <v>0.69199999999999995</v>
      </c>
      <c r="CS878" s="19">
        <v>1.0229999999999999</v>
      </c>
      <c r="CT878" s="19">
        <v>0.63500000000000001</v>
      </c>
      <c r="CU878" s="19">
        <v>1.0469999999999999</v>
      </c>
      <c r="CV878" s="19">
        <v>0.99399999999999999</v>
      </c>
      <c r="CW878" s="19">
        <v>1.353</v>
      </c>
    </row>
    <row r="879" spans="1:101" s="1" customFormat="1" ht="15" x14ac:dyDescent="0.2">
      <c r="A879" s="19">
        <v>1413</v>
      </c>
      <c r="B879" s="19">
        <v>344.5</v>
      </c>
      <c r="C879" s="19">
        <v>835.2</v>
      </c>
      <c r="D879" s="19">
        <v>504.14330000000001</v>
      </c>
      <c r="E879" s="19">
        <v>506.1497</v>
      </c>
      <c r="F879" s="19">
        <v>270.0849</v>
      </c>
      <c r="G879" s="20">
        <v>42198.64286</v>
      </c>
      <c r="H879" s="19">
        <v>1</v>
      </c>
      <c r="I879" s="19">
        <v>1</v>
      </c>
      <c r="J879" s="19" t="s">
        <v>103</v>
      </c>
      <c r="M879" s="10"/>
      <c r="N879" s="10"/>
      <c r="U879" s="21">
        <v>0</v>
      </c>
      <c r="V879" s="21">
        <v>25</v>
      </c>
      <c r="W879" s="21">
        <v>449</v>
      </c>
      <c r="X879" s="19">
        <v>0.05</v>
      </c>
      <c r="Y879" s="19">
        <v>1.115</v>
      </c>
      <c r="Z879" s="19">
        <v>1.1539999999999999</v>
      </c>
      <c r="AA879" s="19">
        <v>1.101</v>
      </c>
      <c r="AB879" s="22">
        <f t="shared" si="214"/>
        <v>0.84233333333333349</v>
      </c>
      <c r="AC879" s="22">
        <f t="shared" si="215"/>
        <v>1.0151111111111113</v>
      </c>
      <c r="AD879" s="22">
        <f t="shared" si="216"/>
        <v>1.1142222222222222</v>
      </c>
      <c r="AE879" s="22">
        <f t="shared" si="217"/>
        <v>0.82979422066549913</v>
      </c>
      <c r="AF879" s="22">
        <f t="shared" si="218"/>
        <v>0.75598324690865593</v>
      </c>
      <c r="AG879" s="22">
        <f t="shared" si="219"/>
        <v>-0.26917448569691149</v>
      </c>
      <c r="AH879" s="22">
        <f t="shared" si="220"/>
        <v>-0.40357383116800766</v>
      </c>
      <c r="AI879" s="22">
        <f t="shared" si="221"/>
        <v>-0.69138862445068994</v>
      </c>
      <c r="AJ879" s="22">
        <f t="shared" si="222"/>
        <v>-1.5182663937448924</v>
      </c>
      <c r="AK879" s="22">
        <f t="shared" si="229"/>
        <v>0</v>
      </c>
      <c r="AL879" s="22" t="str">
        <f t="shared" si="223"/>
        <v>Increase</v>
      </c>
      <c r="AM879" s="24">
        <f t="shared" si="224"/>
        <v>0.20352200645344301</v>
      </c>
      <c r="AN879" s="24">
        <f t="shared" si="225"/>
        <v>3.0320307833765821E-2</v>
      </c>
      <c r="AO879" s="25">
        <v>0.92344999999999999</v>
      </c>
      <c r="AP879" s="24">
        <f t="shared" si="226"/>
        <v>3.0320307833765821E-2</v>
      </c>
      <c r="AQ879" s="25">
        <v>1.3309800000000001</v>
      </c>
      <c r="AR879" s="25">
        <v>1.1925600000000001</v>
      </c>
      <c r="AS879" s="19">
        <v>1413</v>
      </c>
      <c r="AT879" s="19">
        <v>0.55000000000000004</v>
      </c>
      <c r="AU879" s="19">
        <v>0.747</v>
      </c>
      <c r="AV879" s="19">
        <v>0.36</v>
      </c>
      <c r="AW879" s="19">
        <v>0.70599999999999996</v>
      </c>
      <c r="AX879" s="19">
        <v>0.38800000000000001</v>
      </c>
      <c r="AY879" s="19">
        <v>0.377</v>
      </c>
      <c r="AZ879" s="19">
        <v>0.93400000000000005</v>
      </c>
      <c r="BA879" s="19">
        <v>0.875</v>
      </c>
      <c r="BB879" s="19">
        <v>0.93899999999999995</v>
      </c>
      <c r="BC879" s="19">
        <v>1.1639999999999999</v>
      </c>
      <c r="BD879" s="19">
        <v>0.96899999999999997</v>
      </c>
      <c r="BE879" s="19">
        <v>1.31</v>
      </c>
      <c r="BF879" s="19">
        <v>0.97099999999999997</v>
      </c>
      <c r="BG879" s="19">
        <v>1.419</v>
      </c>
      <c r="BH879" s="19">
        <v>1.089</v>
      </c>
      <c r="BI879" s="19">
        <v>0.65</v>
      </c>
      <c r="BJ879" s="19">
        <v>0.73</v>
      </c>
      <c r="BK879" s="19">
        <v>0.98399999999999999</v>
      </c>
      <c r="BL879" s="19"/>
      <c r="BM879" s="19">
        <v>0.67600000000000005</v>
      </c>
      <c r="BN879" s="19">
        <v>0.68899999999999995</v>
      </c>
      <c r="BO879" s="19">
        <v>0.54100000000000004</v>
      </c>
      <c r="BP879" s="19">
        <v>0.59199999999999997</v>
      </c>
      <c r="BQ879" s="19">
        <v>1.0980000000000001</v>
      </c>
      <c r="BR879" s="19">
        <v>1.476</v>
      </c>
      <c r="BS879" s="19">
        <v>0.72399999999999998</v>
      </c>
      <c r="BT879" s="19">
        <v>0.45600000000000002</v>
      </c>
      <c r="BU879" s="19">
        <v>0.97599999999999998</v>
      </c>
      <c r="BV879" s="19">
        <v>1.6339999999999999</v>
      </c>
      <c r="BW879" s="19">
        <v>2.2090000000000001</v>
      </c>
      <c r="BX879" s="19">
        <v>0.999</v>
      </c>
      <c r="BY879" s="19">
        <v>0.73</v>
      </c>
      <c r="BZ879" s="19">
        <v>0.755</v>
      </c>
      <c r="CA879" s="19">
        <v>1.2050000000000001</v>
      </c>
      <c r="CB879" s="19">
        <v>0.65500000000000003</v>
      </c>
      <c r="CC879" s="19">
        <v>1.635</v>
      </c>
      <c r="CD879" s="19">
        <v>1.222</v>
      </c>
      <c r="CE879" s="19"/>
      <c r="CF879" s="19">
        <v>0.79</v>
      </c>
      <c r="CG879" s="19">
        <v>1.4470000000000001</v>
      </c>
      <c r="CH879" s="19">
        <v>0.85299999999999998</v>
      </c>
      <c r="CI879" s="19">
        <v>1.306</v>
      </c>
      <c r="CJ879" s="19">
        <v>1.3280000000000001</v>
      </c>
      <c r="CK879" s="19">
        <v>1.109</v>
      </c>
      <c r="CL879" s="19">
        <v>0.64700000000000002</v>
      </c>
      <c r="CM879" s="19">
        <v>1.7769999999999999</v>
      </c>
      <c r="CN879" s="19">
        <v>0.433</v>
      </c>
      <c r="CO879" s="19">
        <v>1.357</v>
      </c>
      <c r="CP879" s="19">
        <v>0.45400000000000001</v>
      </c>
      <c r="CQ879" s="19">
        <v>1.3080000000000001</v>
      </c>
      <c r="CR879" s="19">
        <v>1.4570000000000001</v>
      </c>
      <c r="CS879" s="19">
        <v>1.0580000000000001</v>
      </c>
      <c r="CT879" s="19">
        <v>1.2989999999999999</v>
      </c>
      <c r="CU879" s="19">
        <v>0.55500000000000005</v>
      </c>
      <c r="CV879" s="19">
        <v>1.657</v>
      </c>
      <c r="CW879" s="19">
        <v>1.2210000000000001</v>
      </c>
    </row>
    <row r="880" spans="1:101" s="1" customFormat="1" ht="15" x14ac:dyDescent="0.2">
      <c r="A880" s="19">
        <v>1414</v>
      </c>
      <c r="B880" s="19">
        <v>344.5</v>
      </c>
      <c r="C880" s="19">
        <v>835.2</v>
      </c>
      <c r="D880" s="19">
        <v>378.10559999999998</v>
      </c>
      <c r="E880" s="19">
        <v>380.11239999999998</v>
      </c>
      <c r="F880" s="19">
        <v>288.09449999999998</v>
      </c>
      <c r="G880" s="20">
        <v>48872.530610000002</v>
      </c>
      <c r="H880" s="19">
        <v>2</v>
      </c>
      <c r="I880" s="19">
        <v>2</v>
      </c>
      <c r="J880" s="19" t="s">
        <v>103</v>
      </c>
      <c r="M880" s="10"/>
      <c r="N880" s="10"/>
      <c r="U880" s="21">
        <v>0</v>
      </c>
      <c r="V880" s="21">
        <v>30</v>
      </c>
      <c r="W880" s="21">
        <v>502</v>
      </c>
      <c r="X880" s="19">
        <v>0.05</v>
      </c>
      <c r="Y880" s="19">
        <v>1.048</v>
      </c>
      <c r="Z880" s="19">
        <v>1.0289999999999999</v>
      </c>
      <c r="AA880" s="19">
        <v>1.1140000000000001</v>
      </c>
      <c r="AB880" s="22">
        <f t="shared" si="214"/>
        <v>0.87961111111111123</v>
      </c>
      <c r="AC880" s="22">
        <f t="shared" si="215"/>
        <v>1.0623333333333334</v>
      </c>
      <c r="AD880" s="22">
        <f t="shared" si="216"/>
        <v>1.0923333333333334</v>
      </c>
      <c r="AE880" s="22">
        <f t="shared" si="217"/>
        <v>0.82799916326744072</v>
      </c>
      <c r="AF880" s="22">
        <f t="shared" si="218"/>
        <v>0.80525887498728521</v>
      </c>
      <c r="AG880" s="22">
        <f t="shared" si="219"/>
        <v>-0.27229878507402239</v>
      </c>
      <c r="AH880" s="22">
        <f t="shared" si="220"/>
        <v>-0.31247543883892909</v>
      </c>
      <c r="AI880" s="22">
        <f t="shared" si="221"/>
        <v>-0.8649607366565798</v>
      </c>
      <c r="AJ880" s="22">
        <f t="shared" si="222"/>
        <v>-1.5682327257027646</v>
      </c>
      <c r="AK880" s="22">
        <f t="shared" si="229"/>
        <v>0</v>
      </c>
      <c r="AL880" s="22" t="str">
        <f t="shared" si="223"/>
        <v>Increase</v>
      </c>
      <c r="AM880" s="24">
        <f t="shared" si="224"/>
        <v>0.13647065102916664</v>
      </c>
      <c r="AN880" s="24">
        <f t="shared" si="225"/>
        <v>2.7025097801172657E-2</v>
      </c>
      <c r="AO880" s="25">
        <v>1.0125599999999999</v>
      </c>
      <c r="AP880" s="24">
        <f t="shared" si="226"/>
        <v>2.7025097801172657E-2</v>
      </c>
      <c r="AQ880" s="25">
        <v>1.3360799999999999</v>
      </c>
      <c r="AR880" s="25">
        <v>1.1975100000000001</v>
      </c>
      <c r="AS880" s="19">
        <v>1414</v>
      </c>
      <c r="AT880" s="19">
        <v>0.64900000000000002</v>
      </c>
      <c r="AU880" s="19">
        <v>0.85</v>
      </c>
      <c r="AV880" s="19">
        <v>0.64800000000000002</v>
      </c>
      <c r="AW880" s="19">
        <v>0.76300000000000001</v>
      </c>
      <c r="AX880" s="19">
        <v>0.78100000000000003</v>
      </c>
      <c r="AY880" s="19">
        <v>0.44500000000000001</v>
      </c>
      <c r="AZ880" s="19">
        <v>0.90400000000000003</v>
      </c>
      <c r="BA880" s="19">
        <v>0.89700000000000002</v>
      </c>
      <c r="BB880" s="19">
        <v>0.92</v>
      </c>
      <c r="BC880" s="19">
        <v>1.181</v>
      </c>
      <c r="BD880" s="19">
        <v>0.90300000000000002</v>
      </c>
      <c r="BE880" s="19">
        <v>1.1359999999999999</v>
      </c>
      <c r="BF880" s="19">
        <v>1.008</v>
      </c>
      <c r="BG880" s="19">
        <v>1.268</v>
      </c>
      <c r="BH880" s="19">
        <v>1.0469999999999999</v>
      </c>
      <c r="BI880" s="19">
        <v>0.67700000000000005</v>
      </c>
      <c r="BJ880" s="19">
        <v>0.81799999999999995</v>
      </c>
      <c r="BK880" s="19">
        <v>0.93799999999999994</v>
      </c>
      <c r="BL880" s="19"/>
      <c r="BM880" s="19">
        <v>0.82399999999999995</v>
      </c>
      <c r="BN880" s="19">
        <v>0.71499999999999997</v>
      </c>
      <c r="BO880" s="19">
        <v>0.60199999999999998</v>
      </c>
      <c r="BP880" s="19">
        <v>0.69699999999999995</v>
      </c>
      <c r="BQ880" s="19">
        <v>1.3240000000000001</v>
      </c>
      <c r="BR880" s="19">
        <v>1.613</v>
      </c>
      <c r="BS880" s="19">
        <v>0.86299999999999999</v>
      </c>
      <c r="BT880" s="19">
        <v>0.51800000000000002</v>
      </c>
      <c r="BU880" s="19">
        <v>0.83499999999999996</v>
      </c>
      <c r="BV880" s="19">
        <v>1.637</v>
      </c>
      <c r="BW880" s="19">
        <v>2.181</v>
      </c>
      <c r="BX880" s="19">
        <v>1.236</v>
      </c>
      <c r="BY880" s="19">
        <v>0.64500000000000002</v>
      </c>
      <c r="BZ880" s="19">
        <v>0.88700000000000001</v>
      </c>
      <c r="CA880" s="19">
        <v>1.1359999999999999</v>
      </c>
      <c r="CB880" s="19">
        <v>0.64300000000000002</v>
      </c>
      <c r="CC880" s="19">
        <v>1.595</v>
      </c>
      <c r="CD880" s="19">
        <v>1.171</v>
      </c>
      <c r="CE880" s="19"/>
      <c r="CF880" s="19">
        <v>0.75700000000000001</v>
      </c>
      <c r="CG880" s="19">
        <v>1.2929999999999999</v>
      </c>
      <c r="CH880" s="19">
        <v>0.91100000000000003</v>
      </c>
      <c r="CI880" s="19">
        <v>1.385</v>
      </c>
      <c r="CJ880" s="19">
        <v>1.248</v>
      </c>
      <c r="CK880" s="19">
        <v>1.2130000000000001</v>
      </c>
      <c r="CL880" s="19">
        <v>0.68500000000000005</v>
      </c>
      <c r="CM880" s="19">
        <v>1.5760000000000001</v>
      </c>
      <c r="CN880" s="19">
        <v>0.64800000000000002</v>
      </c>
      <c r="CO880" s="19">
        <v>1.3560000000000001</v>
      </c>
      <c r="CP880" s="19">
        <v>0.52</v>
      </c>
      <c r="CQ880" s="19">
        <v>1.38</v>
      </c>
      <c r="CR880" s="19">
        <v>1.2909999999999999</v>
      </c>
      <c r="CS880" s="19">
        <v>0.91700000000000004</v>
      </c>
      <c r="CT880" s="19">
        <v>1.016</v>
      </c>
      <c r="CU880" s="19">
        <v>0.69</v>
      </c>
      <c r="CV880" s="19">
        <v>1.502</v>
      </c>
      <c r="CW880" s="19">
        <v>1.274</v>
      </c>
    </row>
    <row r="881" spans="1:101" s="1" customFormat="1" ht="15" x14ac:dyDescent="0.2">
      <c r="A881" s="19">
        <v>1415</v>
      </c>
      <c r="B881" s="19">
        <v>343.5</v>
      </c>
      <c r="C881" s="19">
        <v>835.5</v>
      </c>
      <c r="D881" s="19">
        <v>379.10590000000002</v>
      </c>
      <c r="E881" s="19">
        <v>381.11309999999997</v>
      </c>
      <c r="F881" s="19">
        <v>290.09519999999998</v>
      </c>
      <c r="G881" s="20">
        <v>7236.8888889999998</v>
      </c>
      <c r="H881" s="19">
        <v>2</v>
      </c>
      <c r="I881" s="19">
        <v>2</v>
      </c>
      <c r="J881" s="19" t="s">
        <v>103</v>
      </c>
      <c r="M881" s="10"/>
      <c r="N881" s="10"/>
      <c r="U881" s="21">
        <v>0</v>
      </c>
      <c r="V881" s="21">
        <v>11</v>
      </c>
      <c r="W881" s="21">
        <v>204</v>
      </c>
      <c r="X881" s="19">
        <v>0</v>
      </c>
      <c r="Y881" s="19">
        <v>1.22</v>
      </c>
      <c r="Z881" s="19">
        <v>1.123</v>
      </c>
      <c r="AA881" s="19">
        <v>1.177</v>
      </c>
      <c r="AB881" s="22">
        <f t="shared" si="214"/>
        <v>1.1165555555555555</v>
      </c>
      <c r="AC881" s="22">
        <f t="shared" si="215"/>
        <v>1.2803333333333331</v>
      </c>
      <c r="AD881" s="22">
        <f t="shared" si="216"/>
        <v>1.1543333333333334</v>
      </c>
      <c r="AE881" s="22">
        <f t="shared" si="217"/>
        <v>0.8720819231103013</v>
      </c>
      <c r="AF881" s="22">
        <f t="shared" si="218"/>
        <v>0.96727307729329082</v>
      </c>
      <c r="AG881" s="22">
        <f t="shared" si="219"/>
        <v>-0.19746442718628146</v>
      </c>
      <c r="AH881" s="22">
        <f t="shared" si="220"/>
        <v>-4.8004850852445276E-2</v>
      </c>
      <c r="AI881" s="22">
        <f t="shared" si="221"/>
        <v>-1.5478721031863962</v>
      </c>
      <c r="AJ881" s="22">
        <f t="shared" si="222"/>
        <v>-0.45359129748493932</v>
      </c>
      <c r="AK881" s="22">
        <f t="shared" si="229"/>
        <v>0</v>
      </c>
      <c r="AL881" s="22" t="str">
        <f t="shared" si="223"/>
        <v>Increase</v>
      </c>
      <c r="AM881" s="24">
        <f t="shared" si="224"/>
        <v>2.8322259445518812E-2</v>
      </c>
      <c r="AN881" s="24">
        <f t="shared" si="225"/>
        <v>0.35189144005002637</v>
      </c>
      <c r="AO881" s="25">
        <v>1.1690799999999999</v>
      </c>
      <c r="AP881" s="24">
        <f t="shared" si="226"/>
        <v>0.35189144005002637</v>
      </c>
      <c r="AQ881" s="25">
        <v>0.77204799999999996</v>
      </c>
      <c r="AR881" s="25">
        <v>0.84740800000000005</v>
      </c>
      <c r="AS881" s="19">
        <v>1415</v>
      </c>
      <c r="AT881" s="19">
        <v>1.1559999999999999</v>
      </c>
      <c r="AU881" s="19">
        <v>1.155</v>
      </c>
      <c r="AV881" s="19">
        <v>1.079</v>
      </c>
      <c r="AW881" s="19">
        <v>1.214</v>
      </c>
      <c r="AX881" s="19">
        <v>1.3220000000000001</v>
      </c>
      <c r="AY881" s="19">
        <v>1.026</v>
      </c>
      <c r="AZ881" s="19">
        <v>1.2549999999999999</v>
      </c>
      <c r="BA881" s="19">
        <v>1.19</v>
      </c>
      <c r="BB881" s="19">
        <v>0.95199999999999996</v>
      </c>
      <c r="BC881" s="19">
        <v>1.0149999999999999</v>
      </c>
      <c r="BD881" s="19">
        <v>0.95399999999999996</v>
      </c>
      <c r="BE881" s="19">
        <v>1.1439999999999999</v>
      </c>
      <c r="BF881" s="19">
        <v>1.139</v>
      </c>
      <c r="BG881" s="19">
        <v>1.1839999999999999</v>
      </c>
      <c r="BH881" s="19">
        <v>1.0660000000000001</v>
      </c>
      <c r="BI881" s="19">
        <v>1.0289999999999999</v>
      </c>
      <c r="BJ881" s="19">
        <v>1.137</v>
      </c>
      <c r="BK881" s="19">
        <v>1.081</v>
      </c>
      <c r="BL881" s="19"/>
      <c r="BM881" s="19">
        <v>1.3660000000000001</v>
      </c>
      <c r="BN881" s="19">
        <v>1.37</v>
      </c>
      <c r="BO881" s="19">
        <v>1.2969999999999999</v>
      </c>
      <c r="BP881" s="19">
        <v>1.46</v>
      </c>
      <c r="BQ881" s="19">
        <v>1.6339999999999999</v>
      </c>
      <c r="BR881" s="19">
        <v>1.923</v>
      </c>
      <c r="BS881" s="19">
        <v>1.2609999999999999</v>
      </c>
      <c r="BT881" s="19">
        <v>0.998</v>
      </c>
      <c r="BU881" s="19">
        <v>1.1679999999999999</v>
      </c>
      <c r="BV881" s="19">
        <v>1.054</v>
      </c>
      <c r="BW881" s="19">
        <v>1.3140000000000001</v>
      </c>
      <c r="BX881" s="19">
        <v>1.716</v>
      </c>
      <c r="BY881" s="19">
        <v>1.022</v>
      </c>
      <c r="BZ881" s="19">
        <v>1.236</v>
      </c>
      <c r="CA881" s="19">
        <v>0.97</v>
      </c>
      <c r="CB881" s="19">
        <v>0.83599999999999997</v>
      </c>
      <c r="CC881" s="19">
        <v>1.31</v>
      </c>
      <c r="CD881" s="19">
        <v>1.111</v>
      </c>
      <c r="CE881" s="19"/>
      <c r="CF881" s="19">
        <v>1.1020000000000001</v>
      </c>
      <c r="CG881" s="19">
        <v>1.2629999999999999</v>
      </c>
      <c r="CH881" s="19">
        <v>1.2430000000000001</v>
      </c>
      <c r="CI881" s="19">
        <v>1.462</v>
      </c>
      <c r="CJ881" s="19">
        <v>1.206</v>
      </c>
      <c r="CK881" s="19">
        <v>1.3919999999999999</v>
      </c>
      <c r="CL881" s="19">
        <v>1.073</v>
      </c>
      <c r="CM881" s="19">
        <v>1.131</v>
      </c>
      <c r="CN881" s="19">
        <v>1.1200000000000001</v>
      </c>
      <c r="CO881" s="19">
        <v>1.113</v>
      </c>
      <c r="CP881" s="19">
        <v>1.014</v>
      </c>
      <c r="CQ881" s="19">
        <v>1.0509999999999999</v>
      </c>
      <c r="CR881" s="19">
        <v>1.157</v>
      </c>
      <c r="CS881" s="19">
        <v>1.0660000000000001</v>
      </c>
      <c r="CT881" s="19">
        <v>0.96599999999999997</v>
      </c>
      <c r="CU881" s="19">
        <v>0.95899999999999996</v>
      </c>
      <c r="CV881" s="19">
        <v>1.163</v>
      </c>
      <c r="CW881" s="19">
        <v>1.2969999999999999</v>
      </c>
    </row>
    <row r="882" spans="1:101" s="1" customFormat="1" ht="15" x14ac:dyDescent="0.2">
      <c r="A882" s="19">
        <v>1417</v>
      </c>
      <c r="B882" s="19">
        <v>344.4</v>
      </c>
      <c r="C882" s="19">
        <v>835.6</v>
      </c>
      <c r="D882" s="19">
        <v>391.1687</v>
      </c>
      <c r="E882" s="19">
        <v>393.17540000000002</v>
      </c>
      <c r="F882" s="19">
        <v>157.1104</v>
      </c>
      <c r="G882" s="20">
        <v>12418.488890000001</v>
      </c>
      <c r="H882" s="19">
        <v>1</v>
      </c>
      <c r="I882" s="19">
        <v>1</v>
      </c>
      <c r="J882" s="19" t="s">
        <v>103</v>
      </c>
      <c r="M882" s="10"/>
      <c r="N882" s="10"/>
      <c r="U882" s="21">
        <v>0</v>
      </c>
      <c r="V882" s="21">
        <v>18</v>
      </c>
      <c r="W882" s="21">
        <v>261</v>
      </c>
      <c r="X882" s="19">
        <v>0.05</v>
      </c>
      <c r="Y882" s="19">
        <v>0.93899999999999995</v>
      </c>
      <c r="Z882" s="19">
        <v>1.016</v>
      </c>
      <c r="AA882" s="19">
        <v>0.93</v>
      </c>
      <c r="AB882" s="22">
        <f t="shared" si="214"/>
        <v>1.1115000000000002</v>
      </c>
      <c r="AC882" s="22">
        <f t="shared" si="215"/>
        <v>1.0736666666666665</v>
      </c>
      <c r="AD882" s="22">
        <f t="shared" si="216"/>
        <v>0.99055555555555563</v>
      </c>
      <c r="AE882" s="22">
        <f t="shared" si="217"/>
        <v>1.0352375038807826</v>
      </c>
      <c r="AF882" s="22">
        <f t="shared" si="218"/>
        <v>1.1220975883342681</v>
      </c>
      <c r="AG882" s="22">
        <f t="shared" si="219"/>
        <v>4.9961788365331744E-2</v>
      </c>
      <c r="AH882" s="22">
        <f t="shared" si="220"/>
        <v>0.16619815195694512</v>
      </c>
      <c r="AI882" s="22">
        <f t="shared" si="221"/>
        <v>-0.11378447286088134</v>
      </c>
      <c r="AJ882" s="22">
        <f t="shared" si="222"/>
        <v>-0.45131264788032743</v>
      </c>
      <c r="AK882" s="22">
        <f t="shared" si="229"/>
        <v>0</v>
      </c>
      <c r="AL882" s="22" t="str">
        <f t="shared" si="223"/>
        <v>Lowering</v>
      </c>
      <c r="AM882" s="24">
        <f t="shared" si="224"/>
        <v>0.7695122310531195</v>
      </c>
      <c r="AN882" s="24">
        <f t="shared" si="225"/>
        <v>0.35374259069037628</v>
      </c>
      <c r="AO882" s="25">
        <v>0.70401100000000005</v>
      </c>
      <c r="AP882" s="24">
        <f t="shared" si="226"/>
        <v>0.35374259069037628</v>
      </c>
      <c r="AQ882" s="25">
        <v>0.97750700000000001</v>
      </c>
      <c r="AR882" s="25">
        <v>0.97860499999999995</v>
      </c>
      <c r="AS882" s="19">
        <v>1417</v>
      </c>
      <c r="AT882" s="19">
        <v>1.236</v>
      </c>
      <c r="AU882" s="19">
        <v>0.75700000000000001</v>
      </c>
      <c r="AV882" s="19">
        <v>1.2729999999999999</v>
      </c>
      <c r="AW882" s="19">
        <v>0.61299999999999999</v>
      </c>
      <c r="AX882" s="19">
        <v>0.874</v>
      </c>
      <c r="AY882" s="19">
        <v>1.9219999999999999</v>
      </c>
      <c r="AZ882" s="19">
        <v>0.68700000000000006</v>
      </c>
      <c r="BA882" s="19">
        <v>0.81899999999999995</v>
      </c>
      <c r="BB882" s="19">
        <v>0.95</v>
      </c>
      <c r="BC882" s="19">
        <v>0.5</v>
      </c>
      <c r="BD882" s="19">
        <v>1.9259999999999999</v>
      </c>
      <c r="BE882" s="19">
        <v>0.93500000000000005</v>
      </c>
      <c r="BF882" s="19">
        <v>1.546</v>
      </c>
      <c r="BG882" s="19">
        <v>0.75900000000000001</v>
      </c>
      <c r="BH882" s="19">
        <v>1.385</v>
      </c>
      <c r="BI882" s="19">
        <v>1.552</v>
      </c>
      <c r="BJ882" s="19">
        <v>1.327</v>
      </c>
      <c r="BK882" s="19">
        <v>0.94599999999999995</v>
      </c>
      <c r="BL882" s="19"/>
      <c r="BM882" s="19">
        <v>1.0169999999999999</v>
      </c>
      <c r="BN882" s="19">
        <v>0.79</v>
      </c>
      <c r="BO882" s="19">
        <v>1.5880000000000001</v>
      </c>
      <c r="BP882" s="19">
        <v>1.0169999999999999</v>
      </c>
      <c r="BQ882" s="19">
        <v>0.58499999999999996</v>
      </c>
      <c r="BR882" s="19">
        <v>0.82099999999999995</v>
      </c>
      <c r="BS882" s="19">
        <v>1.0820000000000001</v>
      </c>
      <c r="BT882" s="19">
        <v>1.3360000000000001</v>
      </c>
      <c r="BU882" s="19">
        <v>1.4870000000000001</v>
      </c>
      <c r="BV882" s="19">
        <v>1.3120000000000001</v>
      </c>
      <c r="BW882" s="19">
        <v>0.83399999999999996</v>
      </c>
      <c r="BX882" s="19">
        <v>0.96299999999999997</v>
      </c>
      <c r="BY882" s="19">
        <v>1.552</v>
      </c>
      <c r="BZ882" s="19">
        <v>1.1839999999999999</v>
      </c>
      <c r="CA882" s="19">
        <v>0.79200000000000004</v>
      </c>
      <c r="CB882" s="19">
        <v>1.55</v>
      </c>
      <c r="CC882" s="19">
        <v>0.84099999999999997</v>
      </c>
      <c r="CD882" s="19">
        <v>0.57499999999999996</v>
      </c>
      <c r="CE882" s="19"/>
      <c r="CF882" s="19">
        <v>1.135</v>
      </c>
      <c r="CG882" s="19">
        <v>1.25</v>
      </c>
      <c r="CH882" s="19">
        <v>1.266</v>
      </c>
      <c r="CI882" s="19">
        <v>0.878</v>
      </c>
      <c r="CJ882" s="19">
        <v>1.468</v>
      </c>
      <c r="CK882" s="19">
        <v>0.629</v>
      </c>
      <c r="CL882" s="19">
        <v>0.498</v>
      </c>
      <c r="CM882" s="19">
        <v>0.81299999999999994</v>
      </c>
      <c r="CN882" s="19">
        <v>1.669</v>
      </c>
      <c r="CO882" s="19">
        <v>0.90400000000000003</v>
      </c>
      <c r="CP882" s="19">
        <v>1.2869999999999999</v>
      </c>
      <c r="CQ882" s="19">
        <v>0.69699999999999995</v>
      </c>
      <c r="CR882" s="19">
        <v>0.67100000000000004</v>
      </c>
      <c r="CS882" s="19">
        <v>0.63900000000000001</v>
      </c>
      <c r="CT882" s="19">
        <v>1.181</v>
      </c>
      <c r="CU882" s="19">
        <v>1.0589999999999999</v>
      </c>
      <c r="CV882" s="19">
        <v>0.59899999999999998</v>
      </c>
      <c r="CW882" s="19">
        <v>1.1870000000000001</v>
      </c>
    </row>
    <row r="883" spans="1:101" s="1" customFormat="1" ht="15" x14ac:dyDescent="0.2">
      <c r="A883" s="19">
        <v>1419</v>
      </c>
      <c r="B883" s="19">
        <v>344.9</v>
      </c>
      <c r="C883" s="19">
        <v>836.9</v>
      </c>
      <c r="D883" s="19">
        <v>341.11160000000001</v>
      </c>
      <c r="E883" s="19">
        <v>343.11779999999999</v>
      </c>
      <c r="F883" s="19">
        <v>214.10659999999999</v>
      </c>
      <c r="G883" s="20">
        <v>3889.7777780000001</v>
      </c>
      <c r="H883" s="19">
        <v>2</v>
      </c>
      <c r="I883" s="19">
        <v>2</v>
      </c>
      <c r="J883" s="19" t="s">
        <v>103</v>
      </c>
      <c r="M883" s="10"/>
      <c r="N883" s="10"/>
      <c r="U883" s="21">
        <v>0</v>
      </c>
      <c r="V883" s="21">
        <v>1</v>
      </c>
      <c r="W883" s="21">
        <v>160</v>
      </c>
      <c r="X883" s="19">
        <v>0.05</v>
      </c>
      <c r="Y883" s="19">
        <v>1.345</v>
      </c>
      <c r="Z883" s="19">
        <v>1.2609999999999999</v>
      </c>
      <c r="AA883" s="19">
        <v>1.234</v>
      </c>
      <c r="AB883" s="22">
        <f t="shared" si="214"/>
        <v>1.0782222222222222</v>
      </c>
      <c r="AC883" s="22">
        <f t="shared" si="215"/>
        <v>0.92744444444444463</v>
      </c>
      <c r="AD883" s="22">
        <f t="shared" si="216"/>
        <v>1.1343529411764708</v>
      </c>
      <c r="AE883" s="22">
        <f t="shared" si="217"/>
        <v>1.1625733796573616</v>
      </c>
      <c r="AF883" s="22">
        <f t="shared" si="218"/>
        <v>0.95051741224734365</v>
      </c>
      <c r="AG883" s="22">
        <f t="shared" si="219"/>
        <v>0.21732177955547741</v>
      </c>
      <c r="AH883" s="22">
        <f t="shared" si="220"/>
        <v>-7.3215039467712864E-2</v>
      </c>
      <c r="AI883" s="22">
        <f t="shared" si="221"/>
        <v>-0.9277083981993367</v>
      </c>
      <c r="AJ883" s="22">
        <f t="shared" si="222"/>
        <v>-0.21465604881503259</v>
      </c>
      <c r="AK883" s="22">
        <f t="shared" si="229"/>
        <v>0</v>
      </c>
      <c r="AL883" s="22" t="str">
        <f t="shared" si="223"/>
        <v>Lowering</v>
      </c>
      <c r="AM883" s="24">
        <f t="shared" si="224"/>
        <v>0.11811134138515528</v>
      </c>
      <c r="AN883" s="24">
        <f t="shared" si="225"/>
        <v>0.61001982757452611</v>
      </c>
      <c r="AO883" s="25">
        <v>0.82442700000000002</v>
      </c>
      <c r="AP883" s="24">
        <f t="shared" si="226"/>
        <v>0.61001982757452611</v>
      </c>
      <c r="AQ883" s="25">
        <v>0.77629700000000001</v>
      </c>
      <c r="AR883" s="25">
        <v>0.85115200000000002</v>
      </c>
      <c r="AS883" s="19">
        <v>1419</v>
      </c>
      <c r="AT883" s="19">
        <v>0.61799999999999999</v>
      </c>
      <c r="AU883" s="19">
        <v>1.1950000000000001</v>
      </c>
      <c r="AV883" s="19">
        <v>0.93700000000000006</v>
      </c>
      <c r="AW883" s="19">
        <v>0.64600000000000002</v>
      </c>
      <c r="AX883" s="19">
        <v>0.85799999999999998</v>
      </c>
      <c r="AY883" s="19">
        <v>1.58</v>
      </c>
      <c r="AZ883" s="19">
        <v>0.61</v>
      </c>
      <c r="BA883" s="19">
        <v>0.96799999999999997</v>
      </c>
      <c r="BB883" s="19">
        <v>0.86099999999999999</v>
      </c>
      <c r="BC883" s="19">
        <v>1.2390000000000001</v>
      </c>
      <c r="BD883" s="19">
        <v>1.234</v>
      </c>
      <c r="BE883" s="19">
        <v>0.85099999999999998</v>
      </c>
      <c r="BF883" s="19">
        <v>1.0629999999999999</v>
      </c>
      <c r="BG883" s="19">
        <v>1.0920000000000001</v>
      </c>
      <c r="BH883" s="19">
        <v>1.665</v>
      </c>
      <c r="BI883" s="19">
        <v>1.1399999999999999</v>
      </c>
      <c r="BJ883" s="19">
        <v>1.73</v>
      </c>
      <c r="BK883" s="19">
        <v>1.121</v>
      </c>
      <c r="BL883" s="19"/>
      <c r="BM883" s="19">
        <v>0.56100000000000005</v>
      </c>
      <c r="BN883" s="19">
        <v>0.92400000000000004</v>
      </c>
      <c r="BO883" s="19">
        <v>0.92900000000000005</v>
      </c>
      <c r="BP883" s="19">
        <v>1.2070000000000001</v>
      </c>
      <c r="BQ883" s="19">
        <v>0.73199999999999998</v>
      </c>
      <c r="BR883" s="19">
        <v>0.79500000000000004</v>
      </c>
      <c r="BS883" s="19">
        <v>0.78300000000000003</v>
      </c>
      <c r="BT883" s="19">
        <v>0.78</v>
      </c>
      <c r="BU883" s="19">
        <v>1.341</v>
      </c>
      <c r="BV883" s="19">
        <v>0.65200000000000002</v>
      </c>
      <c r="BW883" s="19">
        <v>1.016</v>
      </c>
      <c r="BX883" s="19">
        <v>0.88700000000000001</v>
      </c>
      <c r="BY883" s="19">
        <v>0.77100000000000002</v>
      </c>
      <c r="BZ883" s="19">
        <v>0.98399999999999999</v>
      </c>
      <c r="CA883" s="19">
        <v>1.2450000000000001</v>
      </c>
      <c r="CB883" s="19">
        <v>1.145</v>
      </c>
      <c r="CC883" s="19">
        <v>1.1259999999999999</v>
      </c>
      <c r="CD883" s="19">
        <v>0.81599999999999995</v>
      </c>
      <c r="CE883" s="19"/>
      <c r="CF883" s="19">
        <v>0.66900000000000004</v>
      </c>
      <c r="CG883" s="19">
        <v>1.101</v>
      </c>
      <c r="CH883" s="19">
        <v>1.1359999999999999</v>
      </c>
      <c r="CI883" s="19">
        <v>1.0289999999999999</v>
      </c>
      <c r="CJ883" s="19">
        <v>1.81</v>
      </c>
      <c r="CK883" s="19">
        <v>1.0529999999999999</v>
      </c>
      <c r="CL883" s="19">
        <v>0.83299999999999996</v>
      </c>
      <c r="CM883" s="19">
        <v>1.6619999999999999</v>
      </c>
      <c r="CN883" s="19">
        <v>1.3380000000000001</v>
      </c>
      <c r="CO883" s="19">
        <v>1.5209999999999999</v>
      </c>
      <c r="CP883" s="19">
        <v>1.2589999999999999</v>
      </c>
      <c r="CQ883" s="19">
        <v>0.745</v>
      </c>
      <c r="CR883" s="19">
        <v>0.94399999999999995</v>
      </c>
      <c r="CS883" s="19" t="s">
        <v>111</v>
      </c>
      <c r="CT883" s="19">
        <v>1.111</v>
      </c>
      <c r="CU883" s="19">
        <v>0.998</v>
      </c>
      <c r="CV883" s="19">
        <v>0.86399999999999999</v>
      </c>
      <c r="CW883" s="19">
        <v>1.2110000000000001</v>
      </c>
    </row>
    <row r="884" spans="1:101" s="1" customFormat="1" ht="15" x14ac:dyDescent="0.2">
      <c r="A884" s="19">
        <v>1423</v>
      </c>
      <c r="B884" s="19">
        <v>345.5</v>
      </c>
      <c r="C884" s="19">
        <v>837.1</v>
      </c>
      <c r="D884" s="19">
        <v>359.1062</v>
      </c>
      <c r="E884" s="19">
        <v>361.11509999999998</v>
      </c>
      <c r="F884" s="19">
        <v>125.0479</v>
      </c>
      <c r="G884" s="20">
        <v>24363.95652</v>
      </c>
      <c r="H884" s="19">
        <v>1</v>
      </c>
      <c r="I884" s="19">
        <v>1</v>
      </c>
      <c r="J884" s="19" t="s">
        <v>131</v>
      </c>
      <c r="M884" s="10"/>
      <c r="N884" s="10"/>
      <c r="O884" s="19" t="s">
        <v>438</v>
      </c>
      <c r="P884" s="19" t="s">
        <v>439</v>
      </c>
      <c r="Q884" s="19">
        <v>0.68</v>
      </c>
      <c r="R884" s="19">
        <v>61.6</v>
      </c>
      <c r="T884" s="19" t="s">
        <v>143</v>
      </c>
      <c r="X884" s="19">
        <v>0.05</v>
      </c>
      <c r="Y884" s="19">
        <v>0.85099999999999998</v>
      </c>
      <c r="Z884" s="19">
        <v>0.75900000000000001</v>
      </c>
      <c r="AA884" s="19">
        <v>0.94199999999999995</v>
      </c>
      <c r="AB884" s="22">
        <f t="shared" si="214"/>
        <v>0.75116666666666676</v>
      </c>
      <c r="AC884" s="22">
        <f t="shared" si="215"/>
        <v>0.93455555555555547</v>
      </c>
      <c r="AD884" s="22">
        <f t="shared" si="216"/>
        <v>0.96983333333333321</v>
      </c>
      <c r="AE884" s="22">
        <f t="shared" si="217"/>
        <v>0.80376887409344921</v>
      </c>
      <c r="AF884" s="22">
        <f t="shared" si="218"/>
        <v>0.77453170647877656</v>
      </c>
      <c r="AG884" s="22">
        <f t="shared" si="219"/>
        <v>-0.31514738469708431</v>
      </c>
      <c r="AH884" s="22">
        <f t="shared" si="220"/>
        <v>-0.36860379603596388</v>
      </c>
      <c r="AI884" s="22">
        <f t="shared" si="221"/>
        <v>-0.81529594772322855</v>
      </c>
      <c r="AJ884" s="22">
        <f t="shared" si="222"/>
        <v>-1.4273729824583548</v>
      </c>
      <c r="AK884" s="22" t="str">
        <f t="shared" si="229"/>
        <v>Aminohydroquinone</v>
      </c>
      <c r="AL884" s="22" t="str">
        <f t="shared" si="223"/>
        <v>Increase</v>
      </c>
      <c r="AM884" s="24">
        <f t="shared" si="224"/>
        <v>0.15300444654812509</v>
      </c>
      <c r="AN884" s="24">
        <f t="shared" si="225"/>
        <v>3.7378943110530471E-2</v>
      </c>
      <c r="AO884" s="25">
        <v>1.10006</v>
      </c>
      <c r="AP884" s="24">
        <f t="shared" si="226"/>
        <v>3.7378943110530471E-2</v>
      </c>
      <c r="AQ884" s="25">
        <v>1.3499099999999999</v>
      </c>
      <c r="AR884" s="25">
        <v>1.2085300000000001</v>
      </c>
      <c r="AS884" s="19">
        <v>1423</v>
      </c>
      <c r="AT884" s="19">
        <v>0.59599999999999997</v>
      </c>
      <c r="AU884" s="19">
        <v>1.117</v>
      </c>
      <c r="AV884" s="19">
        <v>0.434</v>
      </c>
      <c r="AW884" s="19">
        <v>0.72899999999999998</v>
      </c>
      <c r="AX884" s="19">
        <v>0.52900000000000003</v>
      </c>
      <c r="AY884" s="19">
        <v>0.34300000000000003</v>
      </c>
      <c r="AZ884" s="19">
        <v>1.03</v>
      </c>
      <c r="BA884" s="19">
        <v>0.70899999999999996</v>
      </c>
      <c r="BB884" s="19">
        <v>0.74299999999999999</v>
      </c>
      <c r="BC884" s="19">
        <v>1.1839999999999999</v>
      </c>
      <c r="BD884" s="19">
        <v>0.63800000000000001</v>
      </c>
      <c r="BE884" s="19">
        <v>1.129</v>
      </c>
      <c r="BF884" s="19">
        <v>0.65400000000000003</v>
      </c>
      <c r="BG884" s="19">
        <v>1.296</v>
      </c>
      <c r="BH884" s="19">
        <v>0.748</v>
      </c>
      <c r="BI884" s="19">
        <v>0.311</v>
      </c>
      <c r="BJ884" s="19">
        <v>0.57899999999999996</v>
      </c>
      <c r="BK884" s="19">
        <v>0.752</v>
      </c>
      <c r="BL884" s="19"/>
      <c r="BM884" s="19">
        <v>0.878</v>
      </c>
      <c r="BN884" s="19">
        <v>0.99</v>
      </c>
      <c r="BO884" s="19">
        <v>0.33900000000000002</v>
      </c>
      <c r="BP884" s="19">
        <v>0.53900000000000003</v>
      </c>
      <c r="BQ884" s="19">
        <v>1.379</v>
      </c>
      <c r="BR884" s="19">
        <v>1.6259999999999999</v>
      </c>
      <c r="BS884" s="19">
        <v>0.80500000000000005</v>
      </c>
      <c r="BT884" s="19">
        <v>0.30099999999999999</v>
      </c>
      <c r="BU884" s="19">
        <v>0.75700000000000001</v>
      </c>
      <c r="BV884" s="19">
        <v>1.1950000000000001</v>
      </c>
      <c r="BW884" s="19">
        <v>1.877</v>
      </c>
      <c r="BX884" s="19">
        <v>0.71199999999999997</v>
      </c>
      <c r="BY884" s="19">
        <v>0.57199999999999995</v>
      </c>
      <c r="BZ884" s="19">
        <v>0.70199999999999996</v>
      </c>
      <c r="CA884" s="19">
        <v>1.3089999999999999</v>
      </c>
      <c r="CB884" s="19">
        <v>0.46</v>
      </c>
      <c r="CC884" s="19">
        <v>1.0820000000000001</v>
      </c>
      <c r="CD884" s="19">
        <v>1.2989999999999999</v>
      </c>
      <c r="CE884" s="19"/>
      <c r="CF884" s="19">
        <v>0.68</v>
      </c>
      <c r="CG884" s="19">
        <v>0.80300000000000005</v>
      </c>
      <c r="CH884" s="19">
        <v>0.997</v>
      </c>
      <c r="CI884" s="19">
        <v>0.99099999999999999</v>
      </c>
      <c r="CJ884" s="19">
        <v>0.97599999999999998</v>
      </c>
      <c r="CK884" s="19">
        <v>1.1479999999999999</v>
      </c>
      <c r="CL884" s="19">
        <v>0.90900000000000003</v>
      </c>
      <c r="CM884" s="19">
        <v>1.3149999999999999</v>
      </c>
      <c r="CN884" s="19">
        <v>0.41299999999999998</v>
      </c>
      <c r="CO884" s="19">
        <v>1.1060000000000001</v>
      </c>
      <c r="CP884" s="19">
        <v>0.45300000000000001</v>
      </c>
      <c r="CQ884" s="19">
        <v>1.246</v>
      </c>
      <c r="CR884" s="19">
        <v>1.6</v>
      </c>
      <c r="CS884" s="19">
        <v>1.073</v>
      </c>
      <c r="CT884" s="19">
        <v>1.012</v>
      </c>
      <c r="CU884" s="19">
        <v>0.499</v>
      </c>
      <c r="CV884" s="19">
        <v>1.31</v>
      </c>
      <c r="CW884" s="19">
        <v>0.92600000000000005</v>
      </c>
    </row>
    <row r="885" spans="1:101" s="1" customFormat="1" ht="15" x14ac:dyDescent="0.2">
      <c r="A885" s="19">
        <v>1426</v>
      </c>
      <c r="B885" s="19">
        <v>346.3</v>
      </c>
      <c r="C885" s="19">
        <v>837.9</v>
      </c>
      <c r="D885" s="19">
        <v>454.06259999999997</v>
      </c>
      <c r="E885" s="19">
        <v>456.06869999999998</v>
      </c>
      <c r="F885" s="19">
        <v>220.0042</v>
      </c>
      <c r="G885" s="20">
        <v>7883.9230770000004</v>
      </c>
      <c r="H885" s="19">
        <v>1</v>
      </c>
      <c r="I885" s="19">
        <v>1</v>
      </c>
      <c r="J885" s="19" t="s">
        <v>103</v>
      </c>
      <c r="M885" s="10"/>
      <c r="N885" s="10"/>
      <c r="U885" s="21">
        <v>0</v>
      </c>
      <c r="V885" s="21">
        <v>3</v>
      </c>
      <c r="W885" s="21">
        <v>94</v>
      </c>
      <c r="X885" s="19">
        <v>0.05</v>
      </c>
      <c r="Y885" s="19">
        <v>1.236</v>
      </c>
      <c r="Z885" s="19">
        <v>0.89400000000000002</v>
      </c>
      <c r="AA885" s="19">
        <v>1.014</v>
      </c>
      <c r="AB885" s="22">
        <f t="shared" si="214"/>
        <v>0.84977777777777797</v>
      </c>
      <c r="AC885" s="22">
        <f t="shared" si="215"/>
        <v>1.3160000000000001</v>
      </c>
      <c r="AD885" s="22">
        <f t="shared" si="216"/>
        <v>0.68738888888888883</v>
      </c>
      <c r="AE885" s="22">
        <f t="shared" si="217"/>
        <v>0.64572779466396502</v>
      </c>
      <c r="AF885" s="22">
        <f t="shared" si="218"/>
        <v>1.2362402004364346</v>
      </c>
      <c r="AG885" s="22">
        <f t="shared" si="219"/>
        <v>-0.63100196719680501</v>
      </c>
      <c r="AH885" s="22">
        <f t="shared" si="220"/>
        <v>0.30595908491741503</v>
      </c>
      <c r="AI885" s="22">
        <f t="shared" si="221"/>
        <v>-1.7463357304592226</v>
      </c>
      <c r="AJ885" s="22">
        <f t="shared" si="222"/>
        <v>-0.49295598318664707</v>
      </c>
      <c r="AK885" s="22">
        <f t="shared" si="229"/>
        <v>0</v>
      </c>
      <c r="AL885" s="22" t="str">
        <f t="shared" si="223"/>
        <v>Increase</v>
      </c>
      <c r="AM885" s="24">
        <f t="shared" si="224"/>
        <v>1.793346747811363E-2</v>
      </c>
      <c r="AN885" s="24">
        <f t="shared" si="225"/>
        <v>0.32139862675423797</v>
      </c>
      <c r="AO885" s="25">
        <v>1.17377</v>
      </c>
      <c r="AP885" s="24">
        <f t="shared" si="226"/>
        <v>0.32139862675423797</v>
      </c>
      <c r="AQ885" s="25">
        <v>0.51110599999999995</v>
      </c>
      <c r="AR885" s="25">
        <v>0.65254100000000004</v>
      </c>
      <c r="AS885" s="19">
        <v>1426</v>
      </c>
      <c r="AT885" s="19">
        <v>1.77</v>
      </c>
      <c r="AU885" s="19">
        <v>0.68100000000000005</v>
      </c>
      <c r="AV885" s="19">
        <v>1.1970000000000001</v>
      </c>
      <c r="AW885" s="19">
        <v>0.26100000000000001</v>
      </c>
      <c r="AX885" s="19">
        <v>1.07</v>
      </c>
      <c r="AY885" s="19">
        <v>1.085</v>
      </c>
      <c r="AZ885" s="19">
        <v>0.7</v>
      </c>
      <c r="BA885" s="19">
        <v>1.464</v>
      </c>
      <c r="BB885" s="19">
        <v>0.249</v>
      </c>
      <c r="BC885" s="19">
        <v>0.55700000000000005</v>
      </c>
      <c r="BD885" s="19">
        <v>1.3129999999999999</v>
      </c>
      <c r="BE885" s="19">
        <v>1.3879999999999999</v>
      </c>
      <c r="BF885" s="19">
        <v>0.23799999999999999</v>
      </c>
      <c r="BG885" s="19">
        <v>1.0509999999999999</v>
      </c>
      <c r="BH885" s="19">
        <v>0.374</v>
      </c>
      <c r="BI885" s="19">
        <v>0.54100000000000004</v>
      </c>
      <c r="BJ885" s="19">
        <v>0.502</v>
      </c>
      <c r="BK885" s="19">
        <v>0.85499999999999998</v>
      </c>
      <c r="BL885" s="19"/>
      <c r="BM885" s="19">
        <v>3.302</v>
      </c>
      <c r="BN885" s="19">
        <v>1.4610000000000001</v>
      </c>
      <c r="BO885" s="19">
        <v>0.95699999999999996</v>
      </c>
      <c r="BP885" s="19">
        <v>1.397</v>
      </c>
      <c r="BQ885" s="19">
        <v>0.91800000000000004</v>
      </c>
      <c r="BR885" s="19">
        <v>0.32900000000000001</v>
      </c>
      <c r="BS885" s="19">
        <v>1.484</v>
      </c>
      <c r="BT885" s="19">
        <v>1.085</v>
      </c>
      <c r="BU885" s="19">
        <v>1.611</v>
      </c>
      <c r="BV885" s="19">
        <v>1.3029999999999999</v>
      </c>
      <c r="BW885" s="19">
        <v>1.9219999999999999</v>
      </c>
      <c r="BX885" s="19">
        <v>0.76600000000000001</v>
      </c>
      <c r="BY885" s="19">
        <v>1.181</v>
      </c>
      <c r="BZ885" s="19">
        <v>0.63600000000000001</v>
      </c>
      <c r="CA885" s="19">
        <v>1.196</v>
      </c>
      <c r="CB885" s="19">
        <v>0.85899999999999999</v>
      </c>
      <c r="CC885" s="19">
        <v>1.677</v>
      </c>
      <c r="CD885" s="19">
        <v>1.6040000000000001</v>
      </c>
      <c r="CE885" s="19"/>
      <c r="CF885" s="19">
        <v>0.46500000000000002</v>
      </c>
      <c r="CG885" s="19">
        <v>0.27</v>
      </c>
      <c r="CH885" s="19">
        <v>1.4039999999999999</v>
      </c>
      <c r="CI885" s="19">
        <v>1.2130000000000001</v>
      </c>
      <c r="CJ885" s="19">
        <v>0.108</v>
      </c>
      <c r="CK885" s="19">
        <v>0.47399999999999998</v>
      </c>
      <c r="CL885" s="19">
        <v>0.20899999999999999</v>
      </c>
      <c r="CM885" s="19">
        <v>0.39800000000000002</v>
      </c>
      <c r="CN885" s="19">
        <v>0.55600000000000005</v>
      </c>
      <c r="CO885" s="19">
        <v>0.33400000000000002</v>
      </c>
      <c r="CP885" s="19">
        <v>0.99</v>
      </c>
      <c r="CQ885" s="19">
        <v>0.65600000000000003</v>
      </c>
      <c r="CR885" s="19">
        <v>0.27200000000000002</v>
      </c>
      <c r="CS885" s="19">
        <v>1.1839999999999999</v>
      </c>
      <c r="CT885" s="19">
        <v>0.54500000000000004</v>
      </c>
      <c r="CU885" s="19">
        <v>0.61899999999999999</v>
      </c>
      <c r="CV885" s="19">
        <v>0.60299999999999998</v>
      </c>
      <c r="CW885" s="19">
        <v>2.073</v>
      </c>
    </row>
    <row r="886" spans="1:101" s="1" customFormat="1" ht="15" x14ac:dyDescent="0.2">
      <c r="A886" s="19">
        <v>1427</v>
      </c>
      <c r="B886" s="19">
        <v>346.5</v>
      </c>
      <c r="C886" s="19">
        <v>838</v>
      </c>
      <c r="D886" s="19">
        <v>315.10840000000002</v>
      </c>
      <c r="E886" s="19">
        <v>317.11520000000002</v>
      </c>
      <c r="F886" s="19">
        <v>162.1002</v>
      </c>
      <c r="G886" s="20">
        <v>53288.035089999998</v>
      </c>
      <c r="H886" s="19">
        <v>2</v>
      </c>
      <c r="I886" s="19">
        <v>2</v>
      </c>
      <c r="J886" s="19" t="s">
        <v>105</v>
      </c>
      <c r="K886" s="19" t="s">
        <v>205</v>
      </c>
      <c r="L886" s="19" t="s">
        <v>206</v>
      </c>
      <c r="M886" s="19">
        <v>0.26</v>
      </c>
      <c r="N886" s="19">
        <v>5.2</v>
      </c>
      <c r="X886" s="19">
        <v>0</v>
      </c>
      <c r="Y886" s="19">
        <v>1.1870000000000001</v>
      </c>
      <c r="Z886" s="19">
        <v>1.1639999999999999</v>
      </c>
      <c r="AA886" s="19">
        <v>1.1279999999999999</v>
      </c>
      <c r="AB886" s="22">
        <f t="shared" si="214"/>
        <v>0.85933333333333328</v>
      </c>
      <c r="AC886" s="22">
        <f t="shared" si="215"/>
        <v>1.0711666666666664</v>
      </c>
      <c r="AD886" s="22">
        <f t="shared" si="216"/>
        <v>0.86227777777777803</v>
      </c>
      <c r="AE886" s="22">
        <f t="shared" si="217"/>
        <v>0.80224054768943531</v>
      </c>
      <c r="AF886" s="22">
        <f t="shared" si="218"/>
        <v>0.99658527156755328</v>
      </c>
      <c r="AG886" s="22">
        <f t="shared" si="219"/>
        <v>-0.31789320867496745</v>
      </c>
      <c r="AH886" s="22">
        <f t="shared" si="220"/>
        <v>-4.9348421517547971E-3</v>
      </c>
      <c r="AI886" s="22">
        <f t="shared" si="221"/>
        <v>-2.369622369541704</v>
      </c>
      <c r="AJ886" s="22">
        <f t="shared" si="222"/>
        <v>-1.132556061124481E-2</v>
      </c>
      <c r="AK886" s="22" t="str">
        <f>L886</f>
        <v>5-Hydroxylysine</v>
      </c>
      <c r="AL886" s="22" t="str">
        <f t="shared" si="223"/>
        <v>Increase</v>
      </c>
      <c r="AM886" s="24">
        <f t="shared" si="224"/>
        <v>4.2695060220684904E-3</v>
      </c>
      <c r="AN886" s="24">
        <f t="shared" si="225"/>
        <v>0.97425902912785611</v>
      </c>
      <c r="AO886" s="25">
        <v>1.6705700000000001</v>
      </c>
      <c r="AP886" s="24">
        <f t="shared" si="226"/>
        <v>0.97425902912785611</v>
      </c>
      <c r="AQ886" s="25">
        <v>1.34524</v>
      </c>
      <c r="AR886" s="25">
        <v>1.2072400000000001</v>
      </c>
      <c r="AS886" s="19">
        <v>1427</v>
      </c>
      <c r="AT886" s="19">
        <v>1.069</v>
      </c>
      <c r="AU886" s="19">
        <v>1.073</v>
      </c>
      <c r="AV886" s="19">
        <v>0.98599999999999999</v>
      </c>
      <c r="AW886" s="19">
        <v>0.81100000000000005</v>
      </c>
      <c r="AX886" s="19">
        <v>0.80200000000000005</v>
      </c>
      <c r="AY886" s="19">
        <v>1.2410000000000001</v>
      </c>
      <c r="AZ886" s="19">
        <v>0.69099999999999995</v>
      </c>
      <c r="BA886" s="19">
        <v>0.80100000000000005</v>
      </c>
      <c r="BB886" s="19">
        <v>0.95299999999999996</v>
      </c>
      <c r="BC886" s="19">
        <v>0.59299999999999997</v>
      </c>
      <c r="BD886" s="19">
        <v>0.64200000000000002</v>
      </c>
      <c r="BE886" s="19">
        <v>0.73699999999999999</v>
      </c>
      <c r="BF886" s="19">
        <v>0.623</v>
      </c>
      <c r="BG886" s="19">
        <v>0.55500000000000005</v>
      </c>
      <c r="BH886" s="19">
        <v>0.72399999999999998</v>
      </c>
      <c r="BI886" s="19">
        <v>1.0469999999999999</v>
      </c>
      <c r="BJ886" s="19">
        <v>1.014</v>
      </c>
      <c r="BK886" s="19">
        <v>1.1060000000000001</v>
      </c>
      <c r="BL886" s="19"/>
      <c r="BM886" s="19">
        <v>1.0840000000000001</v>
      </c>
      <c r="BN886" s="19">
        <v>1.0289999999999999</v>
      </c>
      <c r="BO886" s="19">
        <v>1.115</v>
      </c>
      <c r="BP886" s="19">
        <v>1.5289999999999999</v>
      </c>
      <c r="BQ886" s="19">
        <v>0.96499999999999997</v>
      </c>
      <c r="BR886" s="19">
        <v>0.79600000000000004</v>
      </c>
      <c r="BS886" s="19">
        <v>0.90500000000000003</v>
      </c>
      <c r="BT886" s="19">
        <v>1.421</v>
      </c>
      <c r="BU886" s="19">
        <v>1.046</v>
      </c>
      <c r="BV886" s="19">
        <v>0.748</v>
      </c>
      <c r="BW886" s="19">
        <v>1.004</v>
      </c>
      <c r="BX886" s="19">
        <v>1.31</v>
      </c>
      <c r="BY886" s="19">
        <v>0.93400000000000005</v>
      </c>
      <c r="BZ886" s="19">
        <v>1.2190000000000001</v>
      </c>
      <c r="CA886" s="19">
        <v>1.143</v>
      </c>
      <c r="CB886" s="19">
        <v>0.98299999999999998</v>
      </c>
      <c r="CC886" s="19">
        <v>0.83599999999999997</v>
      </c>
      <c r="CD886" s="19">
        <v>1.214</v>
      </c>
      <c r="CE886" s="19"/>
      <c r="CF886" s="19">
        <v>1.2150000000000001</v>
      </c>
      <c r="CG886" s="19">
        <v>0.58699999999999997</v>
      </c>
      <c r="CH886" s="19">
        <v>1.165</v>
      </c>
      <c r="CI886" s="19">
        <v>0.72099999999999997</v>
      </c>
      <c r="CJ886" s="19">
        <v>0.76</v>
      </c>
      <c r="CK886" s="19">
        <v>0.70199999999999996</v>
      </c>
      <c r="CL886" s="19">
        <v>1.1399999999999999</v>
      </c>
      <c r="CM886" s="19">
        <v>0.67700000000000005</v>
      </c>
      <c r="CN886" s="19">
        <v>1.7010000000000001</v>
      </c>
      <c r="CO886" s="19">
        <v>0.749</v>
      </c>
      <c r="CP886" s="19">
        <v>1.4039999999999999</v>
      </c>
      <c r="CQ886" s="19">
        <v>0.55400000000000005</v>
      </c>
      <c r="CR886" s="19">
        <v>0.63300000000000001</v>
      </c>
      <c r="CS886" s="19">
        <v>0.79700000000000004</v>
      </c>
      <c r="CT886" s="19">
        <v>0.72099999999999997</v>
      </c>
      <c r="CU886" s="19">
        <v>0.77600000000000002</v>
      </c>
      <c r="CV886" s="19">
        <v>0.53700000000000003</v>
      </c>
      <c r="CW886" s="19">
        <v>0.68200000000000005</v>
      </c>
    </row>
    <row r="887" spans="1:101" s="1" customFormat="1" ht="15" x14ac:dyDescent="0.2">
      <c r="A887" s="19">
        <v>1429</v>
      </c>
      <c r="B887" s="19">
        <v>346.6</v>
      </c>
      <c r="C887" s="19">
        <v>838.5</v>
      </c>
      <c r="D887" s="19">
        <v>509.19400000000002</v>
      </c>
      <c r="E887" s="19">
        <v>511.20049999999998</v>
      </c>
      <c r="F887" s="19">
        <v>275.13569999999999</v>
      </c>
      <c r="G887" s="20">
        <v>3620</v>
      </c>
      <c r="H887" s="19">
        <v>1</v>
      </c>
      <c r="I887" s="19">
        <v>1</v>
      </c>
      <c r="J887" s="19" t="s">
        <v>109</v>
      </c>
      <c r="M887" s="10"/>
      <c r="N887" s="10"/>
      <c r="U887" s="21">
        <v>1</v>
      </c>
      <c r="V887" s="21">
        <v>23</v>
      </c>
      <c r="W887" s="21">
        <v>356</v>
      </c>
      <c r="X887" s="19">
        <v>0.05</v>
      </c>
      <c r="Y887" s="19">
        <v>0.89200000000000002</v>
      </c>
      <c r="Z887" s="19">
        <v>0.9</v>
      </c>
      <c r="AA887" s="19">
        <v>0.85599999999999998</v>
      </c>
      <c r="AB887" s="22">
        <f t="shared" si="214"/>
        <v>0.90483333333333327</v>
      </c>
      <c r="AC887" s="22">
        <f t="shared" si="215"/>
        <v>1.2305000000000001</v>
      </c>
      <c r="AD887" s="22">
        <f t="shared" si="216"/>
        <v>1.1134444444444445</v>
      </c>
      <c r="AE887" s="22">
        <f t="shared" si="217"/>
        <v>0.73533793850738172</v>
      </c>
      <c r="AF887" s="22">
        <f t="shared" si="218"/>
        <v>0.81264344875760897</v>
      </c>
      <c r="AG887" s="22">
        <f t="shared" si="219"/>
        <v>-0.4435206746500322</v>
      </c>
      <c r="AH887" s="22">
        <f t="shared" si="220"/>
        <v>-0.29930559318890787</v>
      </c>
      <c r="AI887" s="22">
        <f t="shared" si="221"/>
        <v>-1.6598983414186965</v>
      </c>
      <c r="AJ887" s="22">
        <f t="shared" si="222"/>
        <v>-1.3558417381942629</v>
      </c>
      <c r="AK887" s="22">
        <f>P887</f>
        <v>0</v>
      </c>
      <c r="AL887" s="22" t="str">
        <f t="shared" si="223"/>
        <v>Increase</v>
      </c>
      <c r="AM887" s="24">
        <f t="shared" si="224"/>
        <v>2.1882737897361258E-2</v>
      </c>
      <c r="AN887" s="24">
        <f t="shared" si="225"/>
        <v>4.4071543592135255E-2</v>
      </c>
      <c r="AO887" s="25">
        <v>1.2874300000000001</v>
      </c>
      <c r="AP887" s="24">
        <f t="shared" si="226"/>
        <v>4.4071543592135255E-2</v>
      </c>
      <c r="AQ887" s="25">
        <v>1.3688899999999999</v>
      </c>
      <c r="AR887" s="25">
        <v>1.2415099999999999</v>
      </c>
      <c r="AS887" s="19">
        <v>1429</v>
      </c>
      <c r="AT887" s="19">
        <v>0.76800000000000002</v>
      </c>
      <c r="AU887" s="19">
        <v>1.3380000000000001</v>
      </c>
      <c r="AV887" s="19">
        <v>0.628</v>
      </c>
      <c r="AW887" s="19">
        <v>1.0780000000000001</v>
      </c>
      <c r="AX887" s="19">
        <v>0.77100000000000002</v>
      </c>
      <c r="AY887" s="19">
        <v>0.59399999999999997</v>
      </c>
      <c r="AZ887" s="19">
        <v>1.649</v>
      </c>
      <c r="BA887" s="19">
        <v>1.095</v>
      </c>
      <c r="BB887" s="19">
        <v>1.0429999999999999</v>
      </c>
      <c r="BC887" s="19">
        <v>0.97899999999999998</v>
      </c>
      <c r="BD887" s="19">
        <v>0.71</v>
      </c>
      <c r="BE887" s="19">
        <v>0.88700000000000001</v>
      </c>
      <c r="BF887" s="19">
        <v>0.74199999999999999</v>
      </c>
      <c r="BG887" s="19">
        <v>1.1870000000000001</v>
      </c>
      <c r="BH887" s="19">
        <v>0.81299999999999994</v>
      </c>
      <c r="BI887" s="19">
        <v>0.59699999999999998</v>
      </c>
      <c r="BJ887" s="19">
        <v>0.69699999999999995</v>
      </c>
      <c r="BK887" s="19">
        <v>0.71099999999999997</v>
      </c>
      <c r="BL887" s="19"/>
      <c r="BM887" s="19">
        <v>1.448</v>
      </c>
      <c r="BN887" s="19">
        <v>1.7529999999999999</v>
      </c>
      <c r="BO887" s="19">
        <v>0.81899999999999995</v>
      </c>
      <c r="BP887" s="19">
        <v>0.80400000000000005</v>
      </c>
      <c r="BQ887" s="19">
        <v>2.129</v>
      </c>
      <c r="BR887" s="19">
        <v>2.0910000000000002</v>
      </c>
      <c r="BS887" s="19">
        <v>1.5209999999999999</v>
      </c>
      <c r="BT887" s="19">
        <v>0.53700000000000003</v>
      </c>
      <c r="BU887" s="19">
        <v>0.73399999999999999</v>
      </c>
      <c r="BV887" s="19">
        <v>1.3620000000000001</v>
      </c>
      <c r="BW887" s="19">
        <v>1.659</v>
      </c>
      <c r="BX887" s="19">
        <v>1.008</v>
      </c>
      <c r="BY887" s="19">
        <v>0.76300000000000001</v>
      </c>
      <c r="BZ887" s="19">
        <v>0.752</v>
      </c>
      <c r="CA887" s="19">
        <v>1.347</v>
      </c>
      <c r="CB887" s="19">
        <v>0.71599999999999997</v>
      </c>
      <c r="CC887" s="19">
        <v>1.153</v>
      </c>
      <c r="CD887" s="19">
        <v>1.5529999999999999</v>
      </c>
      <c r="CE887" s="19"/>
      <c r="CF887" s="19">
        <v>1.073</v>
      </c>
      <c r="CG887" s="19">
        <v>1.0349999999999999</v>
      </c>
      <c r="CH887" s="19">
        <v>1.3839999999999999</v>
      </c>
      <c r="CI887" s="19">
        <v>1.4410000000000001</v>
      </c>
      <c r="CJ887" s="19">
        <v>1.405</v>
      </c>
      <c r="CK887" s="19">
        <v>1.325</v>
      </c>
      <c r="CL887" s="19">
        <v>1.5880000000000001</v>
      </c>
      <c r="CM887" s="19">
        <v>1.304</v>
      </c>
      <c r="CN887" s="19">
        <v>0.45300000000000001</v>
      </c>
      <c r="CO887" s="19">
        <v>0.91500000000000004</v>
      </c>
      <c r="CP887" s="19">
        <v>0.59</v>
      </c>
      <c r="CQ887" s="19">
        <v>1.3360000000000001</v>
      </c>
      <c r="CR887" s="19">
        <v>1.268</v>
      </c>
      <c r="CS887" s="19">
        <v>1.117</v>
      </c>
      <c r="CT887" s="19">
        <v>1.0660000000000001</v>
      </c>
      <c r="CU887" s="19">
        <v>0.60399999999999998</v>
      </c>
      <c r="CV887" s="19">
        <v>1.0209999999999999</v>
      </c>
      <c r="CW887" s="19">
        <v>1.117</v>
      </c>
    </row>
    <row r="888" spans="1:101" s="1" customFormat="1" ht="15" x14ac:dyDescent="0.2">
      <c r="A888" s="19">
        <v>1430</v>
      </c>
      <c r="B888" s="19">
        <v>346.5</v>
      </c>
      <c r="C888" s="19">
        <v>838.6</v>
      </c>
      <c r="D888" s="19">
        <v>379.13229999999999</v>
      </c>
      <c r="E888" s="19">
        <v>381.13900000000001</v>
      </c>
      <c r="F888" s="19">
        <v>290.14800000000002</v>
      </c>
      <c r="G888" s="20">
        <v>41271.929819999998</v>
      </c>
      <c r="H888" s="19">
        <v>2</v>
      </c>
      <c r="I888" s="19">
        <v>2</v>
      </c>
      <c r="J888" s="19" t="s">
        <v>103</v>
      </c>
      <c r="M888" s="10"/>
      <c r="N888" s="10"/>
      <c r="U888" s="21">
        <v>0</v>
      </c>
      <c r="V888" s="21">
        <v>14</v>
      </c>
      <c r="W888" s="21">
        <v>282</v>
      </c>
      <c r="X888" s="19">
        <v>3.3300000000000003E-2</v>
      </c>
      <c r="Y888" s="19">
        <v>1.018</v>
      </c>
      <c r="Z888" s="19">
        <v>0.90400000000000003</v>
      </c>
      <c r="AA888" s="19">
        <v>0.95399999999999996</v>
      </c>
      <c r="AB888" s="22">
        <f t="shared" si="214"/>
        <v>1.085277777777778</v>
      </c>
      <c r="AC888" s="22">
        <f t="shared" si="215"/>
        <v>1.1041111111111115</v>
      </c>
      <c r="AD888" s="22">
        <f t="shared" si="216"/>
        <v>1.1444999999999999</v>
      </c>
      <c r="AE888" s="22">
        <f t="shared" si="217"/>
        <v>0.98294253798933262</v>
      </c>
      <c r="AF888" s="22">
        <f t="shared" si="218"/>
        <v>0.94825493908062752</v>
      </c>
      <c r="AG888" s="22">
        <f t="shared" si="219"/>
        <v>-2.4821014619491752E-2</v>
      </c>
      <c r="AH888" s="22">
        <f t="shared" si="220"/>
        <v>-7.6653113926963071E-2</v>
      </c>
      <c r="AI888" s="22">
        <f t="shared" si="221"/>
        <v>-8.3213084547893446E-2</v>
      </c>
      <c r="AJ888" s="22">
        <f t="shared" si="222"/>
        <v>-0.31720195458229955</v>
      </c>
      <c r="AK888" s="22">
        <f>P888</f>
        <v>0</v>
      </c>
      <c r="AL888" s="22" t="str">
        <f t="shared" si="223"/>
        <v>Increase</v>
      </c>
      <c r="AM888" s="24">
        <f t="shared" si="224"/>
        <v>0.82563275734764452</v>
      </c>
      <c r="AN888" s="24">
        <f t="shared" si="225"/>
        <v>0.48172373551226233</v>
      </c>
      <c r="AO888" s="25">
        <v>0.72588399999999997</v>
      </c>
      <c r="AP888" s="24">
        <f t="shared" si="226"/>
        <v>0.48172373551226233</v>
      </c>
      <c r="AQ888" s="25">
        <v>1.2188000000000001</v>
      </c>
      <c r="AR888" s="25">
        <v>1.1089</v>
      </c>
      <c r="AS888" s="19">
        <v>1430</v>
      </c>
      <c r="AT888" s="19">
        <v>1.0720000000000001</v>
      </c>
      <c r="AU888" s="19">
        <v>1.359</v>
      </c>
      <c r="AV888" s="19">
        <v>0.97399999999999998</v>
      </c>
      <c r="AW888" s="19">
        <v>1.413</v>
      </c>
      <c r="AX888" s="19">
        <v>1.071</v>
      </c>
      <c r="AY888" s="19">
        <v>0.97199999999999998</v>
      </c>
      <c r="AZ888" s="19">
        <v>1.571</v>
      </c>
      <c r="BA888" s="19">
        <v>1.1479999999999999</v>
      </c>
      <c r="BB888" s="19">
        <v>1.002</v>
      </c>
      <c r="BC888" s="19">
        <v>1.147</v>
      </c>
      <c r="BD888" s="19">
        <v>1.0820000000000001</v>
      </c>
      <c r="BE888" s="19">
        <v>1.044</v>
      </c>
      <c r="BF888" s="19">
        <v>0.85799999999999998</v>
      </c>
      <c r="BG888" s="19">
        <v>1.27</v>
      </c>
      <c r="BH888" s="19">
        <v>0.86599999999999999</v>
      </c>
      <c r="BI888" s="19">
        <v>0.75900000000000001</v>
      </c>
      <c r="BJ888" s="19">
        <v>1.0109999999999999</v>
      </c>
      <c r="BK888" s="19">
        <v>0.91600000000000004</v>
      </c>
      <c r="BL888" s="19"/>
      <c r="BM888" s="19">
        <v>1.375</v>
      </c>
      <c r="BN888" s="19">
        <v>1.321</v>
      </c>
      <c r="BO888" s="19">
        <v>0.98399999999999999</v>
      </c>
      <c r="BP888" s="19">
        <v>1.115</v>
      </c>
      <c r="BQ888" s="19">
        <v>1.6379999999999999</v>
      </c>
      <c r="BR888" s="19">
        <v>1.355</v>
      </c>
      <c r="BS888" s="19">
        <v>1.595</v>
      </c>
      <c r="BT888" s="19">
        <v>0.81299999999999994</v>
      </c>
      <c r="BU888" s="19">
        <v>0.997</v>
      </c>
      <c r="BV888" s="19">
        <v>0.97099999999999997</v>
      </c>
      <c r="BW888" s="19">
        <v>1.2989999999999999</v>
      </c>
      <c r="BX888" s="19">
        <v>0.76300000000000001</v>
      </c>
      <c r="BY888" s="19">
        <v>0.64400000000000002</v>
      </c>
      <c r="BZ888" s="19">
        <v>0.78100000000000003</v>
      </c>
      <c r="CA888" s="19">
        <v>1.27</v>
      </c>
      <c r="CB888" s="19">
        <v>0.751</v>
      </c>
      <c r="CC888" s="19">
        <v>1.0620000000000001</v>
      </c>
      <c r="CD888" s="19">
        <v>1.1399999999999999</v>
      </c>
      <c r="CE888" s="19"/>
      <c r="CF888" s="19">
        <v>0.997</v>
      </c>
      <c r="CG888" s="19">
        <v>1.171</v>
      </c>
      <c r="CH888" s="19">
        <v>1.47</v>
      </c>
      <c r="CI888" s="19">
        <v>1.5780000000000001</v>
      </c>
      <c r="CJ888" s="19">
        <v>1.167</v>
      </c>
      <c r="CK888" s="19">
        <v>1.6879999999999999</v>
      </c>
      <c r="CL888" s="19">
        <v>1.3260000000000001</v>
      </c>
      <c r="CM888" s="19">
        <v>1.155</v>
      </c>
      <c r="CN888" s="19">
        <v>0.60099999999999998</v>
      </c>
      <c r="CO888" s="19">
        <v>0.91200000000000003</v>
      </c>
      <c r="CP888" s="19">
        <v>0.70899999999999996</v>
      </c>
      <c r="CQ888" s="19">
        <v>1.0109999999999999</v>
      </c>
      <c r="CR888" s="19">
        <v>1.1259999999999999</v>
      </c>
      <c r="CS888" s="19">
        <v>1.0740000000000001</v>
      </c>
      <c r="CT888" s="19">
        <v>1.194</v>
      </c>
      <c r="CU888" s="19">
        <v>0.80400000000000005</v>
      </c>
      <c r="CV888" s="19">
        <v>1.339</v>
      </c>
      <c r="CW888" s="19">
        <v>1.2789999999999999</v>
      </c>
    </row>
    <row r="889" spans="1:101" s="1" customFormat="1" ht="15" x14ac:dyDescent="0.2">
      <c r="A889" s="19">
        <v>1432</v>
      </c>
      <c r="B889" s="19">
        <v>347.5</v>
      </c>
      <c r="C889" s="19">
        <v>839.2</v>
      </c>
      <c r="D889" s="19">
        <v>462.16950000000003</v>
      </c>
      <c r="E889" s="19">
        <v>464.17610000000002</v>
      </c>
      <c r="F889" s="19">
        <v>228.1112</v>
      </c>
      <c r="G889" s="20">
        <v>10117.333329999999</v>
      </c>
      <c r="H889" s="19">
        <v>1</v>
      </c>
      <c r="I889" s="19">
        <v>1</v>
      </c>
      <c r="J889" s="19" t="s">
        <v>109</v>
      </c>
      <c r="M889" s="10"/>
      <c r="N889" s="10"/>
      <c r="U889" s="21">
        <v>1</v>
      </c>
      <c r="V889" s="21">
        <v>8</v>
      </c>
      <c r="W889" s="21">
        <v>297</v>
      </c>
      <c r="X889" s="19">
        <v>0.05</v>
      </c>
      <c r="Y889" s="19">
        <v>1.139</v>
      </c>
      <c r="Z889" s="19">
        <v>0.97499999999999998</v>
      </c>
      <c r="AA889" s="19">
        <v>1.089</v>
      </c>
      <c r="AB889" s="22">
        <f t="shared" si="214"/>
        <v>1.0577777777777777</v>
      </c>
      <c r="AC889" s="22">
        <f t="shared" si="215"/>
        <v>0.9472222222222223</v>
      </c>
      <c r="AD889" s="22">
        <f t="shared" si="216"/>
        <v>1.2058888888888888</v>
      </c>
      <c r="AE889" s="22">
        <f t="shared" si="217"/>
        <v>1.1167155425219939</v>
      </c>
      <c r="AF889" s="22">
        <f t="shared" si="218"/>
        <v>0.87717681746982401</v>
      </c>
      <c r="AG889" s="22">
        <f t="shared" si="219"/>
        <v>0.15926173939640842</v>
      </c>
      <c r="AH889" s="22">
        <f t="shared" si="220"/>
        <v>-0.18906041074096336</v>
      </c>
      <c r="AI889" s="22">
        <f t="shared" si="221"/>
        <v>-0.42424942129464305</v>
      </c>
      <c r="AJ889" s="22">
        <f t="shared" si="222"/>
        <v>-0.34092556722557726</v>
      </c>
      <c r="AK889" s="22">
        <f>P889</f>
        <v>0</v>
      </c>
      <c r="AL889" s="22" t="str">
        <f t="shared" si="223"/>
        <v>Lowering</v>
      </c>
      <c r="AM889" s="24">
        <f t="shared" si="224"/>
        <v>0.37648751492402177</v>
      </c>
      <c r="AN889" s="24">
        <f t="shared" si="225"/>
        <v>0.45611508181173377</v>
      </c>
      <c r="AO889" s="25">
        <v>0.61135600000000001</v>
      </c>
      <c r="AP889" s="24">
        <f t="shared" si="226"/>
        <v>0.45611508181173377</v>
      </c>
      <c r="AQ889" s="25">
        <v>0.37153799999999998</v>
      </c>
      <c r="AR889" s="25">
        <v>0.50277700000000003</v>
      </c>
      <c r="AS889" s="19">
        <v>1432</v>
      </c>
      <c r="AT889" s="19">
        <v>0.56799999999999995</v>
      </c>
      <c r="AU889" s="19">
        <v>1.462</v>
      </c>
      <c r="AV889" s="19">
        <v>0.59799999999999998</v>
      </c>
      <c r="AW889" s="19">
        <v>0.58499999999999996</v>
      </c>
      <c r="AX889" s="19">
        <v>0.45100000000000001</v>
      </c>
      <c r="AY889" s="19">
        <v>1.1859999999999999</v>
      </c>
      <c r="AZ889" s="19">
        <v>0.86599999999999999</v>
      </c>
      <c r="BA889" s="19">
        <v>1.1890000000000001</v>
      </c>
      <c r="BB889" s="19">
        <v>0.80400000000000005</v>
      </c>
      <c r="BC889" s="19">
        <v>0.64600000000000002</v>
      </c>
      <c r="BD889" s="19">
        <v>1.1259999999999999</v>
      </c>
      <c r="BE889" s="19">
        <v>0.50600000000000001</v>
      </c>
      <c r="BF889" s="19">
        <v>1.103</v>
      </c>
      <c r="BG889" s="19">
        <v>1.5329999999999999</v>
      </c>
      <c r="BH889" s="19">
        <v>2.1840000000000002</v>
      </c>
      <c r="BI889" s="19">
        <v>0.92200000000000004</v>
      </c>
      <c r="BJ889" s="19">
        <v>1.5249999999999999</v>
      </c>
      <c r="BK889" s="19">
        <v>1.786</v>
      </c>
      <c r="BL889" s="19"/>
      <c r="BM889" s="19">
        <v>1.071</v>
      </c>
      <c r="BN889" s="19">
        <v>0.86799999999999999</v>
      </c>
      <c r="BO889" s="19">
        <v>0.84199999999999997</v>
      </c>
      <c r="BP889" s="19">
        <v>0.71199999999999997</v>
      </c>
      <c r="BQ889" s="19">
        <v>0.85299999999999998</v>
      </c>
      <c r="BR889" s="19">
        <v>1.256</v>
      </c>
      <c r="BS889" s="19">
        <v>1.073</v>
      </c>
      <c r="BT889" s="19">
        <v>0.86</v>
      </c>
      <c r="BU889" s="19">
        <v>0.98</v>
      </c>
      <c r="BV889" s="19">
        <v>1.091</v>
      </c>
      <c r="BW889" s="19">
        <v>1.198</v>
      </c>
      <c r="BX889" s="19">
        <v>1.0569999999999999</v>
      </c>
      <c r="BY889" s="19">
        <v>0.68100000000000005</v>
      </c>
      <c r="BZ889" s="19">
        <v>0.68100000000000005</v>
      </c>
      <c r="CA889" s="19">
        <v>0.878</v>
      </c>
      <c r="CB889" s="19">
        <v>0.83399999999999996</v>
      </c>
      <c r="CC889" s="19">
        <v>1.0960000000000001</v>
      </c>
      <c r="CD889" s="19">
        <v>1.0189999999999999</v>
      </c>
      <c r="CE889" s="19"/>
      <c r="CF889" s="19">
        <v>1.054</v>
      </c>
      <c r="CG889" s="19">
        <v>1.333</v>
      </c>
      <c r="CH889" s="19">
        <v>3.254</v>
      </c>
      <c r="CI889" s="19">
        <v>1.359</v>
      </c>
      <c r="CJ889" s="19">
        <v>1.1220000000000001</v>
      </c>
      <c r="CK889" s="19">
        <v>0.84499999999999997</v>
      </c>
      <c r="CL889" s="19">
        <v>0.41199999999999998</v>
      </c>
      <c r="CM889" s="19">
        <v>0.90900000000000003</v>
      </c>
      <c r="CN889" s="19">
        <v>0.90200000000000002</v>
      </c>
      <c r="CO889" s="19">
        <v>0.70599999999999996</v>
      </c>
      <c r="CP889" s="19">
        <v>1.3080000000000001</v>
      </c>
      <c r="CQ889" s="19">
        <v>1.722</v>
      </c>
      <c r="CR889" s="19">
        <v>1.9570000000000001</v>
      </c>
      <c r="CS889" s="19">
        <v>0.58899999999999997</v>
      </c>
      <c r="CT889" s="19">
        <v>1.7969999999999999</v>
      </c>
      <c r="CU889" s="19">
        <v>0.437</v>
      </c>
      <c r="CV889" s="19">
        <v>0.98899999999999999</v>
      </c>
      <c r="CW889" s="19">
        <v>1.0109999999999999</v>
      </c>
    </row>
    <row r="890" spans="1:101" s="1" customFormat="1" ht="15" x14ac:dyDescent="0.2">
      <c r="A890" s="19">
        <v>1435</v>
      </c>
      <c r="B890" s="19">
        <v>347.5</v>
      </c>
      <c r="C890" s="19">
        <v>839.7</v>
      </c>
      <c r="D890" s="19">
        <v>416.11630000000002</v>
      </c>
      <c r="E890" s="19">
        <v>418.12290000000002</v>
      </c>
      <c r="F890" s="19">
        <v>182.05799999999999</v>
      </c>
      <c r="G890" s="20">
        <v>539547.75439999998</v>
      </c>
      <c r="H890" s="19">
        <v>1</v>
      </c>
      <c r="I890" s="19">
        <v>1</v>
      </c>
      <c r="J890" s="19" t="s">
        <v>105</v>
      </c>
      <c r="K890" s="19" t="s">
        <v>673</v>
      </c>
      <c r="L890" s="19" t="s">
        <v>674</v>
      </c>
      <c r="M890" s="19">
        <v>0.28999999999999998</v>
      </c>
      <c r="N890" s="19">
        <v>23.8</v>
      </c>
      <c r="X890" s="19">
        <v>0.05</v>
      </c>
      <c r="Y890" s="19">
        <v>1.18</v>
      </c>
      <c r="Z890" s="19">
        <v>1.1379999999999999</v>
      </c>
      <c r="AA890" s="19">
        <v>1.119</v>
      </c>
      <c r="AB890" s="22">
        <f t="shared" si="214"/>
        <v>0.99055555555555563</v>
      </c>
      <c r="AC890" s="22">
        <f t="shared" si="215"/>
        <v>0.92422222222222217</v>
      </c>
      <c r="AD890" s="22">
        <f t="shared" si="216"/>
        <v>1.0779999999999998</v>
      </c>
      <c r="AE890" s="22">
        <f t="shared" si="217"/>
        <v>1.0717720605914884</v>
      </c>
      <c r="AF890" s="22">
        <f t="shared" si="218"/>
        <v>0.91888270459699051</v>
      </c>
      <c r="AG890" s="22">
        <f t="shared" si="219"/>
        <v>9.9998112866001174E-2</v>
      </c>
      <c r="AH890" s="22">
        <f t="shared" si="220"/>
        <v>-0.12204738168246027</v>
      </c>
      <c r="AI890" s="22">
        <f t="shared" si="221"/>
        <v>-0.1720418974147214</v>
      </c>
      <c r="AJ890" s="22">
        <f t="shared" si="222"/>
        <v>-0.24343541341127128</v>
      </c>
      <c r="AK890" s="22" t="str">
        <f>L890</f>
        <v>Hydroxyphenyllactici acid</v>
      </c>
      <c r="AL890" s="22" t="str">
        <f t="shared" si="223"/>
        <v>Lowering</v>
      </c>
      <c r="AM890" s="24">
        <f t="shared" si="224"/>
        <v>0.67291173576789798</v>
      </c>
      <c r="AN890" s="24">
        <f t="shared" si="225"/>
        <v>0.5709059727780732</v>
      </c>
      <c r="AO890" s="25">
        <v>0.35234599999999999</v>
      </c>
      <c r="AP890" s="24">
        <f t="shared" si="226"/>
        <v>0.5709059727780732</v>
      </c>
      <c r="AQ890" s="25">
        <v>0.82198099999999996</v>
      </c>
      <c r="AR890" s="25">
        <v>0.87017</v>
      </c>
      <c r="AS890" s="19">
        <v>1435</v>
      </c>
      <c r="AT890" s="19">
        <v>1.161</v>
      </c>
      <c r="AU890" s="19">
        <v>0.79600000000000004</v>
      </c>
      <c r="AV890" s="19">
        <v>3.0209999999999999</v>
      </c>
      <c r="AW890" s="19">
        <v>1.0389999999999999</v>
      </c>
      <c r="AX890" s="19">
        <v>0.80100000000000005</v>
      </c>
      <c r="AY890" s="19">
        <v>1.1299999999999999</v>
      </c>
      <c r="AZ890" s="19">
        <v>1.01</v>
      </c>
      <c r="BA890" s="19">
        <v>1.391</v>
      </c>
      <c r="BB890" s="19">
        <v>0.85899999999999999</v>
      </c>
      <c r="BC890" s="19">
        <v>0.61499999999999999</v>
      </c>
      <c r="BD890" s="19">
        <v>0.53</v>
      </c>
      <c r="BE890" s="19">
        <v>0.74199999999999999</v>
      </c>
      <c r="BF890" s="19">
        <v>0.70899999999999996</v>
      </c>
      <c r="BG890" s="19">
        <v>0.93200000000000005</v>
      </c>
      <c r="BH890" s="19">
        <v>0.64400000000000002</v>
      </c>
      <c r="BI890" s="19">
        <v>0.92200000000000004</v>
      </c>
      <c r="BJ890" s="19">
        <v>0.71899999999999997</v>
      </c>
      <c r="BK890" s="19">
        <v>0.80900000000000005</v>
      </c>
      <c r="BL890" s="19"/>
      <c r="BM890" s="19">
        <v>1.1479999999999999</v>
      </c>
      <c r="BN890" s="19">
        <v>1.24</v>
      </c>
      <c r="BO890" s="19">
        <v>0.98299999999999998</v>
      </c>
      <c r="BP890" s="19">
        <v>0.78300000000000003</v>
      </c>
      <c r="BQ890" s="19">
        <v>1.1319999999999999</v>
      </c>
      <c r="BR890" s="19">
        <v>0.60399999999999998</v>
      </c>
      <c r="BS890" s="19">
        <v>0.72299999999999998</v>
      </c>
      <c r="BT890" s="19">
        <v>2.0609999999999999</v>
      </c>
      <c r="BU890" s="19">
        <v>0.84599999999999997</v>
      </c>
      <c r="BV890" s="19">
        <v>0.77900000000000003</v>
      </c>
      <c r="BW890" s="19">
        <v>1.038</v>
      </c>
      <c r="BX890" s="19">
        <v>0.58099999999999996</v>
      </c>
      <c r="BY890" s="19">
        <v>0.748</v>
      </c>
      <c r="BZ890" s="19">
        <v>0.63800000000000001</v>
      </c>
      <c r="CA890" s="19">
        <v>0.50900000000000001</v>
      </c>
      <c r="CB890" s="19">
        <v>0.64</v>
      </c>
      <c r="CC890" s="19">
        <v>1.1890000000000001</v>
      </c>
      <c r="CD890" s="19">
        <v>0.99399999999999999</v>
      </c>
      <c r="CE890" s="19"/>
      <c r="CF890" s="19">
        <v>1.9510000000000001</v>
      </c>
      <c r="CG890" s="19">
        <v>0.84599999999999997</v>
      </c>
      <c r="CH890" s="19">
        <v>1.609</v>
      </c>
      <c r="CI890" s="19">
        <v>1.0880000000000001</v>
      </c>
      <c r="CJ890" s="19">
        <v>1.032</v>
      </c>
      <c r="CK890" s="19">
        <v>1.4450000000000001</v>
      </c>
      <c r="CL890" s="19">
        <v>0.84099999999999997</v>
      </c>
      <c r="CM890" s="19">
        <v>0.60699999999999998</v>
      </c>
      <c r="CN890" s="19">
        <v>0.84799999999999998</v>
      </c>
      <c r="CO890" s="19">
        <v>1.0840000000000001</v>
      </c>
      <c r="CP890" s="19">
        <v>1.149</v>
      </c>
      <c r="CQ890" s="19">
        <v>0.69199999999999995</v>
      </c>
      <c r="CR890" s="19">
        <v>0.94899999999999995</v>
      </c>
      <c r="CS890" s="19">
        <v>1.1779999999999999</v>
      </c>
      <c r="CT890" s="19">
        <v>0.75800000000000001</v>
      </c>
      <c r="CU890" s="19">
        <v>1.012</v>
      </c>
      <c r="CV890" s="19">
        <v>0.93799999999999994</v>
      </c>
      <c r="CW890" s="19">
        <v>1.377</v>
      </c>
    </row>
    <row r="891" spans="1:101" s="1" customFormat="1" ht="15" x14ac:dyDescent="0.2">
      <c r="A891" s="19">
        <v>1436</v>
      </c>
      <c r="B891" s="19">
        <v>348.5</v>
      </c>
      <c r="C891" s="19">
        <v>840</v>
      </c>
      <c r="D891" s="19">
        <v>424.05220000000003</v>
      </c>
      <c r="E891" s="19">
        <v>426.05869999999999</v>
      </c>
      <c r="F891" s="19">
        <v>189.99379999999999</v>
      </c>
      <c r="G891" s="20">
        <v>5996.6</v>
      </c>
      <c r="H891" s="19">
        <v>1</v>
      </c>
      <c r="I891" s="19">
        <v>1</v>
      </c>
      <c r="J891" s="19" t="s">
        <v>131</v>
      </c>
      <c r="M891" s="10"/>
      <c r="N891" s="10"/>
      <c r="O891" s="19" t="s">
        <v>605</v>
      </c>
      <c r="P891" s="19" t="s">
        <v>606</v>
      </c>
      <c r="Q891" s="19">
        <v>0.66</v>
      </c>
      <c r="R891" s="19">
        <v>184.5</v>
      </c>
      <c r="T891" s="19" t="s">
        <v>143</v>
      </c>
      <c r="X891" s="19">
        <v>0.05</v>
      </c>
      <c r="Y891" s="19">
        <v>1.0029999999999999</v>
      </c>
      <c r="Z891" s="19">
        <v>1.1120000000000001</v>
      </c>
      <c r="AA891" s="19">
        <v>0.94799999999999995</v>
      </c>
      <c r="AB891" s="22">
        <f t="shared" si="214"/>
        <v>0.88455555555555565</v>
      </c>
      <c r="AC891" s="22">
        <f t="shared" si="215"/>
        <v>1.0008333333333335</v>
      </c>
      <c r="AD891" s="22">
        <f t="shared" si="216"/>
        <v>0.92738888888888882</v>
      </c>
      <c r="AE891" s="22">
        <f t="shared" si="217"/>
        <v>0.88381903968914788</v>
      </c>
      <c r="AF891" s="22">
        <f t="shared" si="218"/>
        <v>0.95381297549871225</v>
      </c>
      <c r="AG891" s="22">
        <f t="shared" si="219"/>
        <v>-0.17817708417121564</v>
      </c>
      <c r="AH891" s="22">
        <f t="shared" si="220"/>
        <v>-6.8221685859940914E-2</v>
      </c>
      <c r="AI891" s="22">
        <f t="shared" si="221"/>
        <v>-0.32805205089955031</v>
      </c>
      <c r="AJ891" s="22">
        <f t="shared" si="222"/>
        <v>-9.6859259906117379E-2</v>
      </c>
      <c r="AK891" s="22" t="str">
        <f t="shared" ref="AK891:AK908" si="230">P891</f>
        <v>3-Sulfocatechol</v>
      </c>
      <c r="AL891" s="22" t="str">
        <f t="shared" si="223"/>
        <v>Increase</v>
      </c>
      <c r="AM891" s="24">
        <f t="shared" si="224"/>
        <v>0.46983779440728335</v>
      </c>
      <c r="AN891" s="24">
        <f t="shared" si="225"/>
        <v>0.80009349613178693</v>
      </c>
      <c r="AO891" s="25">
        <v>0.38841500000000001</v>
      </c>
      <c r="AP891" s="24">
        <f t="shared" si="226"/>
        <v>0.80009349613178693</v>
      </c>
      <c r="AQ891" s="25">
        <v>0.48152</v>
      </c>
      <c r="AR891" s="25">
        <v>0.63301200000000002</v>
      </c>
      <c r="AS891" s="19">
        <v>1436</v>
      </c>
      <c r="AT891" s="19">
        <v>1.014</v>
      </c>
      <c r="AU891" s="19">
        <v>0.83099999999999996</v>
      </c>
      <c r="AV891" s="19">
        <v>1.1180000000000001</v>
      </c>
      <c r="AW891" s="19">
        <v>1.6359999999999999</v>
      </c>
      <c r="AX891" s="19">
        <v>1.026</v>
      </c>
      <c r="AY891" s="19">
        <v>0.93400000000000005</v>
      </c>
      <c r="AZ891" s="19">
        <v>0.88</v>
      </c>
      <c r="BA891" s="19">
        <v>1.7909999999999999</v>
      </c>
      <c r="BB891" s="19">
        <v>0.5</v>
      </c>
      <c r="BC891" s="19">
        <v>0.68</v>
      </c>
      <c r="BD891" s="19">
        <v>0.56599999999999995</v>
      </c>
      <c r="BE891" s="19">
        <v>0.73599999999999999</v>
      </c>
      <c r="BF891" s="19">
        <v>0.316</v>
      </c>
      <c r="BG891" s="19">
        <v>0.32300000000000001</v>
      </c>
      <c r="BH891" s="19">
        <v>1.2470000000000001</v>
      </c>
      <c r="BI891" s="19">
        <v>0.64300000000000002</v>
      </c>
      <c r="BJ891" s="19">
        <v>1.0549999999999999</v>
      </c>
      <c r="BK891" s="19">
        <v>0.626</v>
      </c>
      <c r="BL891" s="19"/>
      <c r="BM891" s="19">
        <v>1.3320000000000001</v>
      </c>
      <c r="BN891" s="19">
        <v>0.64700000000000002</v>
      </c>
      <c r="BO891" s="19">
        <v>0.63600000000000001</v>
      </c>
      <c r="BP891" s="19">
        <v>1.5149999999999999</v>
      </c>
      <c r="BQ891" s="19">
        <v>0.74199999999999999</v>
      </c>
      <c r="BR891" s="19">
        <v>1.099</v>
      </c>
      <c r="BS891" s="19">
        <v>0.66700000000000004</v>
      </c>
      <c r="BT891" s="19">
        <v>1.2809999999999999</v>
      </c>
      <c r="BU891" s="19">
        <v>0.61099999999999999</v>
      </c>
      <c r="BV891" s="19">
        <v>2.78</v>
      </c>
      <c r="BW891" s="19">
        <v>1.0980000000000001</v>
      </c>
      <c r="BX891" s="19">
        <v>0.503</v>
      </c>
      <c r="BY891" s="19">
        <v>0.80500000000000005</v>
      </c>
      <c r="BZ891" s="19">
        <v>0.75800000000000001</v>
      </c>
      <c r="CA891" s="19">
        <v>0.57299999999999995</v>
      </c>
      <c r="CB891" s="19">
        <v>0.98699999999999999</v>
      </c>
      <c r="CC891" s="19">
        <v>0.63400000000000001</v>
      </c>
      <c r="CD891" s="19">
        <v>1.347</v>
      </c>
      <c r="CE891" s="19"/>
      <c r="CF891" s="19">
        <v>0.64200000000000002</v>
      </c>
      <c r="CG891" s="19">
        <v>0.52800000000000002</v>
      </c>
      <c r="CH891" s="19">
        <v>2.1070000000000002</v>
      </c>
      <c r="CI891" s="19">
        <v>1.944</v>
      </c>
      <c r="CJ891" s="19">
        <v>0.63600000000000001</v>
      </c>
      <c r="CK891" s="19">
        <v>0.53900000000000003</v>
      </c>
      <c r="CL891" s="19">
        <v>0.35299999999999998</v>
      </c>
      <c r="CM891" s="19">
        <v>0.85599999999999998</v>
      </c>
      <c r="CN891" s="19">
        <v>0.95399999999999996</v>
      </c>
      <c r="CO891" s="19">
        <v>0.57199999999999995</v>
      </c>
      <c r="CP891" s="19">
        <v>2.2530000000000001</v>
      </c>
      <c r="CQ891" s="19">
        <v>0.78900000000000003</v>
      </c>
      <c r="CR891" s="19">
        <v>0.34200000000000003</v>
      </c>
      <c r="CS891" s="19">
        <v>1.0920000000000001</v>
      </c>
      <c r="CT891" s="19">
        <v>0.46200000000000002</v>
      </c>
      <c r="CU891" s="19">
        <v>0.94</v>
      </c>
      <c r="CV891" s="19">
        <v>1.1060000000000001</v>
      </c>
      <c r="CW891" s="19">
        <v>0.57799999999999996</v>
      </c>
    </row>
    <row r="892" spans="1:101" s="1" customFormat="1" ht="15" x14ac:dyDescent="0.2">
      <c r="A892" s="19">
        <v>1438</v>
      </c>
      <c r="B892" s="19">
        <v>347.5</v>
      </c>
      <c r="C892" s="19">
        <v>840.3</v>
      </c>
      <c r="D892" s="19">
        <v>381.09399999999999</v>
      </c>
      <c r="E892" s="19">
        <v>383.09890000000001</v>
      </c>
      <c r="F892" s="19">
        <v>147.03559999999999</v>
      </c>
      <c r="G892" s="20">
        <v>19507.2</v>
      </c>
      <c r="H892" s="19">
        <v>1</v>
      </c>
      <c r="I892" s="19">
        <v>1</v>
      </c>
      <c r="J892" s="19" t="s">
        <v>103</v>
      </c>
      <c r="M892" s="10"/>
      <c r="N892" s="10"/>
      <c r="U892" s="21">
        <v>0</v>
      </c>
      <c r="V892" s="21">
        <v>4</v>
      </c>
      <c r="W892" s="21">
        <v>142</v>
      </c>
      <c r="X892" s="19">
        <v>6.6699999999999995E-2</v>
      </c>
      <c r="Y892" s="19">
        <v>1.0920000000000001</v>
      </c>
      <c r="Z892" s="19">
        <v>0.995</v>
      </c>
      <c r="AA892" s="19">
        <v>1.1200000000000001</v>
      </c>
      <c r="AB892" s="22">
        <f t="shared" si="214"/>
        <v>0.58226111111111112</v>
      </c>
      <c r="AC892" s="22">
        <f t="shared" si="215"/>
        <v>0.79694444444444446</v>
      </c>
      <c r="AD892" s="22">
        <f t="shared" si="216"/>
        <v>1.5082222222222219</v>
      </c>
      <c r="AE892" s="22">
        <f t="shared" si="217"/>
        <v>0.73061693970024399</v>
      </c>
      <c r="AF892" s="22">
        <f t="shared" si="218"/>
        <v>0.38605790481803454</v>
      </c>
      <c r="AG892" s="22">
        <f t="shared" si="219"/>
        <v>-0.45281289123092805</v>
      </c>
      <c r="AH892" s="22">
        <f t="shared" si="220"/>
        <v>-1.3731108413616164</v>
      </c>
      <c r="AI892" s="22">
        <f t="shared" si="221"/>
        <v>-0.1857653190522395</v>
      </c>
      <c r="AJ892" s="22">
        <f t="shared" si="222"/>
        <v>-0.98213543470245324</v>
      </c>
      <c r="AK892" s="22">
        <f t="shared" si="230"/>
        <v>0</v>
      </c>
      <c r="AL892" s="22" t="str">
        <f t="shared" si="223"/>
        <v>Increase</v>
      </c>
      <c r="AM892" s="24">
        <f t="shared" si="224"/>
        <v>0.65198061151033848</v>
      </c>
      <c r="AN892" s="24">
        <f t="shared" si="225"/>
        <v>0.10419924334567099</v>
      </c>
      <c r="AO892" s="25">
        <v>0.30130600000000002</v>
      </c>
      <c r="AP892" s="24">
        <f t="shared" si="226"/>
        <v>0.10419924334567099</v>
      </c>
      <c r="AQ892" s="25">
        <v>0.81879500000000005</v>
      </c>
      <c r="AR892" s="25">
        <v>0.86921199999999998</v>
      </c>
      <c r="AS892" s="19">
        <v>1438</v>
      </c>
      <c r="AT892" s="19">
        <v>0.53300000000000003</v>
      </c>
      <c r="AU892" s="19">
        <v>0.19500000000000001</v>
      </c>
      <c r="AV892" s="19">
        <v>0.28999999999999998</v>
      </c>
      <c r="AW892" s="19">
        <v>0.17</v>
      </c>
      <c r="AX892" s="19">
        <v>0.115</v>
      </c>
      <c r="AY892" s="19">
        <v>0.192</v>
      </c>
      <c r="AZ892" s="19">
        <v>0.20799999999999999</v>
      </c>
      <c r="BA892" s="19">
        <v>0.88970000000000005</v>
      </c>
      <c r="BB892" s="19">
        <v>0.25600000000000001</v>
      </c>
      <c r="BC892" s="19">
        <v>0.317</v>
      </c>
      <c r="BD892" s="19">
        <v>5.984</v>
      </c>
      <c r="BE892" s="19">
        <v>0.16300000000000001</v>
      </c>
      <c r="BF892" s="19">
        <v>0.10199999999999999</v>
      </c>
      <c r="BG892" s="19">
        <v>0.36</v>
      </c>
      <c r="BH892" s="19">
        <v>0.217</v>
      </c>
      <c r="BI892" s="19">
        <v>0.16300000000000001</v>
      </c>
      <c r="BJ892" s="19">
        <v>0.108</v>
      </c>
      <c r="BK892" s="19">
        <v>0.218</v>
      </c>
      <c r="BL892" s="19"/>
      <c r="BM892" s="19">
        <v>0.25600000000000001</v>
      </c>
      <c r="BN892" s="19">
        <v>0.13100000000000001</v>
      </c>
      <c r="BO892" s="19">
        <v>0.223</v>
      </c>
      <c r="BP892" s="19">
        <v>0.35199999999999998</v>
      </c>
      <c r="BQ892" s="19">
        <v>0.76300000000000001</v>
      </c>
      <c r="BR892" s="19">
        <v>0.66200000000000003</v>
      </c>
      <c r="BS892" s="19">
        <v>0.20699999999999999</v>
      </c>
      <c r="BT892" s="19">
        <v>0.69399999999999995</v>
      </c>
      <c r="BU892" s="19">
        <v>0.218</v>
      </c>
      <c r="BV892" s="19">
        <v>6.415</v>
      </c>
      <c r="BW892" s="19">
        <v>2.012</v>
      </c>
      <c r="BX892" s="19">
        <v>0.318</v>
      </c>
      <c r="BY892" s="19">
        <v>0.66600000000000004</v>
      </c>
      <c r="BZ892" s="19">
        <v>0.17100000000000001</v>
      </c>
      <c r="CA892" s="19">
        <v>0.22800000000000001</v>
      </c>
      <c r="CB892" s="19">
        <v>0.27800000000000002</v>
      </c>
      <c r="CC892" s="19">
        <v>0.46</v>
      </c>
      <c r="CD892" s="19">
        <v>0.29099999999999998</v>
      </c>
      <c r="CE892" s="19"/>
      <c r="CF892" s="19">
        <v>0.16600000000000001</v>
      </c>
      <c r="CG892" s="19">
        <v>5.7720000000000002</v>
      </c>
      <c r="CH892" s="19">
        <v>0.439</v>
      </c>
      <c r="CI892" s="19">
        <v>4.492</v>
      </c>
      <c r="CJ892" s="19">
        <v>2.6949999999999998</v>
      </c>
      <c r="CK892" s="19">
        <v>0.39500000000000002</v>
      </c>
      <c r="CL892" s="19">
        <v>0.248</v>
      </c>
      <c r="CM892" s="19">
        <v>1.147</v>
      </c>
      <c r="CN892" s="19">
        <v>0.38100000000000001</v>
      </c>
      <c r="CO892" s="19">
        <v>1.821</v>
      </c>
      <c r="CP892" s="19">
        <v>0.251</v>
      </c>
      <c r="CQ892" s="19">
        <v>0.755</v>
      </c>
      <c r="CR892" s="19">
        <v>0.36899999999999999</v>
      </c>
      <c r="CS892" s="19">
        <v>0.27500000000000002</v>
      </c>
      <c r="CT892" s="19">
        <v>0.46700000000000003</v>
      </c>
      <c r="CU892" s="19">
        <v>0.57199999999999995</v>
      </c>
      <c r="CV892" s="19">
        <v>1.018</v>
      </c>
      <c r="CW892" s="19">
        <v>5.8849999999999998</v>
      </c>
    </row>
    <row r="893" spans="1:101" s="1" customFormat="1" ht="15" x14ac:dyDescent="0.2">
      <c r="A893" s="19">
        <v>1439</v>
      </c>
      <c r="B893" s="19">
        <v>348</v>
      </c>
      <c r="C893" s="19">
        <v>840.7</v>
      </c>
      <c r="D893" s="19">
        <v>376.1694</v>
      </c>
      <c r="E893" s="19">
        <v>378.17570000000001</v>
      </c>
      <c r="F893" s="19">
        <v>142.11099999999999</v>
      </c>
      <c r="G893" s="20">
        <v>7836.2857139999996</v>
      </c>
      <c r="H893" s="19">
        <v>1</v>
      </c>
      <c r="I893" s="19">
        <v>1</v>
      </c>
      <c r="J893" s="19" t="s">
        <v>103</v>
      </c>
      <c r="M893" s="10"/>
      <c r="N893" s="10"/>
      <c r="U893" s="21">
        <v>0</v>
      </c>
      <c r="V893" s="21">
        <v>5</v>
      </c>
      <c r="W893" s="21">
        <v>123</v>
      </c>
      <c r="X893" s="19">
        <v>0.05</v>
      </c>
      <c r="Y893" s="19">
        <v>1.256</v>
      </c>
      <c r="Z893" s="19">
        <v>1.31</v>
      </c>
      <c r="AA893" s="19">
        <v>1.2270000000000001</v>
      </c>
      <c r="AB893" s="22">
        <f t="shared" si="214"/>
        <v>1.456388888888889</v>
      </c>
      <c r="AC893" s="22">
        <f t="shared" si="215"/>
        <v>1.2407222222222221</v>
      </c>
      <c r="AD893" s="22">
        <f t="shared" si="216"/>
        <v>1.287222222222222</v>
      </c>
      <c r="AE893" s="22">
        <f t="shared" si="217"/>
        <v>1.1738234899028346</v>
      </c>
      <c r="AF893" s="22">
        <f t="shared" si="218"/>
        <v>1.1314199395770395</v>
      </c>
      <c r="AG893" s="22">
        <f t="shared" si="219"/>
        <v>0.23121548392751265</v>
      </c>
      <c r="AH893" s="22">
        <f t="shared" si="220"/>
        <v>0.17813450165153361</v>
      </c>
      <c r="AI893" s="22">
        <f t="shared" si="221"/>
        <v>-0.23543471790676723</v>
      </c>
      <c r="AJ893" s="22">
        <f t="shared" si="222"/>
        <v>-0.20024326096105655</v>
      </c>
      <c r="AK893" s="22">
        <f t="shared" si="230"/>
        <v>0</v>
      </c>
      <c r="AL893" s="22" t="str">
        <f t="shared" si="223"/>
        <v>Lowering</v>
      </c>
      <c r="AM893" s="24">
        <f t="shared" si="224"/>
        <v>0.58152083854103309</v>
      </c>
      <c r="AN893" s="24">
        <f t="shared" si="225"/>
        <v>0.63060402589550757</v>
      </c>
      <c r="AO893" s="25">
        <v>0.36988100000000002</v>
      </c>
      <c r="AP893" s="24">
        <f t="shared" si="226"/>
        <v>0.63060402589550757</v>
      </c>
      <c r="AQ893" s="25">
        <v>0.492483</v>
      </c>
      <c r="AR893" s="25">
        <v>0.64083299999999999</v>
      </c>
      <c r="AS893" s="19">
        <v>1439</v>
      </c>
      <c r="AT893" s="19">
        <v>1.387</v>
      </c>
      <c r="AU893" s="19">
        <v>1.1299999999999999</v>
      </c>
      <c r="AV893" s="19">
        <v>1.468</v>
      </c>
      <c r="AW893" s="19">
        <v>3.375</v>
      </c>
      <c r="AX893" s="19">
        <v>0.81599999999999995</v>
      </c>
      <c r="AY893" s="19">
        <v>0.374</v>
      </c>
      <c r="AZ893" s="19">
        <v>0.57399999999999995</v>
      </c>
      <c r="BA893" s="19">
        <v>4.3319999999999999</v>
      </c>
      <c r="BB893" s="19">
        <v>1.0620000000000001</v>
      </c>
      <c r="BC893" s="19">
        <v>2.74</v>
      </c>
      <c r="BD893" s="19">
        <v>0.69899999999999995</v>
      </c>
      <c r="BE893" s="19">
        <v>0.53600000000000003</v>
      </c>
      <c r="BF893" s="19">
        <v>0.51100000000000001</v>
      </c>
      <c r="BG893" s="19">
        <v>0.53300000000000003</v>
      </c>
      <c r="BH893" s="19">
        <v>1.06</v>
      </c>
      <c r="BI893" s="19">
        <v>0.68600000000000005</v>
      </c>
      <c r="BJ893" s="19">
        <v>0.77500000000000002</v>
      </c>
      <c r="BK893" s="19">
        <v>4.157</v>
      </c>
      <c r="BL893" s="19"/>
      <c r="BM893" s="19">
        <v>1.3460000000000001</v>
      </c>
      <c r="BN893" s="19">
        <v>4.5019999999999998</v>
      </c>
      <c r="BO893" s="19">
        <v>0.76500000000000001</v>
      </c>
      <c r="BP893" s="19">
        <v>2.3340000000000001</v>
      </c>
      <c r="BQ893" s="19">
        <v>0.95299999999999996</v>
      </c>
      <c r="BR893" s="19">
        <v>1.3260000000000001</v>
      </c>
      <c r="BS893" s="19">
        <v>0.78400000000000003</v>
      </c>
      <c r="BT893" s="19">
        <v>1.147</v>
      </c>
      <c r="BU893" s="19">
        <v>0.48899999999999999</v>
      </c>
      <c r="BV893" s="19">
        <v>2.3929999999999998</v>
      </c>
      <c r="BW893" s="19">
        <v>0.67600000000000005</v>
      </c>
      <c r="BX893" s="19">
        <v>0.36799999999999999</v>
      </c>
      <c r="BY893" s="19">
        <v>0.47699999999999998</v>
      </c>
      <c r="BZ893" s="19">
        <v>1.998</v>
      </c>
      <c r="CA893" s="19">
        <v>0.42899999999999999</v>
      </c>
      <c r="CB893" s="19">
        <v>0.51</v>
      </c>
      <c r="CC893" s="19">
        <v>1.153</v>
      </c>
      <c r="CD893" s="19">
        <v>0.68300000000000005</v>
      </c>
      <c r="CE893" s="19"/>
      <c r="CF893" s="19">
        <v>0.98299999999999998</v>
      </c>
      <c r="CG893" s="19">
        <v>0.72399999999999998</v>
      </c>
      <c r="CH893" s="19">
        <v>0.86199999999999999</v>
      </c>
      <c r="CI893" s="19">
        <v>1.155</v>
      </c>
      <c r="CJ893" s="19">
        <v>0.88900000000000001</v>
      </c>
      <c r="CK893" s="19">
        <v>0.97499999999999998</v>
      </c>
      <c r="CL893" s="19">
        <v>0.61799999999999999</v>
      </c>
      <c r="CM893" s="19">
        <v>1.1379999999999999</v>
      </c>
      <c r="CN893" s="19">
        <v>1.38</v>
      </c>
      <c r="CO893" s="19">
        <v>2.61</v>
      </c>
      <c r="CP893" s="19">
        <v>2.484</v>
      </c>
      <c r="CQ893" s="19">
        <v>0.52400000000000002</v>
      </c>
      <c r="CR893" s="19">
        <v>0.78800000000000003</v>
      </c>
      <c r="CS893" s="19">
        <v>2.9329999999999998</v>
      </c>
      <c r="CT893" s="19">
        <v>0.90900000000000003</v>
      </c>
      <c r="CU893" s="19">
        <v>0.79300000000000004</v>
      </c>
      <c r="CV893" s="19">
        <v>2.1</v>
      </c>
      <c r="CW893" s="19">
        <v>1.3049999999999999</v>
      </c>
    </row>
    <row r="894" spans="1:101" s="1" customFormat="1" ht="15" x14ac:dyDescent="0.2">
      <c r="A894" s="19">
        <v>1443</v>
      </c>
      <c r="B894" s="19">
        <v>348.5</v>
      </c>
      <c r="C894" s="19">
        <v>841.1</v>
      </c>
      <c r="D894" s="19">
        <v>653.11680000000001</v>
      </c>
      <c r="E894" s="19">
        <v>657.12990000000002</v>
      </c>
      <c r="F894" s="19">
        <v>186.00739999999999</v>
      </c>
      <c r="G894" s="20">
        <v>4308.363636</v>
      </c>
      <c r="H894" s="19">
        <v>1</v>
      </c>
      <c r="I894" s="19">
        <v>2</v>
      </c>
      <c r="J894" s="19" t="s">
        <v>103</v>
      </c>
      <c r="M894" s="10"/>
      <c r="N894" s="10"/>
      <c r="U894" s="21">
        <v>0</v>
      </c>
      <c r="V894" s="21">
        <v>1</v>
      </c>
      <c r="W894" s="21">
        <v>48</v>
      </c>
      <c r="X894" s="19">
        <v>0.05</v>
      </c>
      <c r="Y894" s="19">
        <v>1.159</v>
      </c>
      <c r="Z894" s="19">
        <v>1.458</v>
      </c>
      <c r="AA894" s="19">
        <v>1.0720000000000001</v>
      </c>
      <c r="AB894" s="22">
        <f t="shared" si="214"/>
        <v>0.94761111111111118</v>
      </c>
      <c r="AC894" s="22">
        <f t="shared" si="215"/>
        <v>0.98777777777777787</v>
      </c>
      <c r="AD894" s="22">
        <f t="shared" si="216"/>
        <v>0.87616666666666654</v>
      </c>
      <c r="AE894" s="22">
        <f t="shared" si="217"/>
        <v>0.95933633295838017</v>
      </c>
      <c r="AF894" s="22">
        <f t="shared" si="218"/>
        <v>1.0815420708896077</v>
      </c>
      <c r="AG894" s="22">
        <f t="shared" si="219"/>
        <v>-5.989139765884461E-2</v>
      </c>
      <c r="AH894" s="22">
        <f t="shared" si="220"/>
        <v>0.11308978576525602</v>
      </c>
      <c r="AI894" s="22">
        <f t="shared" si="221"/>
        <v>-0.23130117025337524</v>
      </c>
      <c r="AJ894" s="22">
        <f t="shared" si="222"/>
        <v>-0.61217860213175379</v>
      </c>
      <c r="AK894" s="22">
        <f t="shared" si="230"/>
        <v>0</v>
      </c>
      <c r="AL894" s="22" t="str">
        <f t="shared" si="223"/>
        <v>Increase</v>
      </c>
      <c r="AM894" s="24">
        <f t="shared" si="224"/>
        <v>0.58708208743806312</v>
      </c>
      <c r="AN894" s="24">
        <f t="shared" si="225"/>
        <v>0.24424259067645782</v>
      </c>
      <c r="AO894" s="25">
        <v>0.73345499999999997</v>
      </c>
      <c r="AP894" s="24">
        <f t="shared" si="226"/>
        <v>0.24424259067645782</v>
      </c>
      <c r="AQ894" s="25">
        <v>0.68893199999999999</v>
      </c>
      <c r="AR894" s="25">
        <v>0.791659</v>
      </c>
      <c r="AS894" s="19">
        <v>1443</v>
      </c>
      <c r="AT894" s="19">
        <v>0.64200000000000002</v>
      </c>
      <c r="AU894" s="19">
        <v>0.96499999999999997</v>
      </c>
      <c r="AV894" s="19">
        <v>1.323</v>
      </c>
      <c r="AW894" s="19">
        <v>1.1040000000000001</v>
      </c>
      <c r="AX894" s="19">
        <v>1.4119999999999999</v>
      </c>
      <c r="AY894" s="19">
        <v>1.046</v>
      </c>
      <c r="AZ894" s="19">
        <v>0.95299999999999996</v>
      </c>
      <c r="BA894" s="19">
        <v>0.81599999999999995</v>
      </c>
      <c r="BB894" s="19">
        <v>0.81599999999999995</v>
      </c>
      <c r="BC894" s="19">
        <v>1.07</v>
      </c>
      <c r="BD894" s="19">
        <v>0.94</v>
      </c>
      <c r="BE894" s="19">
        <v>0.81599999999999995</v>
      </c>
      <c r="BF894" s="19">
        <v>0.79300000000000004</v>
      </c>
      <c r="BG894" s="19">
        <v>0.76600000000000001</v>
      </c>
      <c r="BH894" s="19">
        <v>0.80900000000000005</v>
      </c>
      <c r="BI894" s="19">
        <v>1.024</v>
      </c>
      <c r="BJ894" s="19">
        <v>0.92400000000000004</v>
      </c>
      <c r="BK894" s="19">
        <v>0.83799999999999997</v>
      </c>
      <c r="BL894" s="19"/>
      <c r="BM894" s="19">
        <v>0.73899999999999999</v>
      </c>
      <c r="BN894" s="19">
        <v>1.121</v>
      </c>
      <c r="BO894" s="19">
        <v>1.0860000000000001</v>
      </c>
      <c r="BP894" s="19">
        <v>1.216</v>
      </c>
      <c r="BQ894" s="19">
        <v>0.67</v>
      </c>
      <c r="BR894" s="19">
        <v>0.73199999999999998</v>
      </c>
      <c r="BS894" s="19">
        <v>0.99199999999999999</v>
      </c>
      <c r="BT894" s="19">
        <v>1.1319999999999999</v>
      </c>
      <c r="BU894" s="19">
        <v>0.751</v>
      </c>
      <c r="BV894" s="19">
        <v>1.252</v>
      </c>
      <c r="BW894" s="19">
        <v>0.71899999999999997</v>
      </c>
      <c r="BX894" s="19">
        <v>0.82299999999999995</v>
      </c>
      <c r="BY894" s="19">
        <v>1.212</v>
      </c>
      <c r="BZ894" s="19">
        <v>0.96899999999999997</v>
      </c>
      <c r="CA894" s="19">
        <v>0.874</v>
      </c>
      <c r="CB894" s="19">
        <v>1.544</v>
      </c>
      <c r="CC894" s="19">
        <v>0.79</v>
      </c>
      <c r="CD894" s="19">
        <v>1.1579999999999999</v>
      </c>
      <c r="CE894" s="19"/>
      <c r="CF894" s="19">
        <v>0.83499999999999996</v>
      </c>
      <c r="CG894" s="19">
        <v>0.76100000000000001</v>
      </c>
      <c r="CH894" s="19">
        <v>0.91900000000000004</v>
      </c>
      <c r="CI894" s="19">
        <v>1.024</v>
      </c>
      <c r="CJ894" s="19">
        <v>0.63600000000000001</v>
      </c>
      <c r="CK894" s="19">
        <v>0.94499999999999995</v>
      </c>
      <c r="CL894" s="19">
        <v>0.76500000000000001</v>
      </c>
      <c r="CM894" s="19">
        <v>0.98399999999999999</v>
      </c>
      <c r="CN894" s="19">
        <v>1.07</v>
      </c>
      <c r="CO894" s="19">
        <v>1.101</v>
      </c>
      <c r="CP894" s="19">
        <v>0.96499999999999997</v>
      </c>
      <c r="CQ894" s="19">
        <v>1.004</v>
      </c>
      <c r="CR894" s="19">
        <v>0.57899999999999996</v>
      </c>
      <c r="CS894" s="19">
        <v>0.61299999999999999</v>
      </c>
      <c r="CT894" s="19">
        <v>0.74399999999999999</v>
      </c>
      <c r="CU894" s="19">
        <v>1.0880000000000001</v>
      </c>
      <c r="CV894" s="19">
        <v>0.93200000000000005</v>
      </c>
      <c r="CW894" s="19">
        <v>0.80600000000000005</v>
      </c>
    </row>
    <row r="895" spans="1:101" s="1" customFormat="1" ht="15" x14ac:dyDescent="0.2">
      <c r="A895" s="19">
        <v>1444</v>
      </c>
      <c r="B895" s="19">
        <v>348.8</v>
      </c>
      <c r="C895" s="19">
        <v>841.2</v>
      </c>
      <c r="D895" s="19">
        <v>391.0958</v>
      </c>
      <c r="E895" s="19">
        <v>393.10250000000002</v>
      </c>
      <c r="F895" s="19">
        <v>157.03749999999999</v>
      </c>
      <c r="G895" s="20">
        <v>7368.9142860000002</v>
      </c>
      <c r="H895" s="19">
        <v>1</v>
      </c>
      <c r="I895" s="19">
        <v>1</v>
      </c>
      <c r="J895" s="19" t="s">
        <v>131</v>
      </c>
      <c r="M895" s="10"/>
      <c r="N895" s="10"/>
      <c r="O895" s="19" t="s">
        <v>744</v>
      </c>
      <c r="P895" s="19" t="s">
        <v>745</v>
      </c>
      <c r="Q895" s="19">
        <v>0.01</v>
      </c>
      <c r="R895" s="19">
        <v>203.6</v>
      </c>
      <c r="S895" s="19" t="s">
        <v>133</v>
      </c>
      <c r="T895" s="19" t="s">
        <v>134</v>
      </c>
      <c r="X895" s="19">
        <v>0.05</v>
      </c>
      <c r="Y895" s="19">
        <v>0.96199999999999997</v>
      </c>
      <c r="Z895" s="19">
        <v>1.0369999999999999</v>
      </c>
      <c r="AA895" s="19">
        <v>0.97199999999999998</v>
      </c>
      <c r="AB895" s="22">
        <f t="shared" si="214"/>
        <v>1.0513888888888892</v>
      </c>
      <c r="AC895" s="22">
        <f t="shared" si="215"/>
        <v>1.0432222222222221</v>
      </c>
      <c r="AD895" s="22">
        <f t="shared" si="216"/>
        <v>1.0185555555555557</v>
      </c>
      <c r="AE895" s="22">
        <f t="shared" si="217"/>
        <v>1.0078283097241456</v>
      </c>
      <c r="AF895" s="22">
        <f t="shared" si="218"/>
        <v>1.0322351914475838</v>
      </c>
      <c r="AG895" s="22">
        <f t="shared" si="219"/>
        <v>1.1249887045429188E-2</v>
      </c>
      <c r="AH895" s="22">
        <f t="shared" si="220"/>
        <v>4.577172161084031E-2</v>
      </c>
      <c r="AI895" s="22">
        <f t="shared" si="221"/>
        <v>-1.4659282724075145E-2</v>
      </c>
      <c r="AJ895" s="22">
        <f t="shared" si="222"/>
        <v>-6.5442062012938063E-2</v>
      </c>
      <c r="AK895" s="22" t="str">
        <f t="shared" si="230"/>
        <v>2-Aminomuconate</v>
      </c>
      <c r="AL895" s="22" t="str">
        <f t="shared" si="223"/>
        <v>Lowering</v>
      </c>
      <c r="AM895" s="24">
        <f t="shared" si="224"/>
        <v>0.96680907276289729</v>
      </c>
      <c r="AN895" s="24">
        <f t="shared" si="225"/>
        <v>0.86011780509626001</v>
      </c>
      <c r="AO895" s="25">
        <v>0.42911500000000002</v>
      </c>
      <c r="AP895" s="24">
        <f t="shared" si="226"/>
        <v>0.86011780509626001</v>
      </c>
      <c r="AQ895" s="25">
        <v>0.484427</v>
      </c>
      <c r="AR895" s="25">
        <v>0.63480499999999995</v>
      </c>
      <c r="AS895" s="19">
        <v>1444</v>
      </c>
      <c r="AT895" s="19">
        <v>2.637</v>
      </c>
      <c r="AU895" s="19">
        <v>0.83399999999999996</v>
      </c>
      <c r="AV895" s="19">
        <v>1.075</v>
      </c>
      <c r="AW895" s="19">
        <v>0.42899999999999999</v>
      </c>
      <c r="AX895" s="19">
        <v>0.496</v>
      </c>
      <c r="AY895" s="19">
        <v>1.7949999999999999</v>
      </c>
      <c r="AZ895" s="19">
        <v>0.66600000000000004</v>
      </c>
      <c r="BA895" s="19">
        <v>1.4830000000000001</v>
      </c>
      <c r="BB895" s="19">
        <v>0.85599999999999998</v>
      </c>
      <c r="BC895" s="19">
        <v>0.40300000000000002</v>
      </c>
      <c r="BD895" s="19">
        <v>1.198</v>
      </c>
      <c r="BE895" s="19">
        <v>0.501</v>
      </c>
      <c r="BF895" s="19">
        <v>0.95099999999999996</v>
      </c>
      <c r="BG895" s="19">
        <v>0.57299999999999995</v>
      </c>
      <c r="BH895" s="19">
        <v>1.996</v>
      </c>
      <c r="BI895" s="19">
        <v>0.79300000000000004</v>
      </c>
      <c r="BJ895" s="19">
        <v>1.1259999999999999</v>
      </c>
      <c r="BK895" s="19">
        <v>1.113</v>
      </c>
      <c r="BL895" s="19"/>
      <c r="BM895" s="19">
        <v>2.4750000000000001</v>
      </c>
      <c r="BN895" s="19">
        <v>1.1659999999999999</v>
      </c>
      <c r="BO895" s="19">
        <v>1.081</v>
      </c>
      <c r="BP895" s="19">
        <v>0.36599999999999999</v>
      </c>
      <c r="BQ895" s="19">
        <v>1.0529999999999999</v>
      </c>
      <c r="BR895" s="19">
        <v>1.861</v>
      </c>
      <c r="BS895" s="19">
        <v>0.504</v>
      </c>
      <c r="BT895" s="19">
        <v>1.073</v>
      </c>
      <c r="BU895" s="19">
        <v>1.9590000000000001</v>
      </c>
      <c r="BV895" s="19">
        <v>0.56799999999999995</v>
      </c>
      <c r="BW895" s="19">
        <v>1.24</v>
      </c>
      <c r="BX895" s="19">
        <v>0.66600000000000004</v>
      </c>
      <c r="BY895" s="19">
        <v>0.55200000000000005</v>
      </c>
      <c r="BZ895" s="19">
        <v>0.97899999999999998</v>
      </c>
      <c r="CA895" s="19">
        <v>1.0449999999999999</v>
      </c>
      <c r="CB895" s="19">
        <v>0.39500000000000002</v>
      </c>
      <c r="CC895" s="19">
        <v>1.0369999999999999</v>
      </c>
      <c r="CD895" s="19">
        <v>0.75800000000000001</v>
      </c>
      <c r="CE895" s="19"/>
      <c r="CF895" s="19">
        <v>2.077</v>
      </c>
      <c r="CG895" s="19">
        <v>1.458</v>
      </c>
      <c r="CH895" s="19">
        <v>1.6339999999999999</v>
      </c>
      <c r="CI895" s="19">
        <v>0.67300000000000004</v>
      </c>
      <c r="CJ895" s="19">
        <v>0.74299999999999999</v>
      </c>
      <c r="CK895" s="19">
        <v>1.0680000000000001</v>
      </c>
      <c r="CL895" s="19">
        <v>0.66400000000000003</v>
      </c>
      <c r="CM895" s="19">
        <v>1.1240000000000001</v>
      </c>
      <c r="CN895" s="19">
        <v>1.552</v>
      </c>
      <c r="CO895" s="19">
        <v>1.6319999999999999</v>
      </c>
      <c r="CP895" s="19">
        <v>0.62</v>
      </c>
      <c r="CQ895" s="19">
        <v>0.56399999999999995</v>
      </c>
      <c r="CR895" s="19">
        <v>0.35099999999999998</v>
      </c>
      <c r="CS895" s="19">
        <v>0.56499999999999995</v>
      </c>
      <c r="CT895" s="19">
        <v>1.371</v>
      </c>
      <c r="CU895" s="19">
        <v>0.48899999999999999</v>
      </c>
      <c r="CV895" s="19">
        <v>0.58199999999999996</v>
      </c>
      <c r="CW895" s="19">
        <v>1.167</v>
      </c>
    </row>
    <row r="896" spans="1:101" s="1" customFormat="1" ht="15" x14ac:dyDescent="0.2">
      <c r="A896" s="19">
        <v>1445</v>
      </c>
      <c r="B896" s="19">
        <v>348.6</v>
      </c>
      <c r="C896" s="19">
        <v>841.2</v>
      </c>
      <c r="D896" s="19">
        <v>315.61</v>
      </c>
      <c r="E896" s="19">
        <v>317.61649999999997</v>
      </c>
      <c r="F896" s="19">
        <v>163.10329999999999</v>
      </c>
      <c r="G896" s="20">
        <v>4704</v>
      </c>
      <c r="H896" s="19">
        <v>2</v>
      </c>
      <c r="I896" s="19">
        <v>2</v>
      </c>
      <c r="J896" s="19" t="s">
        <v>117</v>
      </c>
      <c r="M896" s="10"/>
      <c r="N896" s="10"/>
      <c r="U896" s="21">
        <v>0</v>
      </c>
      <c r="V896" s="21">
        <v>0</v>
      </c>
      <c r="W896" s="21">
        <v>36</v>
      </c>
      <c r="X896" s="19">
        <v>0.05</v>
      </c>
      <c r="Y896" s="19">
        <v>1.1319999999999999</v>
      </c>
      <c r="Z896" s="19">
        <v>1.2130000000000001</v>
      </c>
      <c r="AA896" s="19">
        <v>1.3</v>
      </c>
      <c r="AB896" s="22">
        <f t="shared" si="214"/>
        <v>0.93655555555555559</v>
      </c>
      <c r="AC896" s="22">
        <f t="shared" si="215"/>
        <v>1.1327777777777779</v>
      </c>
      <c r="AD896" s="22">
        <f t="shared" si="216"/>
        <v>0.96899999999999997</v>
      </c>
      <c r="AE896" s="22">
        <f t="shared" si="217"/>
        <v>0.82677783227072088</v>
      </c>
      <c r="AF896" s="22">
        <f t="shared" si="218"/>
        <v>0.96651760119252383</v>
      </c>
      <c r="AG896" s="22">
        <f t="shared" si="219"/>
        <v>-0.27442838742762915</v>
      </c>
      <c r="AH896" s="22">
        <f t="shared" si="220"/>
        <v>-4.9132089381063525E-2</v>
      </c>
      <c r="AI896" s="22">
        <f t="shared" si="221"/>
        <v>-1.7784488996462897</v>
      </c>
      <c r="AJ896" s="22">
        <f t="shared" si="222"/>
        <v>-0.12055493968035297</v>
      </c>
      <c r="AK896" s="22">
        <f t="shared" si="230"/>
        <v>0</v>
      </c>
      <c r="AL896" s="22" t="str">
        <f t="shared" si="223"/>
        <v>Increase</v>
      </c>
      <c r="AM896" s="24">
        <f t="shared" si="224"/>
        <v>1.6655247867538293E-2</v>
      </c>
      <c r="AN896" s="24">
        <f t="shared" si="225"/>
        <v>0.75760888678761773</v>
      </c>
      <c r="AO896" s="25">
        <v>1.4928900000000001</v>
      </c>
      <c r="AP896" s="24">
        <f t="shared" si="226"/>
        <v>0.75760888678761773</v>
      </c>
      <c r="AQ896" s="25">
        <v>1.42909</v>
      </c>
      <c r="AR896" s="25">
        <v>1.3047500000000001</v>
      </c>
      <c r="AS896" s="19">
        <v>1445</v>
      </c>
      <c r="AT896" s="19">
        <v>1.181</v>
      </c>
      <c r="AU896" s="19">
        <v>1.1559999999999999</v>
      </c>
      <c r="AV896" s="19">
        <v>0.95799999999999996</v>
      </c>
      <c r="AW896" s="19">
        <v>0.73599999999999999</v>
      </c>
      <c r="AX896" s="19">
        <v>0.97799999999999998</v>
      </c>
      <c r="AY896" s="19">
        <v>1.466</v>
      </c>
      <c r="AZ896" s="19">
        <v>0.72899999999999998</v>
      </c>
      <c r="BA896" s="19">
        <v>0.89500000000000002</v>
      </c>
      <c r="BB896" s="19">
        <v>1.044</v>
      </c>
      <c r="BC896" s="19">
        <v>0.71799999999999997</v>
      </c>
      <c r="BD896" s="19">
        <v>0.72199999999999998</v>
      </c>
      <c r="BE896" s="19">
        <v>0.90100000000000002</v>
      </c>
      <c r="BF896" s="19">
        <v>0.64200000000000002</v>
      </c>
      <c r="BG896" s="19">
        <v>0.61699999999999999</v>
      </c>
      <c r="BH896" s="19">
        <v>0.83699999999999997</v>
      </c>
      <c r="BI896" s="19">
        <v>1.073</v>
      </c>
      <c r="BJ896" s="19">
        <v>1.073</v>
      </c>
      <c r="BK896" s="19">
        <v>1.1319999999999999</v>
      </c>
      <c r="BL896" s="19"/>
      <c r="BM896" s="19">
        <v>1.2669999999999999</v>
      </c>
      <c r="BN896" s="19">
        <v>1.0089999999999999</v>
      </c>
      <c r="BO896" s="19">
        <v>1.145</v>
      </c>
      <c r="BP896" s="19">
        <v>1.524</v>
      </c>
      <c r="BQ896" s="19">
        <v>0.81200000000000006</v>
      </c>
      <c r="BR896" s="19">
        <v>0.76300000000000001</v>
      </c>
      <c r="BS896" s="19">
        <v>1.081</v>
      </c>
      <c r="BT896" s="19">
        <v>1.706</v>
      </c>
      <c r="BU896" s="19">
        <v>1.042</v>
      </c>
      <c r="BV896" s="19">
        <v>0.92600000000000005</v>
      </c>
      <c r="BW896" s="19">
        <v>1.0469999999999999</v>
      </c>
      <c r="BX896" s="19">
        <v>1.3660000000000001</v>
      </c>
      <c r="BY896" s="19">
        <v>0.98</v>
      </c>
      <c r="BZ896" s="19">
        <v>1.202</v>
      </c>
      <c r="CA896" s="19">
        <v>1.3129999999999999</v>
      </c>
      <c r="CB896" s="19">
        <v>1.1659999999999999</v>
      </c>
      <c r="CC896" s="19">
        <v>0.874</v>
      </c>
      <c r="CD896" s="19">
        <v>1.167</v>
      </c>
      <c r="CE896" s="19"/>
      <c r="CF896" s="19">
        <v>1.3160000000000001</v>
      </c>
      <c r="CG896" s="19">
        <v>0.65800000000000003</v>
      </c>
      <c r="CH896" s="19">
        <v>1.3089999999999999</v>
      </c>
      <c r="CI896" s="19">
        <v>0.88700000000000001</v>
      </c>
      <c r="CJ896" s="19">
        <v>0.95399999999999996</v>
      </c>
      <c r="CK896" s="19">
        <v>0.753</v>
      </c>
      <c r="CL896" s="19">
        <v>1.125</v>
      </c>
      <c r="CM896" s="19">
        <v>0.745</v>
      </c>
      <c r="CN896" s="19">
        <v>1.9510000000000001</v>
      </c>
      <c r="CO896" s="19">
        <v>0.78800000000000003</v>
      </c>
      <c r="CP896" s="19">
        <v>1.6990000000000001</v>
      </c>
      <c r="CQ896" s="19">
        <v>0.52600000000000002</v>
      </c>
      <c r="CR896" s="19">
        <v>0.69099999999999995</v>
      </c>
      <c r="CS896" s="19">
        <v>0.94199999999999995</v>
      </c>
      <c r="CT896" s="19">
        <v>0.874</v>
      </c>
      <c r="CU896" s="19">
        <v>0.84199999999999997</v>
      </c>
      <c r="CV896" s="19">
        <v>0.60699999999999998</v>
      </c>
      <c r="CW896" s="19">
        <v>0.77500000000000002</v>
      </c>
    </row>
    <row r="897" spans="1:101" s="1" customFormat="1" ht="15" x14ac:dyDescent="0.2">
      <c r="A897" s="19">
        <v>1446</v>
      </c>
      <c r="B897" s="19">
        <v>348.7</v>
      </c>
      <c r="C897" s="19">
        <v>841.3</v>
      </c>
      <c r="D897" s="19">
        <v>319.55990000000003</v>
      </c>
      <c r="E897" s="19">
        <v>321.56659999999999</v>
      </c>
      <c r="F897" s="19">
        <v>171.00299999999999</v>
      </c>
      <c r="G897" s="20">
        <v>7743.3333329999996</v>
      </c>
      <c r="H897" s="19">
        <v>2</v>
      </c>
      <c r="I897" s="19">
        <v>2</v>
      </c>
      <c r="J897" s="19" t="s">
        <v>109</v>
      </c>
      <c r="M897" s="10"/>
      <c r="N897" s="10"/>
      <c r="U897" s="21">
        <v>1</v>
      </c>
      <c r="V897" s="21">
        <v>1</v>
      </c>
      <c r="W897" s="21">
        <v>35</v>
      </c>
      <c r="X897" s="19">
        <v>0.05</v>
      </c>
      <c r="Y897" s="19">
        <v>1.0680000000000001</v>
      </c>
      <c r="Z897" s="19">
        <v>1.046</v>
      </c>
      <c r="AA897" s="19">
        <v>1.085</v>
      </c>
      <c r="AB897" s="22">
        <f t="shared" si="214"/>
        <v>0.92133333333333312</v>
      </c>
      <c r="AC897" s="22">
        <f t="shared" si="215"/>
        <v>0.99188888888888882</v>
      </c>
      <c r="AD897" s="22">
        <f t="shared" si="216"/>
        <v>0.83366666666666667</v>
      </c>
      <c r="AE897" s="22">
        <f t="shared" si="217"/>
        <v>0.92886748067659897</v>
      </c>
      <c r="AF897" s="22">
        <f t="shared" si="218"/>
        <v>1.1051579368252695</v>
      </c>
      <c r="AG897" s="22">
        <f t="shared" si="219"/>
        <v>-0.1064553094828761</v>
      </c>
      <c r="AH897" s="22">
        <f t="shared" si="220"/>
        <v>0.14425255820728808</v>
      </c>
      <c r="AI897" s="22">
        <f t="shared" si="221"/>
        <v>-0.42249383544953018</v>
      </c>
      <c r="AJ897" s="22">
        <f t="shared" si="222"/>
        <v>-1.1300356007767889</v>
      </c>
      <c r="AK897" s="22">
        <f t="shared" si="230"/>
        <v>0</v>
      </c>
      <c r="AL897" s="22" t="str">
        <f t="shared" si="223"/>
        <v>Increase</v>
      </c>
      <c r="AM897" s="24">
        <f t="shared" si="224"/>
        <v>0.37801250292516397</v>
      </c>
      <c r="AN897" s="24">
        <f t="shared" si="225"/>
        <v>7.4124947576079042E-2</v>
      </c>
      <c r="AO897" s="25">
        <v>0.86752200000000002</v>
      </c>
      <c r="AP897" s="24">
        <f t="shared" si="226"/>
        <v>7.4124947576079042E-2</v>
      </c>
      <c r="AQ897" s="25">
        <v>0.91783599999999999</v>
      </c>
      <c r="AR897" s="25">
        <v>0.93729600000000002</v>
      </c>
      <c r="AS897" s="19">
        <v>1446</v>
      </c>
      <c r="AT897" s="19">
        <v>1.0449999999999999</v>
      </c>
      <c r="AU897" s="19">
        <v>0.874</v>
      </c>
      <c r="AV897" s="19">
        <v>1.1559999999999999</v>
      </c>
      <c r="AW897" s="19">
        <v>1.319</v>
      </c>
      <c r="AX897" s="19">
        <v>1.196</v>
      </c>
      <c r="AY897" s="19">
        <v>0.77600000000000002</v>
      </c>
      <c r="AZ897" s="19">
        <v>0.76900000000000002</v>
      </c>
      <c r="BA897" s="19">
        <v>0.89400000000000002</v>
      </c>
      <c r="BB897" s="19">
        <v>0.85099999999999998</v>
      </c>
      <c r="BC897" s="19">
        <v>0.84099999999999997</v>
      </c>
      <c r="BD897" s="19">
        <v>0.93899999999999995</v>
      </c>
      <c r="BE897" s="19">
        <v>0.90500000000000003</v>
      </c>
      <c r="BF897" s="19">
        <v>1.0049999999999999</v>
      </c>
      <c r="BG897" s="19">
        <v>0.52</v>
      </c>
      <c r="BH897" s="19">
        <v>0.879</v>
      </c>
      <c r="BI897" s="19">
        <v>0.83599999999999997</v>
      </c>
      <c r="BJ897" s="19">
        <v>0.89300000000000002</v>
      </c>
      <c r="BK897" s="19">
        <v>0.88600000000000001</v>
      </c>
      <c r="BL897" s="19"/>
      <c r="BM897" s="19">
        <v>0.73299999999999998</v>
      </c>
      <c r="BN897" s="19">
        <v>0.94299999999999995</v>
      </c>
      <c r="BO897" s="19">
        <v>1.2729999999999999</v>
      </c>
      <c r="BP897" s="19">
        <v>1.4750000000000001</v>
      </c>
      <c r="BQ897" s="19">
        <v>0.55000000000000004</v>
      </c>
      <c r="BR897" s="19">
        <v>0.57099999999999995</v>
      </c>
      <c r="BS897" s="19">
        <v>1.012</v>
      </c>
      <c r="BT897" s="19">
        <v>1.224</v>
      </c>
      <c r="BU897" s="19">
        <v>0.82299999999999995</v>
      </c>
      <c r="BV897" s="19">
        <v>1.0309999999999999</v>
      </c>
      <c r="BW897" s="19">
        <v>0.82299999999999995</v>
      </c>
      <c r="BX897" s="19">
        <v>0.84899999999999998</v>
      </c>
      <c r="BY897" s="19">
        <v>1.462</v>
      </c>
      <c r="BZ897" s="19">
        <v>0.79500000000000004</v>
      </c>
      <c r="CA897" s="19">
        <v>0.748</v>
      </c>
      <c r="CB897" s="19">
        <v>1.327</v>
      </c>
      <c r="CC897" s="19">
        <v>1.0309999999999999</v>
      </c>
      <c r="CD897" s="19">
        <v>1.1839999999999999</v>
      </c>
      <c r="CE897" s="19"/>
      <c r="CF897" s="19">
        <v>0.872</v>
      </c>
      <c r="CG897" s="19">
        <v>0.77500000000000002</v>
      </c>
      <c r="CH897" s="19">
        <v>0.875</v>
      </c>
      <c r="CI897" s="19">
        <v>0.68799999999999994</v>
      </c>
      <c r="CJ897" s="19">
        <v>0.86799999999999999</v>
      </c>
      <c r="CK897" s="19">
        <v>0.92200000000000004</v>
      </c>
      <c r="CL897" s="19">
        <v>0.83299999999999996</v>
      </c>
      <c r="CM897" s="19">
        <v>0.76800000000000002</v>
      </c>
      <c r="CN897" s="19">
        <v>0.81299999999999994</v>
      </c>
      <c r="CO897" s="19">
        <v>1.0349999999999999</v>
      </c>
      <c r="CP897" s="19">
        <v>0.86199999999999999</v>
      </c>
      <c r="CQ897" s="19">
        <v>0.86</v>
      </c>
      <c r="CR897" s="19">
        <v>0.86299999999999999</v>
      </c>
      <c r="CS897" s="19">
        <v>0.70199999999999996</v>
      </c>
      <c r="CT897" s="19">
        <v>0.68500000000000005</v>
      </c>
      <c r="CU897" s="19">
        <v>0.79500000000000004</v>
      </c>
      <c r="CV897" s="19">
        <v>0.92200000000000004</v>
      </c>
      <c r="CW897" s="19">
        <v>0.86799999999999999</v>
      </c>
    </row>
    <row r="898" spans="1:101" s="1" customFormat="1" ht="15" x14ac:dyDescent="0.2">
      <c r="A898" s="19">
        <v>1447</v>
      </c>
      <c r="B898" s="19">
        <v>349.6</v>
      </c>
      <c r="C898" s="19">
        <v>841.5</v>
      </c>
      <c r="D898" s="19">
        <v>318.56110000000001</v>
      </c>
      <c r="E898" s="19">
        <v>320.5675</v>
      </c>
      <c r="F898" s="19">
        <v>169.00550000000001</v>
      </c>
      <c r="G898" s="20">
        <v>13512.41509</v>
      </c>
      <c r="H898" s="19">
        <v>2</v>
      </c>
      <c r="I898" s="19">
        <v>2</v>
      </c>
      <c r="J898" s="19" t="s">
        <v>109</v>
      </c>
      <c r="M898" s="10"/>
      <c r="N898" s="10"/>
      <c r="U898" s="21">
        <v>1</v>
      </c>
      <c r="V898" s="21">
        <v>9</v>
      </c>
      <c r="W898" s="21">
        <v>164</v>
      </c>
      <c r="X898" s="19">
        <v>0.05</v>
      </c>
      <c r="Y898" s="19">
        <v>1.095</v>
      </c>
      <c r="Z898" s="19">
        <v>0.95799999999999996</v>
      </c>
      <c r="AA898" s="19">
        <v>0.89400000000000002</v>
      </c>
      <c r="AB898" s="22">
        <f t="shared" si="214"/>
        <v>0.95999999999999985</v>
      </c>
      <c r="AC898" s="22">
        <f t="shared" si="215"/>
        <v>0.95405555555555543</v>
      </c>
      <c r="AD898" s="22">
        <f t="shared" si="216"/>
        <v>0.81966666666666677</v>
      </c>
      <c r="AE898" s="22">
        <f t="shared" si="217"/>
        <v>1.0062307109998252</v>
      </c>
      <c r="AF898" s="22">
        <f t="shared" si="218"/>
        <v>1.1712078080520534</v>
      </c>
      <c r="AG898" s="22">
        <f t="shared" si="219"/>
        <v>8.961127662910939E-3</v>
      </c>
      <c r="AH898" s="22">
        <f t="shared" si="220"/>
        <v>0.22799707673359199</v>
      </c>
      <c r="AI898" s="22">
        <f t="shared" si="221"/>
        <v>-2.9717708689110264E-2</v>
      </c>
      <c r="AJ898" s="22">
        <f t="shared" si="222"/>
        <v>-2.256699845283852</v>
      </c>
      <c r="AK898" s="22">
        <f t="shared" si="230"/>
        <v>0</v>
      </c>
      <c r="AL898" s="22" t="str">
        <f t="shared" si="223"/>
        <v>Lowering</v>
      </c>
      <c r="AM898" s="24">
        <f t="shared" si="224"/>
        <v>0.93386111306512587</v>
      </c>
      <c r="AN898" s="24">
        <f t="shared" si="225"/>
        <v>5.537326792468363E-3</v>
      </c>
      <c r="AO898" s="25">
        <v>0.72295200000000004</v>
      </c>
      <c r="AP898" s="24">
        <f t="shared" si="226"/>
        <v>5.537326792468363E-3</v>
      </c>
      <c r="AQ898" s="25">
        <v>1.32033</v>
      </c>
      <c r="AR898" s="25">
        <v>1.1798999999999999</v>
      </c>
      <c r="AS898" s="19">
        <v>1447</v>
      </c>
      <c r="AT898" s="19">
        <v>0.95499999999999996</v>
      </c>
      <c r="AU898" s="19">
        <v>0.81200000000000006</v>
      </c>
      <c r="AV898" s="19">
        <v>0.95499999999999996</v>
      </c>
      <c r="AW898" s="19">
        <v>1.0169999999999999</v>
      </c>
      <c r="AX898" s="19">
        <v>1.385</v>
      </c>
      <c r="AY898" s="19">
        <v>0.77400000000000002</v>
      </c>
      <c r="AZ898" s="19">
        <v>1.0640000000000001</v>
      </c>
      <c r="BA898" s="19">
        <v>0.91600000000000004</v>
      </c>
      <c r="BB898" s="19">
        <v>0.76100000000000001</v>
      </c>
      <c r="BC898" s="19">
        <v>0.94</v>
      </c>
      <c r="BD898" s="19">
        <v>1.0860000000000001</v>
      </c>
      <c r="BE898" s="19">
        <v>1.036</v>
      </c>
      <c r="BF898" s="19">
        <v>0.83899999999999997</v>
      </c>
      <c r="BG898" s="19">
        <v>0.86299999999999999</v>
      </c>
      <c r="BH898" s="19">
        <v>0.85199999999999998</v>
      </c>
      <c r="BI898" s="19">
        <v>1.095</v>
      </c>
      <c r="BJ898" s="19">
        <v>0.91600000000000004</v>
      </c>
      <c r="BK898" s="19">
        <v>1.014</v>
      </c>
      <c r="BL898" s="19"/>
      <c r="BM898" s="19">
        <v>0.70199999999999996</v>
      </c>
      <c r="BN898" s="19">
        <v>1.0029999999999999</v>
      </c>
      <c r="BO898" s="19">
        <v>1.1910000000000001</v>
      </c>
      <c r="BP898" s="19">
        <v>1.226</v>
      </c>
      <c r="BQ898" s="19">
        <v>0.65900000000000003</v>
      </c>
      <c r="BR898" s="19">
        <v>0.625</v>
      </c>
      <c r="BS898" s="19">
        <v>0.93200000000000005</v>
      </c>
      <c r="BT898" s="19">
        <v>0.93200000000000005</v>
      </c>
      <c r="BU898" s="19">
        <v>0.76900000000000002</v>
      </c>
      <c r="BV898" s="19">
        <v>1.02</v>
      </c>
      <c r="BW898" s="19">
        <v>0.70699999999999996</v>
      </c>
      <c r="BX898" s="19">
        <v>0.71399999999999997</v>
      </c>
      <c r="BY898" s="19">
        <v>1.506</v>
      </c>
      <c r="BZ898" s="19">
        <v>0.77700000000000002</v>
      </c>
      <c r="CA898" s="19">
        <v>0.81200000000000006</v>
      </c>
      <c r="CB898" s="19">
        <v>1.355</v>
      </c>
      <c r="CC898" s="19">
        <v>0.97199999999999998</v>
      </c>
      <c r="CD898" s="19">
        <v>1.2709999999999999</v>
      </c>
      <c r="CE898" s="19"/>
      <c r="CF898" s="19">
        <v>0.91300000000000003</v>
      </c>
      <c r="CG898" s="19">
        <v>0.624</v>
      </c>
      <c r="CH898" s="19">
        <v>0.71399999999999997</v>
      </c>
      <c r="CI898" s="19">
        <v>0.8</v>
      </c>
      <c r="CJ898" s="19">
        <v>0.56100000000000005</v>
      </c>
      <c r="CK898" s="19">
        <v>0.81699999999999995</v>
      </c>
      <c r="CL898" s="19">
        <v>0.82</v>
      </c>
      <c r="CM898" s="19">
        <v>0.751</v>
      </c>
      <c r="CN898" s="19">
        <v>0.94699999999999995</v>
      </c>
      <c r="CO898" s="19">
        <v>0.84</v>
      </c>
      <c r="CP898" s="19">
        <v>1.121</v>
      </c>
      <c r="CQ898" s="19">
        <v>0.96699999999999997</v>
      </c>
      <c r="CR898" s="19">
        <v>0.77400000000000002</v>
      </c>
      <c r="CS898" s="19">
        <v>0.71599999999999997</v>
      </c>
      <c r="CT898" s="19">
        <v>0.73299999999999998</v>
      </c>
      <c r="CU898" s="19">
        <v>0.91</v>
      </c>
      <c r="CV898" s="19">
        <v>0.97</v>
      </c>
      <c r="CW898" s="19">
        <v>0.77600000000000002</v>
      </c>
    </row>
    <row r="899" spans="1:101" s="1" customFormat="1" ht="15" x14ac:dyDescent="0.2">
      <c r="A899" s="19">
        <v>1448</v>
      </c>
      <c r="B899" s="19">
        <v>348.6</v>
      </c>
      <c r="C899" s="19">
        <v>841.9</v>
      </c>
      <c r="D899" s="19">
        <v>327.60789999999997</v>
      </c>
      <c r="E899" s="19">
        <v>329.61270000000002</v>
      </c>
      <c r="F899" s="19">
        <v>93.549599999999998</v>
      </c>
      <c r="G899" s="20">
        <v>10190</v>
      </c>
      <c r="H899" s="19">
        <v>1</v>
      </c>
      <c r="I899" s="19">
        <v>1</v>
      </c>
      <c r="J899" s="19" t="s">
        <v>112</v>
      </c>
      <c r="M899" s="10"/>
      <c r="N899" s="10"/>
      <c r="X899" s="19">
        <v>3.3300000000000003E-2</v>
      </c>
      <c r="Y899" s="19">
        <v>1.046</v>
      </c>
      <c r="Z899" s="19">
        <v>1.0249999999999999</v>
      </c>
      <c r="AA899" s="19">
        <v>0.97199999999999998</v>
      </c>
      <c r="AB899" s="22">
        <f t="shared" ref="AB899:AB962" si="231">AVERAGE(AT899:BK899)</f>
        <v>0.87027777777777771</v>
      </c>
      <c r="AC899" s="22">
        <f t="shared" ref="AC899:AC962" si="232">AVERAGE(BM899:CD899)</f>
        <v>0.74272222222222217</v>
      </c>
      <c r="AD899" s="22">
        <f t="shared" ref="AD899:AD962" si="233">AVERAGE(CF899:CW899)</f>
        <v>1.4763333333333333</v>
      </c>
      <c r="AE899" s="22">
        <f t="shared" ref="AE899:AE962" si="234">AB899/AC899</f>
        <v>1.1717405939112873</v>
      </c>
      <c r="AF899" s="22">
        <f t="shared" ref="AF899:AF962" si="235">AB899/AD899</f>
        <v>0.58948596372394069</v>
      </c>
      <c r="AG899" s="22">
        <f t="shared" ref="AG899:AG962" si="236">LOG(AE899,2)</f>
        <v>0.22865321370150601</v>
      </c>
      <c r="AH899" s="22">
        <f t="shared" ref="AH899:AH962" si="237">LOG(AF899,2)</f>
        <v>-0.76247063334805631</v>
      </c>
      <c r="AI899" s="22">
        <f t="shared" ref="AI899:AI962" si="238">LOG(AM899,10)</f>
        <v>-0.31736559830296024</v>
      </c>
      <c r="AJ899" s="22">
        <f t="shared" ref="AJ899:AJ962" si="239">LOG(AN899,10)</f>
        <v>-1.1342343206499899</v>
      </c>
      <c r="AK899" s="22">
        <f t="shared" si="230"/>
        <v>0</v>
      </c>
      <c r="AL899" s="22" t="str">
        <f t="shared" ref="AL899:AL962" si="240">+IF(AB899&lt;AC899,"Increase","Lowering")</f>
        <v>Lowering</v>
      </c>
      <c r="AM899" s="24">
        <f t="shared" ref="AM899:AM962" si="241">_xlfn.T.TEST(AT899:BK899,BM899:CD899,2,3)</f>
        <v>0.48154225447198862</v>
      </c>
      <c r="AN899" s="24">
        <f t="shared" ref="AN899:AN962" si="242">_xlfn.T.TEST(AT899:BK899,CF899:CW899,2,3)</f>
        <v>7.3411767305986531E-2</v>
      </c>
      <c r="AO899" s="25">
        <v>0.56071599999999999</v>
      </c>
      <c r="AP899" s="24">
        <f t="shared" ref="AP899:AP962" si="243">_xlfn.T.TEST(AT899:BK899,CF899:CW899,2,3)</f>
        <v>7.3411767305986531E-2</v>
      </c>
      <c r="AQ899" s="25">
        <v>1.5898099999999999</v>
      </c>
      <c r="AR899" s="25">
        <v>1.6344799999999999</v>
      </c>
      <c r="AS899" s="19">
        <v>1448</v>
      </c>
      <c r="AT899" s="19">
        <v>1.7030000000000001</v>
      </c>
      <c r="AU899" s="19">
        <v>0.52900000000000003</v>
      </c>
      <c r="AV899" s="19">
        <v>0.35099999999999998</v>
      </c>
      <c r="AW899" s="19">
        <v>0.53</v>
      </c>
      <c r="AX899" s="19">
        <v>0.96899999999999997</v>
      </c>
      <c r="AY899" s="19">
        <v>0.45200000000000001</v>
      </c>
      <c r="AZ899" s="19">
        <v>0.30299999999999999</v>
      </c>
      <c r="BA899" s="19">
        <v>0.47699999999999998</v>
      </c>
      <c r="BB899" s="19">
        <v>1.657</v>
      </c>
      <c r="BC899" s="19">
        <v>0.38500000000000001</v>
      </c>
      <c r="BD899" s="19">
        <v>0.42299999999999999</v>
      </c>
      <c r="BE899" s="19">
        <v>0.44700000000000001</v>
      </c>
      <c r="BF899" s="19">
        <v>0.373</v>
      </c>
      <c r="BG899" s="19">
        <v>0.77700000000000002</v>
      </c>
      <c r="BH899" s="19">
        <v>1.5760000000000001</v>
      </c>
      <c r="BI899" s="19">
        <v>1.718</v>
      </c>
      <c r="BJ899" s="19">
        <v>2.4969999999999999</v>
      </c>
      <c r="BK899" s="19">
        <v>0.498</v>
      </c>
      <c r="BL899" s="19"/>
      <c r="BM899" s="19">
        <v>1.2210000000000001</v>
      </c>
      <c r="BN899" s="19">
        <v>0.495</v>
      </c>
      <c r="BO899" s="19">
        <v>0.5</v>
      </c>
      <c r="BP899" s="19">
        <v>0.40899999999999997</v>
      </c>
      <c r="BQ899" s="19">
        <v>0.94599999999999995</v>
      </c>
      <c r="BR899" s="19">
        <v>0.71699999999999997</v>
      </c>
      <c r="BS899" s="19">
        <v>0.59499999999999997</v>
      </c>
      <c r="BT899" s="19">
        <v>0.42599999999999999</v>
      </c>
      <c r="BU899" s="19">
        <v>0.38700000000000001</v>
      </c>
      <c r="BV899" s="19">
        <v>0.876</v>
      </c>
      <c r="BW899" s="19">
        <v>0.95299999999999996</v>
      </c>
      <c r="BX899" s="19">
        <v>0.80300000000000005</v>
      </c>
      <c r="BY899" s="19">
        <v>0.35499999999999998</v>
      </c>
      <c r="BZ899" s="19">
        <v>0.53600000000000003</v>
      </c>
      <c r="CA899" s="19">
        <v>1.8879999999999999</v>
      </c>
      <c r="CB899" s="19">
        <v>0.49299999999999999</v>
      </c>
      <c r="CC899" s="19">
        <v>0.83799999999999997</v>
      </c>
      <c r="CD899" s="19">
        <v>0.93100000000000005</v>
      </c>
      <c r="CE899" s="19"/>
      <c r="CF899" s="19">
        <v>2.8149999999999999</v>
      </c>
      <c r="CG899" s="19">
        <v>0.39800000000000002</v>
      </c>
      <c r="CH899" s="19">
        <v>0.96299999999999997</v>
      </c>
      <c r="CI899" s="19">
        <v>0.498</v>
      </c>
      <c r="CJ899" s="19">
        <v>0.39200000000000002</v>
      </c>
      <c r="CK899" s="19">
        <v>0.54500000000000004</v>
      </c>
      <c r="CL899" s="19">
        <v>0.38800000000000001</v>
      </c>
      <c r="CM899" s="19">
        <v>1.484</v>
      </c>
      <c r="CN899" s="19">
        <v>0.95399999999999996</v>
      </c>
      <c r="CO899" s="19">
        <v>1.5409999999999999</v>
      </c>
      <c r="CP899" s="19">
        <v>4.1710000000000003</v>
      </c>
      <c r="CQ899" s="19">
        <v>1.5329999999999999</v>
      </c>
      <c r="CR899" s="19">
        <v>4.117</v>
      </c>
      <c r="CS899" s="19">
        <v>1.958</v>
      </c>
      <c r="CT899" s="19">
        <v>2.073</v>
      </c>
      <c r="CU899" s="19">
        <v>1.919</v>
      </c>
      <c r="CV899" s="19">
        <v>0.41899999999999998</v>
      </c>
      <c r="CW899" s="19">
        <v>0.40600000000000003</v>
      </c>
    </row>
    <row r="900" spans="1:101" s="1" customFormat="1" ht="15" x14ac:dyDescent="0.2">
      <c r="A900" s="19">
        <v>1450</v>
      </c>
      <c r="B900" s="19">
        <v>349.6</v>
      </c>
      <c r="C900" s="19">
        <v>842.3</v>
      </c>
      <c r="D900" s="19">
        <v>364.08539999999999</v>
      </c>
      <c r="E900" s="19">
        <v>366.09160000000003</v>
      </c>
      <c r="F900" s="19">
        <v>130.02699999999999</v>
      </c>
      <c r="G900" s="20">
        <v>13219.53846</v>
      </c>
      <c r="H900" s="19">
        <v>1</v>
      </c>
      <c r="I900" s="19">
        <v>1</v>
      </c>
      <c r="J900" s="19" t="s">
        <v>109</v>
      </c>
      <c r="M900" s="10"/>
      <c r="N900" s="10"/>
      <c r="U900" s="21">
        <v>4</v>
      </c>
      <c r="V900" s="21">
        <v>40</v>
      </c>
      <c r="W900" s="21">
        <v>464</v>
      </c>
      <c r="X900" s="19">
        <v>0.05</v>
      </c>
      <c r="Y900" s="19">
        <v>0.88700000000000001</v>
      </c>
      <c r="Z900" s="19">
        <v>0.96599999999999997</v>
      </c>
      <c r="AA900" s="19">
        <v>1.125</v>
      </c>
      <c r="AB900" s="22">
        <f t="shared" si="231"/>
        <v>0.95238888888888895</v>
      </c>
      <c r="AC900" s="22">
        <f t="shared" si="232"/>
        <v>0.93322222222222218</v>
      </c>
      <c r="AD900" s="22">
        <f t="shared" si="233"/>
        <v>0.94383333333333319</v>
      </c>
      <c r="AE900" s="22">
        <f t="shared" si="234"/>
        <v>1.0205381593046792</v>
      </c>
      <c r="AF900" s="22">
        <f t="shared" si="235"/>
        <v>1.0090646889163579</v>
      </c>
      <c r="AG900" s="22">
        <f t="shared" si="236"/>
        <v>2.9330127701717536E-2</v>
      </c>
      <c r="AH900" s="22">
        <f t="shared" si="237"/>
        <v>1.3018665412844778E-2</v>
      </c>
      <c r="AI900" s="22">
        <f t="shared" si="238"/>
        <v>-4.4942193360943142E-2</v>
      </c>
      <c r="AJ900" s="22">
        <f t="shared" si="239"/>
        <v>-1.8525569543318538E-2</v>
      </c>
      <c r="AK900" s="22">
        <f t="shared" si="230"/>
        <v>0</v>
      </c>
      <c r="AL900" s="22" t="str">
        <f t="shared" si="240"/>
        <v>Lowering</v>
      </c>
      <c r="AM900" s="24">
        <f t="shared" si="241"/>
        <v>0.90169114895345692</v>
      </c>
      <c r="AN900" s="24">
        <f t="shared" si="242"/>
        <v>0.95824029724256299</v>
      </c>
      <c r="AO900" s="25">
        <v>0.54535599999999995</v>
      </c>
      <c r="AP900" s="24">
        <f t="shared" si="243"/>
        <v>0.95824029724256299</v>
      </c>
      <c r="AQ900" s="25">
        <v>0.89886999999999995</v>
      </c>
      <c r="AR900" s="25">
        <v>0.92122400000000004</v>
      </c>
      <c r="AS900" s="19">
        <v>1450</v>
      </c>
      <c r="AT900" s="19">
        <v>0.36099999999999999</v>
      </c>
      <c r="AU900" s="19">
        <v>1.0049999999999999</v>
      </c>
      <c r="AV900" s="19">
        <v>0.41299999999999998</v>
      </c>
      <c r="AW900" s="19">
        <v>1.482</v>
      </c>
      <c r="AX900" s="19">
        <v>0.86899999999999999</v>
      </c>
      <c r="AY900" s="19">
        <v>0.307</v>
      </c>
      <c r="AZ900" s="19">
        <v>0.627</v>
      </c>
      <c r="BA900" s="19">
        <v>0.73099999999999998</v>
      </c>
      <c r="BB900" s="19">
        <v>1.2050000000000001</v>
      </c>
      <c r="BC900" s="19">
        <v>2.0470000000000002</v>
      </c>
      <c r="BD900" s="19">
        <v>1.095</v>
      </c>
      <c r="BE900" s="19">
        <v>1.7050000000000001</v>
      </c>
      <c r="BF900" s="19">
        <v>0.79800000000000004</v>
      </c>
      <c r="BG900" s="19">
        <v>0.63</v>
      </c>
      <c r="BH900" s="19">
        <v>0.54700000000000004</v>
      </c>
      <c r="BI900" s="19">
        <v>0.52</v>
      </c>
      <c r="BJ900" s="19">
        <v>0.65400000000000003</v>
      </c>
      <c r="BK900" s="19">
        <v>2.1469999999999998</v>
      </c>
      <c r="BL900" s="19"/>
      <c r="BM900" s="19">
        <v>0.94899999999999995</v>
      </c>
      <c r="BN900" s="19">
        <v>0.97299999999999998</v>
      </c>
      <c r="BO900" s="19">
        <v>0.504</v>
      </c>
      <c r="BP900" s="19">
        <v>1.054</v>
      </c>
      <c r="BQ900" s="19">
        <v>1.127</v>
      </c>
      <c r="BR900" s="19">
        <v>1.391</v>
      </c>
      <c r="BS900" s="19">
        <v>0.89900000000000002</v>
      </c>
      <c r="BT900" s="19">
        <v>0.29399999999999998</v>
      </c>
      <c r="BU900" s="19">
        <v>1.329</v>
      </c>
      <c r="BV900" s="19">
        <v>1.2170000000000001</v>
      </c>
      <c r="BW900" s="19">
        <v>1.024</v>
      </c>
      <c r="BX900" s="19">
        <v>1.0329999999999999</v>
      </c>
      <c r="BY900" s="19">
        <v>0.32700000000000001</v>
      </c>
      <c r="BZ900" s="19">
        <v>1.1140000000000001</v>
      </c>
      <c r="CA900" s="19">
        <v>0.879</v>
      </c>
      <c r="CB900" s="19">
        <v>0.47199999999999998</v>
      </c>
      <c r="CC900" s="19">
        <v>0.88400000000000001</v>
      </c>
      <c r="CD900" s="19">
        <v>1.3280000000000001</v>
      </c>
      <c r="CE900" s="19"/>
      <c r="CF900" s="19">
        <v>0.61599999999999999</v>
      </c>
      <c r="CG900" s="19">
        <v>1.0760000000000001</v>
      </c>
      <c r="CH900" s="19">
        <v>0.53</v>
      </c>
      <c r="CI900" s="19">
        <v>0.72599999999999998</v>
      </c>
      <c r="CJ900" s="19">
        <v>1.448</v>
      </c>
      <c r="CK900" s="19">
        <v>0.68500000000000005</v>
      </c>
      <c r="CL900" s="19">
        <v>0.68700000000000006</v>
      </c>
      <c r="CM900" s="19">
        <v>1.105</v>
      </c>
      <c r="CN900" s="19">
        <v>0.29299999999999998</v>
      </c>
      <c r="CO900" s="19">
        <v>1.1020000000000001</v>
      </c>
      <c r="CP900" s="19">
        <v>0.81499999999999995</v>
      </c>
      <c r="CQ900" s="19">
        <v>1.353</v>
      </c>
      <c r="CR900" s="19">
        <v>0.95899999999999996</v>
      </c>
      <c r="CS900" s="19">
        <v>1.667</v>
      </c>
      <c r="CT900" s="19">
        <v>0.83</v>
      </c>
      <c r="CU900" s="19">
        <v>0.34699999999999998</v>
      </c>
      <c r="CV900" s="19">
        <v>1.5109999999999999</v>
      </c>
      <c r="CW900" s="19">
        <v>1.2390000000000001</v>
      </c>
    </row>
    <row r="901" spans="1:101" s="1" customFormat="1" ht="25.5" x14ac:dyDescent="0.2">
      <c r="A901" s="19">
        <v>1451</v>
      </c>
      <c r="B901" s="19">
        <v>349.6</v>
      </c>
      <c r="C901" s="19">
        <v>842.5</v>
      </c>
      <c r="D901" s="19">
        <v>342.62959999999998</v>
      </c>
      <c r="E901" s="19">
        <v>344.63659999999999</v>
      </c>
      <c r="F901" s="19">
        <v>217.14259999999999</v>
      </c>
      <c r="G901" s="20">
        <v>4285.7142860000004</v>
      </c>
      <c r="H901" s="19">
        <v>2</v>
      </c>
      <c r="I901" s="19">
        <v>2</v>
      </c>
      <c r="J901" s="19" t="s">
        <v>131</v>
      </c>
      <c r="M901" s="10"/>
      <c r="N901" s="10"/>
      <c r="O901" s="19" t="s">
        <v>579</v>
      </c>
      <c r="P901" s="19" t="s">
        <v>580</v>
      </c>
      <c r="Q901" s="19">
        <v>0.19</v>
      </c>
      <c r="R901" s="19">
        <v>15.7</v>
      </c>
      <c r="S901" s="19" t="s">
        <v>133</v>
      </c>
      <c r="T901" s="19" t="s">
        <v>134</v>
      </c>
      <c r="X901" s="19">
        <v>0.05</v>
      </c>
      <c r="Y901" s="19">
        <v>0.97799999999999998</v>
      </c>
      <c r="Z901" s="19">
        <v>1.2070000000000001</v>
      </c>
      <c r="AA901" s="19">
        <v>1.2949999999999999</v>
      </c>
      <c r="AB901" s="22">
        <f t="shared" si="231"/>
        <v>1.1829444444444444</v>
      </c>
      <c r="AC901" s="22">
        <f t="shared" si="232"/>
        <v>1.0887222222222221</v>
      </c>
      <c r="AD901" s="22">
        <f t="shared" si="233"/>
        <v>1.0555555555555556</v>
      </c>
      <c r="AE901" s="22">
        <f t="shared" si="234"/>
        <v>1.0865438587538909</v>
      </c>
      <c r="AF901" s="22">
        <f t="shared" si="235"/>
        <v>1.1206842105263157</v>
      </c>
      <c r="AG901" s="22">
        <f t="shared" si="236"/>
        <v>0.1197464106256524</v>
      </c>
      <c r="AH901" s="22">
        <f t="shared" si="237"/>
        <v>0.16437980883912318</v>
      </c>
      <c r="AI901" s="22">
        <f t="shared" si="238"/>
        <v>-0.40453378142018287</v>
      </c>
      <c r="AJ901" s="22">
        <f t="shared" si="239"/>
        <v>-0.60827966850593196</v>
      </c>
      <c r="AK901" s="22" t="str">
        <f t="shared" si="230"/>
        <v>gamma-L-Glutamylputrescine - 2 tags</v>
      </c>
      <c r="AL901" s="22" t="str">
        <f t="shared" si="240"/>
        <v>Lowering</v>
      </c>
      <c r="AM901" s="24">
        <f t="shared" si="241"/>
        <v>0.39397278143979819</v>
      </c>
      <c r="AN901" s="24">
        <f t="shared" si="242"/>
        <v>0.24644518164342089</v>
      </c>
      <c r="AO901" s="25">
        <v>0.70589900000000005</v>
      </c>
      <c r="AP901" s="24">
        <f t="shared" si="243"/>
        <v>0.24644518164342089</v>
      </c>
      <c r="AQ901" s="25">
        <v>0.89316799999999996</v>
      </c>
      <c r="AR901" s="25">
        <v>0.91791800000000001</v>
      </c>
      <c r="AS901" s="19">
        <v>1451</v>
      </c>
      <c r="AT901" s="19">
        <v>1.1060000000000001</v>
      </c>
      <c r="AU901" s="19">
        <v>0.96599999999999997</v>
      </c>
      <c r="AV901" s="19">
        <v>2.202</v>
      </c>
      <c r="AW901" s="19">
        <v>1.145</v>
      </c>
      <c r="AX901" s="19">
        <v>1.645</v>
      </c>
      <c r="AY901" s="19">
        <v>1.2050000000000001</v>
      </c>
      <c r="AZ901" s="19">
        <v>1.51</v>
      </c>
      <c r="BA901" s="19">
        <v>1.044</v>
      </c>
      <c r="BB901" s="19">
        <v>1.0069999999999999</v>
      </c>
      <c r="BC901" s="19">
        <v>1.339</v>
      </c>
      <c r="BD901" s="19">
        <v>1.0309999999999999</v>
      </c>
      <c r="BE901" s="19">
        <v>0.89400000000000002</v>
      </c>
      <c r="BF901" s="19">
        <v>0.84599999999999997</v>
      </c>
      <c r="BG901" s="19">
        <v>0.59899999999999998</v>
      </c>
      <c r="BH901" s="19">
        <v>1.1659999999999999</v>
      </c>
      <c r="BI901" s="19">
        <v>1.095</v>
      </c>
      <c r="BJ901" s="19">
        <v>1.0860000000000001</v>
      </c>
      <c r="BK901" s="19">
        <v>1.407</v>
      </c>
      <c r="BL901" s="19"/>
      <c r="BM901" s="19">
        <v>0.89900000000000002</v>
      </c>
      <c r="BN901" s="19">
        <v>1.3879999999999999</v>
      </c>
      <c r="BO901" s="19">
        <v>1.242</v>
      </c>
      <c r="BP901" s="19">
        <v>1.5720000000000001</v>
      </c>
      <c r="BQ901" s="19">
        <v>0.61899999999999999</v>
      </c>
      <c r="BR901" s="19">
        <v>0.67600000000000005</v>
      </c>
      <c r="BS901" s="19">
        <v>1.1970000000000001</v>
      </c>
      <c r="BT901" s="19">
        <v>1.619</v>
      </c>
      <c r="BU901" s="19">
        <v>0.93200000000000005</v>
      </c>
      <c r="BV901" s="19">
        <v>0.82499999999999996</v>
      </c>
      <c r="BW901" s="19">
        <v>0.85699999999999998</v>
      </c>
      <c r="BX901" s="19">
        <v>0.98799999999999999</v>
      </c>
      <c r="BY901" s="19">
        <v>1.339</v>
      </c>
      <c r="BZ901" s="19">
        <v>1.3169999999999999</v>
      </c>
      <c r="CA901" s="19">
        <v>1.0629999999999999</v>
      </c>
      <c r="CB901" s="19">
        <v>1.3160000000000001</v>
      </c>
      <c r="CC901" s="19">
        <v>0.73099999999999998</v>
      </c>
      <c r="CD901" s="19">
        <v>1.0169999999999999</v>
      </c>
      <c r="CE901" s="19"/>
      <c r="CF901" s="19">
        <v>1.4710000000000001</v>
      </c>
      <c r="CG901" s="19">
        <v>0.77</v>
      </c>
      <c r="CH901" s="19">
        <v>0.91</v>
      </c>
      <c r="CI901" s="19">
        <v>1.2749999999999999</v>
      </c>
      <c r="CJ901" s="19">
        <v>0.75800000000000001</v>
      </c>
      <c r="CK901" s="19">
        <v>0.85199999999999998</v>
      </c>
      <c r="CL901" s="19">
        <v>0.83599999999999997</v>
      </c>
      <c r="CM901" s="19">
        <v>0.80800000000000005</v>
      </c>
      <c r="CN901" s="19">
        <v>1.617</v>
      </c>
      <c r="CO901" s="19">
        <v>0.83</v>
      </c>
      <c r="CP901" s="19">
        <v>1.421</v>
      </c>
      <c r="CQ901" s="19">
        <v>1.0129999999999999</v>
      </c>
      <c r="CR901" s="19">
        <v>0.70599999999999996</v>
      </c>
      <c r="CS901" s="19">
        <v>1.506</v>
      </c>
      <c r="CT901" s="19">
        <v>1.0209999999999999</v>
      </c>
      <c r="CU901" s="19">
        <v>1.2370000000000001</v>
      </c>
      <c r="CV901" s="19">
        <v>0.89800000000000002</v>
      </c>
      <c r="CW901" s="19">
        <v>1.071</v>
      </c>
    </row>
    <row r="902" spans="1:101" s="1" customFormat="1" ht="15" x14ac:dyDescent="0.2">
      <c r="A902" s="19">
        <v>1453</v>
      </c>
      <c r="B902" s="19">
        <v>350</v>
      </c>
      <c r="C902" s="19">
        <v>843.1</v>
      </c>
      <c r="D902" s="19">
        <v>366.12430000000001</v>
      </c>
      <c r="E902" s="19">
        <v>368.13119999999998</v>
      </c>
      <c r="F902" s="19">
        <v>264.13189999999997</v>
      </c>
      <c r="G902" s="20">
        <v>6891.0256410000002</v>
      </c>
      <c r="H902" s="19">
        <v>2</v>
      </c>
      <c r="I902" s="19">
        <v>2</v>
      </c>
      <c r="J902" s="19" t="s">
        <v>103</v>
      </c>
      <c r="M902" s="10"/>
      <c r="N902" s="10"/>
      <c r="U902" s="21">
        <v>0</v>
      </c>
      <c r="V902" s="21">
        <v>13</v>
      </c>
      <c r="W902" s="21">
        <v>298</v>
      </c>
      <c r="X902" s="19">
        <v>0.05</v>
      </c>
      <c r="Y902" s="19">
        <v>1.175</v>
      </c>
      <c r="Z902" s="19">
        <v>0.92600000000000005</v>
      </c>
      <c r="AA902" s="19">
        <v>0.995</v>
      </c>
      <c r="AB902" s="22">
        <f t="shared" si="231"/>
        <v>0.8879999999999999</v>
      </c>
      <c r="AC902" s="22">
        <f t="shared" si="232"/>
        <v>1.1651666666666667</v>
      </c>
      <c r="AD902" s="22">
        <f t="shared" si="233"/>
        <v>1.1788888888888891</v>
      </c>
      <c r="AE902" s="22">
        <f t="shared" si="234"/>
        <v>0.76212272922328694</v>
      </c>
      <c r="AF902" s="22">
        <f t="shared" si="235"/>
        <v>0.75325164938737021</v>
      </c>
      <c r="AG902" s="22">
        <f t="shared" si="236"/>
        <v>-0.39190475256974294</v>
      </c>
      <c r="AH902" s="22">
        <f t="shared" si="237"/>
        <v>-0.40879616800970914</v>
      </c>
      <c r="AI902" s="22">
        <f t="shared" si="238"/>
        <v>-1.2235288118428496</v>
      </c>
      <c r="AJ902" s="22">
        <f t="shared" si="239"/>
        <v>-1.182032670328659</v>
      </c>
      <c r="AK902" s="37">
        <f t="shared" si="230"/>
        <v>0</v>
      </c>
      <c r="AL902" s="22" t="str">
        <f t="shared" si="240"/>
        <v>Increase</v>
      </c>
      <c r="AM902" s="24">
        <f t="shared" si="241"/>
        <v>5.9768339202924979E-2</v>
      </c>
      <c r="AN902" s="24">
        <f t="shared" si="242"/>
        <v>6.5760836610847667E-2</v>
      </c>
      <c r="AO902" s="25">
        <v>1.0440100000000001</v>
      </c>
      <c r="AP902" s="24">
        <f t="shared" si="243"/>
        <v>6.5760836610847667E-2</v>
      </c>
      <c r="AQ902" s="25">
        <v>1.0842700000000001</v>
      </c>
      <c r="AR902" s="25">
        <v>1.03128</v>
      </c>
      <c r="AS902" s="19">
        <v>1453</v>
      </c>
      <c r="AT902" s="19">
        <v>1.0309999999999999</v>
      </c>
      <c r="AU902" s="19">
        <v>1.401</v>
      </c>
      <c r="AV902" s="19">
        <v>1.48</v>
      </c>
      <c r="AW902" s="19">
        <v>1.2709999999999999</v>
      </c>
      <c r="AX902" s="19">
        <v>0.625</v>
      </c>
      <c r="AY902" s="19">
        <v>1.355</v>
      </c>
      <c r="AZ902" s="19">
        <v>0.79600000000000004</v>
      </c>
      <c r="BA902" s="19">
        <v>1.097</v>
      </c>
      <c r="BB902" s="19">
        <v>0.69699999999999995</v>
      </c>
      <c r="BC902" s="19">
        <v>0.70399999999999996</v>
      </c>
      <c r="BD902" s="19">
        <v>0.308</v>
      </c>
      <c r="BE902" s="19">
        <v>1.004</v>
      </c>
      <c r="BF902" s="19">
        <v>0.498</v>
      </c>
      <c r="BG902" s="19">
        <v>1.208</v>
      </c>
      <c r="BH902" s="19">
        <v>0.61599999999999999</v>
      </c>
      <c r="BI902" s="19">
        <v>1.01</v>
      </c>
      <c r="BJ902" s="19">
        <v>0.50700000000000001</v>
      </c>
      <c r="BK902" s="19">
        <v>0.376</v>
      </c>
      <c r="BL902" s="19"/>
      <c r="BM902" s="19">
        <v>1.722</v>
      </c>
      <c r="BN902" s="19">
        <v>1.607</v>
      </c>
      <c r="BO902" s="19">
        <v>1.909</v>
      </c>
      <c r="BP902" s="19">
        <v>1.4319999999999999</v>
      </c>
      <c r="BQ902" s="19">
        <v>0.75600000000000001</v>
      </c>
      <c r="BR902" s="19">
        <v>0.61799999999999999</v>
      </c>
      <c r="BS902" s="19">
        <v>1.8680000000000001</v>
      </c>
      <c r="BT902" s="19">
        <v>1.673</v>
      </c>
      <c r="BU902" s="19">
        <v>0.69499999999999995</v>
      </c>
      <c r="BV902" s="19">
        <v>0.44900000000000001</v>
      </c>
      <c r="BW902" s="19">
        <v>1.407</v>
      </c>
      <c r="BX902" s="19">
        <v>0.61299999999999999</v>
      </c>
      <c r="BY902" s="19">
        <v>0.80100000000000005</v>
      </c>
      <c r="BZ902" s="19">
        <v>0.88300000000000001</v>
      </c>
      <c r="CA902" s="19">
        <v>1.244</v>
      </c>
      <c r="CB902" s="19">
        <v>1.296</v>
      </c>
      <c r="CC902" s="19">
        <v>0.73299999999999998</v>
      </c>
      <c r="CD902" s="19">
        <v>1.2669999999999999</v>
      </c>
      <c r="CE902" s="19"/>
      <c r="CF902" s="19">
        <v>1.1919999999999999</v>
      </c>
      <c r="CG902" s="19">
        <v>0.88600000000000001</v>
      </c>
      <c r="CH902" s="19">
        <v>1.2529999999999999</v>
      </c>
      <c r="CI902" s="19">
        <v>0.84099999999999997</v>
      </c>
      <c r="CJ902" s="19">
        <v>1.1950000000000001</v>
      </c>
      <c r="CK902" s="19">
        <v>1.1910000000000001</v>
      </c>
      <c r="CL902" s="19">
        <v>3.1440000000000001</v>
      </c>
      <c r="CM902" s="19">
        <v>1.117</v>
      </c>
      <c r="CN902" s="19">
        <v>1.294</v>
      </c>
      <c r="CO902" s="19">
        <v>0.55600000000000005</v>
      </c>
      <c r="CP902" s="19">
        <v>0.86899999999999999</v>
      </c>
      <c r="CQ902" s="19">
        <v>1.4079999999999999</v>
      </c>
      <c r="CR902" s="19">
        <v>0.82499999999999996</v>
      </c>
      <c r="CS902" s="19">
        <v>1.087</v>
      </c>
      <c r="CT902" s="19">
        <v>1.226</v>
      </c>
      <c r="CU902" s="19">
        <v>1.0349999999999999</v>
      </c>
      <c r="CV902" s="19">
        <v>1.0680000000000001</v>
      </c>
      <c r="CW902" s="19">
        <v>1.0329999999999999</v>
      </c>
    </row>
    <row r="903" spans="1:101" s="1" customFormat="1" ht="15" x14ac:dyDescent="0.2">
      <c r="A903" s="19">
        <v>1455</v>
      </c>
      <c r="B903" s="19">
        <v>349.8</v>
      </c>
      <c r="C903" s="19">
        <v>843.3</v>
      </c>
      <c r="D903" s="19">
        <v>437.10509999999999</v>
      </c>
      <c r="E903" s="19">
        <v>439.11200000000002</v>
      </c>
      <c r="F903" s="19">
        <v>203.04679999999999</v>
      </c>
      <c r="G903" s="20">
        <v>5064</v>
      </c>
      <c r="H903" s="19">
        <v>1</v>
      </c>
      <c r="I903" s="19">
        <v>1</v>
      </c>
      <c r="J903" s="19" t="s">
        <v>117</v>
      </c>
      <c r="M903" s="10"/>
      <c r="N903" s="10"/>
      <c r="U903" s="21">
        <v>0</v>
      </c>
      <c r="V903" s="21">
        <v>0</v>
      </c>
      <c r="W903" s="21">
        <v>45</v>
      </c>
      <c r="X903" s="19">
        <v>0.05</v>
      </c>
      <c r="Y903" s="19">
        <v>1.0249999999999999</v>
      </c>
      <c r="Z903" s="19">
        <v>1.046</v>
      </c>
      <c r="AA903" s="19">
        <v>1.1739999999999999</v>
      </c>
      <c r="AB903" s="22">
        <f t="shared" si="231"/>
        <v>1.0187222222222223</v>
      </c>
      <c r="AC903" s="22">
        <f t="shared" si="232"/>
        <v>0.97999999999999987</v>
      </c>
      <c r="AD903" s="22">
        <f t="shared" si="233"/>
        <v>0.96566666666666656</v>
      </c>
      <c r="AE903" s="22">
        <f t="shared" si="234"/>
        <v>1.039512471655329</v>
      </c>
      <c r="AF903" s="22">
        <f t="shared" si="235"/>
        <v>1.0549418939132438</v>
      </c>
      <c r="AG903" s="22">
        <f t="shared" si="236"/>
        <v>5.5907067178831413E-2</v>
      </c>
      <c r="AH903" s="22">
        <f t="shared" si="237"/>
        <v>7.7163537632154791E-2</v>
      </c>
      <c r="AI903" s="22">
        <f t="shared" si="238"/>
        <v>-0.31080453356447957</v>
      </c>
      <c r="AJ903" s="22">
        <f t="shared" si="239"/>
        <v>-0.74077547925913956</v>
      </c>
      <c r="AK903" s="22">
        <f t="shared" si="230"/>
        <v>0</v>
      </c>
      <c r="AL903" s="22" t="str">
        <f t="shared" si="240"/>
        <v>Lowering</v>
      </c>
      <c r="AM903" s="24">
        <f t="shared" si="241"/>
        <v>0.48887234056923801</v>
      </c>
      <c r="AN903" s="24">
        <f t="shared" si="242"/>
        <v>0.18164544872858698</v>
      </c>
      <c r="AO903" s="25">
        <v>0.58858900000000003</v>
      </c>
      <c r="AP903" s="24">
        <f t="shared" si="243"/>
        <v>0.18164544872858698</v>
      </c>
      <c r="AQ903" s="25">
        <v>0.74086399999999997</v>
      </c>
      <c r="AR903" s="25">
        <v>0.83125300000000002</v>
      </c>
      <c r="AS903" s="19">
        <v>1455</v>
      </c>
      <c r="AT903" s="19">
        <v>1.256</v>
      </c>
      <c r="AU903" s="19">
        <v>0.92400000000000004</v>
      </c>
      <c r="AV903" s="19">
        <v>1.0840000000000001</v>
      </c>
      <c r="AW903" s="19">
        <v>1.0620000000000001</v>
      </c>
      <c r="AX903" s="19">
        <v>1.032</v>
      </c>
      <c r="AY903" s="19">
        <v>0.91200000000000003</v>
      </c>
      <c r="AZ903" s="19">
        <v>0.81699999999999995</v>
      </c>
      <c r="BA903" s="19">
        <v>0.98099999999999998</v>
      </c>
      <c r="BB903" s="19">
        <v>1.1830000000000001</v>
      </c>
      <c r="BC903" s="19">
        <v>0.95199999999999996</v>
      </c>
      <c r="BD903" s="19">
        <v>0.85299999999999998</v>
      </c>
      <c r="BE903" s="19">
        <v>0.92700000000000005</v>
      </c>
      <c r="BF903" s="19">
        <v>1.0129999999999999</v>
      </c>
      <c r="BG903" s="19">
        <v>1.1339999999999999</v>
      </c>
      <c r="BH903" s="19">
        <v>1.19</v>
      </c>
      <c r="BI903" s="19">
        <v>1.1439999999999999</v>
      </c>
      <c r="BJ903" s="19">
        <v>0.97799999999999998</v>
      </c>
      <c r="BK903" s="19">
        <v>0.89500000000000002</v>
      </c>
      <c r="BL903" s="19"/>
      <c r="BM903" s="19">
        <v>0.90100000000000002</v>
      </c>
      <c r="BN903" s="19">
        <v>0.94799999999999995</v>
      </c>
      <c r="BO903" s="19">
        <v>1.161</v>
      </c>
      <c r="BP903" s="19">
        <v>1.401</v>
      </c>
      <c r="BQ903" s="19">
        <v>0.70699999999999996</v>
      </c>
      <c r="BR903" s="19">
        <v>0.67900000000000005</v>
      </c>
      <c r="BS903" s="19">
        <v>1.3129999999999999</v>
      </c>
      <c r="BT903" s="19">
        <v>0.98599999999999999</v>
      </c>
      <c r="BU903" s="19">
        <v>0.88300000000000001</v>
      </c>
      <c r="BV903" s="19">
        <v>0.87</v>
      </c>
      <c r="BW903" s="19">
        <v>0.90500000000000003</v>
      </c>
      <c r="BX903" s="19">
        <v>0.95199999999999996</v>
      </c>
      <c r="BY903" s="19">
        <v>0.89100000000000001</v>
      </c>
      <c r="BZ903" s="19">
        <v>0.83599999999999997</v>
      </c>
      <c r="CA903" s="19">
        <v>1.071</v>
      </c>
      <c r="CB903" s="19">
        <v>1.246</v>
      </c>
      <c r="CC903" s="19">
        <v>0.81399999999999995</v>
      </c>
      <c r="CD903" s="19">
        <v>1.0760000000000001</v>
      </c>
      <c r="CE903" s="19"/>
      <c r="CF903" s="19">
        <v>0.91700000000000004</v>
      </c>
      <c r="CG903" s="19">
        <v>0.88300000000000001</v>
      </c>
      <c r="CH903" s="19">
        <v>0.95799999999999996</v>
      </c>
      <c r="CI903" s="19">
        <v>1.0680000000000001</v>
      </c>
      <c r="CJ903" s="19">
        <v>0.79100000000000004</v>
      </c>
      <c r="CK903" s="19">
        <v>1.01</v>
      </c>
      <c r="CL903" s="19">
        <v>0.89500000000000002</v>
      </c>
      <c r="CM903" s="19">
        <v>0.878</v>
      </c>
      <c r="CN903" s="19">
        <v>1.2230000000000001</v>
      </c>
      <c r="CO903" s="19">
        <v>0.96499999999999997</v>
      </c>
      <c r="CP903" s="19">
        <v>0.93500000000000005</v>
      </c>
      <c r="CQ903" s="19">
        <v>0.79300000000000004</v>
      </c>
      <c r="CR903" s="19">
        <v>0.94699999999999995</v>
      </c>
      <c r="CS903" s="19">
        <v>0.91800000000000004</v>
      </c>
      <c r="CT903" s="19">
        <v>1.0880000000000001</v>
      </c>
      <c r="CU903" s="19">
        <v>1.034</v>
      </c>
      <c r="CV903" s="19">
        <v>1.038</v>
      </c>
      <c r="CW903" s="19">
        <v>1.0409999999999999</v>
      </c>
    </row>
    <row r="904" spans="1:101" s="1" customFormat="1" ht="15" x14ac:dyDescent="0.2">
      <c r="A904" s="19">
        <v>1457</v>
      </c>
      <c r="B904" s="19">
        <v>349.5</v>
      </c>
      <c r="C904" s="19">
        <v>843.4</v>
      </c>
      <c r="D904" s="19">
        <v>318.60090000000002</v>
      </c>
      <c r="E904" s="19">
        <v>320.60750000000002</v>
      </c>
      <c r="F904" s="19">
        <v>169.08519999999999</v>
      </c>
      <c r="G904" s="20">
        <v>25281.317070000001</v>
      </c>
      <c r="H904" s="19">
        <v>2</v>
      </c>
      <c r="I904" s="19">
        <v>2</v>
      </c>
      <c r="J904" s="19" t="s">
        <v>109</v>
      </c>
      <c r="M904" s="10"/>
      <c r="N904" s="10"/>
      <c r="U904" s="21">
        <v>2</v>
      </c>
      <c r="V904" s="21">
        <v>11</v>
      </c>
      <c r="W904" s="21">
        <v>261</v>
      </c>
      <c r="X904" s="19">
        <v>0.05</v>
      </c>
      <c r="Y904" s="19">
        <v>1.1319999999999999</v>
      </c>
      <c r="Z904" s="19">
        <v>1.054</v>
      </c>
      <c r="AA904" s="19">
        <v>1.0629999999999999</v>
      </c>
      <c r="AB904" s="22">
        <f t="shared" si="231"/>
        <v>0.84972222222222227</v>
      </c>
      <c r="AC904" s="22">
        <f t="shared" si="232"/>
        <v>0.7406666666666667</v>
      </c>
      <c r="AD904" s="22">
        <f t="shared" si="233"/>
        <v>1.4836666666666669</v>
      </c>
      <c r="AE904" s="22">
        <f t="shared" si="234"/>
        <v>1.1472397239723973</v>
      </c>
      <c r="AF904" s="22">
        <f t="shared" si="235"/>
        <v>0.57271774133153597</v>
      </c>
      <c r="AG904" s="22">
        <f t="shared" si="236"/>
        <v>0.19816688433531671</v>
      </c>
      <c r="AH904" s="22">
        <f t="shared" si="237"/>
        <v>-0.80410379972786072</v>
      </c>
      <c r="AI904" s="22">
        <f t="shared" si="238"/>
        <v>-0.23979125853140565</v>
      </c>
      <c r="AJ904" s="22">
        <f t="shared" si="239"/>
        <v>-1.1604531557887277</v>
      </c>
      <c r="AK904" s="22">
        <f t="shared" si="230"/>
        <v>0</v>
      </c>
      <c r="AL904" s="22" t="str">
        <f t="shared" si="240"/>
        <v>Lowering</v>
      </c>
      <c r="AM904" s="24">
        <f t="shared" si="241"/>
        <v>0.57571658614191934</v>
      </c>
      <c r="AN904" s="24">
        <f t="shared" si="242"/>
        <v>6.9110947037530401E-2</v>
      </c>
      <c r="AO904" s="25">
        <v>0.51182499999999997</v>
      </c>
      <c r="AP904" s="24">
        <f t="shared" si="243"/>
        <v>6.9110947037530401E-2</v>
      </c>
      <c r="AQ904" s="25">
        <v>1.59998</v>
      </c>
      <c r="AR904" s="25">
        <v>1.65947</v>
      </c>
      <c r="AS904" s="19">
        <v>1457</v>
      </c>
      <c r="AT904" s="19">
        <v>2.0499999999999998</v>
      </c>
      <c r="AU904" s="19">
        <v>0.54700000000000004</v>
      </c>
      <c r="AV904" s="19">
        <v>0.315</v>
      </c>
      <c r="AW904" s="19">
        <v>0.54900000000000004</v>
      </c>
      <c r="AX904" s="19">
        <v>0.91900000000000004</v>
      </c>
      <c r="AY904" s="19">
        <v>0.41799999999999998</v>
      </c>
      <c r="AZ904" s="19">
        <v>0.28599999999999998</v>
      </c>
      <c r="BA904" s="19">
        <v>0.501</v>
      </c>
      <c r="BB904" s="19">
        <v>1.607</v>
      </c>
      <c r="BC904" s="19">
        <v>0.29099999999999998</v>
      </c>
      <c r="BD904" s="19">
        <v>0.34100000000000003</v>
      </c>
      <c r="BE904" s="19">
        <v>0.42</v>
      </c>
      <c r="BF904" s="19">
        <v>0.27900000000000003</v>
      </c>
      <c r="BG904" s="19">
        <v>0.60099999999999998</v>
      </c>
      <c r="BH904" s="19">
        <v>1.4550000000000001</v>
      </c>
      <c r="BI904" s="19">
        <v>1.528</v>
      </c>
      <c r="BJ904" s="19">
        <v>2.6680000000000001</v>
      </c>
      <c r="BK904" s="19">
        <v>0.52</v>
      </c>
      <c r="BL904" s="19"/>
      <c r="BM904" s="19">
        <v>1.4950000000000001</v>
      </c>
      <c r="BN904" s="19">
        <v>0.52</v>
      </c>
      <c r="BO904" s="19">
        <v>0.49099999999999999</v>
      </c>
      <c r="BP904" s="19">
        <v>0.39</v>
      </c>
      <c r="BQ904" s="19">
        <v>0.92600000000000005</v>
      </c>
      <c r="BR904" s="19">
        <v>0.83499999999999996</v>
      </c>
      <c r="BS904" s="19">
        <v>0.68799999999999994</v>
      </c>
      <c r="BT904" s="19">
        <v>0.48499999999999999</v>
      </c>
      <c r="BU904" s="19">
        <v>0.33100000000000002</v>
      </c>
      <c r="BV904" s="19">
        <v>0.80400000000000005</v>
      </c>
      <c r="BW904" s="19">
        <v>0.93600000000000005</v>
      </c>
      <c r="BX904" s="19">
        <v>0.74099999999999999</v>
      </c>
      <c r="BY904" s="19">
        <v>0.28999999999999998</v>
      </c>
      <c r="BZ904" s="19">
        <v>0.46800000000000003</v>
      </c>
      <c r="CA904" s="19">
        <v>1.8440000000000001</v>
      </c>
      <c r="CB904" s="19">
        <v>0.31900000000000001</v>
      </c>
      <c r="CC904" s="19">
        <v>0.83</v>
      </c>
      <c r="CD904" s="19">
        <v>0.93899999999999995</v>
      </c>
      <c r="CE904" s="19"/>
      <c r="CF904" s="19">
        <v>2.9489999999999998</v>
      </c>
      <c r="CG904" s="19">
        <v>0.32200000000000001</v>
      </c>
      <c r="CH904" s="19">
        <v>1.117</v>
      </c>
      <c r="CI904" s="19">
        <v>0.55500000000000005</v>
      </c>
      <c r="CJ904" s="19">
        <v>0.38</v>
      </c>
      <c r="CK904" s="19">
        <v>0.63100000000000001</v>
      </c>
      <c r="CL904" s="19">
        <v>0.39400000000000002</v>
      </c>
      <c r="CM904" s="19">
        <v>1.381</v>
      </c>
      <c r="CN904" s="19">
        <v>0.98399999999999999</v>
      </c>
      <c r="CO904" s="19">
        <v>1.294</v>
      </c>
      <c r="CP904" s="19">
        <v>3.8210000000000002</v>
      </c>
      <c r="CQ904" s="19">
        <v>1.544</v>
      </c>
      <c r="CR904" s="19">
        <v>4.468</v>
      </c>
      <c r="CS904" s="19">
        <v>2.0539999999999998</v>
      </c>
      <c r="CT904" s="19">
        <v>2.024</v>
      </c>
      <c r="CU904" s="19">
        <v>2.0819999999999999</v>
      </c>
      <c r="CV904" s="19">
        <v>0.36199999999999999</v>
      </c>
      <c r="CW904" s="19">
        <v>0.34399999999999997</v>
      </c>
    </row>
    <row r="905" spans="1:101" s="1" customFormat="1" ht="15" x14ac:dyDescent="0.2">
      <c r="A905" s="19">
        <v>1458</v>
      </c>
      <c r="B905" s="19">
        <v>350.6</v>
      </c>
      <c r="C905" s="19">
        <v>843.5</v>
      </c>
      <c r="D905" s="19">
        <v>378.10070000000002</v>
      </c>
      <c r="E905" s="19">
        <v>380.10730000000001</v>
      </c>
      <c r="F905" s="19">
        <v>144.04239999999999</v>
      </c>
      <c r="G905" s="20">
        <v>214900.07019999999</v>
      </c>
      <c r="H905" s="19">
        <v>1</v>
      </c>
      <c r="I905" s="19">
        <v>1</v>
      </c>
      <c r="J905" s="19" t="s">
        <v>109</v>
      </c>
      <c r="M905" s="10"/>
      <c r="N905" s="10"/>
      <c r="U905" s="21">
        <v>3</v>
      </c>
      <c r="V905" s="21">
        <v>43</v>
      </c>
      <c r="W905" s="21">
        <v>497</v>
      </c>
      <c r="X905" s="19">
        <v>1.67E-2</v>
      </c>
      <c r="Y905" s="19">
        <v>0.97699999999999998</v>
      </c>
      <c r="Z905" s="19">
        <v>1.002</v>
      </c>
      <c r="AA905" s="19">
        <v>1.05</v>
      </c>
      <c r="AB905" s="22">
        <f t="shared" si="231"/>
        <v>0.94399999999999984</v>
      </c>
      <c r="AC905" s="22">
        <f t="shared" si="232"/>
        <v>1.1191111111111109</v>
      </c>
      <c r="AD905" s="22">
        <f t="shared" si="233"/>
        <v>0.98572222222222217</v>
      </c>
      <c r="AE905" s="22">
        <f t="shared" si="234"/>
        <v>0.84352660841938043</v>
      </c>
      <c r="AF905" s="22">
        <f t="shared" si="235"/>
        <v>0.95767344868398796</v>
      </c>
      <c r="AG905" s="22">
        <f t="shared" si="236"/>
        <v>-0.24549451691486296</v>
      </c>
      <c r="AH905" s="22">
        <f t="shared" si="237"/>
        <v>-6.2394290988786433E-2</v>
      </c>
      <c r="AI905" s="22">
        <f t="shared" si="238"/>
        <v>-1.7513968146651655</v>
      </c>
      <c r="AJ905" s="22">
        <f t="shared" si="239"/>
        <v>-0.56527635634073514</v>
      </c>
      <c r="AK905" s="22">
        <f t="shared" si="230"/>
        <v>0</v>
      </c>
      <c r="AL905" s="22" t="str">
        <f t="shared" si="240"/>
        <v>Increase</v>
      </c>
      <c r="AM905" s="24">
        <f t="shared" si="241"/>
        <v>1.7725691451533E-2</v>
      </c>
      <c r="AN905" s="24">
        <f t="shared" si="242"/>
        <v>0.27209693118120098</v>
      </c>
      <c r="AO905" s="25">
        <v>1.2196199999999999</v>
      </c>
      <c r="AP905" s="24">
        <f t="shared" si="243"/>
        <v>0.27209693118120098</v>
      </c>
      <c r="AQ905" s="25">
        <v>0.671933</v>
      </c>
      <c r="AR905" s="25">
        <v>0.77709600000000001</v>
      </c>
      <c r="AS905" s="19">
        <v>1458</v>
      </c>
      <c r="AT905" s="19">
        <v>0.96899999999999997</v>
      </c>
      <c r="AU905" s="19">
        <v>0.92700000000000005</v>
      </c>
      <c r="AV905" s="19">
        <v>0.88200000000000001</v>
      </c>
      <c r="AW905" s="19">
        <v>1.0189999999999999</v>
      </c>
      <c r="AX905" s="19">
        <v>1.228</v>
      </c>
      <c r="AY905" s="19">
        <v>0.91900000000000004</v>
      </c>
      <c r="AZ905" s="19">
        <v>1.0720000000000001</v>
      </c>
      <c r="BA905" s="19">
        <v>1.0589999999999999</v>
      </c>
      <c r="BB905" s="19">
        <v>0.83799999999999997</v>
      </c>
      <c r="BC905" s="19">
        <v>0.81</v>
      </c>
      <c r="BD905" s="19">
        <v>0.89400000000000002</v>
      </c>
      <c r="BE905" s="19">
        <v>0.89</v>
      </c>
      <c r="BF905" s="19">
        <v>0.98199999999999998</v>
      </c>
      <c r="BG905" s="19">
        <v>0.96099999999999997</v>
      </c>
      <c r="BH905" s="19">
        <v>0.90300000000000002</v>
      </c>
      <c r="BI905" s="19">
        <v>0.84299999999999997</v>
      </c>
      <c r="BJ905" s="19">
        <v>0.95399999999999996</v>
      </c>
      <c r="BK905" s="19">
        <v>0.84199999999999997</v>
      </c>
      <c r="BL905" s="19"/>
      <c r="BM905" s="19">
        <v>1.3220000000000001</v>
      </c>
      <c r="BN905" s="19">
        <v>1.159</v>
      </c>
      <c r="BO905" s="19">
        <v>1.119</v>
      </c>
      <c r="BP905" s="19">
        <v>1.3380000000000001</v>
      </c>
      <c r="BQ905" s="19">
        <v>1.387</v>
      </c>
      <c r="BR905" s="19">
        <v>1.7949999999999999</v>
      </c>
      <c r="BS905" s="19">
        <v>1.1200000000000001</v>
      </c>
      <c r="BT905" s="19">
        <v>0.83199999999999996</v>
      </c>
      <c r="BU905" s="19">
        <v>0.96</v>
      </c>
      <c r="BV905" s="19">
        <v>0.97399999999999998</v>
      </c>
      <c r="BW905" s="19">
        <v>0.98599999999999999</v>
      </c>
      <c r="BX905" s="19">
        <v>1.5009999999999999</v>
      </c>
      <c r="BY905" s="19">
        <v>0.82199999999999995</v>
      </c>
      <c r="BZ905" s="19">
        <v>1.1539999999999999</v>
      </c>
      <c r="CA905" s="19">
        <v>0.871</v>
      </c>
      <c r="CB905" s="19">
        <v>0.71199999999999997</v>
      </c>
      <c r="CC905" s="19">
        <v>1.105</v>
      </c>
      <c r="CD905" s="19">
        <v>0.98699999999999999</v>
      </c>
      <c r="CE905" s="19"/>
      <c r="CF905" s="19">
        <v>0.93700000000000006</v>
      </c>
      <c r="CG905" s="19">
        <v>1.0760000000000001</v>
      </c>
      <c r="CH905" s="19">
        <v>1.0249999999999999</v>
      </c>
      <c r="CI905" s="19">
        <v>1.226</v>
      </c>
      <c r="CJ905" s="19">
        <v>1.0900000000000001</v>
      </c>
      <c r="CK905" s="19">
        <v>1.1910000000000001</v>
      </c>
      <c r="CL905" s="19">
        <v>0.95199999999999996</v>
      </c>
      <c r="CM905" s="19">
        <v>0.89</v>
      </c>
      <c r="CN905" s="19">
        <v>0.90700000000000003</v>
      </c>
      <c r="CO905" s="19">
        <v>0.94</v>
      </c>
      <c r="CP905" s="19">
        <v>0.93700000000000006</v>
      </c>
      <c r="CQ905" s="19">
        <v>0.92200000000000004</v>
      </c>
      <c r="CR905" s="19">
        <v>0.89500000000000002</v>
      </c>
      <c r="CS905" s="19">
        <v>0.92</v>
      </c>
      <c r="CT905" s="19">
        <v>0.78700000000000003</v>
      </c>
      <c r="CU905" s="19">
        <v>0.86</v>
      </c>
      <c r="CV905" s="19">
        <v>1.0309999999999999</v>
      </c>
      <c r="CW905" s="19">
        <v>1.157</v>
      </c>
    </row>
    <row r="906" spans="1:101" s="1" customFormat="1" ht="15" x14ac:dyDescent="0.2">
      <c r="A906" s="19">
        <v>1459</v>
      </c>
      <c r="B906" s="19">
        <v>350.6</v>
      </c>
      <c r="C906" s="19">
        <v>843.8</v>
      </c>
      <c r="D906" s="19">
        <v>322.07420000000002</v>
      </c>
      <c r="E906" s="19">
        <v>324.08089999999999</v>
      </c>
      <c r="F906" s="19">
        <v>88.015900000000002</v>
      </c>
      <c r="G906" s="20">
        <v>36547.163639999999</v>
      </c>
      <c r="H906" s="19">
        <v>1</v>
      </c>
      <c r="I906" s="19">
        <v>1</v>
      </c>
      <c r="J906" s="19" t="s">
        <v>109</v>
      </c>
      <c r="M906" s="10"/>
      <c r="N906" s="10"/>
      <c r="U906" s="21">
        <v>2</v>
      </c>
      <c r="V906" s="21">
        <v>30</v>
      </c>
      <c r="W906" s="21">
        <v>481</v>
      </c>
      <c r="X906" s="19">
        <v>0</v>
      </c>
      <c r="Y906" s="19">
        <v>1.131</v>
      </c>
      <c r="Z906" s="19">
        <v>1.115</v>
      </c>
      <c r="AA906" s="19">
        <v>1.0640000000000001</v>
      </c>
      <c r="AB906" s="22">
        <f t="shared" si="231"/>
        <v>1.0876111111111113</v>
      </c>
      <c r="AC906" s="22">
        <f t="shared" si="232"/>
        <v>0.98683333333333323</v>
      </c>
      <c r="AD906" s="22">
        <f t="shared" si="233"/>
        <v>1.042111111111111</v>
      </c>
      <c r="AE906" s="22">
        <f t="shared" si="234"/>
        <v>1.1021223892360528</v>
      </c>
      <c r="AF906" s="22">
        <f t="shared" si="235"/>
        <v>1.0436613711483103</v>
      </c>
      <c r="AG906" s="22">
        <f t="shared" si="236"/>
        <v>0.14028444218456679</v>
      </c>
      <c r="AH906" s="22">
        <f t="shared" si="237"/>
        <v>6.1653687566234287E-2</v>
      </c>
      <c r="AI906" s="22">
        <f t="shared" si="238"/>
        <v>-0.9262906734405828</v>
      </c>
      <c r="AJ906" s="22">
        <f t="shared" si="239"/>
        <v>-0.3509076198354697</v>
      </c>
      <c r="AK906" s="22">
        <f t="shared" si="230"/>
        <v>0</v>
      </c>
      <c r="AL906" s="22" t="str">
        <f t="shared" si="240"/>
        <v>Lowering</v>
      </c>
      <c r="AM906" s="24">
        <f t="shared" si="241"/>
        <v>0.11849753782822466</v>
      </c>
      <c r="AN906" s="24">
        <f t="shared" si="242"/>
        <v>0.44575105544262261</v>
      </c>
      <c r="AO906" s="25">
        <v>0.96475999999999995</v>
      </c>
      <c r="AP906" s="24">
        <f t="shared" si="243"/>
        <v>0.44575105544262261</v>
      </c>
      <c r="AQ906" s="25">
        <v>0.38992500000000002</v>
      </c>
      <c r="AR906" s="25">
        <v>0.52873899999999996</v>
      </c>
      <c r="AS906" s="19">
        <v>1459</v>
      </c>
      <c r="AT906" s="19">
        <v>1.1659999999999999</v>
      </c>
      <c r="AU906" s="19">
        <v>0.99199999999999999</v>
      </c>
      <c r="AV906" s="19">
        <v>0.96799999999999997</v>
      </c>
      <c r="AW906" s="19">
        <v>0.84399999999999997</v>
      </c>
      <c r="AX906" s="19">
        <v>0.92400000000000004</v>
      </c>
      <c r="AY906" s="19">
        <v>0.97699999999999998</v>
      </c>
      <c r="AZ906" s="19">
        <v>0.80600000000000005</v>
      </c>
      <c r="BA906" s="19">
        <v>0.92600000000000005</v>
      </c>
      <c r="BB906" s="19">
        <v>1.5489999999999999</v>
      </c>
      <c r="BC906" s="19">
        <v>0.872</v>
      </c>
      <c r="BD906" s="19">
        <v>0.999</v>
      </c>
      <c r="BE906" s="19">
        <v>1.181</v>
      </c>
      <c r="BF906" s="19">
        <v>1.3720000000000001</v>
      </c>
      <c r="BG906" s="19">
        <v>1.2809999999999999</v>
      </c>
      <c r="BH906" s="19">
        <v>1.329</v>
      </c>
      <c r="BI906" s="19">
        <v>1.177</v>
      </c>
      <c r="BJ906" s="19">
        <v>1.2370000000000001</v>
      </c>
      <c r="BK906" s="19">
        <v>0.97699999999999998</v>
      </c>
      <c r="BL906" s="19"/>
      <c r="BM906" s="19">
        <v>0.88500000000000001</v>
      </c>
      <c r="BN906" s="19">
        <v>0.751</v>
      </c>
      <c r="BO906" s="19">
        <v>0.95</v>
      </c>
      <c r="BP906" s="19">
        <v>0.752</v>
      </c>
      <c r="BQ906" s="19">
        <v>1.2450000000000001</v>
      </c>
      <c r="BR906" s="19">
        <v>1.0329999999999999</v>
      </c>
      <c r="BS906" s="19">
        <v>0.85399999999999998</v>
      </c>
      <c r="BT906" s="19">
        <v>0.77800000000000002</v>
      </c>
      <c r="BU906" s="19">
        <v>1.149</v>
      </c>
      <c r="BV906" s="19">
        <v>0.90700000000000003</v>
      </c>
      <c r="BW906" s="19">
        <v>1.1040000000000001</v>
      </c>
      <c r="BX906" s="19">
        <v>1.204</v>
      </c>
      <c r="BY906" s="19">
        <v>0.83799999999999997</v>
      </c>
      <c r="BZ906" s="19">
        <v>0.997</v>
      </c>
      <c r="CA906" s="19">
        <v>1.2649999999999999</v>
      </c>
      <c r="CB906" s="19">
        <v>0.92800000000000005</v>
      </c>
      <c r="CC906" s="19">
        <v>1.1619999999999999</v>
      </c>
      <c r="CD906" s="19">
        <v>0.96099999999999997</v>
      </c>
      <c r="CE906" s="19"/>
      <c r="CF906" s="19">
        <v>1.0760000000000001</v>
      </c>
      <c r="CG906" s="19">
        <v>0.999</v>
      </c>
      <c r="CH906" s="19">
        <v>0.83899999999999997</v>
      </c>
      <c r="CI906" s="19">
        <v>0.91500000000000004</v>
      </c>
      <c r="CJ906" s="19">
        <v>1.0109999999999999</v>
      </c>
      <c r="CK906" s="19">
        <v>0.83899999999999997</v>
      </c>
      <c r="CL906" s="19">
        <v>0.90400000000000003</v>
      </c>
      <c r="CM906" s="19">
        <v>1.0940000000000001</v>
      </c>
      <c r="CN906" s="19">
        <v>1.0149999999999999</v>
      </c>
      <c r="CO906" s="19">
        <v>1.246</v>
      </c>
      <c r="CP906" s="19">
        <v>1.1830000000000001</v>
      </c>
      <c r="CQ906" s="19">
        <v>1.0580000000000001</v>
      </c>
      <c r="CR906" s="19">
        <v>1.3740000000000001</v>
      </c>
      <c r="CS906" s="19">
        <v>0.92700000000000005</v>
      </c>
      <c r="CT906" s="19">
        <v>1.1779999999999999</v>
      </c>
      <c r="CU906" s="19">
        <v>1.0509999999999999</v>
      </c>
      <c r="CV906" s="19">
        <v>0.98499999999999999</v>
      </c>
      <c r="CW906" s="19">
        <v>1.0640000000000001</v>
      </c>
    </row>
    <row r="907" spans="1:101" s="1" customFormat="1" ht="15" x14ac:dyDescent="0.2">
      <c r="A907" s="19">
        <v>1460</v>
      </c>
      <c r="B907" s="19">
        <v>350.6</v>
      </c>
      <c r="C907" s="19">
        <v>844.1</v>
      </c>
      <c r="D907" s="19">
        <v>497.13690000000003</v>
      </c>
      <c r="E907" s="19">
        <v>499.14359999999999</v>
      </c>
      <c r="F907" s="19">
        <v>263.07850000000002</v>
      </c>
      <c r="G907" s="20">
        <v>7133.9047620000001</v>
      </c>
      <c r="H907" s="19">
        <v>1</v>
      </c>
      <c r="I907" s="19">
        <v>1</v>
      </c>
      <c r="J907" s="19" t="s">
        <v>103</v>
      </c>
      <c r="M907" s="10"/>
      <c r="N907" s="10"/>
      <c r="U907" s="21">
        <v>0</v>
      </c>
      <c r="V907" s="21">
        <v>4</v>
      </c>
      <c r="W907" s="21">
        <v>158</v>
      </c>
      <c r="X907" s="19">
        <v>0.05</v>
      </c>
      <c r="Y907" s="19">
        <v>1.0840000000000001</v>
      </c>
      <c r="Z907" s="19">
        <v>1.367</v>
      </c>
      <c r="AA907" s="19">
        <v>1.1830000000000001</v>
      </c>
      <c r="AB907" s="22">
        <f t="shared" si="231"/>
        <v>1.2575000000000001</v>
      </c>
      <c r="AC907" s="22">
        <f t="shared" si="232"/>
        <v>1.0757777777777777</v>
      </c>
      <c r="AD907" s="22">
        <f t="shared" si="233"/>
        <v>1.1689444444444446</v>
      </c>
      <c r="AE907" s="22">
        <f t="shared" si="234"/>
        <v>1.1689217103904153</v>
      </c>
      <c r="AF907" s="22">
        <f t="shared" si="235"/>
        <v>1.0757568556627537</v>
      </c>
      <c r="AG907" s="22">
        <f t="shared" si="236"/>
        <v>0.22517830727434612</v>
      </c>
      <c r="AH907" s="22">
        <f t="shared" si="237"/>
        <v>0.10535203442904488</v>
      </c>
      <c r="AI907" s="22">
        <f t="shared" si="238"/>
        <v>-0.39924318090600425</v>
      </c>
      <c r="AJ907" s="22">
        <f t="shared" si="239"/>
        <v>-0.18560814206266205</v>
      </c>
      <c r="AK907" s="22">
        <f t="shared" si="230"/>
        <v>0</v>
      </c>
      <c r="AL907" s="22" t="str">
        <f t="shared" si="240"/>
        <v>Lowering</v>
      </c>
      <c r="AM907" s="24">
        <f t="shared" si="241"/>
        <v>0.39880153301437893</v>
      </c>
      <c r="AN907" s="24">
        <f t="shared" si="242"/>
        <v>0.65221661472951342</v>
      </c>
      <c r="AO907" s="25">
        <v>0.84116400000000002</v>
      </c>
      <c r="AP907" s="24">
        <f t="shared" si="243"/>
        <v>0.65221661472951342</v>
      </c>
      <c r="AQ907" s="25">
        <v>0.53427000000000002</v>
      </c>
      <c r="AR907" s="25">
        <v>0.67223999999999995</v>
      </c>
      <c r="AS907" s="19">
        <v>1460</v>
      </c>
      <c r="AT907" s="19">
        <v>1.2909999999999999</v>
      </c>
      <c r="AU907" s="19">
        <v>1.502</v>
      </c>
      <c r="AV907" s="19">
        <v>0.91300000000000003</v>
      </c>
      <c r="AW907" s="19">
        <v>0.94299999999999995</v>
      </c>
      <c r="AX907" s="19">
        <v>0.51500000000000001</v>
      </c>
      <c r="AY907" s="19">
        <v>1.167</v>
      </c>
      <c r="AZ907" s="19">
        <v>0.61699999999999999</v>
      </c>
      <c r="BA907" s="19">
        <v>1.056</v>
      </c>
      <c r="BB907" s="19">
        <v>3.7309999999999999</v>
      </c>
      <c r="BC907" s="19">
        <v>0.84</v>
      </c>
      <c r="BD907" s="19">
        <v>0.89600000000000002</v>
      </c>
      <c r="BE907" s="19">
        <v>1.1080000000000001</v>
      </c>
      <c r="BF907" s="19">
        <v>1.359</v>
      </c>
      <c r="BG907" s="19">
        <v>1.804</v>
      </c>
      <c r="BH907" s="19">
        <v>1.282</v>
      </c>
      <c r="BI907" s="19">
        <v>1.2390000000000001</v>
      </c>
      <c r="BJ907" s="19">
        <v>1.417</v>
      </c>
      <c r="BK907" s="19">
        <v>0.95499999999999996</v>
      </c>
      <c r="BL907" s="19"/>
      <c r="BM907" s="19">
        <v>0.97299999999999998</v>
      </c>
      <c r="BN907" s="19">
        <v>0.90100000000000002</v>
      </c>
      <c r="BO907" s="19">
        <v>1.2150000000000001</v>
      </c>
      <c r="BP907" s="19">
        <v>0.89</v>
      </c>
      <c r="BQ907" s="19">
        <v>2.9220000000000002</v>
      </c>
      <c r="BR907" s="19">
        <v>1.1359999999999999</v>
      </c>
      <c r="BS907" s="19">
        <v>0.59599999999999997</v>
      </c>
      <c r="BT907" s="19">
        <v>0.52800000000000002</v>
      </c>
      <c r="BU907" s="19">
        <v>1.226</v>
      </c>
      <c r="BV907" s="19">
        <v>0.99199999999999999</v>
      </c>
      <c r="BW907" s="19">
        <v>0.80500000000000005</v>
      </c>
      <c r="BX907" s="19">
        <v>1.9490000000000001</v>
      </c>
      <c r="BY907" s="19">
        <v>0.64900000000000002</v>
      </c>
      <c r="BZ907" s="19">
        <v>0.82599999999999996</v>
      </c>
      <c r="CA907" s="19">
        <v>1.006</v>
      </c>
      <c r="CB907" s="19">
        <v>0.64800000000000002</v>
      </c>
      <c r="CC907" s="19">
        <v>1.4570000000000001</v>
      </c>
      <c r="CD907" s="19">
        <v>0.64500000000000002</v>
      </c>
      <c r="CE907" s="19"/>
      <c r="CF907" s="19">
        <v>0.83699999999999997</v>
      </c>
      <c r="CG907" s="19">
        <v>1.512</v>
      </c>
      <c r="CH907" s="19">
        <v>0.50800000000000001</v>
      </c>
      <c r="CI907" s="19">
        <v>1.1499999999999999</v>
      </c>
      <c r="CJ907" s="19">
        <v>2.089</v>
      </c>
      <c r="CK907" s="19">
        <v>0.75800000000000001</v>
      </c>
      <c r="CL907" s="19">
        <v>1.577</v>
      </c>
      <c r="CM907" s="19">
        <v>1.0169999999999999</v>
      </c>
      <c r="CN907" s="19">
        <v>1.05</v>
      </c>
      <c r="CO907" s="19">
        <v>1.649</v>
      </c>
      <c r="CP907" s="19">
        <v>0.433</v>
      </c>
      <c r="CQ907" s="19">
        <v>1.0369999999999999</v>
      </c>
      <c r="CR907" s="19">
        <v>1.1559999999999999</v>
      </c>
      <c r="CS907" s="19">
        <v>0.69199999999999995</v>
      </c>
      <c r="CT907" s="19">
        <v>1.6919999999999999</v>
      </c>
      <c r="CU907" s="19">
        <v>1.524</v>
      </c>
      <c r="CV907" s="19">
        <v>0.94599999999999995</v>
      </c>
      <c r="CW907" s="19">
        <v>1.4139999999999999</v>
      </c>
    </row>
    <row r="908" spans="1:101" s="1" customFormat="1" ht="15" x14ac:dyDescent="0.2">
      <c r="A908" s="19">
        <v>1461</v>
      </c>
      <c r="B908" s="19">
        <v>350.6</v>
      </c>
      <c r="C908" s="19">
        <v>844.3</v>
      </c>
      <c r="D908" s="19">
        <v>300.08530000000002</v>
      </c>
      <c r="E908" s="19">
        <v>302.09230000000002</v>
      </c>
      <c r="F908" s="19">
        <v>132.054</v>
      </c>
      <c r="G908" s="20">
        <v>10051.25</v>
      </c>
      <c r="H908" s="19">
        <v>2</v>
      </c>
      <c r="I908" s="19">
        <v>2</v>
      </c>
      <c r="J908" s="19" t="s">
        <v>109</v>
      </c>
      <c r="M908" s="10"/>
      <c r="N908" s="10"/>
      <c r="U908" s="21">
        <v>4</v>
      </c>
      <c r="V908" s="21">
        <v>12</v>
      </c>
      <c r="W908" s="21">
        <v>265</v>
      </c>
      <c r="X908" s="19">
        <v>0.05</v>
      </c>
      <c r="Y908" s="19">
        <v>1.2509999999999999</v>
      </c>
      <c r="Z908" s="19">
        <v>1.31</v>
      </c>
      <c r="AA908" s="19">
        <v>1.1819999999999999</v>
      </c>
      <c r="AB908" s="22">
        <f t="shared" si="231"/>
        <v>1.1069411764705885</v>
      </c>
      <c r="AC908" s="22">
        <f t="shared" si="232"/>
        <v>1.0612222222222221</v>
      </c>
      <c r="AD908" s="22">
        <f t="shared" si="233"/>
        <v>1.1019444444444444</v>
      </c>
      <c r="AE908" s="22">
        <f t="shared" si="234"/>
        <v>1.0430814143268032</v>
      </c>
      <c r="AF908" s="22">
        <f t="shared" si="235"/>
        <v>1.0045344681860648</v>
      </c>
      <c r="AG908" s="22">
        <f t="shared" si="236"/>
        <v>6.0851767120950251E-2</v>
      </c>
      <c r="AH908" s="22">
        <f t="shared" si="237"/>
        <v>6.5270675335859412E-3</v>
      </c>
      <c r="AI908" s="22">
        <f t="shared" si="238"/>
        <v>-0.3627580653746027</v>
      </c>
      <c r="AJ908" s="22">
        <f t="shared" si="239"/>
        <v>-2.8345302577202979E-2</v>
      </c>
      <c r="AK908" s="22">
        <f t="shared" si="230"/>
        <v>0</v>
      </c>
      <c r="AL908" s="22" t="str">
        <f t="shared" si="240"/>
        <v>Lowering</v>
      </c>
      <c r="AM908" s="24">
        <f t="shared" si="241"/>
        <v>0.43375244376572597</v>
      </c>
      <c r="AN908" s="24">
        <f t="shared" si="242"/>
        <v>0.93681685836227646</v>
      </c>
      <c r="AO908" s="25">
        <v>0.56435400000000002</v>
      </c>
      <c r="AP908" s="24">
        <f t="shared" si="243"/>
        <v>0.93681685836227646</v>
      </c>
      <c r="AQ908" s="25">
        <v>1.0292399999999999</v>
      </c>
      <c r="AR908" s="25">
        <v>1.00176</v>
      </c>
      <c r="AS908" s="19">
        <v>1461</v>
      </c>
      <c r="AT908" s="19">
        <v>1.202</v>
      </c>
      <c r="AU908" s="19">
        <v>0.92800000000000005</v>
      </c>
      <c r="AV908" s="19">
        <v>1.298</v>
      </c>
      <c r="AW908" s="19">
        <v>1.1870000000000001</v>
      </c>
      <c r="AX908" s="19">
        <v>1.016</v>
      </c>
      <c r="AY908" s="19">
        <v>1.1040000000000001</v>
      </c>
      <c r="AZ908" s="19">
        <v>0.83599999999999997</v>
      </c>
      <c r="BA908" s="19">
        <v>0.97</v>
      </c>
      <c r="BB908" s="19">
        <v>1.125</v>
      </c>
      <c r="BC908" s="19" t="s">
        <v>111</v>
      </c>
      <c r="BD908" s="19">
        <v>1.4259999999999999</v>
      </c>
      <c r="BE908" s="19">
        <v>1.1240000000000001</v>
      </c>
      <c r="BF908" s="19">
        <v>0.98099999999999998</v>
      </c>
      <c r="BG908" s="19">
        <v>1.095</v>
      </c>
      <c r="BH908" s="19">
        <v>0.99</v>
      </c>
      <c r="BI908" s="19">
        <v>1.145</v>
      </c>
      <c r="BJ908" s="19">
        <v>1.4550000000000001</v>
      </c>
      <c r="BK908" s="19">
        <v>0.93600000000000005</v>
      </c>
      <c r="BL908" s="19"/>
      <c r="BM908" s="19">
        <v>0.94099999999999995</v>
      </c>
      <c r="BN908" s="19">
        <v>1.0940000000000001</v>
      </c>
      <c r="BO908" s="19">
        <v>1.1879999999999999</v>
      </c>
      <c r="BP908" s="19">
        <v>1.1619999999999999</v>
      </c>
      <c r="BQ908" s="19">
        <v>0.75600000000000001</v>
      </c>
      <c r="BR908" s="19">
        <v>0.89400000000000002</v>
      </c>
      <c r="BS908" s="19">
        <v>1.151</v>
      </c>
      <c r="BT908" s="19">
        <v>1.373</v>
      </c>
      <c r="BU908" s="19">
        <v>0.90200000000000002</v>
      </c>
      <c r="BV908" s="19">
        <v>1.24</v>
      </c>
      <c r="BW908" s="19">
        <v>1.149</v>
      </c>
      <c r="BX908" s="19">
        <v>0.97799999999999998</v>
      </c>
      <c r="BY908" s="19">
        <v>0.997</v>
      </c>
      <c r="BZ908" s="19">
        <v>0.77300000000000002</v>
      </c>
      <c r="CA908" s="19">
        <v>1.248</v>
      </c>
      <c r="CB908" s="19">
        <v>1.2210000000000001</v>
      </c>
      <c r="CC908" s="19">
        <v>1.016</v>
      </c>
      <c r="CD908" s="19">
        <v>1.0189999999999999</v>
      </c>
      <c r="CE908" s="19"/>
      <c r="CF908" s="19">
        <v>1.31</v>
      </c>
      <c r="CG908" s="19">
        <v>1.323</v>
      </c>
      <c r="CH908" s="19">
        <v>1.139</v>
      </c>
      <c r="CI908" s="19">
        <v>1.179</v>
      </c>
      <c r="CJ908" s="19">
        <v>0.90400000000000003</v>
      </c>
      <c r="CK908" s="19">
        <v>0.84299999999999997</v>
      </c>
      <c r="CL908" s="19">
        <v>0.88</v>
      </c>
      <c r="CM908" s="19">
        <v>0.98099999999999998</v>
      </c>
      <c r="CN908" s="19">
        <v>0.98099999999999998</v>
      </c>
      <c r="CO908" s="19">
        <v>1.075</v>
      </c>
      <c r="CP908" s="19">
        <v>1.0580000000000001</v>
      </c>
      <c r="CQ908" s="19">
        <v>0.91500000000000004</v>
      </c>
      <c r="CR908" s="19">
        <v>1.4390000000000001</v>
      </c>
      <c r="CS908" s="19">
        <v>0.92600000000000005</v>
      </c>
      <c r="CT908" s="19">
        <v>1.4079999999999999</v>
      </c>
      <c r="CU908" s="19">
        <v>1.149</v>
      </c>
      <c r="CV908" s="19">
        <v>0.93799999999999994</v>
      </c>
      <c r="CW908" s="19">
        <v>1.387</v>
      </c>
    </row>
    <row r="909" spans="1:101" s="1" customFormat="1" ht="15" x14ac:dyDescent="0.2">
      <c r="A909" s="19">
        <v>1462</v>
      </c>
      <c r="B909" s="19">
        <v>351.6</v>
      </c>
      <c r="C909" s="19">
        <v>845</v>
      </c>
      <c r="D909" s="19">
        <v>462.20510000000002</v>
      </c>
      <c r="E909" s="19">
        <v>464.2115</v>
      </c>
      <c r="F909" s="19">
        <v>228.14670000000001</v>
      </c>
      <c r="G909" s="20">
        <v>66347.684210000007</v>
      </c>
      <c r="H909" s="19">
        <v>1</v>
      </c>
      <c r="I909" s="19">
        <v>1</v>
      </c>
      <c r="J909" s="19" t="s">
        <v>105</v>
      </c>
      <c r="K909" s="19"/>
      <c r="L909" s="19" t="s">
        <v>179</v>
      </c>
      <c r="M909" s="19">
        <v>1.37</v>
      </c>
      <c r="N909" s="19">
        <v>0.3</v>
      </c>
      <c r="X909" s="19">
        <v>0.05</v>
      </c>
      <c r="Y909" s="19">
        <v>1.1659999999999999</v>
      </c>
      <c r="Z909" s="19">
        <v>1.1639999999999999</v>
      </c>
      <c r="AA909" s="19">
        <v>1.137</v>
      </c>
      <c r="AB909" s="22">
        <f t="shared" si="231"/>
        <v>1.2263333333333333</v>
      </c>
      <c r="AC909" s="22">
        <f t="shared" si="232"/>
        <v>1.5016666666666665</v>
      </c>
      <c r="AD909" s="22">
        <f t="shared" si="233"/>
        <v>1.2366666666666668</v>
      </c>
      <c r="AE909" s="22">
        <f t="shared" si="234"/>
        <v>0.81664816870144286</v>
      </c>
      <c r="AF909" s="22">
        <f t="shared" si="235"/>
        <v>0.99164420485175186</v>
      </c>
      <c r="AG909" s="22">
        <f t="shared" si="236"/>
        <v>-0.29221342972792647</v>
      </c>
      <c r="AH909" s="22">
        <f t="shared" si="237"/>
        <v>-1.2105510535191381E-2</v>
      </c>
      <c r="AI909" s="22">
        <f t="shared" si="238"/>
        <v>-2.7591241957818169</v>
      </c>
      <c r="AJ909" s="22">
        <f t="shared" si="239"/>
        <v>-4.7750855830316456E-2</v>
      </c>
      <c r="AK909" s="22" t="str">
        <f>L909</f>
        <v>Prolyl-Leucine</v>
      </c>
      <c r="AL909" s="22" t="str">
        <f t="shared" si="240"/>
        <v>Increase</v>
      </c>
      <c r="AM909" s="24">
        <f t="shared" si="241"/>
        <v>1.7413088377338062E-3</v>
      </c>
      <c r="AN909" s="24">
        <f t="shared" si="242"/>
        <v>0.89587856187659032</v>
      </c>
      <c r="AO909" s="25">
        <v>1.50969</v>
      </c>
      <c r="AP909" s="24">
        <f t="shared" si="243"/>
        <v>0.89587856187659032</v>
      </c>
      <c r="AQ909" s="25">
        <v>0.208563</v>
      </c>
      <c r="AR909" s="25">
        <v>0.30629699999999999</v>
      </c>
      <c r="AS909" s="19">
        <v>1462</v>
      </c>
      <c r="AT909" s="19">
        <v>1.1379999999999999</v>
      </c>
      <c r="AU909" s="19">
        <v>1.7150000000000001</v>
      </c>
      <c r="AV909" s="19">
        <v>1.097</v>
      </c>
      <c r="AW909" s="19">
        <v>1.0309999999999999</v>
      </c>
      <c r="AX909" s="19">
        <v>1.2330000000000001</v>
      </c>
      <c r="AY909" s="19">
        <v>1.246</v>
      </c>
      <c r="AZ909" s="19">
        <v>1.498</v>
      </c>
      <c r="BA909" s="19">
        <v>1.0489999999999999</v>
      </c>
      <c r="BB909" s="19">
        <v>1.2050000000000001</v>
      </c>
      <c r="BC909" s="19">
        <v>1.3720000000000001</v>
      </c>
      <c r="BD909" s="19">
        <v>1.26</v>
      </c>
      <c r="BE909" s="19">
        <v>1.323</v>
      </c>
      <c r="BF909" s="19">
        <v>1.5</v>
      </c>
      <c r="BG909" s="19">
        <v>0.86499999999999999</v>
      </c>
      <c r="BH909" s="19">
        <v>1.264</v>
      </c>
      <c r="BI909" s="19">
        <v>0.85699999999999998</v>
      </c>
      <c r="BJ909" s="19">
        <v>0.89900000000000002</v>
      </c>
      <c r="BK909" s="19">
        <v>1.522</v>
      </c>
      <c r="BL909" s="19"/>
      <c r="BM909" s="19">
        <v>1.5209999999999999</v>
      </c>
      <c r="BN909" s="19">
        <v>1.609</v>
      </c>
      <c r="BO909" s="19">
        <v>1.5760000000000001</v>
      </c>
      <c r="BP909" s="19">
        <v>1.5009999999999999</v>
      </c>
      <c r="BQ909" s="19">
        <v>1.2210000000000001</v>
      </c>
      <c r="BR909" s="19">
        <v>1.4930000000000001</v>
      </c>
      <c r="BS909" s="19">
        <v>1.6339999999999999</v>
      </c>
      <c r="BT909" s="19">
        <v>1.2549999999999999</v>
      </c>
      <c r="BU909" s="19">
        <v>1.5529999999999999</v>
      </c>
      <c r="BV909" s="19">
        <v>1.728</v>
      </c>
      <c r="BW909" s="19">
        <v>1.165</v>
      </c>
      <c r="BX909" s="19">
        <v>1.5720000000000001</v>
      </c>
      <c r="BY909" s="19">
        <v>1.9450000000000001</v>
      </c>
      <c r="BZ909" s="19">
        <v>1.0549999999999999</v>
      </c>
      <c r="CA909" s="19">
        <v>1.351</v>
      </c>
      <c r="CB909" s="19">
        <v>1.637</v>
      </c>
      <c r="CC909" s="19">
        <v>1.272</v>
      </c>
      <c r="CD909" s="19">
        <v>1.9419999999999999</v>
      </c>
      <c r="CE909" s="19"/>
      <c r="CF909" s="19">
        <v>1.2889999999999999</v>
      </c>
      <c r="CG909" s="19">
        <v>1.34</v>
      </c>
      <c r="CH909" s="19">
        <v>1.726</v>
      </c>
      <c r="CI909" s="19">
        <v>1.2549999999999999</v>
      </c>
      <c r="CJ909" s="19">
        <v>1.244</v>
      </c>
      <c r="CK909" s="19">
        <v>0.99299999999999999</v>
      </c>
      <c r="CL909" s="19">
        <v>1.0840000000000001</v>
      </c>
      <c r="CM909" s="19">
        <v>1.212</v>
      </c>
      <c r="CN909" s="19">
        <v>1.5109999999999999</v>
      </c>
      <c r="CO909" s="19">
        <v>0.91</v>
      </c>
      <c r="CP909" s="19">
        <v>1.421</v>
      </c>
      <c r="CQ909" s="19">
        <v>1.395</v>
      </c>
      <c r="CR909" s="19">
        <v>0.95499999999999996</v>
      </c>
      <c r="CS909" s="19">
        <v>1.5960000000000001</v>
      </c>
      <c r="CT909" s="19">
        <v>1.0449999999999999</v>
      </c>
      <c r="CU909" s="19">
        <v>1.1990000000000001</v>
      </c>
      <c r="CV909" s="19">
        <v>1.006</v>
      </c>
      <c r="CW909" s="19">
        <v>1.079</v>
      </c>
    </row>
    <row r="910" spans="1:101" s="1" customFormat="1" ht="15" x14ac:dyDescent="0.2">
      <c r="A910" s="19">
        <v>1463</v>
      </c>
      <c r="B910" s="19">
        <v>351.5</v>
      </c>
      <c r="C910" s="19">
        <v>845.2</v>
      </c>
      <c r="D910" s="19">
        <v>419.0942</v>
      </c>
      <c r="E910" s="19">
        <v>421.10149999999999</v>
      </c>
      <c r="F910" s="19">
        <v>185.0359</v>
      </c>
      <c r="G910" s="20">
        <v>11538</v>
      </c>
      <c r="H910" s="19">
        <v>1</v>
      </c>
      <c r="I910" s="19">
        <v>1</v>
      </c>
      <c r="J910" s="19" t="s">
        <v>103</v>
      </c>
      <c r="M910" s="10"/>
      <c r="N910" s="10"/>
      <c r="U910" s="21">
        <v>0</v>
      </c>
      <c r="V910" s="21">
        <v>3</v>
      </c>
      <c r="W910" s="21">
        <v>115</v>
      </c>
      <c r="X910" s="19">
        <v>0.05</v>
      </c>
      <c r="Y910" s="19">
        <v>0.996</v>
      </c>
      <c r="Z910" s="19">
        <v>1.0029999999999999</v>
      </c>
      <c r="AA910" s="19">
        <v>1.151</v>
      </c>
      <c r="AB910" s="22">
        <f t="shared" si="231"/>
        <v>1.0778888888888887</v>
      </c>
      <c r="AC910" s="22">
        <f t="shared" si="232"/>
        <v>0.98455555555555541</v>
      </c>
      <c r="AD910" s="22">
        <f t="shared" si="233"/>
        <v>1.0237222222222222</v>
      </c>
      <c r="AE910" s="22">
        <f t="shared" si="234"/>
        <v>1.0947974269269833</v>
      </c>
      <c r="AF910" s="22">
        <f t="shared" si="235"/>
        <v>1.0529114885765452</v>
      </c>
      <c r="AG910" s="22">
        <f t="shared" si="236"/>
        <v>0.13066394909204768</v>
      </c>
      <c r="AH910" s="22">
        <f t="shared" si="237"/>
        <v>7.4384163468308076E-2</v>
      </c>
      <c r="AI910" s="22">
        <f t="shared" si="238"/>
        <v>-1.2831446339237811</v>
      </c>
      <c r="AJ910" s="22">
        <f t="shared" si="239"/>
        <v>-0.57502199307292812</v>
      </c>
      <c r="AK910" s="22">
        <f t="shared" ref="AK910:AK922" si="244">P910</f>
        <v>0</v>
      </c>
      <c r="AL910" s="22" t="str">
        <f t="shared" si="240"/>
        <v>Lowering</v>
      </c>
      <c r="AM910" s="24">
        <f t="shared" si="241"/>
        <v>5.2102116553110596E-2</v>
      </c>
      <c r="AN910" s="24">
        <f t="shared" si="242"/>
        <v>0.26605903216405907</v>
      </c>
      <c r="AO910" s="25">
        <v>1.0480799999999999</v>
      </c>
      <c r="AP910" s="24">
        <f t="shared" si="243"/>
        <v>0.26605903216405907</v>
      </c>
      <c r="AQ910" s="25">
        <v>0.62386900000000001</v>
      </c>
      <c r="AR910" s="25">
        <v>0.74403600000000003</v>
      </c>
      <c r="AS910" s="19">
        <v>1463</v>
      </c>
      <c r="AT910" s="19">
        <v>1.254</v>
      </c>
      <c r="AU910" s="19">
        <v>1.0129999999999999</v>
      </c>
      <c r="AV910" s="19">
        <v>1.1140000000000001</v>
      </c>
      <c r="AW910" s="19">
        <v>1.2110000000000001</v>
      </c>
      <c r="AX910" s="19">
        <v>1.087</v>
      </c>
      <c r="AY910" s="19">
        <v>0.92100000000000004</v>
      </c>
      <c r="AZ910" s="19">
        <v>0.90400000000000003</v>
      </c>
      <c r="BA910" s="19">
        <v>0.99299999999999999</v>
      </c>
      <c r="BB910" s="19">
        <v>0.93400000000000005</v>
      </c>
      <c r="BC910" s="19">
        <v>1.2090000000000001</v>
      </c>
      <c r="BD910" s="19">
        <v>1.149</v>
      </c>
      <c r="BE910" s="19">
        <v>1.012</v>
      </c>
      <c r="BF910" s="19">
        <v>0.95199999999999996</v>
      </c>
      <c r="BG910" s="19">
        <v>1.167</v>
      </c>
      <c r="BH910" s="19">
        <v>1.03</v>
      </c>
      <c r="BI910" s="19">
        <v>1.2010000000000001</v>
      </c>
      <c r="BJ910" s="19">
        <v>1.2569999999999999</v>
      </c>
      <c r="BK910" s="19">
        <v>0.99399999999999999</v>
      </c>
      <c r="BL910" s="19"/>
      <c r="BM910" s="19">
        <v>0.96499999999999997</v>
      </c>
      <c r="BN910" s="19">
        <v>0.97699999999999998</v>
      </c>
      <c r="BO910" s="19">
        <v>1.042</v>
      </c>
      <c r="BP910" s="19">
        <v>1.236</v>
      </c>
      <c r="BQ910" s="19">
        <v>0.89</v>
      </c>
      <c r="BR910" s="19">
        <v>0.68700000000000006</v>
      </c>
      <c r="BS910" s="19">
        <v>1.2430000000000001</v>
      </c>
      <c r="BT910" s="19">
        <v>1.1100000000000001</v>
      </c>
      <c r="BU910" s="19">
        <v>0.93500000000000005</v>
      </c>
      <c r="BV910" s="19">
        <v>0.89</v>
      </c>
      <c r="BW910" s="19">
        <v>0.83</v>
      </c>
      <c r="BX910" s="19">
        <v>0.91600000000000004</v>
      </c>
      <c r="BY910" s="19">
        <v>0.92400000000000004</v>
      </c>
      <c r="BZ910" s="19">
        <v>0.88800000000000001</v>
      </c>
      <c r="CA910" s="19">
        <v>1.069</v>
      </c>
      <c r="CB910" s="19">
        <v>1.2769999999999999</v>
      </c>
      <c r="CC910" s="19">
        <v>0.85</v>
      </c>
      <c r="CD910" s="19">
        <v>0.99299999999999999</v>
      </c>
      <c r="CE910" s="19"/>
      <c r="CF910" s="19">
        <v>1.042</v>
      </c>
      <c r="CG910" s="19">
        <v>0.93300000000000005</v>
      </c>
      <c r="CH910" s="19">
        <v>1.0389999999999999</v>
      </c>
      <c r="CI910" s="19">
        <v>1.294</v>
      </c>
      <c r="CJ910" s="19">
        <v>0.84499999999999997</v>
      </c>
      <c r="CK910" s="19">
        <v>0.93500000000000005</v>
      </c>
      <c r="CL910" s="19">
        <v>0.89600000000000002</v>
      </c>
      <c r="CM910" s="19">
        <v>1.036</v>
      </c>
      <c r="CN910" s="19">
        <v>1.4730000000000001</v>
      </c>
      <c r="CO910" s="19">
        <v>0.90100000000000002</v>
      </c>
      <c r="CP910" s="19">
        <v>0.89600000000000002</v>
      </c>
      <c r="CQ910" s="19">
        <v>0.94699999999999995</v>
      </c>
      <c r="CR910" s="19">
        <v>0.85299999999999998</v>
      </c>
      <c r="CS910" s="19">
        <v>0.94</v>
      </c>
      <c r="CT910" s="19">
        <v>1.1439999999999999</v>
      </c>
      <c r="CU910" s="19">
        <v>1.0289999999999999</v>
      </c>
      <c r="CV910" s="19">
        <v>1.1910000000000001</v>
      </c>
      <c r="CW910" s="19">
        <v>1.0329999999999999</v>
      </c>
    </row>
    <row r="911" spans="1:101" s="1" customFormat="1" ht="15" x14ac:dyDescent="0.2">
      <c r="A911" s="19">
        <v>1464</v>
      </c>
      <c r="B911" s="19">
        <v>351.6</v>
      </c>
      <c r="C911" s="19">
        <v>845.3</v>
      </c>
      <c r="D911" s="19">
        <v>335.1438</v>
      </c>
      <c r="E911" s="19">
        <v>337.15039999999999</v>
      </c>
      <c r="F911" s="19">
        <v>101.0855</v>
      </c>
      <c r="G911" s="20">
        <v>20377570.32</v>
      </c>
      <c r="H911" s="19">
        <v>1</v>
      </c>
      <c r="I911" s="19">
        <v>1</v>
      </c>
      <c r="J911" s="19" t="s">
        <v>112</v>
      </c>
      <c r="M911" s="10"/>
      <c r="N911" s="10"/>
      <c r="X911" s="19">
        <v>0</v>
      </c>
      <c r="Y911" s="19">
        <v>1.0680000000000001</v>
      </c>
      <c r="Z911" s="19">
        <v>1.0740000000000001</v>
      </c>
      <c r="AA911" s="19">
        <v>1.0249999999999999</v>
      </c>
      <c r="AB911" s="22">
        <f t="shared" si="231"/>
        <v>1.0652222222222223</v>
      </c>
      <c r="AC911" s="22">
        <f t="shared" si="232"/>
        <v>0.97255555555555562</v>
      </c>
      <c r="AD911" s="22">
        <f t="shared" si="233"/>
        <v>0.99644444444444447</v>
      </c>
      <c r="AE911" s="22">
        <f t="shared" si="234"/>
        <v>1.0952816177310636</v>
      </c>
      <c r="AF911" s="22">
        <f t="shared" si="235"/>
        <v>1.0690231935771632</v>
      </c>
      <c r="AG911" s="22">
        <f t="shared" si="236"/>
        <v>0.1313018618513844</v>
      </c>
      <c r="AH911" s="22">
        <f t="shared" si="237"/>
        <v>9.6293154176984239E-2</v>
      </c>
      <c r="AI911" s="22">
        <f t="shared" si="238"/>
        <v>-1.4872966939001599</v>
      </c>
      <c r="AJ911" s="22">
        <f t="shared" si="239"/>
        <v>-1.0719143387047725</v>
      </c>
      <c r="AK911" s="22">
        <f t="shared" si="244"/>
        <v>0</v>
      </c>
      <c r="AL911" s="22" t="str">
        <f t="shared" si="240"/>
        <v>Lowering</v>
      </c>
      <c r="AM911" s="24">
        <f t="shared" si="241"/>
        <v>3.2561417745815807E-2</v>
      </c>
      <c r="AN911" s="24">
        <f t="shared" si="242"/>
        <v>8.4739453980886337E-2</v>
      </c>
      <c r="AO911" s="25">
        <v>1.1345400000000001</v>
      </c>
      <c r="AP911" s="24">
        <f t="shared" si="243"/>
        <v>8.4739453980886337E-2</v>
      </c>
      <c r="AQ911" s="25">
        <v>0.87517500000000004</v>
      </c>
      <c r="AR911" s="25">
        <v>0.90667799999999998</v>
      </c>
      <c r="AS911" s="19">
        <v>1464</v>
      </c>
      <c r="AT911" s="19">
        <v>1.1439999999999999</v>
      </c>
      <c r="AU911" s="19">
        <v>0.99099999999999999</v>
      </c>
      <c r="AV911" s="19">
        <v>1.127</v>
      </c>
      <c r="AW911" s="19">
        <v>1.2430000000000001</v>
      </c>
      <c r="AX911" s="19">
        <v>1.0669999999999999</v>
      </c>
      <c r="AY911" s="19">
        <v>0.99299999999999999</v>
      </c>
      <c r="AZ911" s="19">
        <v>0.88300000000000001</v>
      </c>
      <c r="BA911" s="19">
        <v>0.95599999999999996</v>
      </c>
      <c r="BB911" s="19">
        <v>1.0740000000000001</v>
      </c>
      <c r="BC911" s="19">
        <v>1.2070000000000001</v>
      </c>
      <c r="BD911" s="19">
        <v>1.0620000000000001</v>
      </c>
      <c r="BE911" s="19">
        <v>1.0109999999999999</v>
      </c>
      <c r="BF911" s="19">
        <v>0.94599999999999995</v>
      </c>
      <c r="BG911" s="19">
        <v>1.165</v>
      </c>
      <c r="BH911" s="19">
        <v>1.0109999999999999</v>
      </c>
      <c r="BI911" s="19">
        <v>1.127</v>
      </c>
      <c r="BJ911" s="19">
        <v>1.17</v>
      </c>
      <c r="BK911" s="19">
        <v>0.997</v>
      </c>
      <c r="BL911" s="19"/>
      <c r="BM911" s="19">
        <v>0.92</v>
      </c>
      <c r="BN911" s="19">
        <v>0.93899999999999995</v>
      </c>
      <c r="BO911" s="19">
        <v>1.1080000000000001</v>
      </c>
      <c r="BP911" s="19">
        <v>1.2090000000000001</v>
      </c>
      <c r="BQ911" s="19">
        <v>0.78</v>
      </c>
      <c r="BR911" s="19">
        <v>0.72</v>
      </c>
      <c r="BS911" s="19">
        <v>1.2230000000000001</v>
      </c>
      <c r="BT911" s="19">
        <v>1.085</v>
      </c>
      <c r="BU911" s="19">
        <v>0.87</v>
      </c>
      <c r="BV911" s="19">
        <v>0.84899999999999998</v>
      </c>
      <c r="BW911" s="19">
        <v>0.86699999999999999</v>
      </c>
      <c r="BX911" s="19">
        <v>0.91700000000000004</v>
      </c>
      <c r="BY911" s="19">
        <v>0.95599999999999996</v>
      </c>
      <c r="BZ911" s="19">
        <v>0.93700000000000006</v>
      </c>
      <c r="CA911" s="19">
        <v>1.034</v>
      </c>
      <c r="CB911" s="19">
        <v>1.1950000000000001</v>
      </c>
      <c r="CC911" s="19">
        <v>0.89500000000000002</v>
      </c>
      <c r="CD911" s="19">
        <v>1.002</v>
      </c>
      <c r="CE911" s="19"/>
      <c r="CF911" s="19">
        <v>1.07</v>
      </c>
      <c r="CG911" s="19">
        <v>0.78</v>
      </c>
      <c r="CH911" s="19">
        <v>0.88800000000000001</v>
      </c>
      <c r="CI911" s="19">
        <v>1.1160000000000001</v>
      </c>
      <c r="CJ911" s="19">
        <v>0.93400000000000005</v>
      </c>
      <c r="CK911" s="19">
        <v>0.98599999999999999</v>
      </c>
      <c r="CL911" s="19">
        <v>0.95399999999999996</v>
      </c>
      <c r="CM911" s="19">
        <v>0.97</v>
      </c>
      <c r="CN911" s="19">
        <v>1.248</v>
      </c>
      <c r="CO911" s="19">
        <v>0.85899999999999999</v>
      </c>
      <c r="CP911" s="19">
        <v>0.90400000000000003</v>
      </c>
      <c r="CQ911" s="19">
        <v>0.83</v>
      </c>
      <c r="CR911" s="19">
        <v>0.97</v>
      </c>
      <c r="CS911" s="19">
        <v>0.96199999999999997</v>
      </c>
      <c r="CT911" s="19">
        <v>1.2410000000000001</v>
      </c>
      <c r="CU911" s="19">
        <v>1.0840000000000001</v>
      </c>
      <c r="CV911" s="19">
        <v>1.127</v>
      </c>
      <c r="CW911" s="19">
        <v>1.0129999999999999</v>
      </c>
    </row>
    <row r="912" spans="1:101" s="1" customFormat="1" ht="15" x14ac:dyDescent="0.2">
      <c r="A912" s="19">
        <v>1466</v>
      </c>
      <c r="B912" s="19">
        <v>352.7</v>
      </c>
      <c r="C912" s="19">
        <v>846</v>
      </c>
      <c r="D912" s="19">
        <v>335.48180000000002</v>
      </c>
      <c r="E912" s="19">
        <v>337.4898</v>
      </c>
      <c r="F912" s="19">
        <v>101.4235</v>
      </c>
      <c r="G912" s="20">
        <v>31740</v>
      </c>
      <c r="H912" s="19">
        <v>1</v>
      </c>
      <c r="I912" s="19">
        <v>1</v>
      </c>
      <c r="J912" s="19" t="s">
        <v>112</v>
      </c>
      <c r="M912" s="10"/>
      <c r="N912" s="10"/>
      <c r="X912" s="19">
        <v>0.05</v>
      </c>
      <c r="Y912" s="19">
        <v>2.4140000000000001</v>
      </c>
      <c r="Z912" s="19">
        <v>1.92</v>
      </c>
      <c r="AA912" s="19">
        <v>2.7120000000000002</v>
      </c>
      <c r="AB912" s="22">
        <f t="shared" si="231"/>
        <v>2.7949999999999999</v>
      </c>
      <c r="AC912" s="22">
        <f t="shared" si="232"/>
        <v>2.3265000000000002</v>
      </c>
      <c r="AD912" s="22">
        <f t="shared" si="233"/>
        <v>2.3764444444444441</v>
      </c>
      <c r="AE912" s="22">
        <f t="shared" si="234"/>
        <v>1.2013754566946055</v>
      </c>
      <c r="AF912" s="22">
        <f t="shared" si="235"/>
        <v>1.1761268000748084</v>
      </c>
      <c r="AG912" s="22">
        <f t="shared" si="236"/>
        <v>0.26468709597330536</v>
      </c>
      <c r="AH912" s="22">
        <f t="shared" si="237"/>
        <v>0.23404360777424674</v>
      </c>
      <c r="AI912" s="22">
        <f t="shared" si="238"/>
        <v>-1.1040508041143251</v>
      </c>
      <c r="AJ912" s="22">
        <f t="shared" si="239"/>
        <v>-0.96200606894054641</v>
      </c>
      <c r="AK912" s="22">
        <f t="shared" si="244"/>
        <v>0</v>
      </c>
      <c r="AL912" s="22" t="str">
        <f t="shared" si="240"/>
        <v>Lowering</v>
      </c>
      <c r="AM912" s="24">
        <f t="shared" si="241"/>
        <v>7.86953725836846E-2</v>
      </c>
      <c r="AN912" s="24">
        <f t="shared" si="242"/>
        <v>0.10914250844929838</v>
      </c>
      <c r="AO912" s="25">
        <v>0.92392700000000005</v>
      </c>
      <c r="AP912" s="24">
        <f t="shared" si="243"/>
        <v>0.10914250844929838</v>
      </c>
      <c r="AQ912" s="25">
        <v>0.79808400000000002</v>
      </c>
      <c r="AR912" s="25">
        <v>0.86047200000000001</v>
      </c>
      <c r="AS912" s="19">
        <v>1466</v>
      </c>
      <c r="AT912" s="19">
        <v>2.4580000000000002</v>
      </c>
      <c r="AU912" s="19">
        <v>1.804</v>
      </c>
      <c r="AV912" s="19">
        <v>2.94</v>
      </c>
      <c r="AW912" s="19">
        <v>4.0970000000000004</v>
      </c>
      <c r="AX912" s="19">
        <v>2.137</v>
      </c>
      <c r="AY912" s="19">
        <v>2.1160000000000001</v>
      </c>
      <c r="AZ912" s="19">
        <v>1.609</v>
      </c>
      <c r="BA912" s="19">
        <v>2.25</v>
      </c>
      <c r="BB912" s="19">
        <v>2.2160000000000002</v>
      </c>
      <c r="BC912" s="19">
        <v>3.3359999999999999</v>
      </c>
      <c r="BD912" s="19">
        <v>2.9769999999999999</v>
      </c>
      <c r="BE912" s="19">
        <v>2.899</v>
      </c>
      <c r="BF912" s="19">
        <v>2.2610000000000001</v>
      </c>
      <c r="BG912" s="19">
        <v>3.444</v>
      </c>
      <c r="BH912" s="19">
        <v>3.4750000000000001</v>
      </c>
      <c r="BI912" s="19">
        <v>3.7330000000000001</v>
      </c>
      <c r="BJ912" s="19">
        <v>3.774</v>
      </c>
      <c r="BK912" s="19">
        <v>2.7839999999999998</v>
      </c>
      <c r="BL912" s="19"/>
      <c r="BM912" s="19">
        <v>1.7709999999999999</v>
      </c>
      <c r="BN912" s="19">
        <v>1.548</v>
      </c>
      <c r="BO912" s="19">
        <v>2.4220000000000002</v>
      </c>
      <c r="BP912" s="19">
        <v>2.4300000000000002</v>
      </c>
      <c r="BQ912" s="19">
        <v>1.3520000000000001</v>
      </c>
      <c r="BR912" s="19">
        <v>1.387</v>
      </c>
      <c r="BS912" s="19">
        <v>3.899</v>
      </c>
      <c r="BT912" s="19">
        <v>2.5379999999999998</v>
      </c>
      <c r="BU912" s="19">
        <v>1.613</v>
      </c>
      <c r="BV912" s="19">
        <v>1.244</v>
      </c>
      <c r="BW912" s="19">
        <v>1.8839999999999999</v>
      </c>
      <c r="BX912" s="19">
        <v>2.4969999999999999</v>
      </c>
      <c r="BY912" s="19">
        <v>2.5419999999999998</v>
      </c>
      <c r="BZ912" s="19">
        <v>2.669</v>
      </c>
      <c r="CA912" s="19">
        <v>2.915</v>
      </c>
      <c r="CB912" s="19">
        <v>4.1840000000000002</v>
      </c>
      <c r="CC912" s="19">
        <v>2.2370000000000001</v>
      </c>
      <c r="CD912" s="19">
        <v>2.7450000000000001</v>
      </c>
      <c r="CE912" s="19"/>
      <c r="CF912" s="19">
        <v>2.2349999999999999</v>
      </c>
      <c r="CG912" s="19">
        <v>1.1419999999999999</v>
      </c>
      <c r="CH912" s="19">
        <v>1.528</v>
      </c>
      <c r="CI912" s="19">
        <v>2.5609999999999999</v>
      </c>
      <c r="CJ912" s="19">
        <v>1.367</v>
      </c>
      <c r="CK912" s="19">
        <v>1.8779999999999999</v>
      </c>
      <c r="CL912" s="19">
        <v>2.1920000000000002</v>
      </c>
      <c r="CM912" s="19">
        <v>2.8170000000000002</v>
      </c>
      <c r="CN912" s="19">
        <v>3.972</v>
      </c>
      <c r="CO912" s="19">
        <v>2.3220000000000001</v>
      </c>
      <c r="CP912" s="19">
        <v>2.391</v>
      </c>
      <c r="CQ912" s="19">
        <v>1.9450000000000001</v>
      </c>
      <c r="CR912" s="19">
        <v>2.5640000000000001</v>
      </c>
      <c r="CS912" s="19">
        <v>1.641</v>
      </c>
      <c r="CT912" s="19">
        <v>4.0970000000000004</v>
      </c>
      <c r="CU912" s="19">
        <v>3.1080000000000001</v>
      </c>
      <c r="CV912" s="19">
        <v>2.702</v>
      </c>
      <c r="CW912" s="19">
        <v>2.3140000000000001</v>
      </c>
    </row>
    <row r="913" spans="1:101" s="1" customFormat="1" ht="15" x14ac:dyDescent="0.2">
      <c r="A913" s="19">
        <v>1468</v>
      </c>
      <c r="B913" s="19">
        <v>352.6</v>
      </c>
      <c r="C913" s="19">
        <v>846.1</v>
      </c>
      <c r="D913" s="19">
        <v>277.10019999999997</v>
      </c>
      <c r="E913" s="19">
        <v>279.10700000000003</v>
      </c>
      <c r="F913" s="19">
        <v>43.041899999999998</v>
      </c>
      <c r="G913" s="20">
        <v>150431.12280000001</v>
      </c>
      <c r="H913" s="19">
        <v>1</v>
      </c>
      <c r="I913" s="19">
        <v>1</v>
      </c>
      <c r="J913" s="19" t="s">
        <v>103</v>
      </c>
      <c r="M913" s="10"/>
      <c r="N913" s="10"/>
      <c r="U913" s="21">
        <v>0</v>
      </c>
      <c r="V913" s="21">
        <v>4</v>
      </c>
      <c r="W913" s="21">
        <v>291</v>
      </c>
      <c r="X913" s="19">
        <v>1.67E-2</v>
      </c>
      <c r="Y913" s="19">
        <v>0.98899999999999999</v>
      </c>
      <c r="Z913" s="19">
        <v>0.98899999999999999</v>
      </c>
      <c r="AA913" s="19">
        <v>0.97199999999999998</v>
      </c>
      <c r="AB913" s="22">
        <f t="shared" si="231"/>
        <v>1.1752352941176467</v>
      </c>
      <c r="AC913" s="22">
        <f t="shared" si="232"/>
        <v>0.91805555555555551</v>
      </c>
      <c r="AD913" s="22">
        <f t="shared" si="233"/>
        <v>0.9726111111111112</v>
      </c>
      <c r="AE913" s="22">
        <f t="shared" si="234"/>
        <v>1.2801352674201296</v>
      </c>
      <c r="AF913" s="22">
        <f t="shared" si="235"/>
        <v>1.2083301133328177</v>
      </c>
      <c r="AG913" s="22">
        <f t="shared" si="236"/>
        <v>0.35629626282329224</v>
      </c>
      <c r="AH913" s="22">
        <f t="shared" si="237"/>
        <v>0.27301464986713436</v>
      </c>
      <c r="AI913" s="22">
        <f t="shared" si="238"/>
        <v>-4.3474437829753354</v>
      </c>
      <c r="AJ913" s="22">
        <f t="shared" si="239"/>
        <v>-3.9291554989684374</v>
      </c>
      <c r="AK913" s="22">
        <f t="shared" si="244"/>
        <v>0</v>
      </c>
      <c r="AL913" s="22" t="str">
        <f t="shared" si="240"/>
        <v>Lowering</v>
      </c>
      <c r="AM913" s="24">
        <f t="shared" si="241"/>
        <v>4.4932048296367966E-5</v>
      </c>
      <c r="AN913" s="24">
        <f t="shared" si="242"/>
        <v>1.1771844076403935E-4</v>
      </c>
      <c r="AO913" s="25">
        <v>1.81846</v>
      </c>
      <c r="AP913" s="24">
        <f t="shared" si="243"/>
        <v>1.1771844076403935E-4</v>
      </c>
      <c r="AQ913" s="25">
        <v>1.71045</v>
      </c>
      <c r="AR913" s="25">
        <v>1.8656299999999999</v>
      </c>
      <c r="AS913" s="19">
        <v>1468</v>
      </c>
      <c r="AT913" s="19">
        <v>1.3460000000000001</v>
      </c>
      <c r="AU913" s="19">
        <v>1.0209999999999999</v>
      </c>
      <c r="AV913" s="19">
        <v>1.379</v>
      </c>
      <c r="AW913" s="19" t="s">
        <v>111</v>
      </c>
      <c r="AX913" s="19">
        <v>1.286</v>
      </c>
      <c r="AY913" s="19">
        <v>1.256</v>
      </c>
      <c r="AZ913" s="19">
        <v>1.117</v>
      </c>
      <c r="BA913" s="19">
        <v>1.244</v>
      </c>
      <c r="BB913" s="19">
        <v>1.1870000000000001</v>
      </c>
      <c r="BC913" s="19">
        <v>1.056</v>
      </c>
      <c r="BD913" s="19">
        <v>0.89800000000000002</v>
      </c>
      <c r="BE913" s="19">
        <v>1.1870000000000001</v>
      </c>
      <c r="BF913" s="19">
        <v>1.3939999999999999</v>
      </c>
      <c r="BG913" s="19">
        <v>1.1519999999999999</v>
      </c>
      <c r="BH913" s="19">
        <v>1.155</v>
      </c>
      <c r="BI913" s="19">
        <v>1.151</v>
      </c>
      <c r="BJ913" s="19">
        <v>1.24</v>
      </c>
      <c r="BK913" s="19">
        <v>0.91</v>
      </c>
      <c r="BL913" s="19"/>
      <c r="BM913" s="19">
        <v>1.016</v>
      </c>
      <c r="BN913" s="19">
        <v>0.94799999999999995</v>
      </c>
      <c r="BO913" s="19">
        <v>1.2689999999999999</v>
      </c>
      <c r="BP913" s="19">
        <v>0.93100000000000005</v>
      </c>
      <c r="BQ913" s="19">
        <v>0.83</v>
      </c>
      <c r="BR913" s="19">
        <v>0.624</v>
      </c>
      <c r="BS913" s="19">
        <v>1.091</v>
      </c>
      <c r="BT913" s="19">
        <v>1.0960000000000001</v>
      </c>
      <c r="BU913" s="19">
        <v>1.0589999999999999</v>
      </c>
      <c r="BV913" s="19">
        <v>0.58899999999999997</v>
      </c>
      <c r="BW913" s="19">
        <v>0.66400000000000003</v>
      </c>
      <c r="BX913" s="19">
        <v>1.0569999999999999</v>
      </c>
      <c r="BY913" s="19">
        <v>0.99299999999999999</v>
      </c>
      <c r="BZ913" s="19">
        <v>0.86499999999999999</v>
      </c>
      <c r="CA913" s="19">
        <v>0.89400000000000002</v>
      </c>
      <c r="CB913" s="19">
        <v>0.90400000000000003</v>
      </c>
      <c r="CC913" s="19">
        <v>0.92700000000000005</v>
      </c>
      <c r="CD913" s="19">
        <v>0.76800000000000002</v>
      </c>
      <c r="CE913" s="19"/>
      <c r="CF913" s="19">
        <v>1.1379999999999999</v>
      </c>
      <c r="CG913" s="19">
        <v>1.103</v>
      </c>
      <c r="CH913" s="19">
        <v>0.97</v>
      </c>
      <c r="CI913" s="19">
        <v>1.004</v>
      </c>
      <c r="CJ913" s="19">
        <v>0.89100000000000001</v>
      </c>
      <c r="CK913" s="19">
        <v>0.91800000000000004</v>
      </c>
      <c r="CL913" s="19">
        <v>0.995</v>
      </c>
      <c r="CM913" s="19">
        <v>0.755</v>
      </c>
      <c r="CN913" s="19">
        <v>1.073</v>
      </c>
      <c r="CO913" s="19">
        <v>1.145</v>
      </c>
      <c r="CP913" s="19">
        <v>0.996</v>
      </c>
      <c r="CQ913" s="19">
        <v>0.93100000000000005</v>
      </c>
      <c r="CR913" s="19">
        <v>1.0509999999999999</v>
      </c>
      <c r="CS913" s="19">
        <v>0.94699999999999995</v>
      </c>
      <c r="CT913" s="19">
        <v>0.88500000000000001</v>
      </c>
      <c r="CU913" s="19">
        <v>1.1439999999999999</v>
      </c>
      <c r="CV913" s="19">
        <v>0.70499999999999996</v>
      </c>
      <c r="CW913" s="19">
        <v>0.85599999999999998</v>
      </c>
    </row>
    <row r="914" spans="1:101" s="1" customFormat="1" ht="15" x14ac:dyDescent="0.2">
      <c r="A914" s="19">
        <v>1470</v>
      </c>
      <c r="B914" s="19">
        <v>352.6</v>
      </c>
      <c r="C914" s="19">
        <v>846.8</v>
      </c>
      <c r="D914" s="19">
        <v>402.10039999999998</v>
      </c>
      <c r="E914" s="19">
        <v>404.1069</v>
      </c>
      <c r="F914" s="19">
        <v>168.042</v>
      </c>
      <c r="G914" s="20">
        <v>349792.39289999998</v>
      </c>
      <c r="H914" s="19">
        <v>1</v>
      </c>
      <c r="I914" s="19">
        <v>1</v>
      </c>
      <c r="J914" s="19" t="s">
        <v>131</v>
      </c>
      <c r="M914" s="10"/>
      <c r="N914" s="10"/>
      <c r="O914" s="19" t="s">
        <v>462</v>
      </c>
      <c r="P914" s="19" t="s">
        <v>463</v>
      </c>
      <c r="Q914" s="19">
        <v>0.61</v>
      </c>
      <c r="R914" s="19">
        <v>34.299999999999997</v>
      </c>
      <c r="S914" s="19" t="s">
        <v>133</v>
      </c>
      <c r="T914" s="19" t="s">
        <v>134</v>
      </c>
      <c r="X914" s="19">
        <v>0.05</v>
      </c>
      <c r="Y914" s="19">
        <v>0.93500000000000005</v>
      </c>
      <c r="Z914" s="19">
        <v>0.94</v>
      </c>
      <c r="AA914" s="19">
        <v>0.92200000000000004</v>
      </c>
      <c r="AB914" s="22">
        <f t="shared" si="231"/>
        <v>1.2134444444444445</v>
      </c>
      <c r="AC914" s="22">
        <f t="shared" si="232"/>
        <v>1.1309999999999998</v>
      </c>
      <c r="AD914" s="22">
        <f t="shared" si="233"/>
        <v>0.89466666666666661</v>
      </c>
      <c r="AE914" s="22">
        <f t="shared" si="234"/>
        <v>1.0728951763434524</v>
      </c>
      <c r="AF914" s="22">
        <f t="shared" si="235"/>
        <v>1.3563089915548934</v>
      </c>
      <c r="AG914" s="22">
        <f t="shared" si="236"/>
        <v>0.10150912925671747</v>
      </c>
      <c r="AH914" s="22">
        <f t="shared" si="237"/>
        <v>0.43968588776751044</v>
      </c>
      <c r="AI914" s="22">
        <f t="shared" si="238"/>
        <v>-0.72831701943446725</v>
      </c>
      <c r="AJ914" s="22">
        <f t="shared" si="239"/>
        <v>-5.8002121518763561</v>
      </c>
      <c r="AK914" s="22" t="str">
        <f t="shared" si="244"/>
        <v>4-Hydroxymethylsalicylate</v>
      </c>
      <c r="AL914" s="22" t="str">
        <f t="shared" si="240"/>
        <v>Lowering</v>
      </c>
      <c r="AM914" s="24">
        <f t="shared" si="241"/>
        <v>0.18693171076020235</v>
      </c>
      <c r="AN914" s="24">
        <f t="shared" si="242"/>
        <v>1.5841191647766363E-6</v>
      </c>
      <c r="AO914" s="25">
        <v>0.73163900000000004</v>
      </c>
      <c r="AP914" s="24">
        <f t="shared" si="243"/>
        <v>1.5841191647766363E-6</v>
      </c>
      <c r="AQ914" s="25">
        <v>2.2565</v>
      </c>
      <c r="AR914" s="25">
        <v>2.2479300000000002</v>
      </c>
      <c r="AS914" s="19">
        <v>1470</v>
      </c>
      <c r="AT914" s="19">
        <v>0.96399999999999997</v>
      </c>
      <c r="AU914" s="19">
        <v>1.05</v>
      </c>
      <c r="AV914" s="19">
        <v>1.0940000000000001</v>
      </c>
      <c r="AW914" s="19">
        <v>1.2589999999999999</v>
      </c>
      <c r="AX914" s="19">
        <v>1.264</v>
      </c>
      <c r="AY914" s="19">
        <v>1.008</v>
      </c>
      <c r="AZ914" s="19">
        <v>1.228</v>
      </c>
      <c r="BA914" s="19">
        <v>1.056</v>
      </c>
      <c r="BB914" s="19">
        <v>1.2290000000000001</v>
      </c>
      <c r="BC914" s="19">
        <v>1.4</v>
      </c>
      <c r="BD914" s="19">
        <v>1.484</v>
      </c>
      <c r="BE914" s="19">
        <v>1.482</v>
      </c>
      <c r="BF914" s="19">
        <v>1.3149999999999999</v>
      </c>
      <c r="BG914" s="19">
        <v>1.405</v>
      </c>
      <c r="BH914" s="19">
        <v>1.103</v>
      </c>
      <c r="BI914" s="19">
        <v>1.4419999999999999</v>
      </c>
      <c r="BJ914" s="19">
        <v>0.97099999999999997</v>
      </c>
      <c r="BK914" s="19">
        <v>1.0880000000000001</v>
      </c>
      <c r="BL914" s="19"/>
      <c r="BM914" s="19">
        <v>0.96699999999999997</v>
      </c>
      <c r="BN914" s="19">
        <v>1.01</v>
      </c>
      <c r="BO914" s="19">
        <v>1.3109999999999999</v>
      </c>
      <c r="BP914" s="19">
        <v>0.88900000000000001</v>
      </c>
      <c r="BQ914" s="19">
        <v>0.92900000000000005</v>
      </c>
      <c r="BR914" s="19">
        <v>0.79700000000000004</v>
      </c>
      <c r="BS914" s="19">
        <v>1.036</v>
      </c>
      <c r="BT914" s="19">
        <v>1.169</v>
      </c>
      <c r="BU914" s="19">
        <v>1.2549999999999999</v>
      </c>
      <c r="BV914" s="19">
        <v>1.232</v>
      </c>
      <c r="BW914" s="19">
        <v>0.95399999999999996</v>
      </c>
      <c r="BX914" s="19">
        <v>1.19</v>
      </c>
      <c r="BY914" s="19">
        <v>1.226</v>
      </c>
      <c r="BZ914" s="19">
        <v>1.373</v>
      </c>
      <c r="CA914" s="19">
        <v>1.097</v>
      </c>
      <c r="CB914" s="19">
        <v>1.5449999999999999</v>
      </c>
      <c r="CC914" s="19">
        <v>1.224</v>
      </c>
      <c r="CD914" s="19">
        <v>1.1539999999999999</v>
      </c>
      <c r="CE914" s="19"/>
      <c r="CF914" s="19">
        <v>0.98399999999999999</v>
      </c>
      <c r="CG914" s="19">
        <v>0.94299999999999995</v>
      </c>
      <c r="CH914" s="19">
        <v>0.80800000000000005</v>
      </c>
      <c r="CI914" s="19">
        <v>0.71</v>
      </c>
      <c r="CJ914" s="19">
        <v>0.70499999999999996</v>
      </c>
      <c r="CK914" s="19">
        <v>0.97699999999999998</v>
      </c>
      <c r="CL914" s="19">
        <v>1.117</v>
      </c>
      <c r="CM914" s="19">
        <v>0.64300000000000002</v>
      </c>
      <c r="CN914" s="19">
        <v>0.83199999999999996</v>
      </c>
      <c r="CO914" s="19">
        <v>0.89100000000000001</v>
      </c>
      <c r="CP914" s="19">
        <v>1.21</v>
      </c>
      <c r="CQ914" s="19">
        <v>0.751</v>
      </c>
      <c r="CR914" s="19">
        <v>0.997</v>
      </c>
      <c r="CS914" s="19">
        <v>0.99</v>
      </c>
      <c r="CT914" s="19">
        <v>0.88700000000000001</v>
      </c>
      <c r="CU914" s="19">
        <v>0.998</v>
      </c>
      <c r="CV914" s="19">
        <v>0.80400000000000005</v>
      </c>
      <c r="CW914" s="19">
        <v>0.85699999999999998</v>
      </c>
    </row>
    <row r="915" spans="1:101" s="1" customFormat="1" ht="15" x14ac:dyDescent="0.2">
      <c r="A915" s="19">
        <v>1472</v>
      </c>
      <c r="B915" s="19">
        <v>353.5</v>
      </c>
      <c r="C915" s="19">
        <v>847.2</v>
      </c>
      <c r="D915" s="19">
        <v>335.28269999999998</v>
      </c>
      <c r="E915" s="19">
        <v>337.2894</v>
      </c>
      <c r="F915" s="19">
        <v>101.2244</v>
      </c>
      <c r="G915" s="20">
        <v>35713.777779999997</v>
      </c>
      <c r="H915" s="19">
        <v>1</v>
      </c>
      <c r="I915" s="19">
        <v>1</v>
      </c>
      <c r="J915" s="19" t="s">
        <v>112</v>
      </c>
      <c r="M915" s="10"/>
      <c r="N915" s="10"/>
      <c r="X915" s="19">
        <v>0.05</v>
      </c>
      <c r="Y915" s="19">
        <v>1.663</v>
      </c>
      <c r="Z915" s="19">
        <v>2.0510000000000002</v>
      </c>
      <c r="AA915" s="19">
        <v>1.7050000000000001</v>
      </c>
      <c r="AB915" s="22">
        <f t="shared" si="231"/>
        <v>2.5027222222222227</v>
      </c>
      <c r="AC915" s="22">
        <f t="shared" si="232"/>
        <v>2.0291111111111113</v>
      </c>
      <c r="AD915" s="22">
        <f t="shared" si="233"/>
        <v>2.0958333333333332</v>
      </c>
      <c r="AE915" s="22">
        <f t="shared" si="234"/>
        <v>1.2334081699704305</v>
      </c>
      <c r="AF915" s="22">
        <f t="shared" si="235"/>
        <v>1.1941418157720347</v>
      </c>
      <c r="AG915" s="22">
        <f t="shared" si="236"/>
        <v>0.30265030772562279</v>
      </c>
      <c r="AH915" s="22">
        <f t="shared" si="237"/>
        <v>0.2559741806241857</v>
      </c>
      <c r="AI915" s="22">
        <f t="shared" si="238"/>
        <v>-1.5133808307811594</v>
      </c>
      <c r="AJ915" s="22">
        <f t="shared" si="239"/>
        <v>-1.1139320901167158</v>
      </c>
      <c r="AK915" s="22">
        <f t="shared" si="244"/>
        <v>0</v>
      </c>
      <c r="AL915" s="22" t="str">
        <f t="shared" si="240"/>
        <v>Lowering</v>
      </c>
      <c r="AM915" s="24">
        <f t="shared" si="241"/>
        <v>3.0663319571066324E-2</v>
      </c>
      <c r="AN915" s="24">
        <f t="shared" si="242"/>
        <v>7.6925071729794459E-2</v>
      </c>
      <c r="AO915" s="25">
        <v>1.09273</v>
      </c>
      <c r="AP915" s="24">
        <f t="shared" si="243"/>
        <v>7.6925071729794459E-2</v>
      </c>
      <c r="AQ915" s="25">
        <v>0.86913300000000004</v>
      </c>
      <c r="AR915" s="25">
        <v>0.90429599999999999</v>
      </c>
      <c r="AS915" s="19">
        <v>1472</v>
      </c>
      <c r="AT915" s="19">
        <v>2.5510000000000002</v>
      </c>
      <c r="AU915" s="19">
        <v>1.772</v>
      </c>
      <c r="AV915" s="19">
        <v>2.4289999999999998</v>
      </c>
      <c r="AW915" s="19">
        <v>3.2229999999999999</v>
      </c>
      <c r="AX915" s="19">
        <v>2.0670000000000002</v>
      </c>
      <c r="AY915" s="19">
        <v>2.1259999999999999</v>
      </c>
      <c r="AZ915" s="19">
        <v>1.3220000000000001</v>
      </c>
      <c r="BA915" s="19">
        <v>1.5269999999999999</v>
      </c>
      <c r="BB915" s="19">
        <v>2.117</v>
      </c>
      <c r="BC915" s="19">
        <v>3.613</v>
      </c>
      <c r="BD915" s="19">
        <v>2.6909999999999998</v>
      </c>
      <c r="BE915" s="19">
        <v>2.1320000000000001</v>
      </c>
      <c r="BF915" s="19">
        <v>2.29</v>
      </c>
      <c r="BG915" s="19">
        <v>3.6789999999999998</v>
      </c>
      <c r="BH915" s="19">
        <v>2.218</v>
      </c>
      <c r="BI915" s="19">
        <v>3.6869999999999998</v>
      </c>
      <c r="BJ915" s="19">
        <v>3.1640000000000001</v>
      </c>
      <c r="BK915" s="19">
        <v>2.4409999999999998</v>
      </c>
      <c r="BL915" s="19"/>
      <c r="BM915" s="19">
        <v>1.9990000000000001</v>
      </c>
      <c r="BN915" s="19">
        <v>1.6859999999999999</v>
      </c>
      <c r="BO915" s="19">
        <v>2.27</v>
      </c>
      <c r="BP915" s="19">
        <v>2.8860000000000001</v>
      </c>
      <c r="BQ915" s="19">
        <v>1.2210000000000001</v>
      </c>
      <c r="BR915" s="19">
        <v>1.2010000000000001</v>
      </c>
      <c r="BS915" s="19">
        <v>2.8370000000000002</v>
      </c>
      <c r="BT915" s="19">
        <v>2.605</v>
      </c>
      <c r="BU915" s="19">
        <v>2.0089999999999999</v>
      </c>
      <c r="BV915" s="19">
        <v>1.7529999999999999</v>
      </c>
      <c r="BW915" s="19">
        <v>1.5669999999999999</v>
      </c>
      <c r="BX915" s="19">
        <v>1.8340000000000001</v>
      </c>
      <c r="BY915" s="19">
        <v>1.843</v>
      </c>
      <c r="BZ915" s="19">
        <v>2.17</v>
      </c>
      <c r="CA915" s="19">
        <v>2.6150000000000002</v>
      </c>
      <c r="CB915" s="19">
        <v>2.7189999999999999</v>
      </c>
      <c r="CC915" s="19">
        <v>1.5269999999999999</v>
      </c>
      <c r="CD915" s="19">
        <v>1.782</v>
      </c>
      <c r="CE915" s="19"/>
      <c r="CF915" s="19">
        <v>2.46</v>
      </c>
      <c r="CG915" s="19">
        <v>1.165</v>
      </c>
      <c r="CH915" s="19">
        <v>1.593</v>
      </c>
      <c r="CI915" s="19">
        <v>2.63</v>
      </c>
      <c r="CJ915" s="19">
        <v>1.506</v>
      </c>
      <c r="CK915" s="19">
        <v>1.899</v>
      </c>
      <c r="CL915" s="19">
        <v>1.5720000000000001</v>
      </c>
      <c r="CM915" s="19">
        <v>2.2130000000000001</v>
      </c>
      <c r="CN915" s="19">
        <v>3.5219999999999998</v>
      </c>
      <c r="CO915" s="19">
        <v>1.865</v>
      </c>
      <c r="CP915" s="19">
        <v>2.0779999999999998</v>
      </c>
      <c r="CQ915" s="19">
        <v>1.4279999999999999</v>
      </c>
      <c r="CR915" s="19">
        <v>1.835</v>
      </c>
      <c r="CS915" s="19">
        <v>1.9550000000000001</v>
      </c>
      <c r="CT915" s="19">
        <v>2.9449999999999998</v>
      </c>
      <c r="CU915" s="19">
        <v>2.298</v>
      </c>
      <c r="CV915" s="19">
        <v>3.0139999999999998</v>
      </c>
      <c r="CW915" s="19">
        <v>1.7470000000000001</v>
      </c>
    </row>
    <row r="916" spans="1:101" s="1" customFormat="1" ht="15" x14ac:dyDescent="0.2">
      <c r="A916" s="19">
        <v>1473</v>
      </c>
      <c r="B916" s="19">
        <v>354.6</v>
      </c>
      <c r="C916" s="19">
        <v>847.4</v>
      </c>
      <c r="D916" s="19">
        <v>335.37950000000001</v>
      </c>
      <c r="E916" s="19">
        <v>337.38720000000001</v>
      </c>
      <c r="F916" s="19">
        <v>101.3211</v>
      </c>
      <c r="G916" s="20">
        <v>23456</v>
      </c>
      <c r="H916" s="19">
        <v>1</v>
      </c>
      <c r="I916" s="19">
        <v>1</v>
      </c>
      <c r="J916" s="19" t="s">
        <v>112</v>
      </c>
      <c r="M916" s="10"/>
      <c r="N916" s="10"/>
      <c r="X916" s="19">
        <v>0.05</v>
      </c>
      <c r="Y916" s="19">
        <v>1.23</v>
      </c>
      <c r="Z916" s="19">
        <v>1.17</v>
      </c>
      <c r="AA916" s="19">
        <v>1.079</v>
      </c>
      <c r="AB916" s="22">
        <f t="shared" si="231"/>
        <v>1.2217777777777779</v>
      </c>
      <c r="AC916" s="22">
        <f t="shared" si="232"/>
        <v>1.0728333333333333</v>
      </c>
      <c r="AD916" s="22">
        <f t="shared" si="233"/>
        <v>1.1185</v>
      </c>
      <c r="AE916" s="22">
        <f t="shared" si="234"/>
        <v>1.1388327896017814</v>
      </c>
      <c r="AF916" s="22">
        <f t="shared" si="235"/>
        <v>1.0923359658272489</v>
      </c>
      <c r="AG916" s="22">
        <f t="shared" si="236"/>
        <v>0.18755593728208633</v>
      </c>
      <c r="AH916" s="22">
        <f t="shared" si="237"/>
        <v>0.12741664901152219</v>
      </c>
      <c r="AI916" s="22">
        <f t="shared" si="238"/>
        <v>-1.5640501589976936</v>
      </c>
      <c r="AJ916" s="22">
        <f t="shared" si="239"/>
        <v>-1.0075932384107238</v>
      </c>
      <c r="AK916" s="22">
        <f t="shared" si="244"/>
        <v>0</v>
      </c>
      <c r="AL916" s="22" t="str">
        <f t="shared" si="240"/>
        <v>Lowering</v>
      </c>
      <c r="AM916" s="24">
        <f t="shared" si="241"/>
        <v>2.7286626167360356E-2</v>
      </c>
      <c r="AN916" s="24">
        <f t="shared" si="242"/>
        <v>9.8266788199902713E-2</v>
      </c>
      <c r="AO916" s="25">
        <v>1.1598900000000001</v>
      </c>
      <c r="AP916" s="24">
        <f t="shared" si="243"/>
        <v>9.8266788199902713E-2</v>
      </c>
      <c r="AQ916" s="25">
        <v>0.87948999999999999</v>
      </c>
      <c r="AR916" s="25">
        <v>0.91189299999999995</v>
      </c>
      <c r="AS916" s="19">
        <v>1473</v>
      </c>
      <c r="AT916" s="19">
        <v>1.389</v>
      </c>
      <c r="AU916" s="19">
        <v>1.1299999999999999</v>
      </c>
      <c r="AV916" s="19">
        <v>1.371</v>
      </c>
      <c r="AW916" s="19">
        <v>1.5049999999999999</v>
      </c>
      <c r="AX916" s="19">
        <v>1.306</v>
      </c>
      <c r="AY916" s="19">
        <v>1.1220000000000001</v>
      </c>
      <c r="AZ916" s="19">
        <v>0.88700000000000001</v>
      </c>
      <c r="BA916" s="19">
        <v>0.95499999999999996</v>
      </c>
      <c r="BB916" s="19">
        <v>1.1319999999999999</v>
      </c>
      <c r="BC916" s="19">
        <v>1.425</v>
      </c>
      <c r="BD916" s="19">
        <v>1.163</v>
      </c>
      <c r="BE916" s="19">
        <v>1.119</v>
      </c>
      <c r="BF916" s="19">
        <v>1.1080000000000001</v>
      </c>
      <c r="BG916" s="19">
        <v>1.351</v>
      </c>
      <c r="BH916" s="19">
        <v>1.198</v>
      </c>
      <c r="BI916" s="19">
        <v>1.3660000000000001</v>
      </c>
      <c r="BJ916" s="19">
        <v>1.29</v>
      </c>
      <c r="BK916" s="19">
        <v>1.175</v>
      </c>
      <c r="BL916" s="19"/>
      <c r="BM916" s="19">
        <v>1.0489999999999999</v>
      </c>
      <c r="BN916" s="19">
        <v>1.0680000000000001</v>
      </c>
      <c r="BO916" s="19">
        <v>1.23</v>
      </c>
      <c r="BP916" s="19">
        <v>1.4059999999999999</v>
      </c>
      <c r="BQ916" s="19">
        <v>0.76600000000000001</v>
      </c>
      <c r="BR916" s="19">
        <v>0.66100000000000003</v>
      </c>
      <c r="BS916" s="19">
        <v>1.4279999999999999</v>
      </c>
      <c r="BT916" s="19">
        <v>1.2210000000000001</v>
      </c>
      <c r="BU916" s="19">
        <v>0.95699999999999996</v>
      </c>
      <c r="BV916" s="19">
        <v>0.99199999999999999</v>
      </c>
      <c r="BW916" s="19">
        <v>0.93</v>
      </c>
      <c r="BX916" s="19">
        <v>0.94</v>
      </c>
      <c r="BY916" s="19">
        <v>1.032</v>
      </c>
      <c r="BZ916" s="19">
        <v>1.0169999999999999</v>
      </c>
      <c r="CA916" s="19">
        <v>1.246</v>
      </c>
      <c r="CB916" s="19">
        <v>1.4410000000000001</v>
      </c>
      <c r="CC916" s="19">
        <v>0.90700000000000003</v>
      </c>
      <c r="CD916" s="19">
        <v>1.02</v>
      </c>
      <c r="CE916" s="19"/>
      <c r="CF916" s="19">
        <v>1.196</v>
      </c>
      <c r="CG916" s="19">
        <v>0.90500000000000003</v>
      </c>
      <c r="CH916" s="19">
        <v>0.999</v>
      </c>
      <c r="CI916" s="19">
        <v>1.353</v>
      </c>
      <c r="CJ916" s="19">
        <v>1.054</v>
      </c>
      <c r="CK916" s="19">
        <v>1.1220000000000001</v>
      </c>
      <c r="CL916" s="19">
        <v>1.012</v>
      </c>
      <c r="CM916" s="19">
        <v>1.0580000000000001</v>
      </c>
      <c r="CN916" s="19">
        <v>1.5069999999999999</v>
      </c>
      <c r="CO916" s="19">
        <v>0.89900000000000002</v>
      </c>
      <c r="CP916" s="19">
        <v>0.91700000000000004</v>
      </c>
      <c r="CQ916" s="19">
        <v>0.84</v>
      </c>
      <c r="CR916" s="19">
        <v>1.1399999999999999</v>
      </c>
      <c r="CS916" s="19">
        <v>1.0860000000000001</v>
      </c>
      <c r="CT916" s="19">
        <v>1.4259999999999999</v>
      </c>
      <c r="CU916" s="19">
        <v>1.1890000000000001</v>
      </c>
      <c r="CV916" s="19">
        <v>1.427</v>
      </c>
      <c r="CW916" s="19">
        <v>1.0029999999999999</v>
      </c>
    </row>
    <row r="917" spans="1:101" s="1" customFormat="1" ht="15" x14ac:dyDescent="0.2">
      <c r="A917" s="19">
        <v>1474</v>
      </c>
      <c r="B917" s="19">
        <v>354.5</v>
      </c>
      <c r="C917" s="19">
        <v>848.4</v>
      </c>
      <c r="D917" s="19">
        <v>335.7285</v>
      </c>
      <c r="E917" s="19">
        <v>337.73700000000002</v>
      </c>
      <c r="F917" s="19">
        <v>101.67019999999999</v>
      </c>
      <c r="G917" s="20">
        <v>13920.666670000001</v>
      </c>
      <c r="H917" s="19">
        <v>1</v>
      </c>
      <c r="I917" s="19">
        <v>1</v>
      </c>
      <c r="J917" s="19" t="s">
        <v>112</v>
      </c>
      <c r="M917" s="10"/>
      <c r="N917" s="10"/>
      <c r="X917" s="19">
        <v>0.05</v>
      </c>
      <c r="Y917" s="19">
        <v>1.075</v>
      </c>
      <c r="Z917" s="19">
        <v>0.93500000000000005</v>
      </c>
      <c r="AA917" s="19">
        <v>0.93</v>
      </c>
      <c r="AB917" s="22">
        <f t="shared" si="231"/>
        <v>1.086611111111111</v>
      </c>
      <c r="AC917" s="22">
        <f t="shared" si="232"/>
        <v>0.93133333333333335</v>
      </c>
      <c r="AD917" s="22">
        <f t="shared" si="233"/>
        <v>0.98622222222222211</v>
      </c>
      <c r="AE917" s="22">
        <f t="shared" si="234"/>
        <v>1.1667263183011214</v>
      </c>
      <c r="AF917" s="22">
        <f t="shared" si="235"/>
        <v>1.1017913474538079</v>
      </c>
      <c r="AG917" s="22">
        <f t="shared" si="236"/>
        <v>0.22246618440831958</v>
      </c>
      <c r="AH917" s="22">
        <f t="shared" si="237"/>
        <v>0.13985103834192744</v>
      </c>
      <c r="AI917" s="22">
        <f t="shared" si="238"/>
        <v>-1.5838731378488071</v>
      </c>
      <c r="AJ917" s="22">
        <f t="shared" si="239"/>
        <v>-0.78128418042954628</v>
      </c>
      <c r="AK917" s="22">
        <f t="shared" si="244"/>
        <v>0</v>
      </c>
      <c r="AL917" s="22" t="str">
        <f t="shared" si="240"/>
        <v>Lowering</v>
      </c>
      <c r="AM917" s="24">
        <f t="shared" si="241"/>
        <v>2.6069149470540121E-2</v>
      </c>
      <c r="AN917" s="24">
        <f t="shared" si="242"/>
        <v>0.16546868654228539</v>
      </c>
      <c r="AO917" s="25">
        <v>1.16306</v>
      </c>
      <c r="AP917" s="24">
        <f t="shared" si="243"/>
        <v>0.16546868654228539</v>
      </c>
      <c r="AQ917" s="25">
        <v>0.78604600000000002</v>
      </c>
      <c r="AR917" s="25">
        <v>0.85489400000000004</v>
      </c>
      <c r="AS917" s="19">
        <v>1474</v>
      </c>
      <c r="AT917" s="19">
        <v>1.27</v>
      </c>
      <c r="AU917" s="19">
        <v>1.091</v>
      </c>
      <c r="AV917" s="19">
        <v>1.3340000000000001</v>
      </c>
      <c r="AW917" s="19">
        <v>1.482</v>
      </c>
      <c r="AX917" s="19">
        <v>1.2549999999999999</v>
      </c>
      <c r="AY917" s="19">
        <v>0.95099999999999996</v>
      </c>
      <c r="AZ917" s="19">
        <v>0.751</v>
      </c>
      <c r="BA917" s="19">
        <v>0.73799999999999999</v>
      </c>
      <c r="BB917" s="19">
        <v>0.89200000000000002</v>
      </c>
      <c r="BC917" s="19">
        <v>1.2050000000000001</v>
      </c>
      <c r="BD917" s="19">
        <v>0.97099999999999997</v>
      </c>
      <c r="BE917" s="19">
        <v>1.0549999999999999</v>
      </c>
      <c r="BF917" s="19">
        <v>0.94099999999999995</v>
      </c>
      <c r="BG917" s="19">
        <v>1.2150000000000001</v>
      </c>
      <c r="BH917" s="19">
        <v>1.056</v>
      </c>
      <c r="BI917" s="19">
        <v>1.23</v>
      </c>
      <c r="BJ917" s="19">
        <v>1.1259999999999999</v>
      </c>
      <c r="BK917" s="19">
        <v>0.996</v>
      </c>
      <c r="BL917" s="19"/>
      <c r="BM917" s="19">
        <v>0.90300000000000002</v>
      </c>
      <c r="BN917" s="19">
        <v>0.99299999999999999</v>
      </c>
      <c r="BO917" s="19">
        <v>1.095</v>
      </c>
      <c r="BP917" s="19">
        <v>1.2090000000000001</v>
      </c>
      <c r="BQ917" s="19">
        <v>0.66</v>
      </c>
      <c r="BR917" s="19">
        <v>0.54</v>
      </c>
      <c r="BS917" s="19">
        <v>1.2070000000000001</v>
      </c>
      <c r="BT917" s="19">
        <v>1.0389999999999999</v>
      </c>
      <c r="BU917" s="19">
        <v>0.80200000000000005</v>
      </c>
      <c r="BV917" s="19">
        <v>0.82299999999999995</v>
      </c>
      <c r="BW917" s="19">
        <v>0.81899999999999995</v>
      </c>
      <c r="BX917" s="19">
        <v>0.79900000000000004</v>
      </c>
      <c r="BY917" s="19">
        <v>0.85599999999999998</v>
      </c>
      <c r="BZ917" s="19">
        <v>0.91500000000000004</v>
      </c>
      <c r="CA917" s="19">
        <v>1.0649999999999999</v>
      </c>
      <c r="CB917" s="19">
        <v>1.3420000000000001</v>
      </c>
      <c r="CC917" s="19">
        <v>0.78600000000000003</v>
      </c>
      <c r="CD917" s="19">
        <v>0.91100000000000003</v>
      </c>
      <c r="CE917" s="19"/>
      <c r="CF917" s="19">
        <v>0.97799999999999998</v>
      </c>
      <c r="CG917" s="19">
        <v>0.74</v>
      </c>
      <c r="CH917" s="19">
        <v>0.91900000000000004</v>
      </c>
      <c r="CI917" s="19">
        <v>1.294</v>
      </c>
      <c r="CJ917" s="19">
        <v>0.94199999999999995</v>
      </c>
      <c r="CK917" s="19">
        <v>1.0669999999999999</v>
      </c>
      <c r="CL917" s="19">
        <v>0.89100000000000001</v>
      </c>
      <c r="CM917" s="19">
        <v>0.91</v>
      </c>
      <c r="CN917" s="19">
        <v>1.2490000000000001</v>
      </c>
      <c r="CO917" s="19">
        <v>0.77300000000000002</v>
      </c>
      <c r="CP917" s="19">
        <v>0.76100000000000001</v>
      </c>
      <c r="CQ917" s="19">
        <v>0.71299999999999997</v>
      </c>
      <c r="CR917" s="19">
        <v>0.97299999999999998</v>
      </c>
      <c r="CS917" s="19">
        <v>0.91100000000000003</v>
      </c>
      <c r="CT917" s="19">
        <v>1.214</v>
      </c>
      <c r="CU917" s="19">
        <v>1.0129999999999999</v>
      </c>
      <c r="CV917" s="19">
        <v>1.5840000000000001</v>
      </c>
      <c r="CW917" s="19">
        <v>0.82</v>
      </c>
    </row>
    <row r="918" spans="1:101" s="1" customFormat="1" ht="15" x14ac:dyDescent="0.2">
      <c r="A918" s="19">
        <v>1475</v>
      </c>
      <c r="B918" s="19">
        <v>353.5</v>
      </c>
      <c r="C918" s="19">
        <v>848.5</v>
      </c>
      <c r="D918" s="19">
        <v>328.60629999999998</v>
      </c>
      <c r="E918" s="19">
        <v>330.61169999999998</v>
      </c>
      <c r="F918" s="19">
        <v>189.0959</v>
      </c>
      <c r="G918" s="20">
        <v>5244</v>
      </c>
      <c r="H918" s="19">
        <v>2</v>
      </c>
      <c r="I918" s="19">
        <v>2</v>
      </c>
      <c r="J918" s="19" t="s">
        <v>117</v>
      </c>
      <c r="M918" s="10"/>
      <c r="N918" s="10"/>
      <c r="U918" s="21">
        <v>0</v>
      </c>
      <c r="V918" s="21">
        <v>0</v>
      </c>
      <c r="W918" s="21">
        <v>2</v>
      </c>
      <c r="X918" s="19">
        <v>0.05</v>
      </c>
      <c r="Y918" s="19">
        <v>1.022</v>
      </c>
      <c r="Z918" s="19">
        <v>0.90800000000000003</v>
      </c>
      <c r="AA918" s="19">
        <v>0.89400000000000002</v>
      </c>
      <c r="AB918" s="22">
        <f t="shared" si="231"/>
        <v>0.88177777777777788</v>
      </c>
      <c r="AC918" s="22">
        <f t="shared" si="232"/>
        <v>0.85194444444444473</v>
      </c>
      <c r="AD918" s="22">
        <f t="shared" si="233"/>
        <v>1.4475555555555557</v>
      </c>
      <c r="AE918" s="22">
        <f t="shared" si="234"/>
        <v>1.0350179328333875</v>
      </c>
      <c r="AF918" s="22">
        <f t="shared" si="235"/>
        <v>0.60914952410193435</v>
      </c>
      <c r="AG918" s="22">
        <f t="shared" si="236"/>
        <v>4.9655764232493078E-2</v>
      </c>
      <c r="AH918" s="22">
        <f t="shared" si="237"/>
        <v>-0.7151316940090281</v>
      </c>
      <c r="AI918" s="22">
        <f t="shared" si="238"/>
        <v>-6.8926028305808726E-2</v>
      </c>
      <c r="AJ918" s="22">
        <f t="shared" si="239"/>
        <v>-1.1646940516398998</v>
      </c>
      <c r="AK918" s="22">
        <f t="shared" si="244"/>
        <v>0</v>
      </c>
      <c r="AL918" s="22" t="str">
        <f t="shared" si="240"/>
        <v>Lowering</v>
      </c>
      <c r="AM918" s="24">
        <f t="shared" si="241"/>
        <v>0.85324543162561961</v>
      </c>
      <c r="AN918" s="24">
        <f t="shared" si="242"/>
        <v>6.8439361372453641E-2</v>
      </c>
      <c r="AO918" s="25">
        <v>0.46262599999999998</v>
      </c>
      <c r="AP918" s="24">
        <f t="shared" si="243"/>
        <v>6.8439361372453641E-2</v>
      </c>
      <c r="AQ918" s="25">
        <v>1.54541</v>
      </c>
      <c r="AR918" s="25">
        <v>1.5341199999999999</v>
      </c>
      <c r="AS918" s="19">
        <v>1475</v>
      </c>
      <c r="AT918" s="19">
        <v>1.41</v>
      </c>
      <c r="AU918" s="19">
        <v>0.626</v>
      </c>
      <c r="AV918" s="19">
        <v>0.35699999999999998</v>
      </c>
      <c r="AW918" s="19">
        <v>0.64400000000000002</v>
      </c>
      <c r="AX918" s="19">
        <v>1.0680000000000001</v>
      </c>
      <c r="AY918" s="19">
        <v>0.48099999999999998</v>
      </c>
      <c r="AZ918" s="19">
        <v>0.37</v>
      </c>
      <c r="BA918" s="19">
        <v>0.58499999999999996</v>
      </c>
      <c r="BB918" s="19">
        <v>1.4570000000000001</v>
      </c>
      <c r="BC918" s="19">
        <v>0.36699999999999999</v>
      </c>
      <c r="BD918" s="19">
        <v>0.52900000000000003</v>
      </c>
      <c r="BE918" s="19">
        <v>0.51600000000000001</v>
      </c>
      <c r="BF918" s="19">
        <v>0.36699999999999999</v>
      </c>
      <c r="BG918" s="19">
        <v>0.86199999999999999</v>
      </c>
      <c r="BH918" s="19">
        <v>1.595</v>
      </c>
      <c r="BI918" s="19">
        <v>1.708</v>
      </c>
      <c r="BJ918" s="19">
        <v>2.35</v>
      </c>
      <c r="BK918" s="19">
        <v>0.57999999999999996</v>
      </c>
      <c r="BL918" s="19"/>
      <c r="BM918" s="19">
        <v>1.19</v>
      </c>
      <c r="BN918" s="19">
        <v>0.78</v>
      </c>
      <c r="BO918" s="19">
        <v>0.60899999999999999</v>
      </c>
      <c r="BP918" s="19">
        <v>0.66400000000000003</v>
      </c>
      <c r="BQ918" s="19">
        <v>1.177</v>
      </c>
      <c r="BR918" s="19">
        <v>0.71599999999999997</v>
      </c>
      <c r="BS918" s="19">
        <v>0.59599999999999997</v>
      </c>
      <c r="BT918" s="19">
        <v>0.55700000000000005</v>
      </c>
      <c r="BU918" s="19">
        <v>0.56699999999999995</v>
      </c>
      <c r="BV918" s="19">
        <v>0.94</v>
      </c>
      <c r="BW918" s="19">
        <v>0.95399999999999996</v>
      </c>
      <c r="BX918" s="19">
        <v>1.0249999999999999</v>
      </c>
      <c r="BY918" s="19">
        <v>0.46400000000000002</v>
      </c>
      <c r="BZ918" s="19">
        <v>0.66400000000000003</v>
      </c>
      <c r="CA918" s="19">
        <v>1.877</v>
      </c>
      <c r="CB918" s="19">
        <v>0.50900000000000001</v>
      </c>
      <c r="CC918" s="19">
        <v>1.0149999999999999</v>
      </c>
      <c r="CD918" s="19">
        <v>1.0309999999999999</v>
      </c>
      <c r="CE918" s="19"/>
      <c r="CF918" s="19">
        <v>2.536</v>
      </c>
      <c r="CG918" s="19">
        <v>0.52500000000000002</v>
      </c>
      <c r="CH918" s="19">
        <v>0.99</v>
      </c>
      <c r="CI918" s="19">
        <v>0.53600000000000003</v>
      </c>
      <c r="CJ918" s="19">
        <v>0.39100000000000001</v>
      </c>
      <c r="CK918" s="19">
        <v>0.67800000000000005</v>
      </c>
      <c r="CL918" s="19">
        <v>0.38400000000000001</v>
      </c>
      <c r="CM918" s="19">
        <v>1.4079999999999999</v>
      </c>
      <c r="CN918" s="19">
        <v>0.84199999999999997</v>
      </c>
      <c r="CO918" s="19">
        <v>1.4730000000000001</v>
      </c>
      <c r="CP918" s="19">
        <v>3.6509999999999998</v>
      </c>
      <c r="CQ918" s="19">
        <v>1.9079999999999999</v>
      </c>
      <c r="CR918" s="19">
        <v>4.0869999999999997</v>
      </c>
      <c r="CS918" s="19">
        <v>1.8180000000000001</v>
      </c>
      <c r="CT918" s="19">
        <v>2.0209999999999999</v>
      </c>
      <c r="CU918" s="19">
        <v>2.0059999999999998</v>
      </c>
      <c r="CV918" s="19">
        <v>0.42699999999999999</v>
      </c>
      <c r="CW918" s="19">
        <v>0.375</v>
      </c>
    </row>
    <row r="919" spans="1:101" s="1" customFormat="1" ht="15" x14ac:dyDescent="0.2">
      <c r="A919" s="19">
        <v>1477</v>
      </c>
      <c r="B919" s="19">
        <v>353.6</v>
      </c>
      <c r="C919" s="19">
        <v>848.7</v>
      </c>
      <c r="D919" s="19">
        <v>474.08139999999997</v>
      </c>
      <c r="E919" s="19">
        <v>476.08760000000001</v>
      </c>
      <c r="F919" s="19">
        <v>240.023</v>
      </c>
      <c r="G919" s="20">
        <v>21986.32143</v>
      </c>
      <c r="H919" s="19">
        <v>1</v>
      </c>
      <c r="I919" s="19">
        <v>1</v>
      </c>
      <c r="J919" s="19" t="s">
        <v>109</v>
      </c>
      <c r="M919" s="10"/>
      <c r="N919" s="10"/>
      <c r="U919" s="21">
        <v>1</v>
      </c>
      <c r="V919" s="21">
        <v>3</v>
      </c>
      <c r="W919" s="21">
        <v>58</v>
      </c>
      <c r="X919" s="19">
        <v>0.05</v>
      </c>
      <c r="Y919" s="19">
        <v>1.093</v>
      </c>
      <c r="Z919" s="19">
        <v>1.125</v>
      </c>
      <c r="AA919" s="19">
        <v>1.1579999999999999</v>
      </c>
      <c r="AB919" s="22">
        <f t="shared" si="231"/>
        <v>1.0805555555555557</v>
      </c>
      <c r="AC919" s="22">
        <f t="shared" si="232"/>
        <v>0.88250000000000006</v>
      </c>
      <c r="AD919" s="22">
        <f t="shared" si="233"/>
        <v>1.0402222222222222</v>
      </c>
      <c r="AE919" s="22">
        <f t="shared" si="234"/>
        <v>1.2244255587031792</v>
      </c>
      <c r="AF919" s="22">
        <f t="shared" si="235"/>
        <v>1.0387737662892547</v>
      </c>
      <c r="AG919" s="22">
        <f t="shared" si="236"/>
        <v>0.29210506516006168</v>
      </c>
      <c r="AH919" s="22">
        <f t="shared" si="237"/>
        <v>5.4881485048962834E-2</v>
      </c>
      <c r="AI919" s="22">
        <f t="shared" si="238"/>
        <v>-2.448187214053732</v>
      </c>
      <c r="AJ919" s="22">
        <f t="shared" si="239"/>
        <v>-0.21005012311914506</v>
      </c>
      <c r="AK919" s="22">
        <f t="shared" si="244"/>
        <v>0</v>
      </c>
      <c r="AL919" s="22" t="str">
        <f t="shared" si="240"/>
        <v>Lowering</v>
      </c>
      <c r="AM919" s="24">
        <f t="shared" si="241"/>
        <v>3.5629750890864465E-3</v>
      </c>
      <c r="AN919" s="24">
        <f t="shared" si="242"/>
        <v>0.61652384304495311</v>
      </c>
      <c r="AO919" s="25">
        <v>1.43784</v>
      </c>
      <c r="AP919" s="24">
        <f t="shared" si="243"/>
        <v>0.61652384304495311</v>
      </c>
      <c r="AQ919" s="25">
        <v>0.87585000000000002</v>
      </c>
      <c r="AR919" s="25">
        <v>0.90681999999999996</v>
      </c>
      <c r="AS919" s="19">
        <v>1477</v>
      </c>
      <c r="AT919" s="19">
        <v>1.145</v>
      </c>
      <c r="AU919" s="19">
        <v>1.0840000000000001</v>
      </c>
      <c r="AV919" s="19">
        <v>1.2150000000000001</v>
      </c>
      <c r="AW919" s="19">
        <v>1.008</v>
      </c>
      <c r="AX919" s="19">
        <v>1.232</v>
      </c>
      <c r="AY919" s="19">
        <v>1.369</v>
      </c>
      <c r="AZ919" s="19">
        <v>1.1539999999999999</v>
      </c>
      <c r="BA919" s="19">
        <v>1.024</v>
      </c>
      <c r="BB919" s="19">
        <v>1.006</v>
      </c>
      <c r="BC919" s="19">
        <v>0.92600000000000005</v>
      </c>
      <c r="BD919" s="19">
        <v>1.331</v>
      </c>
      <c r="BE919" s="19">
        <v>0.874</v>
      </c>
      <c r="BF919" s="19">
        <v>1.018</v>
      </c>
      <c r="BG919" s="19">
        <v>0.73399999999999999</v>
      </c>
      <c r="BH919" s="19">
        <v>1.0409999999999999</v>
      </c>
      <c r="BI919" s="19">
        <v>1.214</v>
      </c>
      <c r="BJ919" s="19">
        <v>1.167</v>
      </c>
      <c r="BK919" s="19">
        <v>0.90800000000000003</v>
      </c>
      <c r="BL919" s="19"/>
      <c r="BM919" s="19">
        <v>0.65900000000000003</v>
      </c>
      <c r="BN919" s="19">
        <v>0.86499999999999999</v>
      </c>
      <c r="BO919" s="19">
        <v>1.069</v>
      </c>
      <c r="BP919" s="19">
        <v>1.127</v>
      </c>
      <c r="BQ919" s="19">
        <v>0.75600000000000001</v>
      </c>
      <c r="BR919" s="19">
        <v>0.58399999999999996</v>
      </c>
      <c r="BS919" s="19">
        <v>0.90500000000000003</v>
      </c>
      <c r="BT919" s="19">
        <v>1.0760000000000001</v>
      </c>
      <c r="BU919" s="19">
        <v>0.98499999999999999</v>
      </c>
      <c r="BV919" s="19">
        <v>1.212</v>
      </c>
      <c r="BW919" s="19">
        <v>0.57099999999999995</v>
      </c>
      <c r="BX919" s="19">
        <v>0.81699999999999995</v>
      </c>
      <c r="BY919" s="19">
        <v>1.2330000000000001</v>
      </c>
      <c r="BZ919" s="19">
        <v>0.88100000000000001</v>
      </c>
      <c r="CA919" s="19">
        <v>0.624</v>
      </c>
      <c r="CB919" s="19">
        <v>1.024</v>
      </c>
      <c r="CC919" s="19">
        <v>0.72199999999999998</v>
      </c>
      <c r="CD919" s="19">
        <v>0.77500000000000002</v>
      </c>
      <c r="CE919" s="19"/>
      <c r="CF919" s="19">
        <v>1.087</v>
      </c>
      <c r="CG919" s="19">
        <v>1.21</v>
      </c>
      <c r="CH919" s="19">
        <v>0.90700000000000003</v>
      </c>
      <c r="CI919" s="19">
        <v>1.177</v>
      </c>
      <c r="CJ919" s="19">
        <v>1.135</v>
      </c>
      <c r="CK919" s="19">
        <v>0.80400000000000005</v>
      </c>
      <c r="CL919" s="19">
        <v>1.0349999999999999</v>
      </c>
      <c r="CM919" s="19">
        <v>0.79900000000000004</v>
      </c>
      <c r="CN919" s="19">
        <v>1.7390000000000001</v>
      </c>
      <c r="CO919" s="19">
        <v>0.77700000000000002</v>
      </c>
      <c r="CP919" s="19">
        <v>1.028</v>
      </c>
      <c r="CQ919" s="19">
        <v>0.88800000000000001</v>
      </c>
      <c r="CR919" s="19">
        <v>0.89100000000000001</v>
      </c>
      <c r="CS919" s="19">
        <v>0.86599999999999999</v>
      </c>
      <c r="CT919" s="19">
        <v>0.71599999999999997</v>
      </c>
      <c r="CU919" s="19">
        <v>1.2829999999999999</v>
      </c>
      <c r="CV919" s="19">
        <v>0.71799999999999997</v>
      </c>
      <c r="CW919" s="19">
        <v>1.6639999999999999</v>
      </c>
    </row>
    <row r="920" spans="1:101" s="1" customFormat="1" ht="15" x14ac:dyDescent="0.2">
      <c r="A920" s="19">
        <v>1479</v>
      </c>
      <c r="B920" s="19">
        <v>353.6</v>
      </c>
      <c r="C920" s="19">
        <v>848.8</v>
      </c>
      <c r="D920" s="19">
        <v>335.46109999999999</v>
      </c>
      <c r="E920" s="19">
        <v>337.47050000000002</v>
      </c>
      <c r="F920" s="19">
        <v>101.4027</v>
      </c>
      <c r="G920" s="20">
        <v>9160</v>
      </c>
      <c r="H920" s="19">
        <v>1</v>
      </c>
      <c r="I920" s="19">
        <v>1</v>
      </c>
      <c r="J920" s="19" t="s">
        <v>112</v>
      </c>
      <c r="M920" s="10"/>
      <c r="N920" s="10"/>
      <c r="X920" s="19">
        <v>0.05</v>
      </c>
      <c r="Y920" s="19">
        <v>1.6439999999999999</v>
      </c>
      <c r="Z920" s="19">
        <v>1.5389999999999999</v>
      </c>
      <c r="AA920" s="19">
        <v>1.522</v>
      </c>
      <c r="AB920" s="22">
        <f t="shared" si="231"/>
        <v>1.7773888888888889</v>
      </c>
      <c r="AC920" s="22">
        <f t="shared" si="232"/>
        <v>1.5067777777777778</v>
      </c>
      <c r="AD920" s="22">
        <f t="shared" si="233"/>
        <v>1.5590555555555554</v>
      </c>
      <c r="AE920" s="22">
        <f t="shared" si="234"/>
        <v>1.1795959000073741</v>
      </c>
      <c r="AF920" s="22">
        <f t="shared" si="235"/>
        <v>1.1400420482485836</v>
      </c>
      <c r="AG920" s="22">
        <f t="shared" si="236"/>
        <v>0.2382927130588213</v>
      </c>
      <c r="AH920" s="22">
        <f t="shared" si="237"/>
        <v>0.18908703639087726</v>
      </c>
      <c r="AI920" s="22">
        <f t="shared" si="238"/>
        <v>-1.3943367312100645</v>
      </c>
      <c r="AJ920" s="22">
        <f t="shared" si="239"/>
        <v>-1.0070839515332861</v>
      </c>
      <c r="AK920" s="22">
        <f t="shared" si="244"/>
        <v>0</v>
      </c>
      <c r="AL920" s="22" t="str">
        <f t="shared" si="240"/>
        <v>Lowering</v>
      </c>
      <c r="AM920" s="24">
        <f t="shared" si="241"/>
        <v>4.0333254689668335E-2</v>
      </c>
      <c r="AN920" s="24">
        <f t="shared" si="242"/>
        <v>9.8382090933763891E-2</v>
      </c>
      <c r="AO920" s="25">
        <v>1.07891</v>
      </c>
      <c r="AP920" s="24">
        <f t="shared" si="243"/>
        <v>9.8382090933763891E-2</v>
      </c>
      <c r="AQ920" s="25">
        <v>0.88636700000000002</v>
      </c>
      <c r="AR920" s="25">
        <v>0.91438799999999998</v>
      </c>
      <c r="AS920" s="19">
        <v>1479</v>
      </c>
      <c r="AT920" s="19">
        <v>2.0640000000000001</v>
      </c>
      <c r="AU920" s="19">
        <v>1.5720000000000001</v>
      </c>
      <c r="AV920" s="19">
        <v>2.081</v>
      </c>
      <c r="AW920" s="19">
        <v>2.234</v>
      </c>
      <c r="AX920" s="19">
        <v>1.7410000000000001</v>
      </c>
      <c r="AY920" s="19">
        <v>1.5720000000000001</v>
      </c>
      <c r="AZ920" s="19">
        <v>1.038</v>
      </c>
      <c r="BA920" s="19">
        <v>1.234</v>
      </c>
      <c r="BB920" s="19">
        <v>1.5469999999999999</v>
      </c>
      <c r="BC920" s="19">
        <v>2.4249999999999998</v>
      </c>
      <c r="BD920" s="19">
        <v>1.7070000000000001</v>
      </c>
      <c r="BE920" s="19">
        <v>1.734</v>
      </c>
      <c r="BF920" s="19">
        <v>1.5389999999999999</v>
      </c>
      <c r="BG920" s="19">
        <v>2.1019999999999999</v>
      </c>
      <c r="BH920" s="19">
        <v>1.74</v>
      </c>
      <c r="BI920" s="19">
        <v>2.1949999999999998</v>
      </c>
      <c r="BJ920" s="19">
        <v>1.804</v>
      </c>
      <c r="BK920" s="19">
        <v>1.6639999999999999</v>
      </c>
      <c r="BL920" s="19"/>
      <c r="BM920" s="19">
        <v>1.5069999999999999</v>
      </c>
      <c r="BN920" s="19">
        <v>1.4670000000000001</v>
      </c>
      <c r="BO920" s="19">
        <v>1.623</v>
      </c>
      <c r="BP920" s="19">
        <v>2.1869999999999998</v>
      </c>
      <c r="BQ920" s="19">
        <v>0.95599999999999996</v>
      </c>
      <c r="BR920" s="19">
        <v>0.79200000000000004</v>
      </c>
      <c r="BS920" s="19">
        <v>2.121</v>
      </c>
      <c r="BT920" s="19">
        <v>1.8560000000000001</v>
      </c>
      <c r="BU920" s="19">
        <v>1.2330000000000001</v>
      </c>
      <c r="BV920" s="19">
        <v>1.3240000000000001</v>
      </c>
      <c r="BW920" s="19">
        <v>1.2470000000000001</v>
      </c>
      <c r="BX920" s="19">
        <v>1.1890000000000001</v>
      </c>
      <c r="BY920" s="19">
        <v>1.3160000000000001</v>
      </c>
      <c r="BZ920" s="19">
        <v>1.4219999999999999</v>
      </c>
      <c r="CA920" s="19">
        <v>1.841</v>
      </c>
      <c r="CB920" s="19">
        <v>2.2240000000000002</v>
      </c>
      <c r="CC920" s="19">
        <v>1.2949999999999999</v>
      </c>
      <c r="CD920" s="19">
        <v>1.522</v>
      </c>
      <c r="CE920" s="19"/>
      <c r="CF920" s="19">
        <v>1.7250000000000001</v>
      </c>
      <c r="CG920" s="19">
        <v>1.0629999999999999</v>
      </c>
      <c r="CH920" s="19">
        <v>1.26</v>
      </c>
      <c r="CI920" s="19">
        <v>2.1240000000000001</v>
      </c>
      <c r="CJ920" s="19">
        <v>1.337</v>
      </c>
      <c r="CK920" s="19">
        <v>1.514</v>
      </c>
      <c r="CL920" s="19">
        <v>1.262</v>
      </c>
      <c r="CM920" s="19">
        <v>1.5840000000000001</v>
      </c>
      <c r="CN920" s="19">
        <v>2.2469999999999999</v>
      </c>
      <c r="CO920" s="19">
        <v>1.123</v>
      </c>
      <c r="CP920" s="19">
        <v>1.171</v>
      </c>
      <c r="CQ920" s="19">
        <v>1.048</v>
      </c>
      <c r="CR920" s="19">
        <v>1.63</v>
      </c>
      <c r="CS920" s="19">
        <v>1.4590000000000001</v>
      </c>
      <c r="CT920" s="19">
        <v>2.2330000000000001</v>
      </c>
      <c r="CU920" s="19">
        <v>1.696</v>
      </c>
      <c r="CV920" s="19">
        <v>2.2450000000000001</v>
      </c>
      <c r="CW920" s="19">
        <v>1.3420000000000001</v>
      </c>
    </row>
    <row r="921" spans="1:101" s="1" customFormat="1" ht="15" x14ac:dyDescent="0.2">
      <c r="A921" s="19">
        <v>1480</v>
      </c>
      <c r="B921" s="19">
        <v>353.6</v>
      </c>
      <c r="C921" s="19">
        <v>848.8</v>
      </c>
      <c r="D921" s="19">
        <v>355.06970000000001</v>
      </c>
      <c r="E921" s="19">
        <v>357.07619999999997</v>
      </c>
      <c r="F921" s="19">
        <v>242.02269999999999</v>
      </c>
      <c r="G921" s="20">
        <v>1430905.719</v>
      </c>
      <c r="H921" s="19">
        <v>2</v>
      </c>
      <c r="I921" s="19">
        <v>2</v>
      </c>
      <c r="J921" s="19" t="s">
        <v>103</v>
      </c>
      <c r="M921" s="10"/>
      <c r="N921" s="10"/>
      <c r="U921" s="21">
        <v>0</v>
      </c>
      <c r="V921" s="21">
        <v>1</v>
      </c>
      <c r="W921" s="21">
        <v>156</v>
      </c>
      <c r="X921" s="19">
        <v>0</v>
      </c>
      <c r="Y921" s="19">
        <v>1.1559999999999999</v>
      </c>
      <c r="Z921" s="19">
        <v>1.155</v>
      </c>
      <c r="AA921" s="19">
        <v>1.1200000000000001</v>
      </c>
      <c r="AB921" s="22">
        <f t="shared" si="231"/>
        <v>1.0806666666666667</v>
      </c>
      <c r="AC921" s="22">
        <f t="shared" si="232"/>
        <v>0.8600000000000001</v>
      </c>
      <c r="AD921" s="22">
        <f t="shared" si="233"/>
        <v>1.0475000000000001</v>
      </c>
      <c r="AE921" s="22">
        <f t="shared" si="234"/>
        <v>1.2565891472868216</v>
      </c>
      <c r="AF921" s="22">
        <f t="shared" si="235"/>
        <v>1.0316626889419251</v>
      </c>
      <c r="AG921" s="22">
        <f t="shared" si="236"/>
        <v>0.32951302520692494</v>
      </c>
      <c r="AH921" s="22">
        <f t="shared" si="237"/>
        <v>4.497134620967131E-2</v>
      </c>
      <c r="AI921" s="22">
        <f t="shared" si="238"/>
        <v>-2.3780085570247622</v>
      </c>
      <c r="AJ921" s="22">
        <f t="shared" si="239"/>
        <v>-0.16087566408742332</v>
      </c>
      <c r="AK921" s="22">
        <f t="shared" si="244"/>
        <v>0</v>
      </c>
      <c r="AL921" s="22" t="str">
        <f t="shared" si="240"/>
        <v>Lowering</v>
      </c>
      <c r="AM921" s="24">
        <f t="shared" si="241"/>
        <v>4.1878531359331459E-3</v>
      </c>
      <c r="AN921" s="24">
        <f t="shared" si="242"/>
        <v>0.69043744365783377</v>
      </c>
      <c r="AO921" s="25">
        <v>1.43611</v>
      </c>
      <c r="AP921" s="24">
        <f t="shared" si="243"/>
        <v>0.69043744365783377</v>
      </c>
      <c r="AQ921" s="25">
        <v>1.0762799999999999</v>
      </c>
      <c r="AR921" s="25">
        <v>1.0251699999999999</v>
      </c>
      <c r="AS921" s="19">
        <v>1480</v>
      </c>
      <c r="AT921" s="19">
        <v>1.2410000000000001</v>
      </c>
      <c r="AU921" s="19">
        <v>1.0049999999999999</v>
      </c>
      <c r="AV921" s="19">
        <v>1.4319999999999999</v>
      </c>
      <c r="AW921" s="19">
        <v>0.97199999999999998</v>
      </c>
      <c r="AX921" s="19">
        <v>1.2629999999999999</v>
      </c>
      <c r="AY921" s="19">
        <v>1.2809999999999999</v>
      </c>
      <c r="AZ921" s="19">
        <v>1.071</v>
      </c>
      <c r="BA921" s="19">
        <v>0.91600000000000004</v>
      </c>
      <c r="BB921" s="19">
        <v>1.0129999999999999</v>
      </c>
      <c r="BC921" s="19">
        <v>0.84399999999999997</v>
      </c>
      <c r="BD921" s="19">
        <v>1.319</v>
      </c>
      <c r="BE921" s="19">
        <v>0.82</v>
      </c>
      <c r="BF921" s="19">
        <v>1.0169999999999999</v>
      </c>
      <c r="BG921" s="19">
        <v>0.70699999999999996</v>
      </c>
      <c r="BH921" s="19">
        <v>1.07</v>
      </c>
      <c r="BI921" s="19">
        <v>1.304</v>
      </c>
      <c r="BJ921" s="19">
        <v>1.2050000000000001</v>
      </c>
      <c r="BK921" s="19">
        <v>0.97199999999999998</v>
      </c>
      <c r="BL921" s="19"/>
      <c r="BM921" s="19">
        <v>0.67900000000000005</v>
      </c>
      <c r="BN921" s="19">
        <v>0.73599999999999999</v>
      </c>
      <c r="BO921" s="19">
        <v>1.048</v>
      </c>
      <c r="BP921" s="19">
        <v>1.0629999999999999</v>
      </c>
      <c r="BQ921" s="19">
        <v>0.56100000000000005</v>
      </c>
      <c r="BR921" s="19">
        <v>0.53</v>
      </c>
      <c r="BS921" s="19">
        <v>0.84199999999999997</v>
      </c>
      <c r="BT921" s="19">
        <v>1.1080000000000001</v>
      </c>
      <c r="BU921" s="19">
        <v>0.88400000000000001</v>
      </c>
      <c r="BV921" s="19">
        <v>1.2330000000000001</v>
      </c>
      <c r="BW921" s="19">
        <v>0.497</v>
      </c>
      <c r="BX921" s="19">
        <v>0.85499999999999998</v>
      </c>
      <c r="BY921" s="19">
        <v>1.228</v>
      </c>
      <c r="BZ921" s="19">
        <v>0.89100000000000001</v>
      </c>
      <c r="CA921" s="19">
        <v>0.68700000000000006</v>
      </c>
      <c r="CB921" s="19">
        <v>1.1040000000000001</v>
      </c>
      <c r="CC921" s="19">
        <v>0.80600000000000005</v>
      </c>
      <c r="CD921" s="19">
        <v>0.72799999999999998</v>
      </c>
      <c r="CE921" s="19"/>
      <c r="CF921" s="19">
        <v>1.1850000000000001</v>
      </c>
      <c r="CG921" s="19">
        <v>1.349</v>
      </c>
      <c r="CH921" s="19">
        <v>0.91200000000000003</v>
      </c>
      <c r="CI921" s="19">
        <v>1.17</v>
      </c>
      <c r="CJ921" s="19">
        <v>1.2230000000000001</v>
      </c>
      <c r="CK921" s="19">
        <v>0.82599999999999996</v>
      </c>
      <c r="CL921" s="19">
        <v>1.026</v>
      </c>
      <c r="CM921" s="19">
        <v>0.76700000000000002</v>
      </c>
      <c r="CN921" s="19">
        <v>1.6339999999999999</v>
      </c>
      <c r="CO921" s="19">
        <v>0.79600000000000004</v>
      </c>
      <c r="CP921" s="19">
        <v>1.147</v>
      </c>
      <c r="CQ921" s="19">
        <v>0.83399999999999996</v>
      </c>
      <c r="CR921" s="19">
        <v>0.755</v>
      </c>
      <c r="CS921" s="19">
        <v>0.93899999999999995</v>
      </c>
      <c r="CT921" s="19">
        <v>0.76500000000000001</v>
      </c>
      <c r="CU921" s="19">
        <v>1.3640000000000001</v>
      </c>
      <c r="CV921" s="19">
        <v>0.65500000000000003</v>
      </c>
      <c r="CW921" s="19">
        <v>1.508</v>
      </c>
    </row>
    <row r="922" spans="1:101" s="1" customFormat="1" ht="15" x14ac:dyDescent="0.2">
      <c r="A922" s="19">
        <v>1481</v>
      </c>
      <c r="B922" s="19">
        <v>353.6</v>
      </c>
      <c r="C922" s="19">
        <v>848.9</v>
      </c>
      <c r="D922" s="19">
        <v>373.0437</v>
      </c>
      <c r="E922" s="19">
        <v>375.05040000000002</v>
      </c>
      <c r="F922" s="19">
        <v>277.9708</v>
      </c>
      <c r="G922" s="20">
        <v>16766.14545</v>
      </c>
      <c r="H922" s="19">
        <v>2</v>
      </c>
      <c r="I922" s="19">
        <v>2</v>
      </c>
      <c r="J922" s="19" t="s">
        <v>117</v>
      </c>
      <c r="M922" s="10"/>
      <c r="N922" s="10"/>
      <c r="U922" s="21">
        <v>0</v>
      </c>
      <c r="V922" s="21">
        <v>0</v>
      </c>
      <c r="W922" s="21">
        <v>41</v>
      </c>
      <c r="X922" s="19">
        <v>0.05</v>
      </c>
      <c r="Y922" s="19">
        <v>1.141</v>
      </c>
      <c r="Z922" s="19">
        <v>1.169</v>
      </c>
      <c r="AA922" s="19">
        <v>1.0389999999999999</v>
      </c>
      <c r="AB922" s="22">
        <f t="shared" si="231"/>
        <v>1.0918888888888889</v>
      </c>
      <c r="AC922" s="22">
        <f t="shared" si="232"/>
        <v>0.86794444444444452</v>
      </c>
      <c r="AD922" s="22">
        <f t="shared" si="233"/>
        <v>1.0133333333333334</v>
      </c>
      <c r="AE922" s="22">
        <f t="shared" si="234"/>
        <v>1.2580170261793509</v>
      </c>
      <c r="AF922" s="22">
        <f t="shared" si="235"/>
        <v>1.0775219298245613</v>
      </c>
      <c r="AG922" s="22">
        <f t="shared" si="236"/>
        <v>0.33115144798690843</v>
      </c>
      <c r="AH922" s="22">
        <f t="shared" si="237"/>
        <v>0.1077172314741783</v>
      </c>
      <c r="AI922" s="22">
        <f t="shared" si="238"/>
        <v>-2.6835288702416236</v>
      </c>
      <c r="AJ922" s="22">
        <f t="shared" si="239"/>
        <v>-0.51072298995379728</v>
      </c>
      <c r="AK922" s="22">
        <f t="shared" si="244"/>
        <v>0</v>
      </c>
      <c r="AL922" s="22" t="str">
        <f t="shared" si="240"/>
        <v>Lowering</v>
      </c>
      <c r="AM922" s="24">
        <f t="shared" si="241"/>
        <v>2.0723882905298468E-3</v>
      </c>
      <c r="AN922" s="24">
        <f t="shared" si="242"/>
        <v>0.30851551557079143</v>
      </c>
      <c r="AO922" s="25">
        <v>1.5044299999999999</v>
      </c>
      <c r="AP922" s="24">
        <f t="shared" si="243"/>
        <v>0.30851551557079143</v>
      </c>
      <c r="AQ922" s="25">
        <v>0.97082900000000005</v>
      </c>
      <c r="AR922" s="25">
        <v>0.97251299999999996</v>
      </c>
      <c r="AS922" s="19">
        <v>1481</v>
      </c>
      <c r="AT922" s="19">
        <v>1.1439999999999999</v>
      </c>
      <c r="AU922" s="19">
        <v>0.97899999999999998</v>
      </c>
      <c r="AV922" s="19">
        <v>1.244</v>
      </c>
      <c r="AW922" s="19">
        <v>0.91800000000000004</v>
      </c>
      <c r="AX922" s="19">
        <v>1.18</v>
      </c>
      <c r="AY922" s="19">
        <v>1.282</v>
      </c>
      <c r="AZ922" s="19">
        <v>1.1890000000000001</v>
      </c>
      <c r="BA922" s="19">
        <v>1.022</v>
      </c>
      <c r="BB922" s="19">
        <v>1.151</v>
      </c>
      <c r="BC922" s="19">
        <v>0.91800000000000004</v>
      </c>
      <c r="BD922" s="19">
        <v>1.266</v>
      </c>
      <c r="BE922" s="19">
        <v>0.83199999999999996</v>
      </c>
      <c r="BF922" s="19">
        <v>1.0880000000000001</v>
      </c>
      <c r="BG922" s="19">
        <v>0.72799999999999998</v>
      </c>
      <c r="BH922" s="19">
        <v>1.212</v>
      </c>
      <c r="BI922" s="19">
        <v>1.4059999999999999</v>
      </c>
      <c r="BJ922" s="19">
        <v>1.0900000000000001</v>
      </c>
      <c r="BK922" s="19">
        <v>1.0049999999999999</v>
      </c>
      <c r="BL922" s="19"/>
      <c r="BM922" s="19">
        <v>0.82099999999999995</v>
      </c>
      <c r="BN922" s="19">
        <v>0.81599999999999995</v>
      </c>
      <c r="BO922" s="19">
        <v>0.95</v>
      </c>
      <c r="BP922" s="19">
        <v>0.97199999999999998</v>
      </c>
      <c r="BQ922" s="19">
        <v>0.53200000000000003</v>
      </c>
      <c r="BR922" s="19">
        <v>0.53900000000000003</v>
      </c>
      <c r="BS922" s="19">
        <v>0.85899999999999999</v>
      </c>
      <c r="BT922" s="19">
        <v>0.95699999999999996</v>
      </c>
      <c r="BU922" s="19">
        <v>0.88800000000000001</v>
      </c>
      <c r="BV922" s="19">
        <v>1.204</v>
      </c>
      <c r="BW922" s="19">
        <v>0.44500000000000001</v>
      </c>
      <c r="BX922" s="19">
        <v>0.81899999999999995</v>
      </c>
      <c r="BY922" s="19">
        <v>1.272</v>
      </c>
      <c r="BZ922" s="19">
        <v>0.90200000000000002</v>
      </c>
      <c r="CA922" s="19">
        <v>0.72399999999999998</v>
      </c>
      <c r="CB922" s="19">
        <v>1.2130000000000001</v>
      </c>
      <c r="CC922" s="19">
        <v>0.89600000000000002</v>
      </c>
      <c r="CD922" s="19">
        <v>0.81399999999999995</v>
      </c>
      <c r="CE922" s="19"/>
      <c r="CF922" s="19">
        <v>1.21</v>
      </c>
      <c r="CG922" s="19">
        <v>1.226</v>
      </c>
      <c r="CH922" s="19">
        <v>0.871</v>
      </c>
      <c r="CI922" s="19">
        <v>1.107</v>
      </c>
      <c r="CJ922" s="19">
        <v>1.135</v>
      </c>
      <c r="CK922" s="19">
        <v>0.81499999999999995</v>
      </c>
      <c r="CL922" s="19">
        <v>0.88300000000000001</v>
      </c>
      <c r="CM922" s="19">
        <v>0.79600000000000004</v>
      </c>
      <c r="CN922" s="19">
        <v>1.591</v>
      </c>
      <c r="CO922" s="19">
        <v>0.874</v>
      </c>
      <c r="CP922" s="19">
        <v>1.093</v>
      </c>
      <c r="CQ922" s="19">
        <v>0.84199999999999997</v>
      </c>
      <c r="CR922" s="19">
        <v>0.66600000000000004</v>
      </c>
      <c r="CS922" s="19">
        <v>1.0349999999999999</v>
      </c>
      <c r="CT922" s="19">
        <v>0.81699999999999995</v>
      </c>
      <c r="CU922" s="19">
        <v>1.2030000000000001</v>
      </c>
      <c r="CV922" s="19">
        <v>0.57499999999999996</v>
      </c>
      <c r="CW922" s="19">
        <v>1.5009999999999999</v>
      </c>
    </row>
    <row r="923" spans="1:101" s="1" customFormat="1" ht="15" x14ac:dyDescent="0.2">
      <c r="A923" s="19">
        <v>1482</v>
      </c>
      <c r="B923" s="19">
        <v>353.6</v>
      </c>
      <c r="C923" s="19">
        <v>848.9</v>
      </c>
      <c r="D923" s="19">
        <v>354.07010000000002</v>
      </c>
      <c r="E923" s="19">
        <v>356.07679999999999</v>
      </c>
      <c r="F923" s="19">
        <v>240.02359999999999</v>
      </c>
      <c r="G923" s="20">
        <v>6875581.3569999998</v>
      </c>
      <c r="H923" s="19">
        <v>2</v>
      </c>
      <c r="I923" s="19">
        <v>2</v>
      </c>
      <c r="J923" s="19" t="s">
        <v>105</v>
      </c>
      <c r="K923" s="19" t="s">
        <v>230</v>
      </c>
      <c r="L923" s="19" t="s">
        <v>231</v>
      </c>
      <c r="M923" s="19">
        <v>0.26</v>
      </c>
      <c r="N923" s="19">
        <v>2.2999999999999998</v>
      </c>
      <c r="X923" s="19">
        <v>3.3300000000000003E-2</v>
      </c>
      <c r="Y923" s="19">
        <v>1.111</v>
      </c>
      <c r="Z923" s="19">
        <v>1.1279999999999999</v>
      </c>
      <c r="AA923" s="19">
        <v>1.097</v>
      </c>
      <c r="AB923" s="22">
        <f t="shared" si="231"/>
        <v>1.0345000000000002</v>
      </c>
      <c r="AC923" s="22">
        <f t="shared" si="232"/>
        <v>0.84211111111111114</v>
      </c>
      <c r="AD923" s="22">
        <f t="shared" si="233"/>
        <v>0.995</v>
      </c>
      <c r="AE923" s="22">
        <f t="shared" si="234"/>
        <v>1.228460219026257</v>
      </c>
      <c r="AF923" s="22">
        <f t="shared" si="235"/>
        <v>1.0396984924623118</v>
      </c>
      <c r="AG923" s="22">
        <f t="shared" si="236"/>
        <v>0.29685113996073359</v>
      </c>
      <c r="AH923" s="22">
        <f t="shared" si="237"/>
        <v>5.616521442899871E-2</v>
      </c>
      <c r="AI923" s="22">
        <f t="shared" si="238"/>
        <v>-1.871324937878631</v>
      </c>
      <c r="AJ923" s="22">
        <f t="shared" si="239"/>
        <v>-0.19845377868826419</v>
      </c>
      <c r="AK923" s="22" t="str">
        <f>L923</f>
        <v>Cystine</v>
      </c>
      <c r="AL923" s="22" t="str">
        <f t="shared" si="240"/>
        <v>Lowering</v>
      </c>
      <c r="AM923" s="24">
        <f t="shared" si="241"/>
        <v>1.3448537618328546E-2</v>
      </c>
      <c r="AN923" s="24">
        <f t="shared" si="242"/>
        <v>0.63320774947786918</v>
      </c>
      <c r="AO923" s="25">
        <v>1.25641</v>
      </c>
      <c r="AP923" s="24">
        <f t="shared" si="243"/>
        <v>0.63320774947786918</v>
      </c>
      <c r="AQ923" s="25">
        <v>0.83516100000000004</v>
      </c>
      <c r="AR923" s="25">
        <v>0.87948300000000001</v>
      </c>
      <c r="AS923" s="19">
        <v>1482</v>
      </c>
      <c r="AT923" s="19">
        <v>0.96099999999999997</v>
      </c>
      <c r="AU923" s="19">
        <v>0.93600000000000005</v>
      </c>
      <c r="AV923" s="19">
        <v>1.353</v>
      </c>
      <c r="AW923" s="19">
        <v>1.4330000000000001</v>
      </c>
      <c r="AX923" s="19">
        <v>1.238</v>
      </c>
      <c r="AY923" s="19">
        <v>0.95899999999999996</v>
      </c>
      <c r="AZ923" s="19">
        <v>1.038</v>
      </c>
      <c r="BA923" s="19">
        <v>0.879</v>
      </c>
      <c r="BB923" s="19">
        <v>1.01</v>
      </c>
      <c r="BC923" s="19">
        <v>0.82</v>
      </c>
      <c r="BD923" s="19">
        <v>1.3120000000000001</v>
      </c>
      <c r="BE923" s="19">
        <v>0.80400000000000005</v>
      </c>
      <c r="BF923" s="19">
        <v>0.92700000000000005</v>
      </c>
      <c r="BG923" s="19">
        <v>0.624</v>
      </c>
      <c r="BH923" s="19">
        <v>1.0409999999999999</v>
      </c>
      <c r="BI923" s="19">
        <v>1.2410000000000001</v>
      </c>
      <c r="BJ923" s="19">
        <v>1.129</v>
      </c>
      <c r="BK923" s="19">
        <v>0.91600000000000004</v>
      </c>
      <c r="BL923" s="19"/>
      <c r="BM923" s="19">
        <v>0.67200000000000004</v>
      </c>
      <c r="BN923" s="19">
        <v>1.008</v>
      </c>
      <c r="BO923" s="19">
        <v>0.82399999999999995</v>
      </c>
      <c r="BP923" s="19">
        <v>0.98899999999999999</v>
      </c>
      <c r="BQ923" s="19">
        <v>0.53200000000000003</v>
      </c>
      <c r="BR923" s="19">
        <v>0.497</v>
      </c>
      <c r="BS923" s="19">
        <v>0.77100000000000002</v>
      </c>
      <c r="BT923" s="19">
        <v>1.06</v>
      </c>
      <c r="BU923" s="19">
        <v>1.143</v>
      </c>
      <c r="BV923" s="19">
        <v>1.1990000000000001</v>
      </c>
      <c r="BW923" s="19">
        <v>0.47599999999999998</v>
      </c>
      <c r="BX923" s="19">
        <v>0.82899999999999996</v>
      </c>
      <c r="BY923" s="19">
        <v>1.137</v>
      </c>
      <c r="BZ923" s="19">
        <v>0.82599999999999996</v>
      </c>
      <c r="CA923" s="19">
        <v>0.64400000000000002</v>
      </c>
      <c r="CB923" s="19">
        <v>1.0660000000000001</v>
      </c>
      <c r="CC923" s="19">
        <v>0.76400000000000001</v>
      </c>
      <c r="CD923" s="19">
        <v>0.72099999999999997</v>
      </c>
      <c r="CE923" s="19"/>
      <c r="CF923" s="19">
        <v>0.94499999999999995</v>
      </c>
      <c r="CG923" s="19">
        <v>1.294</v>
      </c>
      <c r="CH923" s="19">
        <v>0.85</v>
      </c>
      <c r="CI923" s="19">
        <v>1.1319999999999999</v>
      </c>
      <c r="CJ923" s="19">
        <v>1.1759999999999999</v>
      </c>
      <c r="CK923" s="19">
        <v>0.78700000000000003</v>
      </c>
      <c r="CL923" s="19">
        <v>1.0309999999999999</v>
      </c>
      <c r="CM923" s="19">
        <v>0.71399999999999997</v>
      </c>
      <c r="CN923" s="19">
        <v>1.5529999999999999</v>
      </c>
      <c r="CO923" s="19">
        <v>0.76800000000000002</v>
      </c>
      <c r="CP923" s="19">
        <v>1.131</v>
      </c>
      <c r="CQ923" s="19">
        <v>0.81100000000000005</v>
      </c>
      <c r="CR923" s="19">
        <v>0.71</v>
      </c>
      <c r="CS923" s="19">
        <v>0.90200000000000002</v>
      </c>
      <c r="CT923" s="19">
        <v>0.73699999999999999</v>
      </c>
      <c r="CU923" s="19">
        <v>1.302</v>
      </c>
      <c r="CV923" s="19">
        <v>0.627</v>
      </c>
      <c r="CW923" s="19">
        <v>1.44</v>
      </c>
    </row>
    <row r="924" spans="1:101" s="1" customFormat="1" ht="15" x14ac:dyDescent="0.2">
      <c r="A924" s="19">
        <v>1483</v>
      </c>
      <c r="B924" s="19">
        <v>353.6</v>
      </c>
      <c r="C924" s="19">
        <v>849.4</v>
      </c>
      <c r="D924" s="19">
        <v>382.0489</v>
      </c>
      <c r="E924" s="19">
        <v>384.05560000000003</v>
      </c>
      <c r="F924" s="19">
        <v>295.9812</v>
      </c>
      <c r="G924" s="20">
        <v>15735.64286</v>
      </c>
      <c r="H924" s="19">
        <v>2</v>
      </c>
      <c r="I924" s="19">
        <v>2</v>
      </c>
      <c r="J924" s="19" t="s">
        <v>117</v>
      </c>
      <c r="M924" s="10"/>
      <c r="N924" s="10"/>
      <c r="U924" s="21">
        <v>0</v>
      </c>
      <c r="V924" s="21">
        <v>0</v>
      </c>
      <c r="W924" s="21">
        <v>61</v>
      </c>
      <c r="X924" s="19">
        <v>0.05</v>
      </c>
      <c r="Y924" s="19">
        <v>1.1419999999999999</v>
      </c>
      <c r="Z924" s="19">
        <v>1.0780000000000001</v>
      </c>
      <c r="AA924" s="19">
        <v>1.03</v>
      </c>
      <c r="AB924" s="22">
        <f t="shared" si="231"/>
        <v>1.0434999999999999</v>
      </c>
      <c r="AC924" s="22">
        <f t="shared" si="232"/>
        <v>0.83449999999999991</v>
      </c>
      <c r="AD924" s="22">
        <f t="shared" si="233"/>
        <v>1.0013333333333334</v>
      </c>
      <c r="AE924" s="22">
        <f t="shared" si="234"/>
        <v>1.2504493708807669</v>
      </c>
      <c r="AF924" s="22">
        <f t="shared" si="235"/>
        <v>1.0421105193075897</v>
      </c>
      <c r="AG924" s="22">
        <f t="shared" si="236"/>
        <v>0.32244664579723625</v>
      </c>
      <c r="AH924" s="22">
        <f t="shared" si="237"/>
        <v>5.9508288366719168E-2</v>
      </c>
      <c r="AI924" s="22">
        <f t="shared" si="238"/>
        <v>-2.338866829462976</v>
      </c>
      <c r="AJ924" s="22">
        <f t="shared" si="239"/>
        <v>-0.25770984270477054</v>
      </c>
      <c r="AK924" s="22">
        <f t="shared" ref="AK924:AK933" si="245">P924</f>
        <v>0</v>
      </c>
      <c r="AL924" s="22" t="str">
        <f t="shared" si="240"/>
        <v>Lowering</v>
      </c>
      <c r="AM924" s="24">
        <f t="shared" si="241"/>
        <v>4.5828239127695724E-3</v>
      </c>
      <c r="AN924" s="24">
        <f t="shared" si="242"/>
        <v>0.552446412010829</v>
      </c>
      <c r="AO924" s="25">
        <v>1.40059</v>
      </c>
      <c r="AP924" s="24">
        <f t="shared" si="243"/>
        <v>0.552446412010829</v>
      </c>
      <c r="AQ924" s="25">
        <v>1.00878</v>
      </c>
      <c r="AR924" s="25">
        <v>0.99011899999999997</v>
      </c>
      <c r="AS924" s="19">
        <v>1483</v>
      </c>
      <c r="AT924" s="19">
        <v>1.1080000000000001</v>
      </c>
      <c r="AU924" s="19">
        <v>0.92400000000000004</v>
      </c>
      <c r="AV924" s="19">
        <v>1.1220000000000001</v>
      </c>
      <c r="AW924" s="19">
        <v>1.1259999999999999</v>
      </c>
      <c r="AX924" s="19">
        <v>1.17</v>
      </c>
      <c r="AY924" s="19">
        <v>1.3580000000000001</v>
      </c>
      <c r="AZ924" s="19">
        <v>1.1659999999999999</v>
      </c>
      <c r="BA924" s="19">
        <v>0.88200000000000001</v>
      </c>
      <c r="BB924" s="19">
        <v>0.98099999999999998</v>
      </c>
      <c r="BC924" s="19">
        <v>0.85099999999999998</v>
      </c>
      <c r="BD924" s="19">
        <v>1.3169999999999999</v>
      </c>
      <c r="BE924" s="19">
        <v>0.86899999999999999</v>
      </c>
      <c r="BF924" s="19">
        <v>1.0840000000000001</v>
      </c>
      <c r="BG924" s="19">
        <v>0.624</v>
      </c>
      <c r="BH924" s="19">
        <v>0.97499999999999998</v>
      </c>
      <c r="BI924" s="19">
        <v>1.171</v>
      </c>
      <c r="BJ924" s="19">
        <v>1.117</v>
      </c>
      <c r="BK924" s="19">
        <v>0.93799999999999994</v>
      </c>
      <c r="BL924" s="19"/>
      <c r="BM924" s="19">
        <v>0.60799999999999998</v>
      </c>
      <c r="BN924" s="19">
        <v>0.88800000000000001</v>
      </c>
      <c r="BO924" s="19">
        <v>0.88600000000000001</v>
      </c>
      <c r="BP924" s="19">
        <v>1.095</v>
      </c>
      <c r="BQ924" s="19">
        <v>0.63600000000000001</v>
      </c>
      <c r="BR924" s="19">
        <v>0.48899999999999999</v>
      </c>
      <c r="BS924" s="19">
        <v>0.68799999999999994</v>
      </c>
      <c r="BT924" s="19">
        <v>1.1259999999999999</v>
      </c>
      <c r="BU924" s="19">
        <v>0.88900000000000001</v>
      </c>
      <c r="BV924" s="19">
        <v>1.23</v>
      </c>
      <c r="BW924" s="19">
        <v>0.46100000000000002</v>
      </c>
      <c r="BX924" s="19">
        <v>0.82399999999999995</v>
      </c>
      <c r="BY924" s="19">
        <v>1.1930000000000001</v>
      </c>
      <c r="BZ924" s="19">
        <v>0.94099999999999995</v>
      </c>
      <c r="CA924" s="19">
        <v>0.78300000000000003</v>
      </c>
      <c r="CB924" s="19">
        <v>0.90800000000000003</v>
      </c>
      <c r="CC924" s="19">
        <v>0.76100000000000001</v>
      </c>
      <c r="CD924" s="19">
        <v>0.61499999999999999</v>
      </c>
      <c r="CE924" s="19"/>
      <c r="CF924" s="19">
        <v>1.0369999999999999</v>
      </c>
      <c r="CG924" s="19">
        <v>1.099</v>
      </c>
      <c r="CH924" s="19">
        <v>0.83599999999999997</v>
      </c>
      <c r="CI924" s="19">
        <v>0.99399999999999999</v>
      </c>
      <c r="CJ924" s="19">
        <v>1.1479999999999999</v>
      </c>
      <c r="CK924" s="19">
        <v>0.84</v>
      </c>
      <c r="CL924" s="19">
        <v>1.0329999999999999</v>
      </c>
      <c r="CM924" s="19">
        <v>0.77700000000000002</v>
      </c>
      <c r="CN924" s="19">
        <v>1.611</v>
      </c>
      <c r="CO924" s="19">
        <v>0.86699999999999999</v>
      </c>
      <c r="CP924" s="19">
        <v>1.1579999999999999</v>
      </c>
      <c r="CQ924" s="19">
        <v>0.97399999999999998</v>
      </c>
      <c r="CR924" s="19">
        <v>0.71799999999999997</v>
      </c>
      <c r="CS924" s="19">
        <v>0.90100000000000002</v>
      </c>
      <c r="CT924" s="19">
        <v>0.72499999999999998</v>
      </c>
      <c r="CU924" s="19">
        <v>1.2290000000000001</v>
      </c>
      <c r="CV924" s="19">
        <v>0.73299999999999998</v>
      </c>
      <c r="CW924" s="19">
        <v>1.3440000000000001</v>
      </c>
    </row>
    <row r="925" spans="1:101" s="1" customFormat="1" ht="15" x14ac:dyDescent="0.2">
      <c r="A925" s="19">
        <v>1484</v>
      </c>
      <c r="B925" s="19">
        <v>353.7</v>
      </c>
      <c r="C925" s="19">
        <v>849.4</v>
      </c>
      <c r="D925" s="19">
        <v>374.58319999999998</v>
      </c>
      <c r="E925" s="19">
        <v>376.59019999999998</v>
      </c>
      <c r="F925" s="19">
        <v>140.5248</v>
      </c>
      <c r="G925" s="20">
        <v>8209.3333330000005</v>
      </c>
      <c r="H925" s="19">
        <v>1</v>
      </c>
      <c r="I925" s="19">
        <v>1</v>
      </c>
      <c r="J925" s="19" t="s">
        <v>112</v>
      </c>
      <c r="M925" s="10"/>
      <c r="N925" s="10"/>
      <c r="X925" s="19">
        <v>0.05</v>
      </c>
      <c r="Y925" s="19">
        <v>1.3009999999999999</v>
      </c>
      <c r="Z925" s="19">
        <v>1.1000000000000001</v>
      </c>
      <c r="AA925" s="19">
        <v>1.048</v>
      </c>
      <c r="AB925" s="22">
        <f t="shared" si="231"/>
        <v>1.0055000000000001</v>
      </c>
      <c r="AC925" s="22">
        <f t="shared" si="232"/>
        <v>0.77861111111111114</v>
      </c>
      <c r="AD925" s="22">
        <f t="shared" si="233"/>
        <v>0.99016666666666653</v>
      </c>
      <c r="AE925" s="22">
        <f t="shared" si="234"/>
        <v>1.2914020692115591</v>
      </c>
      <c r="AF925" s="22">
        <f t="shared" si="235"/>
        <v>1.0154856084834205</v>
      </c>
      <c r="AG925" s="22">
        <f t="shared" si="236"/>
        <v>0.3689382438278081</v>
      </c>
      <c r="AH925" s="22">
        <f t="shared" si="237"/>
        <v>2.2169793827346507E-2</v>
      </c>
      <c r="AI925" s="22">
        <f t="shared" si="238"/>
        <v>-2.9295138479217511</v>
      </c>
      <c r="AJ925" s="22">
        <f t="shared" si="239"/>
        <v>-7.3234574484715251E-2</v>
      </c>
      <c r="AK925" s="22">
        <f t="shared" si="245"/>
        <v>0</v>
      </c>
      <c r="AL925" s="22" t="str">
        <f t="shared" si="240"/>
        <v>Lowering</v>
      </c>
      <c r="AM925" s="24">
        <f t="shared" si="241"/>
        <v>1.1762134793223769E-3</v>
      </c>
      <c r="AN925" s="24">
        <f t="shared" si="242"/>
        <v>0.84482240990966362</v>
      </c>
      <c r="AO925" s="25">
        <v>1.5673999999999999</v>
      </c>
      <c r="AP925" s="24">
        <f t="shared" si="243"/>
        <v>0.84482240990966362</v>
      </c>
      <c r="AQ925" s="25">
        <v>1.1741999999999999</v>
      </c>
      <c r="AR925" s="25">
        <v>1.08081</v>
      </c>
      <c r="AS925" s="19">
        <v>1484</v>
      </c>
      <c r="AT925" s="19">
        <v>1.1579999999999999</v>
      </c>
      <c r="AU925" s="19">
        <v>1.0469999999999999</v>
      </c>
      <c r="AV925" s="19">
        <v>1.3109999999999999</v>
      </c>
      <c r="AW925" s="19">
        <v>0.97299999999999998</v>
      </c>
      <c r="AX925" s="19">
        <v>1.161</v>
      </c>
      <c r="AY925" s="19">
        <v>1.268</v>
      </c>
      <c r="AZ925" s="19">
        <v>0.92300000000000004</v>
      </c>
      <c r="BA925" s="19">
        <v>0.90200000000000002</v>
      </c>
      <c r="BB925" s="19">
        <v>0.94599999999999995</v>
      </c>
      <c r="BC925" s="19">
        <v>0.84799999999999998</v>
      </c>
      <c r="BD925" s="19">
        <v>1.1950000000000001</v>
      </c>
      <c r="BE925" s="19">
        <v>0.80900000000000005</v>
      </c>
      <c r="BF925" s="19">
        <v>0.90300000000000002</v>
      </c>
      <c r="BG925" s="19">
        <v>0.65600000000000003</v>
      </c>
      <c r="BH925" s="19">
        <v>0.91300000000000003</v>
      </c>
      <c r="BI925" s="19">
        <v>1.0900000000000001</v>
      </c>
      <c r="BJ925" s="19">
        <v>1.0489999999999999</v>
      </c>
      <c r="BK925" s="19">
        <v>0.94699999999999995</v>
      </c>
      <c r="BL925" s="19"/>
      <c r="BM925" s="19">
        <v>0.60499999999999998</v>
      </c>
      <c r="BN925" s="19">
        <v>0.63900000000000001</v>
      </c>
      <c r="BO925" s="19">
        <v>0.98899999999999999</v>
      </c>
      <c r="BP925" s="19">
        <v>1.0549999999999999</v>
      </c>
      <c r="BQ925" s="19">
        <v>0.47399999999999998</v>
      </c>
      <c r="BR925" s="19">
        <v>0.45800000000000002</v>
      </c>
      <c r="BS925" s="19">
        <v>0.85399999999999998</v>
      </c>
      <c r="BT925" s="19">
        <v>0.80200000000000005</v>
      </c>
      <c r="BU925" s="19">
        <v>0.81299999999999994</v>
      </c>
      <c r="BV925" s="19">
        <v>1.163</v>
      </c>
      <c r="BW925" s="19">
        <v>0.45500000000000002</v>
      </c>
      <c r="BX925" s="19">
        <v>0.86499999999999999</v>
      </c>
      <c r="BY925" s="19">
        <v>0.97299999999999998</v>
      </c>
      <c r="BZ925" s="19">
        <v>0.83599999999999997</v>
      </c>
      <c r="CA925" s="19">
        <v>0.63300000000000001</v>
      </c>
      <c r="CB925" s="19">
        <v>0.998</v>
      </c>
      <c r="CC925" s="19">
        <v>0.73799999999999999</v>
      </c>
      <c r="CD925" s="19">
        <v>0.66500000000000004</v>
      </c>
      <c r="CE925" s="19"/>
      <c r="CF925" s="19">
        <v>0.92300000000000004</v>
      </c>
      <c r="CG925" s="19">
        <v>1.1539999999999999</v>
      </c>
      <c r="CH925" s="19">
        <v>1.036</v>
      </c>
      <c r="CI925" s="19">
        <v>0.93700000000000006</v>
      </c>
      <c r="CJ925" s="19">
        <v>1.157</v>
      </c>
      <c r="CK925" s="19">
        <v>0.80400000000000005</v>
      </c>
      <c r="CL925" s="19">
        <v>1.165</v>
      </c>
      <c r="CM925" s="19">
        <v>0.88200000000000001</v>
      </c>
      <c r="CN925" s="19">
        <v>1.629</v>
      </c>
      <c r="CO925" s="19">
        <v>0.68300000000000005</v>
      </c>
      <c r="CP925" s="19">
        <v>1.2330000000000001</v>
      </c>
      <c r="CQ925" s="19">
        <v>0.72599999999999998</v>
      </c>
      <c r="CR925" s="19">
        <v>0.59099999999999997</v>
      </c>
      <c r="CS925" s="19">
        <v>0.81599999999999995</v>
      </c>
      <c r="CT925" s="19">
        <v>0.71499999999999997</v>
      </c>
      <c r="CU925" s="19">
        <v>1.302</v>
      </c>
      <c r="CV925" s="19">
        <v>0.70499999999999996</v>
      </c>
      <c r="CW925" s="19">
        <v>1.365</v>
      </c>
    </row>
    <row r="926" spans="1:101" s="1" customFormat="1" ht="15" x14ac:dyDescent="0.2">
      <c r="A926" s="19">
        <v>1485</v>
      </c>
      <c r="B926" s="19">
        <v>353.5</v>
      </c>
      <c r="C926" s="19">
        <v>849.6</v>
      </c>
      <c r="D926" s="19">
        <v>374.58359999999999</v>
      </c>
      <c r="E926" s="19">
        <v>376.59070000000003</v>
      </c>
      <c r="F926" s="19">
        <v>281.0505</v>
      </c>
      <c r="G926" s="20">
        <v>8325</v>
      </c>
      <c r="H926" s="19">
        <v>2</v>
      </c>
      <c r="I926" s="19">
        <v>2</v>
      </c>
      <c r="J926" s="19" t="s">
        <v>103</v>
      </c>
      <c r="M926" s="10"/>
      <c r="N926" s="10"/>
      <c r="U926" s="21">
        <v>0</v>
      </c>
      <c r="V926" s="21">
        <v>2</v>
      </c>
      <c r="W926" s="21">
        <v>43</v>
      </c>
      <c r="X926" s="19">
        <v>0.05</v>
      </c>
      <c r="Y926" s="19">
        <v>1.3009999999999999</v>
      </c>
      <c r="Z926" s="19">
        <v>1.1000000000000001</v>
      </c>
      <c r="AA926" s="19">
        <v>1.048</v>
      </c>
      <c r="AB926" s="22">
        <f t="shared" si="231"/>
        <v>1.0055000000000001</v>
      </c>
      <c r="AC926" s="22">
        <f t="shared" si="232"/>
        <v>0.77861111111111114</v>
      </c>
      <c r="AD926" s="22">
        <f t="shared" si="233"/>
        <v>0.99016666666666653</v>
      </c>
      <c r="AE926" s="22">
        <f t="shared" si="234"/>
        <v>1.2914020692115591</v>
      </c>
      <c r="AF926" s="22">
        <f t="shared" si="235"/>
        <v>1.0154856084834205</v>
      </c>
      <c r="AG926" s="22">
        <f t="shared" si="236"/>
        <v>0.3689382438278081</v>
      </c>
      <c r="AH926" s="22">
        <f t="shared" si="237"/>
        <v>2.2169793827346507E-2</v>
      </c>
      <c r="AI926" s="22">
        <f t="shared" si="238"/>
        <v>-2.9295138479217511</v>
      </c>
      <c r="AJ926" s="22">
        <f t="shared" si="239"/>
        <v>-7.3234574484715251E-2</v>
      </c>
      <c r="AK926" s="22">
        <f t="shared" si="245"/>
        <v>0</v>
      </c>
      <c r="AL926" s="22" t="str">
        <f t="shared" si="240"/>
        <v>Lowering</v>
      </c>
      <c r="AM926" s="24">
        <f t="shared" si="241"/>
        <v>1.1762134793223769E-3</v>
      </c>
      <c r="AN926" s="24">
        <f t="shared" si="242"/>
        <v>0.84482240990966362</v>
      </c>
      <c r="AO926" s="25">
        <v>1.5673999999999999</v>
      </c>
      <c r="AP926" s="24">
        <f t="shared" si="243"/>
        <v>0.84482240990966362</v>
      </c>
      <c r="AQ926" s="25">
        <v>1.1741999999999999</v>
      </c>
      <c r="AR926" s="25">
        <v>1.0804</v>
      </c>
      <c r="AS926" s="19">
        <v>1485</v>
      </c>
      <c r="AT926" s="19">
        <v>1.1579999999999999</v>
      </c>
      <c r="AU926" s="19">
        <v>1.0469999999999999</v>
      </c>
      <c r="AV926" s="19">
        <v>1.3109999999999999</v>
      </c>
      <c r="AW926" s="19">
        <v>0.97299999999999998</v>
      </c>
      <c r="AX926" s="19">
        <v>1.161</v>
      </c>
      <c r="AY926" s="19">
        <v>1.268</v>
      </c>
      <c r="AZ926" s="19">
        <v>0.92300000000000004</v>
      </c>
      <c r="BA926" s="19">
        <v>0.90200000000000002</v>
      </c>
      <c r="BB926" s="19">
        <v>0.94599999999999995</v>
      </c>
      <c r="BC926" s="19">
        <v>0.84799999999999998</v>
      </c>
      <c r="BD926" s="19">
        <v>1.1950000000000001</v>
      </c>
      <c r="BE926" s="19">
        <v>0.80900000000000005</v>
      </c>
      <c r="BF926" s="19">
        <v>0.90300000000000002</v>
      </c>
      <c r="BG926" s="19">
        <v>0.65600000000000003</v>
      </c>
      <c r="BH926" s="19">
        <v>0.91300000000000003</v>
      </c>
      <c r="BI926" s="19">
        <v>1.0900000000000001</v>
      </c>
      <c r="BJ926" s="19">
        <v>1.0489999999999999</v>
      </c>
      <c r="BK926" s="19">
        <v>0.94699999999999995</v>
      </c>
      <c r="BL926" s="19"/>
      <c r="BM926" s="19">
        <v>0.60499999999999998</v>
      </c>
      <c r="BN926" s="19">
        <v>0.63900000000000001</v>
      </c>
      <c r="BO926" s="19">
        <v>0.98899999999999999</v>
      </c>
      <c r="BP926" s="19">
        <v>1.0549999999999999</v>
      </c>
      <c r="BQ926" s="19">
        <v>0.47399999999999998</v>
      </c>
      <c r="BR926" s="19">
        <v>0.45800000000000002</v>
      </c>
      <c r="BS926" s="19">
        <v>0.85399999999999998</v>
      </c>
      <c r="BT926" s="19">
        <v>0.80200000000000005</v>
      </c>
      <c r="BU926" s="19">
        <v>0.81299999999999994</v>
      </c>
      <c r="BV926" s="19">
        <v>1.163</v>
      </c>
      <c r="BW926" s="19">
        <v>0.45500000000000002</v>
      </c>
      <c r="BX926" s="19">
        <v>0.86499999999999999</v>
      </c>
      <c r="BY926" s="19">
        <v>0.97299999999999998</v>
      </c>
      <c r="BZ926" s="19">
        <v>0.83599999999999997</v>
      </c>
      <c r="CA926" s="19">
        <v>0.63300000000000001</v>
      </c>
      <c r="CB926" s="19">
        <v>0.998</v>
      </c>
      <c r="CC926" s="19">
        <v>0.73799999999999999</v>
      </c>
      <c r="CD926" s="19">
        <v>0.66500000000000004</v>
      </c>
      <c r="CE926" s="19"/>
      <c r="CF926" s="19">
        <v>0.92300000000000004</v>
      </c>
      <c r="CG926" s="19">
        <v>1.1539999999999999</v>
      </c>
      <c r="CH926" s="19">
        <v>1.036</v>
      </c>
      <c r="CI926" s="19">
        <v>0.93700000000000006</v>
      </c>
      <c r="CJ926" s="19">
        <v>1.157</v>
      </c>
      <c r="CK926" s="19">
        <v>0.80400000000000005</v>
      </c>
      <c r="CL926" s="19">
        <v>1.165</v>
      </c>
      <c r="CM926" s="19">
        <v>0.88200000000000001</v>
      </c>
      <c r="CN926" s="19">
        <v>1.629</v>
      </c>
      <c r="CO926" s="19">
        <v>0.68300000000000005</v>
      </c>
      <c r="CP926" s="19">
        <v>1.2330000000000001</v>
      </c>
      <c r="CQ926" s="19">
        <v>0.72599999999999998</v>
      </c>
      <c r="CR926" s="19">
        <v>0.59099999999999997</v>
      </c>
      <c r="CS926" s="19">
        <v>0.81599999999999995</v>
      </c>
      <c r="CT926" s="19">
        <v>0.71499999999999997</v>
      </c>
      <c r="CU926" s="19">
        <v>1.302</v>
      </c>
      <c r="CV926" s="19">
        <v>0.70499999999999996</v>
      </c>
      <c r="CW926" s="19">
        <v>1.365</v>
      </c>
    </row>
    <row r="927" spans="1:101" s="1" customFormat="1" ht="15" x14ac:dyDescent="0.2">
      <c r="A927" s="19">
        <v>1486</v>
      </c>
      <c r="B927" s="19">
        <v>352.6</v>
      </c>
      <c r="C927" s="19">
        <v>849.7</v>
      </c>
      <c r="D927" s="19">
        <v>501.11410000000001</v>
      </c>
      <c r="E927" s="19">
        <v>505.12740000000002</v>
      </c>
      <c r="F927" s="19">
        <v>34.0047</v>
      </c>
      <c r="G927" s="20">
        <v>64122.93333</v>
      </c>
      <c r="H927" s="19">
        <v>1</v>
      </c>
      <c r="I927" s="19">
        <v>2</v>
      </c>
      <c r="J927" s="19" t="s">
        <v>112</v>
      </c>
      <c r="M927" s="10"/>
      <c r="N927" s="10"/>
      <c r="X927" s="19">
        <v>0</v>
      </c>
      <c r="Y927" s="19">
        <v>0.64600000000000002</v>
      </c>
      <c r="Z927" s="19">
        <v>0.61199999999999999</v>
      </c>
      <c r="AA927" s="19">
        <v>0.63900000000000001</v>
      </c>
      <c r="AB927" s="22">
        <f t="shared" si="231"/>
        <v>0.63255555555555576</v>
      </c>
      <c r="AC927" s="22">
        <f t="shared" si="232"/>
        <v>0.58861111111111108</v>
      </c>
      <c r="AD927" s="22">
        <f t="shared" si="233"/>
        <v>0.62161111111111123</v>
      </c>
      <c r="AE927" s="22">
        <f t="shared" si="234"/>
        <v>1.0746578574799437</v>
      </c>
      <c r="AF927" s="22">
        <f t="shared" si="235"/>
        <v>1.0176065778889982</v>
      </c>
      <c r="AG927" s="22">
        <f t="shared" si="236"/>
        <v>0.10387741713161462</v>
      </c>
      <c r="AH927" s="22">
        <f t="shared" si="237"/>
        <v>2.5179901459321748E-2</v>
      </c>
      <c r="AI927" s="22">
        <f t="shared" si="238"/>
        <v>-0.30491039928614594</v>
      </c>
      <c r="AJ927" s="22">
        <f t="shared" si="239"/>
        <v>-6.0817903025313973E-2</v>
      </c>
      <c r="AK927" s="22">
        <f t="shared" si="245"/>
        <v>0</v>
      </c>
      <c r="AL927" s="22" t="str">
        <f t="shared" si="240"/>
        <v>Lowering</v>
      </c>
      <c r="AM927" s="24">
        <f t="shared" si="241"/>
        <v>0.49555241929799176</v>
      </c>
      <c r="AN927" s="24">
        <f t="shared" si="242"/>
        <v>0.86932485538429771</v>
      </c>
      <c r="AO927" s="25">
        <v>0.38423600000000002</v>
      </c>
      <c r="AP927" s="24">
        <f t="shared" si="243"/>
        <v>0.86932485538429771</v>
      </c>
      <c r="AQ927" s="25">
        <v>0.29281800000000002</v>
      </c>
      <c r="AR927" s="25">
        <v>0.38799800000000001</v>
      </c>
      <c r="AS927" s="19">
        <v>1486</v>
      </c>
      <c r="AT927" s="19">
        <v>0.51200000000000001</v>
      </c>
      <c r="AU927" s="19">
        <v>0.56799999999999995</v>
      </c>
      <c r="AV927" s="19">
        <v>0.504</v>
      </c>
      <c r="AW927" s="19">
        <v>0.59299999999999997</v>
      </c>
      <c r="AX927" s="19">
        <v>0.55000000000000004</v>
      </c>
      <c r="AY927" s="19">
        <v>0.48</v>
      </c>
      <c r="AZ927" s="19">
        <v>0.47699999999999998</v>
      </c>
      <c r="BA927" s="19">
        <v>0.47199999999999998</v>
      </c>
      <c r="BB927" s="19">
        <v>0.66500000000000004</v>
      </c>
      <c r="BC927" s="19">
        <v>0.56499999999999995</v>
      </c>
      <c r="BD927" s="19">
        <v>0.69799999999999995</v>
      </c>
      <c r="BE927" s="19">
        <v>0.66200000000000003</v>
      </c>
      <c r="BF927" s="19">
        <v>0.57499999999999996</v>
      </c>
      <c r="BG927" s="19">
        <v>0.56299999999999994</v>
      </c>
      <c r="BH927" s="19">
        <v>0.68300000000000005</v>
      </c>
      <c r="BI927" s="19">
        <v>0.56599999999999995</v>
      </c>
      <c r="BJ927" s="19">
        <v>1.591</v>
      </c>
      <c r="BK927" s="19">
        <v>0.66200000000000003</v>
      </c>
      <c r="BL927" s="19"/>
      <c r="BM927" s="19">
        <v>0.52900000000000003</v>
      </c>
      <c r="BN927" s="19">
        <v>0.50700000000000001</v>
      </c>
      <c r="BO927" s="19">
        <v>0.46500000000000002</v>
      </c>
      <c r="BP927" s="19">
        <v>0.53400000000000003</v>
      </c>
      <c r="BQ927" s="19">
        <v>0.56200000000000006</v>
      </c>
      <c r="BR927" s="19">
        <v>0.81899999999999995</v>
      </c>
      <c r="BS927" s="19">
        <v>0.41599999999999998</v>
      </c>
      <c r="BT927" s="19">
        <v>0.47899999999999998</v>
      </c>
      <c r="BU927" s="19">
        <v>0.61099999999999999</v>
      </c>
      <c r="BV927" s="19">
        <v>0.67300000000000004</v>
      </c>
      <c r="BW927" s="19">
        <v>0.626</v>
      </c>
      <c r="BX927" s="19">
        <v>0.59</v>
      </c>
      <c r="BY927" s="19">
        <v>0.59599999999999997</v>
      </c>
      <c r="BZ927" s="19">
        <v>0.70299999999999996</v>
      </c>
      <c r="CA927" s="19">
        <v>0.56000000000000005</v>
      </c>
      <c r="CB927" s="19">
        <v>0.68700000000000006</v>
      </c>
      <c r="CC927" s="19">
        <v>0.54800000000000004</v>
      </c>
      <c r="CD927" s="19">
        <v>0.69</v>
      </c>
      <c r="CE927" s="19"/>
      <c r="CF927" s="19">
        <v>0.63600000000000001</v>
      </c>
      <c r="CG927" s="19">
        <v>0.47299999999999998</v>
      </c>
      <c r="CH927" s="19">
        <v>0.63500000000000001</v>
      </c>
      <c r="CI927" s="19">
        <v>0.58799999999999997</v>
      </c>
      <c r="CJ927" s="19">
        <v>0.56299999999999994</v>
      </c>
      <c r="CK927" s="19">
        <v>0.63400000000000001</v>
      </c>
      <c r="CL927" s="19">
        <v>0.53900000000000003</v>
      </c>
      <c r="CM927" s="19">
        <v>0.68700000000000006</v>
      </c>
      <c r="CN927" s="19">
        <v>0.55800000000000005</v>
      </c>
      <c r="CO927" s="19">
        <v>0.66600000000000004</v>
      </c>
      <c r="CP927" s="19">
        <v>0.56699999999999995</v>
      </c>
      <c r="CQ927" s="19">
        <v>1.0129999999999999</v>
      </c>
      <c r="CR927" s="19">
        <v>0.70699999999999996</v>
      </c>
      <c r="CS927" s="19">
        <v>0.52200000000000002</v>
      </c>
      <c r="CT927" s="19">
        <v>0.71699999999999997</v>
      </c>
      <c r="CU927" s="19">
        <v>0.63400000000000001</v>
      </c>
      <c r="CV927" s="19">
        <v>0.622</v>
      </c>
      <c r="CW927" s="19">
        <v>0.42799999999999999</v>
      </c>
    </row>
    <row r="928" spans="1:101" s="1" customFormat="1" ht="15" x14ac:dyDescent="0.2">
      <c r="A928" s="19">
        <v>1487</v>
      </c>
      <c r="B928" s="19">
        <v>353.9</v>
      </c>
      <c r="C928" s="19">
        <v>849.8</v>
      </c>
      <c r="D928" s="19">
        <v>374.04309999999998</v>
      </c>
      <c r="E928" s="19">
        <v>376.0505</v>
      </c>
      <c r="F928" s="19">
        <v>279.96960000000001</v>
      </c>
      <c r="G928" s="20">
        <v>6072.8333329999996</v>
      </c>
      <c r="H928" s="19">
        <v>2</v>
      </c>
      <c r="I928" s="19">
        <v>2</v>
      </c>
      <c r="J928" s="19" t="s">
        <v>103</v>
      </c>
      <c r="M928" s="10"/>
      <c r="N928" s="10"/>
      <c r="U928" s="21">
        <v>0</v>
      </c>
      <c r="V928" s="21">
        <v>1</v>
      </c>
      <c r="W928" s="21">
        <v>23</v>
      </c>
      <c r="X928" s="19">
        <v>0.05</v>
      </c>
      <c r="Y928" s="19">
        <v>1.0760000000000001</v>
      </c>
      <c r="Z928" s="19">
        <v>0.85699999999999998</v>
      </c>
      <c r="AA928" s="19">
        <v>0.92200000000000004</v>
      </c>
      <c r="AB928" s="22">
        <f t="shared" si="231"/>
        <v>0.80452941176470594</v>
      </c>
      <c r="AC928" s="22">
        <f t="shared" si="232"/>
        <v>0.6684444444444444</v>
      </c>
      <c r="AD928" s="22">
        <f t="shared" si="233"/>
        <v>0.77022222222222203</v>
      </c>
      <c r="AE928" s="22">
        <f t="shared" si="234"/>
        <v>1.2035845588235297</v>
      </c>
      <c r="AF928" s="22">
        <f t="shared" si="235"/>
        <v>1.0445419367978008</v>
      </c>
      <c r="AG928" s="22">
        <f t="shared" si="236"/>
        <v>0.26733750310025711</v>
      </c>
      <c r="AH928" s="22">
        <f t="shared" si="237"/>
        <v>6.2870415617725009E-2</v>
      </c>
      <c r="AI928" s="22">
        <f t="shared" si="238"/>
        <v>-2.317587876055637</v>
      </c>
      <c r="AJ928" s="22">
        <f t="shared" si="239"/>
        <v>-0.30314273564616612</v>
      </c>
      <c r="AK928" s="22">
        <f t="shared" si="245"/>
        <v>0</v>
      </c>
      <c r="AL928" s="22" t="str">
        <f t="shared" si="240"/>
        <v>Lowering</v>
      </c>
      <c r="AM928" s="24">
        <f t="shared" si="241"/>
        <v>4.8129585773426945E-3</v>
      </c>
      <c r="AN928" s="24">
        <f t="shared" si="242"/>
        <v>0.49757352510457964</v>
      </c>
      <c r="AO928" s="25">
        <v>1.4747699999999999</v>
      </c>
      <c r="AP928" s="24">
        <f t="shared" si="243"/>
        <v>0.49757352510457964</v>
      </c>
      <c r="AQ928" s="25">
        <v>0.69372900000000004</v>
      </c>
      <c r="AR928" s="25">
        <v>0.79789299999999996</v>
      </c>
      <c r="AS928" s="19">
        <v>1487</v>
      </c>
      <c r="AT928" s="19">
        <v>0.93200000000000005</v>
      </c>
      <c r="AU928" s="19">
        <v>0.67200000000000004</v>
      </c>
      <c r="AV928" s="19">
        <v>1.0109999999999999</v>
      </c>
      <c r="AW928" s="19">
        <v>0.78600000000000003</v>
      </c>
      <c r="AX928" s="19" t="s">
        <v>111</v>
      </c>
      <c r="AY928" s="19">
        <v>0.83299999999999996</v>
      </c>
      <c r="AZ928" s="19">
        <v>0.93100000000000005</v>
      </c>
      <c r="BA928" s="19">
        <v>0.66400000000000003</v>
      </c>
      <c r="BB928" s="19">
        <v>0.72899999999999998</v>
      </c>
      <c r="BC928" s="19">
        <v>0.50700000000000001</v>
      </c>
      <c r="BD928" s="19">
        <v>1.0720000000000001</v>
      </c>
      <c r="BE928" s="19">
        <v>0.69499999999999995</v>
      </c>
      <c r="BF928" s="19">
        <v>0.871</v>
      </c>
      <c r="BG928" s="19">
        <v>0.78500000000000003</v>
      </c>
      <c r="BH928" s="19">
        <v>0.77200000000000002</v>
      </c>
      <c r="BI928" s="19">
        <v>0.81</v>
      </c>
      <c r="BJ928" s="19">
        <v>0.83699999999999997</v>
      </c>
      <c r="BK928" s="19">
        <v>0.77</v>
      </c>
      <c r="BL928" s="19"/>
      <c r="BM928" s="19">
        <v>0.59299999999999997</v>
      </c>
      <c r="BN928" s="19">
        <v>0.53400000000000003</v>
      </c>
      <c r="BO928" s="19">
        <v>0.77300000000000002</v>
      </c>
      <c r="BP928" s="19">
        <v>0.77500000000000002</v>
      </c>
      <c r="BQ928" s="19">
        <v>0.46400000000000002</v>
      </c>
      <c r="BR928" s="19">
        <v>0.55800000000000005</v>
      </c>
      <c r="BS928" s="19">
        <v>0.55700000000000005</v>
      </c>
      <c r="BT928" s="19">
        <v>0.79100000000000004</v>
      </c>
      <c r="BU928" s="19">
        <v>0.747</v>
      </c>
      <c r="BV928" s="19">
        <v>0.81699999999999995</v>
      </c>
      <c r="BW928" s="19">
        <v>0.43099999999999999</v>
      </c>
      <c r="BX928" s="19">
        <v>0.52600000000000002</v>
      </c>
      <c r="BY928" s="19">
        <v>0.78800000000000003</v>
      </c>
      <c r="BZ928" s="19">
        <v>0.72199999999999998</v>
      </c>
      <c r="CA928" s="19">
        <v>0.65400000000000003</v>
      </c>
      <c r="CB928" s="19">
        <v>0.752</v>
      </c>
      <c r="CC928" s="19">
        <v>0.73799999999999999</v>
      </c>
      <c r="CD928" s="19">
        <v>0.81200000000000006</v>
      </c>
      <c r="CE928" s="19"/>
      <c r="CF928" s="19">
        <v>0.79500000000000004</v>
      </c>
      <c r="CG928" s="19">
        <v>1.1160000000000001</v>
      </c>
      <c r="CH928" s="19">
        <v>0.69399999999999995</v>
      </c>
      <c r="CI928" s="19">
        <v>0.69599999999999995</v>
      </c>
      <c r="CJ928" s="19">
        <v>0.72</v>
      </c>
      <c r="CK928" s="19">
        <v>0.73499999999999999</v>
      </c>
      <c r="CL928" s="19">
        <v>0.75600000000000001</v>
      </c>
      <c r="CM928" s="19">
        <v>0.85799999999999998</v>
      </c>
      <c r="CN928" s="19">
        <v>1.0569999999999999</v>
      </c>
      <c r="CO928" s="19">
        <v>0.53800000000000003</v>
      </c>
      <c r="CP928" s="19">
        <v>0.75700000000000001</v>
      </c>
      <c r="CQ928" s="19">
        <v>0.48499999999999999</v>
      </c>
      <c r="CR928" s="19">
        <v>0.74199999999999999</v>
      </c>
      <c r="CS928" s="19">
        <v>0.69199999999999995</v>
      </c>
      <c r="CT928" s="19">
        <v>0.70899999999999996</v>
      </c>
      <c r="CU928" s="19">
        <v>0.93100000000000005</v>
      </c>
      <c r="CV928" s="19">
        <v>0.66800000000000004</v>
      </c>
      <c r="CW928" s="19">
        <v>0.91500000000000004</v>
      </c>
    </row>
    <row r="929" spans="1:101" s="1" customFormat="1" ht="15" x14ac:dyDescent="0.2">
      <c r="A929" s="19">
        <v>1488</v>
      </c>
      <c r="B929" s="19">
        <v>354.6</v>
      </c>
      <c r="C929" s="19">
        <v>850</v>
      </c>
      <c r="D929" s="19">
        <v>383.04599999999999</v>
      </c>
      <c r="E929" s="19">
        <v>385.05599999999998</v>
      </c>
      <c r="F929" s="19">
        <v>297.97539999999998</v>
      </c>
      <c r="G929" s="20">
        <v>5207</v>
      </c>
      <c r="H929" s="19">
        <v>2</v>
      </c>
      <c r="I929" s="19">
        <v>2</v>
      </c>
      <c r="J929" s="19" t="s">
        <v>103</v>
      </c>
      <c r="M929" s="10"/>
      <c r="N929" s="10"/>
      <c r="U929" s="21">
        <v>0</v>
      </c>
      <c r="V929" s="21">
        <v>1</v>
      </c>
      <c r="W929" s="21">
        <v>48</v>
      </c>
      <c r="X929" s="19">
        <v>0.15</v>
      </c>
      <c r="Y929" s="19">
        <v>0.95499999999999996</v>
      </c>
      <c r="Z929" s="19">
        <v>0.73</v>
      </c>
      <c r="AA929" s="19">
        <v>1.0680000000000001</v>
      </c>
      <c r="AB929" s="22">
        <f t="shared" si="231"/>
        <v>0.91475555555555543</v>
      </c>
      <c r="AC929" s="22">
        <f t="shared" si="232"/>
        <v>0.86042777777777779</v>
      </c>
      <c r="AD929" s="22">
        <f t="shared" si="233"/>
        <v>0.9034833333333333</v>
      </c>
      <c r="AE929" s="22">
        <f t="shared" si="234"/>
        <v>1.0631404275651</v>
      </c>
      <c r="AF929" s="22">
        <f t="shared" si="235"/>
        <v>1.0124764030573028</v>
      </c>
      <c r="AG929" s="22">
        <f t="shared" si="236"/>
        <v>8.8332171442024973E-2</v>
      </c>
      <c r="AH929" s="22">
        <f t="shared" si="237"/>
        <v>1.7888284699569098E-2</v>
      </c>
      <c r="AI929" s="22">
        <f t="shared" si="238"/>
        <v>-0.38836493025534663</v>
      </c>
      <c r="AJ929" s="22">
        <f t="shared" si="239"/>
        <v>-9.7224329486658559E-2</v>
      </c>
      <c r="AK929" s="22">
        <f t="shared" si="245"/>
        <v>0</v>
      </c>
      <c r="AL929" s="22" t="str">
        <f t="shared" si="240"/>
        <v>Lowering</v>
      </c>
      <c r="AM929" s="24">
        <f t="shared" si="241"/>
        <v>0.40891690941300296</v>
      </c>
      <c r="AN929" s="24">
        <f t="shared" si="242"/>
        <v>0.79942121711906244</v>
      </c>
      <c r="AO929" s="25">
        <v>0.52927000000000002</v>
      </c>
      <c r="AP929" s="24">
        <f t="shared" si="243"/>
        <v>0.79942121711906244</v>
      </c>
      <c r="AQ929" s="25">
        <v>0.45403900000000003</v>
      </c>
      <c r="AR929" s="25">
        <v>0.60276099999999999</v>
      </c>
      <c r="AS929" s="19">
        <v>1488</v>
      </c>
      <c r="AT929" s="19">
        <v>0.79100000000000004</v>
      </c>
      <c r="AU929" s="19">
        <v>0.998</v>
      </c>
      <c r="AV929" s="19">
        <v>0.83899999999999997</v>
      </c>
      <c r="AW929" s="19">
        <v>0.80800000000000005</v>
      </c>
      <c r="AX929" s="19">
        <v>0.76</v>
      </c>
      <c r="AY929" s="19">
        <v>0.96699999999999997</v>
      </c>
      <c r="AZ929" s="19">
        <v>0.92500000000000004</v>
      </c>
      <c r="BA929" s="19">
        <v>1.1220000000000001</v>
      </c>
      <c r="BB929" s="19">
        <v>0.76100000000000001</v>
      </c>
      <c r="BC929" s="19">
        <v>1.2889999999999999</v>
      </c>
      <c r="BD929" s="19">
        <v>0.83499999999999996</v>
      </c>
      <c r="BE929" s="19">
        <v>0.878</v>
      </c>
      <c r="BF929" s="19">
        <v>1.123</v>
      </c>
      <c r="BG929" s="19">
        <v>0.69630000000000003</v>
      </c>
      <c r="BH929" s="19">
        <v>0.85199999999999998</v>
      </c>
      <c r="BI929" s="19">
        <v>1.0329999999999999</v>
      </c>
      <c r="BJ929" s="19">
        <v>0.873</v>
      </c>
      <c r="BK929" s="19">
        <v>0.9153</v>
      </c>
      <c r="BL929" s="19"/>
      <c r="BM929" s="19">
        <v>0.68600000000000005</v>
      </c>
      <c r="BN929" s="19">
        <v>0.749</v>
      </c>
      <c r="BO929" s="19">
        <v>0.76</v>
      </c>
      <c r="BP929" s="19">
        <v>0.88500000000000001</v>
      </c>
      <c r="BQ929" s="19">
        <v>1.0589999999999999</v>
      </c>
      <c r="BR929" s="19">
        <v>0.627</v>
      </c>
      <c r="BS929" s="19">
        <v>0.79490000000000005</v>
      </c>
      <c r="BT929" s="19">
        <v>0.81799999999999995</v>
      </c>
      <c r="BU929" s="19">
        <v>0.69099999999999995</v>
      </c>
      <c r="BV929" s="19">
        <v>0.92900000000000005</v>
      </c>
      <c r="BW929" s="19">
        <v>0.65510000000000002</v>
      </c>
      <c r="BX929" s="19">
        <v>0.98570000000000002</v>
      </c>
      <c r="BY929" s="19">
        <v>1.2749999999999999</v>
      </c>
      <c r="BZ929" s="19">
        <v>0.55600000000000005</v>
      </c>
      <c r="CA929" s="19">
        <v>1.1479999999999999</v>
      </c>
      <c r="CB929" s="19">
        <v>0.84399999999999997</v>
      </c>
      <c r="CC929" s="19">
        <v>0.65400000000000003</v>
      </c>
      <c r="CD929" s="19">
        <v>1.371</v>
      </c>
      <c r="CE929" s="19"/>
      <c r="CF929" s="19">
        <v>0.93400000000000005</v>
      </c>
      <c r="CG929" s="19">
        <v>0.89100000000000001</v>
      </c>
      <c r="CH929" s="19">
        <v>0.83</v>
      </c>
      <c r="CI929" s="19">
        <v>0.83399999999999996</v>
      </c>
      <c r="CJ929" s="19">
        <v>1.0429999999999999</v>
      </c>
      <c r="CK929" s="19">
        <v>0.745</v>
      </c>
      <c r="CL929" s="19">
        <v>0.96499999999999997</v>
      </c>
      <c r="CM929" s="19">
        <v>0.76370000000000005</v>
      </c>
      <c r="CN929" s="19">
        <v>0.98299999999999998</v>
      </c>
      <c r="CO929" s="19">
        <v>0.872</v>
      </c>
      <c r="CP929" s="19">
        <v>1.1499999999999999</v>
      </c>
      <c r="CQ929" s="19">
        <v>0.89300000000000002</v>
      </c>
      <c r="CR929" s="19">
        <v>0.89500000000000002</v>
      </c>
      <c r="CS929" s="19">
        <v>0.875</v>
      </c>
      <c r="CT929" s="19">
        <v>0.75700000000000001</v>
      </c>
      <c r="CU929" s="19">
        <v>1.0489999999999999</v>
      </c>
      <c r="CV929" s="19">
        <v>0.82299999999999995</v>
      </c>
      <c r="CW929" s="19">
        <v>0.96</v>
      </c>
    </row>
    <row r="930" spans="1:101" s="1" customFormat="1" ht="15" x14ac:dyDescent="0.2">
      <c r="A930" s="19">
        <v>1489</v>
      </c>
      <c r="B930" s="19">
        <v>354.7</v>
      </c>
      <c r="C930" s="19">
        <v>850.1</v>
      </c>
      <c r="D930" s="19">
        <v>374.61399999999998</v>
      </c>
      <c r="E930" s="19">
        <v>376.6182</v>
      </c>
      <c r="F930" s="19">
        <v>140.5556</v>
      </c>
      <c r="G930" s="20">
        <v>15671</v>
      </c>
      <c r="H930" s="19">
        <v>1</v>
      </c>
      <c r="I930" s="19">
        <v>1</v>
      </c>
      <c r="J930" s="19" t="s">
        <v>112</v>
      </c>
      <c r="M930" s="10"/>
      <c r="N930" s="10"/>
      <c r="X930" s="19">
        <v>0.05</v>
      </c>
      <c r="Y930" s="19">
        <v>0.41799999999999998</v>
      </c>
      <c r="Z930" s="19">
        <v>0.45700000000000002</v>
      </c>
      <c r="AA930" s="19">
        <v>0.42299999999999999</v>
      </c>
      <c r="AB930" s="22">
        <f t="shared" si="231"/>
        <v>0.46238888888888902</v>
      </c>
      <c r="AC930" s="22">
        <f t="shared" si="232"/>
        <v>0.61411111111111116</v>
      </c>
      <c r="AD930" s="22">
        <f t="shared" si="233"/>
        <v>0.63455555555555543</v>
      </c>
      <c r="AE930" s="22">
        <f t="shared" si="234"/>
        <v>0.75294011217658785</v>
      </c>
      <c r="AF930" s="22">
        <f t="shared" si="235"/>
        <v>0.72868149185781861</v>
      </c>
      <c r="AG930" s="22">
        <f t="shared" si="236"/>
        <v>-0.40939297541090075</v>
      </c>
      <c r="AH930" s="22">
        <f t="shared" si="237"/>
        <v>-0.45663974745308683</v>
      </c>
      <c r="AI930" s="22">
        <f t="shared" si="238"/>
        <v>-1.2102098038894071</v>
      </c>
      <c r="AJ930" s="22">
        <f t="shared" si="239"/>
        <v>-1.7451704050779842</v>
      </c>
      <c r="AK930" s="22">
        <f t="shared" si="245"/>
        <v>0</v>
      </c>
      <c r="AL930" s="22" t="str">
        <f t="shared" si="240"/>
        <v>Increase</v>
      </c>
      <c r="AM930" s="24">
        <f t="shared" si="241"/>
        <v>6.16297202113429E-2</v>
      </c>
      <c r="AN930" s="24">
        <f t="shared" si="242"/>
        <v>1.7981652266594064E-2</v>
      </c>
      <c r="AO930" s="25">
        <v>1.07375</v>
      </c>
      <c r="AP930" s="24">
        <f t="shared" si="243"/>
        <v>1.7981652266594064E-2</v>
      </c>
      <c r="AQ930" s="25">
        <v>1.2825599999999999</v>
      </c>
      <c r="AR930" s="25">
        <v>1.1515</v>
      </c>
      <c r="AS930" s="19">
        <v>1489</v>
      </c>
      <c r="AT930" s="19">
        <v>0.24</v>
      </c>
      <c r="AU930" s="19">
        <v>0.60199999999999998</v>
      </c>
      <c r="AV930" s="19">
        <v>0.17899999999999999</v>
      </c>
      <c r="AW930" s="19">
        <v>0.59599999999999997</v>
      </c>
      <c r="AX930" s="19">
        <v>0.35499999999999998</v>
      </c>
      <c r="AY930" s="19">
        <v>0.37</v>
      </c>
      <c r="AZ930" s="19">
        <v>0.52100000000000002</v>
      </c>
      <c r="BA930" s="19">
        <v>0.54800000000000004</v>
      </c>
      <c r="BB930" s="19">
        <v>0.313</v>
      </c>
      <c r="BC930" s="19">
        <v>0.47699999999999998</v>
      </c>
      <c r="BD930" s="19">
        <v>0.23100000000000001</v>
      </c>
      <c r="BE930" s="19">
        <v>0.59899999999999998</v>
      </c>
      <c r="BF930" s="19">
        <v>0.52700000000000002</v>
      </c>
      <c r="BG930" s="19">
        <v>0.99</v>
      </c>
      <c r="BH930" s="19">
        <v>0.56499999999999995</v>
      </c>
      <c r="BI930" s="19">
        <v>0.36899999999999999</v>
      </c>
      <c r="BJ930" s="19">
        <v>0.52800000000000002</v>
      </c>
      <c r="BK930" s="19">
        <v>0.313</v>
      </c>
      <c r="BL930" s="19"/>
      <c r="BM930" s="19">
        <v>0.46300000000000002</v>
      </c>
      <c r="BN930" s="19">
        <v>0.58899999999999997</v>
      </c>
      <c r="BO930" s="19">
        <v>0.29499999999999998</v>
      </c>
      <c r="BP930" s="19">
        <v>0.59899999999999998</v>
      </c>
      <c r="BQ930" s="19">
        <v>0.54300000000000004</v>
      </c>
      <c r="BR930" s="19">
        <v>1.1279999999999999</v>
      </c>
      <c r="BS930" s="19">
        <v>0.52300000000000002</v>
      </c>
      <c r="BT930" s="19">
        <v>0.52300000000000002</v>
      </c>
      <c r="BU930" s="19">
        <v>0.49199999999999999</v>
      </c>
      <c r="BV930" s="19">
        <v>0.58399999999999996</v>
      </c>
      <c r="BW930" s="19">
        <v>1.2969999999999999</v>
      </c>
      <c r="BX930" s="19">
        <v>0.69699999999999995</v>
      </c>
      <c r="BY930" s="19">
        <v>0.54</v>
      </c>
      <c r="BZ930" s="19">
        <v>0.47699999999999998</v>
      </c>
      <c r="CA930" s="19">
        <v>0.92300000000000004</v>
      </c>
      <c r="CB930" s="19">
        <v>0.29399999999999998</v>
      </c>
      <c r="CC930" s="19">
        <v>0.78600000000000003</v>
      </c>
      <c r="CD930" s="19">
        <v>0.30099999999999999</v>
      </c>
      <c r="CE930" s="19"/>
      <c r="CF930" s="19">
        <v>0.3</v>
      </c>
      <c r="CG930" s="19">
        <v>0.55800000000000005</v>
      </c>
      <c r="CH930" s="19">
        <v>0.77</v>
      </c>
      <c r="CI930" s="19">
        <v>0.95599999999999996</v>
      </c>
      <c r="CJ930" s="19">
        <v>0.59299999999999997</v>
      </c>
      <c r="CK930" s="19">
        <v>1.0740000000000001</v>
      </c>
      <c r="CL930" s="19">
        <v>0.66600000000000004</v>
      </c>
      <c r="CM930" s="19">
        <v>0.65100000000000002</v>
      </c>
      <c r="CN930" s="19">
        <v>0.252</v>
      </c>
      <c r="CO930" s="19">
        <v>0.71699999999999997</v>
      </c>
      <c r="CP930" s="19">
        <v>0.47799999999999998</v>
      </c>
      <c r="CQ930" s="19">
        <v>0.85399999999999998</v>
      </c>
      <c r="CR930" s="19">
        <v>0.86299999999999999</v>
      </c>
      <c r="CS930" s="19">
        <v>0.628</v>
      </c>
      <c r="CT930" s="19">
        <v>0.52700000000000002</v>
      </c>
      <c r="CU930" s="19">
        <v>0.36</v>
      </c>
      <c r="CV930" s="19">
        <v>0.72499999999999998</v>
      </c>
      <c r="CW930" s="19">
        <v>0.45</v>
      </c>
    </row>
    <row r="931" spans="1:101" s="1" customFormat="1" ht="15" x14ac:dyDescent="0.2">
      <c r="A931" s="19">
        <v>1490</v>
      </c>
      <c r="B931" s="19">
        <v>353.6</v>
      </c>
      <c r="C931" s="19">
        <v>850.1</v>
      </c>
      <c r="D931" s="19">
        <v>501.11369999999999</v>
      </c>
      <c r="E931" s="19">
        <v>503.11900000000003</v>
      </c>
      <c r="F931" s="19">
        <v>267.05540000000002</v>
      </c>
      <c r="G931" s="20">
        <v>19108.347829999999</v>
      </c>
      <c r="H931" s="19">
        <v>1</v>
      </c>
      <c r="I931" s="19">
        <v>1</v>
      </c>
      <c r="J931" s="19" t="s">
        <v>103</v>
      </c>
      <c r="M931" s="10"/>
      <c r="N931" s="10"/>
      <c r="U931" s="21">
        <v>0</v>
      </c>
      <c r="V931" s="21">
        <v>8</v>
      </c>
      <c r="W931" s="21">
        <v>131</v>
      </c>
      <c r="X931" s="19">
        <v>0</v>
      </c>
      <c r="Y931" s="19">
        <v>1.8939999999999999</v>
      </c>
      <c r="Z931" s="19">
        <v>1.6319999999999999</v>
      </c>
      <c r="AA931" s="19">
        <v>1.583</v>
      </c>
      <c r="AB931" s="22">
        <f t="shared" si="231"/>
        <v>2.1289444444444445</v>
      </c>
      <c r="AC931" s="22">
        <f t="shared" si="232"/>
        <v>1.9086666666666663</v>
      </c>
      <c r="AD931" s="22">
        <f t="shared" si="233"/>
        <v>2.1358888888888892</v>
      </c>
      <c r="AE931" s="22">
        <f t="shared" si="234"/>
        <v>1.1154092443823498</v>
      </c>
      <c r="AF931" s="22">
        <f t="shared" si="235"/>
        <v>0.99674868646933357</v>
      </c>
      <c r="AG931" s="22">
        <f t="shared" si="236"/>
        <v>0.15757313302977985</v>
      </c>
      <c r="AH931" s="22">
        <f t="shared" si="237"/>
        <v>-4.698295869097647E-3</v>
      </c>
      <c r="AI931" s="22">
        <f t="shared" si="238"/>
        <v>-0.43669768932438124</v>
      </c>
      <c r="AJ931" s="22">
        <f t="shared" si="239"/>
        <v>-1.1070169618061497E-2</v>
      </c>
      <c r="AK931" s="22">
        <f t="shared" si="245"/>
        <v>0</v>
      </c>
      <c r="AL931" s="22" t="str">
        <f t="shared" si="240"/>
        <v>Lowering</v>
      </c>
      <c r="AM931" s="24">
        <f t="shared" si="241"/>
        <v>0.36584936930032608</v>
      </c>
      <c r="AN931" s="24">
        <f t="shared" si="242"/>
        <v>0.97483211988856033</v>
      </c>
      <c r="AO931" s="25">
        <v>0.78008200000000005</v>
      </c>
      <c r="AP931" s="24">
        <f t="shared" si="243"/>
        <v>0.97483211988856033</v>
      </c>
      <c r="AQ931" s="25">
        <v>0.86394700000000002</v>
      </c>
      <c r="AR931" s="25">
        <v>0.89891399999999999</v>
      </c>
      <c r="AS931" s="19">
        <v>1490</v>
      </c>
      <c r="AT931" s="19">
        <v>2.746</v>
      </c>
      <c r="AU931" s="19">
        <v>2.407</v>
      </c>
      <c r="AV931" s="19">
        <v>2.1739999999999999</v>
      </c>
      <c r="AW931" s="19">
        <v>2.0409999999999999</v>
      </c>
      <c r="AX931" s="19">
        <v>2.1669999999999998</v>
      </c>
      <c r="AY931" s="19">
        <v>1.423</v>
      </c>
      <c r="AZ931" s="19">
        <v>2.3279999999999998</v>
      </c>
      <c r="BA931" s="19">
        <v>2.0059999999999998</v>
      </c>
      <c r="BB931" s="19">
        <v>2.278</v>
      </c>
      <c r="BC931" s="19">
        <v>2.403</v>
      </c>
      <c r="BD931" s="19">
        <v>2.4820000000000002</v>
      </c>
      <c r="BE931" s="19">
        <v>3.44</v>
      </c>
      <c r="BF931" s="19">
        <v>2.56</v>
      </c>
      <c r="BG931" s="19">
        <v>2.8860000000000001</v>
      </c>
      <c r="BH931" s="19">
        <v>1.3460000000000001</v>
      </c>
      <c r="BI931" s="19">
        <v>1.27</v>
      </c>
      <c r="BJ931" s="19">
        <v>0.76700000000000002</v>
      </c>
      <c r="BK931" s="19">
        <v>1.597</v>
      </c>
      <c r="BL931" s="19"/>
      <c r="BM931" s="19">
        <v>3.7160000000000002</v>
      </c>
      <c r="BN931" s="19">
        <v>2.1829999999999998</v>
      </c>
      <c r="BO931" s="19">
        <v>1.8109999999999999</v>
      </c>
      <c r="BP931" s="19">
        <v>1.887</v>
      </c>
      <c r="BQ931" s="19">
        <v>2.6059999999999999</v>
      </c>
      <c r="BR931" s="19">
        <v>0.95799999999999996</v>
      </c>
      <c r="BS931" s="19">
        <v>0.99399999999999999</v>
      </c>
      <c r="BT931" s="19">
        <v>1.0649999999999999</v>
      </c>
      <c r="BU931" s="19">
        <v>1.357</v>
      </c>
      <c r="BV931" s="19">
        <v>2.0270000000000001</v>
      </c>
      <c r="BW931" s="19">
        <v>2.9020000000000001</v>
      </c>
      <c r="BX931" s="19">
        <v>3.05</v>
      </c>
      <c r="BY931" s="19">
        <v>2.4969999999999999</v>
      </c>
      <c r="BZ931" s="19">
        <v>1.589</v>
      </c>
      <c r="CA931" s="19">
        <v>1.5109999999999999</v>
      </c>
      <c r="CB931" s="19">
        <v>1.0760000000000001</v>
      </c>
      <c r="CC931" s="19">
        <v>1.6439999999999999</v>
      </c>
      <c r="CD931" s="19">
        <v>1.4830000000000001</v>
      </c>
      <c r="CE931" s="19"/>
      <c r="CF931" s="19">
        <v>1.054</v>
      </c>
      <c r="CG931" s="19">
        <v>2.7290000000000001</v>
      </c>
      <c r="CH931" s="19">
        <v>1.292</v>
      </c>
      <c r="CI931" s="19">
        <v>2.4470000000000001</v>
      </c>
      <c r="CJ931" s="19">
        <v>2.8140000000000001</v>
      </c>
      <c r="CK931" s="19">
        <v>1.5980000000000001</v>
      </c>
      <c r="CL931" s="19">
        <v>1.375</v>
      </c>
      <c r="CM931" s="19">
        <v>2.2519999999999998</v>
      </c>
      <c r="CN931" s="19">
        <v>1.825</v>
      </c>
      <c r="CO931" s="19">
        <v>2.7690000000000001</v>
      </c>
      <c r="CP931" s="19">
        <v>1.7949999999999999</v>
      </c>
      <c r="CQ931" s="19">
        <v>1.2290000000000001</v>
      </c>
      <c r="CR931" s="19">
        <v>3.286</v>
      </c>
      <c r="CS931" s="19">
        <v>2.4710000000000001</v>
      </c>
      <c r="CT931" s="19">
        <v>2.4430000000000001</v>
      </c>
      <c r="CU931" s="19">
        <v>1.966</v>
      </c>
      <c r="CV931" s="19">
        <v>2.9910000000000001</v>
      </c>
      <c r="CW931" s="19">
        <v>2.11</v>
      </c>
    </row>
    <row r="932" spans="1:101" s="1" customFormat="1" ht="15" x14ac:dyDescent="0.2">
      <c r="A932" s="19">
        <v>1491</v>
      </c>
      <c r="B932" s="19">
        <v>354.5</v>
      </c>
      <c r="C932" s="19">
        <v>850.7</v>
      </c>
      <c r="D932" s="19">
        <v>472.0521</v>
      </c>
      <c r="E932" s="19">
        <v>474.05930000000001</v>
      </c>
      <c r="F932" s="19">
        <v>237.99369999999999</v>
      </c>
      <c r="G932" s="20">
        <v>6034.6666670000004</v>
      </c>
      <c r="H932" s="19">
        <v>1</v>
      </c>
      <c r="I932" s="19">
        <v>1</v>
      </c>
      <c r="J932" s="19" t="s">
        <v>117</v>
      </c>
      <c r="M932" s="10"/>
      <c r="N932" s="10"/>
      <c r="U932" s="21">
        <v>0</v>
      </c>
      <c r="V932" s="21">
        <v>0</v>
      </c>
      <c r="W932" s="21">
        <v>32</v>
      </c>
      <c r="X932" s="19">
        <v>0.05</v>
      </c>
      <c r="Y932" s="19">
        <v>0.71</v>
      </c>
      <c r="Z932" s="19">
        <v>0.73499999999999999</v>
      </c>
      <c r="AA932" s="19">
        <v>0.67900000000000005</v>
      </c>
      <c r="AB932" s="22">
        <f t="shared" si="231"/>
        <v>0.62666666666666659</v>
      </c>
      <c r="AC932" s="22">
        <f t="shared" si="232"/>
        <v>0.64577777777777789</v>
      </c>
      <c r="AD932" s="22">
        <f t="shared" si="233"/>
        <v>0.6483888888888889</v>
      </c>
      <c r="AE932" s="22">
        <f t="shared" si="234"/>
        <v>0.97040605643496181</v>
      </c>
      <c r="AF932" s="22">
        <f t="shared" si="235"/>
        <v>0.9664981578270927</v>
      </c>
      <c r="AG932" s="22">
        <f t="shared" si="236"/>
        <v>-4.3339540346685856E-2</v>
      </c>
      <c r="AH932" s="22">
        <f t="shared" si="237"/>
        <v>-4.9161112265906297E-2</v>
      </c>
      <c r="AI932" s="22">
        <f t="shared" si="238"/>
        <v>-0.1676846330629562</v>
      </c>
      <c r="AJ932" s="22">
        <f t="shared" si="239"/>
        <v>-0.20575765023308029</v>
      </c>
      <c r="AK932" s="22">
        <f t="shared" si="245"/>
        <v>0</v>
      </c>
      <c r="AL932" s="22" t="str">
        <f t="shared" si="240"/>
        <v>Increase</v>
      </c>
      <c r="AM932" s="24">
        <f t="shared" si="241"/>
        <v>0.6796970217069922</v>
      </c>
      <c r="AN932" s="24">
        <f t="shared" si="242"/>
        <v>0.62264764490480351</v>
      </c>
      <c r="AO932" s="25">
        <v>0.28739999999999999</v>
      </c>
      <c r="AP932" s="24">
        <f t="shared" si="243"/>
        <v>0.62264764490480351</v>
      </c>
      <c r="AQ932" s="25">
        <v>0.53725100000000003</v>
      </c>
      <c r="AR932" s="25">
        <v>0.67433799999999999</v>
      </c>
      <c r="AS932" s="19">
        <v>1491</v>
      </c>
      <c r="AT932" s="19">
        <v>0.54600000000000004</v>
      </c>
      <c r="AU932" s="19">
        <v>0.53200000000000003</v>
      </c>
      <c r="AV932" s="19">
        <v>0.45800000000000002</v>
      </c>
      <c r="AW932" s="19">
        <v>0.51800000000000002</v>
      </c>
      <c r="AX932" s="19">
        <v>0.69299999999999995</v>
      </c>
      <c r="AY932" s="19">
        <v>0.44</v>
      </c>
      <c r="AZ932" s="19">
        <v>0.52300000000000002</v>
      </c>
      <c r="BA932" s="19">
        <v>0.59599999999999997</v>
      </c>
      <c r="BB932" s="19">
        <v>0.72799999999999998</v>
      </c>
      <c r="BC932" s="19">
        <v>0.68899999999999995</v>
      </c>
      <c r="BD932" s="19">
        <v>0.55700000000000005</v>
      </c>
      <c r="BE932" s="19">
        <v>0.73099999999999998</v>
      </c>
      <c r="BF932" s="19">
        <v>0.65400000000000003</v>
      </c>
      <c r="BG932" s="19">
        <v>0.49</v>
      </c>
      <c r="BH932" s="19">
        <v>0.72</v>
      </c>
      <c r="BI932" s="19">
        <v>0.75600000000000001</v>
      </c>
      <c r="BJ932" s="19">
        <v>1.036</v>
      </c>
      <c r="BK932" s="19">
        <v>0.61299999999999999</v>
      </c>
      <c r="BL932" s="19"/>
      <c r="BM932" s="19">
        <v>0.52500000000000002</v>
      </c>
      <c r="BN932" s="19">
        <v>0.49299999999999999</v>
      </c>
      <c r="BO932" s="19">
        <v>0.52600000000000002</v>
      </c>
      <c r="BP932" s="19">
        <v>0.59199999999999997</v>
      </c>
      <c r="BQ932" s="19">
        <v>0.60299999999999998</v>
      </c>
      <c r="BR932" s="19">
        <v>0.95299999999999996</v>
      </c>
      <c r="BS932" s="19">
        <v>0.53200000000000003</v>
      </c>
      <c r="BT932" s="19">
        <v>0.46800000000000003</v>
      </c>
      <c r="BU932" s="19">
        <v>0.63700000000000001</v>
      </c>
      <c r="BV932" s="19">
        <v>0.83599999999999997</v>
      </c>
      <c r="BW932" s="19">
        <v>0.59899999999999998</v>
      </c>
      <c r="BX932" s="19">
        <v>0.623</v>
      </c>
      <c r="BY932" s="19">
        <v>0.65</v>
      </c>
      <c r="BZ932" s="19">
        <v>0.80900000000000005</v>
      </c>
      <c r="CA932" s="19">
        <v>0.627</v>
      </c>
      <c r="CB932" s="19">
        <v>0.79700000000000004</v>
      </c>
      <c r="CC932" s="19">
        <v>0.61199999999999999</v>
      </c>
      <c r="CD932" s="19">
        <v>0.74199999999999999</v>
      </c>
      <c r="CE932" s="19"/>
      <c r="CF932" s="19">
        <v>0.78300000000000003</v>
      </c>
      <c r="CG932" s="19">
        <v>0.65300000000000002</v>
      </c>
      <c r="CH932" s="19">
        <v>0.58599999999999997</v>
      </c>
      <c r="CI932" s="19">
        <v>0.46899999999999997</v>
      </c>
      <c r="CJ932" s="19">
        <v>0.71299999999999997</v>
      </c>
      <c r="CK932" s="19">
        <v>0.47699999999999998</v>
      </c>
      <c r="CL932" s="19">
        <v>0.63</v>
      </c>
      <c r="CM932" s="19">
        <v>0.71499999999999997</v>
      </c>
      <c r="CN932" s="19">
        <v>0.66800000000000004</v>
      </c>
      <c r="CO932" s="19">
        <v>0.48</v>
      </c>
      <c r="CP932" s="19">
        <v>0.72199999999999998</v>
      </c>
      <c r="CQ932" s="19">
        <v>0.92200000000000004</v>
      </c>
      <c r="CR932" s="19">
        <v>0.622</v>
      </c>
      <c r="CS932" s="19">
        <v>0.61199999999999999</v>
      </c>
      <c r="CT932" s="19">
        <v>0.59799999999999998</v>
      </c>
      <c r="CU932" s="19">
        <v>0.752</v>
      </c>
      <c r="CV932" s="19">
        <v>0.73099999999999998</v>
      </c>
      <c r="CW932" s="19">
        <v>0.53800000000000003</v>
      </c>
    </row>
    <row r="933" spans="1:101" s="1" customFormat="1" ht="15" x14ac:dyDescent="0.2">
      <c r="A933" s="19">
        <v>1492</v>
      </c>
      <c r="B933" s="19">
        <v>354.6</v>
      </c>
      <c r="C933" s="19">
        <v>850.9</v>
      </c>
      <c r="D933" s="19">
        <v>381.03109999999998</v>
      </c>
      <c r="E933" s="19">
        <v>383.0412</v>
      </c>
      <c r="F933" s="19">
        <v>293.94560000000001</v>
      </c>
      <c r="G933" s="20">
        <v>4578</v>
      </c>
      <c r="H933" s="19">
        <v>2</v>
      </c>
      <c r="I933" s="19">
        <v>2</v>
      </c>
      <c r="J933" s="19" t="s">
        <v>103</v>
      </c>
      <c r="M933" s="10"/>
      <c r="N933" s="10"/>
      <c r="U933" s="21">
        <v>0</v>
      </c>
      <c r="V933" s="21">
        <v>1</v>
      </c>
      <c r="W933" s="21">
        <v>25</v>
      </c>
      <c r="X933" s="19">
        <v>0.1167</v>
      </c>
      <c r="Y933" s="19">
        <v>0.80600000000000005</v>
      </c>
      <c r="Z933" s="19">
        <v>1.2110000000000001</v>
      </c>
      <c r="AA933" s="19">
        <v>1.167</v>
      </c>
      <c r="AB933" s="22">
        <f t="shared" si="231"/>
        <v>1.0992777777777778</v>
      </c>
      <c r="AC933" s="22">
        <f t="shared" si="232"/>
        <v>0.76311111111111118</v>
      </c>
      <c r="AD933" s="22">
        <f t="shared" si="233"/>
        <v>0.87473333333333336</v>
      </c>
      <c r="AE933" s="22">
        <f t="shared" si="234"/>
        <v>1.4405212580081537</v>
      </c>
      <c r="AF933" s="22">
        <f t="shared" si="235"/>
        <v>1.2567004547417626</v>
      </c>
      <c r="AG933" s="22">
        <f t="shared" si="236"/>
        <v>0.52659095074189921</v>
      </c>
      <c r="AH933" s="22">
        <f t="shared" si="237"/>
        <v>0.32964081208292428</v>
      </c>
      <c r="AI933" s="22">
        <f t="shared" si="238"/>
        <v>-1.1791816217266695</v>
      </c>
      <c r="AJ933" s="22">
        <f t="shared" si="239"/>
        <v>-0.6209086566421872</v>
      </c>
      <c r="AK933" s="22">
        <f t="shared" si="245"/>
        <v>0</v>
      </c>
      <c r="AL933" s="22" t="str">
        <f t="shared" si="240"/>
        <v>Lowering</v>
      </c>
      <c r="AM933" s="24">
        <f t="shared" si="241"/>
        <v>6.6193962300372333E-2</v>
      </c>
      <c r="AN933" s="24">
        <f t="shared" si="242"/>
        <v>0.23938191855260735</v>
      </c>
      <c r="AO933" s="25">
        <v>1.0240199999999999</v>
      </c>
      <c r="AP933" s="24">
        <f t="shared" si="243"/>
        <v>0.23938191855260735</v>
      </c>
      <c r="AQ933" s="25">
        <v>0.67205000000000004</v>
      </c>
      <c r="AR933" s="25">
        <v>0.77822499999999994</v>
      </c>
      <c r="AS933" s="19">
        <v>1492</v>
      </c>
      <c r="AT933" s="19">
        <v>2.8563999999999998</v>
      </c>
      <c r="AU933" s="19">
        <v>0.94799999999999995</v>
      </c>
      <c r="AV933" s="19">
        <v>3.0255999999999998</v>
      </c>
      <c r="AW933" s="19">
        <v>0.70899999999999996</v>
      </c>
      <c r="AX933" s="19">
        <v>0.85399999999999998</v>
      </c>
      <c r="AY933" s="19">
        <v>0.77100000000000002</v>
      </c>
      <c r="AZ933" s="19">
        <v>0.55700000000000005</v>
      </c>
      <c r="BA933" s="19">
        <v>0.77500000000000002</v>
      </c>
      <c r="BB933" s="19">
        <v>1.016</v>
      </c>
      <c r="BC933" s="19">
        <v>0.86199999999999999</v>
      </c>
      <c r="BD933" s="19">
        <v>0.48299999999999998</v>
      </c>
      <c r="BE933" s="19">
        <v>0.73799999999999999</v>
      </c>
      <c r="BF933" s="19">
        <v>1.0189999999999999</v>
      </c>
      <c r="BG933" s="19">
        <v>0.68</v>
      </c>
      <c r="BH933" s="19">
        <v>0.86199999999999999</v>
      </c>
      <c r="BI933" s="19">
        <v>1.2230000000000001</v>
      </c>
      <c r="BJ933" s="19">
        <v>1.393</v>
      </c>
      <c r="BK933" s="19">
        <v>1.0149999999999999</v>
      </c>
      <c r="BL933" s="19"/>
      <c r="BM933" s="19">
        <v>0.76400000000000001</v>
      </c>
      <c r="BN933" s="19">
        <v>0.67</v>
      </c>
      <c r="BO933" s="19">
        <v>0.999</v>
      </c>
      <c r="BP933" s="19">
        <v>0.92600000000000005</v>
      </c>
      <c r="BQ933" s="19">
        <v>0.42899999999999999</v>
      </c>
      <c r="BR933" s="19">
        <v>0.44500000000000001</v>
      </c>
      <c r="BS933" s="19">
        <v>0.7</v>
      </c>
      <c r="BT933" s="19">
        <v>1.0720000000000001</v>
      </c>
      <c r="BU933" s="19">
        <v>0.81699999999999995</v>
      </c>
      <c r="BV933" s="19">
        <v>0.75700000000000001</v>
      </c>
      <c r="BW933" s="19">
        <v>0.46200000000000002</v>
      </c>
      <c r="BX933" s="19">
        <v>0.60899999999999999</v>
      </c>
      <c r="BY933" s="19">
        <v>1.016</v>
      </c>
      <c r="BZ933" s="19">
        <v>0.94299999999999995</v>
      </c>
      <c r="CA933" s="19">
        <v>0.86</v>
      </c>
      <c r="CB933" s="19">
        <v>0.93</v>
      </c>
      <c r="CC933" s="19">
        <v>0.60099999999999998</v>
      </c>
      <c r="CD933" s="19">
        <v>0.73599999999999999</v>
      </c>
      <c r="CE933" s="19"/>
      <c r="CF933" s="19">
        <v>0.83099999999999996</v>
      </c>
      <c r="CG933" s="19">
        <v>2.0886999999999998</v>
      </c>
      <c r="CH933" s="19">
        <v>0.69499999999999995</v>
      </c>
      <c r="CI933" s="19">
        <v>1.0620000000000001</v>
      </c>
      <c r="CJ933" s="19">
        <v>0.77100000000000002</v>
      </c>
      <c r="CK933" s="19">
        <v>0.59099999999999997</v>
      </c>
      <c r="CL933" s="19">
        <v>0.94399999999999995</v>
      </c>
      <c r="CM933" s="19">
        <v>0.84799999999999998</v>
      </c>
      <c r="CN933" s="19">
        <v>1.0369999999999999</v>
      </c>
      <c r="CO933" s="19">
        <v>1.06</v>
      </c>
      <c r="CP933" s="19">
        <v>1.042</v>
      </c>
      <c r="CQ933" s="19">
        <v>0.77800000000000002</v>
      </c>
      <c r="CR933" s="19">
        <v>0.34150000000000003</v>
      </c>
      <c r="CS933" s="19">
        <v>0.64100000000000001</v>
      </c>
      <c r="CT933" s="19">
        <v>0.72499999999999998</v>
      </c>
      <c r="CU933" s="19">
        <v>0.77600000000000002</v>
      </c>
      <c r="CV933" s="19">
        <v>0.64300000000000002</v>
      </c>
      <c r="CW933" s="19">
        <v>0.871</v>
      </c>
    </row>
    <row r="934" spans="1:101" s="1" customFormat="1" ht="15" x14ac:dyDescent="0.2">
      <c r="A934" s="19">
        <v>1493</v>
      </c>
      <c r="B934" s="19">
        <v>354.6</v>
      </c>
      <c r="C934" s="19">
        <v>851.1</v>
      </c>
      <c r="D934" s="19">
        <v>518.16930000000002</v>
      </c>
      <c r="E934" s="19">
        <v>520.17619999999999</v>
      </c>
      <c r="F934" s="19">
        <v>284.11099999999999</v>
      </c>
      <c r="G934" s="20">
        <v>11396.280699999999</v>
      </c>
      <c r="H934" s="19">
        <v>1</v>
      </c>
      <c r="I934" s="19">
        <v>1</v>
      </c>
      <c r="J934" s="19" t="s">
        <v>105</v>
      </c>
      <c r="K934" s="19" t="s">
        <v>587</v>
      </c>
      <c r="L934" s="19" t="s">
        <v>588</v>
      </c>
      <c r="M934" s="19">
        <v>2.08</v>
      </c>
      <c r="N934" s="19">
        <v>2.7</v>
      </c>
      <c r="X934" s="19">
        <v>0.05</v>
      </c>
      <c r="Y934" s="19">
        <v>1.173</v>
      </c>
      <c r="Z934" s="19">
        <v>1.151</v>
      </c>
      <c r="AA934" s="19">
        <v>1.0409999999999999</v>
      </c>
      <c r="AB934" s="22">
        <f t="shared" si="231"/>
        <v>0.99355555555555541</v>
      </c>
      <c r="AC934" s="22">
        <f t="shared" si="232"/>
        <v>1.0358888888888886</v>
      </c>
      <c r="AD934" s="22">
        <f t="shared" si="233"/>
        <v>0.97433333333333338</v>
      </c>
      <c r="AE934" s="22">
        <f t="shared" si="234"/>
        <v>0.95913332618255931</v>
      </c>
      <c r="AF934" s="22">
        <f t="shared" si="235"/>
        <v>1.0197285893488424</v>
      </c>
      <c r="AG934" s="22">
        <f t="shared" si="236"/>
        <v>-6.0196721090405046E-2</v>
      </c>
      <c r="AH934" s="22">
        <f t="shared" si="237"/>
        <v>2.8185216015432658E-2</v>
      </c>
      <c r="AI934" s="22">
        <f t="shared" si="238"/>
        <v>-0.39019751636339689</v>
      </c>
      <c r="AJ934" s="22">
        <f t="shared" si="239"/>
        <v>-0.14613296307778734</v>
      </c>
      <c r="AK934" s="22" t="str">
        <f>L934</f>
        <v>Histidinyl-Glutamate</v>
      </c>
      <c r="AL934" s="22" t="str">
        <f t="shared" si="240"/>
        <v>Increase</v>
      </c>
      <c r="AM934" s="24">
        <f t="shared" si="241"/>
        <v>0.40719504409838303</v>
      </c>
      <c r="AN934" s="24">
        <f t="shared" si="242"/>
        <v>0.7142776102197238</v>
      </c>
      <c r="AO934" s="25">
        <v>0.69899100000000003</v>
      </c>
      <c r="AP934" s="24">
        <f t="shared" si="243"/>
        <v>0.7142776102197238</v>
      </c>
      <c r="AQ934" s="25">
        <v>0.77070499999999997</v>
      </c>
      <c r="AR934" s="25">
        <v>0.84523700000000002</v>
      </c>
      <c r="AS934" s="19">
        <v>1493</v>
      </c>
      <c r="AT934" s="19">
        <v>1.3129999999999999</v>
      </c>
      <c r="AU934" s="19">
        <v>1.0329999999999999</v>
      </c>
      <c r="AV934" s="19">
        <v>0.997</v>
      </c>
      <c r="AW934" s="19">
        <v>0.97</v>
      </c>
      <c r="AX934" s="19">
        <v>0.85299999999999998</v>
      </c>
      <c r="AY934" s="19">
        <v>1.044</v>
      </c>
      <c r="AZ934" s="19">
        <v>0.85599999999999998</v>
      </c>
      <c r="BA934" s="19">
        <v>1.137</v>
      </c>
      <c r="BB934" s="19">
        <v>0.90500000000000003</v>
      </c>
      <c r="BC934" s="19">
        <v>0.91700000000000004</v>
      </c>
      <c r="BD934" s="19">
        <v>0.80800000000000005</v>
      </c>
      <c r="BE934" s="19">
        <v>1.1120000000000001</v>
      </c>
      <c r="BF934" s="19">
        <v>1.0880000000000001</v>
      </c>
      <c r="BG934" s="19">
        <v>0.73199999999999998</v>
      </c>
      <c r="BH934" s="19">
        <v>0.86899999999999999</v>
      </c>
      <c r="BI934" s="19">
        <v>1.022</v>
      </c>
      <c r="BJ934" s="19">
        <v>1.2250000000000001</v>
      </c>
      <c r="BK934" s="19">
        <v>1.0029999999999999</v>
      </c>
      <c r="BL934" s="19"/>
      <c r="BM934" s="19">
        <v>1.288</v>
      </c>
      <c r="BN934" s="19">
        <v>1.139</v>
      </c>
      <c r="BO934" s="19">
        <v>1.196</v>
      </c>
      <c r="BP934" s="19">
        <v>1.014</v>
      </c>
      <c r="BQ934" s="19">
        <v>0.85599999999999998</v>
      </c>
      <c r="BR934" s="19">
        <v>0.98899999999999999</v>
      </c>
      <c r="BS934" s="19">
        <v>1.052</v>
      </c>
      <c r="BT934" s="19">
        <v>1.1259999999999999</v>
      </c>
      <c r="BU934" s="19">
        <v>1.0049999999999999</v>
      </c>
      <c r="BV934" s="19">
        <v>0.72199999999999998</v>
      </c>
      <c r="BW934" s="19">
        <v>0.82399999999999995</v>
      </c>
      <c r="BX934" s="19">
        <v>1.1830000000000001</v>
      </c>
      <c r="BY934" s="19">
        <v>1.0820000000000001</v>
      </c>
      <c r="BZ934" s="19">
        <v>0.85299999999999998</v>
      </c>
      <c r="CA934" s="19">
        <v>0.92300000000000004</v>
      </c>
      <c r="CB934" s="19">
        <v>1.198</v>
      </c>
      <c r="CC934" s="19">
        <v>1.022</v>
      </c>
      <c r="CD934" s="19">
        <v>1.1739999999999999</v>
      </c>
      <c r="CE934" s="19"/>
      <c r="CF934" s="19">
        <v>1.012</v>
      </c>
      <c r="CG934" s="19">
        <v>1.29</v>
      </c>
      <c r="CH934" s="19">
        <v>1.0289999999999999</v>
      </c>
      <c r="CI934" s="19">
        <v>0.75800000000000001</v>
      </c>
      <c r="CJ934" s="19">
        <v>0.87</v>
      </c>
      <c r="CK934" s="19">
        <v>0.90200000000000002</v>
      </c>
      <c r="CL934" s="19">
        <v>0.91400000000000003</v>
      </c>
      <c r="CM934" s="19">
        <v>0.89300000000000002</v>
      </c>
      <c r="CN934" s="19">
        <v>1.2490000000000001</v>
      </c>
      <c r="CO934" s="19">
        <v>0.94799999999999995</v>
      </c>
      <c r="CP934" s="19">
        <v>0.89700000000000002</v>
      </c>
      <c r="CQ934" s="19">
        <v>0.77800000000000002</v>
      </c>
      <c r="CR934" s="19">
        <v>1.0249999999999999</v>
      </c>
      <c r="CS934" s="19">
        <v>1.2609999999999999</v>
      </c>
      <c r="CT934" s="19">
        <v>0.92</v>
      </c>
      <c r="CU934" s="19">
        <v>1.109</v>
      </c>
      <c r="CV934" s="19">
        <v>0.755</v>
      </c>
      <c r="CW934" s="19">
        <v>0.92800000000000005</v>
      </c>
    </row>
    <row r="935" spans="1:101" s="1" customFormat="1" ht="15" x14ac:dyDescent="0.2">
      <c r="A935" s="19">
        <v>1495</v>
      </c>
      <c r="B935" s="19">
        <v>355.1</v>
      </c>
      <c r="C935" s="19">
        <v>852.1</v>
      </c>
      <c r="D935" s="19">
        <v>376.11419999999998</v>
      </c>
      <c r="E935" s="19">
        <v>378.12090000000001</v>
      </c>
      <c r="F935" s="19">
        <v>284.11160000000001</v>
      </c>
      <c r="G935" s="20">
        <v>28827.884620000001</v>
      </c>
      <c r="H935" s="19">
        <v>2</v>
      </c>
      <c r="I935" s="19">
        <v>2</v>
      </c>
      <c r="J935" s="19" t="s">
        <v>103</v>
      </c>
      <c r="M935" s="10"/>
      <c r="N935" s="10"/>
      <c r="U935" s="21">
        <v>0</v>
      </c>
      <c r="V935" s="21">
        <v>19</v>
      </c>
      <c r="W935" s="21">
        <v>443</v>
      </c>
      <c r="X935" s="19">
        <v>0.05</v>
      </c>
      <c r="Y935" s="19">
        <v>1.323</v>
      </c>
      <c r="Z935" s="19">
        <v>1.246</v>
      </c>
      <c r="AA935" s="19">
        <v>1.1559999999999999</v>
      </c>
      <c r="AB935" s="22">
        <f t="shared" si="231"/>
        <v>1.0745555555555557</v>
      </c>
      <c r="AC935" s="22">
        <f t="shared" si="232"/>
        <v>1.0939444444444444</v>
      </c>
      <c r="AD935" s="22">
        <f t="shared" si="233"/>
        <v>1.0147777777777778</v>
      </c>
      <c r="AE935" s="22">
        <f t="shared" si="234"/>
        <v>0.98227616677670015</v>
      </c>
      <c r="AF935" s="22">
        <f t="shared" si="235"/>
        <v>1.058907259389029</v>
      </c>
      <c r="AG935" s="22">
        <f t="shared" si="236"/>
        <v>-2.5799399853022913E-2</v>
      </c>
      <c r="AH935" s="22">
        <f t="shared" si="237"/>
        <v>8.2576241569714312E-2</v>
      </c>
      <c r="AI935" s="22">
        <f t="shared" si="238"/>
        <v>-0.14829870933417733</v>
      </c>
      <c r="AJ935" s="22">
        <f t="shared" si="239"/>
        <v>-0.66590144595106038</v>
      </c>
      <c r="AK935" s="22">
        <f>P935</f>
        <v>0</v>
      </c>
      <c r="AL935" s="22" t="str">
        <f t="shared" si="240"/>
        <v>Increase</v>
      </c>
      <c r="AM935" s="24">
        <f t="shared" si="241"/>
        <v>0.71072450658528985</v>
      </c>
      <c r="AN935" s="24">
        <f t="shared" si="242"/>
        <v>0.21582341196774962</v>
      </c>
      <c r="AO935" s="25">
        <v>0.70390900000000001</v>
      </c>
      <c r="AP935" s="24">
        <f t="shared" si="243"/>
        <v>0.21582341196774962</v>
      </c>
      <c r="AQ935" s="25">
        <v>0.72605699999999995</v>
      </c>
      <c r="AR935" s="25">
        <v>0.82368300000000005</v>
      </c>
      <c r="AS935" s="19">
        <v>1495</v>
      </c>
      <c r="AT935" s="19">
        <v>1.333</v>
      </c>
      <c r="AU935" s="19">
        <v>1.1839999999999999</v>
      </c>
      <c r="AV935" s="19">
        <v>1.1279999999999999</v>
      </c>
      <c r="AW935" s="19">
        <v>0.95199999999999996</v>
      </c>
      <c r="AX935" s="19">
        <v>0.82</v>
      </c>
      <c r="AY935" s="19">
        <v>1.1459999999999999</v>
      </c>
      <c r="AZ935" s="19">
        <v>1.1180000000000001</v>
      </c>
      <c r="BA935" s="19">
        <v>1.2230000000000001</v>
      </c>
      <c r="BB935" s="19">
        <v>1.0249999999999999</v>
      </c>
      <c r="BC935" s="19">
        <v>1.0680000000000001</v>
      </c>
      <c r="BD935" s="19">
        <v>1.0109999999999999</v>
      </c>
      <c r="BE935" s="19">
        <v>1.1399999999999999</v>
      </c>
      <c r="BF935" s="19">
        <v>1.0189999999999999</v>
      </c>
      <c r="BG935" s="19">
        <v>0.93600000000000005</v>
      </c>
      <c r="BH935" s="19">
        <v>0.95099999999999996</v>
      </c>
      <c r="BI935" s="19">
        <v>1.1259999999999999</v>
      </c>
      <c r="BJ935" s="19">
        <v>1.254</v>
      </c>
      <c r="BK935" s="19">
        <v>0.90800000000000003</v>
      </c>
      <c r="BL935" s="19"/>
      <c r="BM935" s="19">
        <v>1.2250000000000001</v>
      </c>
      <c r="BN935" s="19">
        <v>1.0389999999999999</v>
      </c>
      <c r="BO935" s="19">
        <v>1.321</v>
      </c>
      <c r="BP935" s="19">
        <v>1.1950000000000001</v>
      </c>
      <c r="BQ935" s="19">
        <v>0.92700000000000005</v>
      </c>
      <c r="BR935" s="19">
        <v>0.74399999999999999</v>
      </c>
      <c r="BS935" s="19">
        <v>1.0509999999999999</v>
      </c>
      <c r="BT935" s="19">
        <v>1.3280000000000001</v>
      </c>
      <c r="BU935" s="19">
        <v>1.0389999999999999</v>
      </c>
      <c r="BV935" s="19">
        <v>0.89800000000000002</v>
      </c>
      <c r="BW935" s="19">
        <v>0.99399999999999999</v>
      </c>
      <c r="BX935" s="19">
        <v>1.0620000000000001</v>
      </c>
      <c r="BY935" s="19">
        <v>1.2410000000000001</v>
      </c>
      <c r="BZ935" s="19">
        <v>0.88900000000000001</v>
      </c>
      <c r="CA935" s="19">
        <v>1.042</v>
      </c>
      <c r="CB935" s="19">
        <v>1.4</v>
      </c>
      <c r="CC935" s="19">
        <v>1.228</v>
      </c>
      <c r="CD935" s="19">
        <v>1.0680000000000001</v>
      </c>
      <c r="CE935" s="19"/>
      <c r="CF935" s="19">
        <v>1.1220000000000001</v>
      </c>
      <c r="CG935" s="19">
        <v>1.052</v>
      </c>
      <c r="CH935" s="19">
        <v>1.222</v>
      </c>
      <c r="CI935" s="19">
        <v>0.85499999999999998</v>
      </c>
      <c r="CJ935" s="19">
        <v>0.83499999999999996</v>
      </c>
      <c r="CK935" s="19">
        <v>0.997</v>
      </c>
      <c r="CL935" s="19">
        <v>1.0069999999999999</v>
      </c>
      <c r="CM935" s="19">
        <v>0.89400000000000002</v>
      </c>
      <c r="CN935" s="19">
        <v>1.375</v>
      </c>
      <c r="CO935" s="19">
        <v>1.1399999999999999</v>
      </c>
      <c r="CP935" s="19">
        <v>0.96599999999999997</v>
      </c>
      <c r="CQ935" s="19">
        <v>0.89200000000000002</v>
      </c>
      <c r="CR935" s="19">
        <v>1.119</v>
      </c>
      <c r="CS935" s="19">
        <v>1.0900000000000001</v>
      </c>
      <c r="CT935" s="19">
        <v>0.86899999999999999</v>
      </c>
      <c r="CU935" s="19">
        <v>0.96699999999999997</v>
      </c>
      <c r="CV935" s="19">
        <v>0.79</v>
      </c>
      <c r="CW935" s="19">
        <v>1.0740000000000001</v>
      </c>
    </row>
    <row r="936" spans="1:101" s="1" customFormat="1" ht="15" x14ac:dyDescent="0.2">
      <c r="A936" s="19">
        <v>1496</v>
      </c>
      <c r="B936" s="19">
        <v>355.6</v>
      </c>
      <c r="C936" s="19">
        <v>852.8</v>
      </c>
      <c r="D936" s="19">
        <v>504.15390000000002</v>
      </c>
      <c r="E936" s="19">
        <v>506.15969999999999</v>
      </c>
      <c r="F936" s="19">
        <v>270.09559999999999</v>
      </c>
      <c r="G936" s="20">
        <v>10456</v>
      </c>
      <c r="H936" s="19">
        <v>1</v>
      </c>
      <c r="I936" s="19">
        <v>1</v>
      </c>
      <c r="J936" s="19" t="s">
        <v>105</v>
      </c>
      <c r="K936" s="19" t="s">
        <v>549</v>
      </c>
      <c r="L936" s="19" t="s">
        <v>550</v>
      </c>
      <c r="M936" s="19">
        <v>1.58</v>
      </c>
      <c r="N936" s="19">
        <v>5</v>
      </c>
      <c r="X936" s="19">
        <v>0.05</v>
      </c>
      <c r="Y936" s="19">
        <v>0.98599999999999999</v>
      </c>
      <c r="Z936" s="19">
        <v>0.93799999999999994</v>
      </c>
      <c r="AA936" s="19">
        <v>0.95699999999999996</v>
      </c>
      <c r="AB936" s="22">
        <f t="shared" si="231"/>
        <v>1.0129999999999997</v>
      </c>
      <c r="AC936" s="22">
        <f t="shared" si="232"/>
        <v>0.79111111111111099</v>
      </c>
      <c r="AD936" s="22">
        <f t="shared" si="233"/>
        <v>0.84072222222222226</v>
      </c>
      <c r="AE936" s="22">
        <f t="shared" si="234"/>
        <v>1.2804775280898875</v>
      </c>
      <c r="AF936" s="22">
        <f t="shared" si="235"/>
        <v>1.2049164078503927</v>
      </c>
      <c r="AG936" s="22">
        <f t="shared" si="236"/>
        <v>0.35668193438969026</v>
      </c>
      <c r="AH936" s="22">
        <f t="shared" si="237"/>
        <v>0.26893306167275133</v>
      </c>
      <c r="AI936" s="22">
        <f t="shared" si="238"/>
        <v>-0.48069552362202883</v>
      </c>
      <c r="AJ936" s="22">
        <f t="shared" si="239"/>
        <v>-0.29636142155458317</v>
      </c>
      <c r="AK936" s="22" t="str">
        <f>L936</f>
        <v>Histidinyl-Aspartate</v>
      </c>
      <c r="AL936" s="22" t="str">
        <f t="shared" si="240"/>
        <v>Lowering</v>
      </c>
      <c r="AM936" s="24">
        <f t="shared" si="241"/>
        <v>0.33060123863957447</v>
      </c>
      <c r="AN936" s="24">
        <f t="shared" si="242"/>
        <v>0.50540388786405854</v>
      </c>
      <c r="AO936" s="25">
        <v>0.57416999999999996</v>
      </c>
      <c r="AP936" s="24">
        <f t="shared" si="243"/>
        <v>0.50540388786405854</v>
      </c>
      <c r="AQ936" s="25">
        <v>0.52250200000000002</v>
      </c>
      <c r="AR936" s="25">
        <v>0.66254599999999997</v>
      </c>
      <c r="AS936" s="19">
        <v>1496</v>
      </c>
      <c r="AT936" s="19">
        <v>0.72899999999999998</v>
      </c>
      <c r="AU936" s="19">
        <v>0.89700000000000002</v>
      </c>
      <c r="AV936" s="19">
        <v>0.61399999999999999</v>
      </c>
      <c r="AW936" s="19">
        <v>0.35599999999999998</v>
      </c>
      <c r="AX936" s="19">
        <v>0.78</v>
      </c>
      <c r="AY936" s="19">
        <v>1.1579999999999999</v>
      </c>
      <c r="AZ936" s="19">
        <v>0.36899999999999999</v>
      </c>
      <c r="BA936" s="19">
        <v>0.73599999999999999</v>
      </c>
      <c r="BB936" s="19">
        <v>0.84199999999999997</v>
      </c>
      <c r="BC936" s="19">
        <v>0.34899999999999998</v>
      </c>
      <c r="BD936" s="19">
        <v>0.83099999999999996</v>
      </c>
      <c r="BE936" s="19">
        <v>0.52100000000000002</v>
      </c>
      <c r="BF936" s="19">
        <v>0.63300000000000001</v>
      </c>
      <c r="BG936" s="19">
        <v>0.9</v>
      </c>
      <c r="BH936" s="19">
        <v>2.8879999999999999</v>
      </c>
      <c r="BI936" s="19">
        <v>0.58599999999999997</v>
      </c>
      <c r="BJ936" s="19">
        <v>3.7149999999999999</v>
      </c>
      <c r="BK936" s="19">
        <v>1.33</v>
      </c>
      <c r="BL936" s="19"/>
      <c r="BM936" s="19">
        <v>0.64700000000000002</v>
      </c>
      <c r="BN936" s="19">
        <v>0.59399999999999997</v>
      </c>
      <c r="BO936" s="19">
        <v>0.95799999999999996</v>
      </c>
      <c r="BP936" s="19">
        <v>0.52700000000000002</v>
      </c>
      <c r="BQ936" s="19">
        <v>0.57399999999999995</v>
      </c>
      <c r="BR936" s="19">
        <v>1.6659999999999999</v>
      </c>
      <c r="BS936" s="19">
        <v>0.82499999999999996</v>
      </c>
      <c r="BT936" s="19">
        <v>0.70199999999999996</v>
      </c>
      <c r="BU936" s="19">
        <v>0.83799999999999997</v>
      </c>
      <c r="BV936" s="19">
        <v>0.60199999999999998</v>
      </c>
      <c r="BW936" s="19">
        <v>0.61599999999999999</v>
      </c>
      <c r="BX936" s="19">
        <v>0.82499999999999996</v>
      </c>
      <c r="BY936" s="19">
        <v>0.53600000000000003</v>
      </c>
      <c r="BZ936" s="19">
        <v>0.88800000000000001</v>
      </c>
      <c r="CA936" s="19">
        <v>1.6259999999999999</v>
      </c>
      <c r="CB936" s="19">
        <v>0.51500000000000001</v>
      </c>
      <c r="CC936" s="19">
        <v>0.53</v>
      </c>
      <c r="CD936" s="19">
        <v>0.77100000000000002</v>
      </c>
      <c r="CE936" s="19"/>
      <c r="CF936" s="19">
        <v>1.2889999999999999</v>
      </c>
      <c r="CG936" s="19">
        <v>0.82899999999999996</v>
      </c>
      <c r="CH936" s="19">
        <v>0.76300000000000001</v>
      </c>
      <c r="CI936" s="19">
        <v>0.71699999999999997</v>
      </c>
      <c r="CJ936" s="19">
        <v>0.51300000000000001</v>
      </c>
      <c r="CK936" s="19">
        <v>0.38900000000000001</v>
      </c>
      <c r="CL936" s="19">
        <v>0.436</v>
      </c>
      <c r="CM936" s="19">
        <v>0.47</v>
      </c>
      <c r="CN936" s="19">
        <v>1.1220000000000001</v>
      </c>
      <c r="CO936" s="19">
        <v>0.38600000000000001</v>
      </c>
      <c r="CP936" s="19">
        <v>1.5109999999999999</v>
      </c>
      <c r="CQ936" s="19">
        <v>0.46</v>
      </c>
      <c r="CR936" s="19">
        <v>1.5629999999999999</v>
      </c>
      <c r="CS936" s="19">
        <v>0.33</v>
      </c>
      <c r="CT936" s="19">
        <v>2.8159999999999998</v>
      </c>
      <c r="CU936" s="19">
        <v>0.51800000000000002</v>
      </c>
      <c r="CV936" s="19">
        <v>0.40500000000000003</v>
      </c>
      <c r="CW936" s="19">
        <v>0.61599999999999999</v>
      </c>
    </row>
    <row r="937" spans="1:101" s="1" customFormat="1" ht="15" x14ac:dyDescent="0.2">
      <c r="A937" s="19">
        <v>1498</v>
      </c>
      <c r="B937" s="19">
        <v>355.6</v>
      </c>
      <c r="C937" s="19">
        <v>853.1</v>
      </c>
      <c r="D937" s="19">
        <v>328.10730000000001</v>
      </c>
      <c r="E937" s="19">
        <v>330.11340000000001</v>
      </c>
      <c r="F937" s="19">
        <v>188.09790000000001</v>
      </c>
      <c r="G937" s="20">
        <v>2960</v>
      </c>
      <c r="H937" s="19">
        <v>2</v>
      </c>
      <c r="I937" s="19">
        <v>2</v>
      </c>
      <c r="J937" s="19" t="s">
        <v>117</v>
      </c>
      <c r="M937" s="10"/>
      <c r="N937" s="10"/>
      <c r="U937" s="21">
        <v>0</v>
      </c>
      <c r="V937" s="21">
        <v>0</v>
      </c>
      <c r="W937" s="21">
        <v>59</v>
      </c>
      <c r="X937" s="19">
        <v>0.05</v>
      </c>
      <c r="Y937" s="19">
        <v>1.0369999999999999</v>
      </c>
      <c r="Z937" s="19">
        <v>1.0469999999999999</v>
      </c>
      <c r="AA937" s="19">
        <v>1.171</v>
      </c>
      <c r="AB937" s="22">
        <f t="shared" si="231"/>
        <v>0.91833333333333345</v>
      </c>
      <c r="AC937" s="22">
        <f t="shared" si="232"/>
        <v>0.80588888888888888</v>
      </c>
      <c r="AD937" s="22">
        <f t="shared" si="233"/>
        <v>1.5001111111111112</v>
      </c>
      <c r="AE937" s="22">
        <f t="shared" si="234"/>
        <v>1.1395284709775266</v>
      </c>
      <c r="AF937" s="22">
        <f t="shared" si="235"/>
        <v>0.61217687578697877</v>
      </c>
      <c r="AG937" s="22">
        <f t="shared" si="236"/>
        <v>0.18843697061019257</v>
      </c>
      <c r="AH937" s="22">
        <f t="shared" si="237"/>
        <v>-0.70797954498738891</v>
      </c>
      <c r="AI937" s="22">
        <f t="shared" si="238"/>
        <v>-0.29449442693565153</v>
      </c>
      <c r="AJ937" s="22">
        <f t="shared" si="239"/>
        <v>-1.1635997980724904</v>
      </c>
      <c r="AK937" s="22">
        <f t="shared" ref="AK937:AK944" si="246">P937</f>
        <v>0</v>
      </c>
      <c r="AL937" s="22" t="str">
        <f t="shared" si="240"/>
        <v>Lowering</v>
      </c>
      <c r="AM937" s="24">
        <f t="shared" si="241"/>
        <v>0.50758125250063579</v>
      </c>
      <c r="AN937" s="24">
        <f t="shared" si="242"/>
        <v>6.8612019429683396E-2</v>
      </c>
      <c r="AO937" s="25">
        <v>0.60235899999999998</v>
      </c>
      <c r="AP937" s="24">
        <f t="shared" si="243"/>
        <v>6.8612019429683396E-2</v>
      </c>
      <c r="AQ937" s="25">
        <v>1.6272500000000001</v>
      </c>
      <c r="AR937" s="25">
        <v>1.7421</v>
      </c>
      <c r="AS937" s="19">
        <v>1498</v>
      </c>
      <c r="AT937" s="19">
        <v>1.7170000000000001</v>
      </c>
      <c r="AU937" s="19">
        <v>0.72699999999999998</v>
      </c>
      <c r="AV937" s="19">
        <v>0.46700000000000003</v>
      </c>
      <c r="AW937" s="19">
        <v>0.65200000000000002</v>
      </c>
      <c r="AX937" s="19">
        <v>0.95499999999999996</v>
      </c>
      <c r="AY937" s="19">
        <v>0.46100000000000002</v>
      </c>
      <c r="AZ937" s="19">
        <v>0.253</v>
      </c>
      <c r="BA937" s="19">
        <v>0.57599999999999996</v>
      </c>
      <c r="BB937" s="19">
        <v>1.782</v>
      </c>
      <c r="BC937" s="19">
        <v>0.46</v>
      </c>
      <c r="BD937" s="19">
        <v>0.53</v>
      </c>
      <c r="BE937" s="19">
        <v>0.54</v>
      </c>
      <c r="BF937" s="19">
        <v>0.46</v>
      </c>
      <c r="BG937" s="19">
        <v>0.73299999999999998</v>
      </c>
      <c r="BH937" s="19">
        <v>1.504</v>
      </c>
      <c r="BI937" s="19">
        <v>1.7649999999999999</v>
      </c>
      <c r="BJ937" s="19">
        <v>2.3929999999999998</v>
      </c>
      <c r="BK937" s="19">
        <v>0.55500000000000005</v>
      </c>
      <c r="BL937" s="19"/>
      <c r="BM937" s="19">
        <v>1.1080000000000001</v>
      </c>
      <c r="BN937" s="19">
        <v>0.63</v>
      </c>
      <c r="BO937" s="19">
        <v>0.68899999999999995</v>
      </c>
      <c r="BP937" s="19">
        <v>0.39400000000000002</v>
      </c>
      <c r="BQ937" s="19">
        <v>1.119</v>
      </c>
      <c r="BR937" s="19">
        <v>0.85799999999999998</v>
      </c>
      <c r="BS937" s="19">
        <v>0.69199999999999995</v>
      </c>
      <c r="BT937" s="19">
        <v>0.57499999999999996</v>
      </c>
      <c r="BU937" s="19">
        <v>0.439</v>
      </c>
      <c r="BV937" s="19">
        <v>0.872</v>
      </c>
      <c r="BW937" s="19">
        <v>0.92</v>
      </c>
      <c r="BX937" s="19">
        <v>0.88</v>
      </c>
      <c r="BY937" s="19">
        <v>0.5</v>
      </c>
      <c r="BZ937" s="19">
        <v>0.63400000000000001</v>
      </c>
      <c r="CA937" s="19">
        <v>1.851</v>
      </c>
      <c r="CB937" s="19">
        <v>0.46899999999999997</v>
      </c>
      <c r="CC937" s="19">
        <v>0.94899999999999995</v>
      </c>
      <c r="CD937" s="19">
        <v>0.92700000000000005</v>
      </c>
      <c r="CE937" s="19"/>
      <c r="CF937" s="19">
        <v>2.7320000000000002</v>
      </c>
      <c r="CG937" s="19">
        <v>0.51500000000000001</v>
      </c>
      <c r="CH937" s="19">
        <v>1.1020000000000001</v>
      </c>
      <c r="CI937" s="19">
        <v>0.64200000000000002</v>
      </c>
      <c r="CJ937" s="19">
        <v>0.55800000000000005</v>
      </c>
      <c r="CK937" s="19">
        <v>0.63</v>
      </c>
      <c r="CL937" s="19">
        <v>0.47799999999999998</v>
      </c>
      <c r="CM937" s="19">
        <v>1.589</v>
      </c>
      <c r="CN937" s="19">
        <v>0.97199999999999998</v>
      </c>
      <c r="CO937" s="19">
        <v>1.681</v>
      </c>
      <c r="CP937" s="19">
        <v>4.3090000000000002</v>
      </c>
      <c r="CQ937" s="19">
        <v>1.6140000000000001</v>
      </c>
      <c r="CR937" s="19">
        <v>3.7109999999999999</v>
      </c>
      <c r="CS937" s="19">
        <v>1.8580000000000001</v>
      </c>
      <c r="CT937" s="19">
        <v>1.9339999999999999</v>
      </c>
      <c r="CU937" s="19">
        <v>1.901</v>
      </c>
      <c r="CV937" s="19">
        <v>0.46100000000000002</v>
      </c>
      <c r="CW937" s="19">
        <v>0.315</v>
      </c>
    </row>
    <row r="938" spans="1:101" s="1" customFormat="1" ht="15" x14ac:dyDescent="0.2">
      <c r="A938" s="19">
        <v>1500</v>
      </c>
      <c r="B938" s="19">
        <v>355.7</v>
      </c>
      <c r="C938" s="19">
        <v>853.4</v>
      </c>
      <c r="D938" s="19">
        <v>377.11369999999999</v>
      </c>
      <c r="E938" s="19">
        <v>379.12150000000003</v>
      </c>
      <c r="F938" s="19">
        <v>286.11079999999998</v>
      </c>
      <c r="G938" s="20">
        <v>4836</v>
      </c>
      <c r="H938" s="19">
        <v>2</v>
      </c>
      <c r="I938" s="19">
        <v>2</v>
      </c>
      <c r="J938" s="19" t="s">
        <v>103</v>
      </c>
      <c r="M938" s="10"/>
      <c r="N938" s="10"/>
      <c r="U938" s="21">
        <v>0</v>
      </c>
      <c r="V938" s="21">
        <v>3</v>
      </c>
      <c r="W938" s="21">
        <v>116</v>
      </c>
      <c r="X938" s="19">
        <v>0.05</v>
      </c>
      <c r="Y938" s="19">
        <v>1.278</v>
      </c>
      <c r="Z938" s="19">
        <v>1.38</v>
      </c>
      <c r="AA938" s="19">
        <v>1.3759999999999999</v>
      </c>
      <c r="AB938" s="22">
        <f t="shared" si="231"/>
        <v>1.2112222222222222</v>
      </c>
      <c r="AC938" s="22">
        <f t="shared" si="232"/>
        <v>1.2329444444444446</v>
      </c>
      <c r="AD938" s="22">
        <f t="shared" si="233"/>
        <v>1.133444444444444</v>
      </c>
      <c r="AE938" s="22">
        <f t="shared" si="234"/>
        <v>0.98238183210922347</v>
      </c>
      <c r="AF938" s="22">
        <f t="shared" si="235"/>
        <v>1.0686207234584848</v>
      </c>
      <c r="AG938" s="22">
        <f t="shared" si="236"/>
        <v>-2.5644214725169916E-2</v>
      </c>
      <c r="AH938" s="22">
        <f t="shared" si="237"/>
        <v>9.5749900320196424E-2</v>
      </c>
      <c r="AI938" s="22">
        <f t="shared" si="238"/>
        <v>-0.13240004412075096</v>
      </c>
      <c r="AJ938" s="22">
        <f t="shared" si="239"/>
        <v>-0.85902602181968446</v>
      </c>
      <c r="AK938" s="22">
        <f t="shared" si="246"/>
        <v>0</v>
      </c>
      <c r="AL938" s="22" t="str">
        <f t="shared" si="240"/>
        <v>Increase</v>
      </c>
      <c r="AM938" s="24">
        <f t="shared" si="241"/>
        <v>0.73722483320834664</v>
      </c>
      <c r="AN938" s="24">
        <f t="shared" si="242"/>
        <v>0.13834834816802991</v>
      </c>
      <c r="AO938" s="25">
        <v>0.65470600000000001</v>
      </c>
      <c r="AP938" s="24">
        <f t="shared" si="243"/>
        <v>0.13834834816802991</v>
      </c>
      <c r="AQ938" s="25">
        <v>0.75831300000000001</v>
      </c>
      <c r="AR938" s="25">
        <v>0.83865699999999999</v>
      </c>
      <c r="AS938" s="19">
        <v>1500</v>
      </c>
      <c r="AT938" s="19">
        <v>1.3280000000000001</v>
      </c>
      <c r="AU938" s="19">
        <v>1.1930000000000001</v>
      </c>
      <c r="AV938" s="19">
        <v>1.3959999999999999</v>
      </c>
      <c r="AW938" s="19">
        <v>1.052</v>
      </c>
      <c r="AX938" s="19">
        <v>1.0049999999999999</v>
      </c>
      <c r="AY938" s="19">
        <v>1.478</v>
      </c>
      <c r="AZ938" s="19">
        <v>1.28</v>
      </c>
      <c r="BA938" s="19">
        <v>1.17</v>
      </c>
      <c r="BB938" s="19">
        <v>1.294</v>
      </c>
      <c r="BC938" s="19">
        <v>1.113</v>
      </c>
      <c r="BD938" s="19">
        <v>1.1359999999999999</v>
      </c>
      <c r="BE938" s="19">
        <v>1.107</v>
      </c>
      <c r="BF938" s="19">
        <v>1.3160000000000001</v>
      </c>
      <c r="BG938" s="19">
        <v>1.093</v>
      </c>
      <c r="BH938" s="19">
        <v>1.1679999999999999</v>
      </c>
      <c r="BI938" s="19">
        <v>1.19</v>
      </c>
      <c r="BJ938" s="19">
        <v>1.3160000000000001</v>
      </c>
      <c r="BK938" s="19">
        <v>1.167</v>
      </c>
      <c r="BL938" s="19"/>
      <c r="BM938" s="19">
        <v>1.1850000000000001</v>
      </c>
      <c r="BN938" s="19">
        <v>1.163</v>
      </c>
      <c r="BO938" s="19">
        <v>1.135</v>
      </c>
      <c r="BP938" s="19">
        <v>1.288</v>
      </c>
      <c r="BQ938" s="19">
        <v>0.874</v>
      </c>
      <c r="BR938" s="19">
        <v>0.91700000000000004</v>
      </c>
      <c r="BS938" s="19">
        <v>1.194</v>
      </c>
      <c r="BT938" s="19">
        <v>1.4690000000000001</v>
      </c>
      <c r="BU938" s="19">
        <v>1.403</v>
      </c>
      <c r="BV938" s="19">
        <v>0.97199999999999998</v>
      </c>
      <c r="BW938" s="19">
        <v>1.258</v>
      </c>
      <c r="BX938" s="19">
        <v>1.2150000000000001</v>
      </c>
      <c r="BY938" s="19">
        <v>1.7110000000000001</v>
      </c>
      <c r="BZ938" s="19">
        <v>0.88900000000000001</v>
      </c>
      <c r="CA938" s="19">
        <v>1.2450000000000001</v>
      </c>
      <c r="CB938" s="19">
        <v>1.518</v>
      </c>
      <c r="CC938" s="19">
        <v>1.617</v>
      </c>
      <c r="CD938" s="19">
        <v>1.1399999999999999</v>
      </c>
      <c r="CE938" s="19"/>
      <c r="CF938" s="19">
        <v>1.329</v>
      </c>
      <c r="CG938" s="19">
        <v>1.256</v>
      </c>
      <c r="CH938" s="19">
        <v>1.3109999999999999</v>
      </c>
      <c r="CI938" s="19">
        <v>1.042</v>
      </c>
      <c r="CJ938" s="19">
        <v>0.879</v>
      </c>
      <c r="CK938" s="19">
        <v>1.268</v>
      </c>
      <c r="CL938" s="19">
        <v>1.2090000000000001</v>
      </c>
      <c r="CM938" s="19">
        <v>1.133</v>
      </c>
      <c r="CN938" s="19">
        <v>1.4390000000000001</v>
      </c>
      <c r="CO938" s="19">
        <v>1.208</v>
      </c>
      <c r="CP938" s="19">
        <v>0.83699999999999997</v>
      </c>
      <c r="CQ938" s="19">
        <v>0.85599999999999998</v>
      </c>
      <c r="CR938" s="19">
        <v>1.1539999999999999</v>
      </c>
      <c r="CS938" s="19">
        <v>1.296</v>
      </c>
      <c r="CT938" s="19">
        <v>0.99</v>
      </c>
      <c r="CU938" s="19">
        <v>1.0189999999999999</v>
      </c>
      <c r="CV938" s="19">
        <v>0.98199999999999998</v>
      </c>
      <c r="CW938" s="19">
        <v>1.194</v>
      </c>
    </row>
    <row r="939" spans="1:101" s="1" customFormat="1" ht="25.5" x14ac:dyDescent="0.2">
      <c r="A939" s="19">
        <v>1505</v>
      </c>
      <c r="B939" s="19">
        <v>358.7</v>
      </c>
      <c r="C939" s="19">
        <v>857</v>
      </c>
      <c r="D939" s="19">
        <v>414.10070000000002</v>
      </c>
      <c r="E939" s="19">
        <v>416.10759999999999</v>
      </c>
      <c r="F939" s="19">
        <v>180.04239999999999</v>
      </c>
      <c r="G939" s="20">
        <v>19119.8</v>
      </c>
      <c r="H939" s="19">
        <v>1</v>
      </c>
      <c r="I939" s="19">
        <v>1</v>
      </c>
      <c r="J939" s="19" t="s">
        <v>131</v>
      </c>
      <c r="M939" s="10"/>
      <c r="N939" s="10"/>
      <c r="O939" s="19" t="s">
        <v>385</v>
      </c>
      <c r="P939" s="19" t="s">
        <v>571</v>
      </c>
      <c r="Q939" s="19">
        <v>0.23</v>
      </c>
      <c r="R939" s="19">
        <v>107</v>
      </c>
      <c r="S939" s="19" t="s">
        <v>133</v>
      </c>
      <c r="T939" s="19" t="s">
        <v>134</v>
      </c>
      <c r="X939" s="19">
        <v>0</v>
      </c>
      <c r="Y939" s="19">
        <v>1.385</v>
      </c>
      <c r="Z939" s="19">
        <v>1.3859999999999999</v>
      </c>
      <c r="AA939" s="19">
        <v>1.3129999999999999</v>
      </c>
      <c r="AB939" s="22">
        <f t="shared" si="231"/>
        <v>1.5609999999999999</v>
      </c>
      <c r="AC939" s="22">
        <f t="shared" si="232"/>
        <v>1.7647777777777778</v>
      </c>
      <c r="AD939" s="22">
        <f t="shared" si="233"/>
        <v>1.7581111111111114</v>
      </c>
      <c r="AE939" s="22">
        <f t="shared" si="234"/>
        <v>0.88453063023358303</v>
      </c>
      <c r="AF939" s="22">
        <f t="shared" si="235"/>
        <v>0.88788472476774294</v>
      </c>
      <c r="AG939" s="22">
        <f t="shared" si="236"/>
        <v>-0.17701599230972037</v>
      </c>
      <c r="AH939" s="22">
        <f t="shared" si="237"/>
        <v>-0.17155571313334952</v>
      </c>
      <c r="AI939" s="22">
        <f t="shared" si="238"/>
        <v>-0.42777330785433804</v>
      </c>
      <c r="AJ939" s="22">
        <f t="shared" si="239"/>
        <v>-0.56724700077512258</v>
      </c>
      <c r="AK939" s="22" t="str">
        <f t="shared" si="246"/>
        <v>2-Hydroxy-3-(4-hydroxyphenyl)propenoate</v>
      </c>
      <c r="AL939" s="22" t="str">
        <f t="shared" si="240"/>
        <v>Increase</v>
      </c>
      <c r="AM939" s="24">
        <f t="shared" si="241"/>
        <v>0.37344503700680354</v>
      </c>
      <c r="AN939" s="24">
        <f t="shared" si="242"/>
        <v>0.27086506749252992</v>
      </c>
      <c r="AO939" s="25">
        <v>0.54100599999999999</v>
      </c>
      <c r="AP939" s="24">
        <f t="shared" si="243"/>
        <v>0.27086506749252992</v>
      </c>
      <c r="AQ939" s="25">
        <v>0.78744599999999998</v>
      </c>
      <c r="AR939" s="25">
        <v>0.85627600000000004</v>
      </c>
      <c r="AS939" s="19">
        <v>1505</v>
      </c>
      <c r="AT939" s="19">
        <v>2.25</v>
      </c>
      <c r="AU939" s="19">
        <v>1.647</v>
      </c>
      <c r="AV939" s="19">
        <v>1.4259999999999999</v>
      </c>
      <c r="AW939" s="19">
        <v>1.5509999999999999</v>
      </c>
      <c r="AX939" s="19">
        <v>1.647</v>
      </c>
      <c r="AY939" s="19">
        <v>1.0109999999999999</v>
      </c>
      <c r="AZ939" s="19">
        <v>2.2639999999999998</v>
      </c>
      <c r="BA939" s="19">
        <v>1.052</v>
      </c>
      <c r="BB939" s="19">
        <v>2.6509999999999998</v>
      </c>
      <c r="BC939" s="19">
        <v>2.194</v>
      </c>
      <c r="BD939" s="19">
        <v>1.633</v>
      </c>
      <c r="BE939" s="19">
        <v>1.7569999999999999</v>
      </c>
      <c r="BF939" s="19">
        <v>1.712</v>
      </c>
      <c r="BG939" s="19">
        <v>0.998</v>
      </c>
      <c r="BH939" s="19">
        <v>1.0209999999999999</v>
      </c>
      <c r="BI939" s="19">
        <v>1.0980000000000001</v>
      </c>
      <c r="BJ939" s="19">
        <v>0.84699999999999998</v>
      </c>
      <c r="BK939" s="19">
        <v>1.339</v>
      </c>
      <c r="BL939" s="19"/>
      <c r="BM939" s="19">
        <v>3.677</v>
      </c>
      <c r="BN939" s="19">
        <v>2.3650000000000002</v>
      </c>
      <c r="BO939" s="19">
        <v>1.345</v>
      </c>
      <c r="BP939" s="19">
        <v>2.3319999999999999</v>
      </c>
      <c r="BQ939" s="19">
        <v>2.2280000000000002</v>
      </c>
      <c r="BR939" s="19">
        <v>1.601</v>
      </c>
      <c r="BS939" s="19">
        <v>1.254</v>
      </c>
      <c r="BT939" s="19">
        <v>0.95899999999999996</v>
      </c>
      <c r="BU939" s="19">
        <v>3.1859999999999999</v>
      </c>
      <c r="BV939" s="19">
        <v>2.6949999999999998</v>
      </c>
      <c r="BW939" s="19">
        <v>1.5980000000000001</v>
      </c>
      <c r="BX939" s="19">
        <v>1.0389999999999999</v>
      </c>
      <c r="BY939" s="19">
        <v>1.1339999999999999</v>
      </c>
      <c r="BZ939" s="19">
        <v>1.0529999999999999</v>
      </c>
      <c r="CA939" s="19">
        <v>1.0860000000000001</v>
      </c>
      <c r="CB939" s="19">
        <v>1.1879999999999999</v>
      </c>
      <c r="CC939" s="19">
        <v>1.6120000000000001</v>
      </c>
      <c r="CD939" s="19">
        <v>1.4139999999999999</v>
      </c>
      <c r="CE939" s="19"/>
      <c r="CF939" s="19">
        <v>0.92200000000000004</v>
      </c>
      <c r="CG939" s="19">
        <v>2.3180000000000001</v>
      </c>
      <c r="CH939" s="19">
        <v>1.8560000000000001</v>
      </c>
      <c r="CI939" s="19">
        <v>1.9770000000000001</v>
      </c>
      <c r="CJ939" s="19">
        <v>2.645</v>
      </c>
      <c r="CK939" s="19">
        <v>2.1709999999999998</v>
      </c>
      <c r="CL939" s="19">
        <v>1.7410000000000001</v>
      </c>
      <c r="CM939" s="19">
        <v>1.2909999999999999</v>
      </c>
      <c r="CN939" s="19">
        <v>1.6459999999999999</v>
      </c>
      <c r="CO939" s="19">
        <v>1.1060000000000001</v>
      </c>
      <c r="CP939" s="19">
        <v>1.006</v>
      </c>
      <c r="CQ939" s="19">
        <v>1.1930000000000001</v>
      </c>
      <c r="CR939" s="19">
        <v>1.4570000000000001</v>
      </c>
      <c r="CS939" s="19">
        <v>1.8</v>
      </c>
      <c r="CT939" s="19">
        <v>2.1070000000000002</v>
      </c>
      <c r="CU939" s="19">
        <v>2.363</v>
      </c>
      <c r="CV939" s="19">
        <v>2.5710000000000002</v>
      </c>
      <c r="CW939" s="19">
        <v>1.476</v>
      </c>
    </row>
    <row r="940" spans="1:101" s="1" customFormat="1" ht="15" x14ac:dyDescent="0.2">
      <c r="A940" s="19">
        <v>1506</v>
      </c>
      <c r="B940" s="19">
        <v>357.7</v>
      </c>
      <c r="C940" s="19">
        <v>857.5</v>
      </c>
      <c r="D940" s="19">
        <v>324.08980000000003</v>
      </c>
      <c r="E940" s="19">
        <v>326.09660000000002</v>
      </c>
      <c r="F940" s="19">
        <v>180.06299999999999</v>
      </c>
      <c r="G940" s="20">
        <v>25738.07273</v>
      </c>
      <c r="H940" s="19">
        <v>2</v>
      </c>
      <c r="I940" s="19">
        <v>2</v>
      </c>
      <c r="J940" s="19" t="s">
        <v>109</v>
      </c>
      <c r="M940" s="10"/>
      <c r="N940" s="10"/>
      <c r="U940" s="21">
        <v>17</v>
      </c>
      <c r="V940" s="21">
        <v>87</v>
      </c>
      <c r="W940" s="21">
        <v>713</v>
      </c>
      <c r="X940" s="19">
        <v>0.05</v>
      </c>
      <c r="Y940" s="19">
        <v>0.49299999999999999</v>
      </c>
      <c r="Z940" s="19">
        <v>0.56599999999999995</v>
      </c>
      <c r="AA940" s="19">
        <v>0.45700000000000002</v>
      </c>
      <c r="AB940" s="22">
        <f t="shared" si="231"/>
        <v>0.91588888888888897</v>
      </c>
      <c r="AC940" s="22">
        <f t="shared" si="232"/>
        <v>1.1880555555555554</v>
      </c>
      <c r="AD940" s="22">
        <f t="shared" si="233"/>
        <v>1.044111111111111</v>
      </c>
      <c r="AE940" s="22">
        <f t="shared" si="234"/>
        <v>0.77091419219078805</v>
      </c>
      <c r="AF940" s="22">
        <f t="shared" si="235"/>
        <v>0.8771948494200279</v>
      </c>
      <c r="AG940" s="22">
        <f t="shared" si="236"/>
        <v>-0.37535780723749923</v>
      </c>
      <c r="AH940" s="22">
        <f t="shared" si="237"/>
        <v>-0.1890307538494066</v>
      </c>
      <c r="AI940" s="22">
        <f t="shared" si="238"/>
        <v>-2.3868726839395498</v>
      </c>
      <c r="AJ940" s="22">
        <f t="shared" si="239"/>
        <v>-1.0534817977664865</v>
      </c>
      <c r="AK940" s="22">
        <f t="shared" si="246"/>
        <v>0</v>
      </c>
      <c r="AL940" s="22" t="str">
        <f t="shared" si="240"/>
        <v>Increase</v>
      </c>
      <c r="AM940" s="24">
        <f t="shared" si="241"/>
        <v>4.1032437443471095E-3</v>
      </c>
      <c r="AN940" s="24">
        <f t="shared" si="242"/>
        <v>8.8413422442692499E-2</v>
      </c>
      <c r="AO940" s="25">
        <v>1.40378</v>
      </c>
      <c r="AP940" s="24">
        <f t="shared" si="243"/>
        <v>8.8413422442692499E-2</v>
      </c>
      <c r="AQ940" s="25">
        <v>0.88163999999999998</v>
      </c>
      <c r="AR940" s="25">
        <v>0.91318200000000005</v>
      </c>
      <c r="AS940" s="19">
        <v>1506</v>
      </c>
      <c r="AT940" s="19">
        <v>0.88900000000000001</v>
      </c>
      <c r="AU940" s="19">
        <v>0.879</v>
      </c>
      <c r="AV940" s="19">
        <v>0.88100000000000001</v>
      </c>
      <c r="AW940" s="19">
        <v>0.92100000000000004</v>
      </c>
      <c r="AX940" s="19">
        <v>1.101</v>
      </c>
      <c r="AY940" s="19">
        <v>1.038</v>
      </c>
      <c r="AZ940" s="19">
        <v>1.107</v>
      </c>
      <c r="BA940" s="19">
        <v>1.089</v>
      </c>
      <c r="BB940" s="19">
        <v>0.68899999999999995</v>
      </c>
      <c r="BC940" s="19">
        <v>0.81499999999999995</v>
      </c>
      <c r="BD940" s="19">
        <v>1.1879999999999999</v>
      </c>
      <c r="BE940" s="19">
        <v>0.82799999999999996</v>
      </c>
      <c r="BF940" s="19">
        <v>0.90400000000000003</v>
      </c>
      <c r="BG940" s="19">
        <v>1.121</v>
      </c>
      <c r="BH940" s="19">
        <v>1.022</v>
      </c>
      <c r="BI940" s="19">
        <v>0.94</v>
      </c>
      <c r="BJ940" s="19">
        <v>0.628</v>
      </c>
      <c r="BK940" s="19">
        <v>0.44600000000000001</v>
      </c>
      <c r="BL940" s="19"/>
      <c r="BM940" s="19">
        <v>1.389</v>
      </c>
      <c r="BN940" s="19">
        <v>1.0529999999999999</v>
      </c>
      <c r="BO940" s="19">
        <v>1.1839999999999999</v>
      </c>
      <c r="BP940" s="19">
        <v>1.046</v>
      </c>
      <c r="BQ940" s="19">
        <v>1.5760000000000001</v>
      </c>
      <c r="BR940" s="19">
        <v>1.7270000000000001</v>
      </c>
      <c r="BS940" s="19">
        <v>1.139</v>
      </c>
      <c r="BT940" s="19">
        <v>0.97099999999999997</v>
      </c>
      <c r="BU940" s="19">
        <v>0.97199999999999998</v>
      </c>
      <c r="BV940" s="19">
        <v>1.093</v>
      </c>
      <c r="BW940" s="19">
        <v>1.609</v>
      </c>
      <c r="BX940" s="19">
        <v>1.621</v>
      </c>
      <c r="BY940" s="19">
        <v>1.0129999999999999</v>
      </c>
      <c r="BZ940" s="19">
        <v>1.54</v>
      </c>
      <c r="CA940" s="19">
        <v>1.139</v>
      </c>
      <c r="CB940" s="19">
        <v>0.79100000000000004</v>
      </c>
      <c r="CC940" s="19">
        <v>0.88300000000000001</v>
      </c>
      <c r="CD940" s="19">
        <v>0.63900000000000001</v>
      </c>
      <c r="CE940" s="19"/>
      <c r="CF940" s="19">
        <v>1.155</v>
      </c>
      <c r="CG940" s="19">
        <v>1.1579999999999999</v>
      </c>
      <c r="CH940" s="19">
        <v>0.96699999999999997</v>
      </c>
      <c r="CI940" s="19">
        <v>1.054</v>
      </c>
      <c r="CJ940" s="19">
        <v>1.1539999999999999</v>
      </c>
      <c r="CK940" s="19">
        <v>1.421</v>
      </c>
      <c r="CL940" s="19">
        <v>1.2230000000000001</v>
      </c>
      <c r="CM940" s="19">
        <v>0.84</v>
      </c>
      <c r="CN940" s="19">
        <v>0.39600000000000002</v>
      </c>
      <c r="CO940" s="19">
        <v>1.0680000000000001</v>
      </c>
      <c r="CP940" s="19">
        <v>1.133</v>
      </c>
      <c r="CQ940" s="19">
        <v>1.36</v>
      </c>
      <c r="CR940" s="19">
        <v>1.0289999999999999</v>
      </c>
      <c r="CS940" s="19">
        <v>0.79400000000000004</v>
      </c>
      <c r="CT940" s="19">
        <v>1.091</v>
      </c>
      <c r="CU940" s="19">
        <v>0.71899999999999997</v>
      </c>
      <c r="CV940" s="19">
        <v>0.97299999999999998</v>
      </c>
      <c r="CW940" s="19">
        <v>1.2589999999999999</v>
      </c>
    </row>
    <row r="941" spans="1:101" s="1" customFormat="1" ht="15" x14ac:dyDescent="0.2">
      <c r="A941" s="19">
        <v>1507</v>
      </c>
      <c r="B941" s="19">
        <v>357.7</v>
      </c>
      <c r="C941" s="19">
        <v>857.9</v>
      </c>
      <c r="D941" s="19">
        <v>396.11200000000002</v>
      </c>
      <c r="E941" s="19">
        <v>398.11759999999998</v>
      </c>
      <c r="F941" s="19">
        <v>162.05369999999999</v>
      </c>
      <c r="G941" s="20">
        <v>9366</v>
      </c>
      <c r="H941" s="19">
        <v>1</v>
      </c>
      <c r="I941" s="19">
        <v>1</v>
      </c>
      <c r="J941" s="19" t="s">
        <v>109</v>
      </c>
      <c r="M941" s="10"/>
      <c r="N941" s="10"/>
      <c r="U941" s="21">
        <v>5</v>
      </c>
      <c r="V941" s="21">
        <v>81</v>
      </c>
      <c r="W941" s="21">
        <v>736</v>
      </c>
      <c r="X941" s="19">
        <v>3.3300000000000003E-2</v>
      </c>
      <c r="Y941" s="19">
        <v>0.84099999999999997</v>
      </c>
      <c r="Z941" s="19">
        <v>0.70299999999999996</v>
      </c>
      <c r="AA941" s="19">
        <v>0.79800000000000004</v>
      </c>
      <c r="AB941" s="22">
        <f t="shared" si="231"/>
        <v>0.95772222222222203</v>
      </c>
      <c r="AC941" s="22">
        <f t="shared" si="232"/>
        <v>1.1052777777777778</v>
      </c>
      <c r="AD941" s="22">
        <f t="shared" si="233"/>
        <v>1.0928333333333335</v>
      </c>
      <c r="AE941" s="22">
        <f t="shared" si="234"/>
        <v>0.86649912038200538</v>
      </c>
      <c r="AF941" s="22">
        <f t="shared" si="235"/>
        <v>0.87636622439123546</v>
      </c>
      <c r="AG941" s="22">
        <f t="shared" si="236"/>
        <v>-0.20672981003874696</v>
      </c>
      <c r="AH941" s="22">
        <f t="shared" si="237"/>
        <v>-0.19039421170283136</v>
      </c>
      <c r="AI941" s="22">
        <f t="shared" si="238"/>
        <v>-1.3049888773428806</v>
      </c>
      <c r="AJ941" s="22">
        <f t="shared" si="239"/>
        <v>-1.485934019293375</v>
      </c>
      <c r="AK941" s="22">
        <f t="shared" si="246"/>
        <v>0</v>
      </c>
      <c r="AL941" s="22" t="str">
        <f t="shared" si="240"/>
        <v>Increase</v>
      </c>
      <c r="AM941" s="24">
        <f t="shared" si="241"/>
        <v>4.9546287987497051E-2</v>
      </c>
      <c r="AN941" s="24">
        <f t="shared" si="242"/>
        <v>3.2663745318713848E-2</v>
      </c>
      <c r="AO941" s="25">
        <v>1.10771</v>
      </c>
      <c r="AP941" s="24">
        <f t="shared" si="243"/>
        <v>3.2663745318713848E-2</v>
      </c>
      <c r="AQ941" s="25">
        <v>1.1220000000000001</v>
      </c>
      <c r="AR941" s="25">
        <v>1.05396</v>
      </c>
      <c r="AS941" s="19">
        <v>1507</v>
      </c>
      <c r="AT941" s="19">
        <v>0.91500000000000004</v>
      </c>
      <c r="AU941" s="19">
        <v>1.399</v>
      </c>
      <c r="AV941" s="19">
        <v>0.85699999999999998</v>
      </c>
      <c r="AW941" s="19">
        <v>1.038</v>
      </c>
      <c r="AX941" s="19">
        <v>0.85399999999999998</v>
      </c>
      <c r="AY941" s="19">
        <v>0.99399999999999999</v>
      </c>
      <c r="AZ941" s="19">
        <v>1.1779999999999999</v>
      </c>
      <c r="BA941" s="19">
        <v>1.012</v>
      </c>
      <c r="BB941" s="19">
        <v>0.85799999999999998</v>
      </c>
      <c r="BC941" s="19">
        <v>1.046</v>
      </c>
      <c r="BD941" s="19">
        <v>0.85499999999999998</v>
      </c>
      <c r="BE941" s="19">
        <v>0.85</v>
      </c>
      <c r="BF941" s="19">
        <v>0.84699999999999998</v>
      </c>
      <c r="BG941" s="19">
        <v>1.06</v>
      </c>
      <c r="BH941" s="19">
        <v>0.92200000000000004</v>
      </c>
      <c r="BI941" s="19">
        <v>0.97499999999999998</v>
      </c>
      <c r="BJ941" s="19">
        <v>0.77800000000000002</v>
      </c>
      <c r="BK941" s="19">
        <v>0.80100000000000005</v>
      </c>
      <c r="BL941" s="19"/>
      <c r="BM941" s="19">
        <v>1.4490000000000001</v>
      </c>
      <c r="BN941" s="19">
        <v>1.071</v>
      </c>
      <c r="BO941" s="19">
        <v>0.82799999999999996</v>
      </c>
      <c r="BP941" s="19">
        <v>0.95399999999999996</v>
      </c>
      <c r="BQ941" s="19">
        <v>1.645</v>
      </c>
      <c r="BR941" s="19">
        <v>1.7130000000000001</v>
      </c>
      <c r="BS941" s="19">
        <v>1.0209999999999999</v>
      </c>
      <c r="BT941" s="19">
        <v>0.92600000000000005</v>
      </c>
      <c r="BU941" s="19">
        <v>0.78300000000000003</v>
      </c>
      <c r="BV941" s="19">
        <v>1.018</v>
      </c>
      <c r="BW941" s="19">
        <v>1.2729999999999999</v>
      </c>
      <c r="BX941" s="19">
        <v>1.0720000000000001</v>
      </c>
      <c r="BY941" s="19">
        <v>1.0029999999999999</v>
      </c>
      <c r="BZ941" s="19">
        <v>0.98</v>
      </c>
      <c r="CA941" s="19">
        <v>1.2789999999999999</v>
      </c>
      <c r="CB941" s="19">
        <v>0.96099999999999997</v>
      </c>
      <c r="CC941" s="19">
        <v>0.97199999999999998</v>
      </c>
      <c r="CD941" s="19">
        <v>0.94699999999999995</v>
      </c>
      <c r="CE941" s="19"/>
      <c r="CF941" s="19">
        <v>1.044</v>
      </c>
      <c r="CG941" s="19">
        <v>1.2210000000000001</v>
      </c>
      <c r="CH941" s="19">
        <v>1.345</v>
      </c>
      <c r="CI941" s="19">
        <v>1.286</v>
      </c>
      <c r="CJ941" s="19">
        <v>1.337</v>
      </c>
      <c r="CK941" s="19">
        <v>1.494</v>
      </c>
      <c r="CL941" s="19">
        <v>1.139</v>
      </c>
      <c r="CM941" s="19">
        <v>1.0069999999999999</v>
      </c>
      <c r="CN941" s="19">
        <v>0.69599999999999995</v>
      </c>
      <c r="CO941" s="19">
        <v>1.056</v>
      </c>
      <c r="CP941" s="19">
        <v>1.0620000000000001</v>
      </c>
      <c r="CQ941" s="19">
        <v>1.04</v>
      </c>
      <c r="CR941" s="19">
        <v>1.0760000000000001</v>
      </c>
      <c r="CS941" s="19">
        <v>0.89700000000000002</v>
      </c>
      <c r="CT941" s="19">
        <v>0.99</v>
      </c>
      <c r="CU941" s="19">
        <v>0.75600000000000001</v>
      </c>
      <c r="CV941" s="19">
        <v>0.96299999999999997</v>
      </c>
      <c r="CW941" s="19">
        <v>1.262</v>
      </c>
    </row>
    <row r="942" spans="1:101" s="1" customFormat="1" ht="15" x14ac:dyDescent="0.2">
      <c r="A942" s="19">
        <v>1508</v>
      </c>
      <c r="B942" s="19">
        <v>357.6</v>
      </c>
      <c r="C942" s="19">
        <v>858</v>
      </c>
      <c r="D942" s="19">
        <v>483.06720000000001</v>
      </c>
      <c r="E942" s="19">
        <v>485.07350000000002</v>
      </c>
      <c r="F942" s="19">
        <v>249.00890000000001</v>
      </c>
      <c r="G942" s="20">
        <v>4336</v>
      </c>
      <c r="H942" s="19">
        <v>1</v>
      </c>
      <c r="I942" s="19">
        <v>1</v>
      </c>
      <c r="J942" s="19" t="s">
        <v>117</v>
      </c>
      <c r="M942" s="10"/>
      <c r="N942" s="10"/>
      <c r="U942" s="21">
        <v>0</v>
      </c>
      <c r="V942" s="21">
        <v>0</v>
      </c>
      <c r="W942" s="21">
        <v>48</v>
      </c>
      <c r="X942" s="19">
        <v>0</v>
      </c>
      <c r="Y942" s="19">
        <v>1.52</v>
      </c>
      <c r="Z942" s="19">
        <v>1.1879999999999999</v>
      </c>
      <c r="AA942" s="19">
        <v>1.3420000000000001</v>
      </c>
      <c r="AB942" s="22">
        <f t="shared" si="231"/>
        <v>1.1096666666666668</v>
      </c>
      <c r="AC942" s="22">
        <f t="shared" si="232"/>
        <v>1.0618333333333334</v>
      </c>
      <c r="AD942" s="22">
        <f t="shared" si="233"/>
        <v>1.0710555555555556</v>
      </c>
      <c r="AE942" s="22">
        <f t="shared" si="234"/>
        <v>1.0450478731753257</v>
      </c>
      <c r="AF942" s="22">
        <f t="shared" si="235"/>
        <v>1.0360495876342135</v>
      </c>
      <c r="AG942" s="22">
        <f t="shared" si="236"/>
        <v>6.3569033034061889E-2</v>
      </c>
      <c r="AH942" s="22">
        <f t="shared" si="237"/>
        <v>5.1093055265696831E-2</v>
      </c>
      <c r="AI942" s="22">
        <f t="shared" si="238"/>
        <v>-0.16073269211516683</v>
      </c>
      <c r="AJ942" s="22">
        <f t="shared" si="239"/>
        <v>-0.13458717137446158</v>
      </c>
      <c r="AK942" s="22">
        <f t="shared" si="246"/>
        <v>0</v>
      </c>
      <c r="AL942" s="22" t="str">
        <f t="shared" si="240"/>
        <v>Lowering</v>
      </c>
      <c r="AM942" s="24">
        <f t="shared" si="241"/>
        <v>0.69066477662517078</v>
      </c>
      <c r="AN942" s="24">
        <f t="shared" si="242"/>
        <v>0.73352146757357928</v>
      </c>
      <c r="AO942" s="25">
        <v>0.47209099999999998</v>
      </c>
      <c r="AP942" s="24">
        <f t="shared" si="243"/>
        <v>0.73352146757357928</v>
      </c>
      <c r="AQ942" s="25">
        <v>0.389123</v>
      </c>
      <c r="AR942" s="25">
        <v>0.52794300000000005</v>
      </c>
      <c r="AS942" s="19">
        <v>1508</v>
      </c>
      <c r="AT942" s="19">
        <v>0.995</v>
      </c>
      <c r="AU942" s="19">
        <v>0.76700000000000002</v>
      </c>
      <c r="AV942" s="19">
        <v>0.53400000000000003</v>
      </c>
      <c r="AW942" s="19">
        <v>0.55700000000000005</v>
      </c>
      <c r="AX942" s="19">
        <v>1.264</v>
      </c>
      <c r="AY942" s="19">
        <v>1.1379999999999999</v>
      </c>
      <c r="AZ942" s="19">
        <v>0.89200000000000002</v>
      </c>
      <c r="BA942" s="19">
        <v>1.0620000000000001</v>
      </c>
      <c r="BB942" s="19">
        <v>0.88500000000000001</v>
      </c>
      <c r="BC942" s="19">
        <v>1.427</v>
      </c>
      <c r="BD942" s="19">
        <v>1.3720000000000001</v>
      </c>
      <c r="BE942" s="19">
        <v>1.667</v>
      </c>
      <c r="BF942" s="19">
        <v>1.5780000000000001</v>
      </c>
      <c r="BG942" s="19">
        <v>1.2290000000000001</v>
      </c>
      <c r="BH942" s="19">
        <v>1.2390000000000001</v>
      </c>
      <c r="BI942" s="19">
        <v>0.95699999999999996</v>
      </c>
      <c r="BJ942" s="19">
        <v>0.98099999999999998</v>
      </c>
      <c r="BK942" s="19">
        <v>1.43</v>
      </c>
      <c r="BL942" s="19"/>
      <c r="BM942" s="19">
        <v>0.60299999999999998</v>
      </c>
      <c r="BN942" s="19">
        <v>1.22</v>
      </c>
      <c r="BO942" s="19">
        <v>0.90600000000000003</v>
      </c>
      <c r="BP942" s="19">
        <v>0.78500000000000003</v>
      </c>
      <c r="BQ942" s="19">
        <v>0.54700000000000004</v>
      </c>
      <c r="BR942" s="19">
        <v>0.88200000000000001</v>
      </c>
      <c r="BS942" s="19">
        <v>0.70199999999999996</v>
      </c>
      <c r="BT942" s="19">
        <v>0.71899999999999997</v>
      </c>
      <c r="BU942" s="19">
        <v>1.68</v>
      </c>
      <c r="BV942" s="19">
        <v>1.044</v>
      </c>
      <c r="BW942" s="19">
        <v>1.7789999999999999</v>
      </c>
      <c r="BX942" s="19">
        <v>1.0429999999999999</v>
      </c>
      <c r="BY942" s="19">
        <v>1.147</v>
      </c>
      <c r="BZ942" s="19">
        <v>1.1990000000000001</v>
      </c>
      <c r="CA942" s="19">
        <v>0.76500000000000001</v>
      </c>
      <c r="CB942" s="19">
        <v>1.718</v>
      </c>
      <c r="CC942" s="19">
        <v>0.85199999999999998</v>
      </c>
      <c r="CD942" s="19">
        <v>1.522</v>
      </c>
      <c r="CE942" s="19"/>
      <c r="CF942" s="19">
        <v>1.1379999999999999</v>
      </c>
      <c r="CG942" s="19">
        <v>0.76</v>
      </c>
      <c r="CH942" s="19">
        <v>1.036</v>
      </c>
      <c r="CI942" s="19">
        <v>0.90800000000000003</v>
      </c>
      <c r="CJ942" s="19">
        <v>0.60199999999999998</v>
      </c>
      <c r="CK942" s="19">
        <v>0.96399999999999997</v>
      </c>
      <c r="CL942" s="19">
        <v>0.66500000000000004</v>
      </c>
      <c r="CM942" s="19">
        <v>0.94199999999999995</v>
      </c>
      <c r="CN942" s="19">
        <v>1.117</v>
      </c>
      <c r="CO942" s="19">
        <v>2.1789999999999998</v>
      </c>
      <c r="CP942" s="19">
        <v>1.397</v>
      </c>
      <c r="CQ942" s="19">
        <v>1.1819999999999999</v>
      </c>
      <c r="CR942" s="19">
        <v>1.3640000000000001</v>
      </c>
      <c r="CS942" s="19">
        <v>1.0489999999999999</v>
      </c>
      <c r="CT942" s="19">
        <v>0.72099999999999997</v>
      </c>
      <c r="CU942" s="19">
        <v>1.123</v>
      </c>
      <c r="CV942" s="19">
        <v>1.113</v>
      </c>
      <c r="CW942" s="19">
        <v>1.0189999999999999</v>
      </c>
    </row>
    <row r="943" spans="1:101" s="1" customFormat="1" ht="15" x14ac:dyDescent="0.2">
      <c r="A943" s="19">
        <v>1511</v>
      </c>
      <c r="B943" s="19">
        <v>358.7</v>
      </c>
      <c r="C943" s="19">
        <v>858.9</v>
      </c>
      <c r="D943" s="19">
        <v>393.1268</v>
      </c>
      <c r="E943" s="19">
        <v>395.13369999999998</v>
      </c>
      <c r="F943" s="19">
        <v>159.0685</v>
      </c>
      <c r="G943" s="20">
        <v>19684.045450000001</v>
      </c>
      <c r="H943" s="19">
        <v>1</v>
      </c>
      <c r="I943" s="19">
        <v>1</v>
      </c>
      <c r="J943" s="19" t="s">
        <v>109</v>
      </c>
      <c r="M943" s="10"/>
      <c r="N943" s="10"/>
      <c r="U943" s="21">
        <v>1</v>
      </c>
      <c r="V943" s="21">
        <v>10</v>
      </c>
      <c r="W943" s="21">
        <v>118</v>
      </c>
      <c r="X943" s="19">
        <v>0</v>
      </c>
      <c r="Y943" s="19">
        <v>1.0680000000000001</v>
      </c>
      <c r="Z943" s="19">
        <v>1.1339999999999999</v>
      </c>
      <c r="AA943" s="19">
        <v>1.147</v>
      </c>
      <c r="AB943" s="22">
        <f t="shared" si="231"/>
        <v>1.1567222222222222</v>
      </c>
      <c r="AC943" s="22">
        <f t="shared" si="232"/>
        <v>1.1534444444444445</v>
      </c>
      <c r="AD943" s="22">
        <f t="shared" si="233"/>
        <v>1.171888888888889</v>
      </c>
      <c r="AE943" s="22">
        <f t="shared" si="234"/>
        <v>1.0028417300838068</v>
      </c>
      <c r="AF943" s="22">
        <f t="shared" si="235"/>
        <v>0.98705793116526019</v>
      </c>
      <c r="AG943" s="22">
        <f t="shared" si="236"/>
        <v>4.0939357204209034E-3</v>
      </c>
      <c r="AH943" s="22">
        <f t="shared" si="237"/>
        <v>-1.8793334874192439E-2</v>
      </c>
      <c r="AI943" s="22">
        <f t="shared" si="238"/>
        <v>-4.6951773352001271E-2</v>
      </c>
      <c r="AJ943" s="22">
        <f t="shared" si="239"/>
        <v>-0.28026084092780879</v>
      </c>
      <c r="AK943" s="22">
        <f t="shared" si="246"/>
        <v>0</v>
      </c>
      <c r="AL943" s="22" t="str">
        <f t="shared" si="240"/>
        <v>Lowering</v>
      </c>
      <c r="AM943" s="24">
        <f t="shared" si="241"/>
        <v>0.89752845587684793</v>
      </c>
      <c r="AN943" s="24">
        <f t="shared" si="242"/>
        <v>0.52449235110204007</v>
      </c>
      <c r="AO943" s="25">
        <v>0.20968300000000001</v>
      </c>
      <c r="AP943" s="24">
        <f t="shared" si="243"/>
        <v>0.52449235110204007</v>
      </c>
      <c r="AQ943" s="25">
        <v>1.0893699999999999</v>
      </c>
      <c r="AR943" s="25">
        <v>1.0335700000000001</v>
      </c>
      <c r="AS943" s="19">
        <v>1511</v>
      </c>
      <c r="AT943" s="19">
        <v>1.1739999999999999</v>
      </c>
      <c r="AU943" s="19">
        <v>1.1479999999999999</v>
      </c>
      <c r="AV943" s="19">
        <v>1.105</v>
      </c>
      <c r="AW943" s="19">
        <v>1.1779999999999999</v>
      </c>
      <c r="AX943" s="19">
        <v>1.113</v>
      </c>
      <c r="AY943" s="19">
        <v>1.208</v>
      </c>
      <c r="AZ943" s="19">
        <v>1.2789999999999999</v>
      </c>
      <c r="BA943" s="19">
        <v>1.3320000000000001</v>
      </c>
      <c r="BB943" s="19">
        <v>1.1870000000000001</v>
      </c>
      <c r="BC943" s="19">
        <v>1.119</v>
      </c>
      <c r="BD943" s="19">
        <v>1.0840000000000001</v>
      </c>
      <c r="BE943" s="19">
        <v>1.2809999999999999</v>
      </c>
      <c r="BF943" s="19">
        <v>1.0229999999999999</v>
      </c>
      <c r="BG943" s="19">
        <v>1.123</v>
      </c>
      <c r="BH943" s="19">
        <v>1.123</v>
      </c>
      <c r="BI943" s="19">
        <v>1.1100000000000001</v>
      </c>
      <c r="BJ943" s="19">
        <v>1.101</v>
      </c>
      <c r="BK943" s="19">
        <v>1.133</v>
      </c>
      <c r="BL943" s="19"/>
      <c r="BM943" s="19">
        <v>1.3009999999999999</v>
      </c>
      <c r="BN943" s="19">
        <v>1.204</v>
      </c>
      <c r="BO943" s="19">
        <v>1.147</v>
      </c>
      <c r="BP943" s="19">
        <v>1.1200000000000001</v>
      </c>
      <c r="BQ943" s="19">
        <v>1.1359999999999999</v>
      </c>
      <c r="BR943" s="19">
        <v>1.048</v>
      </c>
      <c r="BS943" s="19">
        <v>1.2789999999999999</v>
      </c>
      <c r="BT943" s="19">
        <v>1.157</v>
      </c>
      <c r="BU943" s="19">
        <v>1.095</v>
      </c>
      <c r="BV943" s="19">
        <v>1.1870000000000001</v>
      </c>
      <c r="BW943" s="19">
        <v>1.0469999999999999</v>
      </c>
      <c r="BX943" s="19">
        <v>1.087</v>
      </c>
      <c r="BY943" s="19">
        <v>1.1439999999999999</v>
      </c>
      <c r="BZ943" s="19">
        <v>1.1619999999999999</v>
      </c>
      <c r="CA943" s="19">
        <v>1.093</v>
      </c>
      <c r="CB943" s="19">
        <v>1.23</v>
      </c>
      <c r="CC943" s="19">
        <v>1.093</v>
      </c>
      <c r="CD943" s="19">
        <v>1.232</v>
      </c>
      <c r="CE943" s="19"/>
      <c r="CF943" s="19">
        <v>1.0940000000000001</v>
      </c>
      <c r="CG943" s="19">
        <v>1.194</v>
      </c>
      <c r="CH943" s="19">
        <v>1.1879999999999999</v>
      </c>
      <c r="CI943" s="19">
        <v>1.143</v>
      </c>
      <c r="CJ943" s="19">
        <v>1.26</v>
      </c>
      <c r="CK943" s="19">
        <v>1.1619999999999999</v>
      </c>
      <c r="CL943" s="19">
        <v>1.194</v>
      </c>
      <c r="CM943" s="19">
        <v>1.175</v>
      </c>
      <c r="CN943" s="19">
        <v>1.115</v>
      </c>
      <c r="CO943" s="19">
        <v>1.1919999999999999</v>
      </c>
      <c r="CP943" s="19">
        <v>1.1080000000000001</v>
      </c>
      <c r="CQ943" s="19">
        <v>1.2789999999999999</v>
      </c>
      <c r="CR943" s="19">
        <v>1.167</v>
      </c>
      <c r="CS943" s="19">
        <v>1.232</v>
      </c>
      <c r="CT943" s="19">
        <v>1.1279999999999999</v>
      </c>
      <c r="CU943" s="19">
        <v>1.024</v>
      </c>
      <c r="CV943" s="19">
        <v>1.226</v>
      </c>
      <c r="CW943" s="19">
        <v>1.2130000000000001</v>
      </c>
    </row>
    <row r="944" spans="1:101" s="1" customFormat="1" ht="15" x14ac:dyDescent="0.2">
      <c r="A944" s="19">
        <v>1513</v>
      </c>
      <c r="B944" s="19">
        <v>358.7</v>
      </c>
      <c r="C944" s="19">
        <v>859.9</v>
      </c>
      <c r="D944" s="19">
        <v>647.82159999999999</v>
      </c>
      <c r="E944" s="19">
        <v>649.82870000000003</v>
      </c>
      <c r="F944" s="19">
        <v>827.52650000000006</v>
      </c>
      <c r="G944" s="20">
        <v>4426</v>
      </c>
      <c r="H944" s="19">
        <v>2</v>
      </c>
      <c r="I944" s="19">
        <v>2</v>
      </c>
      <c r="J944" s="19" t="s">
        <v>103</v>
      </c>
      <c r="M944" s="10"/>
      <c r="N944" s="10"/>
      <c r="U944" s="21">
        <v>0</v>
      </c>
      <c r="V944" s="21">
        <v>43</v>
      </c>
      <c r="W944" s="21">
        <v>960</v>
      </c>
      <c r="X944" s="19">
        <v>0.05</v>
      </c>
      <c r="Y944" s="19">
        <v>0.90700000000000003</v>
      </c>
      <c r="Z944" s="19">
        <v>0.96599999999999997</v>
      </c>
      <c r="AA944" s="19">
        <v>1.4159999999999999</v>
      </c>
      <c r="AB944" s="22">
        <f t="shared" si="231"/>
        <v>0.92666666666666686</v>
      </c>
      <c r="AC944" s="22">
        <f t="shared" si="232"/>
        <v>0.8472777777777778</v>
      </c>
      <c r="AD944" s="22">
        <f t="shared" si="233"/>
        <v>0.98194444444444451</v>
      </c>
      <c r="AE944" s="22">
        <f t="shared" si="234"/>
        <v>1.0936987738508952</v>
      </c>
      <c r="AF944" s="22">
        <f t="shared" si="235"/>
        <v>0.94370579915134389</v>
      </c>
      <c r="AG944" s="22">
        <f t="shared" si="236"/>
        <v>0.12921544625515255</v>
      </c>
      <c r="AH944" s="22">
        <f t="shared" si="237"/>
        <v>-8.3590926252097297E-2</v>
      </c>
      <c r="AI944" s="22">
        <f t="shared" si="238"/>
        <v>-0.43977761476135324</v>
      </c>
      <c r="AJ944" s="22">
        <f t="shared" si="239"/>
        <v>-0.1946339571401153</v>
      </c>
      <c r="AK944" s="22">
        <f t="shared" si="246"/>
        <v>0</v>
      </c>
      <c r="AL944" s="22" t="str">
        <f t="shared" si="240"/>
        <v>Lowering</v>
      </c>
      <c r="AM944" s="24">
        <f t="shared" si="241"/>
        <v>0.36326402046727468</v>
      </c>
      <c r="AN944" s="24">
        <f t="shared" si="242"/>
        <v>0.63880167004258026</v>
      </c>
      <c r="AO944" s="25">
        <v>0.54783700000000002</v>
      </c>
      <c r="AP944" s="24">
        <f t="shared" si="243"/>
        <v>0.63880167004258026</v>
      </c>
      <c r="AQ944" s="25">
        <v>0.86743599999999998</v>
      </c>
      <c r="AR944" s="25">
        <v>0.90268999999999999</v>
      </c>
      <c r="AS944" s="19">
        <v>1513</v>
      </c>
      <c r="AT944" s="19">
        <v>0.78</v>
      </c>
      <c r="AU944" s="19">
        <v>0.55600000000000005</v>
      </c>
      <c r="AV944" s="19">
        <v>0.61</v>
      </c>
      <c r="AW944" s="19">
        <v>0.86899999999999999</v>
      </c>
      <c r="AX944" s="19">
        <v>0.93100000000000005</v>
      </c>
      <c r="AY944" s="19">
        <v>0.85699999999999998</v>
      </c>
      <c r="AZ944" s="19">
        <v>0.63600000000000001</v>
      </c>
      <c r="BA944" s="19">
        <v>1.0549999999999999</v>
      </c>
      <c r="BB944" s="19">
        <v>1.046</v>
      </c>
      <c r="BC944" s="19">
        <v>0.73899999999999999</v>
      </c>
      <c r="BD944" s="19">
        <v>1.024</v>
      </c>
      <c r="BE944" s="19">
        <v>1.2589999999999999</v>
      </c>
      <c r="BF944" s="19">
        <v>0.872</v>
      </c>
      <c r="BG944" s="19">
        <v>1.0660000000000001</v>
      </c>
      <c r="BH944" s="19">
        <v>0.86299999999999999</v>
      </c>
      <c r="BI944" s="19">
        <v>1.2849999999999999</v>
      </c>
      <c r="BJ944" s="19">
        <v>1.333</v>
      </c>
      <c r="BK944" s="19">
        <v>0.89900000000000002</v>
      </c>
      <c r="BL944" s="19"/>
      <c r="BM944" s="19">
        <v>0.39700000000000002</v>
      </c>
      <c r="BN944" s="19">
        <v>0.626</v>
      </c>
      <c r="BO944" s="19">
        <v>0.74399999999999999</v>
      </c>
      <c r="BP944" s="19">
        <v>1.24</v>
      </c>
      <c r="BQ944" s="19">
        <v>0.54</v>
      </c>
      <c r="BR944" s="19">
        <v>0.42099999999999999</v>
      </c>
      <c r="BS944" s="19">
        <v>0.66800000000000004</v>
      </c>
      <c r="BT944" s="19">
        <v>1.0680000000000001</v>
      </c>
      <c r="BU944" s="19">
        <v>0.58099999999999996</v>
      </c>
      <c r="BV944" s="19">
        <v>0.65</v>
      </c>
      <c r="BW944" s="19">
        <v>1.139</v>
      </c>
      <c r="BX944" s="19">
        <v>0.88300000000000001</v>
      </c>
      <c r="BY944" s="19">
        <v>0.88700000000000001</v>
      </c>
      <c r="BZ944" s="19">
        <v>0.96499999999999997</v>
      </c>
      <c r="CA944" s="19">
        <v>1.1990000000000001</v>
      </c>
      <c r="CB944" s="19">
        <v>1.38</v>
      </c>
      <c r="CC944" s="19">
        <v>0.9</v>
      </c>
      <c r="CD944" s="19">
        <v>0.96299999999999997</v>
      </c>
      <c r="CE944" s="19"/>
      <c r="CF944" s="19">
        <v>0.57799999999999996</v>
      </c>
      <c r="CG944" s="19">
        <v>0.6</v>
      </c>
      <c r="CH944" s="19">
        <v>0.56499999999999995</v>
      </c>
      <c r="CI944" s="19">
        <v>0.42499999999999999</v>
      </c>
      <c r="CJ944" s="19">
        <v>0.61599999999999999</v>
      </c>
      <c r="CK944" s="19">
        <v>0.72299999999999998</v>
      </c>
      <c r="CL944" s="19">
        <v>0.82199999999999995</v>
      </c>
      <c r="CM944" s="19">
        <v>1.276</v>
      </c>
      <c r="CN944" s="19">
        <v>1.2969999999999999</v>
      </c>
      <c r="CO944" s="19">
        <v>1.8560000000000001</v>
      </c>
      <c r="CP944" s="19">
        <v>1.845</v>
      </c>
      <c r="CQ944" s="19">
        <v>1.198</v>
      </c>
      <c r="CR944" s="19">
        <v>0.57099999999999995</v>
      </c>
      <c r="CS944" s="19">
        <v>1.216</v>
      </c>
      <c r="CT944" s="19">
        <v>0.94299999999999995</v>
      </c>
      <c r="CU944" s="19">
        <v>1.4710000000000001</v>
      </c>
      <c r="CV944" s="19">
        <v>0.92800000000000005</v>
      </c>
      <c r="CW944" s="19">
        <v>0.745</v>
      </c>
    </row>
    <row r="945" spans="1:101" s="1" customFormat="1" ht="15" x14ac:dyDescent="0.2">
      <c r="A945" s="19">
        <v>1514</v>
      </c>
      <c r="B945" s="19">
        <v>358.7</v>
      </c>
      <c r="C945" s="19">
        <v>860</v>
      </c>
      <c r="D945" s="19">
        <v>366.10079999999999</v>
      </c>
      <c r="E945" s="19">
        <v>368.10730000000001</v>
      </c>
      <c r="F945" s="19">
        <v>132.04249999999999</v>
      </c>
      <c r="G945" s="20">
        <v>48808.035709999996</v>
      </c>
      <c r="H945" s="19">
        <v>1</v>
      </c>
      <c r="I945" s="19">
        <v>1</v>
      </c>
      <c r="J945" s="19" t="s">
        <v>109</v>
      </c>
      <c r="M945" s="10"/>
      <c r="N945" s="10"/>
      <c r="U945" s="21">
        <v>7</v>
      </c>
      <c r="V945" s="21">
        <v>69</v>
      </c>
      <c r="W945" s="21">
        <v>753</v>
      </c>
      <c r="X945" s="19">
        <v>0.05</v>
      </c>
      <c r="Y945" s="19">
        <v>1.0900000000000001</v>
      </c>
      <c r="Z945" s="19">
        <v>1.1200000000000001</v>
      </c>
      <c r="AA945" s="19">
        <v>1.1459999999999999</v>
      </c>
      <c r="AB945" s="22">
        <f t="shared" si="231"/>
        <v>1.1451666666666667</v>
      </c>
      <c r="AC945" s="22">
        <f t="shared" si="232"/>
        <v>0.75544444444444447</v>
      </c>
      <c r="AD945" s="22">
        <f t="shared" si="233"/>
        <v>1.0415555555555551</v>
      </c>
      <c r="AE945" s="22">
        <f t="shared" si="234"/>
        <v>1.5158846889248418</v>
      </c>
      <c r="AF945" s="22">
        <f t="shared" si="235"/>
        <v>1.0994772775762753</v>
      </c>
      <c r="AG945" s="22">
        <f t="shared" si="236"/>
        <v>0.60016001403442765</v>
      </c>
      <c r="AH945" s="22">
        <f t="shared" si="237"/>
        <v>0.13681778894343755</v>
      </c>
      <c r="AI945" s="22">
        <f t="shared" si="238"/>
        <v>-3.2423181812476924</v>
      </c>
      <c r="AJ945" s="22">
        <f t="shared" si="239"/>
        <v>-0.29995683431712417</v>
      </c>
      <c r="AK945" s="31" t="s">
        <v>115</v>
      </c>
      <c r="AL945" s="22" t="str">
        <f t="shared" si="240"/>
        <v>Lowering</v>
      </c>
      <c r="AM945" s="24">
        <f t="shared" si="241"/>
        <v>5.7237653173622405E-4</v>
      </c>
      <c r="AN945" s="24">
        <f t="shared" si="242"/>
        <v>0.50123705043420885</v>
      </c>
      <c r="AO945" s="25">
        <v>1.67415</v>
      </c>
      <c r="AP945" s="24">
        <f t="shared" si="243"/>
        <v>0.50123705043420885</v>
      </c>
      <c r="AQ945" s="25">
        <v>0.42471100000000001</v>
      </c>
      <c r="AR945" s="25">
        <v>0.57303599999999999</v>
      </c>
      <c r="AS945" s="19">
        <v>1514</v>
      </c>
      <c r="AT945" s="19">
        <v>0.93100000000000005</v>
      </c>
      <c r="AU945" s="19">
        <v>1.579</v>
      </c>
      <c r="AV945" s="19">
        <v>1.151</v>
      </c>
      <c r="AW945" s="19">
        <v>0.93</v>
      </c>
      <c r="AX945" s="19">
        <v>1.2</v>
      </c>
      <c r="AY945" s="19">
        <v>0.72599999999999998</v>
      </c>
      <c r="AZ945" s="19">
        <v>0.79500000000000004</v>
      </c>
      <c r="BA945" s="19">
        <v>1.349</v>
      </c>
      <c r="BB945" s="19">
        <v>1.4139999999999999</v>
      </c>
      <c r="BC945" s="19">
        <v>1.635</v>
      </c>
      <c r="BD945" s="19">
        <v>0.53800000000000003</v>
      </c>
      <c r="BE945" s="19">
        <v>1.093</v>
      </c>
      <c r="BF945" s="19">
        <v>1.782</v>
      </c>
      <c r="BG945" s="19">
        <v>0.85099999999999998</v>
      </c>
      <c r="BH945" s="19">
        <v>0.93400000000000005</v>
      </c>
      <c r="BI945" s="19">
        <v>1.0049999999999999</v>
      </c>
      <c r="BJ945" s="19">
        <v>0.91500000000000004</v>
      </c>
      <c r="BK945" s="19">
        <v>1.7849999999999999</v>
      </c>
      <c r="BL945" s="19"/>
      <c r="BM945" s="19">
        <v>0.81499999999999995</v>
      </c>
      <c r="BN945" s="19">
        <v>0.72199999999999998</v>
      </c>
      <c r="BO945" s="19">
        <v>1.214</v>
      </c>
      <c r="BP945" s="19">
        <v>0.999</v>
      </c>
      <c r="BQ945" s="19">
        <v>1.046</v>
      </c>
      <c r="BR945" s="19">
        <v>0.75</v>
      </c>
      <c r="BS945" s="19">
        <v>0.83399999999999996</v>
      </c>
      <c r="BT945" s="19">
        <v>0.68100000000000005</v>
      </c>
      <c r="BU945" s="19">
        <v>0.55200000000000005</v>
      </c>
      <c r="BV945" s="19">
        <v>0.5</v>
      </c>
      <c r="BW945" s="19">
        <v>0.68600000000000005</v>
      </c>
      <c r="BX945" s="19">
        <v>0.69799999999999995</v>
      </c>
      <c r="BY945" s="19">
        <v>0.65400000000000003</v>
      </c>
      <c r="BZ945" s="19">
        <v>0.95599999999999996</v>
      </c>
      <c r="CA945" s="19">
        <v>0.64200000000000002</v>
      </c>
      <c r="CB945" s="19">
        <v>0.42799999999999999</v>
      </c>
      <c r="CC945" s="19">
        <v>0.871</v>
      </c>
      <c r="CD945" s="19">
        <v>0.55000000000000004</v>
      </c>
      <c r="CE945" s="19"/>
      <c r="CF945" s="19">
        <v>1.0900000000000001</v>
      </c>
      <c r="CG945" s="19">
        <v>1.7609999999999999</v>
      </c>
      <c r="CH945" s="19">
        <v>0.90600000000000003</v>
      </c>
      <c r="CI945" s="19">
        <v>0.72799999999999998</v>
      </c>
      <c r="CJ945" s="19">
        <v>0.38800000000000001</v>
      </c>
      <c r="CK945" s="19">
        <v>1.06</v>
      </c>
      <c r="CL945" s="19">
        <v>2.2930000000000001</v>
      </c>
      <c r="CM945" s="19">
        <v>0.88700000000000001</v>
      </c>
      <c r="CN945" s="19">
        <v>1.014</v>
      </c>
      <c r="CO945" s="19">
        <v>0.97599999999999998</v>
      </c>
      <c r="CP945" s="19">
        <v>1.0940000000000001</v>
      </c>
      <c r="CQ945" s="19">
        <v>0.52300000000000002</v>
      </c>
      <c r="CR945" s="19">
        <v>0.746</v>
      </c>
      <c r="CS945" s="19">
        <v>0.82199999999999995</v>
      </c>
      <c r="CT945" s="19">
        <v>0.60399999999999998</v>
      </c>
      <c r="CU945" s="19">
        <v>2.226</v>
      </c>
      <c r="CV945" s="19">
        <v>0.78800000000000003</v>
      </c>
      <c r="CW945" s="19">
        <v>0.84199999999999997</v>
      </c>
    </row>
    <row r="946" spans="1:101" s="1" customFormat="1" ht="15" x14ac:dyDescent="0.2">
      <c r="A946" s="19">
        <v>1516</v>
      </c>
      <c r="B946" s="19">
        <v>358.1</v>
      </c>
      <c r="C946" s="19">
        <v>860.1</v>
      </c>
      <c r="D946" s="19">
        <v>276.06880000000001</v>
      </c>
      <c r="E946" s="19">
        <v>278.07549999999998</v>
      </c>
      <c r="F946" s="19">
        <v>42.010399999999997</v>
      </c>
      <c r="G946" s="20">
        <v>5957</v>
      </c>
      <c r="H946" s="19">
        <v>1</v>
      </c>
      <c r="I946" s="19">
        <v>1</v>
      </c>
      <c r="J946" s="19" t="s">
        <v>103</v>
      </c>
      <c r="M946" s="10"/>
      <c r="N946" s="10"/>
      <c r="U946" s="21">
        <v>0</v>
      </c>
      <c r="V946" s="21">
        <v>4</v>
      </c>
      <c r="W946" s="21">
        <v>280</v>
      </c>
      <c r="X946" s="19">
        <v>0.05</v>
      </c>
      <c r="Y946" s="19">
        <v>1.5029999999999999</v>
      </c>
      <c r="Z946" s="19">
        <v>1.173</v>
      </c>
      <c r="AA946" s="19">
        <v>1.4330000000000001</v>
      </c>
      <c r="AB946" s="22">
        <f t="shared" si="231"/>
        <v>1.2095555555555557</v>
      </c>
      <c r="AC946" s="22">
        <f t="shared" si="232"/>
        <v>0.80500000000000005</v>
      </c>
      <c r="AD946" s="22">
        <f t="shared" si="233"/>
        <v>1.1621666666666666</v>
      </c>
      <c r="AE946" s="22">
        <f t="shared" si="234"/>
        <v>1.5025534851621809</v>
      </c>
      <c r="AF946" s="22">
        <f t="shared" si="235"/>
        <v>1.0407763277403319</v>
      </c>
      <c r="AG946" s="22">
        <f t="shared" si="236"/>
        <v>0.5874163462808023</v>
      </c>
      <c r="AH946" s="22">
        <f t="shared" si="237"/>
        <v>5.7660053717139691E-2</v>
      </c>
      <c r="AI946" s="22">
        <f t="shared" si="238"/>
        <v>-2.9428375192665537</v>
      </c>
      <c r="AJ946" s="22">
        <f t="shared" si="239"/>
        <v>-0.10626738618153442</v>
      </c>
      <c r="AK946" s="22">
        <f t="shared" ref="AK946:AK976" si="247">P946</f>
        <v>0</v>
      </c>
      <c r="AL946" s="22" t="str">
        <f t="shared" si="240"/>
        <v>Lowering</v>
      </c>
      <c r="AM946" s="24">
        <f t="shared" si="241"/>
        <v>1.1406764641382755E-3</v>
      </c>
      <c r="AN946" s="24">
        <f t="shared" si="242"/>
        <v>0.78294744969927277</v>
      </c>
      <c r="AO946" s="25">
        <v>1.61632</v>
      </c>
      <c r="AP946" s="24">
        <f t="shared" si="243"/>
        <v>0.78294744969927277</v>
      </c>
      <c r="AQ946" s="25">
        <v>0.38339699999999999</v>
      </c>
      <c r="AR946" s="25">
        <v>0.51714800000000005</v>
      </c>
      <c r="AS946" s="19">
        <v>1516</v>
      </c>
      <c r="AT946" s="19">
        <v>1.097</v>
      </c>
      <c r="AU946" s="19">
        <v>1.6719999999999999</v>
      </c>
      <c r="AV946" s="19">
        <v>1.052</v>
      </c>
      <c r="AW946" s="19">
        <v>1.0620000000000001</v>
      </c>
      <c r="AX946" s="19">
        <v>1.2809999999999999</v>
      </c>
      <c r="AY946" s="19">
        <v>0.84799999999999998</v>
      </c>
      <c r="AZ946" s="19">
        <v>0.81100000000000005</v>
      </c>
      <c r="BA946" s="19">
        <v>1.3280000000000001</v>
      </c>
      <c r="BB946" s="19">
        <v>1.46</v>
      </c>
      <c r="BC946" s="19">
        <v>1.669</v>
      </c>
      <c r="BD946" s="19">
        <v>0.45800000000000002</v>
      </c>
      <c r="BE946" s="19">
        <v>1.256</v>
      </c>
      <c r="BF946" s="19">
        <v>2.0299999999999998</v>
      </c>
      <c r="BG946" s="19">
        <v>0.84599999999999997</v>
      </c>
      <c r="BH946" s="19">
        <v>1.119</v>
      </c>
      <c r="BI946" s="19">
        <v>1.1479999999999999</v>
      </c>
      <c r="BJ946" s="19">
        <v>0.71799999999999997</v>
      </c>
      <c r="BK946" s="19">
        <v>1.917</v>
      </c>
      <c r="BL946" s="19"/>
      <c r="BM946" s="19">
        <v>1.0669999999999999</v>
      </c>
      <c r="BN946" s="19">
        <v>0.88300000000000001</v>
      </c>
      <c r="BO946" s="19">
        <v>1.181</v>
      </c>
      <c r="BP946" s="19">
        <v>0.84899999999999998</v>
      </c>
      <c r="BQ946" s="19">
        <v>1.0860000000000001</v>
      </c>
      <c r="BR946" s="19">
        <v>0.75600000000000001</v>
      </c>
      <c r="BS946" s="19">
        <v>0.94099999999999995</v>
      </c>
      <c r="BT946" s="19">
        <v>0.68899999999999995</v>
      </c>
      <c r="BU946" s="19">
        <v>0.62</v>
      </c>
      <c r="BV946" s="19">
        <v>0.52700000000000002</v>
      </c>
      <c r="BW946" s="19">
        <v>0.88300000000000001</v>
      </c>
      <c r="BX946" s="19">
        <v>0.65300000000000002</v>
      </c>
      <c r="BY946" s="19">
        <v>0.63300000000000001</v>
      </c>
      <c r="BZ946" s="19">
        <v>0.90500000000000003</v>
      </c>
      <c r="CA946" s="19">
        <v>0.81399999999999995</v>
      </c>
      <c r="CB946" s="19">
        <v>0.53500000000000003</v>
      </c>
      <c r="CC946" s="19">
        <v>0.98499999999999999</v>
      </c>
      <c r="CD946" s="19">
        <v>0.48299999999999998</v>
      </c>
      <c r="CE946" s="19"/>
      <c r="CF946" s="19">
        <v>1.0229999999999999</v>
      </c>
      <c r="CG946" s="19">
        <v>2.2050000000000001</v>
      </c>
      <c r="CH946" s="19">
        <v>0.83699999999999997</v>
      </c>
      <c r="CI946" s="19">
        <v>0.96899999999999997</v>
      </c>
      <c r="CJ946" s="19">
        <v>0.53900000000000003</v>
      </c>
      <c r="CK946" s="19">
        <v>1.3129999999999999</v>
      </c>
      <c r="CL946" s="19">
        <v>2.415</v>
      </c>
      <c r="CM946" s="19">
        <v>0.80500000000000005</v>
      </c>
      <c r="CN946" s="19">
        <v>0.95499999999999996</v>
      </c>
      <c r="CO946" s="19">
        <v>1.278</v>
      </c>
      <c r="CP946" s="19">
        <v>1.2769999999999999</v>
      </c>
      <c r="CQ946" s="19">
        <v>0.61799999999999999</v>
      </c>
      <c r="CR946" s="19">
        <v>1.1990000000000001</v>
      </c>
      <c r="CS946" s="19">
        <v>0.622</v>
      </c>
      <c r="CT946" s="19">
        <v>0.68500000000000005</v>
      </c>
      <c r="CU946" s="19">
        <v>2.3759999999999999</v>
      </c>
      <c r="CV946" s="19">
        <v>1.077</v>
      </c>
      <c r="CW946" s="19">
        <v>0.72599999999999998</v>
      </c>
    </row>
    <row r="947" spans="1:101" s="1" customFormat="1" ht="15" x14ac:dyDescent="0.2">
      <c r="A947" s="19">
        <v>1517</v>
      </c>
      <c r="B947" s="19">
        <v>358.7</v>
      </c>
      <c r="C947" s="19">
        <v>860.2</v>
      </c>
      <c r="D947" s="19">
        <v>668.05909999999994</v>
      </c>
      <c r="E947" s="19">
        <v>670.06600000000003</v>
      </c>
      <c r="F947" s="19">
        <v>868.00149999999996</v>
      </c>
      <c r="G947" s="20">
        <v>30869.869569999999</v>
      </c>
      <c r="H947" s="19">
        <v>2</v>
      </c>
      <c r="I947" s="19">
        <v>2</v>
      </c>
      <c r="J947" s="19" t="s">
        <v>117</v>
      </c>
      <c r="M947" s="10"/>
      <c r="N947" s="10"/>
      <c r="U947" s="21">
        <v>0</v>
      </c>
      <c r="V947" s="21">
        <v>0</v>
      </c>
      <c r="W947" s="21">
        <v>15</v>
      </c>
      <c r="X947" s="19">
        <v>0.05</v>
      </c>
      <c r="Y947" s="19">
        <v>1.155</v>
      </c>
      <c r="Z947" s="19">
        <v>1.085</v>
      </c>
      <c r="AA947" s="19">
        <v>1.2509999999999999</v>
      </c>
      <c r="AB947" s="22">
        <f t="shared" si="231"/>
        <v>0.92661111111111127</v>
      </c>
      <c r="AC947" s="22">
        <f t="shared" si="232"/>
        <v>0.89288888888888907</v>
      </c>
      <c r="AD947" s="22">
        <f t="shared" si="233"/>
        <v>1.0371666666666668</v>
      </c>
      <c r="AE947" s="22">
        <f t="shared" si="234"/>
        <v>1.0377675460428073</v>
      </c>
      <c r="AF947" s="22">
        <f t="shared" si="235"/>
        <v>0.8934061813701859</v>
      </c>
      <c r="AG947" s="22">
        <f t="shared" si="236"/>
        <v>5.3483324497482658E-2</v>
      </c>
      <c r="AH947" s="22">
        <f t="shared" si="237"/>
        <v>-0.16261185837775555</v>
      </c>
      <c r="AI947" s="22">
        <f t="shared" si="238"/>
        <v>-0.17823512412567963</v>
      </c>
      <c r="AJ947" s="22">
        <f t="shared" si="239"/>
        <v>-0.54779912510624418</v>
      </c>
      <c r="AK947" s="22">
        <f t="shared" si="247"/>
        <v>0</v>
      </c>
      <c r="AL947" s="22" t="str">
        <f t="shared" si="240"/>
        <v>Lowering</v>
      </c>
      <c r="AM947" s="24">
        <f t="shared" si="241"/>
        <v>0.66338382160238551</v>
      </c>
      <c r="AN947" s="24">
        <f t="shared" si="242"/>
        <v>0.28327019068022052</v>
      </c>
      <c r="AO947" s="25">
        <v>0.36602299999999999</v>
      </c>
      <c r="AP947" s="24">
        <f t="shared" si="243"/>
        <v>0.28327019068022052</v>
      </c>
      <c r="AQ947" s="25">
        <v>0.95208499999999996</v>
      </c>
      <c r="AR947" s="25">
        <v>0.96001099999999995</v>
      </c>
      <c r="AS947" s="19">
        <v>1517</v>
      </c>
      <c r="AT947" s="19">
        <v>0.77100000000000002</v>
      </c>
      <c r="AU947" s="19">
        <v>0.438</v>
      </c>
      <c r="AV947" s="19">
        <v>0.76200000000000001</v>
      </c>
      <c r="AW947" s="19">
        <v>1.1539999999999999</v>
      </c>
      <c r="AX947" s="19">
        <v>0.95099999999999996</v>
      </c>
      <c r="AY947" s="19">
        <v>0.95</v>
      </c>
      <c r="AZ947" s="19">
        <v>0.502</v>
      </c>
      <c r="BA947" s="19">
        <v>1.0169999999999999</v>
      </c>
      <c r="BB947" s="19">
        <v>0.66400000000000003</v>
      </c>
      <c r="BC947" s="19">
        <v>0.89700000000000002</v>
      </c>
      <c r="BD947" s="19">
        <v>0.99399999999999999</v>
      </c>
      <c r="BE947" s="19">
        <v>1.014</v>
      </c>
      <c r="BF947" s="19">
        <v>0.91600000000000004</v>
      </c>
      <c r="BG947" s="19">
        <v>0.96799999999999997</v>
      </c>
      <c r="BH947" s="19">
        <v>1.0249999999999999</v>
      </c>
      <c r="BI947" s="19">
        <v>1.294</v>
      </c>
      <c r="BJ947" s="19">
        <v>1.492</v>
      </c>
      <c r="BK947" s="19">
        <v>0.87</v>
      </c>
      <c r="BL947" s="19"/>
      <c r="BM947" s="19">
        <v>0.623</v>
      </c>
      <c r="BN947" s="19">
        <v>0.752</v>
      </c>
      <c r="BO947" s="19">
        <v>0.71299999999999997</v>
      </c>
      <c r="BP947" s="19">
        <v>0.98799999999999999</v>
      </c>
      <c r="BQ947" s="19">
        <v>0.54600000000000004</v>
      </c>
      <c r="BR947" s="19">
        <v>0.74</v>
      </c>
      <c r="BS947" s="19">
        <v>0.60099999999999998</v>
      </c>
      <c r="BT947" s="19">
        <v>1.17</v>
      </c>
      <c r="BU947" s="19">
        <v>0.72799999999999998</v>
      </c>
      <c r="BV947" s="19">
        <v>0.85799999999999998</v>
      </c>
      <c r="BW947" s="19">
        <v>1.0369999999999999</v>
      </c>
      <c r="BX947" s="19">
        <v>0.98199999999999998</v>
      </c>
      <c r="BY947" s="19">
        <v>0.86099999999999999</v>
      </c>
      <c r="BZ947" s="19">
        <v>1.0629999999999999</v>
      </c>
      <c r="CA947" s="19">
        <v>1.1040000000000001</v>
      </c>
      <c r="CB947" s="19">
        <v>1.111</v>
      </c>
      <c r="CC947" s="19">
        <v>1.002</v>
      </c>
      <c r="CD947" s="19">
        <v>1.1930000000000001</v>
      </c>
      <c r="CE947" s="19"/>
      <c r="CF947" s="19">
        <v>0.54100000000000004</v>
      </c>
      <c r="CG947" s="19">
        <v>0.65900000000000003</v>
      </c>
      <c r="CH947" s="19">
        <v>0.67500000000000004</v>
      </c>
      <c r="CI947" s="19">
        <v>0.77700000000000002</v>
      </c>
      <c r="CJ947" s="19">
        <v>0.96</v>
      </c>
      <c r="CK947" s="19">
        <v>0.73099999999999998</v>
      </c>
      <c r="CL947" s="19">
        <v>0.82799999999999996</v>
      </c>
      <c r="CM947" s="19">
        <v>1.597</v>
      </c>
      <c r="CN947" s="19">
        <v>1.107</v>
      </c>
      <c r="CO947" s="19">
        <v>1.706</v>
      </c>
      <c r="CP947" s="19">
        <v>1.363</v>
      </c>
      <c r="CQ947" s="19">
        <v>0.98499999999999999</v>
      </c>
      <c r="CR947" s="19">
        <v>0.96</v>
      </c>
      <c r="CS947" s="19">
        <v>1.25</v>
      </c>
      <c r="CT947" s="19">
        <v>0.82499999999999996</v>
      </c>
      <c r="CU947" s="19">
        <v>1.5680000000000001</v>
      </c>
      <c r="CV947" s="19">
        <v>1.2529999999999999</v>
      </c>
      <c r="CW947" s="19">
        <v>0.88400000000000001</v>
      </c>
    </row>
    <row r="948" spans="1:101" s="1" customFormat="1" ht="15" x14ac:dyDescent="0.2">
      <c r="A948" s="19">
        <v>1519</v>
      </c>
      <c r="B948" s="19">
        <v>358.1</v>
      </c>
      <c r="C948" s="19">
        <v>860.3</v>
      </c>
      <c r="D948" s="19">
        <v>318.0795</v>
      </c>
      <c r="E948" s="19">
        <v>320.08609999999999</v>
      </c>
      <c r="F948" s="19">
        <v>84.021199999999993</v>
      </c>
      <c r="G948" s="20">
        <v>11799.05</v>
      </c>
      <c r="H948" s="19">
        <v>1</v>
      </c>
      <c r="I948" s="19">
        <v>1</v>
      </c>
      <c r="J948" s="19" t="s">
        <v>103</v>
      </c>
      <c r="M948" s="10"/>
      <c r="N948" s="10"/>
      <c r="U948" s="21">
        <v>0</v>
      </c>
      <c r="V948" s="21">
        <v>13</v>
      </c>
      <c r="W948" s="21">
        <v>309</v>
      </c>
      <c r="X948" s="19">
        <v>3.3300000000000003E-2</v>
      </c>
      <c r="Y948" s="19">
        <v>1.0409999999999999</v>
      </c>
      <c r="Z948" s="19">
        <v>0.995</v>
      </c>
      <c r="AA948" s="19">
        <v>1.2290000000000001</v>
      </c>
      <c r="AB948" s="22">
        <f t="shared" si="231"/>
        <v>1.1836470588235295</v>
      </c>
      <c r="AC948" s="22">
        <f t="shared" si="232"/>
        <v>1.0580555555555555</v>
      </c>
      <c r="AD948" s="22">
        <f t="shared" si="233"/>
        <v>1.3050000000000002</v>
      </c>
      <c r="AE948" s="22">
        <f t="shared" si="234"/>
        <v>1.1187002918783686</v>
      </c>
      <c r="AF948" s="22">
        <f t="shared" si="235"/>
        <v>0.90700924047780029</v>
      </c>
      <c r="AG948" s="22">
        <f t="shared" si="236"/>
        <v>0.16182357935673616</v>
      </c>
      <c r="AH948" s="22">
        <f t="shared" si="237"/>
        <v>-0.14081084609212074</v>
      </c>
      <c r="AI948" s="22">
        <f t="shared" si="238"/>
        <v>-0.46242314897000281</v>
      </c>
      <c r="AJ948" s="22">
        <f t="shared" si="239"/>
        <v>-0.50259762984839484</v>
      </c>
      <c r="AK948" s="22">
        <f t="shared" si="247"/>
        <v>0</v>
      </c>
      <c r="AL948" s="22" t="str">
        <f t="shared" si="240"/>
        <v>Lowering</v>
      </c>
      <c r="AM948" s="24">
        <f t="shared" si="241"/>
        <v>0.34480761696401041</v>
      </c>
      <c r="AN948" s="24">
        <f t="shared" si="242"/>
        <v>0.3143419696828979</v>
      </c>
      <c r="AO948" s="25">
        <v>0.964584</v>
      </c>
      <c r="AP948" s="24">
        <f t="shared" si="243"/>
        <v>0.3143419696828979</v>
      </c>
      <c r="AQ948" s="25">
        <v>0.69280699999999995</v>
      </c>
      <c r="AR948" s="25">
        <v>0.79546399999999995</v>
      </c>
      <c r="AS948" s="19">
        <v>1519</v>
      </c>
      <c r="AT948" s="19">
        <v>1.177</v>
      </c>
      <c r="AU948" s="19">
        <v>1.6850000000000001</v>
      </c>
      <c r="AV948" s="19">
        <v>0.84099999999999997</v>
      </c>
      <c r="AW948" s="19" t="s">
        <v>111</v>
      </c>
      <c r="AX948" s="19">
        <v>1.0389999999999999</v>
      </c>
      <c r="AY948" s="19">
        <v>0.66</v>
      </c>
      <c r="AZ948" s="19">
        <v>1.298</v>
      </c>
      <c r="BA948" s="19">
        <v>1.504</v>
      </c>
      <c r="BB948" s="19">
        <v>1.464</v>
      </c>
      <c r="BC948" s="19">
        <v>1.3720000000000001</v>
      </c>
      <c r="BD948" s="19">
        <v>0.71599999999999997</v>
      </c>
      <c r="BE948" s="19">
        <v>1.0980000000000001</v>
      </c>
      <c r="BF948" s="19">
        <v>1.5</v>
      </c>
      <c r="BG948" s="19">
        <v>1.1759999999999999</v>
      </c>
      <c r="BH948" s="19">
        <v>1.044</v>
      </c>
      <c r="BI948" s="19">
        <v>1.07</v>
      </c>
      <c r="BJ948" s="19">
        <v>0.90600000000000003</v>
      </c>
      <c r="BK948" s="19">
        <v>1.5720000000000001</v>
      </c>
      <c r="BL948" s="19"/>
      <c r="BM948" s="19">
        <v>1.597</v>
      </c>
      <c r="BN948" s="19">
        <v>1.0069999999999999</v>
      </c>
      <c r="BO948" s="19">
        <v>0.93200000000000005</v>
      </c>
      <c r="BP948" s="19">
        <v>0.73499999999999999</v>
      </c>
      <c r="BQ948" s="19">
        <v>2.008</v>
      </c>
      <c r="BR948" s="19">
        <v>1.6819999999999999</v>
      </c>
      <c r="BS948" s="19">
        <v>1.143</v>
      </c>
      <c r="BT948" s="19">
        <v>0.55200000000000005</v>
      </c>
      <c r="BU948" s="19">
        <v>0.83199999999999996</v>
      </c>
      <c r="BV948" s="19">
        <v>1.083</v>
      </c>
      <c r="BW948" s="19">
        <v>1.726</v>
      </c>
      <c r="BX948" s="19">
        <v>0.58899999999999997</v>
      </c>
      <c r="BY948" s="19">
        <v>0.56399999999999995</v>
      </c>
      <c r="BZ948" s="19">
        <v>0.81399999999999995</v>
      </c>
      <c r="CA948" s="19">
        <v>1.0349999999999999</v>
      </c>
      <c r="CB948" s="19">
        <v>0.36099999999999999</v>
      </c>
      <c r="CC948" s="19">
        <v>1.365</v>
      </c>
      <c r="CD948" s="19">
        <v>1.02</v>
      </c>
      <c r="CE948" s="19"/>
      <c r="CF948" s="19">
        <v>1.4</v>
      </c>
      <c r="CG948" s="19">
        <v>2.1320000000000001</v>
      </c>
      <c r="CH948" s="19">
        <v>1.609</v>
      </c>
      <c r="CI948" s="19">
        <v>1.444</v>
      </c>
      <c r="CJ948" s="19">
        <v>1.393</v>
      </c>
      <c r="CK948" s="19">
        <v>1.677</v>
      </c>
      <c r="CL948" s="19">
        <v>2.0739999999999998</v>
      </c>
      <c r="CM948" s="19">
        <v>1.2130000000000001</v>
      </c>
      <c r="CN948" s="19">
        <v>0.71699999999999997</v>
      </c>
      <c r="CO948" s="19">
        <v>1.0269999999999999</v>
      </c>
      <c r="CP948" s="19">
        <v>0.92500000000000004</v>
      </c>
      <c r="CQ948" s="19">
        <v>0.94699999999999995</v>
      </c>
      <c r="CR948" s="19">
        <v>1.196</v>
      </c>
      <c r="CS948" s="19">
        <v>0.82699999999999996</v>
      </c>
      <c r="CT948" s="19">
        <v>1.0549999999999999</v>
      </c>
      <c r="CU948" s="19">
        <v>1.4319999999999999</v>
      </c>
      <c r="CV948" s="19">
        <v>1.0329999999999999</v>
      </c>
      <c r="CW948" s="19">
        <v>1.389</v>
      </c>
    </row>
    <row r="949" spans="1:101" s="1" customFormat="1" ht="15" x14ac:dyDescent="0.2">
      <c r="A949" s="19">
        <v>1520</v>
      </c>
      <c r="B949" s="19">
        <v>358.7</v>
      </c>
      <c r="C949" s="19">
        <v>860.4</v>
      </c>
      <c r="D949" s="19">
        <v>412.06180000000001</v>
      </c>
      <c r="E949" s="19">
        <v>414.06700000000001</v>
      </c>
      <c r="F949" s="19">
        <v>178.0035</v>
      </c>
      <c r="G949" s="20">
        <v>9154</v>
      </c>
      <c r="H949" s="19">
        <v>1</v>
      </c>
      <c r="I949" s="19">
        <v>1</v>
      </c>
      <c r="J949" s="19" t="s">
        <v>117</v>
      </c>
      <c r="M949" s="10"/>
      <c r="N949" s="10"/>
      <c r="U949" s="21">
        <v>0</v>
      </c>
      <c r="V949" s="21">
        <v>0</v>
      </c>
      <c r="W949" s="21">
        <v>86</v>
      </c>
      <c r="X949" s="19">
        <v>0</v>
      </c>
      <c r="Y949" s="19">
        <v>0.878</v>
      </c>
      <c r="Z949" s="19">
        <v>0.84099999999999997</v>
      </c>
      <c r="AA949" s="19">
        <v>1.0229999999999999</v>
      </c>
      <c r="AB949" s="22">
        <f t="shared" si="231"/>
        <v>0.90883333333333305</v>
      </c>
      <c r="AC949" s="22">
        <f t="shared" si="232"/>
        <v>1.0457777777777777</v>
      </c>
      <c r="AD949" s="22">
        <f t="shared" si="233"/>
        <v>1.130222222222222</v>
      </c>
      <c r="AE949" s="22">
        <f t="shared" si="234"/>
        <v>0.86905014874628117</v>
      </c>
      <c r="AF949" s="22">
        <f t="shared" si="235"/>
        <v>0.80411915060951622</v>
      </c>
      <c r="AG949" s="22">
        <f t="shared" si="236"/>
        <v>-0.20248866438386837</v>
      </c>
      <c r="AH949" s="22">
        <f t="shared" si="237"/>
        <v>-0.31451880584967695</v>
      </c>
      <c r="AI949" s="22">
        <f t="shared" si="238"/>
        <v>-0.75024604432817832</v>
      </c>
      <c r="AJ949" s="22">
        <f t="shared" si="239"/>
        <v>-2.0753628719201318</v>
      </c>
      <c r="AK949" s="22">
        <f t="shared" si="247"/>
        <v>0</v>
      </c>
      <c r="AL949" s="22" t="str">
        <f t="shared" si="240"/>
        <v>Increase</v>
      </c>
      <c r="AM949" s="24">
        <f t="shared" si="241"/>
        <v>0.17772722325035781</v>
      </c>
      <c r="AN949" s="24">
        <f t="shared" si="242"/>
        <v>8.406924130466004E-3</v>
      </c>
      <c r="AO949" s="25">
        <v>0.99085400000000001</v>
      </c>
      <c r="AP949" s="24">
        <f t="shared" si="243"/>
        <v>8.406924130466004E-3</v>
      </c>
      <c r="AQ949" s="25">
        <v>1.49732</v>
      </c>
      <c r="AR949" s="25">
        <v>1.4302900000000001</v>
      </c>
      <c r="AS949" s="19">
        <v>1520</v>
      </c>
      <c r="AT949" s="19">
        <v>0.89400000000000002</v>
      </c>
      <c r="AU949" s="19">
        <v>1.175</v>
      </c>
      <c r="AV949" s="19">
        <v>0.65900000000000003</v>
      </c>
      <c r="AW949" s="19">
        <v>1.089</v>
      </c>
      <c r="AX949" s="19">
        <v>0.94399999999999995</v>
      </c>
      <c r="AY949" s="19">
        <v>0.51800000000000002</v>
      </c>
      <c r="AZ949" s="19">
        <v>1.1559999999999999</v>
      </c>
      <c r="BA949" s="19">
        <v>1.2</v>
      </c>
      <c r="BB949" s="19">
        <v>1.147</v>
      </c>
      <c r="BC949" s="19">
        <v>1.077</v>
      </c>
      <c r="BD949" s="19">
        <v>0.72899999999999998</v>
      </c>
      <c r="BE949" s="19">
        <v>0.85699999999999998</v>
      </c>
      <c r="BF949" s="19">
        <v>0.746</v>
      </c>
      <c r="BG949" s="19">
        <v>1.0549999999999999</v>
      </c>
      <c r="BH949" s="19">
        <v>0.91400000000000003</v>
      </c>
      <c r="BI949" s="19">
        <v>0.60899999999999999</v>
      </c>
      <c r="BJ949" s="19">
        <v>0.82399999999999995</v>
      </c>
      <c r="BK949" s="19">
        <v>0.76600000000000001</v>
      </c>
      <c r="BL949" s="19"/>
      <c r="BM949" s="19">
        <v>1.2829999999999999</v>
      </c>
      <c r="BN949" s="19">
        <v>1.2549999999999999</v>
      </c>
      <c r="BO949" s="19">
        <v>0.67900000000000005</v>
      </c>
      <c r="BP949" s="19">
        <v>0.76200000000000001</v>
      </c>
      <c r="BQ949" s="19">
        <v>1.71</v>
      </c>
      <c r="BR949" s="19">
        <v>1.645</v>
      </c>
      <c r="BS949" s="19">
        <v>1.071</v>
      </c>
      <c r="BT949" s="19">
        <v>0.56100000000000005</v>
      </c>
      <c r="BU949" s="19">
        <v>0.89800000000000002</v>
      </c>
      <c r="BV949" s="19">
        <v>1.0960000000000001</v>
      </c>
      <c r="BW949" s="19">
        <v>1.536</v>
      </c>
      <c r="BX949" s="19">
        <v>0.74399999999999999</v>
      </c>
      <c r="BY949" s="19">
        <v>0.60799999999999998</v>
      </c>
      <c r="BZ949" s="19">
        <v>0.82799999999999996</v>
      </c>
      <c r="CA949" s="19">
        <v>1.264</v>
      </c>
      <c r="CB949" s="19">
        <v>0.58599999999999997</v>
      </c>
      <c r="CC949" s="19">
        <v>1.25</v>
      </c>
      <c r="CD949" s="19">
        <v>1.048</v>
      </c>
      <c r="CE949" s="19"/>
      <c r="CF949" s="19">
        <v>0.90200000000000002</v>
      </c>
      <c r="CG949" s="19">
        <v>1.373</v>
      </c>
      <c r="CH949" s="19">
        <v>1.208</v>
      </c>
      <c r="CI949" s="19">
        <v>1.3440000000000001</v>
      </c>
      <c r="CJ949" s="19">
        <v>1.27</v>
      </c>
      <c r="CK949" s="19">
        <v>1.3839999999999999</v>
      </c>
      <c r="CL949" s="19">
        <v>1.1870000000000001</v>
      </c>
      <c r="CM949" s="19">
        <v>1.3620000000000001</v>
      </c>
      <c r="CN949" s="19">
        <v>0.65600000000000003</v>
      </c>
      <c r="CO949" s="19">
        <v>1.2230000000000001</v>
      </c>
      <c r="CP949" s="19">
        <v>0.72299999999999998</v>
      </c>
      <c r="CQ949" s="19">
        <v>1.3009999999999999</v>
      </c>
      <c r="CR949" s="19">
        <v>1.1060000000000001</v>
      </c>
      <c r="CS949" s="19">
        <v>1.075</v>
      </c>
      <c r="CT949" s="19">
        <v>0.97599999999999998</v>
      </c>
      <c r="CU949" s="19">
        <v>0.57599999999999996</v>
      </c>
      <c r="CV949" s="19">
        <v>1.345</v>
      </c>
      <c r="CW949" s="19">
        <v>1.333</v>
      </c>
    </row>
    <row r="950" spans="1:101" s="1" customFormat="1" ht="15" x14ac:dyDescent="0.2">
      <c r="A950" s="19">
        <v>1525</v>
      </c>
      <c r="B950" s="19">
        <v>359.1</v>
      </c>
      <c r="C950" s="19">
        <v>861.5</v>
      </c>
      <c r="D950" s="19">
        <v>647.82299999999998</v>
      </c>
      <c r="E950" s="19">
        <v>649.82839999999999</v>
      </c>
      <c r="F950" s="19">
        <v>413.7647</v>
      </c>
      <c r="G950" s="20">
        <v>3994</v>
      </c>
      <c r="H950" s="19">
        <v>1</v>
      </c>
      <c r="I950" s="19">
        <v>1</v>
      </c>
      <c r="J950" s="19" t="s">
        <v>112</v>
      </c>
      <c r="M950" s="10"/>
      <c r="N950" s="10"/>
      <c r="X950" s="19">
        <v>0.05</v>
      </c>
      <c r="Y950" s="19">
        <v>0.90700000000000003</v>
      </c>
      <c r="Z950" s="19">
        <v>0.96599999999999997</v>
      </c>
      <c r="AA950" s="19">
        <v>1.4159999999999999</v>
      </c>
      <c r="AB950" s="22">
        <f t="shared" si="231"/>
        <v>0.92666666666666686</v>
      </c>
      <c r="AC950" s="22">
        <f t="shared" si="232"/>
        <v>0.8472777777777778</v>
      </c>
      <c r="AD950" s="22">
        <f t="shared" si="233"/>
        <v>0.98194444444444451</v>
      </c>
      <c r="AE950" s="22">
        <f t="shared" si="234"/>
        <v>1.0936987738508952</v>
      </c>
      <c r="AF950" s="22">
        <f t="shared" si="235"/>
        <v>0.94370579915134389</v>
      </c>
      <c r="AG950" s="22">
        <f t="shared" si="236"/>
        <v>0.12921544625515255</v>
      </c>
      <c r="AH950" s="22">
        <f t="shared" si="237"/>
        <v>-8.3590926252097297E-2</v>
      </c>
      <c r="AI950" s="22">
        <f t="shared" si="238"/>
        <v>-0.43977761476135324</v>
      </c>
      <c r="AJ950" s="22">
        <f t="shared" si="239"/>
        <v>-0.1946339571401153</v>
      </c>
      <c r="AK950" s="22">
        <f t="shared" si="247"/>
        <v>0</v>
      </c>
      <c r="AL950" s="22" t="str">
        <f t="shared" si="240"/>
        <v>Lowering</v>
      </c>
      <c r="AM950" s="24">
        <f t="shared" si="241"/>
        <v>0.36326402046727468</v>
      </c>
      <c r="AN950" s="24">
        <f t="shared" si="242"/>
        <v>0.63880167004258026</v>
      </c>
      <c r="AO950" s="25">
        <v>0.54783700000000002</v>
      </c>
      <c r="AP950" s="24">
        <f t="shared" si="243"/>
        <v>0.63880167004258026</v>
      </c>
      <c r="AQ950" s="25">
        <v>0.86743599999999998</v>
      </c>
      <c r="AR950" s="25">
        <v>0.90253300000000003</v>
      </c>
      <c r="AS950" s="19">
        <v>1525</v>
      </c>
      <c r="AT950" s="19">
        <v>0.78</v>
      </c>
      <c r="AU950" s="19">
        <v>0.55600000000000005</v>
      </c>
      <c r="AV950" s="19">
        <v>0.61</v>
      </c>
      <c r="AW950" s="19">
        <v>0.86899999999999999</v>
      </c>
      <c r="AX950" s="19">
        <v>0.93100000000000005</v>
      </c>
      <c r="AY950" s="19">
        <v>0.85699999999999998</v>
      </c>
      <c r="AZ950" s="19">
        <v>0.63600000000000001</v>
      </c>
      <c r="BA950" s="19">
        <v>1.0549999999999999</v>
      </c>
      <c r="BB950" s="19">
        <v>1.046</v>
      </c>
      <c r="BC950" s="19">
        <v>0.73899999999999999</v>
      </c>
      <c r="BD950" s="19">
        <v>1.024</v>
      </c>
      <c r="BE950" s="19">
        <v>1.2589999999999999</v>
      </c>
      <c r="BF950" s="19">
        <v>0.872</v>
      </c>
      <c r="BG950" s="19">
        <v>1.0660000000000001</v>
      </c>
      <c r="BH950" s="19">
        <v>0.86299999999999999</v>
      </c>
      <c r="BI950" s="19">
        <v>1.2849999999999999</v>
      </c>
      <c r="BJ950" s="19">
        <v>1.333</v>
      </c>
      <c r="BK950" s="19">
        <v>0.89900000000000002</v>
      </c>
      <c r="BL950" s="19"/>
      <c r="BM950" s="19">
        <v>0.39700000000000002</v>
      </c>
      <c r="BN950" s="19">
        <v>0.626</v>
      </c>
      <c r="BO950" s="19">
        <v>0.74399999999999999</v>
      </c>
      <c r="BP950" s="19">
        <v>1.24</v>
      </c>
      <c r="BQ950" s="19">
        <v>0.54</v>
      </c>
      <c r="BR950" s="19">
        <v>0.42099999999999999</v>
      </c>
      <c r="BS950" s="19">
        <v>0.66800000000000004</v>
      </c>
      <c r="BT950" s="19">
        <v>1.0680000000000001</v>
      </c>
      <c r="BU950" s="19">
        <v>0.58099999999999996</v>
      </c>
      <c r="BV950" s="19">
        <v>0.65</v>
      </c>
      <c r="BW950" s="19">
        <v>1.139</v>
      </c>
      <c r="BX950" s="19">
        <v>0.88300000000000001</v>
      </c>
      <c r="BY950" s="19">
        <v>0.88700000000000001</v>
      </c>
      <c r="BZ950" s="19">
        <v>0.96499999999999997</v>
      </c>
      <c r="CA950" s="19">
        <v>1.1990000000000001</v>
      </c>
      <c r="CB950" s="19">
        <v>1.38</v>
      </c>
      <c r="CC950" s="19">
        <v>0.9</v>
      </c>
      <c r="CD950" s="19">
        <v>0.96299999999999997</v>
      </c>
      <c r="CE950" s="19"/>
      <c r="CF950" s="19">
        <v>0.57799999999999996</v>
      </c>
      <c r="CG950" s="19">
        <v>0.6</v>
      </c>
      <c r="CH950" s="19">
        <v>0.56499999999999995</v>
      </c>
      <c r="CI950" s="19">
        <v>0.42499999999999999</v>
      </c>
      <c r="CJ950" s="19">
        <v>0.61599999999999999</v>
      </c>
      <c r="CK950" s="19">
        <v>0.72299999999999998</v>
      </c>
      <c r="CL950" s="19">
        <v>0.82199999999999995</v>
      </c>
      <c r="CM950" s="19">
        <v>1.276</v>
      </c>
      <c r="CN950" s="19">
        <v>1.2969999999999999</v>
      </c>
      <c r="CO950" s="19">
        <v>1.8560000000000001</v>
      </c>
      <c r="CP950" s="19">
        <v>1.845</v>
      </c>
      <c r="CQ950" s="19">
        <v>1.198</v>
      </c>
      <c r="CR950" s="19">
        <v>0.57099999999999995</v>
      </c>
      <c r="CS950" s="19">
        <v>1.216</v>
      </c>
      <c r="CT950" s="19">
        <v>0.94299999999999995</v>
      </c>
      <c r="CU950" s="19">
        <v>1.4710000000000001</v>
      </c>
      <c r="CV950" s="19">
        <v>0.92800000000000005</v>
      </c>
      <c r="CW950" s="19">
        <v>0.745</v>
      </c>
    </row>
    <row r="951" spans="1:101" s="1" customFormat="1" ht="15" x14ac:dyDescent="0.2">
      <c r="A951" s="19">
        <v>1527</v>
      </c>
      <c r="B951" s="19">
        <v>359.7</v>
      </c>
      <c r="C951" s="19">
        <v>862.3</v>
      </c>
      <c r="D951" s="19">
        <v>402.10059999999999</v>
      </c>
      <c r="E951" s="19">
        <v>404.10739999999998</v>
      </c>
      <c r="F951" s="19">
        <v>168.04230000000001</v>
      </c>
      <c r="G951" s="20">
        <v>37902.75</v>
      </c>
      <c r="H951" s="19">
        <v>1</v>
      </c>
      <c r="I951" s="19">
        <v>1</v>
      </c>
      <c r="J951" s="19" t="s">
        <v>131</v>
      </c>
      <c r="M951" s="10"/>
      <c r="N951" s="10"/>
      <c r="O951" s="19" t="s">
        <v>479</v>
      </c>
      <c r="P951" s="19" t="s">
        <v>480</v>
      </c>
      <c r="Q951" s="19">
        <v>0.08</v>
      </c>
      <c r="R951" s="19">
        <v>7.6</v>
      </c>
      <c r="S951" s="19" t="s">
        <v>133</v>
      </c>
      <c r="T951" s="19" t="s">
        <v>134</v>
      </c>
      <c r="X951" s="19">
        <v>0.05</v>
      </c>
      <c r="Y951" s="19">
        <v>0.93500000000000005</v>
      </c>
      <c r="Z951" s="19">
        <v>0.91800000000000004</v>
      </c>
      <c r="AA951" s="19">
        <v>0.90900000000000003</v>
      </c>
      <c r="AB951" s="22">
        <f t="shared" si="231"/>
        <v>1.2218235294117645</v>
      </c>
      <c r="AC951" s="22">
        <f t="shared" si="232"/>
        <v>1.1453333333333333</v>
      </c>
      <c r="AD951" s="22">
        <f t="shared" si="233"/>
        <v>0.89166666666666672</v>
      </c>
      <c r="AE951" s="22">
        <f t="shared" si="234"/>
        <v>1.0667842224200506</v>
      </c>
      <c r="AF951" s="22">
        <f t="shared" si="235"/>
        <v>1.370269378779549</v>
      </c>
      <c r="AG951" s="22">
        <f t="shared" si="236"/>
        <v>9.3268392914230308E-2</v>
      </c>
      <c r="AH951" s="22">
        <f t="shared" si="237"/>
        <v>0.45445953787682219</v>
      </c>
      <c r="AI951" s="22">
        <f t="shared" si="238"/>
        <v>-0.6757053332800973</v>
      </c>
      <c r="AJ951" s="22">
        <f t="shared" si="239"/>
        <v>-6.1078696900907188</v>
      </c>
      <c r="AK951" s="22" t="str">
        <f t="shared" si="247"/>
        <v>3,4-Dihydroxymandelaldehyde</v>
      </c>
      <c r="AL951" s="22" t="str">
        <f t="shared" si="240"/>
        <v>Lowering</v>
      </c>
      <c r="AM951" s="24">
        <f t="shared" si="241"/>
        <v>0.21100593294738565</v>
      </c>
      <c r="AN951" s="24">
        <f t="shared" si="242"/>
        <v>7.8006413338603523E-7</v>
      </c>
      <c r="AO951" s="25">
        <v>0.60564600000000002</v>
      </c>
      <c r="AP951" s="24">
        <f t="shared" si="243"/>
        <v>7.8006413338603523E-7</v>
      </c>
      <c r="AQ951" s="25">
        <v>2.2873800000000002</v>
      </c>
      <c r="AR951" s="25">
        <v>2.2671999999999999</v>
      </c>
      <c r="AS951" s="19">
        <v>1527</v>
      </c>
      <c r="AT951" s="19">
        <v>0.98</v>
      </c>
      <c r="AU951" s="19">
        <v>1.0469999999999999</v>
      </c>
      <c r="AV951" s="19">
        <v>1.0820000000000001</v>
      </c>
      <c r="AW951" s="19">
        <v>1.2490000000000001</v>
      </c>
      <c r="AX951" s="19">
        <v>1.258</v>
      </c>
      <c r="AY951" s="19" t="s">
        <v>111</v>
      </c>
      <c r="AZ951" s="19">
        <v>1.2010000000000001</v>
      </c>
      <c r="BA951" s="19">
        <v>1.0569999999999999</v>
      </c>
      <c r="BB951" s="19">
        <v>1.2529999999999999</v>
      </c>
      <c r="BC951" s="19">
        <v>1.37</v>
      </c>
      <c r="BD951" s="19">
        <v>1.4530000000000001</v>
      </c>
      <c r="BE951" s="19">
        <v>1.482</v>
      </c>
      <c r="BF951" s="19">
        <v>1.33</v>
      </c>
      <c r="BG951" s="19">
        <v>1.423</v>
      </c>
      <c r="BH951" s="19">
        <v>1.0720000000000001</v>
      </c>
      <c r="BI951" s="19">
        <v>1.4379999999999999</v>
      </c>
      <c r="BJ951" s="19">
        <v>0.96</v>
      </c>
      <c r="BK951" s="19">
        <v>1.1160000000000001</v>
      </c>
      <c r="BL951" s="19"/>
      <c r="BM951" s="19">
        <v>0.97</v>
      </c>
      <c r="BN951" s="19">
        <v>1.0189999999999999</v>
      </c>
      <c r="BO951" s="19">
        <v>1.3069999999999999</v>
      </c>
      <c r="BP951" s="19">
        <v>0.92200000000000004</v>
      </c>
      <c r="BQ951" s="19">
        <v>0.96099999999999997</v>
      </c>
      <c r="BR951" s="19">
        <v>0.88600000000000001</v>
      </c>
      <c r="BS951" s="19">
        <v>1.0529999999999999</v>
      </c>
      <c r="BT951" s="19">
        <v>1.153</v>
      </c>
      <c r="BU951" s="19">
        <v>1.333</v>
      </c>
      <c r="BV951" s="19">
        <v>1.224</v>
      </c>
      <c r="BW951" s="19">
        <v>0.95199999999999996</v>
      </c>
      <c r="BX951" s="19">
        <v>1.149</v>
      </c>
      <c r="BY951" s="19">
        <v>1.198</v>
      </c>
      <c r="BZ951" s="19">
        <v>1.373</v>
      </c>
      <c r="CA951" s="19">
        <v>1.1379999999999999</v>
      </c>
      <c r="CB951" s="19">
        <v>1.569</v>
      </c>
      <c r="CC951" s="19">
        <v>1.2490000000000001</v>
      </c>
      <c r="CD951" s="19">
        <v>1.1599999999999999</v>
      </c>
      <c r="CE951" s="19"/>
      <c r="CF951" s="19">
        <v>0.96799999999999997</v>
      </c>
      <c r="CG951" s="19">
        <v>0.94399999999999995</v>
      </c>
      <c r="CH951" s="19">
        <v>0.81</v>
      </c>
      <c r="CI951" s="19">
        <v>0.70899999999999996</v>
      </c>
      <c r="CJ951" s="19">
        <v>0.69799999999999995</v>
      </c>
      <c r="CK951" s="19">
        <v>0.96899999999999997</v>
      </c>
      <c r="CL951" s="19">
        <v>1.0620000000000001</v>
      </c>
      <c r="CM951" s="19">
        <v>0.65800000000000003</v>
      </c>
      <c r="CN951" s="19">
        <v>0.83799999999999997</v>
      </c>
      <c r="CO951" s="19">
        <v>0.90900000000000003</v>
      </c>
      <c r="CP951" s="19">
        <v>1.204</v>
      </c>
      <c r="CQ951" s="19">
        <v>0.76100000000000001</v>
      </c>
      <c r="CR951" s="19">
        <v>0.95299999999999996</v>
      </c>
      <c r="CS951" s="19">
        <v>1.008</v>
      </c>
      <c r="CT951" s="19">
        <v>0.88500000000000001</v>
      </c>
      <c r="CU951" s="19">
        <v>1.0009999999999999</v>
      </c>
      <c r="CV951" s="19">
        <v>0.80100000000000005</v>
      </c>
      <c r="CW951" s="19">
        <v>0.872</v>
      </c>
    </row>
    <row r="952" spans="1:101" s="1" customFormat="1" ht="15" x14ac:dyDescent="0.2">
      <c r="A952" s="19">
        <v>1528</v>
      </c>
      <c r="B952" s="19">
        <v>359.9</v>
      </c>
      <c r="C952" s="19">
        <v>862.3</v>
      </c>
      <c r="D952" s="19">
        <v>414.09989999999999</v>
      </c>
      <c r="E952" s="19">
        <v>416.10739999999998</v>
      </c>
      <c r="F952" s="19">
        <v>180.04159999999999</v>
      </c>
      <c r="G952" s="20">
        <v>14779.2</v>
      </c>
      <c r="H952" s="19">
        <v>1</v>
      </c>
      <c r="I952" s="19">
        <v>1</v>
      </c>
      <c r="J952" s="19" t="s">
        <v>131</v>
      </c>
      <c r="M952" s="10"/>
      <c r="N952" s="10"/>
      <c r="O952" s="19" t="s">
        <v>591</v>
      </c>
      <c r="P952" s="19" t="s">
        <v>592</v>
      </c>
      <c r="Q952" s="19">
        <v>1.6</v>
      </c>
      <c r="R952" s="19">
        <v>15.3</v>
      </c>
      <c r="S952" s="19" t="s">
        <v>133</v>
      </c>
      <c r="T952" s="19" t="s">
        <v>134</v>
      </c>
      <c r="X952" s="19">
        <v>1.67E-2</v>
      </c>
      <c r="Y952" s="19">
        <v>1.3859999999999999</v>
      </c>
      <c r="Z952" s="19">
        <v>1.397</v>
      </c>
      <c r="AA952" s="19">
        <v>1.3129999999999999</v>
      </c>
      <c r="AB952" s="22">
        <f t="shared" si="231"/>
        <v>1.5754444444444446</v>
      </c>
      <c r="AC952" s="22">
        <f t="shared" si="232"/>
        <v>1.7627222222222223</v>
      </c>
      <c r="AD952" s="22">
        <f t="shared" si="233"/>
        <v>1.7703333333333338</v>
      </c>
      <c r="AE952" s="22">
        <f t="shared" si="234"/>
        <v>0.89375650036244447</v>
      </c>
      <c r="AF952" s="22">
        <f t="shared" si="235"/>
        <v>0.88991401493755085</v>
      </c>
      <c r="AG952" s="22">
        <f t="shared" si="236"/>
        <v>-0.16204626523450141</v>
      </c>
      <c r="AH952" s="22">
        <f t="shared" si="237"/>
        <v>-0.16826214781503329</v>
      </c>
      <c r="AI952" s="22">
        <f t="shared" si="238"/>
        <v>-0.38542248968500387</v>
      </c>
      <c r="AJ952" s="22">
        <f t="shared" si="239"/>
        <v>-0.54794756735515937</v>
      </c>
      <c r="AK952" s="22" t="str">
        <f t="shared" si="247"/>
        <v>3-(4-Hydroxyphenyl)pyruvate</v>
      </c>
      <c r="AL952" s="22" t="str">
        <f t="shared" si="240"/>
        <v>Increase</v>
      </c>
      <c r="AM952" s="24">
        <f t="shared" si="241"/>
        <v>0.41169681796362112</v>
      </c>
      <c r="AN952" s="24">
        <f t="shared" si="242"/>
        <v>0.28317338521644564</v>
      </c>
      <c r="AO952" s="25">
        <v>0.51260300000000003</v>
      </c>
      <c r="AP952" s="24">
        <f t="shared" si="243"/>
        <v>0.28317338521644564</v>
      </c>
      <c r="AQ952" s="25">
        <v>0.77427800000000002</v>
      </c>
      <c r="AR952" s="25">
        <v>0.84931000000000001</v>
      </c>
      <c r="AS952" s="19">
        <v>1528</v>
      </c>
      <c r="AT952" s="19">
        <v>2.278</v>
      </c>
      <c r="AU952" s="19">
        <v>1.651</v>
      </c>
      <c r="AV952" s="19">
        <v>1.4259999999999999</v>
      </c>
      <c r="AW952" s="19">
        <v>1.57</v>
      </c>
      <c r="AX952" s="19">
        <v>1.6379999999999999</v>
      </c>
      <c r="AY952" s="19">
        <v>0.997</v>
      </c>
      <c r="AZ952" s="19">
        <v>2.3250000000000002</v>
      </c>
      <c r="BA952" s="19">
        <v>1.0660000000000001</v>
      </c>
      <c r="BB952" s="19">
        <v>2.6509999999999998</v>
      </c>
      <c r="BC952" s="19">
        <v>2.2160000000000002</v>
      </c>
      <c r="BD952" s="19">
        <v>1.6419999999999999</v>
      </c>
      <c r="BE952" s="19">
        <v>1.762</v>
      </c>
      <c r="BF952" s="19">
        <v>1.7869999999999999</v>
      </c>
      <c r="BG952" s="19">
        <v>1.0029999999999999</v>
      </c>
      <c r="BH952" s="19">
        <v>1.04</v>
      </c>
      <c r="BI952" s="19">
        <v>1.1000000000000001</v>
      </c>
      <c r="BJ952" s="19">
        <v>0.85299999999999998</v>
      </c>
      <c r="BK952" s="19">
        <v>1.353</v>
      </c>
      <c r="BL952" s="19"/>
      <c r="BM952" s="19">
        <v>3.5409999999999999</v>
      </c>
      <c r="BN952" s="19">
        <v>2.3849999999999998</v>
      </c>
      <c r="BO952" s="19">
        <v>1.3560000000000001</v>
      </c>
      <c r="BP952" s="19">
        <v>2.3690000000000002</v>
      </c>
      <c r="BQ952" s="19">
        <v>2.2189999999999999</v>
      </c>
      <c r="BR952" s="19">
        <v>1.6040000000000001</v>
      </c>
      <c r="BS952" s="19">
        <v>1.1779999999999999</v>
      </c>
      <c r="BT952" s="19">
        <v>0.96</v>
      </c>
      <c r="BU952" s="19">
        <v>3.2330000000000001</v>
      </c>
      <c r="BV952" s="19">
        <v>2.7570000000000001</v>
      </c>
      <c r="BW952" s="19">
        <v>1.5569999999999999</v>
      </c>
      <c r="BX952" s="19">
        <v>1.069</v>
      </c>
      <c r="BY952" s="19">
        <v>1.1339999999999999</v>
      </c>
      <c r="BZ952" s="19">
        <v>1.0860000000000001</v>
      </c>
      <c r="CA952" s="19">
        <v>1.1040000000000001</v>
      </c>
      <c r="CB952" s="19">
        <v>1.204</v>
      </c>
      <c r="CC952" s="19">
        <v>1.542</v>
      </c>
      <c r="CD952" s="19">
        <v>1.431</v>
      </c>
      <c r="CE952" s="19"/>
      <c r="CF952" s="19">
        <v>0.92500000000000004</v>
      </c>
      <c r="CG952" s="19">
        <v>2.323</v>
      </c>
      <c r="CH952" s="19">
        <v>1.821</v>
      </c>
      <c r="CI952" s="19">
        <v>1.9490000000000001</v>
      </c>
      <c r="CJ952" s="19">
        <v>2.5960000000000001</v>
      </c>
      <c r="CK952" s="19">
        <v>2.1230000000000002</v>
      </c>
      <c r="CL952" s="19">
        <v>1.766</v>
      </c>
      <c r="CM952" s="19">
        <v>1.302</v>
      </c>
      <c r="CN952" s="19">
        <v>1.6639999999999999</v>
      </c>
      <c r="CO952" s="19">
        <v>1.1259999999999999</v>
      </c>
      <c r="CP952" s="19">
        <v>1.0589999999999999</v>
      </c>
      <c r="CQ952" s="19">
        <v>1.19</v>
      </c>
      <c r="CR952" s="19">
        <v>1.468</v>
      </c>
      <c r="CS952" s="19">
        <v>1.7589999999999999</v>
      </c>
      <c r="CT952" s="19">
        <v>2.1</v>
      </c>
      <c r="CU952" s="19">
        <v>2.569</v>
      </c>
      <c r="CV952" s="19">
        <v>2.6419999999999999</v>
      </c>
      <c r="CW952" s="19">
        <v>1.484</v>
      </c>
    </row>
    <row r="953" spans="1:101" s="1" customFormat="1" ht="15" x14ac:dyDescent="0.2">
      <c r="A953" s="19">
        <v>1529</v>
      </c>
      <c r="B953" s="19">
        <v>360.7</v>
      </c>
      <c r="C953" s="19">
        <v>864.3</v>
      </c>
      <c r="D953" s="19">
        <v>430.04430000000002</v>
      </c>
      <c r="E953" s="19">
        <v>432.0514</v>
      </c>
      <c r="F953" s="19">
        <v>195.98589999999999</v>
      </c>
      <c r="G953" s="20">
        <v>5521</v>
      </c>
      <c r="H953" s="19">
        <v>1</v>
      </c>
      <c r="I953" s="19">
        <v>1</v>
      </c>
      <c r="J953" s="19" t="s">
        <v>103</v>
      </c>
      <c r="M953" s="10"/>
      <c r="N953" s="10"/>
      <c r="U953" s="21">
        <v>0</v>
      </c>
      <c r="V953" s="21">
        <v>3</v>
      </c>
      <c r="W953" s="21">
        <v>28</v>
      </c>
      <c r="X953" s="19">
        <v>0.05</v>
      </c>
      <c r="Y953" s="19">
        <v>1.0369999999999999</v>
      </c>
      <c r="Z953" s="19">
        <v>1.103</v>
      </c>
      <c r="AA953" s="19">
        <v>0.86499999999999999</v>
      </c>
      <c r="AB953" s="22">
        <f t="shared" si="231"/>
        <v>1.0161666666666664</v>
      </c>
      <c r="AC953" s="22">
        <f t="shared" si="232"/>
        <v>0.82233333333333336</v>
      </c>
      <c r="AD953" s="22">
        <f t="shared" si="233"/>
        <v>1.0353333333333332</v>
      </c>
      <c r="AE953" s="22">
        <f t="shared" si="234"/>
        <v>1.2357113903526546</v>
      </c>
      <c r="AF953" s="22">
        <f t="shared" si="235"/>
        <v>0.98148744365743712</v>
      </c>
      <c r="AG953" s="22">
        <f t="shared" si="236"/>
        <v>0.30534183035634516</v>
      </c>
      <c r="AH953" s="22">
        <f t="shared" si="237"/>
        <v>-2.6958283730832637E-2</v>
      </c>
      <c r="AI953" s="22">
        <f t="shared" si="238"/>
        <v>-1.6756888428335814</v>
      </c>
      <c r="AJ953" s="22">
        <f t="shared" si="239"/>
        <v>-7.4959721844975527E-2</v>
      </c>
      <c r="AK953" s="22">
        <f t="shared" si="247"/>
        <v>0</v>
      </c>
      <c r="AL953" s="22" t="str">
        <f t="shared" si="240"/>
        <v>Lowering</v>
      </c>
      <c r="AM953" s="24">
        <f t="shared" si="241"/>
        <v>2.1101394513326092E-2</v>
      </c>
      <c r="AN953" s="24">
        <f t="shared" si="242"/>
        <v>0.84147317951339429</v>
      </c>
      <c r="AO953" s="25">
        <v>1.1616299999999999</v>
      </c>
      <c r="AP953" s="24">
        <f t="shared" si="243"/>
        <v>0.84147317951339429</v>
      </c>
      <c r="AQ953" s="25">
        <v>0.453401</v>
      </c>
      <c r="AR953" s="25">
        <v>0.60232200000000002</v>
      </c>
      <c r="AS953" s="19">
        <v>1529</v>
      </c>
      <c r="AT953" s="19">
        <v>0.92400000000000004</v>
      </c>
      <c r="AU953" s="19">
        <v>1.006</v>
      </c>
      <c r="AV953" s="19">
        <v>1.1180000000000001</v>
      </c>
      <c r="AW953" s="19">
        <v>1.2509999999999999</v>
      </c>
      <c r="AX953" s="19">
        <v>0.77900000000000003</v>
      </c>
      <c r="AY953" s="19">
        <v>1.19</v>
      </c>
      <c r="AZ953" s="19">
        <v>1.3859999999999999</v>
      </c>
      <c r="BA953" s="19">
        <v>1.4670000000000001</v>
      </c>
      <c r="BB953" s="19">
        <v>1.1519999999999999</v>
      </c>
      <c r="BC953" s="19">
        <v>1.387</v>
      </c>
      <c r="BD953" s="19">
        <v>0.82899999999999996</v>
      </c>
      <c r="BE953" s="19">
        <v>0.63600000000000001</v>
      </c>
      <c r="BF953" s="19">
        <v>1.252</v>
      </c>
      <c r="BG953" s="19">
        <v>0.64800000000000002</v>
      </c>
      <c r="BH953" s="19">
        <v>0.69899999999999995</v>
      </c>
      <c r="BI953" s="19">
        <v>0.749</v>
      </c>
      <c r="BJ953" s="19">
        <v>1.127</v>
      </c>
      <c r="BK953" s="19">
        <v>0.69099999999999995</v>
      </c>
      <c r="BL953" s="19"/>
      <c r="BM953" s="19">
        <v>0.82499999999999996</v>
      </c>
      <c r="BN953" s="19">
        <v>1.323</v>
      </c>
      <c r="BO953" s="19">
        <v>1.1220000000000001</v>
      </c>
      <c r="BP953" s="19">
        <v>0.998</v>
      </c>
      <c r="BQ953" s="19">
        <v>0.80900000000000005</v>
      </c>
      <c r="BR953" s="19">
        <v>0.52700000000000002</v>
      </c>
      <c r="BS953" s="19">
        <v>0.72599999999999998</v>
      </c>
      <c r="BT953" s="19">
        <v>0.749</v>
      </c>
      <c r="BU953" s="19">
        <v>0.71099999999999997</v>
      </c>
      <c r="BV953" s="19">
        <v>0.75800000000000001</v>
      </c>
      <c r="BW953" s="19">
        <v>0.64700000000000002</v>
      </c>
      <c r="BX953" s="19">
        <v>0.84499999999999997</v>
      </c>
      <c r="BY953" s="19">
        <v>0.83499999999999996</v>
      </c>
      <c r="BZ953" s="19">
        <v>1.014</v>
      </c>
      <c r="CA953" s="19">
        <v>0.878</v>
      </c>
      <c r="CB953" s="19">
        <v>0.69499999999999995</v>
      </c>
      <c r="CC953" s="19">
        <v>0.65100000000000002</v>
      </c>
      <c r="CD953" s="19">
        <v>0.68899999999999995</v>
      </c>
      <c r="CE953" s="19"/>
      <c r="CF953" s="19">
        <v>0.70299999999999996</v>
      </c>
      <c r="CG953" s="19">
        <v>1.27</v>
      </c>
      <c r="CH953" s="19">
        <v>0.81399999999999995</v>
      </c>
      <c r="CI953" s="19">
        <v>0.76900000000000002</v>
      </c>
      <c r="CJ953" s="19">
        <v>0.70099999999999996</v>
      </c>
      <c r="CK953" s="19">
        <v>1.258</v>
      </c>
      <c r="CL953" s="19">
        <v>1.0029999999999999</v>
      </c>
      <c r="CM953" s="19">
        <v>1.095</v>
      </c>
      <c r="CN953" s="19">
        <v>1.0029999999999999</v>
      </c>
      <c r="CO953" s="19">
        <v>1.25</v>
      </c>
      <c r="CP953" s="19">
        <v>0.71599999999999997</v>
      </c>
      <c r="CQ953" s="19">
        <v>1.353</v>
      </c>
      <c r="CR953" s="19">
        <v>0.81899999999999995</v>
      </c>
      <c r="CS953" s="19">
        <v>1.7230000000000001</v>
      </c>
      <c r="CT953" s="19">
        <v>1.26</v>
      </c>
      <c r="CU953" s="19">
        <v>0.79300000000000004</v>
      </c>
      <c r="CV953" s="19">
        <v>0.80900000000000005</v>
      </c>
      <c r="CW953" s="19">
        <v>1.2969999999999999</v>
      </c>
    </row>
    <row r="954" spans="1:101" s="1" customFormat="1" ht="15" x14ac:dyDescent="0.2">
      <c r="A954" s="19">
        <v>1530</v>
      </c>
      <c r="B954" s="19">
        <v>360.7</v>
      </c>
      <c r="C954" s="19">
        <v>864.5</v>
      </c>
      <c r="D954" s="19">
        <v>288.59070000000003</v>
      </c>
      <c r="E954" s="19">
        <v>290.59739999999999</v>
      </c>
      <c r="F954" s="19">
        <v>109.0647</v>
      </c>
      <c r="G954" s="20">
        <v>3647.333333</v>
      </c>
      <c r="H954" s="19">
        <v>2</v>
      </c>
      <c r="I954" s="19">
        <v>2</v>
      </c>
      <c r="J954" s="19" t="s">
        <v>103</v>
      </c>
      <c r="M954" s="10"/>
      <c r="N954" s="10"/>
      <c r="U954" s="21">
        <v>0</v>
      </c>
      <c r="V954" s="21">
        <v>2</v>
      </c>
      <c r="W954" s="21">
        <v>171</v>
      </c>
      <c r="X954" s="19">
        <v>0.05</v>
      </c>
      <c r="Y954" s="19">
        <v>0.97199999999999998</v>
      </c>
      <c r="Z954" s="19">
        <v>1.28</v>
      </c>
      <c r="AA954" s="19">
        <v>1.268</v>
      </c>
      <c r="AB954" s="22">
        <f t="shared" si="231"/>
        <v>1.2629444444444444</v>
      </c>
      <c r="AC954" s="22">
        <f t="shared" si="232"/>
        <v>1.1730588235294117</v>
      </c>
      <c r="AD954" s="22">
        <f t="shared" si="233"/>
        <v>0.90600000000000003</v>
      </c>
      <c r="AE954" s="22">
        <f t="shared" si="234"/>
        <v>1.0766249902495013</v>
      </c>
      <c r="AF954" s="22">
        <f t="shared" si="235"/>
        <v>1.3939784155015942</v>
      </c>
      <c r="AG954" s="22">
        <f t="shared" si="236"/>
        <v>0.10651581820042373</v>
      </c>
      <c r="AH954" s="22">
        <f t="shared" si="237"/>
        <v>0.47920822254787471</v>
      </c>
      <c r="AI954" s="22">
        <f t="shared" si="238"/>
        <v>-0.3320465762291645</v>
      </c>
      <c r="AJ954" s="22">
        <f t="shared" si="239"/>
        <v>-2.4138581129642032</v>
      </c>
      <c r="AK954" s="22">
        <f t="shared" si="247"/>
        <v>0</v>
      </c>
      <c r="AL954" s="22" t="str">
        <f t="shared" si="240"/>
        <v>Lowering</v>
      </c>
      <c r="AM954" s="24">
        <f t="shared" si="241"/>
        <v>0.46553616407944098</v>
      </c>
      <c r="AN954" s="24">
        <f t="shared" si="242"/>
        <v>3.8560431670808856E-3</v>
      </c>
      <c r="AO954" s="25">
        <v>0.54645100000000002</v>
      </c>
      <c r="AP954" s="24">
        <f t="shared" si="243"/>
        <v>3.8560431670808856E-3</v>
      </c>
      <c r="AQ954" s="25">
        <v>1.4099600000000001</v>
      </c>
      <c r="AR954" s="25">
        <v>1.286</v>
      </c>
      <c r="AS954" s="19">
        <v>1530</v>
      </c>
      <c r="AT954" s="19">
        <v>1.7350000000000001</v>
      </c>
      <c r="AU954" s="19">
        <v>0.97399999999999998</v>
      </c>
      <c r="AV954" s="19">
        <v>1.8120000000000001</v>
      </c>
      <c r="AW954" s="19">
        <v>0.876</v>
      </c>
      <c r="AX954" s="19">
        <v>2.4710000000000001</v>
      </c>
      <c r="AY954" s="19">
        <v>1.155</v>
      </c>
      <c r="AZ954" s="19">
        <v>0.67</v>
      </c>
      <c r="BA954" s="19">
        <v>1.4550000000000001</v>
      </c>
      <c r="BB954" s="19">
        <v>1.1659999999999999</v>
      </c>
      <c r="BC954" s="19">
        <v>1.0109999999999999</v>
      </c>
      <c r="BD954" s="19">
        <v>0.66700000000000004</v>
      </c>
      <c r="BE954" s="19">
        <v>1.0169999999999999</v>
      </c>
      <c r="BF954" s="19">
        <v>1.363</v>
      </c>
      <c r="BG954" s="19">
        <v>1.1160000000000001</v>
      </c>
      <c r="BH954" s="19">
        <v>1.181</v>
      </c>
      <c r="BI954" s="19">
        <v>1.3520000000000001</v>
      </c>
      <c r="BJ954" s="19">
        <v>1.4990000000000001</v>
      </c>
      <c r="BK954" s="19">
        <v>1.2130000000000001</v>
      </c>
      <c r="BL954" s="19"/>
      <c r="BM954" s="19">
        <v>0.85199999999999998</v>
      </c>
      <c r="BN954" s="19">
        <v>1.716</v>
      </c>
      <c r="BO954" s="19">
        <v>1.097</v>
      </c>
      <c r="BP954" s="19">
        <v>1.0649999999999999</v>
      </c>
      <c r="BQ954" s="19">
        <v>0.88200000000000001</v>
      </c>
      <c r="BR954" s="19">
        <v>1.2110000000000001</v>
      </c>
      <c r="BS954" s="19">
        <v>1.1200000000000001</v>
      </c>
      <c r="BT954" s="19">
        <v>1.3879999999999999</v>
      </c>
      <c r="BU954" s="19">
        <v>1.671</v>
      </c>
      <c r="BV954" s="19">
        <v>0.76900000000000002</v>
      </c>
      <c r="BW954" s="19">
        <v>0.83099999999999996</v>
      </c>
      <c r="BX954" s="19">
        <v>1.2270000000000001</v>
      </c>
      <c r="BY954" s="19">
        <v>1.0429999999999999</v>
      </c>
      <c r="BZ954" s="19">
        <v>1.177</v>
      </c>
      <c r="CA954" s="19">
        <v>1.3779999999999999</v>
      </c>
      <c r="CB954" s="19">
        <v>1.1910000000000001</v>
      </c>
      <c r="CC954" s="19" t="s">
        <v>111</v>
      </c>
      <c r="CD954" s="19">
        <v>1.3240000000000001</v>
      </c>
      <c r="CE954" s="19"/>
      <c r="CF954" s="19">
        <v>0.69399999999999995</v>
      </c>
      <c r="CG954" s="19">
        <v>0.84499999999999997</v>
      </c>
      <c r="CH954" s="19">
        <v>1.133</v>
      </c>
      <c r="CI954" s="19">
        <v>0.71299999999999997</v>
      </c>
      <c r="CJ954" s="19">
        <v>0.59</v>
      </c>
      <c r="CK954" s="19">
        <v>1.018</v>
      </c>
      <c r="CL954" s="19">
        <v>0.92200000000000004</v>
      </c>
      <c r="CM954" s="19">
        <v>1.0269999999999999</v>
      </c>
      <c r="CN954" s="19">
        <v>0.91400000000000003</v>
      </c>
      <c r="CO954" s="19">
        <v>0.89100000000000001</v>
      </c>
      <c r="CP954" s="19">
        <v>0.89300000000000002</v>
      </c>
      <c r="CQ954" s="19">
        <v>0.84699999999999998</v>
      </c>
      <c r="CR954" s="19">
        <v>1.296</v>
      </c>
      <c r="CS954" s="19">
        <v>0.90700000000000003</v>
      </c>
      <c r="CT954" s="19">
        <v>0.97799999999999998</v>
      </c>
      <c r="CU954" s="19">
        <v>1.0189999999999999</v>
      </c>
      <c r="CV954" s="19">
        <v>1.0329999999999999</v>
      </c>
      <c r="CW954" s="19">
        <v>0.58799999999999997</v>
      </c>
    </row>
    <row r="955" spans="1:101" s="1" customFormat="1" ht="25.5" x14ac:dyDescent="0.2">
      <c r="A955" s="19">
        <v>1534</v>
      </c>
      <c r="B955" s="19">
        <v>365.8</v>
      </c>
      <c r="C955" s="19">
        <v>867.1</v>
      </c>
      <c r="D955" s="19">
        <v>399.13709999999998</v>
      </c>
      <c r="E955" s="19">
        <v>401.1438</v>
      </c>
      <c r="F955" s="19">
        <v>165.0788</v>
      </c>
      <c r="G955" s="20">
        <v>7392.869565</v>
      </c>
      <c r="H955" s="19">
        <v>1</v>
      </c>
      <c r="I955" s="19">
        <v>1</v>
      </c>
      <c r="J955" s="19" t="s">
        <v>131</v>
      </c>
      <c r="M955" s="10"/>
      <c r="N955" s="10"/>
      <c r="O955" s="19" t="s">
        <v>683</v>
      </c>
      <c r="P955" s="19" t="s">
        <v>684</v>
      </c>
      <c r="Q955" s="19">
        <v>0.54</v>
      </c>
      <c r="R955" s="19">
        <v>102.7</v>
      </c>
      <c r="S955" s="19" t="s">
        <v>133</v>
      </c>
      <c r="T955" s="19" t="s">
        <v>134</v>
      </c>
      <c r="X955" s="19">
        <v>0.05</v>
      </c>
      <c r="Y955" s="19">
        <v>1.073</v>
      </c>
      <c r="Z955" s="19">
        <v>1.1839999999999999</v>
      </c>
      <c r="AA955" s="19">
        <v>1.171</v>
      </c>
      <c r="AB955" s="22">
        <f t="shared" si="231"/>
        <v>0.98344444444444434</v>
      </c>
      <c r="AC955" s="22">
        <f t="shared" si="232"/>
        <v>0.96194444444444449</v>
      </c>
      <c r="AD955" s="22">
        <f t="shared" si="233"/>
        <v>0.94183333333333308</v>
      </c>
      <c r="AE955" s="22">
        <f t="shared" si="234"/>
        <v>1.0223505630955818</v>
      </c>
      <c r="AF955" s="22">
        <f t="shared" si="235"/>
        <v>1.0441809709196015</v>
      </c>
      <c r="AG955" s="22">
        <f t="shared" si="236"/>
        <v>3.1889979952660581E-2</v>
      </c>
      <c r="AH955" s="22">
        <f t="shared" si="237"/>
        <v>6.2371772465329343E-2</v>
      </c>
      <c r="AI955" s="22">
        <f t="shared" si="238"/>
        <v>-0.14260931547150618</v>
      </c>
      <c r="AJ955" s="22">
        <f t="shared" si="239"/>
        <v>-0.34064271297121557</v>
      </c>
      <c r="AK955" s="22" t="str">
        <f t="shared" si="247"/>
        <v>Isomer 2 of L-Phenylalanine/D-Phenylalanine</v>
      </c>
      <c r="AL955" s="22" t="str">
        <f t="shared" si="240"/>
        <v>Lowering</v>
      </c>
      <c r="AM955" s="24">
        <f t="shared" si="241"/>
        <v>0.72009647425540069</v>
      </c>
      <c r="AN955" s="24">
        <f t="shared" si="242"/>
        <v>0.45641224449523377</v>
      </c>
      <c r="AO955" s="25">
        <v>0.50460700000000003</v>
      </c>
      <c r="AP955" s="24">
        <f t="shared" si="243"/>
        <v>0.45641224449523377</v>
      </c>
      <c r="AQ955" s="25">
        <v>0.405422</v>
      </c>
      <c r="AR955" s="25">
        <v>0.54248300000000005</v>
      </c>
      <c r="AS955" s="19">
        <v>1534</v>
      </c>
      <c r="AT955" s="19">
        <v>1.5009999999999999</v>
      </c>
      <c r="AU955" s="19">
        <v>1.0640000000000001</v>
      </c>
      <c r="AV955" s="19">
        <v>1.0620000000000001</v>
      </c>
      <c r="AW955" s="19">
        <v>1.105</v>
      </c>
      <c r="AX955" s="19">
        <v>0.94</v>
      </c>
      <c r="AY955" s="19">
        <v>1.087</v>
      </c>
      <c r="AZ955" s="19">
        <v>0.997</v>
      </c>
      <c r="BA955" s="19">
        <v>1.2030000000000001</v>
      </c>
      <c r="BB955" s="19">
        <v>0.94</v>
      </c>
      <c r="BC955" s="19">
        <v>0.79500000000000004</v>
      </c>
      <c r="BD955" s="19">
        <v>0.81699999999999995</v>
      </c>
      <c r="BE955" s="19">
        <v>0.90600000000000003</v>
      </c>
      <c r="BF955" s="19">
        <v>0.76</v>
      </c>
      <c r="BG955" s="19">
        <v>0.84299999999999997</v>
      </c>
      <c r="BH955" s="19">
        <v>0.72</v>
      </c>
      <c r="BI955" s="19">
        <v>0.91400000000000003</v>
      </c>
      <c r="BJ955" s="19">
        <v>1.016</v>
      </c>
      <c r="BK955" s="19">
        <v>1.032</v>
      </c>
      <c r="BL955" s="19"/>
      <c r="BM955" s="19">
        <v>1.2010000000000001</v>
      </c>
      <c r="BN955" s="19">
        <v>1.077</v>
      </c>
      <c r="BO955" s="19">
        <v>1.2330000000000001</v>
      </c>
      <c r="BP955" s="19">
        <v>0.875</v>
      </c>
      <c r="BQ955" s="19">
        <v>0.95699999999999996</v>
      </c>
      <c r="BR955" s="19">
        <v>0.61399999999999999</v>
      </c>
      <c r="BS955" s="19">
        <v>1.099</v>
      </c>
      <c r="BT955" s="19">
        <v>1.169</v>
      </c>
      <c r="BU955" s="19">
        <v>0.84499999999999997</v>
      </c>
      <c r="BV955" s="19">
        <v>0.98799999999999999</v>
      </c>
      <c r="BW955" s="19">
        <v>0.65</v>
      </c>
      <c r="BX955" s="19">
        <v>0.77</v>
      </c>
      <c r="BY955" s="19">
        <v>0.97299999999999998</v>
      </c>
      <c r="BZ955" s="19">
        <v>0.94799999999999995</v>
      </c>
      <c r="CA955" s="19">
        <v>0.88700000000000001</v>
      </c>
      <c r="CB955" s="19">
        <v>1.0489999999999999</v>
      </c>
      <c r="CC955" s="19">
        <v>0.91600000000000004</v>
      </c>
      <c r="CD955" s="19">
        <v>1.0640000000000001</v>
      </c>
      <c r="CE955" s="19"/>
      <c r="CF955" s="19">
        <v>1.2749999999999999</v>
      </c>
      <c r="CG955" s="19">
        <v>1.0249999999999999</v>
      </c>
      <c r="CH955" s="19">
        <v>1.0469999999999999</v>
      </c>
      <c r="CI955" s="19">
        <v>1.0960000000000001</v>
      </c>
      <c r="CJ955" s="19">
        <v>0.93700000000000006</v>
      </c>
      <c r="CK955" s="19">
        <v>0.874</v>
      </c>
      <c r="CL955" s="19">
        <v>1.0169999999999999</v>
      </c>
      <c r="CM955" s="19">
        <v>0.76100000000000001</v>
      </c>
      <c r="CN955" s="19">
        <v>1.0960000000000001</v>
      </c>
      <c r="CO955" s="19">
        <v>0.91800000000000004</v>
      </c>
      <c r="CP955" s="19">
        <v>0.88600000000000001</v>
      </c>
      <c r="CQ955" s="19">
        <v>0.72099999999999997</v>
      </c>
      <c r="CR955" s="19">
        <v>0.80200000000000005</v>
      </c>
      <c r="CS955" s="19">
        <v>0.93400000000000005</v>
      </c>
      <c r="CT955" s="19">
        <v>0.81599999999999995</v>
      </c>
      <c r="CU955" s="19">
        <v>0.79800000000000004</v>
      </c>
      <c r="CV955" s="19">
        <v>0.85799999999999998</v>
      </c>
      <c r="CW955" s="19">
        <v>1.0920000000000001</v>
      </c>
    </row>
    <row r="956" spans="1:101" s="1" customFormat="1" ht="15" x14ac:dyDescent="0.2">
      <c r="A956" s="19">
        <v>1535</v>
      </c>
      <c r="B956" s="19">
        <v>361.8</v>
      </c>
      <c r="C956" s="19">
        <v>867.1</v>
      </c>
      <c r="D956" s="19">
        <v>379.13220000000001</v>
      </c>
      <c r="E956" s="19">
        <v>381.13900000000001</v>
      </c>
      <c r="F956" s="19">
        <v>290.14780000000002</v>
      </c>
      <c r="G956" s="20">
        <v>5614.4545449999996</v>
      </c>
      <c r="H956" s="19">
        <v>2</v>
      </c>
      <c r="I956" s="19">
        <v>2</v>
      </c>
      <c r="J956" s="19" t="s">
        <v>103</v>
      </c>
      <c r="M956" s="10"/>
      <c r="N956" s="10"/>
      <c r="U956" s="21">
        <v>0</v>
      </c>
      <c r="V956" s="21">
        <v>14</v>
      </c>
      <c r="W956" s="21">
        <v>282</v>
      </c>
      <c r="X956" s="19">
        <v>0.05</v>
      </c>
      <c r="Y956" s="19">
        <v>1.0780000000000001</v>
      </c>
      <c r="Z956" s="19">
        <v>1.097</v>
      </c>
      <c r="AA956" s="19">
        <v>1.163</v>
      </c>
      <c r="AB956" s="22">
        <f t="shared" si="231"/>
        <v>1.0214117647058822</v>
      </c>
      <c r="AC956" s="22">
        <f t="shared" si="232"/>
        <v>1.1244444444444441</v>
      </c>
      <c r="AD956" s="22">
        <f t="shared" si="233"/>
        <v>1.1638333333333335</v>
      </c>
      <c r="AE956" s="22">
        <f t="shared" si="234"/>
        <v>0.90837014647756353</v>
      </c>
      <c r="AF956" s="22">
        <f t="shared" si="235"/>
        <v>0.87762717861023809</v>
      </c>
      <c r="AG956" s="22">
        <f t="shared" si="236"/>
        <v>-0.13864780213681846</v>
      </c>
      <c r="AH956" s="22">
        <f t="shared" si="237"/>
        <v>-0.18831989066054283</v>
      </c>
      <c r="AI956" s="22">
        <f t="shared" si="238"/>
        <v>-0.43452257157610991</v>
      </c>
      <c r="AJ956" s="22">
        <f t="shared" si="239"/>
        <v>-0.70847887852625646</v>
      </c>
      <c r="AK956" s="22">
        <f t="shared" si="247"/>
        <v>0</v>
      </c>
      <c r="AL956" s="22" t="str">
        <f t="shared" si="240"/>
        <v>Increase</v>
      </c>
      <c r="AM956" s="24">
        <f t="shared" si="241"/>
        <v>0.36768628313172902</v>
      </c>
      <c r="AN956" s="24">
        <f t="shared" si="242"/>
        <v>0.19566859270658865</v>
      </c>
      <c r="AO956" s="25">
        <v>0.93305300000000002</v>
      </c>
      <c r="AP956" s="24">
        <f t="shared" si="243"/>
        <v>0.19566859270658865</v>
      </c>
      <c r="AQ956" s="25">
        <v>1.2269300000000001</v>
      </c>
      <c r="AR956" s="25">
        <v>1.11181</v>
      </c>
      <c r="AS956" s="19">
        <v>1535</v>
      </c>
      <c r="AT956" s="19">
        <v>1.1819999999999999</v>
      </c>
      <c r="AU956" s="19">
        <v>1.1180000000000001</v>
      </c>
      <c r="AV956" s="19">
        <v>0.93400000000000005</v>
      </c>
      <c r="AW956" s="19">
        <v>1.43</v>
      </c>
      <c r="AX956" s="19">
        <v>1.0429999999999999</v>
      </c>
      <c r="AY956" s="19">
        <v>0.57299999999999995</v>
      </c>
      <c r="AZ956" s="19">
        <v>1.655</v>
      </c>
      <c r="BA956" s="19" t="s">
        <v>111</v>
      </c>
      <c r="BB956" s="19">
        <v>0.88500000000000001</v>
      </c>
      <c r="BC956" s="19">
        <v>1.4410000000000001</v>
      </c>
      <c r="BD956" s="19">
        <v>0.89200000000000002</v>
      </c>
      <c r="BE956" s="19">
        <v>1.0620000000000001</v>
      </c>
      <c r="BF956" s="19">
        <v>0.70899999999999996</v>
      </c>
      <c r="BG956" s="19">
        <v>1.331</v>
      </c>
      <c r="BH956" s="19">
        <v>0.875</v>
      </c>
      <c r="BI956" s="19">
        <v>0.58099999999999996</v>
      </c>
      <c r="BJ956" s="19">
        <v>0.74</v>
      </c>
      <c r="BK956" s="19">
        <v>0.91300000000000003</v>
      </c>
      <c r="BL956" s="19"/>
      <c r="BM956" s="19">
        <v>1.6879999999999999</v>
      </c>
      <c r="BN956" s="19">
        <v>1.212</v>
      </c>
      <c r="BO956" s="19">
        <v>0.82199999999999995</v>
      </c>
      <c r="BP956" s="19">
        <v>1.0249999999999999</v>
      </c>
      <c r="BQ956" s="19">
        <v>1.619</v>
      </c>
      <c r="BR956" s="19">
        <v>1.504</v>
      </c>
      <c r="BS956" s="19">
        <v>1.3009999999999999</v>
      </c>
      <c r="BT956" s="19">
        <v>0.66100000000000003</v>
      </c>
      <c r="BU956" s="19">
        <v>0.751</v>
      </c>
      <c r="BV956" s="19">
        <v>0.96199999999999997</v>
      </c>
      <c r="BW956" s="19">
        <v>1.4410000000000001</v>
      </c>
      <c r="BX956" s="19">
        <v>0.94399999999999995</v>
      </c>
      <c r="BY956" s="19">
        <v>0.69899999999999995</v>
      </c>
      <c r="BZ956" s="19">
        <v>0.91400000000000003</v>
      </c>
      <c r="CA956" s="19">
        <v>1.4179999999999999</v>
      </c>
      <c r="CB956" s="19">
        <v>0.58099999999999996</v>
      </c>
      <c r="CC956" s="19">
        <v>1.115</v>
      </c>
      <c r="CD956" s="19">
        <v>1.583</v>
      </c>
      <c r="CE956" s="19"/>
      <c r="CF956" s="19">
        <v>1.218</v>
      </c>
      <c r="CG956" s="19">
        <v>1.2330000000000001</v>
      </c>
      <c r="CH956" s="19">
        <v>1.302</v>
      </c>
      <c r="CI956" s="19">
        <v>1.5429999999999999</v>
      </c>
      <c r="CJ956" s="19">
        <v>1.3740000000000001</v>
      </c>
      <c r="CK956" s="19">
        <v>1.7310000000000001</v>
      </c>
      <c r="CL956" s="19">
        <v>1.361</v>
      </c>
      <c r="CM956" s="19">
        <v>1.097</v>
      </c>
      <c r="CN956" s="19">
        <v>0.68799999999999994</v>
      </c>
      <c r="CO956" s="19">
        <v>0.85799999999999998</v>
      </c>
      <c r="CP956" s="19">
        <v>0.497</v>
      </c>
      <c r="CQ956" s="19">
        <v>1.02</v>
      </c>
      <c r="CR956" s="19">
        <v>1.2629999999999999</v>
      </c>
      <c r="CS956" s="19">
        <v>1.1319999999999999</v>
      </c>
      <c r="CT956" s="19">
        <v>1.254</v>
      </c>
      <c r="CU956" s="19">
        <v>0.59599999999999997</v>
      </c>
      <c r="CV956" s="19">
        <v>1.518</v>
      </c>
      <c r="CW956" s="19">
        <v>1.264</v>
      </c>
    </row>
    <row r="957" spans="1:101" s="1" customFormat="1" ht="15" x14ac:dyDescent="0.2">
      <c r="A957" s="19">
        <v>1539</v>
      </c>
      <c r="B957" s="19">
        <v>362.9</v>
      </c>
      <c r="C957" s="19">
        <v>868.1</v>
      </c>
      <c r="D957" s="19">
        <v>351.13499999999999</v>
      </c>
      <c r="E957" s="19">
        <v>353.14440000000002</v>
      </c>
      <c r="F957" s="19">
        <v>117.0766</v>
      </c>
      <c r="G957" s="20">
        <v>6985</v>
      </c>
      <c r="H957" s="19">
        <v>1</v>
      </c>
      <c r="I957" s="19">
        <v>1</v>
      </c>
      <c r="J957" s="19" t="s">
        <v>112</v>
      </c>
      <c r="M957" s="10"/>
      <c r="N957" s="10"/>
      <c r="X957" s="19">
        <v>0.05</v>
      </c>
      <c r="Y957" s="19">
        <v>1.4490000000000001</v>
      </c>
      <c r="Z957" s="19">
        <v>1.339</v>
      </c>
      <c r="AA957" s="19">
        <v>1.3819999999999999</v>
      </c>
      <c r="AB957" s="22">
        <f t="shared" si="231"/>
        <v>1.1774444444444445</v>
      </c>
      <c r="AC957" s="22">
        <f t="shared" si="232"/>
        <v>1.2685555555555554</v>
      </c>
      <c r="AD957" s="22">
        <f t="shared" si="233"/>
        <v>1.1991666666666667</v>
      </c>
      <c r="AE957" s="22">
        <f t="shared" si="234"/>
        <v>0.92817727949548934</v>
      </c>
      <c r="AF957" s="22">
        <f t="shared" si="235"/>
        <v>0.98188556868195509</v>
      </c>
      <c r="AG957" s="22">
        <f t="shared" si="236"/>
        <v>-0.10752771213940647</v>
      </c>
      <c r="AH957" s="22">
        <f t="shared" si="237"/>
        <v>-2.6373195718734647E-2</v>
      </c>
      <c r="AI957" s="22">
        <f t="shared" si="238"/>
        <v>-1.1450219174147394</v>
      </c>
      <c r="AJ957" s="22">
        <f t="shared" si="239"/>
        <v>-0.3721261696867067</v>
      </c>
      <c r="AK957" s="22">
        <f t="shared" si="247"/>
        <v>0</v>
      </c>
      <c r="AL957" s="22" t="str">
        <f t="shared" si="240"/>
        <v>Increase</v>
      </c>
      <c r="AM957" s="24">
        <f t="shared" si="241"/>
        <v>7.1610726972129515E-2</v>
      </c>
      <c r="AN957" s="24">
        <f t="shared" si="242"/>
        <v>0.42449622289949474</v>
      </c>
      <c r="AO957" s="25">
        <v>1.05305</v>
      </c>
      <c r="AP957" s="24">
        <f t="shared" si="243"/>
        <v>0.42449622289949474</v>
      </c>
      <c r="AQ957" s="25">
        <v>0.44441599999999998</v>
      </c>
      <c r="AR957" s="25">
        <v>0.59382900000000005</v>
      </c>
      <c r="AS957" s="19">
        <v>1539</v>
      </c>
      <c r="AT957" s="19">
        <v>1.1240000000000001</v>
      </c>
      <c r="AU957" s="19">
        <v>1.2929999999999999</v>
      </c>
      <c r="AV957" s="19">
        <v>1.2290000000000001</v>
      </c>
      <c r="AW957" s="19">
        <v>1.179</v>
      </c>
      <c r="AX957" s="19">
        <v>1.0609999999999999</v>
      </c>
      <c r="AY957" s="19">
        <v>1.147</v>
      </c>
      <c r="AZ957" s="19">
        <v>1.302</v>
      </c>
      <c r="BA957" s="19">
        <v>1.171</v>
      </c>
      <c r="BB957" s="19">
        <v>1.2250000000000001</v>
      </c>
      <c r="BC957" s="19">
        <v>1.2350000000000001</v>
      </c>
      <c r="BD957" s="19">
        <v>1.1399999999999999</v>
      </c>
      <c r="BE957" s="19">
        <v>1.23</v>
      </c>
      <c r="BF957" s="19">
        <v>1.032</v>
      </c>
      <c r="BG957" s="19">
        <v>1.1479999999999999</v>
      </c>
      <c r="BH957" s="19">
        <v>1.079</v>
      </c>
      <c r="BI957" s="19">
        <v>1.2270000000000001</v>
      </c>
      <c r="BJ957" s="19">
        <v>1.232</v>
      </c>
      <c r="BK957" s="19">
        <v>1.1399999999999999</v>
      </c>
      <c r="BL957" s="19"/>
      <c r="BM957" s="19">
        <v>1.1910000000000001</v>
      </c>
      <c r="BN957" s="19">
        <v>1.3049999999999999</v>
      </c>
      <c r="BO957" s="19">
        <v>1.419</v>
      </c>
      <c r="BP957" s="19">
        <v>1.355</v>
      </c>
      <c r="BQ957" s="19">
        <v>1.3340000000000001</v>
      </c>
      <c r="BR957" s="19">
        <v>0.97</v>
      </c>
      <c r="BS957" s="19">
        <v>1.5269999999999999</v>
      </c>
      <c r="BT957" s="19">
        <v>1.2150000000000001</v>
      </c>
      <c r="BU957" s="19">
        <v>1.113</v>
      </c>
      <c r="BV957" s="19">
        <v>1.141</v>
      </c>
      <c r="BW957" s="19">
        <v>1.0840000000000001</v>
      </c>
      <c r="BX957" s="19">
        <v>1.2470000000000001</v>
      </c>
      <c r="BY957" s="19">
        <v>1.361</v>
      </c>
      <c r="BZ957" s="19">
        <v>0.93600000000000005</v>
      </c>
      <c r="CA957" s="19">
        <v>1.206</v>
      </c>
      <c r="CB957" s="19">
        <v>1.6779999999999999</v>
      </c>
      <c r="CC957" s="19">
        <v>1.268</v>
      </c>
      <c r="CD957" s="19">
        <v>1.484</v>
      </c>
      <c r="CE957" s="19"/>
      <c r="CF957" s="19">
        <v>1.2350000000000001</v>
      </c>
      <c r="CG957" s="19">
        <v>1.087</v>
      </c>
      <c r="CH957" s="19">
        <v>1.323</v>
      </c>
      <c r="CI957" s="19">
        <v>1.27</v>
      </c>
      <c r="CJ957" s="19">
        <v>1.292</v>
      </c>
      <c r="CK957" s="19">
        <v>1.2669999999999999</v>
      </c>
      <c r="CL957" s="19">
        <v>1.204</v>
      </c>
      <c r="CM957" s="19">
        <v>1.23</v>
      </c>
      <c r="CN957" s="19">
        <v>1.3169999999999999</v>
      </c>
      <c r="CO957" s="19">
        <v>1.111</v>
      </c>
      <c r="CP957" s="19">
        <v>1.0740000000000001</v>
      </c>
      <c r="CQ957" s="19">
        <v>1.2330000000000001</v>
      </c>
      <c r="CR957" s="19">
        <v>1.222</v>
      </c>
      <c r="CS957" s="19">
        <v>1.232</v>
      </c>
      <c r="CT957" s="19">
        <v>1.1739999999999999</v>
      </c>
      <c r="CU957" s="19">
        <v>1.1279999999999999</v>
      </c>
      <c r="CV957" s="19">
        <v>1.034</v>
      </c>
      <c r="CW957" s="19">
        <v>1.1519999999999999</v>
      </c>
    </row>
    <row r="958" spans="1:101" s="1" customFormat="1" ht="15" x14ac:dyDescent="0.2">
      <c r="A958" s="19">
        <v>1540</v>
      </c>
      <c r="B958" s="19">
        <v>363.1</v>
      </c>
      <c r="C958" s="19">
        <v>868.6</v>
      </c>
      <c r="D958" s="19">
        <v>378.1001</v>
      </c>
      <c r="E958" s="19">
        <v>380.10759999999999</v>
      </c>
      <c r="F958" s="19">
        <v>144.04169999999999</v>
      </c>
      <c r="G958" s="20">
        <v>5277.76</v>
      </c>
      <c r="H958" s="19">
        <v>1</v>
      </c>
      <c r="I958" s="19">
        <v>1</v>
      </c>
      <c r="J958" s="19" t="s">
        <v>109</v>
      </c>
      <c r="M958" s="10"/>
      <c r="N958" s="10"/>
      <c r="U958" s="21">
        <v>3</v>
      </c>
      <c r="V958" s="21">
        <v>43</v>
      </c>
      <c r="W958" s="21">
        <v>475</v>
      </c>
      <c r="X958" s="19">
        <v>0</v>
      </c>
      <c r="Y958" s="19">
        <v>1.0189999999999999</v>
      </c>
      <c r="Z958" s="19">
        <v>1.0529999999999999</v>
      </c>
      <c r="AA958" s="19">
        <v>1.052</v>
      </c>
      <c r="AB958" s="22">
        <f t="shared" si="231"/>
        <v>0.91899999999999993</v>
      </c>
      <c r="AC958" s="22">
        <f t="shared" si="232"/>
        <v>1.1109444444444445</v>
      </c>
      <c r="AD958" s="22">
        <f t="shared" si="233"/>
        <v>1.0295555555555556</v>
      </c>
      <c r="AE958" s="22">
        <f t="shared" si="234"/>
        <v>0.82722408361254174</v>
      </c>
      <c r="AF958" s="22">
        <f t="shared" si="235"/>
        <v>0.89261817396935028</v>
      </c>
      <c r="AG958" s="22">
        <f t="shared" si="236"/>
        <v>-0.273649906330027</v>
      </c>
      <c r="AH958" s="22">
        <f t="shared" si="237"/>
        <v>-0.16388491430192459</v>
      </c>
      <c r="AI958" s="22">
        <f t="shared" si="238"/>
        <v>-1.9823646682541836</v>
      </c>
      <c r="AJ958" s="22">
        <f t="shared" si="239"/>
        <v>-2.1000064715946203</v>
      </c>
      <c r="AK958" s="22">
        <f t="shared" si="247"/>
        <v>0</v>
      </c>
      <c r="AL958" s="22" t="str">
        <f t="shared" si="240"/>
        <v>Increase</v>
      </c>
      <c r="AM958" s="24">
        <f t="shared" si="241"/>
        <v>1.0414425839678757E-2</v>
      </c>
      <c r="AN958" s="24">
        <f t="shared" si="242"/>
        <v>7.9431639821185857E-3</v>
      </c>
      <c r="AO958" s="25">
        <v>1.3631</v>
      </c>
      <c r="AP958" s="24">
        <f t="shared" si="243"/>
        <v>7.9431639821185857E-3</v>
      </c>
      <c r="AQ958" s="25">
        <v>1.3558600000000001</v>
      </c>
      <c r="AR958" s="25">
        <v>1.2192799999999999</v>
      </c>
      <c r="AS958" s="19">
        <v>1540</v>
      </c>
      <c r="AT958" s="19">
        <v>0.89</v>
      </c>
      <c r="AU958" s="19">
        <v>0.86899999999999999</v>
      </c>
      <c r="AV958" s="19">
        <v>0.76900000000000002</v>
      </c>
      <c r="AW958" s="19">
        <v>0.91700000000000004</v>
      </c>
      <c r="AX958" s="19">
        <v>1.0740000000000001</v>
      </c>
      <c r="AY958" s="19">
        <v>0.77600000000000002</v>
      </c>
      <c r="AZ958" s="19">
        <v>1.0680000000000001</v>
      </c>
      <c r="BA958" s="19">
        <v>0.96299999999999997</v>
      </c>
      <c r="BB958" s="19">
        <v>0.86799999999999999</v>
      </c>
      <c r="BC958" s="19">
        <v>0.85499999999999998</v>
      </c>
      <c r="BD958" s="19">
        <v>0.85299999999999998</v>
      </c>
      <c r="BE958" s="19">
        <v>0.95799999999999996</v>
      </c>
      <c r="BF958" s="19">
        <v>1.0389999999999999</v>
      </c>
      <c r="BG958" s="19">
        <v>1.0669999999999999</v>
      </c>
      <c r="BH958" s="19">
        <v>0.91400000000000003</v>
      </c>
      <c r="BI958" s="19">
        <v>0.82499999999999996</v>
      </c>
      <c r="BJ958" s="19">
        <v>1.0029999999999999</v>
      </c>
      <c r="BK958" s="19">
        <v>0.83399999999999996</v>
      </c>
      <c r="BL958" s="19"/>
      <c r="BM958" s="19">
        <v>1.175</v>
      </c>
      <c r="BN958" s="19">
        <v>0.999</v>
      </c>
      <c r="BO958" s="19">
        <v>0.92100000000000004</v>
      </c>
      <c r="BP958" s="19">
        <v>1.2010000000000001</v>
      </c>
      <c r="BQ958" s="19">
        <v>1.431</v>
      </c>
      <c r="BR958" s="19">
        <v>1.853</v>
      </c>
      <c r="BS958" s="19">
        <v>1.1299999999999999</v>
      </c>
      <c r="BT958" s="19">
        <v>0.72099999999999997</v>
      </c>
      <c r="BU958" s="19">
        <v>0.93600000000000005</v>
      </c>
      <c r="BV958" s="19">
        <v>0.996</v>
      </c>
      <c r="BW958" s="19">
        <v>1.2310000000000001</v>
      </c>
      <c r="BX958" s="19">
        <v>1.4119999999999999</v>
      </c>
      <c r="BY958" s="19">
        <v>0.84799999999999998</v>
      </c>
      <c r="BZ958" s="19">
        <v>1.117</v>
      </c>
      <c r="CA958" s="19">
        <v>1.014</v>
      </c>
      <c r="CB958" s="19">
        <v>0.71399999999999997</v>
      </c>
      <c r="CC958" s="19">
        <v>1.216</v>
      </c>
      <c r="CD958" s="19">
        <v>1.0820000000000001</v>
      </c>
      <c r="CE958" s="19"/>
      <c r="CF958" s="19">
        <v>0.98199999999999998</v>
      </c>
      <c r="CG958" s="19">
        <v>1.111</v>
      </c>
      <c r="CH958" s="19">
        <v>0.96599999999999997</v>
      </c>
      <c r="CI958" s="19">
        <v>1.2729999999999999</v>
      </c>
      <c r="CJ958" s="19">
        <v>1.1279999999999999</v>
      </c>
      <c r="CK958" s="19">
        <v>1.2689999999999999</v>
      </c>
      <c r="CL958" s="19">
        <v>0.90900000000000003</v>
      </c>
      <c r="CM958" s="19">
        <v>1.1220000000000001</v>
      </c>
      <c r="CN958" s="19">
        <v>0.80200000000000005</v>
      </c>
      <c r="CO958" s="19">
        <v>0.94</v>
      </c>
      <c r="CP958" s="19">
        <v>0.96699999999999997</v>
      </c>
      <c r="CQ958" s="19">
        <v>1.0409999999999999</v>
      </c>
      <c r="CR958" s="19">
        <v>1.024</v>
      </c>
      <c r="CS958" s="19">
        <v>0.97099999999999997</v>
      </c>
      <c r="CT958" s="19">
        <v>0.92</v>
      </c>
      <c r="CU958" s="19">
        <v>0.84099999999999997</v>
      </c>
      <c r="CV958" s="19">
        <v>1.1200000000000001</v>
      </c>
      <c r="CW958" s="19">
        <v>1.1459999999999999</v>
      </c>
    </row>
    <row r="959" spans="1:101" s="1" customFormat="1" ht="15" x14ac:dyDescent="0.2">
      <c r="A959" s="19">
        <v>1541</v>
      </c>
      <c r="B959" s="19">
        <v>367.9</v>
      </c>
      <c r="C959" s="19">
        <v>868.6</v>
      </c>
      <c r="D959" s="19">
        <v>345.10109999999997</v>
      </c>
      <c r="E959" s="19">
        <v>347.10770000000002</v>
      </c>
      <c r="F959" s="19">
        <v>222.0856</v>
      </c>
      <c r="G959" s="20">
        <v>38782.071430000004</v>
      </c>
      <c r="H959" s="19">
        <v>2</v>
      </c>
      <c r="I959" s="19">
        <v>2</v>
      </c>
      <c r="J959" s="19" t="s">
        <v>103</v>
      </c>
      <c r="M959" s="10"/>
      <c r="N959" s="10"/>
      <c r="U959" s="21">
        <v>0</v>
      </c>
      <c r="V959" s="21">
        <v>16</v>
      </c>
      <c r="W959" s="21">
        <v>292</v>
      </c>
      <c r="X959" s="19">
        <v>0.05</v>
      </c>
      <c r="Y959" s="19">
        <v>0.81</v>
      </c>
      <c r="Z959" s="19">
        <v>0.81799999999999995</v>
      </c>
      <c r="AA959" s="19">
        <v>0.83499999999999996</v>
      </c>
      <c r="AB959" s="22">
        <f t="shared" si="231"/>
        <v>0.81494444444444447</v>
      </c>
      <c r="AC959" s="22">
        <f t="shared" si="232"/>
        <v>1.0630555555555554</v>
      </c>
      <c r="AD959" s="22">
        <f t="shared" si="233"/>
        <v>1.2935555555555553</v>
      </c>
      <c r="AE959" s="22">
        <f t="shared" si="234"/>
        <v>0.76660569636791231</v>
      </c>
      <c r="AF959" s="22">
        <f t="shared" si="235"/>
        <v>0.63000343583576712</v>
      </c>
      <c r="AG959" s="22">
        <f t="shared" si="236"/>
        <v>-0.38344337656734373</v>
      </c>
      <c r="AH959" s="22">
        <f t="shared" si="237"/>
        <v>-0.66656839825940195</v>
      </c>
      <c r="AI959" s="22">
        <f t="shared" si="238"/>
        <v>-0.55525651814633747</v>
      </c>
      <c r="AJ959" s="22">
        <f t="shared" si="239"/>
        <v>-1.9296790148164213</v>
      </c>
      <c r="AK959" s="22">
        <f t="shared" si="247"/>
        <v>0</v>
      </c>
      <c r="AL959" s="22" t="str">
        <f t="shared" si="240"/>
        <v>Increase</v>
      </c>
      <c r="AM959" s="24">
        <f t="shared" si="241"/>
        <v>0.27844760185271988</v>
      </c>
      <c r="AN959" s="24">
        <f t="shared" si="242"/>
        <v>1.1757662376491746E-2</v>
      </c>
      <c r="AO959" s="25">
        <v>0.95511800000000002</v>
      </c>
      <c r="AP959" s="24">
        <f t="shared" si="243"/>
        <v>1.1757662376491746E-2</v>
      </c>
      <c r="AQ959" s="25">
        <v>1.38429</v>
      </c>
      <c r="AR959" s="25">
        <v>1.25397</v>
      </c>
      <c r="AS959" s="19">
        <v>1541</v>
      </c>
      <c r="AT959" s="19">
        <v>0.93200000000000005</v>
      </c>
      <c r="AU959" s="19">
        <v>1.45</v>
      </c>
      <c r="AV959" s="19">
        <v>0.38500000000000001</v>
      </c>
      <c r="AW959" s="19">
        <v>0.98699999999999999</v>
      </c>
      <c r="AX959" s="19">
        <v>0.56399999999999995</v>
      </c>
      <c r="AY959" s="19">
        <v>0.22500000000000001</v>
      </c>
      <c r="AZ959" s="19">
        <v>1.542</v>
      </c>
      <c r="BA959" s="19">
        <v>1.1830000000000001</v>
      </c>
      <c r="BB959" s="19">
        <v>0.91400000000000003</v>
      </c>
      <c r="BC959" s="19">
        <v>0.78900000000000003</v>
      </c>
      <c r="BD959" s="19">
        <v>0.63400000000000001</v>
      </c>
      <c r="BE959" s="19">
        <v>1.022</v>
      </c>
      <c r="BF959" s="19">
        <v>0.77800000000000002</v>
      </c>
      <c r="BG959" s="19">
        <v>1.17</v>
      </c>
      <c r="BH959" s="19">
        <v>0.752</v>
      </c>
      <c r="BI959" s="19">
        <v>0.123</v>
      </c>
      <c r="BJ959" s="19">
        <v>0.48399999999999999</v>
      </c>
      <c r="BK959" s="19">
        <v>0.73499999999999999</v>
      </c>
      <c r="BL959" s="19"/>
      <c r="BM959" s="19">
        <v>1.9219999999999999</v>
      </c>
      <c r="BN959" s="19">
        <v>0.90700000000000003</v>
      </c>
      <c r="BO959" s="19">
        <v>0.28899999999999998</v>
      </c>
      <c r="BP959" s="19">
        <v>0.22500000000000001</v>
      </c>
      <c r="BQ959" s="19">
        <v>3.234</v>
      </c>
      <c r="BR959" s="19">
        <v>2.2469999999999999</v>
      </c>
      <c r="BS959" s="19">
        <v>1.1100000000000001</v>
      </c>
      <c r="BT959" s="19">
        <v>0.23799999999999999</v>
      </c>
      <c r="BU959" s="19">
        <v>0.84799999999999998</v>
      </c>
      <c r="BV959" s="19">
        <v>1.2689999999999999</v>
      </c>
      <c r="BW959" s="19">
        <v>2.073</v>
      </c>
      <c r="BX959" s="19">
        <v>0.35499999999999998</v>
      </c>
      <c r="BY959" s="19">
        <v>0.20799999999999999</v>
      </c>
      <c r="BZ959" s="19">
        <v>0.26400000000000001</v>
      </c>
      <c r="CA959" s="19">
        <v>1.1339999999999999</v>
      </c>
      <c r="CB959" s="19">
        <v>0.16800000000000001</v>
      </c>
      <c r="CC959" s="19">
        <v>1.349</v>
      </c>
      <c r="CD959" s="19">
        <v>1.2949999999999999</v>
      </c>
      <c r="CE959" s="19"/>
      <c r="CF959" s="19">
        <v>1.407</v>
      </c>
      <c r="CG959" s="19">
        <v>2.181</v>
      </c>
      <c r="CH959" s="19">
        <v>1.97</v>
      </c>
      <c r="CI959" s="19">
        <v>1.911</v>
      </c>
      <c r="CJ959" s="19">
        <v>1.968</v>
      </c>
      <c r="CK959" s="19">
        <v>2.3479999999999999</v>
      </c>
      <c r="CL959" s="19">
        <v>1.252</v>
      </c>
      <c r="CM959" s="19">
        <v>1.1819999999999999</v>
      </c>
      <c r="CN959" s="19">
        <v>0.29699999999999999</v>
      </c>
      <c r="CO959" s="19">
        <v>0.94599999999999995</v>
      </c>
      <c r="CP959" s="19">
        <v>0.17899999999999999</v>
      </c>
      <c r="CQ959" s="19">
        <v>1.06</v>
      </c>
      <c r="CR959" s="19">
        <v>1.45</v>
      </c>
      <c r="CS959" s="19">
        <v>0.81499999999999995</v>
      </c>
      <c r="CT959" s="19">
        <v>1.266</v>
      </c>
      <c r="CU959" s="19">
        <v>0.21099999999999999</v>
      </c>
      <c r="CV959" s="19">
        <v>1.3069999999999999</v>
      </c>
      <c r="CW959" s="19">
        <v>1.534</v>
      </c>
    </row>
    <row r="960" spans="1:101" s="1" customFormat="1" ht="15" x14ac:dyDescent="0.2">
      <c r="A960" s="19">
        <v>1542</v>
      </c>
      <c r="B960" s="19">
        <v>363.2</v>
      </c>
      <c r="C960" s="19">
        <v>869.9</v>
      </c>
      <c r="D960" s="19">
        <v>327.60750000000002</v>
      </c>
      <c r="E960" s="19">
        <v>329.61290000000002</v>
      </c>
      <c r="F960" s="19">
        <v>187.09819999999999</v>
      </c>
      <c r="G960" s="20">
        <v>5168.1666670000004</v>
      </c>
      <c r="H960" s="19">
        <v>2</v>
      </c>
      <c r="I960" s="19">
        <v>2</v>
      </c>
      <c r="J960" s="19" t="s">
        <v>103</v>
      </c>
      <c r="M960" s="10"/>
      <c r="N960" s="10"/>
      <c r="U960" s="21">
        <v>0</v>
      </c>
      <c r="V960" s="21">
        <v>2</v>
      </c>
      <c r="W960" s="21">
        <v>65</v>
      </c>
      <c r="X960" s="19">
        <v>0.05</v>
      </c>
      <c r="Y960" s="19">
        <v>1.07</v>
      </c>
      <c r="Z960" s="19">
        <v>0.96299999999999997</v>
      </c>
      <c r="AA960" s="19">
        <v>1.24</v>
      </c>
      <c r="AB960" s="22">
        <f t="shared" si="231"/>
        <v>0.94450000000000012</v>
      </c>
      <c r="AC960" s="22">
        <f t="shared" si="232"/>
        <v>0.83983333333333332</v>
      </c>
      <c r="AD960" s="22">
        <f t="shared" si="233"/>
        <v>1.548111111111111</v>
      </c>
      <c r="AE960" s="22">
        <f t="shared" si="234"/>
        <v>1.1246279023615799</v>
      </c>
      <c r="AF960" s="22">
        <f t="shared" si="235"/>
        <v>0.61009832771118944</v>
      </c>
      <c r="AG960" s="22">
        <f t="shared" si="236"/>
        <v>0.16944774613977354</v>
      </c>
      <c r="AH960" s="22">
        <f t="shared" si="237"/>
        <v>-0.71288631865548446</v>
      </c>
      <c r="AI960" s="22">
        <f t="shared" si="238"/>
        <v>-0.26394423047769566</v>
      </c>
      <c r="AJ960" s="22">
        <f t="shared" si="239"/>
        <v>-1.1796007466045162</v>
      </c>
      <c r="AK960" s="22">
        <f t="shared" si="247"/>
        <v>0</v>
      </c>
      <c r="AL960" s="22" t="str">
        <f t="shared" si="240"/>
        <v>Lowering</v>
      </c>
      <c r="AM960" s="24">
        <f t="shared" si="241"/>
        <v>0.54457257913424417</v>
      </c>
      <c r="AN960" s="24">
        <f t="shared" si="242"/>
        <v>6.6130111262453675E-2</v>
      </c>
      <c r="AO960" s="25">
        <v>0.49764399999999998</v>
      </c>
      <c r="AP960" s="24">
        <f t="shared" si="243"/>
        <v>6.6130111262453675E-2</v>
      </c>
      <c r="AQ960" s="25">
        <v>1.6041399999999999</v>
      </c>
      <c r="AR960" s="25">
        <v>1.6611800000000001</v>
      </c>
      <c r="AS960" s="19">
        <v>1542</v>
      </c>
      <c r="AT960" s="19">
        <v>1.641</v>
      </c>
      <c r="AU960" s="19">
        <v>0.60799999999999998</v>
      </c>
      <c r="AV960" s="19">
        <v>0.38500000000000001</v>
      </c>
      <c r="AW960" s="19">
        <v>0.751</v>
      </c>
      <c r="AX960" s="19">
        <v>0.93300000000000005</v>
      </c>
      <c r="AY960" s="19">
        <v>0.56000000000000005</v>
      </c>
      <c r="AZ960" s="19">
        <v>0.29399999999999998</v>
      </c>
      <c r="BA960" s="19">
        <v>0.495</v>
      </c>
      <c r="BB960" s="19">
        <v>1.61</v>
      </c>
      <c r="BC960" s="19">
        <v>0.40400000000000003</v>
      </c>
      <c r="BD960" s="19">
        <v>0.68700000000000006</v>
      </c>
      <c r="BE960" s="19">
        <v>0.67700000000000005</v>
      </c>
      <c r="BF960" s="19">
        <v>0.505</v>
      </c>
      <c r="BG960" s="19">
        <v>0.73299999999999998</v>
      </c>
      <c r="BH960" s="19">
        <v>1.5680000000000001</v>
      </c>
      <c r="BI960" s="19">
        <v>1.8220000000000001</v>
      </c>
      <c r="BJ960" s="19">
        <v>2.649</v>
      </c>
      <c r="BK960" s="19">
        <v>0.67900000000000005</v>
      </c>
      <c r="BL960" s="19"/>
      <c r="BM960" s="19">
        <v>1.2909999999999999</v>
      </c>
      <c r="BN960" s="19">
        <v>0.60799999999999998</v>
      </c>
      <c r="BO960" s="19">
        <v>0.78100000000000003</v>
      </c>
      <c r="BP960" s="19">
        <v>0.63600000000000001</v>
      </c>
      <c r="BQ960" s="19">
        <v>0.81</v>
      </c>
      <c r="BR960" s="19">
        <v>0.82</v>
      </c>
      <c r="BS960" s="19">
        <v>0.63900000000000001</v>
      </c>
      <c r="BT960" s="19">
        <v>0.52200000000000002</v>
      </c>
      <c r="BU960" s="19">
        <v>0.52</v>
      </c>
      <c r="BV960" s="19">
        <v>1.026</v>
      </c>
      <c r="BW960" s="19">
        <v>0.98399999999999999</v>
      </c>
      <c r="BX960" s="19">
        <v>0.89400000000000002</v>
      </c>
      <c r="BY960" s="19">
        <v>0.54800000000000004</v>
      </c>
      <c r="BZ960" s="19">
        <v>0.56899999999999995</v>
      </c>
      <c r="CA960" s="19">
        <v>1.8660000000000001</v>
      </c>
      <c r="CB960" s="19">
        <v>0.61099999999999999</v>
      </c>
      <c r="CC960" s="19">
        <v>0.94699999999999995</v>
      </c>
      <c r="CD960" s="19">
        <v>1.0449999999999999</v>
      </c>
      <c r="CE960" s="19"/>
      <c r="CF960" s="19">
        <v>3.2149999999999999</v>
      </c>
      <c r="CG960" s="19">
        <v>0.52700000000000002</v>
      </c>
      <c r="CH960" s="19">
        <v>1.0089999999999999</v>
      </c>
      <c r="CI960" s="19">
        <v>0.60799999999999998</v>
      </c>
      <c r="CJ960" s="19">
        <v>0.41299999999999998</v>
      </c>
      <c r="CK960" s="19">
        <v>0.63400000000000001</v>
      </c>
      <c r="CL960" s="19">
        <v>0.46700000000000003</v>
      </c>
      <c r="CM960" s="19">
        <v>1.6319999999999999</v>
      </c>
      <c r="CN960" s="19">
        <v>0.93300000000000005</v>
      </c>
      <c r="CO960" s="19">
        <v>1.5820000000000001</v>
      </c>
      <c r="CP960" s="19">
        <v>4.0579999999999998</v>
      </c>
      <c r="CQ960" s="19">
        <v>1.968</v>
      </c>
      <c r="CR960" s="19">
        <v>3.9039999999999999</v>
      </c>
      <c r="CS960" s="19">
        <v>1.968</v>
      </c>
      <c r="CT960" s="19">
        <v>2.0289999999999999</v>
      </c>
      <c r="CU960" s="19">
        <v>1.89</v>
      </c>
      <c r="CV960" s="19">
        <v>0.48199999999999998</v>
      </c>
      <c r="CW960" s="19">
        <v>0.54700000000000004</v>
      </c>
    </row>
    <row r="961" spans="1:101" s="1" customFormat="1" ht="15" x14ac:dyDescent="0.2">
      <c r="A961" s="19">
        <v>1543</v>
      </c>
      <c r="B961" s="19">
        <v>363.8</v>
      </c>
      <c r="C961" s="19">
        <v>870.6</v>
      </c>
      <c r="D961" s="19">
        <v>458.06689999999998</v>
      </c>
      <c r="E961" s="19">
        <v>460.0718</v>
      </c>
      <c r="F961" s="19">
        <v>224.0085</v>
      </c>
      <c r="G961" s="20">
        <v>8832.0625</v>
      </c>
      <c r="H961" s="19">
        <v>1</v>
      </c>
      <c r="I961" s="19">
        <v>1</v>
      </c>
      <c r="J961" s="19" t="s">
        <v>103</v>
      </c>
      <c r="M961" s="10"/>
      <c r="N961" s="10"/>
      <c r="U961" s="21">
        <v>0</v>
      </c>
      <c r="V961" s="21">
        <v>4</v>
      </c>
      <c r="W961" s="21">
        <v>178</v>
      </c>
      <c r="X961" s="19">
        <v>0.05</v>
      </c>
      <c r="Y961" s="19">
        <v>0.72499999999999998</v>
      </c>
      <c r="Z961" s="19">
        <v>0.223</v>
      </c>
      <c r="AA961" s="19">
        <v>0.27500000000000002</v>
      </c>
      <c r="AB961" s="22">
        <f t="shared" si="231"/>
        <v>0.77605555555555561</v>
      </c>
      <c r="AC961" s="22">
        <f t="shared" si="232"/>
        <v>0.94555555555555548</v>
      </c>
      <c r="AD961" s="22">
        <f t="shared" si="233"/>
        <v>0.85255555555555551</v>
      </c>
      <c r="AE961" s="22">
        <f t="shared" si="234"/>
        <v>0.82074030552291433</v>
      </c>
      <c r="AF961" s="22">
        <f t="shared" si="235"/>
        <v>0.91026977714062307</v>
      </c>
      <c r="AG961" s="22">
        <f t="shared" si="236"/>
        <v>-0.2850022909134946</v>
      </c>
      <c r="AH961" s="22">
        <f t="shared" si="237"/>
        <v>-0.13563391390283369</v>
      </c>
      <c r="AI961" s="22">
        <f t="shared" si="238"/>
        <v>-0.64412942281298635</v>
      </c>
      <c r="AJ961" s="22">
        <f t="shared" si="239"/>
        <v>-0.29943642223207473</v>
      </c>
      <c r="AK961" s="22">
        <f t="shared" si="247"/>
        <v>0</v>
      </c>
      <c r="AL961" s="22" t="str">
        <f t="shared" si="240"/>
        <v>Increase</v>
      </c>
      <c r="AM961" s="24">
        <f t="shared" si="241"/>
        <v>0.22691885169596832</v>
      </c>
      <c r="AN961" s="24">
        <f t="shared" si="242"/>
        <v>0.50183803934636684</v>
      </c>
      <c r="AO961" s="25">
        <v>0.66445699999999996</v>
      </c>
      <c r="AP961" s="24">
        <f t="shared" si="243"/>
        <v>0.50183803934636684</v>
      </c>
      <c r="AQ961" s="25">
        <v>0.62657300000000005</v>
      </c>
      <c r="AR961" s="25">
        <v>0.747587</v>
      </c>
      <c r="AS961" s="19">
        <v>1543</v>
      </c>
      <c r="AT961" s="19">
        <v>0.35499999999999998</v>
      </c>
      <c r="AU961" s="19">
        <v>0.45500000000000002</v>
      </c>
      <c r="AV961" s="19">
        <v>0.41099999999999998</v>
      </c>
      <c r="AW961" s="19">
        <v>0.82699999999999996</v>
      </c>
      <c r="AX961" s="19">
        <v>1.1020000000000001</v>
      </c>
      <c r="AY961" s="19">
        <v>0.79100000000000004</v>
      </c>
      <c r="AZ961" s="19">
        <v>0.58099999999999996</v>
      </c>
      <c r="BA961" s="19">
        <v>0.72199999999999998</v>
      </c>
      <c r="BB961" s="19">
        <v>0.47399999999999998</v>
      </c>
      <c r="BC961" s="19">
        <v>0.76200000000000001</v>
      </c>
      <c r="BD961" s="19">
        <v>0.89600000000000002</v>
      </c>
      <c r="BE961" s="19">
        <v>1.1259999999999999</v>
      </c>
      <c r="BF961" s="19">
        <v>1.216</v>
      </c>
      <c r="BG961" s="19">
        <v>1.28</v>
      </c>
      <c r="BH961" s="19">
        <v>1.137</v>
      </c>
      <c r="BI961" s="19">
        <v>1.3220000000000001</v>
      </c>
      <c r="BJ961" s="19">
        <v>0.36899999999999999</v>
      </c>
      <c r="BK961" s="19">
        <v>0.14299999999999999</v>
      </c>
      <c r="BL961" s="19"/>
      <c r="BM961" s="19">
        <v>0.39400000000000002</v>
      </c>
      <c r="BN961" s="19">
        <v>0.60899999999999999</v>
      </c>
      <c r="BO961" s="19">
        <v>0.56499999999999995</v>
      </c>
      <c r="BP961" s="19">
        <v>0.77900000000000003</v>
      </c>
      <c r="BQ961" s="19">
        <v>0.89</v>
      </c>
      <c r="BR961" s="19">
        <v>1.77</v>
      </c>
      <c r="BS961" s="19">
        <v>0.69399999999999995</v>
      </c>
      <c r="BT961" s="19">
        <v>0.70299999999999996</v>
      </c>
      <c r="BU961" s="19">
        <v>0.64400000000000002</v>
      </c>
      <c r="BV961" s="19">
        <v>0.82</v>
      </c>
      <c r="BW961" s="19">
        <v>1.7090000000000001</v>
      </c>
      <c r="BX961" s="19">
        <v>1.3280000000000001</v>
      </c>
      <c r="BY961" s="19">
        <v>1.3580000000000001</v>
      </c>
      <c r="BZ961" s="19">
        <v>1.4990000000000001</v>
      </c>
      <c r="CA961" s="19">
        <v>1.2809999999999999</v>
      </c>
      <c r="CB961" s="19">
        <v>1.208</v>
      </c>
      <c r="CC961" s="19">
        <v>0.52900000000000003</v>
      </c>
      <c r="CD961" s="19">
        <v>0.24</v>
      </c>
      <c r="CE961" s="19"/>
      <c r="CF961" s="19">
        <v>0.67200000000000004</v>
      </c>
      <c r="CG961" s="19">
        <v>0.64</v>
      </c>
      <c r="CH961" s="19">
        <v>0.84</v>
      </c>
      <c r="CI961" s="19">
        <v>0.54500000000000004</v>
      </c>
      <c r="CJ961" s="19">
        <v>0.80600000000000005</v>
      </c>
      <c r="CK961" s="19">
        <v>0.77600000000000002</v>
      </c>
      <c r="CL961" s="19">
        <v>0.69699999999999995</v>
      </c>
      <c r="CM961" s="19">
        <v>0.56599999999999995</v>
      </c>
      <c r="CN961" s="19">
        <v>0.53200000000000003</v>
      </c>
      <c r="CO961" s="19">
        <v>1.6459999999999999</v>
      </c>
      <c r="CP961" s="19">
        <v>1.423</v>
      </c>
      <c r="CQ961" s="19">
        <v>1.3009999999999999</v>
      </c>
      <c r="CR961" s="19">
        <v>1.0740000000000001</v>
      </c>
      <c r="CS961" s="19">
        <v>0.67</v>
      </c>
      <c r="CT961" s="19">
        <v>0.84799999999999998</v>
      </c>
      <c r="CU961" s="19">
        <v>0.79300000000000004</v>
      </c>
      <c r="CV961" s="19">
        <v>0.77700000000000002</v>
      </c>
      <c r="CW961" s="19">
        <v>0.74</v>
      </c>
    </row>
    <row r="962" spans="1:101" s="1" customFormat="1" ht="15" x14ac:dyDescent="0.2">
      <c r="A962" s="19">
        <v>1544</v>
      </c>
      <c r="B962" s="19">
        <v>363.2</v>
      </c>
      <c r="C962" s="19">
        <v>870.7</v>
      </c>
      <c r="D962" s="19">
        <v>403.1422</v>
      </c>
      <c r="E962" s="19">
        <v>405.14949999999999</v>
      </c>
      <c r="F962" s="19">
        <v>169.0839</v>
      </c>
      <c r="G962" s="20">
        <v>20714.235290000001</v>
      </c>
      <c r="H962" s="19">
        <v>1</v>
      </c>
      <c r="I962" s="19">
        <v>1</v>
      </c>
      <c r="J962" s="19" t="s">
        <v>109</v>
      </c>
      <c r="M962" s="10"/>
      <c r="N962" s="10"/>
      <c r="U962" s="21">
        <v>2</v>
      </c>
      <c r="V962" s="21">
        <v>11</v>
      </c>
      <c r="W962" s="21">
        <v>260</v>
      </c>
      <c r="X962" s="19">
        <v>1.67E-2</v>
      </c>
      <c r="Y962" s="19">
        <v>0.879</v>
      </c>
      <c r="Z962" s="19">
        <v>0.89300000000000002</v>
      </c>
      <c r="AA962" s="19">
        <v>0.998</v>
      </c>
      <c r="AB962" s="22">
        <f t="shared" si="231"/>
        <v>0.71849999999999992</v>
      </c>
      <c r="AC962" s="22">
        <f t="shared" si="232"/>
        <v>0.66283333333333339</v>
      </c>
      <c r="AD962" s="22">
        <f t="shared" si="233"/>
        <v>1.0946111111111112</v>
      </c>
      <c r="AE962" s="22">
        <f t="shared" si="234"/>
        <v>1.0839829016846867</v>
      </c>
      <c r="AF962" s="22">
        <f t="shared" si="235"/>
        <v>0.65639750291833721</v>
      </c>
      <c r="AG962" s="22">
        <f t="shared" si="236"/>
        <v>0.11634200037328091</v>
      </c>
      <c r="AH962" s="22">
        <f t="shared" si="237"/>
        <v>-0.60735834435716263</v>
      </c>
      <c r="AI962" s="22">
        <f t="shared" si="238"/>
        <v>-0.16706238620872804</v>
      </c>
      <c r="AJ962" s="22">
        <f t="shared" si="239"/>
        <v>-1.0819179487067172</v>
      </c>
      <c r="AK962" s="22">
        <f t="shared" si="247"/>
        <v>0</v>
      </c>
      <c r="AL962" s="22" t="str">
        <f t="shared" si="240"/>
        <v>Lowering</v>
      </c>
      <c r="AM962" s="24">
        <f t="shared" si="241"/>
        <v>0.68067157350240237</v>
      </c>
      <c r="AN962" s="24">
        <f t="shared" si="242"/>
        <v>8.2809860167296551E-2</v>
      </c>
      <c r="AO962" s="25">
        <v>0.46645500000000001</v>
      </c>
      <c r="AP962" s="24">
        <f t="shared" si="243"/>
        <v>8.2809860167296551E-2</v>
      </c>
      <c r="AQ962" s="25">
        <v>1.5496399999999999</v>
      </c>
      <c r="AR962" s="25">
        <v>1.54244</v>
      </c>
      <c r="AS962" s="19">
        <v>1544</v>
      </c>
      <c r="AT962" s="19">
        <v>1.4470000000000001</v>
      </c>
      <c r="AU962" s="19">
        <v>0.48699999999999999</v>
      </c>
      <c r="AV962" s="19">
        <v>0.32400000000000001</v>
      </c>
      <c r="AW962" s="19">
        <v>0.50900000000000001</v>
      </c>
      <c r="AX962" s="19">
        <v>0.76200000000000001</v>
      </c>
      <c r="AY962" s="19">
        <v>0.40799999999999997</v>
      </c>
      <c r="AZ962" s="19">
        <v>0.27700000000000002</v>
      </c>
      <c r="BA962" s="19">
        <v>0.44600000000000001</v>
      </c>
      <c r="BB962" s="19">
        <v>1.272</v>
      </c>
      <c r="BC962" s="19">
        <v>0.34899999999999998</v>
      </c>
      <c r="BD962" s="19">
        <v>0.40300000000000002</v>
      </c>
      <c r="BE962" s="19">
        <v>0.439</v>
      </c>
      <c r="BF962" s="19">
        <v>0.28100000000000003</v>
      </c>
      <c r="BG962" s="19">
        <v>0.64300000000000002</v>
      </c>
      <c r="BH962" s="19">
        <v>1.194</v>
      </c>
      <c r="BI962" s="19">
        <v>1.244</v>
      </c>
      <c r="BJ962" s="19">
        <v>1.95</v>
      </c>
      <c r="BK962" s="19">
        <v>0.498</v>
      </c>
      <c r="BL962" s="19"/>
      <c r="BM962" s="19">
        <v>1.1870000000000001</v>
      </c>
      <c r="BN962" s="19">
        <v>0.41099999999999998</v>
      </c>
      <c r="BO962" s="19">
        <v>0.44500000000000001</v>
      </c>
      <c r="BP962" s="19">
        <v>0.39100000000000001</v>
      </c>
      <c r="BQ962" s="19">
        <v>0.79900000000000004</v>
      </c>
      <c r="BR962" s="19">
        <v>0.77800000000000002</v>
      </c>
      <c r="BS962" s="19">
        <v>0.61699999999999999</v>
      </c>
      <c r="BT962" s="19">
        <v>0.46800000000000003</v>
      </c>
      <c r="BU962" s="19">
        <v>0.32100000000000001</v>
      </c>
      <c r="BV962" s="19">
        <v>0.71599999999999997</v>
      </c>
      <c r="BW962" s="19">
        <v>0.79700000000000004</v>
      </c>
      <c r="BX962" s="19">
        <v>0.745</v>
      </c>
      <c r="BY962" s="19">
        <v>0.30199999999999999</v>
      </c>
      <c r="BZ962" s="19">
        <v>0.48499999999999999</v>
      </c>
      <c r="CA962" s="19">
        <v>1.361</v>
      </c>
      <c r="CB962" s="19">
        <v>0.42599999999999999</v>
      </c>
      <c r="CC962" s="19">
        <v>0.82299999999999995</v>
      </c>
      <c r="CD962" s="19">
        <v>0.85899999999999999</v>
      </c>
      <c r="CE962" s="19"/>
      <c r="CF962" s="19">
        <v>2.0939999999999999</v>
      </c>
      <c r="CG962" s="19">
        <v>0.35299999999999998</v>
      </c>
      <c r="CH962" s="19">
        <v>0.81599999999999995</v>
      </c>
      <c r="CI962" s="19">
        <v>0.52100000000000002</v>
      </c>
      <c r="CJ962" s="19">
        <v>0.37</v>
      </c>
      <c r="CK962" s="19">
        <v>0.57799999999999996</v>
      </c>
      <c r="CL962" s="19">
        <v>0.36299999999999999</v>
      </c>
      <c r="CM962" s="19">
        <v>1.1379999999999999</v>
      </c>
      <c r="CN962" s="19">
        <v>0.74199999999999999</v>
      </c>
      <c r="CO962" s="19">
        <v>1.1519999999999999</v>
      </c>
      <c r="CP962" s="19">
        <v>2.5139999999999998</v>
      </c>
      <c r="CQ962" s="19">
        <v>1.2270000000000001</v>
      </c>
      <c r="CR962" s="19">
        <v>2.5990000000000002</v>
      </c>
      <c r="CS962" s="19">
        <v>1.4490000000000001</v>
      </c>
      <c r="CT962" s="19">
        <v>1.603</v>
      </c>
      <c r="CU962" s="19">
        <v>1.498</v>
      </c>
      <c r="CV962" s="19">
        <v>0.34799999999999998</v>
      </c>
      <c r="CW962" s="19">
        <v>0.33800000000000002</v>
      </c>
    </row>
    <row r="963" spans="1:101" s="1" customFormat="1" ht="15" x14ac:dyDescent="0.2">
      <c r="A963" s="19">
        <v>1545</v>
      </c>
      <c r="B963" s="19">
        <v>364.8</v>
      </c>
      <c r="C963" s="19">
        <v>870.7</v>
      </c>
      <c r="D963" s="19">
        <v>544.10879999999997</v>
      </c>
      <c r="E963" s="19">
        <v>546.11519999999996</v>
      </c>
      <c r="F963" s="19">
        <v>310.05040000000002</v>
      </c>
      <c r="G963" s="20">
        <v>5532.4</v>
      </c>
      <c r="H963" s="19">
        <v>1</v>
      </c>
      <c r="I963" s="19">
        <v>1</v>
      </c>
      <c r="J963" s="19" t="s">
        <v>103</v>
      </c>
      <c r="M963" s="10"/>
      <c r="N963" s="10"/>
      <c r="U963" s="21">
        <v>0</v>
      </c>
      <c r="V963" s="21">
        <v>3</v>
      </c>
      <c r="W963" s="21">
        <v>87</v>
      </c>
      <c r="X963" s="19">
        <v>0.05</v>
      </c>
      <c r="Y963" s="19">
        <v>1.4610000000000001</v>
      </c>
      <c r="Z963" s="19">
        <v>1.2130000000000001</v>
      </c>
      <c r="AA963" s="19">
        <v>1.218</v>
      </c>
      <c r="AB963" s="22">
        <f t="shared" ref="AB963:AB1026" si="248">AVERAGE(AT963:BK963)</f>
        <v>0.9705555555555555</v>
      </c>
      <c r="AC963" s="22">
        <f t="shared" ref="AC963:AC1026" si="249">AVERAGE(BM963:CD963)</f>
        <v>0.95133333333333325</v>
      </c>
      <c r="AD963" s="22">
        <f t="shared" ref="AD963:AD1026" si="250">AVERAGE(CF963:CW963)</f>
        <v>0.91683333333333339</v>
      </c>
      <c r="AE963" s="22">
        <f t="shared" ref="AE963:AE1026" si="251">AB963/AC963</f>
        <v>1.0202055594487269</v>
      </c>
      <c r="AF963" s="22">
        <f t="shared" ref="AF963:AF1026" si="252">AB963/AD963</f>
        <v>1.0585954068957157</v>
      </c>
      <c r="AG963" s="22">
        <f t="shared" ref="AG963:AG1026" si="253">LOG(AE963,2)</f>
        <v>2.8859867607202227E-2</v>
      </c>
      <c r="AH963" s="22">
        <f t="shared" ref="AH963:AH1026" si="254">LOG(AF963,2)</f>
        <v>8.2151299437637562E-2</v>
      </c>
      <c r="AI963" s="22">
        <f t="shared" ref="AI963:AI1026" si="255">LOG(AM963,10)</f>
        <v>-0.11125070820186105</v>
      </c>
      <c r="AJ963" s="22">
        <f t="shared" ref="AJ963:AJ1026" si="256">LOG(AN963,10)</f>
        <v>-0.34878069167877357</v>
      </c>
      <c r="AK963" s="22">
        <f t="shared" si="247"/>
        <v>0</v>
      </c>
      <c r="AL963" s="22" t="str">
        <f t="shared" ref="AL963:AL1026" si="257">+IF(AB963&lt;AC963,"Increase","Lowering")</f>
        <v>Lowering</v>
      </c>
      <c r="AM963" s="24">
        <f t="shared" ref="AM963:AM1026" si="258">_xlfn.T.TEST(AT963:BK963,BM963:CD963,2,3)</f>
        <v>0.77401484786318686</v>
      </c>
      <c r="AN963" s="24">
        <f t="shared" ref="AN963:AN1026" si="259">_xlfn.T.TEST(AT963:BK963,CF963:CW963,2,3)</f>
        <v>0.44793944577498335</v>
      </c>
      <c r="AO963" s="25">
        <v>0.290655</v>
      </c>
      <c r="AP963" s="24">
        <f t="shared" ref="AP963:AP1026" si="260">_xlfn.T.TEST(AT963:BK963,CF963:CW963,2,3)</f>
        <v>0.44793944577498335</v>
      </c>
      <c r="AQ963" s="25">
        <v>0.83577199999999996</v>
      </c>
      <c r="AR963" s="25">
        <v>0.87955499999999998</v>
      </c>
      <c r="AS963" s="19">
        <v>1545</v>
      </c>
      <c r="AT963" s="19">
        <v>0.76600000000000001</v>
      </c>
      <c r="AU963" s="19">
        <v>0.75900000000000001</v>
      </c>
      <c r="AV963" s="19">
        <v>0.77600000000000002</v>
      </c>
      <c r="AW963" s="19">
        <v>0.63500000000000001</v>
      </c>
      <c r="AX963" s="19">
        <v>0.97399999999999998</v>
      </c>
      <c r="AY963" s="19">
        <v>0.97699999999999998</v>
      </c>
      <c r="AZ963" s="19">
        <v>0.73499999999999999</v>
      </c>
      <c r="BA963" s="19">
        <v>0.84799999999999998</v>
      </c>
      <c r="BB963" s="19">
        <v>1.446</v>
      </c>
      <c r="BC963" s="19">
        <v>0.86899999999999999</v>
      </c>
      <c r="BD963" s="19">
        <v>1.0449999999999999</v>
      </c>
      <c r="BE963" s="19">
        <v>1.159</v>
      </c>
      <c r="BF963" s="19">
        <v>1.127</v>
      </c>
      <c r="BG963" s="19">
        <v>1.2130000000000001</v>
      </c>
      <c r="BH963" s="19">
        <v>1.0289999999999999</v>
      </c>
      <c r="BI963" s="19">
        <v>0.93600000000000005</v>
      </c>
      <c r="BJ963" s="19">
        <v>1.234</v>
      </c>
      <c r="BK963" s="19">
        <v>0.94199999999999995</v>
      </c>
      <c r="BL963" s="19"/>
      <c r="BM963" s="19">
        <v>0.46500000000000002</v>
      </c>
      <c r="BN963" s="19">
        <v>0.627</v>
      </c>
      <c r="BO963" s="19">
        <v>0.92800000000000005</v>
      </c>
      <c r="BP963" s="19">
        <v>0.99199999999999999</v>
      </c>
      <c r="BQ963" s="19">
        <v>1.1020000000000001</v>
      </c>
      <c r="BR963" s="19">
        <v>0.85099999999999998</v>
      </c>
      <c r="BS963" s="19">
        <v>0.874</v>
      </c>
      <c r="BT963" s="19">
        <v>0.80600000000000005</v>
      </c>
      <c r="BU963" s="19">
        <v>1.1080000000000001</v>
      </c>
      <c r="BV963" s="19">
        <v>1.0089999999999999</v>
      </c>
      <c r="BW963" s="19">
        <v>1.071</v>
      </c>
      <c r="BX963" s="19">
        <v>1.151</v>
      </c>
      <c r="BY963" s="19">
        <v>0.96499999999999997</v>
      </c>
      <c r="BZ963" s="19">
        <v>0.83</v>
      </c>
      <c r="CA963" s="19">
        <v>0.99299999999999999</v>
      </c>
      <c r="CB963" s="19">
        <v>1.08</v>
      </c>
      <c r="CC963" s="19">
        <v>1.234</v>
      </c>
      <c r="CD963" s="19">
        <v>1.038</v>
      </c>
      <c r="CE963" s="19"/>
      <c r="CF963" s="19">
        <v>0.71899999999999997</v>
      </c>
      <c r="CG963" s="19">
        <v>0.65500000000000003</v>
      </c>
      <c r="CH963" s="19">
        <v>0.63100000000000001</v>
      </c>
      <c r="CI963" s="19">
        <v>0.90400000000000003</v>
      </c>
      <c r="CJ963" s="19">
        <v>1.49</v>
      </c>
      <c r="CK963" s="19">
        <v>0.81499999999999995</v>
      </c>
      <c r="CL963" s="19">
        <v>0.83799999999999997</v>
      </c>
      <c r="CM963" s="19">
        <v>1.2</v>
      </c>
      <c r="CN963" s="19">
        <v>0.96499999999999997</v>
      </c>
      <c r="CO963" s="19">
        <v>0.83799999999999997</v>
      </c>
      <c r="CP963" s="19">
        <v>0.84199999999999997</v>
      </c>
      <c r="CQ963" s="19">
        <v>1.107</v>
      </c>
      <c r="CR963" s="19">
        <v>1.129</v>
      </c>
      <c r="CS963" s="19">
        <v>0.8</v>
      </c>
      <c r="CT963" s="19">
        <v>0.79600000000000004</v>
      </c>
      <c r="CU963" s="19">
        <v>1.028</v>
      </c>
      <c r="CV963" s="19">
        <v>0.85599999999999998</v>
      </c>
      <c r="CW963" s="19">
        <v>0.89</v>
      </c>
    </row>
    <row r="964" spans="1:101" s="1" customFormat="1" ht="15" x14ac:dyDescent="0.2">
      <c r="A964" s="19">
        <v>1546</v>
      </c>
      <c r="B964" s="19">
        <v>362.2</v>
      </c>
      <c r="C964" s="19">
        <v>870.9</v>
      </c>
      <c r="D964" s="19">
        <v>318.601</v>
      </c>
      <c r="E964" s="19">
        <v>320.60739999999998</v>
      </c>
      <c r="F964" s="19">
        <v>169.08529999999999</v>
      </c>
      <c r="G964" s="20">
        <v>13431.2549</v>
      </c>
      <c r="H964" s="19">
        <v>2</v>
      </c>
      <c r="I964" s="19">
        <v>2</v>
      </c>
      <c r="J964" s="19" t="s">
        <v>109</v>
      </c>
      <c r="M964" s="10"/>
      <c r="N964" s="10"/>
      <c r="U964" s="21">
        <v>2</v>
      </c>
      <c r="V964" s="21">
        <v>11</v>
      </c>
      <c r="W964" s="21">
        <v>261</v>
      </c>
      <c r="X964" s="19">
        <v>0.05</v>
      </c>
      <c r="Y964" s="19">
        <v>1.127</v>
      </c>
      <c r="Z964" s="19">
        <v>1.0920000000000001</v>
      </c>
      <c r="AA964" s="19">
        <v>1.139</v>
      </c>
      <c r="AB964" s="22">
        <f t="shared" si="248"/>
        <v>0.87038888888888877</v>
      </c>
      <c r="AC964" s="22">
        <f t="shared" si="249"/>
        <v>0.74588888888888905</v>
      </c>
      <c r="AD964" s="22">
        <f t="shared" si="250"/>
        <v>1.4686666666666668</v>
      </c>
      <c r="AE964" s="22">
        <f t="shared" si="251"/>
        <v>1.166914941158945</v>
      </c>
      <c r="AF964" s="22">
        <f t="shared" si="252"/>
        <v>0.59263882584354655</v>
      </c>
      <c r="AG964" s="22">
        <f t="shared" si="253"/>
        <v>0.22269940385545606</v>
      </c>
      <c r="AH964" s="22">
        <f t="shared" si="254"/>
        <v>-0.75477494949084833</v>
      </c>
      <c r="AI964" s="22">
        <f t="shared" si="255"/>
        <v>-0.26872238736053278</v>
      </c>
      <c r="AJ964" s="22">
        <f t="shared" si="256"/>
        <v>-1.0729773127449076</v>
      </c>
      <c r="AK964" s="37">
        <f t="shared" si="247"/>
        <v>0</v>
      </c>
      <c r="AL964" s="22" t="str">
        <f t="shared" si="257"/>
        <v>Lowering</v>
      </c>
      <c r="AM964" s="24">
        <f t="shared" si="258"/>
        <v>0.53861396894153557</v>
      </c>
      <c r="AN964" s="24">
        <f t="shared" si="259"/>
        <v>8.453230031187503E-2</v>
      </c>
      <c r="AO964" s="25">
        <v>0.52097099999999996</v>
      </c>
      <c r="AP964" s="24">
        <f t="shared" si="260"/>
        <v>8.453230031187503E-2</v>
      </c>
      <c r="AQ964" s="25">
        <v>1.5355799999999999</v>
      </c>
      <c r="AR964" s="25">
        <v>1.5053700000000001</v>
      </c>
      <c r="AS964" s="19">
        <v>1546</v>
      </c>
      <c r="AT964" s="19">
        <v>1.9</v>
      </c>
      <c r="AU964" s="19">
        <v>0.52300000000000002</v>
      </c>
      <c r="AV964" s="19">
        <v>0.28899999999999998</v>
      </c>
      <c r="AW964" s="19">
        <v>0.57099999999999995</v>
      </c>
      <c r="AX964" s="19">
        <v>0.90300000000000002</v>
      </c>
      <c r="AY964" s="19">
        <v>0.41499999999999998</v>
      </c>
      <c r="AZ964" s="19">
        <v>0.28799999999999998</v>
      </c>
      <c r="BA964" s="19">
        <v>0.46800000000000003</v>
      </c>
      <c r="BB964" s="19">
        <v>1.6519999999999999</v>
      </c>
      <c r="BC964" s="19">
        <v>0.32</v>
      </c>
      <c r="BD964" s="19">
        <v>0.38500000000000001</v>
      </c>
      <c r="BE964" s="19">
        <v>0.41499999999999998</v>
      </c>
      <c r="BF964" s="19">
        <v>0.311</v>
      </c>
      <c r="BG964" s="19">
        <v>0.71</v>
      </c>
      <c r="BH964" s="19">
        <v>1.4990000000000001</v>
      </c>
      <c r="BI964" s="19">
        <v>1.548</v>
      </c>
      <c r="BJ964" s="19">
        <v>2.9470000000000001</v>
      </c>
      <c r="BK964" s="19">
        <v>0.52300000000000002</v>
      </c>
      <c r="BL964" s="19"/>
      <c r="BM964" s="19">
        <v>1.627</v>
      </c>
      <c r="BN964" s="19">
        <v>0.56100000000000005</v>
      </c>
      <c r="BO964" s="19">
        <v>0.55200000000000005</v>
      </c>
      <c r="BP964" s="19">
        <v>0.38400000000000001</v>
      </c>
      <c r="BQ964" s="19">
        <v>0.96499999999999997</v>
      </c>
      <c r="BR964" s="19">
        <v>0.76300000000000001</v>
      </c>
      <c r="BS964" s="19">
        <v>0.69499999999999995</v>
      </c>
      <c r="BT964" s="19">
        <v>0.51400000000000001</v>
      </c>
      <c r="BU964" s="19">
        <v>0.33100000000000002</v>
      </c>
      <c r="BV964" s="19">
        <v>0.78900000000000003</v>
      </c>
      <c r="BW964" s="19">
        <v>0.94199999999999995</v>
      </c>
      <c r="BX964" s="19">
        <v>0.69499999999999995</v>
      </c>
      <c r="BY964" s="19">
        <v>0.27300000000000002</v>
      </c>
      <c r="BZ964" s="19">
        <v>0.45600000000000002</v>
      </c>
      <c r="CA964" s="19">
        <v>1.806</v>
      </c>
      <c r="CB964" s="19">
        <v>0.34599999999999997</v>
      </c>
      <c r="CC964" s="19">
        <v>0.81499999999999995</v>
      </c>
      <c r="CD964" s="19">
        <v>0.91200000000000003</v>
      </c>
      <c r="CE964" s="19"/>
      <c r="CF964" s="19">
        <v>2.907</v>
      </c>
      <c r="CG964" s="19">
        <v>0.32600000000000001</v>
      </c>
      <c r="CH964" s="19">
        <v>1.0229999999999999</v>
      </c>
      <c r="CI964" s="19">
        <v>0.54400000000000004</v>
      </c>
      <c r="CJ964" s="19">
        <v>0.436</v>
      </c>
      <c r="CK964" s="19">
        <v>0.63900000000000001</v>
      </c>
      <c r="CL964" s="19">
        <v>0.372</v>
      </c>
      <c r="CM964" s="19">
        <v>1.423</v>
      </c>
      <c r="CN964" s="19">
        <v>0.97899999999999998</v>
      </c>
      <c r="CO964" s="19">
        <v>1.234</v>
      </c>
      <c r="CP964" s="19">
        <v>3.8050000000000002</v>
      </c>
      <c r="CQ964" s="19">
        <v>1.4790000000000001</v>
      </c>
      <c r="CR964" s="19">
        <v>4.3390000000000004</v>
      </c>
      <c r="CS964" s="19">
        <v>1.966</v>
      </c>
      <c r="CT964" s="19">
        <v>2.105</v>
      </c>
      <c r="CU964" s="19">
        <v>2.1429999999999998</v>
      </c>
      <c r="CV964" s="19">
        <v>0.34599999999999997</v>
      </c>
      <c r="CW964" s="19">
        <v>0.37</v>
      </c>
    </row>
    <row r="965" spans="1:101" s="1" customFormat="1" ht="15" x14ac:dyDescent="0.2">
      <c r="A965" s="19">
        <v>1547</v>
      </c>
      <c r="B965" s="19">
        <v>365.8</v>
      </c>
      <c r="C965" s="19">
        <v>871.7</v>
      </c>
      <c r="D965" s="19">
        <v>362.07760000000002</v>
      </c>
      <c r="E965" s="19">
        <v>364.08420000000001</v>
      </c>
      <c r="F965" s="19">
        <v>256.0385</v>
      </c>
      <c r="G965" s="20">
        <v>29577.647059999999</v>
      </c>
      <c r="H965" s="19">
        <v>2</v>
      </c>
      <c r="I965" s="19">
        <v>2</v>
      </c>
      <c r="J965" s="19" t="s">
        <v>117</v>
      </c>
      <c r="M965" s="10"/>
      <c r="N965" s="10"/>
      <c r="U965" s="21">
        <v>0</v>
      </c>
      <c r="V965" s="21">
        <v>0</v>
      </c>
      <c r="W965" s="21">
        <v>203</v>
      </c>
      <c r="X965" s="19">
        <v>0.05</v>
      </c>
      <c r="Y965" s="19">
        <v>1.2190000000000001</v>
      </c>
      <c r="Z965" s="19">
        <v>1.024</v>
      </c>
      <c r="AA965" s="19">
        <v>1.119</v>
      </c>
      <c r="AB965" s="22">
        <f t="shared" si="248"/>
        <v>1.0204444444444443</v>
      </c>
      <c r="AC965" s="22">
        <f t="shared" si="249"/>
        <v>0.89055555555555566</v>
      </c>
      <c r="AD965" s="22">
        <f t="shared" si="250"/>
        <v>0.91333333333333344</v>
      </c>
      <c r="AE965" s="22">
        <f t="shared" si="251"/>
        <v>1.1458515283842792</v>
      </c>
      <c r="AF965" s="22">
        <f t="shared" si="252"/>
        <v>1.117274939172749</v>
      </c>
      <c r="AG965" s="22">
        <f t="shared" si="253"/>
        <v>0.19642012163377703</v>
      </c>
      <c r="AH965" s="22">
        <f t="shared" si="254"/>
        <v>0.15998424810664205</v>
      </c>
      <c r="AI965" s="22">
        <f t="shared" si="255"/>
        <v>-0.67515749400943259</v>
      </c>
      <c r="AJ965" s="22">
        <f t="shared" si="256"/>
        <v>-0.5322166617617976</v>
      </c>
      <c r="AK965" s="22">
        <f t="shared" si="247"/>
        <v>0</v>
      </c>
      <c r="AL965" s="22" t="str">
        <f t="shared" si="257"/>
        <v>Lowering</v>
      </c>
      <c r="AM965" s="24">
        <f t="shared" si="258"/>
        <v>0.21127227360292841</v>
      </c>
      <c r="AN965" s="24">
        <f t="shared" si="259"/>
        <v>0.29361844765132838</v>
      </c>
      <c r="AO965" s="25">
        <v>0.74871200000000004</v>
      </c>
      <c r="AP965" s="24">
        <f t="shared" si="260"/>
        <v>0.29361844765132838</v>
      </c>
      <c r="AQ965" s="25">
        <v>0.79578899999999997</v>
      </c>
      <c r="AR965" s="25">
        <v>0.85960099999999995</v>
      </c>
      <c r="AS965" s="19">
        <v>1547</v>
      </c>
      <c r="AT965" s="19">
        <v>0.78600000000000003</v>
      </c>
      <c r="AU965" s="19">
        <v>1.331</v>
      </c>
      <c r="AV965" s="19">
        <v>1.077</v>
      </c>
      <c r="AW965" s="19">
        <v>0.93799999999999994</v>
      </c>
      <c r="AX965" s="19">
        <v>0.98599999999999999</v>
      </c>
      <c r="AY965" s="19">
        <v>0.81499999999999995</v>
      </c>
      <c r="AZ965" s="19">
        <v>1.113</v>
      </c>
      <c r="BA965" s="19">
        <v>0.78400000000000003</v>
      </c>
      <c r="BB965" s="19">
        <v>1.2470000000000001</v>
      </c>
      <c r="BC965" s="19">
        <v>0.94499999999999995</v>
      </c>
      <c r="BD965" s="19">
        <v>0.98</v>
      </c>
      <c r="BE965" s="19">
        <v>0.96799999999999997</v>
      </c>
      <c r="BF965" s="19">
        <v>0.97699999999999998</v>
      </c>
      <c r="BG965" s="19">
        <v>0.57099999999999995</v>
      </c>
      <c r="BH965" s="19">
        <v>0.93</v>
      </c>
      <c r="BI965" s="19">
        <v>1.083</v>
      </c>
      <c r="BJ965" s="19">
        <v>0.89900000000000002</v>
      </c>
      <c r="BK965" s="19">
        <v>1.9379999999999999</v>
      </c>
      <c r="BL965" s="19"/>
      <c r="BM965" s="19">
        <v>0.52100000000000002</v>
      </c>
      <c r="BN965" s="19">
        <v>0.83399999999999996</v>
      </c>
      <c r="BO965" s="19">
        <v>1.054</v>
      </c>
      <c r="BP965" s="19">
        <v>1.0069999999999999</v>
      </c>
      <c r="BQ965" s="19">
        <v>0.63700000000000001</v>
      </c>
      <c r="BR965" s="19">
        <v>0.504</v>
      </c>
      <c r="BS965" s="19">
        <v>0.65800000000000003</v>
      </c>
      <c r="BT965" s="19">
        <v>0.94099999999999995</v>
      </c>
      <c r="BU965" s="19">
        <v>0.76400000000000001</v>
      </c>
      <c r="BV965" s="19">
        <v>0.94099999999999995</v>
      </c>
      <c r="BW965" s="19">
        <v>0.56699999999999995</v>
      </c>
      <c r="BX965" s="19">
        <v>1.036</v>
      </c>
      <c r="BY965" s="19">
        <v>1.3939999999999999</v>
      </c>
      <c r="BZ965" s="19">
        <v>1.7390000000000001</v>
      </c>
      <c r="CA965" s="19">
        <v>0.55700000000000005</v>
      </c>
      <c r="CB965" s="19">
        <v>1.1819999999999999</v>
      </c>
      <c r="CC965" s="19">
        <v>0.78700000000000003</v>
      </c>
      <c r="CD965" s="19">
        <v>0.90700000000000003</v>
      </c>
      <c r="CE965" s="19"/>
      <c r="CF965" s="19">
        <v>0.94</v>
      </c>
      <c r="CG965" s="19">
        <v>1.0469999999999999</v>
      </c>
      <c r="CH965" s="19">
        <v>0.64700000000000002</v>
      </c>
      <c r="CI965" s="19">
        <v>0.67500000000000004</v>
      </c>
      <c r="CJ965" s="19">
        <v>1.1739999999999999</v>
      </c>
      <c r="CK965" s="19">
        <v>0.70499999999999996</v>
      </c>
      <c r="CL965" s="19">
        <v>1.0609999999999999</v>
      </c>
      <c r="CM965" s="19">
        <v>0.67100000000000004</v>
      </c>
      <c r="CN965" s="19">
        <v>1.1879999999999999</v>
      </c>
      <c r="CO965" s="19">
        <v>0.75600000000000001</v>
      </c>
      <c r="CP965" s="19">
        <v>1.875</v>
      </c>
      <c r="CQ965" s="19">
        <v>0.90800000000000003</v>
      </c>
      <c r="CR965" s="19">
        <v>0.80900000000000005</v>
      </c>
      <c r="CS965" s="19">
        <v>0.86199999999999999</v>
      </c>
      <c r="CT965" s="19">
        <v>0.55000000000000004</v>
      </c>
      <c r="CU965" s="19">
        <v>0.95</v>
      </c>
      <c r="CV965" s="19">
        <v>0.53700000000000003</v>
      </c>
      <c r="CW965" s="19">
        <v>1.085</v>
      </c>
    </row>
    <row r="966" spans="1:101" s="1" customFormat="1" ht="15" x14ac:dyDescent="0.2">
      <c r="A966" s="19">
        <v>1549</v>
      </c>
      <c r="B966" s="19">
        <v>364.8</v>
      </c>
      <c r="C966" s="19">
        <v>872.2</v>
      </c>
      <c r="D966" s="19">
        <v>431.10739999999998</v>
      </c>
      <c r="E966" s="19">
        <v>433.1139</v>
      </c>
      <c r="F966" s="19">
        <v>394.09809999999999</v>
      </c>
      <c r="G966" s="20">
        <v>5507.882353</v>
      </c>
      <c r="H966" s="19">
        <v>2</v>
      </c>
      <c r="I966" s="19">
        <v>2</v>
      </c>
      <c r="J966" s="19" t="s">
        <v>103</v>
      </c>
      <c r="M966" s="10"/>
      <c r="N966" s="10"/>
      <c r="U966" s="21">
        <v>0</v>
      </c>
      <c r="V966" s="21">
        <v>12</v>
      </c>
      <c r="W966" s="21">
        <v>240</v>
      </c>
      <c r="X966" s="19">
        <v>0.05</v>
      </c>
      <c r="Y966" s="19">
        <v>0.94099999999999995</v>
      </c>
      <c r="Z966" s="19">
        <v>1.1180000000000001</v>
      </c>
      <c r="AA966" s="19">
        <v>1.0629999999999999</v>
      </c>
      <c r="AB966" s="22">
        <f t="shared" si="248"/>
        <v>1.1980555555555552</v>
      </c>
      <c r="AC966" s="22">
        <f t="shared" si="249"/>
        <v>1.1310555555555555</v>
      </c>
      <c r="AD966" s="22">
        <f t="shared" si="250"/>
        <v>1.0926666666666669</v>
      </c>
      <c r="AE966" s="22">
        <f t="shared" si="251"/>
        <v>1.0592367012132224</v>
      </c>
      <c r="AF966" s="22">
        <f t="shared" si="252"/>
        <v>1.0964510880618257</v>
      </c>
      <c r="AG966" s="22">
        <f t="shared" si="253"/>
        <v>8.3025015683937095E-2</v>
      </c>
      <c r="AH966" s="22">
        <f t="shared" si="254"/>
        <v>0.13284145580124695</v>
      </c>
      <c r="AI966" s="22">
        <f t="shared" si="255"/>
        <v>-0.21549243019717351</v>
      </c>
      <c r="AJ966" s="22">
        <f t="shared" si="256"/>
        <v>-0.38032875656127657</v>
      </c>
      <c r="AK966" s="22">
        <f t="shared" si="247"/>
        <v>0</v>
      </c>
      <c r="AL966" s="22" t="str">
        <f t="shared" si="257"/>
        <v>Lowering</v>
      </c>
      <c r="AM966" s="24">
        <f t="shared" si="258"/>
        <v>0.6088461579275477</v>
      </c>
      <c r="AN966" s="24">
        <f t="shared" si="259"/>
        <v>0.41655393694356591</v>
      </c>
      <c r="AO966" s="25">
        <v>0.50415699999999997</v>
      </c>
      <c r="AP966" s="24">
        <f t="shared" si="260"/>
        <v>0.41655393694356591</v>
      </c>
      <c r="AQ966" s="25">
        <v>0.70229799999999998</v>
      </c>
      <c r="AR966" s="25">
        <v>0.80310499999999996</v>
      </c>
      <c r="AS966" s="19">
        <v>1549</v>
      </c>
      <c r="AT966" s="19">
        <v>1.7669999999999999</v>
      </c>
      <c r="AU966" s="19">
        <v>1.6839999999999999</v>
      </c>
      <c r="AV966" s="19">
        <v>1.2589999999999999</v>
      </c>
      <c r="AW966" s="19">
        <v>0.96599999999999997</v>
      </c>
      <c r="AX966" s="19">
        <v>1.486</v>
      </c>
      <c r="AY966" s="19">
        <v>1.641</v>
      </c>
      <c r="AZ966" s="19">
        <v>1.4850000000000001</v>
      </c>
      <c r="BA966" s="19">
        <v>1.0760000000000001</v>
      </c>
      <c r="BB966" s="19">
        <v>0.90500000000000003</v>
      </c>
      <c r="BC966" s="19">
        <v>1.177</v>
      </c>
      <c r="BD966" s="19">
        <v>1.333</v>
      </c>
      <c r="BE966" s="19">
        <v>1.101</v>
      </c>
      <c r="BF966" s="19">
        <v>1.706</v>
      </c>
      <c r="BG966" s="19">
        <v>0.65300000000000002</v>
      </c>
      <c r="BH966" s="19">
        <v>1.107</v>
      </c>
      <c r="BI966" s="19">
        <v>0.82899999999999996</v>
      </c>
      <c r="BJ966" s="19">
        <v>0.58899999999999997</v>
      </c>
      <c r="BK966" s="19">
        <v>0.80100000000000005</v>
      </c>
      <c r="BL966" s="19"/>
      <c r="BM966" s="19">
        <v>1.425</v>
      </c>
      <c r="BN966" s="19">
        <v>0.86699999999999999</v>
      </c>
      <c r="BO966" s="19">
        <v>2.2989999999999999</v>
      </c>
      <c r="BP966" s="19">
        <v>1.0880000000000001</v>
      </c>
      <c r="BQ966" s="19">
        <v>0.78900000000000003</v>
      </c>
      <c r="BR966" s="19">
        <v>0.78900000000000003</v>
      </c>
      <c r="BS966" s="19">
        <v>1.196</v>
      </c>
      <c r="BT966" s="19">
        <v>1.349</v>
      </c>
      <c r="BU966" s="19">
        <v>1.2529999999999999</v>
      </c>
      <c r="BV966" s="19">
        <v>1.069</v>
      </c>
      <c r="BW966" s="19">
        <v>0.60299999999999998</v>
      </c>
      <c r="BX966" s="19">
        <v>1.2889999999999999</v>
      </c>
      <c r="BY966" s="19">
        <v>1.603</v>
      </c>
      <c r="BZ966" s="19">
        <v>0.71299999999999997</v>
      </c>
      <c r="CA966" s="19">
        <v>0.77600000000000002</v>
      </c>
      <c r="CB966" s="19">
        <v>1.385</v>
      </c>
      <c r="CC966" s="19">
        <v>0.84499999999999997</v>
      </c>
      <c r="CD966" s="19">
        <v>1.0209999999999999</v>
      </c>
      <c r="CE966" s="19"/>
      <c r="CF966" s="19">
        <v>1.758</v>
      </c>
      <c r="CG966" s="19">
        <v>1.849</v>
      </c>
      <c r="CH966" s="19">
        <v>1.5169999999999999</v>
      </c>
      <c r="CI966" s="19">
        <v>0.93500000000000005</v>
      </c>
      <c r="CJ966" s="19">
        <v>1.054</v>
      </c>
      <c r="CK966" s="19">
        <v>0.90600000000000003</v>
      </c>
      <c r="CL966" s="19">
        <v>1.33</v>
      </c>
      <c r="CM966" s="19">
        <v>0.56399999999999995</v>
      </c>
      <c r="CN966" s="19">
        <v>1.3580000000000001</v>
      </c>
      <c r="CO966" s="19">
        <v>0.70499999999999996</v>
      </c>
      <c r="CP966" s="19">
        <v>1.5269999999999999</v>
      </c>
      <c r="CQ966" s="19">
        <v>0.84499999999999997</v>
      </c>
      <c r="CR966" s="19">
        <v>0.70399999999999996</v>
      </c>
      <c r="CS966" s="19">
        <v>0.86799999999999999</v>
      </c>
      <c r="CT966" s="19">
        <v>0.71099999999999997</v>
      </c>
      <c r="CU966" s="19">
        <v>1.109</v>
      </c>
      <c r="CV966" s="19">
        <v>0.61399999999999999</v>
      </c>
      <c r="CW966" s="19">
        <v>1.3140000000000001</v>
      </c>
    </row>
    <row r="967" spans="1:101" s="1" customFormat="1" ht="15" x14ac:dyDescent="0.2">
      <c r="A967" s="19">
        <v>1550</v>
      </c>
      <c r="B967" s="19">
        <v>364.8</v>
      </c>
      <c r="C967" s="19">
        <v>872.2</v>
      </c>
      <c r="D967" s="19">
        <v>379.13909999999998</v>
      </c>
      <c r="E967" s="19">
        <v>381.14440000000002</v>
      </c>
      <c r="F967" s="19">
        <v>290.16149999999999</v>
      </c>
      <c r="G967" s="20">
        <v>4483</v>
      </c>
      <c r="H967" s="19">
        <v>2</v>
      </c>
      <c r="I967" s="19">
        <v>2</v>
      </c>
      <c r="J967" s="19" t="s">
        <v>103</v>
      </c>
      <c r="M967" s="10"/>
      <c r="N967" s="10"/>
      <c r="U967" s="21">
        <v>0</v>
      </c>
      <c r="V967" s="21">
        <v>5</v>
      </c>
      <c r="W967" s="21">
        <v>128</v>
      </c>
      <c r="X967" s="19">
        <v>0.26669999999999999</v>
      </c>
      <c r="Y967" s="19">
        <v>1.1579999999999999</v>
      </c>
      <c r="Z967" s="19">
        <v>1.22</v>
      </c>
      <c r="AA967" s="19">
        <v>1.218</v>
      </c>
      <c r="AB967" s="22">
        <f t="shared" si="248"/>
        <v>1.0592944444444443</v>
      </c>
      <c r="AC967" s="22">
        <f t="shared" si="249"/>
        <v>1.0119277777777778</v>
      </c>
      <c r="AD967" s="22">
        <f t="shared" si="250"/>
        <v>1.0443666666666667</v>
      </c>
      <c r="AE967" s="22">
        <f t="shared" si="251"/>
        <v>1.0468083471042617</v>
      </c>
      <c r="AF967" s="22">
        <f t="shared" si="252"/>
        <v>1.0142936176098218</v>
      </c>
      <c r="AG967" s="22">
        <f t="shared" si="253"/>
        <v>6.5997333394183552E-2</v>
      </c>
      <c r="AH967" s="22">
        <f t="shared" si="254"/>
        <v>2.0475344009647872E-2</v>
      </c>
      <c r="AI967" s="22">
        <f t="shared" si="255"/>
        <v>-7.4842490553587909E-2</v>
      </c>
      <c r="AJ967" s="22">
        <f t="shared" si="256"/>
        <v>-2.1792914723521187E-2</v>
      </c>
      <c r="AK967" s="22">
        <f t="shared" si="247"/>
        <v>0</v>
      </c>
      <c r="AL967" s="22" t="str">
        <f t="shared" si="257"/>
        <v>Lowering</v>
      </c>
      <c r="AM967" s="24">
        <f t="shared" si="258"/>
        <v>0.84170035325598147</v>
      </c>
      <c r="AN967" s="24">
        <f t="shared" si="259"/>
        <v>0.95105818002385245</v>
      </c>
      <c r="AO967" s="25">
        <v>0.38341900000000001</v>
      </c>
      <c r="AP967" s="24">
        <f t="shared" si="260"/>
        <v>0.95105818002385245</v>
      </c>
      <c r="AQ967" s="25">
        <v>0.33869700000000003</v>
      </c>
      <c r="AR967" s="25">
        <v>0.45568999999999998</v>
      </c>
      <c r="AS967" s="19">
        <v>1550</v>
      </c>
      <c r="AT967" s="19">
        <v>0.98</v>
      </c>
      <c r="AU967" s="19">
        <v>0.58899999999999997</v>
      </c>
      <c r="AV967" s="19">
        <v>0.999</v>
      </c>
      <c r="AW967" s="19">
        <v>2.3079999999999998</v>
      </c>
      <c r="AX967" s="19">
        <v>0.745</v>
      </c>
      <c r="AY967" s="19">
        <v>0.36630000000000001</v>
      </c>
      <c r="AZ967" s="19">
        <v>0.629</v>
      </c>
      <c r="BA967" s="19">
        <v>2.645</v>
      </c>
      <c r="BB967" s="19">
        <v>0.79300000000000004</v>
      </c>
      <c r="BC967" s="19">
        <v>2.0099999999999998</v>
      </c>
      <c r="BD967" s="19">
        <v>0.47699999999999998</v>
      </c>
      <c r="BE967" s="19">
        <v>0.67100000000000004</v>
      </c>
      <c r="BF967" s="19">
        <v>0.379</v>
      </c>
      <c r="BG967" s="19">
        <v>0.60299999999999998</v>
      </c>
      <c r="BH967" s="19">
        <v>0.98399999999999999</v>
      </c>
      <c r="BI967" s="19">
        <v>0.71599999999999997</v>
      </c>
      <c r="BJ967" s="19">
        <v>0.74399999999999999</v>
      </c>
      <c r="BK967" s="19">
        <v>2.4289999999999998</v>
      </c>
      <c r="BL967" s="19"/>
      <c r="BM967" s="19">
        <v>0.95799999999999996</v>
      </c>
      <c r="BN967" s="19">
        <v>2.1930000000000001</v>
      </c>
      <c r="BO967" s="19">
        <v>0.52</v>
      </c>
      <c r="BP967" s="19">
        <v>2.2570000000000001</v>
      </c>
      <c r="BQ967" s="19">
        <v>0.72399999999999998</v>
      </c>
      <c r="BR967" s="19">
        <v>0.88300000000000001</v>
      </c>
      <c r="BS967" s="19">
        <v>0.64700000000000002</v>
      </c>
      <c r="BT967" s="19">
        <v>0.57299999999999995</v>
      </c>
      <c r="BU967" s="19">
        <v>0.36820000000000003</v>
      </c>
      <c r="BV967" s="19">
        <v>1.744</v>
      </c>
      <c r="BW967" s="19">
        <v>0.75829999999999997</v>
      </c>
      <c r="BX967" s="19">
        <v>0.38429999999999997</v>
      </c>
      <c r="BY967" s="19">
        <v>0.53600000000000003</v>
      </c>
      <c r="BZ967" s="19">
        <v>2.468</v>
      </c>
      <c r="CA967" s="19">
        <v>0.74529999999999996</v>
      </c>
      <c r="CB967" s="19">
        <v>0.63900000000000001</v>
      </c>
      <c r="CC967" s="19">
        <v>0.76300000000000001</v>
      </c>
      <c r="CD967" s="19">
        <v>1.0536000000000001</v>
      </c>
      <c r="CE967" s="19"/>
      <c r="CF967" s="19">
        <v>0.91100000000000003</v>
      </c>
      <c r="CG967" s="19">
        <v>0.37480000000000002</v>
      </c>
      <c r="CH967" s="19">
        <v>0.37440000000000001</v>
      </c>
      <c r="CI967" s="19">
        <v>0.55089999999999995</v>
      </c>
      <c r="CJ967" s="19">
        <v>1.2430000000000001</v>
      </c>
      <c r="CK967" s="19">
        <v>0.60299999999999998</v>
      </c>
      <c r="CL967" s="19">
        <v>0.59550000000000003</v>
      </c>
      <c r="CM967" s="19">
        <v>0.69620000000000004</v>
      </c>
      <c r="CN967" s="19">
        <v>1.1359999999999999</v>
      </c>
      <c r="CO967" s="19">
        <v>2.5609999999999999</v>
      </c>
      <c r="CP967" s="19">
        <v>2.1179999999999999</v>
      </c>
      <c r="CQ967" s="19">
        <v>0.47099999999999997</v>
      </c>
      <c r="CR967" s="19">
        <v>0.7399</v>
      </c>
      <c r="CS967" s="19">
        <v>2.5529999999999999</v>
      </c>
      <c r="CT967" s="19">
        <v>0.64700000000000002</v>
      </c>
      <c r="CU967" s="19">
        <v>0.54390000000000005</v>
      </c>
      <c r="CV967" s="19">
        <v>1.532</v>
      </c>
      <c r="CW967" s="19">
        <v>1.1479999999999999</v>
      </c>
    </row>
    <row r="968" spans="1:101" s="1" customFormat="1" ht="15" x14ac:dyDescent="0.2">
      <c r="A968" s="19">
        <v>1551</v>
      </c>
      <c r="B968" s="19">
        <v>364.7</v>
      </c>
      <c r="C968" s="19">
        <v>873.3</v>
      </c>
      <c r="D968" s="19">
        <v>431.10759999999999</v>
      </c>
      <c r="E968" s="19">
        <v>433.11430000000001</v>
      </c>
      <c r="F968" s="19">
        <v>197.04929999999999</v>
      </c>
      <c r="G968" s="20">
        <v>6520</v>
      </c>
      <c r="H968" s="19">
        <v>1</v>
      </c>
      <c r="I968" s="19">
        <v>1</v>
      </c>
      <c r="J968" s="19" t="s">
        <v>103</v>
      </c>
      <c r="M968" s="10"/>
      <c r="N968" s="10"/>
      <c r="U968" s="21">
        <v>0</v>
      </c>
      <c r="V968" s="21">
        <v>2</v>
      </c>
      <c r="W968" s="21">
        <v>88</v>
      </c>
      <c r="X968" s="19">
        <v>0.05</v>
      </c>
      <c r="Y968" s="19">
        <v>0.94099999999999995</v>
      </c>
      <c r="Z968" s="19">
        <v>1.1180000000000001</v>
      </c>
      <c r="AA968" s="19">
        <v>1.0629999999999999</v>
      </c>
      <c r="AB968" s="22">
        <f t="shared" si="248"/>
        <v>1.1980555555555552</v>
      </c>
      <c r="AC968" s="22">
        <f t="shared" si="249"/>
        <v>1.1310555555555555</v>
      </c>
      <c r="AD968" s="22">
        <f t="shared" si="250"/>
        <v>1.0947777777777781</v>
      </c>
      <c r="AE968" s="22">
        <f t="shared" si="251"/>
        <v>1.0592367012132224</v>
      </c>
      <c r="AF968" s="22">
        <f t="shared" si="252"/>
        <v>1.0943367502283563</v>
      </c>
      <c r="AG968" s="22">
        <f t="shared" si="253"/>
        <v>8.3025015683937095E-2</v>
      </c>
      <c r="AH968" s="22">
        <f t="shared" si="254"/>
        <v>0.13005675378596862</v>
      </c>
      <c r="AI968" s="22">
        <f t="shared" si="255"/>
        <v>-0.21549243019717351</v>
      </c>
      <c r="AJ968" s="22">
        <f t="shared" si="256"/>
        <v>-0.37205022439982688</v>
      </c>
      <c r="AK968" s="22">
        <f t="shared" si="247"/>
        <v>0</v>
      </c>
      <c r="AL968" s="22" t="str">
        <f t="shared" si="257"/>
        <v>Lowering</v>
      </c>
      <c r="AM968" s="24">
        <f t="shared" si="258"/>
        <v>0.6088461579275477</v>
      </c>
      <c r="AN968" s="24">
        <f t="shared" si="259"/>
        <v>0.42457046125092512</v>
      </c>
      <c r="AO968" s="25">
        <v>0.50415699999999997</v>
      </c>
      <c r="AP968" s="24">
        <f t="shared" si="260"/>
        <v>0.42457046125092512</v>
      </c>
      <c r="AQ968" s="25">
        <v>0.70562999999999998</v>
      </c>
      <c r="AR968" s="25">
        <v>0.80517399999999995</v>
      </c>
      <c r="AS968" s="19">
        <v>1551</v>
      </c>
      <c r="AT968" s="19">
        <v>1.7669999999999999</v>
      </c>
      <c r="AU968" s="19">
        <v>1.6839999999999999</v>
      </c>
      <c r="AV968" s="19">
        <v>1.2589999999999999</v>
      </c>
      <c r="AW968" s="19">
        <v>0.96599999999999997</v>
      </c>
      <c r="AX968" s="19">
        <v>1.486</v>
      </c>
      <c r="AY968" s="19">
        <v>1.641</v>
      </c>
      <c r="AZ968" s="19">
        <v>1.4850000000000001</v>
      </c>
      <c r="BA968" s="19">
        <v>1.0760000000000001</v>
      </c>
      <c r="BB968" s="19">
        <v>0.90500000000000003</v>
      </c>
      <c r="BC968" s="19">
        <v>1.177</v>
      </c>
      <c r="BD968" s="19">
        <v>1.333</v>
      </c>
      <c r="BE968" s="19">
        <v>1.101</v>
      </c>
      <c r="BF968" s="19">
        <v>1.706</v>
      </c>
      <c r="BG968" s="19">
        <v>0.65300000000000002</v>
      </c>
      <c r="BH968" s="19">
        <v>1.107</v>
      </c>
      <c r="BI968" s="19">
        <v>0.82899999999999996</v>
      </c>
      <c r="BJ968" s="19">
        <v>0.58899999999999997</v>
      </c>
      <c r="BK968" s="19">
        <v>0.80100000000000005</v>
      </c>
      <c r="BL968" s="19"/>
      <c r="BM968" s="19">
        <v>1.425</v>
      </c>
      <c r="BN968" s="19">
        <v>0.86699999999999999</v>
      </c>
      <c r="BO968" s="19">
        <v>2.2989999999999999</v>
      </c>
      <c r="BP968" s="19">
        <v>1.0880000000000001</v>
      </c>
      <c r="BQ968" s="19">
        <v>0.78900000000000003</v>
      </c>
      <c r="BR968" s="19">
        <v>0.78900000000000003</v>
      </c>
      <c r="BS968" s="19">
        <v>1.196</v>
      </c>
      <c r="BT968" s="19">
        <v>1.349</v>
      </c>
      <c r="BU968" s="19">
        <v>1.2529999999999999</v>
      </c>
      <c r="BV968" s="19">
        <v>1.069</v>
      </c>
      <c r="BW968" s="19">
        <v>0.60299999999999998</v>
      </c>
      <c r="BX968" s="19">
        <v>1.2889999999999999</v>
      </c>
      <c r="BY968" s="19">
        <v>1.603</v>
      </c>
      <c r="BZ968" s="19">
        <v>0.71299999999999997</v>
      </c>
      <c r="CA968" s="19">
        <v>0.77600000000000002</v>
      </c>
      <c r="CB968" s="19">
        <v>1.385</v>
      </c>
      <c r="CC968" s="19">
        <v>0.84499999999999997</v>
      </c>
      <c r="CD968" s="19">
        <v>1.0209999999999999</v>
      </c>
      <c r="CE968" s="19"/>
      <c r="CF968" s="19">
        <v>1.758</v>
      </c>
      <c r="CG968" s="19">
        <v>1.849</v>
      </c>
      <c r="CH968" s="19">
        <v>1.5169999999999999</v>
      </c>
      <c r="CI968" s="19">
        <v>0.93500000000000005</v>
      </c>
      <c r="CJ968" s="19">
        <v>1.054</v>
      </c>
      <c r="CK968" s="19">
        <v>0.90600000000000003</v>
      </c>
      <c r="CL968" s="19">
        <v>1.33</v>
      </c>
      <c r="CM968" s="19">
        <v>0.56399999999999995</v>
      </c>
      <c r="CN968" s="19">
        <v>1.3580000000000001</v>
      </c>
      <c r="CO968" s="19">
        <v>0.74299999999999999</v>
      </c>
      <c r="CP968" s="19">
        <v>1.5269999999999999</v>
      </c>
      <c r="CQ968" s="19">
        <v>0.84499999999999997</v>
      </c>
      <c r="CR968" s="19">
        <v>0.70399999999999996</v>
      </c>
      <c r="CS968" s="19">
        <v>0.86799999999999999</v>
      </c>
      <c r="CT968" s="19">
        <v>0.71099999999999997</v>
      </c>
      <c r="CU968" s="19">
        <v>1.109</v>
      </c>
      <c r="CV968" s="19">
        <v>0.61399999999999999</v>
      </c>
      <c r="CW968" s="19">
        <v>1.3140000000000001</v>
      </c>
    </row>
    <row r="969" spans="1:101" s="1" customFormat="1" ht="15" x14ac:dyDescent="0.2">
      <c r="A969" s="19">
        <v>1553</v>
      </c>
      <c r="B969" s="19">
        <v>364.8</v>
      </c>
      <c r="C969" s="19">
        <v>873.4</v>
      </c>
      <c r="D969" s="19">
        <v>317.13170000000002</v>
      </c>
      <c r="E969" s="19">
        <v>319.13839999999999</v>
      </c>
      <c r="F969" s="19">
        <v>83.073400000000007</v>
      </c>
      <c r="G969" s="20">
        <v>49857.7</v>
      </c>
      <c r="H969" s="19">
        <v>1</v>
      </c>
      <c r="I969" s="19">
        <v>1</v>
      </c>
      <c r="J969" s="19" t="s">
        <v>103</v>
      </c>
      <c r="M969" s="10"/>
      <c r="N969" s="10"/>
      <c r="U969" s="21">
        <v>0</v>
      </c>
      <c r="V969" s="21">
        <v>2</v>
      </c>
      <c r="W969" s="21">
        <v>188</v>
      </c>
      <c r="X969" s="19">
        <v>0</v>
      </c>
      <c r="Y969" s="19">
        <v>1.089</v>
      </c>
      <c r="Z969" s="19">
        <v>1.07</v>
      </c>
      <c r="AA969" s="19">
        <v>1.044</v>
      </c>
      <c r="AB969" s="22">
        <f t="shared" si="248"/>
        <v>1.0435555555555556</v>
      </c>
      <c r="AC969" s="22">
        <f t="shared" si="249"/>
        <v>0.96761111111111142</v>
      </c>
      <c r="AD969" s="22">
        <f t="shared" si="250"/>
        <v>0.98605555555555569</v>
      </c>
      <c r="AE969" s="22">
        <f t="shared" si="251"/>
        <v>1.0784865361428486</v>
      </c>
      <c r="AF969" s="22">
        <f t="shared" si="252"/>
        <v>1.0583131444025013</v>
      </c>
      <c r="AG969" s="22">
        <f t="shared" si="253"/>
        <v>0.10900816596411621</v>
      </c>
      <c r="AH969" s="22">
        <f t="shared" si="254"/>
        <v>8.1766569826759561E-2</v>
      </c>
      <c r="AI969" s="22">
        <f t="shared" si="255"/>
        <v>-1.3868998876286247</v>
      </c>
      <c r="AJ969" s="22">
        <f t="shared" si="256"/>
        <v>-1.0634915726354743</v>
      </c>
      <c r="AK969" s="22">
        <f t="shared" si="247"/>
        <v>0</v>
      </c>
      <c r="AL969" s="22" t="str">
        <f t="shared" si="257"/>
        <v>Lowering</v>
      </c>
      <c r="AM969" s="24">
        <f t="shared" si="258"/>
        <v>4.1029867300957965E-2</v>
      </c>
      <c r="AN969" s="24">
        <f t="shared" si="259"/>
        <v>8.6398942599801742E-2</v>
      </c>
      <c r="AO969" s="25">
        <v>1.0977600000000001</v>
      </c>
      <c r="AP969" s="24">
        <f t="shared" si="260"/>
        <v>8.6398942599801742E-2</v>
      </c>
      <c r="AQ969" s="25">
        <v>0.84734399999999999</v>
      </c>
      <c r="AR969" s="25">
        <v>0.88869600000000004</v>
      </c>
      <c r="AS969" s="19">
        <v>1553</v>
      </c>
      <c r="AT969" s="19">
        <v>1.101</v>
      </c>
      <c r="AU969" s="19">
        <v>0.93100000000000005</v>
      </c>
      <c r="AV969" s="19">
        <v>1.1040000000000001</v>
      </c>
      <c r="AW969" s="19">
        <v>1.163</v>
      </c>
      <c r="AX969" s="19">
        <v>1.0269999999999999</v>
      </c>
      <c r="AY969" s="19">
        <v>0.97899999999999998</v>
      </c>
      <c r="AZ969" s="19">
        <v>0.92600000000000005</v>
      </c>
      <c r="BA969" s="19">
        <v>0.96099999999999997</v>
      </c>
      <c r="BB969" s="19">
        <v>1.046</v>
      </c>
      <c r="BC969" s="19">
        <v>1.175</v>
      </c>
      <c r="BD969" s="19">
        <v>1.0449999999999999</v>
      </c>
      <c r="BE969" s="19">
        <v>0.96399999999999997</v>
      </c>
      <c r="BF969" s="19">
        <v>0.94299999999999995</v>
      </c>
      <c r="BG969" s="19">
        <v>1.1200000000000001</v>
      </c>
      <c r="BH969" s="19">
        <v>0.998</v>
      </c>
      <c r="BI969" s="19">
        <v>1.119</v>
      </c>
      <c r="BJ969" s="19">
        <v>1.163</v>
      </c>
      <c r="BK969" s="19">
        <v>1.0189999999999999</v>
      </c>
      <c r="BL969" s="19"/>
      <c r="BM969" s="19">
        <v>0.89700000000000002</v>
      </c>
      <c r="BN969" s="19">
        <v>0.91200000000000003</v>
      </c>
      <c r="BO969" s="19">
        <v>1.085</v>
      </c>
      <c r="BP969" s="19">
        <v>1.1839999999999999</v>
      </c>
      <c r="BQ969" s="19">
        <v>0.84099999999999997</v>
      </c>
      <c r="BR969" s="19">
        <v>0.76200000000000001</v>
      </c>
      <c r="BS969" s="19">
        <v>1.145</v>
      </c>
      <c r="BT969" s="19">
        <v>1.0449999999999999</v>
      </c>
      <c r="BU969" s="19">
        <v>0.85799999999999998</v>
      </c>
      <c r="BV969" s="19">
        <v>0.86699999999999999</v>
      </c>
      <c r="BW969" s="19">
        <v>0.875</v>
      </c>
      <c r="BX969" s="19">
        <v>0.91900000000000004</v>
      </c>
      <c r="BY969" s="19">
        <v>0.98599999999999999</v>
      </c>
      <c r="BZ969" s="19">
        <v>0.94199999999999995</v>
      </c>
      <c r="CA969" s="19">
        <v>1.0409999999999999</v>
      </c>
      <c r="CB969" s="19">
        <v>1.2010000000000001</v>
      </c>
      <c r="CC969" s="19">
        <v>0.88200000000000001</v>
      </c>
      <c r="CD969" s="19">
        <v>0.97499999999999998</v>
      </c>
      <c r="CE969" s="19"/>
      <c r="CF969" s="19">
        <v>1.03</v>
      </c>
      <c r="CG969" s="19">
        <v>0.79600000000000004</v>
      </c>
      <c r="CH969" s="19">
        <v>0.879</v>
      </c>
      <c r="CI969" s="19">
        <v>1.097</v>
      </c>
      <c r="CJ969" s="19">
        <v>0.92200000000000004</v>
      </c>
      <c r="CK969" s="19">
        <v>0.996</v>
      </c>
      <c r="CL969" s="19">
        <v>0.98299999999999998</v>
      </c>
      <c r="CM969" s="19">
        <v>0.96399999999999997</v>
      </c>
      <c r="CN969" s="19">
        <v>1.236</v>
      </c>
      <c r="CO969" s="19">
        <v>0.88700000000000001</v>
      </c>
      <c r="CP969" s="19">
        <v>0.92500000000000004</v>
      </c>
      <c r="CQ969" s="19">
        <v>0.86899999999999999</v>
      </c>
      <c r="CR969" s="19">
        <v>0.93400000000000005</v>
      </c>
      <c r="CS969" s="19">
        <v>0.94799999999999995</v>
      </c>
      <c r="CT969" s="19">
        <v>1.151</v>
      </c>
      <c r="CU969" s="19">
        <v>1.0609999999999999</v>
      </c>
      <c r="CV969" s="19">
        <v>1.08</v>
      </c>
      <c r="CW969" s="19">
        <v>0.99099999999999999</v>
      </c>
    </row>
    <row r="970" spans="1:101" s="1" customFormat="1" ht="15" x14ac:dyDescent="0.2">
      <c r="A970" s="19">
        <v>1555</v>
      </c>
      <c r="B970" s="19">
        <v>364.8</v>
      </c>
      <c r="C970" s="19">
        <v>873.6</v>
      </c>
      <c r="D970" s="19">
        <v>378.64019999999999</v>
      </c>
      <c r="E970" s="19">
        <v>380.64679999999998</v>
      </c>
      <c r="F970" s="19">
        <v>289.16370000000001</v>
      </c>
      <c r="G970" s="20">
        <v>10808.22222</v>
      </c>
      <c r="H970" s="19">
        <v>2</v>
      </c>
      <c r="I970" s="19">
        <v>2</v>
      </c>
      <c r="J970" s="19" t="s">
        <v>103</v>
      </c>
      <c r="M970" s="10"/>
      <c r="N970" s="10"/>
      <c r="U970" s="21">
        <v>0</v>
      </c>
      <c r="V970" s="21">
        <v>9</v>
      </c>
      <c r="W970" s="21">
        <v>112</v>
      </c>
      <c r="X970" s="19">
        <v>0.05</v>
      </c>
      <c r="Y970" s="19">
        <v>1.167</v>
      </c>
      <c r="Z970" s="19">
        <v>0.93700000000000006</v>
      </c>
      <c r="AA970" s="19">
        <v>1.1180000000000001</v>
      </c>
      <c r="AB970" s="22">
        <f t="shared" si="248"/>
        <v>0.9525555555555556</v>
      </c>
      <c r="AC970" s="22">
        <f t="shared" si="249"/>
        <v>0.95427777777777778</v>
      </c>
      <c r="AD970" s="22">
        <f t="shared" si="250"/>
        <v>0.95766666666666667</v>
      </c>
      <c r="AE970" s="22">
        <f t="shared" si="251"/>
        <v>0.99819526110496604</v>
      </c>
      <c r="AF970" s="22">
        <f t="shared" si="252"/>
        <v>0.99466295393897208</v>
      </c>
      <c r="AG970" s="22">
        <f t="shared" si="253"/>
        <v>-2.6060401729756846E-3</v>
      </c>
      <c r="AH970" s="22">
        <f t="shared" si="254"/>
        <v>-7.72035019217749E-3</v>
      </c>
      <c r="AI970" s="22">
        <f t="shared" si="255"/>
        <v>-2.1526197756341183E-3</v>
      </c>
      <c r="AJ970" s="22">
        <f t="shared" si="256"/>
        <v>-5.9119309138297464E-3</v>
      </c>
      <c r="AK970" s="22">
        <f t="shared" si="247"/>
        <v>0</v>
      </c>
      <c r="AL970" s="22" t="str">
        <f t="shared" si="257"/>
        <v>Increase</v>
      </c>
      <c r="AM970" s="24">
        <f t="shared" si="258"/>
        <v>0.99505567341669288</v>
      </c>
      <c r="AN970" s="24">
        <f t="shared" si="259"/>
        <v>0.98647951014065738</v>
      </c>
      <c r="AO970" s="25">
        <v>0.41057199999999999</v>
      </c>
      <c r="AP970" s="24">
        <f t="shared" si="260"/>
        <v>0.98647951014065738</v>
      </c>
      <c r="AQ970" s="25">
        <v>0.24485799999999999</v>
      </c>
      <c r="AR970" s="25">
        <v>0.34262700000000001</v>
      </c>
      <c r="AS970" s="19">
        <v>1555</v>
      </c>
      <c r="AT970" s="19">
        <v>0.83699999999999997</v>
      </c>
      <c r="AU970" s="19">
        <v>0.37</v>
      </c>
      <c r="AV970" s="19">
        <v>0.90700000000000003</v>
      </c>
      <c r="AW970" s="19">
        <v>2.226</v>
      </c>
      <c r="AX970" s="19">
        <v>0.40300000000000002</v>
      </c>
      <c r="AY970" s="19">
        <v>0.30299999999999999</v>
      </c>
      <c r="AZ970" s="19">
        <v>0.28599999999999998</v>
      </c>
      <c r="BA970" s="19">
        <v>3.0990000000000002</v>
      </c>
      <c r="BB970" s="19">
        <v>0.80200000000000005</v>
      </c>
      <c r="BC970" s="19">
        <v>1.6879999999999999</v>
      </c>
      <c r="BD970" s="19">
        <v>0.42499999999999999</v>
      </c>
      <c r="BE970" s="19">
        <v>0.33</v>
      </c>
      <c r="BF970" s="19">
        <v>0.35299999999999998</v>
      </c>
      <c r="BG970" s="19">
        <v>0.4</v>
      </c>
      <c r="BH970" s="19">
        <v>0.96</v>
      </c>
      <c r="BI970" s="19">
        <v>0.87</v>
      </c>
      <c r="BJ970" s="19">
        <v>0.45100000000000001</v>
      </c>
      <c r="BK970" s="19">
        <v>2.4359999999999999</v>
      </c>
      <c r="BL970" s="19"/>
      <c r="BM970" s="19">
        <v>0.81399999999999995</v>
      </c>
      <c r="BN970" s="19">
        <v>2.6739999999999999</v>
      </c>
      <c r="BO970" s="19">
        <v>0.33</v>
      </c>
      <c r="BP970" s="19">
        <v>2.3959999999999999</v>
      </c>
      <c r="BQ970" s="19">
        <v>0.59</v>
      </c>
      <c r="BR970" s="19">
        <v>0.86799999999999999</v>
      </c>
      <c r="BS970" s="19">
        <v>0.51</v>
      </c>
      <c r="BT970" s="19">
        <v>1.109</v>
      </c>
      <c r="BU970" s="19">
        <v>0.22500000000000001</v>
      </c>
      <c r="BV970" s="19">
        <v>1.891</v>
      </c>
      <c r="BW970" s="19">
        <v>0.31</v>
      </c>
      <c r="BX970" s="19">
        <v>0.45200000000000001</v>
      </c>
      <c r="BY970" s="19">
        <v>0.47599999999999998</v>
      </c>
      <c r="BZ970" s="19">
        <v>2.4380000000000002</v>
      </c>
      <c r="CA970" s="19">
        <v>0.45100000000000001</v>
      </c>
      <c r="CB970" s="19">
        <v>0.30199999999999999</v>
      </c>
      <c r="CC970" s="19">
        <v>0.79500000000000004</v>
      </c>
      <c r="CD970" s="19">
        <v>0.54600000000000004</v>
      </c>
      <c r="CE970" s="19"/>
      <c r="CF970" s="19">
        <v>0.82699999999999996</v>
      </c>
      <c r="CG970" s="19">
        <v>0.38600000000000001</v>
      </c>
      <c r="CH970" s="19">
        <v>0.36099999999999999</v>
      </c>
      <c r="CI970" s="19">
        <v>0.54200000000000004</v>
      </c>
      <c r="CJ970" s="19">
        <v>0.44500000000000001</v>
      </c>
      <c r="CK970" s="19">
        <v>0.69</v>
      </c>
      <c r="CL970" s="19">
        <v>0.36499999999999999</v>
      </c>
      <c r="CM970" s="19">
        <v>0.38</v>
      </c>
      <c r="CN970" s="19">
        <v>1.06</v>
      </c>
      <c r="CO970" s="19">
        <v>3.681</v>
      </c>
      <c r="CP970" s="19">
        <v>2.6429999999999998</v>
      </c>
      <c r="CQ970" s="19">
        <v>0.4</v>
      </c>
      <c r="CR970" s="19">
        <v>0.26100000000000001</v>
      </c>
      <c r="CS970" s="19">
        <v>2.2370000000000001</v>
      </c>
      <c r="CT970" s="19">
        <v>0.38500000000000001</v>
      </c>
      <c r="CU970" s="19">
        <v>0.54600000000000004</v>
      </c>
      <c r="CV970" s="19">
        <v>1.3480000000000001</v>
      </c>
      <c r="CW970" s="19">
        <v>0.68100000000000005</v>
      </c>
    </row>
    <row r="971" spans="1:101" s="1" customFormat="1" ht="15" x14ac:dyDescent="0.2">
      <c r="A971" s="19">
        <v>1556</v>
      </c>
      <c r="B971" s="19">
        <v>365.8</v>
      </c>
      <c r="C971" s="19">
        <v>874.9</v>
      </c>
      <c r="D971" s="19">
        <v>361.07810000000001</v>
      </c>
      <c r="E971" s="19">
        <v>363.08479999999997</v>
      </c>
      <c r="F971" s="19">
        <v>254.03960000000001</v>
      </c>
      <c r="G971" s="20">
        <v>110112.9167</v>
      </c>
      <c r="H971" s="19">
        <v>2</v>
      </c>
      <c r="I971" s="19">
        <v>2</v>
      </c>
      <c r="J971" s="19" t="s">
        <v>103</v>
      </c>
      <c r="M971" s="10"/>
      <c r="N971" s="10"/>
      <c r="U971" s="21">
        <v>0</v>
      </c>
      <c r="V971" s="21">
        <v>4</v>
      </c>
      <c r="W971" s="21">
        <v>89</v>
      </c>
      <c r="X971" s="19">
        <v>0.05</v>
      </c>
      <c r="Y971" s="19">
        <v>1.1100000000000001</v>
      </c>
      <c r="Z971" s="19">
        <v>1.105</v>
      </c>
      <c r="AA971" s="19">
        <v>1.105</v>
      </c>
      <c r="AB971" s="22">
        <f t="shared" si="248"/>
        <v>0.9899444444444444</v>
      </c>
      <c r="AC971" s="22">
        <f t="shared" si="249"/>
        <v>0.86972222222222229</v>
      </c>
      <c r="AD971" s="22">
        <f t="shared" si="250"/>
        <v>0.88977777777777767</v>
      </c>
      <c r="AE971" s="22">
        <f t="shared" si="251"/>
        <v>1.1382305972532736</v>
      </c>
      <c r="AF971" s="22">
        <f t="shared" si="252"/>
        <v>1.1125749250749251</v>
      </c>
      <c r="AG971" s="22">
        <f t="shared" si="253"/>
        <v>0.18679286679391055</v>
      </c>
      <c r="AH971" s="22">
        <f t="shared" si="254"/>
        <v>0.15390249598394948</v>
      </c>
      <c r="AI971" s="22">
        <f t="shared" si="255"/>
        <v>-0.66838773910673632</v>
      </c>
      <c r="AJ971" s="22">
        <f t="shared" si="256"/>
        <v>-0.51630867968699001</v>
      </c>
      <c r="AK971" s="22">
        <f t="shared" si="247"/>
        <v>0</v>
      </c>
      <c r="AL971" s="22" t="str">
        <f t="shared" si="257"/>
        <v>Lowering</v>
      </c>
      <c r="AM971" s="24">
        <f t="shared" si="258"/>
        <v>0.21459137419296018</v>
      </c>
      <c r="AN971" s="24">
        <f t="shared" si="259"/>
        <v>0.30457294336759588</v>
      </c>
      <c r="AO971" s="25">
        <v>0.74498399999999998</v>
      </c>
      <c r="AP971" s="24">
        <f t="shared" si="260"/>
        <v>0.30457294336759588</v>
      </c>
      <c r="AQ971" s="25">
        <v>0.76880400000000004</v>
      </c>
      <c r="AR971" s="25">
        <v>0.84473200000000004</v>
      </c>
      <c r="AS971" s="19">
        <v>1556</v>
      </c>
      <c r="AT971" s="19">
        <v>0.873</v>
      </c>
      <c r="AU971" s="19">
        <v>1.0920000000000001</v>
      </c>
      <c r="AV971" s="19">
        <v>0.996</v>
      </c>
      <c r="AW971" s="19">
        <v>0.85399999999999998</v>
      </c>
      <c r="AX971" s="19">
        <v>1.022</v>
      </c>
      <c r="AY971" s="19">
        <v>0.80700000000000005</v>
      </c>
      <c r="AZ971" s="19">
        <v>1.133</v>
      </c>
      <c r="BA971" s="19">
        <v>0.82599999999999996</v>
      </c>
      <c r="BB971" s="19">
        <v>1.286</v>
      </c>
      <c r="BC971" s="19">
        <v>0.88500000000000001</v>
      </c>
      <c r="BD971" s="19">
        <v>1.1459999999999999</v>
      </c>
      <c r="BE971" s="19">
        <v>0.91700000000000004</v>
      </c>
      <c r="BF971" s="19">
        <v>0.98499999999999999</v>
      </c>
      <c r="BG971" s="19">
        <v>0.52500000000000002</v>
      </c>
      <c r="BH971" s="19">
        <v>0.92600000000000005</v>
      </c>
      <c r="BI971" s="19">
        <v>1.0069999999999999</v>
      </c>
      <c r="BJ971" s="19">
        <v>0.78400000000000003</v>
      </c>
      <c r="BK971" s="19">
        <v>1.7549999999999999</v>
      </c>
      <c r="BL971" s="19"/>
      <c r="BM971" s="19">
        <v>0.48399999999999999</v>
      </c>
      <c r="BN971" s="19">
        <v>0.72</v>
      </c>
      <c r="BO971" s="19">
        <v>1.103</v>
      </c>
      <c r="BP971" s="19">
        <v>1.175</v>
      </c>
      <c r="BQ971" s="19">
        <v>0.67200000000000004</v>
      </c>
      <c r="BR971" s="19">
        <v>0.54700000000000004</v>
      </c>
      <c r="BS971" s="19">
        <v>0.65800000000000003</v>
      </c>
      <c r="BT971" s="19">
        <v>0.93600000000000005</v>
      </c>
      <c r="BU971" s="19">
        <v>0.68500000000000005</v>
      </c>
      <c r="BV971" s="19">
        <v>0.93100000000000005</v>
      </c>
      <c r="BW971" s="19">
        <v>0.53300000000000003</v>
      </c>
      <c r="BX971" s="19">
        <v>1.022</v>
      </c>
      <c r="BY971" s="19">
        <v>1.238</v>
      </c>
      <c r="BZ971" s="19">
        <v>1.631</v>
      </c>
      <c r="CA971" s="19">
        <v>0.52</v>
      </c>
      <c r="CB971" s="19">
        <v>1.1950000000000001</v>
      </c>
      <c r="CC971" s="19">
        <v>0.69799999999999995</v>
      </c>
      <c r="CD971" s="19">
        <v>0.90700000000000003</v>
      </c>
      <c r="CE971" s="19"/>
      <c r="CF971" s="19">
        <v>0.89800000000000002</v>
      </c>
      <c r="CG971" s="19">
        <v>0.94899999999999995</v>
      </c>
      <c r="CH971" s="19">
        <v>0.57399999999999995</v>
      </c>
      <c r="CI971" s="19">
        <v>0.69499999999999995</v>
      </c>
      <c r="CJ971" s="19">
        <v>1.121</v>
      </c>
      <c r="CK971" s="19">
        <v>0.66600000000000004</v>
      </c>
      <c r="CL971" s="19">
        <v>1.139</v>
      </c>
      <c r="CM971" s="19">
        <v>0.60499999999999998</v>
      </c>
      <c r="CN971" s="19">
        <v>1.1060000000000001</v>
      </c>
      <c r="CO971" s="19">
        <v>0.71799999999999997</v>
      </c>
      <c r="CP971" s="19">
        <v>1.8120000000000001</v>
      </c>
      <c r="CQ971" s="19">
        <v>0.92900000000000005</v>
      </c>
      <c r="CR971" s="19">
        <v>0.71799999999999997</v>
      </c>
      <c r="CS971" s="19">
        <v>0.91700000000000004</v>
      </c>
      <c r="CT971" s="19">
        <v>0.51600000000000001</v>
      </c>
      <c r="CU971" s="19">
        <v>1.028</v>
      </c>
      <c r="CV971" s="19">
        <v>0.49399999999999999</v>
      </c>
      <c r="CW971" s="19">
        <v>1.131</v>
      </c>
    </row>
    <row r="972" spans="1:101" s="1" customFormat="1" ht="15" x14ac:dyDescent="0.2">
      <c r="A972" s="19">
        <v>1557</v>
      </c>
      <c r="B972" s="19">
        <v>365.8</v>
      </c>
      <c r="C972" s="19">
        <v>875.6</v>
      </c>
      <c r="D972" s="19">
        <v>435.15870000000001</v>
      </c>
      <c r="E972" s="19">
        <v>437.1651</v>
      </c>
      <c r="F972" s="19">
        <v>201.1003</v>
      </c>
      <c r="G972" s="20">
        <v>18946.037039999999</v>
      </c>
      <c r="H972" s="19">
        <v>1</v>
      </c>
      <c r="I972" s="19">
        <v>1</v>
      </c>
      <c r="J972" s="19" t="s">
        <v>103</v>
      </c>
      <c r="M972" s="10"/>
      <c r="N972" s="10"/>
      <c r="U972" s="21">
        <v>0</v>
      </c>
      <c r="V972" s="21">
        <v>26</v>
      </c>
      <c r="W972" s="21">
        <v>404</v>
      </c>
      <c r="X972" s="19">
        <v>0.05</v>
      </c>
      <c r="Y972" s="19">
        <v>1.0089999999999999</v>
      </c>
      <c r="Z972" s="19">
        <v>1.1140000000000001</v>
      </c>
      <c r="AA972" s="19">
        <v>1.1240000000000001</v>
      </c>
      <c r="AB972" s="22">
        <f t="shared" si="248"/>
        <v>0.78555555555555567</v>
      </c>
      <c r="AC972" s="22">
        <f t="shared" si="249"/>
        <v>1.0235000000000001</v>
      </c>
      <c r="AD972" s="22">
        <f t="shared" si="250"/>
        <v>0.85144444444444434</v>
      </c>
      <c r="AE972" s="22">
        <f t="shared" si="251"/>
        <v>0.76751886229170063</v>
      </c>
      <c r="AF972" s="22">
        <f t="shared" si="252"/>
        <v>0.92261516377397912</v>
      </c>
      <c r="AG972" s="22">
        <f t="shared" si="253"/>
        <v>-0.38172588876896174</v>
      </c>
      <c r="AH972" s="22">
        <f t="shared" si="254"/>
        <v>-0.116199090667469</v>
      </c>
      <c r="AI972" s="22">
        <f t="shared" si="255"/>
        <v>-1.5692799077027344</v>
      </c>
      <c r="AJ972" s="22">
        <f t="shared" si="256"/>
        <v>-0.24494566677004995</v>
      </c>
      <c r="AK972" s="22">
        <f t="shared" si="247"/>
        <v>0</v>
      </c>
      <c r="AL972" s="22" t="str">
        <f t="shared" si="257"/>
        <v>Increase</v>
      </c>
      <c r="AM972" s="24">
        <f t="shared" si="258"/>
        <v>2.6960012690793268E-2</v>
      </c>
      <c r="AN972" s="24">
        <f t="shared" si="259"/>
        <v>0.56892410271418692</v>
      </c>
      <c r="AO972" s="25">
        <v>1.2121299999999999</v>
      </c>
      <c r="AP972" s="24">
        <f t="shared" si="260"/>
        <v>0.56892410271418692</v>
      </c>
      <c r="AQ972" s="25">
        <v>0.53079600000000005</v>
      </c>
      <c r="AR972" s="25">
        <v>0.67141099999999998</v>
      </c>
      <c r="AS972" s="19">
        <v>1557</v>
      </c>
      <c r="AT972" s="19">
        <v>0.54900000000000004</v>
      </c>
      <c r="AU972" s="19">
        <v>0.68100000000000005</v>
      </c>
      <c r="AV972" s="19">
        <v>0.45100000000000001</v>
      </c>
      <c r="AW972" s="19">
        <v>0.82799999999999996</v>
      </c>
      <c r="AX972" s="19">
        <v>0.76900000000000002</v>
      </c>
      <c r="AY972" s="19">
        <v>0.70799999999999996</v>
      </c>
      <c r="AZ972" s="19">
        <v>0.46200000000000002</v>
      </c>
      <c r="BA972" s="19">
        <v>0.47699999999999998</v>
      </c>
      <c r="BB972" s="19">
        <v>1.097</v>
      </c>
      <c r="BC972" s="19">
        <v>0.88800000000000001</v>
      </c>
      <c r="BD972" s="19">
        <v>0.77500000000000002</v>
      </c>
      <c r="BE972" s="19">
        <v>0.79400000000000004</v>
      </c>
      <c r="BF972" s="19">
        <v>1.125</v>
      </c>
      <c r="BG972" s="19">
        <v>0.67</v>
      </c>
      <c r="BH972" s="19">
        <v>1.131</v>
      </c>
      <c r="BI972" s="19">
        <v>0.80100000000000005</v>
      </c>
      <c r="BJ972" s="19">
        <v>0.84499999999999997</v>
      </c>
      <c r="BK972" s="19">
        <v>1.089</v>
      </c>
      <c r="BL972" s="19"/>
      <c r="BM972" s="19">
        <v>0.46200000000000002</v>
      </c>
      <c r="BN972" s="19">
        <v>0.61799999999999999</v>
      </c>
      <c r="BO972" s="19">
        <v>0.66800000000000004</v>
      </c>
      <c r="BP972" s="19">
        <v>0.91300000000000003</v>
      </c>
      <c r="BQ972" s="19">
        <v>0.93200000000000005</v>
      </c>
      <c r="BR972" s="19">
        <v>1.2669999999999999</v>
      </c>
      <c r="BS972" s="19">
        <v>0.79</v>
      </c>
      <c r="BT972" s="19">
        <v>0.5</v>
      </c>
      <c r="BU972" s="19">
        <v>1.41</v>
      </c>
      <c r="BV972" s="19">
        <v>1.3360000000000001</v>
      </c>
      <c r="BW972" s="19">
        <v>1.131</v>
      </c>
      <c r="BX972" s="19">
        <v>1.141</v>
      </c>
      <c r="BY972" s="19">
        <v>0.69899999999999995</v>
      </c>
      <c r="BZ972" s="19">
        <v>1.61</v>
      </c>
      <c r="CA972" s="19">
        <v>1.1739999999999999</v>
      </c>
      <c r="CB972" s="19">
        <v>0.89300000000000002</v>
      </c>
      <c r="CC972" s="19">
        <v>1.111</v>
      </c>
      <c r="CD972" s="19">
        <v>1.768</v>
      </c>
      <c r="CE972" s="19"/>
      <c r="CF972" s="19">
        <v>0.44500000000000001</v>
      </c>
      <c r="CG972" s="19">
        <v>0.505</v>
      </c>
      <c r="CH972" s="19">
        <v>0.94299999999999995</v>
      </c>
      <c r="CI972" s="19">
        <v>0.54300000000000004</v>
      </c>
      <c r="CJ972" s="19">
        <v>0.90700000000000003</v>
      </c>
      <c r="CK972" s="19">
        <v>0.435</v>
      </c>
      <c r="CL972" s="19">
        <v>0.60099999999999998</v>
      </c>
      <c r="CM972" s="19">
        <v>2.121</v>
      </c>
      <c r="CN972" s="19">
        <v>0.86599999999999999</v>
      </c>
      <c r="CO972" s="19">
        <v>0.748</v>
      </c>
      <c r="CP972" s="19">
        <v>1.359</v>
      </c>
      <c r="CQ972" s="19">
        <v>1.06</v>
      </c>
      <c r="CR972" s="19">
        <v>0.45800000000000002</v>
      </c>
      <c r="CS972" s="19">
        <v>0.84299999999999997</v>
      </c>
      <c r="CT972" s="19">
        <v>0.54500000000000004</v>
      </c>
      <c r="CU972" s="19">
        <v>1.0169999999999999</v>
      </c>
      <c r="CV972" s="19">
        <v>1.35</v>
      </c>
      <c r="CW972" s="19">
        <v>0.57999999999999996</v>
      </c>
    </row>
    <row r="973" spans="1:101" s="1" customFormat="1" ht="15" x14ac:dyDescent="0.2">
      <c r="A973" s="19">
        <v>1558</v>
      </c>
      <c r="B973" s="19">
        <v>365.8</v>
      </c>
      <c r="C973" s="19">
        <v>875.6</v>
      </c>
      <c r="D973" s="19">
        <v>460.17689999999999</v>
      </c>
      <c r="E973" s="19">
        <v>462.18310000000002</v>
      </c>
      <c r="F973" s="19">
        <v>452.2371</v>
      </c>
      <c r="G973" s="20">
        <v>3389</v>
      </c>
      <c r="H973" s="19">
        <v>2</v>
      </c>
      <c r="I973" s="19">
        <v>2</v>
      </c>
      <c r="J973" s="19" t="s">
        <v>103</v>
      </c>
      <c r="M973" s="10"/>
      <c r="N973" s="10"/>
      <c r="U973" s="21">
        <v>0</v>
      </c>
      <c r="V973" s="21">
        <v>11</v>
      </c>
      <c r="W973" s="21">
        <v>345</v>
      </c>
      <c r="X973" s="19">
        <v>0.05</v>
      </c>
      <c r="Y973" s="19">
        <v>1.329</v>
      </c>
      <c r="Z973" s="19">
        <v>1.0489999999999999</v>
      </c>
      <c r="AA973" s="19">
        <v>0.97199999999999998</v>
      </c>
      <c r="AB973" s="22">
        <f t="shared" si="248"/>
        <v>0.91805555555555551</v>
      </c>
      <c r="AC973" s="22">
        <f t="shared" si="249"/>
        <v>0.94494444444444448</v>
      </c>
      <c r="AD973" s="22">
        <f t="shared" si="250"/>
        <v>0.99722222222222223</v>
      </c>
      <c r="AE973" s="22">
        <f t="shared" si="251"/>
        <v>0.97154447645364206</v>
      </c>
      <c r="AF973" s="22">
        <f t="shared" si="252"/>
        <v>0.92061281337047352</v>
      </c>
      <c r="AG973" s="22">
        <f t="shared" si="253"/>
        <v>-4.1648052251881285E-2</v>
      </c>
      <c r="AH973" s="22">
        <f t="shared" si="254"/>
        <v>-0.11933357231535971</v>
      </c>
      <c r="AI973" s="22">
        <f t="shared" si="255"/>
        <v>-0.14386386317444474</v>
      </c>
      <c r="AJ973" s="22">
        <f t="shared" si="256"/>
        <v>-0.49859192279072073</v>
      </c>
      <c r="AK973" s="22">
        <f t="shared" si="247"/>
        <v>0</v>
      </c>
      <c r="AL973" s="22" t="str">
        <f t="shared" si="257"/>
        <v>Increase</v>
      </c>
      <c r="AM973" s="24">
        <f t="shared" si="258"/>
        <v>0.71801933109477911</v>
      </c>
      <c r="AN973" s="24">
        <f t="shared" si="259"/>
        <v>0.31725470912976927</v>
      </c>
      <c r="AO973" s="25">
        <v>0.65368300000000001</v>
      </c>
      <c r="AP973" s="24">
        <f t="shared" si="260"/>
        <v>0.31725470912976927</v>
      </c>
      <c r="AQ973" s="25">
        <v>1.00146</v>
      </c>
      <c r="AR973" s="25">
        <v>0.98841900000000005</v>
      </c>
      <c r="AS973" s="19">
        <v>1558</v>
      </c>
      <c r="AT973" s="19">
        <v>0.56999999999999995</v>
      </c>
      <c r="AU973" s="19">
        <v>0.65100000000000002</v>
      </c>
      <c r="AV973" s="19">
        <v>0.79800000000000004</v>
      </c>
      <c r="AW973" s="19">
        <v>0.88400000000000001</v>
      </c>
      <c r="AX973" s="19">
        <v>0.63200000000000001</v>
      </c>
      <c r="AY973" s="19">
        <v>1.1259999999999999</v>
      </c>
      <c r="AZ973" s="19">
        <v>0.85399999999999998</v>
      </c>
      <c r="BA973" s="19">
        <v>1.2629999999999999</v>
      </c>
      <c r="BB973" s="19">
        <v>0.93400000000000005</v>
      </c>
      <c r="BC973" s="19">
        <v>1.115</v>
      </c>
      <c r="BD973" s="19">
        <v>1.123</v>
      </c>
      <c r="BE973" s="19">
        <v>0.67100000000000004</v>
      </c>
      <c r="BF973" s="19">
        <v>0.89800000000000002</v>
      </c>
      <c r="BG973" s="19">
        <v>0.60099999999999998</v>
      </c>
      <c r="BH973" s="19">
        <v>0.83299999999999996</v>
      </c>
      <c r="BI973" s="19">
        <v>1.175</v>
      </c>
      <c r="BJ973" s="19">
        <v>1.286</v>
      </c>
      <c r="BK973" s="19">
        <v>1.111</v>
      </c>
      <c r="BL973" s="19"/>
      <c r="BM973" s="19">
        <v>0.61799999999999999</v>
      </c>
      <c r="BN973" s="19">
        <v>0.70099999999999996</v>
      </c>
      <c r="BO973" s="19">
        <v>0.99</v>
      </c>
      <c r="BP973" s="19">
        <v>1.3320000000000001</v>
      </c>
      <c r="BQ973" s="19">
        <v>0.69199999999999995</v>
      </c>
      <c r="BR973" s="19">
        <v>0.57299999999999995</v>
      </c>
      <c r="BS973" s="19">
        <v>0.877</v>
      </c>
      <c r="BT973" s="19">
        <v>0.91800000000000004</v>
      </c>
      <c r="BU973" s="19">
        <v>1.085</v>
      </c>
      <c r="BV973" s="19">
        <v>0.83799999999999997</v>
      </c>
      <c r="BW973" s="19">
        <v>1.2</v>
      </c>
      <c r="BX973" s="19">
        <v>0.999</v>
      </c>
      <c r="BY973" s="19">
        <v>0.96599999999999997</v>
      </c>
      <c r="BZ973" s="19">
        <v>1.1839999999999999</v>
      </c>
      <c r="CA973" s="19">
        <v>1.109</v>
      </c>
      <c r="CB973" s="19">
        <v>0.89600000000000002</v>
      </c>
      <c r="CC973" s="19">
        <v>0.99</v>
      </c>
      <c r="CD973" s="19">
        <v>1.0409999999999999</v>
      </c>
      <c r="CE973" s="19"/>
      <c r="CF973" s="19">
        <v>0.98499999999999999</v>
      </c>
      <c r="CG973" s="19">
        <v>0.748</v>
      </c>
      <c r="CH973" s="19">
        <v>0.88500000000000001</v>
      </c>
      <c r="CI973" s="19">
        <v>0.77400000000000002</v>
      </c>
      <c r="CJ973" s="19">
        <v>0.748</v>
      </c>
      <c r="CK973" s="19">
        <v>0.91700000000000004</v>
      </c>
      <c r="CL973" s="19">
        <v>0.752</v>
      </c>
      <c r="CM973" s="19">
        <v>1.425</v>
      </c>
      <c r="CN973" s="19">
        <v>1.399</v>
      </c>
      <c r="CO973" s="19">
        <v>1.3859999999999999</v>
      </c>
      <c r="CP973" s="19">
        <v>0.94899999999999995</v>
      </c>
      <c r="CQ973" s="19">
        <v>1.0660000000000001</v>
      </c>
      <c r="CR973" s="19">
        <v>1.046</v>
      </c>
      <c r="CS973" s="19">
        <v>1.2</v>
      </c>
      <c r="CT973" s="19">
        <v>0.88400000000000001</v>
      </c>
      <c r="CU973" s="19">
        <v>1.167</v>
      </c>
      <c r="CV973" s="19">
        <v>0.85799999999999998</v>
      </c>
      <c r="CW973" s="19">
        <v>0.76100000000000001</v>
      </c>
    </row>
    <row r="974" spans="1:101" s="1" customFormat="1" ht="15" x14ac:dyDescent="0.2">
      <c r="A974" s="19">
        <v>1559</v>
      </c>
      <c r="B974" s="19">
        <v>364.8</v>
      </c>
      <c r="C974" s="19">
        <v>875.7</v>
      </c>
      <c r="D974" s="19">
        <v>357.1241</v>
      </c>
      <c r="E974" s="19">
        <v>359.13049999999998</v>
      </c>
      <c r="F974" s="19">
        <v>123.0658</v>
      </c>
      <c r="G974" s="20">
        <v>9713.6428570000007</v>
      </c>
      <c r="H974" s="19">
        <v>1</v>
      </c>
      <c r="I974" s="19">
        <v>1</v>
      </c>
      <c r="J974" s="19" t="s">
        <v>117</v>
      </c>
      <c r="M974" s="10"/>
      <c r="N974" s="10"/>
      <c r="U974" s="21">
        <v>0</v>
      </c>
      <c r="V974" s="21">
        <v>0</v>
      </c>
      <c r="W974" s="21">
        <v>4</v>
      </c>
      <c r="X974" s="19">
        <v>0</v>
      </c>
      <c r="Y974" s="19">
        <v>1.127</v>
      </c>
      <c r="Z974" s="19">
        <v>1.0249999999999999</v>
      </c>
      <c r="AA974" s="19">
        <v>1.1080000000000001</v>
      </c>
      <c r="AB974" s="22">
        <f t="shared" si="248"/>
        <v>1.1176666666666668</v>
      </c>
      <c r="AC974" s="22">
        <f t="shared" si="249"/>
        <v>1.0164444444444443</v>
      </c>
      <c r="AD974" s="22">
        <f t="shared" si="250"/>
        <v>1.045611111111111</v>
      </c>
      <c r="AE974" s="22">
        <f t="shared" si="251"/>
        <v>1.0995846086576304</v>
      </c>
      <c r="AF974" s="22">
        <f t="shared" si="252"/>
        <v>1.0689123851017484</v>
      </c>
      <c r="AG974" s="22">
        <f t="shared" si="253"/>
        <v>0.1369586181032684</v>
      </c>
      <c r="AH974" s="22">
        <f t="shared" si="254"/>
        <v>9.6143605388230316E-2</v>
      </c>
      <c r="AI974" s="22">
        <f t="shared" si="255"/>
        <v>-1.4330807596486865</v>
      </c>
      <c r="AJ974" s="22">
        <f t="shared" si="256"/>
        <v>-0.89319554217446995</v>
      </c>
      <c r="AK974" s="22">
        <f t="shared" si="247"/>
        <v>0</v>
      </c>
      <c r="AL974" s="22" t="str">
        <f t="shared" si="257"/>
        <v>Lowering</v>
      </c>
      <c r="AM974" s="24">
        <f t="shared" si="258"/>
        <v>3.6890899136457315E-2</v>
      </c>
      <c r="AN974" s="24">
        <f t="shared" si="259"/>
        <v>0.12788053891953133</v>
      </c>
      <c r="AO974" s="25">
        <v>1.0997600000000001</v>
      </c>
      <c r="AP974" s="24">
        <f t="shared" si="260"/>
        <v>0.12788053891953133</v>
      </c>
      <c r="AQ974" s="25">
        <v>0.81107600000000002</v>
      </c>
      <c r="AR974" s="25">
        <v>0.864869</v>
      </c>
      <c r="AS974" s="19">
        <v>1559</v>
      </c>
      <c r="AT974" s="19">
        <v>1.288</v>
      </c>
      <c r="AU974" s="19">
        <v>0.995</v>
      </c>
      <c r="AV974" s="19">
        <v>1.226</v>
      </c>
      <c r="AW974" s="19">
        <v>1.357</v>
      </c>
      <c r="AX974" s="19">
        <v>1.1220000000000001</v>
      </c>
      <c r="AY974" s="19">
        <v>0.99099999999999999</v>
      </c>
      <c r="AZ974" s="19">
        <v>0.90300000000000002</v>
      </c>
      <c r="BA974" s="19">
        <v>1.0189999999999999</v>
      </c>
      <c r="BB974" s="19">
        <v>1.095</v>
      </c>
      <c r="BC974" s="19">
        <v>1.2589999999999999</v>
      </c>
      <c r="BD974" s="19">
        <v>1.0760000000000001</v>
      </c>
      <c r="BE974" s="19">
        <v>1.0820000000000001</v>
      </c>
      <c r="BF974" s="19">
        <v>0.94399999999999995</v>
      </c>
      <c r="BG974" s="19">
        <v>1.1719999999999999</v>
      </c>
      <c r="BH974" s="19">
        <v>1.052</v>
      </c>
      <c r="BI974" s="19">
        <v>1.2609999999999999</v>
      </c>
      <c r="BJ974" s="19">
        <v>1.252</v>
      </c>
      <c r="BK974" s="19">
        <v>1.024</v>
      </c>
      <c r="BL974" s="19"/>
      <c r="BM974" s="19">
        <v>0.94099999999999995</v>
      </c>
      <c r="BN974" s="19">
        <v>0.996</v>
      </c>
      <c r="BO974" s="19">
        <v>1.1080000000000001</v>
      </c>
      <c r="BP974" s="19">
        <v>1.204</v>
      </c>
      <c r="BQ974" s="19">
        <v>0.84799999999999998</v>
      </c>
      <c r="BR974" s="19">
        <v>0.749</v>
      </c>
      <c r="BS974" s="19">
        <v>1.2929999999999999</v>
      </c>
      <c r="BT974" s="19">
        <v>1.1339999999999999</v>
      </c>
      <c r="BU974" s="19">
        <v>0.85499999999999998</v>
      </c>
      <c r="BV974" s="19">
        <v>0.90800000000000003</v>
      </c>
      <c r="BW974" s="19">
        <v>0.88800000000000001</v>
      </c>
      <c r="BX974" s="19">
        <v>0.93400000000000005</v>
      </c>
      <c r="BY974" s="19">
        <v>1.0489999999999999</v>
      </c>
      <c r="BZ974" s="19">
        <v>0.96199999999999997</v>
      </c>
      <c r="CA974" s="19">
        <v>1.1379999999999999</v>
      </c>
      <c r="CB974" s="19">
        <v>1.2350000000000001</v>
      </c>
      <c r="CC974" s="19">
        <v>0.99099999999999999</v>
      </c>
      <c r="CD974" s="19">
        <v>1.0629999999999999</v>
      </c>
      <c r="CE974" s="19"/>
      <c r="CF974" s="19">
        <v>1.0760000000000001</v>
      </c>
      <c r="CG974" s="19">
        <v>0.83099999999999996</v>
      </c>
      <c r="CH974" s="19">
        <v>0.91200000000000003</v>
      </c>
      <c r="CI974" s="19">
        <v>1.161</v>
      </c>
      <c r="CJ974" s="19">
        <v>0.97699999999999998</v>
      </c>
      <c r="CK974" s="19">
        <v>0.96899999999999997</v>
      </c>
      <c r="CL974" s="19">
        <v>1.0249999999999999</v>
      </c>
      <c r="CM974" s="19">
        <v>0.999</v>
      </c>
      <c r="CN974" s="19">
        <v>1.4039999999999999</v>
      </c>
      <c r="CO974" s="19">
        <v>0.96099999999999997</v>
      </c>
      <c r="CP974" s="19">
        <v>0.97399999999999998</v>
      </c>
      <c r="CQ974" s="19">
        <v>0.91200000000000003</v>
      </c>
      <c r="CR974" s="19">
        <v>1.08</v>
      </c>
      <c r="CS974" s="19">
        <v>0.94699999999999995</v>
      </c>
      <c r="CT974" s="19">
        <v>1.2729999999999999</v>
      </c>
      <c r="CU974" s="19">
        <v>1.042</v>
      </c>
      <c r="CV974" s="19">
        <v>1.2589999999999999</v>
      </c>
      <c r="CW974" s="19">
        <v>1.0189999999999999</v>
      </c>
    </row>
    <row r="975" spans="1:101" s="1" customFormat="1" ht="15" x14ac:dyDescent="0.2">
      <c r="A975" s="19">
        <v>1561</v>
      </c>
      <c r="B975" s="19">
        <v>366</v>
      </c>
      <c r="C975" s="19">
        <v>876.1</v>
      </c>
      <c r="D975" s="19">
        <v>495.1345</v>
      </c>
      <c r="E975" s="19">
        <v>497.13740000000001</v>
      </c>
      <c r="F975" s="19">
        <v>261.0761</v>
      </c>
      <c r="G975" s="20">
        <v>6716</v>
      </c>
      <c r="H975" s="19">
        <v>1</v>
      </c>
      <c r="I975" s="19">
        <v>1</v>
      </c>
      <c r="J975" s="19" t="s">
        <v>103</v>
      </c>
      <c r="M975" s="10"/>
      <c r="N975" s="10"/>
      <c r="U975" s="21">
        <v>0</v>
      </c>
      <c r="V975" s="21">
        <v>11</v>
      </c>
      <c r="W975" s="21">
        <v>331</v>
      </c>
      <c r="X975" s="19">
        <v>8.3299999999999999E-2</v>
      </c>
      <c r="Y975" s="19">
        <v>0.77249999999999996</v>
      </c>
      <c r="Z975" s="19">
        <v>0.34499999999999997</v>
      </c>
      <c r="AA975" s="19">
        <v>0.61</v>
      </c>
      <c r="AB975" s="22">
        <f t="shared" si="248"/>
        <v>0.37288888888888888</v>
      </c>
      <c r="AC975" s="22">
        <f t="shared" si="249"/>
        <v>0.52876111111111113</v>
      </c>
      <c r="AD975" s="22">
        <f t="shared" si="250"/>
        <v>0.50949999999999995</v>
      </c>
      <c r="AE975" s="22">
        <f t="shared" si="251"/>
        <v>0.70521239375059097</v>
      </c>
      <c r="AF975" s="22">
        <f t="shared" si="252"/>
        <v>0.73187220586631774</v>
      </c>
      <c r="AG975" s="22">
        <f t="shared" si="253"/>
        <v>-0.50387026537192914</v>
      </c>
      <c r="AH975" s="22">
        <f t="shared" si="254"/>
        <v>-0.45033633716830301</v>
      </c>
      <c r="AI975" s="22">
        <f t="shared" si="255"/>
        <v>-1.5026989001101574</v>
      </c>
      <c r="AJ975" s="22">
        <f t="shared" si="256"/>
        <v>-1.7309326759137382</v>
      </c>
      <c r="AK975" s="22">
        <f t="shared" si="247"/>
        <v>0</v>
      </c>
      <c r="AL975" s="22" t="str">
        <f t="shared" si="257"/>
        <v>Increase</v>
      </c>
      <c r="AM975" s="24">
        <f t="shared" si="258"/>
        <v>3.1426867890061418E-2</v>
      </c>
      <c r="AN975" s="24">
        <f t="shared" si="259"/>
        <v>1.8580924732168009E-2</v>
      </c>
      <c r="AO975" s="25">
        <v>1.15751</v>
      </c>
      <c r="AP975" s="24">
        <f t="shared" si="260"/>
        <v>1.8580924732168009E-2</v>
      </c>
      <c r="AQ975" s="25">
        <v>1.18007</v>
      </c>
      <c r="AR975" s="25">
        <v>1.0827500000000001</v>
      </c>
      <c r="AS975" s="19">
        <v>1561</v>
      </c>
      <c r="AT975" s="19">
        <v>0.36599999999999999</v>
      </c>
      <c r="AU975" s="19">
        <v>0.3</v>
      </c>
      <c r="AV975" s="19">
        <v>0.245</v>
      </c>
      <c r="AW975" s="19">
        <v>0.60699999999999998</v>
      </c>
      <c r="AX975" s="19">
        <v>0.39400000000000002</v>
      </c>
      <c r="AY975" s="19">
        <v>0.14799999999999999</v>
      </c>
      <c r="AZ975" s="19">
        <v>0.53100000000000003</v>
      </c>
      <c r="BA975" s="19">
        <v>0.28199999999999997</v>
      </c>
      <c r="BB975" s="19">
        <v>9.2999999999999999E-2</v>
      </c>
      <c r="BC975" s="19">
        <v>0.47599999999999998</v>
      </c>
      <c r="BD975" s="19">
        <v>0.52500000000000002</v>
      </c>
      <c r="BE975" s="19">
        <v>0.32</v>
      </c>
      <c r="BF975" s="19">
        <v>0.36</v>
      </c>
      <c r="BG975" s="19">
        <v>0.435</v>
      </c>
      <c r="BH975" s="19">
        <v>0.55000000000000004</v>
      </c>
      <c r="BI975" s="19">
        <v>0.46899999999999997</v>
      </c>
      <c r="BJ975" s="19">
        <v>0.26400000000000001</v>
      </c>
      <c r="BK975" s="19">
        <v>0.34699999999999998</v>
      </c>
      <c r="BL975" s="19"/>
      <c r="BM975" s="19">
        <v>0.36399999999999999</v>
      </c>
      <c r="BN975" s="19">
        <v>0.65900000000000003</v>
      </c>
      <c r="BO975" s="19">
        <v>0.81</v>
      </c>
      <c r="BP975" s="19">
        <v>0.41099999999999998</v>
      </c>
      <c r="BQ975" s="19">
        <v>0.437</v>
      </c>
      <c r="BR975" s="19">
        <v>0.51900000000000002</v>
      </c>
      <c r="BS975" s="19">
        <v>0.75600000000000001</v>
      </c>
      <c r="BT975" s="19">
        <v>0.2147</v>
      </c>
      <c r="BU975" s="19">
        <v>0.42799999999999999</v>
      </c>
      <c r="BV975" s="19">
        <v>0.48799999999999999</v>
      </c>
      <c r="BW975" s="19">
        <v>0.98</v>
      </c>
      <c r="BX975" s="19">
        <v>0.21299999999999999</v>
      </c>
      <c r="BY975" s="19">
        <v>0.34200000000000003</v>
      </c>
      <c r="BZ975" s="19">
        <v>0.36399999999999999</v>
      </c>
      <c r="CA975" s="19">
        <v>0.48099999999999998</v>
      </c>
      <c r="CB975" s="19">
        <v>0.57599999999999996</v>
      </c>
      <c r="CC975" s="19">
        <v>0.32400000000000001</v>
      </c>
      <c r="CD975" s="19">
        <v>1.151</v>
      </c>
      <c r="CE975" s="19"/>
      <c r="CF975" s="19">
        <v>0.40400000000000003</v>
      </c>
      <c r="CG975" s="19">
        <v>0.56999999999999995</v>
      </c>
      <c r="CH975" s="19">
        <v>0.38300000000000001</v>
      </c>
      <c r="CI975" s="19">
        <v>0.65200000000000002</v>
      </c>
      <c r="CJ975" s="19">
        <v>0.308</v>
      </c>
      <c r="CK975" s="19">
        <v>0.75900000000000001</v>
      </c>
      <c r="CL975" s="19">
        <v>0.37</v>
      </c>
      <c r="CM975" s="19">
        <v>0.66700000000000004</v>
      </c>
      <c r="CN975" s="19">
        <v>0.23400000000000001</v>
      </c>
      <c r="CO975" s="19">
        <v>0.54800000000000004</v>
      </c>
      <c r="CP975" s="19">
        <v>0.39700000000000002</v>
      </c>
      <c r="CQ975" s="19">
        <v>0.61699999999999999</v>
      </c>
      <c r="CR975" s="19">
        <v>0.50600000000000001</v>
      </c>
      <c r="CS975" s="19">
        <v>0.55700000000000005</v>
      </c>
      <c r="CT975" s="19">
        <v>0.36599999999999999</v>
      </c>
      <c r="CU975" s="19">
        <v>0.21299999999999999</v>
      </c>
      <c r="CV975" s="19">
        <v>0.84699999999999998</v>
      </c>
      <c r="CW975" s="19">
        <v>0.77300000000000002</v>
      </c>
    </row>
    <row r="976" spans="1:101" s="1" customFormat="1" ht="15" x14ac:dyDescent="0.2">
      <c r="A976" s="19">
        <v>1563</v>
      </c>
      <c r="B976" s="19">
        <v>366.3</v>
      </c>
      <c r="C976" s="19">
        <v>876.8</v>
      </c>
      <c r="D976" s="19">
        <v>509.19459999999998</v>
      </c>
      <c r="E976" s="19">
        <v>511.20089999999999</v>
      </c>
      <c r="F976" s="19">
        <v>275.13630000000001</v>
      </c>
      <c r="G976" s="20">
        <v>5912.1875</v>
      </c>
      <c r="H976" s="19">
        <v>1</v>
      </c>
      <c r="I976" s="19">
        <v>1</v>
      </c>
      <c r="J976" s="19" t="s">
        <v>109</v>
      </c>
      <c r="M976" s="10"/>
      <c r="N976" s="10"/>
      <c r="U976" s="21">
        <v>1</v>
      </c>
      <c r="V976" s="21">
        <v>23</v>
      </c>
      <c r="W976" s="21">
        <v>355</v>
      </c>
      <c r="X976" s="19">
        <v>0.05</v>
      </c>
      <c r="Y976" s="19">
        <v>1.052</v>
      </c>
      <c r="Z976" s="19">
        <v>0.95</v>
      </c>
      <c r="AA976" s="19">
        <v>1.0309999999999999</v>
      </c>
      <c r="AB976" s="22">
        <f t="shared" si="248"/>
        <v>0.76477777777777778</v>
      </c>
      <c r="AC976" s="22">
        <f t="shared" si="249"/>
        <v>1.2455555555555555</v>
      </c>
      <c r="AD976" s="22">
        <f t="shared" si="250"/>
        <v>1.156222222222222</v>
      </c>
      <c r="AE976" s="22">
        <f t="shared" si="251"/>
        <v>0.61400535236396081</v>
      </c>
      <c r="AF976" s="22">
        <f t="shared" si="252"/>
        <v>0.66144532000768796</v>
      </c>
      <c r="AG976" s="22">
        <f t="shared" si="253"/>
        <v>-0.70367686307808508</v>
      </c>
      <c r="AH976" s="22">
        <f t="shared" si="254"/>
        <v>-0.59630619736198831</v>
      </c>
      <c r="AI976" s="22">
        <f t="shared" si="255"/>
        <v>-1.6094360185922068</v>
      </c>
      <c r="AJ976" s="22">
        <f t="shared" si="256"/>
        <v>-2.2721573783429272</v>
      </c>
      <c r="AK976" s="22">
        <f t="shared" si="247"/>
        <v>0</v>
      </c>
      <c r="AL976" s="22" t="str">
        <f t="shared" si="257"/>
        <v>Increase</v>
      </c>
      <c r="AM976" s="24">
        <f t="shared" si="258"/>
        <v>2.4578987086596105E-2</v>
      </c>
      <c r="AN976" s="24">
        <f t="shared" si="259"/>
        <v>5.3437068064848625E-3</v>
      </c>
      <c r="AO976" s="25">
        <v>1.21244</v>
      </c>
      <c r="AP976" s="24">
        <f t="shared" si="260"/>
        <v>5.3437068064848625E-3</v>
      </c>
      <c r="AQ976" s="25">
        <v>1.4148000000000001</v>
      </c>
      <c r="AR976" s="25">
        <v>1.2874699999999999</v>
      </c>
      <c r="AS976" s="19">
        <v>1563</v>
      </c>
      <c r="AT976" s="19">
        <v>0.54700000000000004</v>
      </c>
      <c r="AU976" s="19">
        <v>1.405</v>
      </c>
      <c r="AV976" s="19">
        <v>0.55200000000000005</v>
      </c>
      <c r="AW976" s="19">
        <v>0.97</v>
      </c>
      <c r="AX976" s="19">
        <v>0.54100000000000004</v>
      </c>
      <c r="AY976" s="19">
        <v>0.31900000000000001</v>
      </c>
      <c r="AZ976" s="19">
        <v>1.655</v>
      </c>
      <c r="BA976" s="19">
        <v>1.1599999999999999</v>
      </c>
      <c r="BB976" s="19">
        <v>0.79600000000000004</v>
      </c>
      <c r="BC976" s="19">
        <v>1.0489999999999999</v>
      </c>
      <c r="BD976" s="19">
        <v>0.52</v>
      </c>
      <c r="BE976" s="19">
        <v>0.68700000000000006</v>
      </c>
      <c r="BF976" s="19">
        <v>0.58799999999999997</v>
      </c>
      <c r="BG976" s="19">
        <v>0.94399999999999995</v>
      </c>
      <c r="BH976" s="19">
        <v>0.64500000000000002</v>
      </c>
      <c r="BI976" s="19">
        <v>0.28399999999999997</v>
      </c>
      <c r="BJ976" s="19">
        <v>0.34300000000000003</v>
      </c>
      <c r="BK976" s="19">
        <v>0.76100000000000001</v>
      </c>
      <c r="BL976" s="19"/>
      <c r="BM976" s="19">
        <v>2.6960000000000002</v>
      </c>
      <c r="BN976" s="19">
        <v>1.6950000000000001</v>
      </c>
      <c r="BO976" s="19">
        <v>0.53600000000000003</v>
      </c>
      <c r="BP976" s="19">
        <v>0.69</v>
      </c>
      <c r="BQ976" s="19">
        <v>3.0350000000000001</v>
      </c>
      <c r="BR976" s="19">
        <v>1.8420000000000001</v>
      </c>
      <c r="BS976" s="19">
        <v>1.7529999999999999</v>
      </c>
      <c r="BT976" s="19">
        <v>0.53100000000000003</v>
      </c>
      <c r="BU976" s="19">
        <v>0.84199999999999997</v>
      </c>
      <c r="BV976" s="19">
        <v>1.327</v>
      </c>
      <c r="BW976" s="19">
        <v>1.3959999999999999</v>
      </c>
      <c r="BX976" s="19">
        <v>0.64600000000000002</v>
      </c>
      <c r="BY976" s="19">
        <v>0.59599999999999997</v>
      </c>
      <c r="BZ976" s="19">
        <v>0.52</v>
      </c>
      <c r="CA976" s="19">
        <v>0.96399999999999997</v>
      </c>
      <c r="CB976" s="19">
        <v>0.44700000000000001</v>
      </c>
      <c r="CC976" s="19">
        <v>1.1240000000000001</v>
      </c>
      <c r="CD976" s="19">
        <v>1.78</v>
      </c>
      <c r="CE976" s="19"/>
      <c r="CF976" s="19">
        <v>0.89500000000000002</v>
      </c>
      <c r="CG976" s="19">
        <v>1.3640000000000001</v>
      </c>
      <c r="CH976" s="19">
        <v>1.84</v>
      </c>
      <c r="CI976" s="19">
        <v>1.655</v>
      </c>
      <c r="CJ976" s="19">
        <v>1.516</v>
      </c>
      <c r="CK976" s="19">
        <v>1.3420000000000001</v>
      </c>
      <c r="CL976" s="19">
        <v>1.5509999999999999</v>
      </c>
      <c r="CM976" s="19">
        <v>1.325</v>
      </c>
      <c r="CN976" s="19">
        <v>0.81699999999999995</v>
      </c>
      <c r="CO976" s="19">
        <v>0.78</v>
      </c>
      <c r="CP976" s="19">
        <v>0.247</v>
      </c>
      <c r="CQ976" s="19">
        <v>1.2549999999999999</v>
      </c>
      <c r="CR976" s="19">
        <v>1.1479999999999999</v>
      </c>
      <c r="CS976" s="19">
        <v>1.006</v>
      </c>
      <c r="CT976" s="19">
        <v>1.1379999999999999</v>
      </c>
      <c r="CU976" s="19">
        <v>0.47599999999999998</v>
      </c>
      <c r="CV976" s="19">
        <v>0.96</v>
      </c>
      <c r="CW976" s="19">
        <v>1.4970000000000001</v>
      </c>
    </row>
    <row r="977" spans="1:101" s="1" customFormat="1" ht="15" x14ac:dyDescent="0.2">
      <c r="A977" s="19">
        <v>1569</v>
      </c>
      <c r="B977" s="19">
        <v>366.8</v>
      </c>
      <c r="C977" s="19">
        <v>877.8</v>
      </c>
      <c r="D977" s="19">
        <v>496.18939999999998</v>
      </c>
      <c r="E977" s="19">
        <v>498.19589999999999</v>
      </c>
      <c r="F977" s="19">
        <v>262.1311</v>
      </c>
      <c r="G977" s="20">
        <v>38904.526319999997</v>
      </c>
      <c r="H977" s="19">
        <v>1</v>
      </c>
      <c r="I977" s="19">
        <v>1</v>
      </c>
      <c r="J977" s="19" t="s">
        <v>105</v>
      </c>
      <c r="K977" s="19" t="s">
        <v>240</v>
      </c>
      <c r="L977" s="19" t="s">
        <v>241</v>
      </c>
      <c r="M977" s="19">
        <v>1.43</v>
      </c>
      <c r="N977" s="19">
        <v>28.8</v>
      </c>
      <c r="X977" s="19">
        <v>0.05</v>
      </c>
      <c r="Y977" s="19">
        <v>1.177</v>
      </c>
      <c r="Z977" s="19">
        <v>1.2609999999999999</v>
      </c>
      <c r="AA977" s="19">
        <v>1.1970000000000001</v>
      </c>
      <c r="AB977" s="22">
        <f t="shared" si="248"/>
        <v>1.1476111111111114</v>
      </c>
      <c r="AC977" s="22">
        <f t="shared" si="249"/>
        <v>1.3203333333333336</v>
      </c>
      <c r="AD977" s="22">
        <f t="shared" si="250"/>
        <v>1.1796666666666666</v>
      </c>
      <c r="AE977" s="22">
        <f t="shared" si="251"/>
        <v>0.8691828662795591</v>
      </c>
      <c r="AF977" s="22">
        <f t="shared" si="252"/>
        <v>0.97282659885089973</v>
      </c>
      <c r="AG977" s="22">
        <f t="shared" si="253"/>
        <v>-0.20226835913616448</v>
      </c>
      <c r="AH977" s="22">
        <f t="shared" si="254"/>
        <v>-3.974541965677502E-2</v>
      </c>
      <c r="AI977" s="22">
        <f t="shared" si="255"/>
        <v>-1.7475754762196871</v>
      </c>
      <c r="AJ977" s="22">
        <f t="shared" si="256"/>
        <v>-0.18000703156491668</v>
      </c>
      <c r="AK977" s="22" t="str">
        <f>L977</f>
        <v>Prolyl-Phenylalanine</v>
      </c>
      <c r="AL977" s="22" t="str">
        <f t="shared" si="257"/>
        <v>Increase</v>
      </c>
      <c r="AM977" s="24">
        <f t="shared" si="258"/>
        <v>1.7882347240403235E-2</v>
      </c>
      <c r="AN977" s="24">
        <f t="shared" si="259"/>
        <v>0.66068275095420326</v>
      </c>
      <c r="AO977" s="25">
        <v>1.2726500000000001</v>
      </c>
      <c r="AP977" s="24">
        <f t="shared" si="260"/>
        <v>0.66068275095420326</v>
      </c>
      <c r="AQ977" s="25">
        <v>0.77902700000000003</v>
      </c>
      <c r="AR977" s="25">
        <v>0.85209699999999999</v>
      </c>
      <c r="AS977" s="19">
        <v>1569</v>
      </c>
      <c r="AT977" s="19">
        <v>1.1479999999999999</v>
      </c>
      <c r="AU977" s="19">
        <v>1.3680000000000001</v>
      </c>
      <c r="AV977" s="19">
        <v>1.1990000000000001</v>
      </c>
      <c r="AW977" s="19">
        <v>1.0900000000000001</v>
      </c>
      <c r="AX977" s="19">
        <v>1.3009999999999999</v>
      </c>
      <c r="AY977" s="19">
        <v>1.2110000000000001</v>
      </c>
      <c r="AZ977" s="19">
        <v>1.145</v>
      </c>
      <c r="BA977" s="19">
        <v>1.2190000000000001</v>
      </c>
      <c r="BB977" s="19">
        <v>1.3009999999999999</v>
      </c>
      <c r="BC977" s="19">
        <v>1.0820000000000001</v>
      </c>
      <c r="BD977" s="19">
        <v>0.93200000000000005</v>
      </c>
      <c r="BE977" s="19">
        <v>0.995</v>
      </c>
      <c r="BF977" s="19">
        <v>1.2649999999999999</v>
      </c>
      <c r="BG977" s="19">
        <v>0.93100000000000005</v>
      </c>
      <c r="BH977" s="19">
        <v>1.157</v>
      </c>
      <c r="BI977" s="19">
        <v>0.84299999999999997</v>
      </c>
      <c r="BJ977" s="19">
        <v>0.89300000000000002</v>
      </c>
      <c r="BK977" s="19">
        <v>1.577</v>
      </c>
      <c r="BL977" s="19"/>
      <c r="BM977" s="19">
        <v>1.4510000000000001</v>
      </c>
      <c r="BN977" s="19">
        <v>1.524</v>
      </c>
      <c r="BO977" s="19">
        <v>1.6819999999999999</v>
      </c>
      <c r="BP977" s="19">
        <v>1.1850000000000001</v>
      </c>
      <c r="BQ977" s="19">
        <v>1.091</v>
      </c>
      <c r="BR977" s="19">
        <v>1.1779999999999999</v>
      </c>
      <c r="BS977" s="19">
        <v>1.2589999999999999</v>
      </c>
      <c r="BT977" s="19">
        <v>1.129</v>
      </c>
      <c r="BU977" s="19">
        <v>1.544</v>
      </c>
      <c r="BV977" s="19">
        <v>1.583</v>
      </c>
      <c r="BW977" s="19">
        <v>0.85799999999999998</v>
      </c>
      <c r="BX977" s="19">
        <v>1.367</v>
      </c>
      <c r="BY977" s="19">
        <v>1.347</v>
      </c>
      <c r="BZ977" s="19">
        <v>1.373</v>
      </c>
      <c r="CA977" s="19">
        <v>1.1739999999999999</v>
      </c>
      <c r="CB977" s="19">
        <v>1.1339999999999999</v>
      </c>
      <c r="CC977" s="19">
        <v>1.1839999999999999</v>
      </c>
      <c r="CD977" s="19">
        <v>1.7030000000000001</v>
      </c>
      <c r="CE977" s="19"/>
      <c r="CF977" s="19">
        <v>1.7330000000000001</v>
      </c>
      <c r="CG977" s="19">
        <v>1.51</v>
      </c>
      <c r="CH977" s="19">
        <v>1.3320000000000001</v>
      </c>
      <c r="CI977" s="19">
        <v>1.103</v>
      </c>
      <c r="CJ977" s="19">
        <v>1.0580000000000001</v>
      </c>
      <c r="CK977" s="19">
        <v>1.042</v>
      </c>
      <c r="CL977" s="19">
        <v>1.109</v>
      </c>
      <c r="CM977" s="19">
        <v>0.98499999999999999</v>
      </c>
      <c r="CN977" s="19">
        <v>1.353</v>
      </c>
      <c r="CO977" s="19">
        <v>0.97499999999999998</v>
      </c>
      <c r="CP977" s="19">
        <v>1.518</v>
      </c>
      <c r="CQ977" s="19">
        <v>1.085</v>
      </c>
      <c r="CR977" s="19">
        <v>0.81799999999999995</v>
      </c>
      <c r="CS977" s="19">
        <v>1.079</v>
      </c>
      <c r="CT977" s="19">
        <v>0.84599999999999997</v>
      </c>
      <c r="CU977" s="19">
        <v>1.3520000000000001</v>
      </c>
      <c r="CV977" s="19">
        <v>1.081</v>
      </c>
      <c r="CW977" s="19">
        <v>1.2549999999999999</v>
      </c>
    </row>
    <row r="978" spans="1:101" s="1" customFormat="1" ht="15" x14ac:dyDescent="0.2">
      <c r="A978" s="19">
        <v>1570</v>
      </c>
      <c r="B978" s="19">
        <v>366.8</v>
      </c>
      <c r="C978" s="19">
        <v>877.8</v>
      </c>
      <c r="D978" s="19">
        <v>346.10219999999998</v>
      </c>
      <c r="E978" s="19">
        <v>348.10829999999999</v>
      </c>
      <c r="F978" s="19">
        <v>224.08779999999999</v>
      </c>
      <c r="G978" s="20">
        <v>4978</v>
      </c>
      <c r="H978" s="19">
        <v>2</v>
      </c>
      <c r="I978" s="19">
        <v>2</v>
      </c>
      <c r="J978" s="19" t="s">
        <v>103</v>
      </c>
      <c r="M978" s="10"/>
      <c r="N978" s="10"/>
      <c r="U978" s="21">
        <v>0</v>
      </c>
      <c r="V978" s="21">
        <v>11</v>
      </c>
      <c r="W978" s="21">
        <v>257</v>
      </c>
      <c r="X978" s="19">
        <v>0.05</v>
      </c>
      <c r="Y978" s="19">
        <v>0.84199999999999997</v>
      </c>
      <c r="Z978" s="19">
        <v>0.95899999999999996</v>
      </c>
      <c r="AA978" s="19">
        <v>0.95199999999999996</v>
      </c>
      <c r="AB978" s="22">
        <f t="shared" si="248"/>
        <v>0.93505555555555575</v>
      </c>
      <c r="AC978" s="22">
        <f t="shared" si="249"/>
        <v>1.1776666666666666</v>
      </c>
      <c r="AD978" s="22">
        <f t="shared" si="250"/>
        <v>1.3612222222222223</v>
      </c>
      <c r="AE978" s="22">
        <f t="shared" si="251"/>
        <v>0.79398999905651491</v>
      </c>
      <c r="AF978" s="22">
        <f t="shared" si="252"/>
        <v>0.68692351644763705</v>
      </c>
      <c r="AG978" s="22">
        <f t="shared" si="253"/>
        <v>-0.33280725931061272</v>
      </c>
      <c r="AH978" s="22">
        <f t="shared" si="254"/>
        <v>-0.54177861969312646</v>
      </c>
      <c r="AI978" s="22">
        <f t="shared" si="255"/>
        <v>-0.6948755042810606</v>
      </c>
      <c r="AJ978" s="22">
        <f t="shared" si="256"/>
        <v>-1.6581545336121866</v>
      </c>
      <c r="AK978" s="22">
        <f t="shared" ref="AK978:AK984" si="261">P978</f>
        <v>0</v>
      </c>
      <c r="AL978" s="22" t="str">
        <f t="shared" si="257"/>
        <v>Increase</v>
      </c>
      <c r="AM978" s="24">
        <f t="shared" si="258"/>
        <v>0.2018945035530651</v>
      </c>
      <c r="AN978" s="24">
        <f t="shared" si="259"/>
        <v>2.197077954479484E-2</v>
      </c>
      <c r="AO978" s="25">
        <v>1.0278799999999999</v>
      </c>
      <c r="AP978" s="24">
        <f t="shared" si="260"/>
        <v>2.197077954479484E-2</v>
      </c>
      <c r="AQ978" s="25">
        <v>1.3281700000000001</v>
      </c>
      <c r="AR978" s="25">
        <v>1.18875</v>
      </c>
      <c r="AS978" s="19">
        <v>1570</v>
      </c>
      <c r="AT978" s="19">
        <v>1.0049999999999999</v>
      </c>
      <c r="AU978" s="19">
        <v>1.3129999999999999</v>
      </c>
      <c r="AV978" s="19">
        <v>0.40600000000000003</v>
      </c>
      <c r="AW978" s="19">
        <v>1.024</v>
      </c>
      <c r="AX978" s="19">
        <v>0.81200000000000006</v>
      </c>
      <c r="AY978" s="19">
        <v>0.41299999999999998</v>
      </c>
      <c r="AZ978" s="19">
        <v>1.8280000000000001</v>
      </c>
      <c r="BA978" s="19">
        <v>1.171</v>
      </c>
      <c r="BB978" s="19">
        <v>1.0249999999999999</v>
      </c>
      <c r="BC978" s="19">
        <v>0.89600000000000002</v>
      </c>
      <c r="BD978" s="19">
        <v>0.86799999999999999</v>
      </c>
      <c r="BE978" s="19">
        <v>1.149</v>
      </c>
      <c r="BF978" s="19">
        <v>1.071</v>
      </c>
      <c r="BG978" s="19">
        <v>1.48</v>
      </c>
      <c r="BH978" s="19">
        <v>0.85199999999999998</v>
      </c>
      <c r="BI978" s="19">
        <v>0.246</v>
      </c>
      <c r="BJ978" s="19">
        <v>0.60299999999999998</v>
      </c>
      <c r="BK978" s="19">
        <v>0.66900000000000004</v>
      </c>
      <c r="BL978" s="19"/>
      <c r="BM978" s="19">
        <v>1.8580000000000001</v>
      </c>
      <c r="BN978" s="19">
        <v>1.0820000000000001</v>
      </c>
      <c r="BO978" s="19">
        <v>0.58099999999999996</v>
      </c>
      <c r="BP978" s="19">
        <v>0.93600000000000005</v>
      </c>
      <c r="BQ978" s="19">
        <v>2.581</v>
      </c>
      <c r="BR978" s="19">
        <v>2.1070000000000002</v>
      </c>
      <c r="BS978" s="19">
        <v>1.1120000000000001</v>
      </c>
      <c r="BT978" s="19">
        <v>0.33200000000000002</v>
      </c>
      <c r="BU978" s="19">
        <v>0.95899999999999996</v>
      </c>
      <c r="BV978" s="19">
        <v>1.3540000000000001</v>
      </c>
      <c r="BW978" s="19">
        <v>2.145</v>
      </c>
      <c r="BX978" s="19">
        <v>0.37</v>
      </c>
      <c r="BY978" s="19">
        <v>0.39300000000000002</v>
      </c>
      <c r="BZ978" s="19">
        <v>0.64</v>
      </c>
      <c r="CA978" s="19">
        <v>1.268</v>
      </c>
      <c r="CB978" s="19">
        <v>0.39</v>
      </c>
      <c r="CC978" s="19">
        <v>1.601</v>
      </c>
      <c r="CD978" s="19">
        <v>1.4890000000000001</v>
      </c>
      <c r="CE978" s="19"/>
      <c r="CF978" s="19">
        <v>1.6040000000000001</v>
      </c>
      <c r="CG978" s="19">
        <v>2.121</v>
      </c>
      <c r="CH978" s="19">
        <v>1.8959999999999999</v>
      </c>
      <c r="CI978" s="19">
        <v>2.069</v>
      </c>
      <c r="CJ978" s="19">
        <v>2.2480000000000002</v>
      </c>
      <c r="CK978" s="19">
        <v>2.496</v>
      </c>
      <c r="CL978" s="19">
        <v>1.28</v>
      </c>
      <c r="CM978" s="19">
        <v>1.216</v>
      </c>
      <c r="CN978" s="19">
        <v>0.437</v>
      </c>
      <c r="CO978" s="19">
        <v>1.101</v>
      </c>
      <c r="CP978" s="19">
        <v>0.47599999999999998</v>
      </c>
      <c r="CQ978" s="19">
        <v>1.2649999999999999</v>
      </c>
      <c r="CR978" s="19">
        <v>1.385</v>
      </c>
      <c r="CS978" s="19">
        <v>0.85899999999999999</v>
      </c>
      <c r="CT978" s="19">
        <v>1.1619999999999999</v>
      </c>
      <c r="CU978" s="19">
        <v>0.22900000000000001</v>
      </c>
      <c r="CV978" s="19">
        <v>1.2130000000000001</v>
      </c>
      <c r="CW978" s="19">
        <v>1.4450000000000001</v>
      </c>
    </row>
    <row r="979" spans="1:101" s="1" customFormat="1" ht="15" x14ac:dyDescent="0.2">
      <c r="A979" s="19">
        <v>1571</v>
      </c>
      <c r="B979" s="19">
        <v>366.7</v>
      </c>
      <c r="C979" s="19">
        <v>877.9</v>
      </c>
      <c r="D979" s="19">
        <v>348.09019999999998</v>
      </c>
      <c r="E979" s="19">
        <v>350.09820000000002</v>
      </c>
      <c r="F979" s="19">
        <v>114.03189999999999</v>
      </c>
      <c r="G979" s="20">
        <v>5615.8</v>
      </c>
      <c r="H979" s="19">
        <v>1</v>
      </c>
      <c r="I979" s="19">
        <v>1</v>
      </c>
      <c r="J979" s="19" t="s">
        <v>131</v>
      </c>
      <c r="M979" s="10"/>
      <c r="N979" s="10"/>
      <c r="O979" s="19" t="s">
        <v>280</v>
      </c>
      <c r="P979" s="19" t="s">
        <v>701</v>
      </c>
      <c r="Q979" s="19">
        <v>0.65</v>
      </c>
      <c r="R979" s="19">
        <v>17.7</v>
      </c>
      <c r="S979" s="19" t="s">
        <v>133</v>
      </c>
      <c r="T979" s="19" t="s">
        <v>134</v>
      </c>
      <c r="X979" s="19">
        <v>0.05</v>
      </c>
      <c r="Y979" s="19">
        <v>1.1160000000000001</v>
      </c>
      <c r="Z979" s="19">
        <v>0.98899999999999999</v>
      </c>
      <c r="AA979" s="19">
        <v>1.0409999999999999</v>
      </c>
      <c r="AB979" s="22">
        <f t="shared" si="248"/>
        <v>0.95094444444444448</v>
      </c>
      <c r="AC979" s="22">
        <f t="shared" si="249"/>
        <v>0.96983333333333333</v>
      </c>
      <c r="AD979" s="22">
        <f t="shared" si="250"/>
        <v>0.94249999999999978</v>
      </c>
      <c r="AE979" s="22">
        <f t="shared" si="251"/>
        <v>0.98052357220599196</v>
      </c>
      <c r="AF979" s="22">
        <f t="shared" si="252"/>
        <v>1.0089596227527264</v>
      </c>
      <c r="AG979" s="22">
        <f t="shared" si="253"/>
        <v>-2.8375781047289789E-2</v>
      </c>
      <c r="AH979" s="22">
        <f t="shared" si="254"/>
        <v>1.2868440826850609E-2</v>
      </c>
      <c r="AI979" s="22">
        <f t="shared" si="255"/>
        <v>-0.10281366328346342</v>
      </c>
      <c r="AJ979" s="22">
        <f t="shared" si="256"/>
        <v>-3.4774052484932191E-2</v>
      </c>
      <c r="AK979" s="22" t="str">
        <f t="shared" si="261"/>
        <v>2-Hydroxy-2,4-pentadienoate</v>
      </c>
      <c r="AL979" s="22" t="str">
        <f t="shared" si="257"/>
        <v>Increase</v>
      </c>
      <c r="AM979" s="24">
        <f t="shared" si="258"/>
        <v>0.78919865552086543</v>
      </c>
      <c r="AN979" s="24">
        <f t="shared" si="259"/>
        <v>0.92305153216343871</v>
      </c>
      <c r="AO979" s="25">
        <v>0.361066</v>
      </c>
      <c r="AP979" s="24">
        <f t="shared" si="260"/>
        <v>0.92305153216343871</v>
      </c>
      <c r="AQ979" s="25">
        <v>0.310807</v>
      </c>
      <c r="AR979" s="25">
        <v>0.41564899999999999</v>
      </c>
      <c r="AS979" s="19">
        <v>1571</v>
      </c>
      <c r="AT979" s="19">
        <v>0.94399999999999995</v>
      </c>
      <c r="AU979" s="19">
        <v>1.329</v>
      </c>
      <c r="AV979" s="19">
        <v>0.96799999999999997</v>
      </c>
      <c r="AW979" s="19">
        <v>0.81200000000000006</v>
      </c>
      <c r="AX979" s="19">
        <v>0.92600000000000005</v>
      </c>
      <c r="AY979" s="19">
        <v>0.84099999999999997</v>
      </c>
      <c r="AZ979" s="19">
        <v>0.877</v>
      </c>
      <c r="BA979" s="19">
        <v>0.97399999999999998</v>
      </c>
      <c r="BB979" s="19">
        <v>1.073</v>
      </c>
      <c r="BC979" s="19">
        <v>1.222</v>
      </c>
      <c r="BD979" s="19">
        <v>0.56599999999999995</v>
      </c>
      <c r="BE979" s="19">
        <v>0.87</v>
      </c>
      <c r="BF979" s="19">
        <v>1.2190000000000001</v>
      </c>
      <c r="BG979" s="19">
        <v>0.84899999999999998</v>
      </c>
      <c r="BH979" s="19">
        <v>0.86</v>
      </c>
      <c r="BI979" s="19">
        <v>0.96099999999999997</v>
      </c>
      <c r="BJ979" s="19">
        <v>0.76100000000000001</v>
      </c>
      <c r="BK979" s="19">
        <v>1.0649999999999999</v>
      </c>
      <c r="BL979" s="19"/>
      <c r="BM979" s="19">
        <v>1.1539999999999999</v>
      </c>
      <c r="BN979" s="19">
        <v>1.113</v>
      </c>
      <c r="BO979" s="19">
        <v>1.1499999999999999</v>
      </c>
      <c r="BP979" s="19">
        <v>1.3360000000000001</v>
      </c>
      <c r="BQ979" s="19">
        <v>1.2430000000000001</v>
      </c>
      <c r="BR979" s="19">
        <v>1.3109999999999999</v>
      </c>
      <c r="BS979" s="19">
        <v>0.877</v>
      </c>
      <c r="BT979" s="19">
        <v>0.69799999999999995</v>
      </c>
      <c r="BU979" s="19">
        <v>0.85199999999999998</v>
      </c>
      <c r="BV979" s="19">
        <v>0.8</v>
      </c>
      <c r="BW979" s="19">
        <v>0.83899999999999997</v>
      </c>
      <c r="BX979" s="19">
        <v>1.2410000000000001</v>
      </c>
      <c r="BY979" s="19">
        <v>0.83399999999999996</v>
      </c>
      <c r="BZ979" s="19">
        <v>0.78</v>
      </c>
      <c r="CA979" s="19">
        <v>1.048</v>
      </c>
      <c r="CB979" s="19">
        <v>0.51700000000000002</v>
      </c>
      <c r="CC979" s="19">
        <v>0.88900000000000001</v>
      </c>
      <c r="CD979" s="19">
        <v>0.77500000000000002</v>
      </c>
      <c r="CE979" s="19"/>
      <c r="CF979" s="19">
        <v>1.0369999999999999</v>
      </c>
      <c r="CG979" s="19">
        <v>1.405</v>
      </c>
      <c r="CH979" s="19">
        <v>0.82299999999999995</v>
      </c>
      <c r="CI979" s="19">
        <v>0.75600000000000001</v>
      </c>
      <c r="CJ979" s="19">
        <v>0.61099999999999999</v>
      </c>
      <c r="CK979" s="19">
        <v>1.0449999999999999</v>
      </c>
      <c r="CL979" s="19">
        <v>1.8049999999999999</v>
      </c>
      <c r="CM979" s="19">
        <v>0.85699999999999998</v>
      </c>
      <c r="CN979" s="19">
        <v>0.91800000000000004</v>
      </c>
      <c r="CO979" s="19">
        <v>0.85299999999999998</v>
      </c>
      <c r="CP979" s="19">
        <v>0.86</v>
      </c>
      <c r="CQ979" s="19">
        <v>0.71399999999999997</v>
      </c>
      <c r="CR979" s="19">
        <v>0.83299999999999996</v>
      </c>
      <c r="CS979" s="19">
        <v>0.72099999999999997</v>
      </c>
      <c r="CT979" s="19">
        <v>0.64300000000000002</v>
      </c>
      <c r="CU979" s="19">
        <v>1.5069999999999999</v>
      </c>
      <c r="CV979" s="19">
        <v>0.83</v>
      </c>
      <c r="CW979" s="19">
        <v>0.747</v>
      </c>
    </row>
    <row r="980" spans="1:101" s="1" customFormat="1" ht="15" x14ac:dyDescent="0.2">
      <c r="A980" s="19">
        <v>1572</v>
      </c>
      <c r="B980" s="19">
        <v>367.3</v>
      </c>
      <c r="C980" s="19">
        <v>878.3</v>
      </c>
      <c r="D980" s="19">
        <v>711.17570000000001</v>
      </c>
      <c r="E980" s="19">
        <v>715.18889999999999</v>
      </c>
      <c r="F980" s="19">
        <v>244.06630000000001</v>
      </c>
      <c r="G980" s="20">
        <v>4144.6666670000004</v>
      </c>
      <c r="H980" s="19">
        <v>1</v>
      </c>
      <c r="I980" s="19">
        <v>2</v>
      </c>
      <c r="J980" s="19" t="s">
        <v>117</v>
      </c>
      <c r="M980" s="10"/>
      <c r="N980" s="10"/>
      <c r="U980" s="21">
        <v>0</v>
      </c>
      <c r="V980" s="21">
        <v>0</v>
      </c>
      <c r="W980" s="21">
        <v>22</v>
      </c>
      <c r="X980" s="19">
        <v>0.05</v>
      </c>
      <c r="Y980" s="19">
        <v>0.77400000000000002</v>
      </c>
      <c r="Z980" s="19">
        <v>0.86399999999999999</v>
      </c>
      <c r="AA980" s="19">
        <v>0.89700000000000002</v>
      </c>
      <c r="AB980" s="22">
        <f t="shared" si="248"/>
        <v>0.96427777777777757</v>
      </c>
      <c r="AC980" s="22">
        <f t="shared" si="249"/>
        <v>1.2765555555555554</v>
      </c>
      <c r="AD980" s="22">
        <f t="shared" si="250"/>
        <v>1.5732777777777778</v>
      </c>
      <c r="AE980" s="22">
        <f t="shared" si="251"/>
        <v>0.75537470624075187</v>
      </c>
      <c r="AF980" s="22">
        <f t="shared" si="252"/>
        <v>0.61291006038348794</v>
      </c>
      <c r="AG980" s="22">
        <f t="shared" si="253"/>
        <v>-0.40473561901499605</v>
      </c>
      <c r="AH980" s="22">
        <f t="shared" si="254"/>
        <v>-0.70625270932128714</v>
      </c>
      <c r="AI980" s="22">
        <f t="shared" si="255"/>
        <v>-0.86034168362950825</v>
      </c>
      <c r="AJ980" s="22">
        <f t="shared" si="256"/>
        <v>-2.5839209352277752</v>
      </c>
      <c r="AK980" s="22">
        <f t="shared" si="261"/>
        <v>0</v>
      </c>
      <c r="AL980" s="22" t="str">
        <f t="shared" si="257"/>
        <v>Increase</v>
      </c>
      <c r="AM980" s="24">
        <f t="shared" si="258"/>
        <v>0.13792986666147874</v>
      </c>
      <c r="AN980" s="24">
        <f t="shared" si="259"/>
        <v>2.6066280522157904E-3</v>
      </c>
      <c r="AO980" s="25">
        <v>1.0683499999999999</v>
      </c>
      <c r="AP980" s="24">
        <f t="shared" si="260"/>
        <v>2.6066280522157904E-3</v>
      </c>
      <c r="AQ980" s="25">
        <v>1.51596</v>
      </c>
      <c r="AR980" s="25">
        <v>1.4554100000000001</v>
      </c>
      <c r="AS980" s="19">
        <v>1572</v>
      </c>
      <c r="AT980" s="19">
        <v>1.1599999999999999</v>
      </c>
      <c r="AU980" s="19">
        <v>1.3560000000000001</v>
      </c>
      <c r="AV980" s="19">
        <v>0.433</v>
      </c>
      <c r="AW980" s="19">
        <v>1.012</v>
      </c>
      <c r="AX980" s="19">
        <v>0.65300000000000002</v>
      </c>
      <c r="AY980" s="19">
        <v>0.48299999999999998</v>
      </c>
      <c r="AZ980" s="19">
        <v>1.6970000000000001</v>
      </c>
      <c r="BA980" s="19">
        <v>1.33</v>
      </c>
      <c r="BB980" s="19">
        <v>0.96899999999999997</v>
      </c>
      <c r="BC980" s="19">
        <v>0.85199999999999998</v>
      </c>
      <c r="BD980" s="19">
        <v>0.79500000000000004</v>
      </c>
      <c r="BE980" s="19">
        <v>1.157</v>
      </c>
      <c r="BF980" s="19">
        <v>1.054</v>
      </c>
      <c r="BG980" s="19">
        <v>1.4790000000000001</v>
      </c>
      <c r="BH980" s="19">
        <v>0.98499999999999999</v>
      </c>
      <c r="BI980" s="19">
        <v>0.38300000000000001</v>
      </c>
      <c r="BJ980" s="19">
        <v>0.59199999999999997</v>
      </c>
      <c r="BK980" s="19">
        <v>0.96699999999999997</v>
      </c>
      <c r="BL980" s="19"/>
      <c r="BM980" s="19">
        <v>2.14</v>
      </c>
      <c r="BN980" s="19">
        <v>1.1519999999999999</v>
      </c>
      <c r="BO980" s="19">
        <v>0.55100000000000005</v>
      </c>
      <c r="BP980" s="19">
        <v>0.52400000000000002</v>
      </c>
      <c r="BQ980" s="19">
        <v>2.9060000000000001</v>
      </c>
      <c r="BR980" s="19">
        <v>2.7</v>
      </c>
      <c r="BS980" s="19">
        <v>1.369</v>
      </c>
      <c r="BT980" s="19">
        <v>0.499</v>
      </c>
      <c r="BU980" s="19">
        <v>1.0449999999999999</v>
      </c>
      <c r="BV980" s="19">
        <v>1.327</v>
      </c>
      <c r="BW980" s="19">
        <v>2.1560000000000001</v>
      </c>
      <c r="BX980" s="19">
        <v>0.60199999999999998</v>
      </c>
      <c r="BY980" s="19">
        <v>0.42399999999999999</v>
      </c>
      <c r="BZ980" s="19">
        <v>0.78800000000000003</v>
      </c>
      <c r="CA980" s="19">
        <v>1.264</v>
      </c>
      <c r="CB980" s="19">
        <v>0.39300000000000002</v>
      </c>
      <c r="CC980" s="19">
        <v>1.6739999999999999</v>
      </c>
      <c r="CD980" s="19">
        <v>1.464</v>
      </c>
      <c r="CE980" s="19"/>
      <c r="CF980" s="19">
        <v>1.7330000000000001</v>
      </c>
      <c r="CG980" s="19">
        <v>2.323</v>
      </c>
      <c r="CH980" s="19">
        <v>2.347</v>
      </c>
      <c r="CI980" s="19">
        <v>1.925</v>
      </c>
      <c r="CJ980" s="19">
        <v>2.35</v>
      </c>
      <c r="CK980" s="19">
        <v>2.718</v>
      </c>
      <c r="CL980" s="19">
        <v>1.4690000000000001</v>
      </c>
      <c r="CM980" s="19">
        <v>1.7589999999999999</v>
      </c>
      <c r="CN980" s="19">
        <v>0.36399999999999999</v>
      </c>
      <c r="CO980" s="19">
        <v>1.075</v>
      </c>
      <c r="CP980" s="19">
        <v>0.43</v>
      </c>
      <c r="CQ980" s="19">
        <v>1.268</v>
      </c>
      <c r="CR980" s="19">
        <v>1.843</v>
      </c>
      <c r="CS980" s="19">
        <v>1.0620000000000001</v>
      </c>
      <c r="CT980" s="19">
        <v>1.579</v>
      </c>
      <c r="CU980" s="19">
        <v>0.52200000000000002</v>
      </c>
      <c r="CV980" s="19">
        <v>1.637</v>
      </c>
      <c r="CW980" s="19">
        <v>1.915</v>
      </c>
    </row>
    <row r="981" spans="1:101" s="1" customFormat="1" ht="15" x14ac:dyDescent="0.2">
      <c r="A981" s="19">
        <v>1574</v>
      </c>
      <c r="B981" s="19">
        <v>367.1</v>
      </c>
      <c r="C981" s="19">
        <v>878.7</v>
      </c>
      <c r="D981" s="19">
        <v>315.08479999999997</v>
      </c>
      <c r="E981" s="19">
        <v>317.09039999999999</v>
      </c>
      <c r="F981" s="19">
        <v>162.053</v>
      </c>
      <c r="G981" s="20">
        <v>7665.4285710000004</v>
      </c>
      <c r="H981" s="19">
        <v>2</v>
      </c>
      <c r="I981" s="19">
        <v>2</v>
      </c>
      <c r="J981" s="19" t="s">
        <v>109</v>
      </c>
      <c r="M981" s="10"/>
      <c r="N981" s="10"/>
      <c r="U981" s="21">
        <v>5</v>
      </c>
      <c r="V981" s="21">
        <v>81</v>
      </c>
      <c r="W981" s="21">
        <v>736</v>
      </c>
      <c r="X981" s="19">
        <v>0.05</v>
      </c>
      <c r="Y981" s="19">
        <v>0.80500000000000005</v>
      </c>
      <c r="Z981" s="19">
        <v>0.65600000000000003</v>
      </c>
      <c r="AA981" s="19">
        <v>0.66900000000000004</v>
      </c>
      <c r="AB981" s="22">
        <f t="shared" si="248"/>
        <v>0.84177777777777785</v>
      </c>
      <c r="AC981" s="22">
        <f t="shared" si="249"/>
        <v>1.0004999999999999</v>
      </c>
      <c r="AD981" s="22">
        <f t="shared" si="250"/>
        <v>1.1748888888888886</v>
      </c>
      <c r="AE981" s="22">
        <f t="shared" si="251"/>
        <v>0.84135709922816382</v>
      </c>
      <c r="AF981" s="22">
        <f t="shared" si="252"/>
        <v>0.71647437109892209</v>
      </c>
      <c r="AG981" s="22">
        <f t="shared" si="253"/>
        <v>-0.24920983787966833</v>
      </c>
      <c r="AH981" s="22">
        <f t="shared" si="254"/>
        <v>-0.48101299591255658</v>
      </c>
      <c r="AI981" s="22">
        <f t="shared" si="255"/>
        <v>-0.47344210168581885</v>
      </c>
      <c r="AJ981" s="22">
        <f t="shared" si="256"/>
        <v>-1.7518221241604939</v>
      </c>
      <c r="AK981" s="22">
        <f t="shared" si="261"/>
        <v>0</v>
      </c>
      <c r="AL981" s="22" t="str">
        <f t="shared" si="257"/>
        <v>Increase</v>
      </c>
      <c r="AM981" s="24">
        <f t="shared" si="258"/>
        <v>0.33616918272169882</v>
      </c>
      <c r="AN981" s="24">
        <f t="shared" si="259"/>
        <v>1.7708340978669683E-2</v>
      </c>
      <c r="AO981" s="25">
        <v>0.98232399999999997</v>
      </c>
      <c r="AP981" s="24">
        <f t="shared" si="260"/>
        <v>1.7708340978669683E-2</v>
      </c>
      <c r="AQ981" s="25">
        <v>1.35938</v>
      </c>
      <c r="AR981" s="25">
        <v>1.2275499999999999</v>
      </c>
      <c r="AS981" s="19">
        <v>1574</v>
      </c>
      <c r="AT981" s="19">
        <v>0.73899999999999999</v>
      </c>
      <c r="AU981" s="19">
        <v>1.274</v>
      </c>
      <c r="AV981" s="19">
        <v>0.441</v>
      </c>
      <c r="AW981" s="19">
        <v>0.95399999999999996</v>
      </c>
      <c r="AX981" s="19">
        <v>0.747</v>
      </c>
      <c r="AY981" s="19">
        <v>0.441</v>
      </c>
      <c r="AZ981" s="19">
        <v>1.5780000000000001</v>
      </c>
      <c r="BA981" s="19">
        <v>1.2829999999999999</v>
      </c>
      <c r="BB981" s="19">
        <v>0.874</v>
      </c>
      <c r="BC981" s="19">
        <v>0.79600000000000004</v>
      </c>
      <c r="BD981" s="19">
        <v>0.81799999999999995</v>
      </c>
      <c r="BE981" s="19">
        <v>0.88700000000000001</v>
      </c>
      <c r="BF981" s="19">
        <v>0.72399999999999998</v>
      </c>
      <c r="BG981" s="19">
        <v>1.06</v>
      </c>
      <c r="BH981" s="19">
        <v>0.753</v>
      </c>
      <c r="BI981" s="19">
        <v>0.42599999999999999</v>
      </c>
      <c r="BJ981" s="19">
        <v>0.59899999999999998</v>
      </c>
      <c r="BK981" s="19">
        <v>0.75800000000000001</v>
      </c>
      <c r="BL981" s="19"/>
      <c r="BM981" s="19">
        <v>1.7629999999999999</v>
      </c>
      <c r="BN981" s="19">
        <v>0.89</v>
      </c>
      <c r="BO981" s="19">
        <v>0.34399999999999997</v>
      </c>
      <c r="BP981" s="19">
        <v>0.51500000000000001</v>
      </c>
      <c r="BQ981" s="19">
        <v>2.2599999999999998</v>
      </c>
      <c r="BR981" s="19">
        <v>1.899</v>
      </c>
      <c r="BS981" s="19">
        <v>1.054</v>
      </c>
      <c r="BT981" s="19">
        <v>0.31</v>
      </c>
      <c r="BU981" s="19">
        <v>0.81599999999999995</v>
      </c>
      <c r="BV981" s="19">
        <v>1.1719999999999999</v>
      </c>
      <c r="BW981" s="19">
        <v>1.921</v>
      </c>
      <c r="BX981" s="19">
        <v>0.57799999999999996</v>
      </c>
      <c r="BY981" s="19">
        <v>0.39800000000000002</v>
      </c>
      <c r="BZ981" s="19">
        <v>0.433</v>
      </c>
      <c r="CA981" s="19">
        <v>0.95099999999999996</v>
      </c>
      <c r="CB981" s="19">
        <v>0.33300000000000002</v>
      </c>
      <c r="CC981" s="19">
        <v>1.1850000000000001</v>
      </c>
      <c r="CD981" s="19">
        <v>1.1870000000000001</v>
      </c>
      <c r="CE981" s="19"/>
      <c r="CF981" s="19">
        <v>1.359</v>
      </c>
      <c r="CG981" s="19">
        <v>1.649</v>
      </c>
      <c r="CH981" s="19">
        <v>1.7529999999999999</v>
      </c>
      <c r="CI981" s="19">
        <v>1.605</v>
      </c>
      <c r="CJ981" s="19">
        <v>2.0049999999999999</v>
      </c>
      <c r="CK981" s="19">
        <v>1.5329999999999999</v>
      </c>
      <c r="CL981" s="19">
        <v>0.97299999999999998</v>
      </c>
      <c r="CM981" s="19">
        <v>1.2809999999999999</v>
      </c>
      <c r="CN981" s="19">
        <v>0.41699999999999998</v>
      </c>
      <c r="CO981" s="19">
        <v>1.008</v>
      </c>
      <c r="CP981" s="19">
        <v>0.34399999999999997</v>
      </c>
      <c r="CQ981" s="19">
        <v>0.93</v>
      </c>
      <c r="CR981" s="19">
        <v>1.1779999999999999</v>
      </c>
      <c r="CS981" s="19">
        <v>0.94199999999999995</v>
      </c>
      <c r="CT981" s="19">
        <v>1.17</v>
      </c>
      <c r="CU981" s="19">
        <v>0.35399999999999998</v>
      </c>
      <c r="CV981" s="19">
        <v>1.2549999999999999</v>
      </c>
      <c r="CW981" s="19">
        <v>1.3919999999999999</v>
      </c>
    </row>
    <row r="982" spans="1:101" s="1" customFormat="1" ht="15" x14ac:dyDescent="0.2">
      <c r="A982" s="19">
        <v>1578</v>
      </c>
      <c r="B982" s="19">
        <v>367.9</v>
      </c>
      <c r="C982" s="19">
        <v>880.4</v>
      </c>
      <c r="D982" s="19">
        <v>516.05740000000003</v>
      </c>
      <c r="E982" s="19">
        <v>518.06039999999996</v>
      </c>
      <c r="F982" s="19">
        <v>281.9991</v>
      </c>
      <c r="G982" s="20">
        <v>17298.629629999999</v>
      </c>
      <c r="H982" s="19">
        <v>1</v>
      </c>
      <c r="I982" s="19">
        <v>1</v>
      </c>
      <c r="J982" s="19" t="s">
        <v>117</v>
      </c>
      <c r="M982" s="10"/>
      <c r="N982" s="10"/>
      <c r="U982" s="21">
        <v>0</v>
      </c>
      <c r="V982" s="21">
        <v>0</v>
      </c>
      <c r="W982" s="21">
        <v>44</v>
      </c>
      <c r="X982" s="19">
        <v>0.05</v>
      </c>
      <c r="Y982" s="19">
        <v>0.78600000000000003</v>
      </c>
      <c r="Z982" s="19">
        <v>0.65600000000000003</v>
      </c>
      <c r="AA982" s="19">
        <v>0.66100000000000003</v>
      </c>
      <c r="AB982" s="22">
        <f t="shared" si="248"/>
        <v>0.63200000000000012</v>
      </c>
      <c r="AC982" s="22">
        <f t="shared" si="249"/>
        <v>0.60811111111111105</v>
      </c>
      <c r="AD982" s="22">
        <f t="shared" si="250"/>
        <v>0.60777777777777775</v>
      </c>
      <c r="AE982" s="22">
        <f t="shared" si="251"/>
        <v>1.0392837566234243</v>
      </c>
      <c r="AF982" s="22">
        <f t="shared" si="252"/>
        <v>1.0398537477148082</v>
      </c>
      <c r="AG982" s="22">
        <f t="shared" si="253"/>
        <v>5.5589608411927373E-2</v>
      </c>
      <c r="AH982" s="22">
        <f t="shared" si="254"/>
        <v>5.6380631939496606E-2</v>
      </c>
      <c r="AI982" s="22">
        <f t="shared" si="255"/>
        <v>-0.2998710648331403</v>
      </c>
      <c r="AJ982" s="22">
        <f t="shared" si="256"/>
        <v>-0.30095513538305291</v>
      </c>
      <c r="AK982" s="22">
        <f t="shared" si="261"/>
        <v>0</v>
      </c>
      <c r="AL982" s="22" t="str">
        <f t="shared" si="257"/>
        <v>Lowering</v>
      </c>
      <c r="AM982" s="24">
        <f t="shared" si="258"/>
        <v>0.50133605028432027</v>
      </c>
      <c r="AN982" s="24">
        <f t="shared" si="259"/>
        <v>0.50008619351192918</v>
      </c>
      <c r="AO982" s="25">
        <v>0.58646699999999996</v>
      </c>
      <c r="AP982" s="24">
        <f t="shared" si="260"/>
        <v>0.50008619351192918</v>
      </c>
      <c r="AQ982" s="25">
        <v>0.54061800000000004</v>
      </c>
      <c r="AR982" s="25">
        <v>0.67642000000000002</v>
      </c>
      <c r="AS982" s="19">
        <v>1578</v>
      </c>
      <c r="AT982" s="19">
        <v>0.55900000000000005</v>
      </c>
      <c r="AU982" s="19">
        <v>0.77400000000000002</v>
      </c>
      <c r="AV982" s="19">
        <v>0.67100000000000004</v>
      </c>
      <c r="AW982" s="19">
        <v>0.66700000000000004</v>
      </c>
      <c r="AX982" s="19">
        <v>0.82599999999999996</v>
      </c>
      <c r="AY982" s="19">
        <v>0.47399999999999998</v>
      </c>
      <c r="AZ982" s="19">
        <v>0.79100000000000004</v>
      </c>
      <c r="BA982" s="19">
        <v>0.44600000000000001</v>
      </c>
      <c r="BB982" s="19">
        <v>0.65900000000000003</v>
      </c>
      <c r="BC982" s="19">
        <v>0.70599999999999996</v>
      </c>
      <c r="BD982" s="19">
        <v>0.57899999999999996</v>
      </c>
      <c r="BE982" s="19">
        <v>0.64200000000000002</v>
      </c>
      <c r="BF982" s="19">
        <v>0.45100000000000001</v>
      </c>
      <c r="BG982" s="19">
        <v>0.60499999999999998</v>
      </c>
      <c r="BH982" s="19">
        <v>0.63700000000000001</v>
      </c>
      <c r="BI982" s="19">
        <v>0.66200000000000003</v>
      </c>
      <c r="BJ982" s="19">
        <v>0.63100000000000001</v>
      </c>
      <c r="BK982" s="19">
        <v>0.59599999999999997</v>
      </c>
      <c r="BL982" s="19"/>
      <c r="BM982" s="19">
        <v>0.47599999999999998</v>
      </c>
      <c r="BN982" s="19">
        <v>0.41199999999999998</v>
      </c>
      <c r="BO982" s="19">
        <v>0.64300000000000002</v>
      </c>
      <c r="BP982" s="19">
        <v>0.66700000000000004</v>
      </c>
      <c r="BQ982" s="19">
        <v>0.65300000000000002</v>
      </c>
      <c r="BR982" s="19">
        <v>0.56999999999999995</v>
      </c>
      <c r="BS982" s="19">
        <v>0.753</v>
      </c>
      <c r="BT982" s="19">
        <v>0.64500000000000002</v>
      </c>
      <c r="BU982" s="19">
        <v>0.52100000000000002</v>
      </c>
      <c r="BV982" s="19">
        <v>0.53500000000000003</v>
      </c>
      <c r="BW982" s="19">
        <v>0.51100000000000001</v>
      </c>
      <c r="BX982" s="19">
        <v>0.65500000000000003</v>
      </c>
      <c r="BY982" s="19">
        <v>0.63</v>
      </c>
      <c r="BZ982" s="19">
        <v>0.53700000000000003</v>
      </c>
      <c r="CA982" s="19">
        <v>0.59799999999999998</v>
      </c>
      <c r="CB982" s="19">
        <v>0.70299999999999996</v>
      </c>
      <c r="CC982" s="19">
        <v>0.59099999999999997</v>
      </c>
      <c r="CD982" s="19">
        <v>0.84599999999999997</v>
      </c>
      <c r="CE982" s="19"/>
      <c r="CF982" s="19">
        <v>0.49399999999999999</v>
      </c>
      <c r="CG982" s="19">
        <v>0.47899999999999998</v>
      </c>
      <c r="CH982" s="19">
        <v>0.51200000000000001</v>
      </c>
      <c r="CI982" s="19">
        <v>0.59299999999999997</v>
      </c>
      <c r="CJ982" s="19">
        <v>0.60699999999999998</v>
      </c>
      <c r="CK982" s="19">
        <v>0.73299999999999998</v>
      </c>
      <c r="CL982" s="19">
        <v>0.73199999999999998</v>
      </c>
      <c r="CM982" s="19">
        <v>0.55500000000000005</v>
      </c>
      <c r="CN982" s="19">
        <v>0.78800000000000003</v>
      </c>
      <c r="CO982" s="19">
        <v>0.432</v>
      </c>
      <c r="CP982" s="19">
        <v>0.56799999999999995</v>
      </c>
      <c r="CQ982" s="19">
        <v>0.66700000000000004</v>
      </c>
      <c r="CR982" s="19">
        <v>0.65100000000000002</v>
      </c>
      <c r="CS982" s="19">
        <v>0.72299999999999998</v>
      </c>
      <c r="CT982" s="19">
        <v>0.53700000000000003</v>
      </c>
      <c r="CU982" s="19">
        <v>0.70099999999999996</v>
      </c>
      <c r="CV982" s="19">
        <v>0.48499999999999999</v>
      </c>
      <c r="CW982" s="19">
        <v>0.68300000000000005</v>
      </c>
    </row>
    <row r="983" spans="1:101" s="1" customFormat="1" ht="15" x14ac:dyDescent="0.2">
      <c r="A983" s="19">
        <v>1580</v>
      </c>
      <c r="B983" s="19">
        <v>369.9</v>
      </c>
      <c r="C983" s="19">
        <v>885</v>
      </c>
      <c r="D983" s="19">
        <v>349.15800000000002</v>
      </c>
      <c r="E983" s="19">
        <v>351.16469999999998</v>
      </c>
      <c r="F983" s="19">
        <v>115.0997</v>
      </c>
      <c r="G983" s="20">
        <v>405115.9167</v>
      </c>
      <c r="H983" s="19">
        <v>1</v>
      </c>
      <c r="I983" s="19">
        <v>1</v>
      </c>
      <c r="J983" s="19" t="s">
        <v>103</v>
      </c>
      <c r="M983" s="10"/>
      <c r="N983" s="10"/>
      <c r="U983" s="21">
        <v>0</v>
      </c>
      <c r="V983" s="21">
        <v>21</v>
      </c>
      <c r="W983" s="21">
        <v>290</v>
      </c>
      <c r="X983" s="19">
        <v>0</v>
      </c>
      <c r="Y983" s="19">
        <v>1.0660000000000001</v>
      </c>
      <c r="Z983" s="19">
        <v>1.07</v>
      </c>
      <c r="AA983" s="19">
        <v>1.01</v>
      </c>
      <c r="AB983" s="22">
        <f t="shared" si="248"/>
        <v>0.97749999999999992</v>
      </c>
      <c r="AC983" s="22">
        <f t="shared" si="249"/>
        <v>0.96411111111111125</v>
      </c>
      <c r="AD983" s="22">
        <f t="shared" si="250"/>
        <v>0.97683333333333322</v>
      </c>
      <c r="AE983" s="22">
        <f t="shared" si="251"/>
        <v>1.0138872882332601</v>
      </c>
      <c r="AF983" s="22">
        <f t="shared" si="252"/>
        <v>1.0006824773929364</v>
      </c>
      <c r="AG983" s="22">
        <f t="shared" si="253"/>
        <v>1.9897279811639589E-2</v>
      </c>
      <c r="AH983" s="22">
        <f t="shared" si="254"/>
        <v>9.8427091717444033E-4</v>
      </c>
      <c r="AI983" s="22">
        <f t="shared" si="255"/>
        <v>-1.5955487694531478E-2</v>
      </c>
      <c r="AJ983" s="22">
        <f t="shared" si="256"/>
        <v>-7.6732728512099522E-4</v>
      </c>
      <c r="AK983" s="22">
        <f t="shared" si="261"/>
        <v>0</v>
      </c>
      <c r="AL983" s="22" t="str">
        <f t="shared" si="257"/>
        <v>Lowering</v>
      </c>
      <c r="AM983" s="24">
        <f t="shared" si="258"/>
        <v>0.96392781477232747</v>
      </c>
      <c r="AN983" s="24">
        <f t="shared" si="259"/>
        <v>0.99823472356835596</v>
      </c>
      <c r="AO983" s="25">
        <v>0.38342399999999999</v>
      </c>
      <c r="AP983" s="24">
        <f t="shared" si="260"/>
        <v>0.99823472356835596</v>
      </c>
      <c r="AQ983" s="25">
        <v>0.230463</v>
      </c>
      <c r="AR983" s="25">
        <v>0.332673</v>
      </c>
      <c r="AS983" s="19">
        <v>1580</v>
      </c>
      <c r="AT983" s="19">
        <v>0.69699999999999995</v>
      </c>
      <c r="AU983" s="19">
        <v>0.38600000000000001</v>
      </c>
      <c r="AV983" s="19">
        <v>0.77500000000000002</v>
      </c>
      <c r="AW983" s="19">
        <v>2.3260000000000001</v>
      </c>
      <c r="AX983" s="19">
        <v>0.46800000000000003</v>
      </c>
      <c r="AY983" s="19">
        <v>0.26900000000000002</v>
      </c>
      <c r="AZ983" s="19">
        <v>0.39800000000000002</v>
      </c>
      <c r="BA983" s="19">
        <v>3.1440000000000001</v>
      </c>
      <c r="BB983" s="19">
        <v>0.752</v>
      </c>
      <c r="BC983" s="19">
        <v>2.2069999999999999</v>
      </c>
      <c r="BD983" s="19">
        <v>0.40699999999999997</v>
      </c>
      <c r="BE983" s="19">
        <v>0.30499999999999999</v>
      </c>
      <c r="BF983" s="19">
        <v>0.35</v>
      </c>
      <c r="BG983" s="19">
        <v>0.49099999999999999</v>
      </c>
      <c r="BH983" s="19">
        <v>0.872</v>
      </c>
      <c r="BI983" s="19">
        <v>0.745</v>
      </c>
      <c r="BJ983" s="19">
        <v>0.41</v>
      </c>
      <c r="BK983" s="19">
        <v>2.593</v>
      </c>
      <c r="BL983" s="19"/>
      <c r="BM983" s="19">
        <v>0.747</v>
      </c>
      <c r="BN983" s="19">
        <v>2.7810000000000001</v>
      </c>
      <c r="BO983" s="19">
        <v>0.39300000000000002</v>
      </c>
      <c r="BP983" s="19">
        <v>2.3580000000000001</v>
      </c>
      <c r="BQ983" s="19">
        <v>0.70199999999999996</v>
      </c>
      <c r="BR983" s="19">
        <v>0.89200000000000002</v>
      </c>
      <c r="BS983" s="19">
        <v>0.52</v>
      </c>
      <c r="BT983" s="19">
        <v>0.83199999999999996</v>
      </c>
      <c r="BU983" s="19">
        <v>0.26700000000000002</v>
      </c>
      <c r="BV983" s="19">
        <v>2.2570000000000001</v>
      </c>
      <c r="BW983" s="19">
        <v>0.36399999999999999</v>
      </c>
      <c r="BX983" s="19">
        <v>0.39900000000000002</v>
      </c>
      <c r="BY983" s="19">
        <v>0.39</v>
      </c>
      <c r="BZ983" s="19">
        <v>2.484</v>
      </c>
      <c r="CA983" s="19">
        <v>0.40200000000000002</v>
      </c>
      <c r="CB983" s="19">
        <v>0.315</v>
      </c>
      <c r="CC983" s="19">
        <v>0.747</v>
      </c>
      <c r="CD983" s="19">
        <v>0.504</v>
      </c>
      <c r="CE983" s="19"/>
      <c r="CF983" s="19">
        <v>0.65900000000000003</v>
      </c>
      <c r="CG983" s="19">
        <v>0.33900000000000002</v>
      </c>
      <c r="CH983" s="19">
        <v>0.438</v>
      </c>
      <c r="CI983" s="19">
        <v>0.57599999999999996</v>
      </c>
      <c r="CJ983" s="19">
        <v>0.69</v>
      </c>
      <c r="CK983" s="19">
        <v>0.64500000000000002</v>
      </c>
      <c r="CL983" s="19">
        <v>0.379</v>
      </c>
      <c r="CM983" s="19">
        <v>0.434</v>
      </c>
      <c r="CN983" s="19">
        <v>0.86499999999999999</v>
      </c>
      <c r="CO983" s="19">
        <v>3.2770000000000001</v>
      </c>
      <c r="CP983" s="19">
        <v>2.3199999999999998</v>
      </c>
      <c r="CQ983" s="19">
        <v>0.38900000000000001</v>
      </c>
      <c r="CR983" s="19">
        <v>0.33700000000000002</v>
      </c>
      <c r="CS983" s="19">
        <v>2.5379999999999998</v>
      </c>
      <c r="CT983" s="19">
        <v>0.50700000000000001</v>
      </c>
      <c r="CU983" s="19">
        <v>0.54500000000000004</v>
      </c>
      <c r="CV983" s="19">
        <v>1.8620000000000001</v>
      </c>
      <c r="CW983" s="19">
        <v>0.78300000000000003</v>
      </c>
    </row>
    <row r="984" spans="1:101" s="1" customFormat="1" ht="15" x14ac:dyDescent="0.2">
      <c r="A984" s="19">
        <v>1583</v>
      </c>
      <c r="B984" s="19">
        <v>368.9</v>
      </c>
      <c r="C984" s="19">
        <v>885.5</v>
      </c>
      <c r="D984" s="19">
        <v>360.09</v>
      </c>
      <c r="E984" s="19">
        <v>362.09660000000002</v>
      </c>
      <c r="F984" s="19">
        <v>126.0317</v>
      </c>
      <c r="G984" s="20">
        <v>100955.47169999999</v>
      </c>
      <c r="H984" s="19">
        <v>1</v>
      </c>
      <c r="I984" s="19">
        <v>1</v>
      </c>
      <c r="J984" s="19" t="s">
        <v>131</v>
      </c>
      <c r="M984" s="10"/>
      <c r="N984" s="10"/>
      <c r="O984" s="19" t="s">
        <v>343</v>
      </c>
      <c r="P984" s="19" t="s">
        <v>344</v>
      </c>
      <c r="Q984" s="19">
        <v>0.02</v>
      </c>
      <c r="R984" s="19">
        <v>85.3</v>
      </c>
      <c r="T984" s="19" t="s">
        <v>143</v>
      </c>
      <c r="X984" s="19">
        <v>0.05</v>
      </c>
      <c r="Y984" s="19">
        <v>0.92900000000000005</v>
      </c>
      <c r="Z984" s="19">
        <v>0.98099999999999998</v>
      </c>
      <c r="AA984" s="19">
        <v>0.96399999999999997</v>
      </c>
      <c r="AB984" s="22">
        <f t="shared" si="248"/>
        <v>0.86366666666666658</v>
      </c>
      <c r="AC984" s="22">
        <f t="shared" si="249"/>
        <v>1.0010555555555556</v>
      </c>
      <c r="AD984" s="22">
        <f t="shared" si="250"/>
        <v>0.85511111111111104</v>
      </c>
      <c r="AE984" s="22">
        <f t="shared" si="251"/>
        <v>0.86275597979910079</v>
      </c>
      <c r="AF984" s="22">
        <f t="shared" si="252"/>
        <v>1.0100051975051976</v>
      </c>
      <c r="AG984" s="22">
        <f t="shared" si="253"/>
        <v>-0.2129755268100417</v>
      </c>
      <c r="AH984" s="22">
        <f t="shared" si="254"/>
        <v>1.4362717131208663E-2</v>
      </c>
      <c r="AI984" s="22">
        <f t="shared" si="255"/>
        <v>-1.1692438666234071</v>
      </c>
      <c r="AJ984" s="22">
        <f t="shared" si="256"/>
        <v>-8.6283623197404014E-2</v>
      </c>
      <c r="AK984" s="22" t="str">
        <f t="shared" si="261"/>
        <v>1,2,3-Trihydroxybenzene</v>
      </c>
      <c r="AL984" s="22" t="str">
        <f t="shared" si="257"/>
        <v>Increase</v>
      </c>
      <c r="AM984" s="24">
        <f t="shared" si="258"/>
        <v>6.7726110268992917E-2</v>
      </c>
      <c r="AN984" s="24">
        <f t="shared" si="259"/>
        <v>0.81981597508016857</v>
      </c>
      <c r="AO984" s="25">
        <v>0.96115499999999998</v>
      </c>
      <c r="AP984" s="24">
        <f t="shared" si="260"/>
        <v>0.81981597508016857</v>
      </c>
      <c r="AQ984" s="25">
        <v>0.50856400000000002</v>
      </c>
      <c r="AR984" s="25">
        <v>0.65065799999999996</v>
      </c>
      <c r="AS984" s="19">
        <v>1583</v>
      </c>
      <c r="AT984" s="19">
        <v>0.80900000000000005</v>
      </c>
      <c r="AU984" s="19">
        <v>0.80300000000000005</v>
      </c>
      <c r="AV984" s="19">
        <v>0.78200000000000003</v>
      </c>
      <c r="AW984" s="19">
        <v>0.90400000000000003</v>
      </c>
      <c r="AX984" s="19">
        <v>1.1619999999999999</v>
      </c>
      <c r="AY984" s="19">
        <v>0.86499999999999999</v>
      </c>
      <c r="AZ984" s="19">
        <v>0.91300000000000003</v>
      </c>
      <c r="BA984" s="19">
        <v>0.83499999999999996</v>
      </c>
      <c r="BB984" s="19">
        <v>0.64500000000000002</v>
      </c>
      <c r="BC984" s="19">
        <v>0.68400000000000005</v>
      </c>
      <c r="BD984" s="19">
        <v>0.81699999999999995</v>
      </c>
      <c r="BE984" s="19">
        <v>0.85799999999999998</v>
      </c>
      <c r="BF984" s="19">
        <v>0.97099999999999997</v>
      </c>
      <c r="BG984" s="19">
        <v>0.92700000000000005</v>
      </c>
      <c r="BH984" s="19">
        <v>0.85699999999999998</v>
      </c>
      <c r="BI984" s="19">
        <v>0.91700000000000004</v>
      </c>
      <c r="BJ984" s="19">
        <v>1.052</v>
      </c>
      <c r="BK984" s="19">
        <v>0.745</v>
      </c>
      <c r="BL984" s="19"/>
      <c r="BM984" s="19">
        <v>0.83499999999999996</v>
      </c>
      <c r="BN984" s="19">
        <v>0.95599999999999996</v>
      </c>
      <c r="BO984" s="19">
        <v>0.99299999999999999</v>
      </c>
      <c r="BP984" s="19">
        <v>1.2789999999999999</v>
      </c>
      <c r="BQ984" s="19">
        <v>1.1180000000000001</v>
      </c>
      <c r="BR984" s="19">
        <v>1.7370000000000001</v>
      </c>
      <c r="BS984" s="19">
        <v>0.877</v>
      </c>
      <c r="BT984" s="19">
        <v>0.67300000000000004</v>
      </c>
      <c r="BU984" s="19">
        <v>0.77800000000000002</v>
      </c>
      <c r="BV984" s="19">
        <v>0.76400000000000001</v>
      </c>
      <c r="BW984" s="19">
        <v>0.89</v>
      </c>
      <c r="BX984" s="19">
        <v>1.4790000000000001</v>
      </c>
      <c r="BY984" s="19">
        <v>0.83499999999999996</v>
      </c>
      <c r="BZ984" s="19">
        <v>1.2050000000000001</v>
      </c>
      <c r="CA984" s="19">
        <v>0.875</v>
      </c>
      <c r="CB984" s="19">
        <v>0.69899999999999995</v>
      </c>
      <c r="CC984" s="19">
        <v>1.077</v>
      </c>
      <c r="CD984" s="19">
        <v>0.94899999999999995</v>
      </c>
      <c r="CE984" s="19"/>
      <c r="CF984" s="19">
        <v>0.78200000000000003</v>
      </c>
      <c r="CG984" s="19">
        <v>0.874</v>
      </c>
      <c r="CH984" s="19">
        <v>0.78400000000000003</v>
      </c>
      <c r="CI984" s="19">
        <v>1.0609999999999999</v>
      </c>
      <c r="CJ984" s="19">
        <v>0.96199999999999997</v>
      </c>
      <c r="CK984" s="19">
        <v>0.96599999999999997</v>
      </c>
      <c r="CL984" s="19">
        <v>0.76900000000000002</v>
      </c>
      <c r="CM984" s="19">
        <v>0.92</v>
      </c>
      <c r="CN984" s="19">
        <v>0.72099999999999997</v>
      </c>
      <c r="CO984" s="19">
        <v>0.84099999999999997</v>
      </c>
      <c r="CP984" s="19">
        <v>0.97399999999999998</v>
      </c>
      <c r="CQ984" s="19">
        <v>0.80100000000000005</v>
      </c>
      <c r="CR984" s="19">
        <v>0.84299999999999997</v>
      </c>
      <c r="CS984" s="19">
        <v>0.79500000000000004</v>
      </c>
      <c r="CT984" s="19">
        <v>0.67</v>
      </c>
      <c r="CU984" s="19">
        <v>0.89800000000000002</v>
      </c>
      <c r="CV984" s="19">
        <v>0.90700000000000003</v>
      </c>
      <c r="CW984" s="19">
        <v>0.82399999999999995</v>
      </c>
    </row>
    <row r="985" spans="1:101" s="1" customFormat="1" ht="15" x14ac:dyDescent="0.2">
      <c r="A985" s="19">
        <v>1584</v>
      </c>
      <c r="B985" s="19">
        <v>368.9</v>
      </c>
      <c r="C985" s="19">
        <v>886.1</v>
      </c>
      <c r="D985" s="19">
        <v>368.09870000000001</v>
      </c>
      <c r="E985" s="19">
        <v>370.10539999999997</v>
      </c>
      <c r="F985" s="19">
        <v>268.08080000000001</v>
      </c>
      <c r="G985" s="20">
        <v>32376.17857</v>
      </c>
      <c r="H985" s="19">
        <v>2</v>
      </c>
      <c r="I985" s="19">
        <v>2</v>
      </c>
      <c r="J985" s="19" t="s">
        <v>109</v>
      </c>
      <c r="M985" s="10"/>
      <c r="N985" s="10"/>
      <c r="U985" s="21">
        <v>4</v>
      </c>
      <c r="V985" s="21">
        <v>23</v>
      </c>
      <c r="W985" s="21">
        <v>460</v>
      </c>
      <c r="X985" s="19">
        <v>0.05</v>
      </c>
      <c r="Y985" s="19">
        <v>0.92900000000000005</v>
      </c>
      <c r="Z985" s="19">
        <v>0.89400000000000002</v>
      </c>
      <c r="AA985" s="19">
        <v>0.92300000000000004</v>
      </c>
      <c r="AB985" s="22">
        <f t="shared" si="248"/>
        <v>1.0741666666666665</v>
      </c>
      <c r="AC985" s="22">
        <f t="shared" si="249"/>
        <v>0.67694444444444435</v>
      </c>
      <c r="AD985" s="22">
        <f t="shared" si="250"/>
        <v>0.96705555555555578</v>
      </c>
      <c r="AE985" s="22">
        <f t="shared" si="251"/>
        <v>1.5867870332375871</v>
      </c>
      <c r="AF985" s="22">
        <f t="shared" si="252"/>
        <v>1.1107600390647436</v>
      </c>
      <c r="AG985" s="22">
        <f t="shared" si="253"/>
        <v>0.66610851335946641</v>
      </c>
      <c r="AH985" s="22">
        <f t="shared" si="254"/>
        <v>0.15154718050476623</v>
      </c>
      <c r="AI985" s="22">
        <f t="shared" si="255"/>
        <v>-3.0753565058159222</v>
      </c>
      <c r="AJ985" s="22">
        <f t="shared" si="256"/>
        <v>-0.30804282315023285</v>
      </c>
      <c r="AK985" s="31" t="s">
        <v>148</v>
      </c>
      <c r="AL985" s="22" t="str">
        <f t="shared" si="257"/>
        <v>Lowering</v>
      </c>
      <c r="AM985" s="24">
        <f t="shared" si="258"/>
        <v>8.4070473642384427E-4</v>
      </c>
      <c r="AN985" s="24">
        <f t="shared" si="259"/>
        <v>0.49199102103288217</v>
      </c>
      <c r="AO985" s="25">
        <v>1.6377999999999999</v>
      </c>
      <c r="AP985" s="24">
        <f t="shared" si="260"/>
        <v>0.49199102103288217</v>
      </c>
      <c r="AQ985" s="25">
        <v>0.54581800000000003</v>
      </c>
      <c r="AR985" s="25">
        <v>0.68057900000000005</v>
      </c>
      <c r="AS985" s="19">
        <v>1584</v>
      </c>
      <c r="AT985" s="19">
        <v>0.86</v>
      </c>
      <c r="AU985" s="19">
        <v>1.355</v>
      </c>
      <c r="AV985" s="19">
        <v>1.014</v>
      </c>
      <c r="AW985" s="19">
        <v>0.71499999999999997</v>
      </c>
      <c r="AX985" s="19">
        <v>1.222</v>
      </c>
      <c r="AY985" s="19">
        <v>0.621</v>
      </c>
      <c r="AZ985" s="19">
        <v>0.70199999999999996</v>
      </c>
      <c r="BA985" s="19">
        <v>1.0169999999999999</v>
      </c>
      <c r="BB985" s="19">
        <v>1.3220000000000001</v>
      </c>
      <c r="BC985" s="19">
        <v>1.611</v>
      </c>
      <c r="BD985" s="19">
        <v>0.46200000000000002</v>
      </c>
      <c r="BE985" s="19">
        <v>1.0760000000000001</v>
      </c>
      <c r="BF985" s="19">
        <v>2.0609999999999999</v>
      </c>
      <c r="BG985" s="19">
        <v>0.88100000000000001</v>
      </c>
      <c r="BH985" s="19">
        <v>0.995</v>
      </c>
      <c r="BI985" s="19">
        <v>1.1839999999999999</v>
      </c>
      <c r="BJ985" s="19">
        <v>0.70899999999999996</v>
      </c>
      <c r="BK985" s="19">
        <v>1.528</v>
      </c>
      <c r="BL985" s="19"/>
      <c r="BM985" s="19">
        <v>0.49199999999999999</v>
      </c>
      <c r="BN985" s="19">
        <v>0.63600000000000001</v>
      </c>
      <c r="BO985" s="19">
        <v>0.91700000000000004</v>
      </c>
      <c r="BP985" s="19">
        <v>0.82699999999999996</v>
      </c>
      <c r="BQ985" s="19">
        <v>0.79600000000000004</v>
      </c>
      <c r="BR985" s="19">
        <v>0.70699999999999996</v>
      </c>
      <c r="BS985" s="19">
        <v>0.69099999999999995</v>
      </c>
      <c r="BT985" s="19">
        <v>0.61099999999999999</v>
      </c>
      <c r="BU985" s="19">
        <v>0.48099999999999998</v>
      </c>
      <c r="BV985" s="19">
        <v>0.435</v>
      </c>
      <c r="BW985" s="19">
        <v>0.67400000000000004</v>
      </c>
      <c r="BX985" s="19">
        <v>0.64700000000000002</v>
      </c>
      <c r="BY985" s="19">
        <v>0.86199999999999999</v>
      </c>
      <c r="BZ985" s="19">
        <v>1.0489999999999999</v>
      </c>
      <c r="CA985" s="19">
        <v>0.623</v>
      </c>
      <c r="CB985" s="19">
        <v>0.42699999999999999</v>
      </c>
      <c r="CC985" s="19">
        <v>0.91500000000000004</v>
      </c>
      <c r="CD985" s="19">
        <v>0.39500000000000002</v>
      </c>
      <c r="CE985" s="19"/>
      <c r="CF985" s="19">
        <v>1.1379999999999999</v>
      </c>
      <c r="CG985" s="19">
        <v>1.6559999999999999</v>
      </c>
      <c r="CH985" s="19">
        <v>0.70099999999999996</v>
      </c>
      <c r="CI985" s="19">
        <v>0.54700000000000004</v>
      </c>
      <c r="CJ985" s="19">
        <v>0.32100000000000001</v>
      </c>
      <c r="CK985" s="19">
        <v>1.0069999999999999</v>
      </c>
      <c r="CL985" s="19">
        <v>1.974</v>
      </c>
      <c r="CM985" s="19">
        <v>0.76800000000000002</v>
      </c>
      <c r="CN985" s="19">
        <v>0.76300000000000001</v>
      </c>
      <c r="CO985" s="19">
        <v>1.0640000000000001</v>
      </c>
      <c r="CP985" s="19">
        <v>1.371</v>
      </c>
      <c r="CQ985" s="19">
        <v>0.46400000000000002</v>
      </c>
      <c r="CR985" s="19">
        <v>0.76800000000000002</v>
      </c>
      <c r="CS985" s="19">
        <v>0.68</v>
      </c>
      <c r="CT985" s="19">
        <v>0.57599999999999996</v>
      </c>
      <c r="CU985" s="19">
        <v>2.1640000000000001</v>
      </c>
      <c r="CV985" s="19">
        <v>0.84</v>
      </c>
      <c r="CW985" s="19">
        <v>0.60499999999999998</v>
      </c>
    </row>
    <row r="986" spans="1:101" s="1" customFormat="1" ht="15" x14ac:dyDescent="0.2">
      <c r="A986" s="19">
        <v>1585</v>
      </c>
      <c r="B986" s="19">
        <v>368.9</v>
      </c>
      <c r="C986" s="19">
        <v>887</v>
      </c>
      <c r="D986" s="19">
        <v>505.30860000000001</v>
      </c>
      <c r="E986" s="19">
        <v>507.31509999999997</v>
      </c>
      <c r="F986" s="19">
        <v>271.25029999999998</v>
      </c>
      <c r="G986" s="20">
        <v>30084.736840000001</v>
      </c>
      <c r="H986" s="19">
        <v>1</v>
      </c>
      <c r="I986" s="19">
        <v>1</v>
      </c>
      <c r="J986" s="19" t="s">
        <v>103</v>
      </c>
      <c r="M986" s="10"/>
      <c r="N986" s="10"/>
      <c r="U986" s="21">
        <v>0</v>
      </c>
      <c r="V986" s="21">
        <v>14</v>
      </c>
      <c r="W986" s="21">
        <v>98</v>
      </c>
      <c r="X986" s="19">
        <v>0.05</v>
      </c>
      <c r="Y986" s="19">
        <v>1.1399999999999999</v>
      </c>
      <c r="Z986" s="19">
        <v>1.0609999999999999</v>
      </c>
      <c r="AA986" s="19">
        <v>0.98599999999999999</v>
      </c>
      <c r="AB986" s="22">
        <f t="shared" si="248"/>
        <v>1.08</v>
      </c>
      <c r="AC986" s="22">
        <f t="shared" si="249"/>
        <v>1.119777777777778</v>
      </c>
      <c r="AD986" s="22">
        <f t="shared" si="250"/>
        <v>1.0728888888888886</v>
      </c>
      <c r="AE986" s="22">
        <f t="shared" si="251"/>
        <v>0.96447707878547317</v>
      </c>
      <c r="AF986" s="22">
        <f t="shared" si="252"/>
        <v>1.006628003314002</v>
      </c>
      <c r="AG986" s="22">
        <f t="shared" si="253"/>
        <v>-5.2181142476609654E-2</v>
      </c>
      <c r="AH986" s="22">
        <f t="shared" si="254"/>
        <v>9.5306377381223339E-3</v>
      </c>
      <c r="AI986" s="22">
        <f t="shared" si="255"/>
        <v>-0.28476236426991081</v>
      </c>
      <c r="AJ986" s="22">
        <f t="shared" si="256"/>
        <v>-4.6723865296438578E-2</v>
      </c>
      <c r="AK986" s="22">
        <f>P986</f>
        <v>0</v>
      </c>
      <c r="AL986" s="22" t="str">
        <f t="shared" si="257"/>
        <v>Increase</v>
      </c>
      <c r="AM986" s="24">
        <f t="shared" si="258"/>
        <v>0.51908399179218168</v>
      </c>
      <c r="AN986" s="24">
        <f t="shared" si="259"/>
        <v>0.89799958239534106</v>
      </c>
      <c r="AO986" s="25">
        <v>0.51294700000000004</v>
      </c>
      <c r="AP986" s="24">
        <f t="shared" si="260"/>
        <v>0.89799958239534106</v>
      </c>
      <c r="AQ986" s="25">
        <v>0.12687799999999999</v>
      </c>
      <c r="AR986" s="25">
        <v>0.20821600000000001</v>
      </c>
      <c r="AS986" s="19">
        <v>1585</v>
      </c>
      <c r="AT986" s="19">
        <v>1.0189999999999999</v>
      </c>
      <c r="AU986" s="19">
        <v>0.96599999999999997</v>
      </c>
      <c r="AV986" s="19">
        <v>0.92200000000000004</v>
      </c>
      <c r="AW986" s="19">
        <v>0.89200000000000002</v>
      </c>
      <c r="AX986" s="19">
        <v>1.081</v>
      </c>
      <c r="AY986" s="19">
        <v>0.97399999999999998</v>
      </c>
      <c r="AZ986" s="19">
        <v>0.86699999999999999</v>
      </c>
      <c r="BA986" s="19">
        <v>0.91900000000000004</v>
      </c>
      <c r="BB986" s="19">
        <v>1.099</v>
      </c>
      <c r="BC986" s="19">
        <v>1.1160000000000001</v>
      </c>
      <c r="BD986" s="19">
        <v>1.1399999999999999</v>
      </c>
      <c r="BE986" s="19">
        <v>1.0820000000000001</v>
      </c>
      <c r="BF986" s="19">
        <v>1.427</v>
      </c>
      <c r="BG986" s="19">
        <v>1.252</v>
      </c>
      <c r="BH986" s="19">
        <v>1.141</v>
      </c>
      <c r="BI986" s="19">
        <v>1.079</v>
      </c>
      <c r="BJ986" s="19">
        <v>1.4910000000000001</v>
      </c>
      <c r="BK986" s="19">
        <v>0.97299999999999998</v>
      </c>
      <c r="BL986" s="19"/>
      <c r="BM986" s="19">
        <v>0.97399999999999998</v>
      </c>
      <c r="BN986" s="19">
        <v>1.081</v>
      </c>
      <c r="BO986" s="19">
        <v>0.97599999999999998</v>
      </c>
      <c r="BP986" s="19">
        <v>1.0720000000000001</v>
      </c>
      <c r="BQ986" s="19">
        <v>1.123</v>
      </c>
      <c r="BR986" s="19">
        <v>1.038</v>
      </c>
      <c r="BS986" s="19">
        <v>0.75600000000000001</v>
      </c>
      <c r="BT986" s="19">
        <v>0.91800000000000004</v>
      </c>
      <c r="BU986" s="19">
        <v>1.323</v>
      </c>
      <c r="BV986" s="19">
        <v>1.147</v>
      </c>
      <c r="BW986" s="19">
        <v>1.4339999999999999</v>
      </c>
      <c r="BX986" s="19">
        <v>1.204</v>
      </c>
      <c r="BY986" s="19">
        <v>1.07</v>
      </c>
      <c r="BZ986" s="19">
        <v>1.2410000000000001</v>
      </c>
      <c r="CA986" s="19">
        <v>1.526</v>
      </c>
      <c r="CB986" s="19">
        <v>0.93899999999999995</v>
      </c>
      <c r="CC986" s="19">
        <v>1.323</v>
      </c>
      <c r="CD986" s="19">
        <v>1.0109999999999999</v>
      </c>
      <c r="CE986" s="19"/>
      <c r="CF986" s="19">
        <v>1.0389999999999999</v>
      </c>
      <c r="CG986" s="19">
        <v>1.0109999999999999</v>
      </c>
      <c r="CH986" s="19">
        <v>0.91</v>
      </c>
      <c r="CI986" s="19">
        <v>0.86199999999999999</v>
      </c>
      <c r="CJ986" s="19">
        <v>1.0429999999999999</v>
      </c>
      <c r="CK986" s="19">
        <v>1.1970000000000001</v>
      </c>
      <c r="CL986" s="19">
        <v>1.03</v>
      </c>
      <c r="CM986" s="19">
        <v>1.046</v>
      </c>
      <c r="CN986" s="19">
        <v>0.90200000000000002</v>
      </c>
      <c r="CO986" s="19">
        <v>1.135</v>
      </c>
      <c r="CP986" s="19">
        <v>1.0609999999999999</v>
      </c>
      <c r="CQ986" s="19">
        <v>1.014</v>
      </c>
      <c r="CR986" s="19">
        <v>1.5940000000000001</v>
      </c>
      <c r="CS986" s="19">
        <v>1.0089999999999999</v>
      </c>
      <c r="CT986" s="19">
        <v>1.0549999999999999</v>
      </c>
      <c r="CU986" s="19">
        <v>1.179</v>
      </c>
      <c r="CV986" s="19">
        <v>1.054</v>
      </c>
      <c r="CW986" s="19">
        <v>1.171</v>
      </c>
    </row>
    <row r="987" spans="1:101" s="1" customFormat="1" ht="15" x14ac:dyDescent="0.2">
      <c r="A987" s="19">
        <v>1589</v>
      </c>
      <c r="B987" s="19">
        <v>368.9</v>
      </c>
      <c r="C987" s="19">
        <v>889.8</v>
      </c>
      <c r="D987" s="19">
        <v>344.60309999999998</v>
      </c>
      <c r="E987" s="19">
        <v>346.60989999999998</v>
      </c>
      <c r="F987" s="19">
        <v>110.54470000000001</v>
      </c>
      <c r="G987" s="20">
        <v>10476</v>
      </c>
      <c r="H987" s="19">
        <v>1</v>
      </c>
      <c r="I987" s="19">
        <v>1</v>
      </c>
      <c r="J987" s="19" t="s">
        <v>112</v>
      </c>
      <c r="M987" s="10"/>
      <c r="N987" s="10"/>
      <c r="X987" s="19">
        <v>0.05</v>
      </c>
      <c r="Y987" s="19">
        <v>0.63800000000000001</v>
      </c>
      <c r="Z987" s="19">
        <v>0.71299999999999997</v>
      </c>
      <c r="AA987" s="19">
        <v>0.76600000000000001</v>
      </c>
      <c r="AB987" s="22">
        <f t="shared" si="248"/>
        <v>0.85722222222222233</v>
      </c>
      <c r="AC987" s="22">
        <f t="shared" si="249"/>
        <v>0.99333333333333351</v>
      </c>
      <c r="AD987" s="22">
        <f t="shared" si="250"/>
        <v>0.88411111111111107</v>
      </c>
      <c r="AE987" s="22">
        <f t="shared" si="251"/>
        <v>0.86297539149888136</v>
      </c>
      <c r="AF987" s="22">
        <f t="shared" si="252"/>
        <v>0.96958652758577368</v>
      </c>
      <c r="AG987" s="22">
        <f t="shared" si="253"/>
        <v>-0.21260867461258293</v>
      </c>
      <c r="AH987" s="22">
        <f t="shared" si="254"/>
        <v>-4.4558442198846096E-2</v>
      </c>
      <c r="AI987" s="22">
        <f t="shared" si="255"/>
        <v>-0.97152386989217399</v>
      </c>
      <c r="AJ987" s="22">
        <f t="shared" si="256"/>
        <v>-0.23911093055711513</v>
      </c>
      <c r="AK987" s="22">
        <f>P987</f>
        <v>0</v>
      </c>
      <c r="AL987" s="22" t="str">
        <f t="shared" si="257"/>
        <v>Increase</v>
      </c>
      <c r="AM987" s="24">
        <f t="shared" si="258"/>
        <v>0.10677661038767547</v>
      </c>
      <c r="AN987" s="24">
        <f t="shared" si="259"/>
        <v>0.57661916045097783</v>
      </c>
      <c r="AO987" s="25">
        <v>0.83928100000000005</v>
      </c>
      <c r="AP987" s="24">
        <f t="shared" si="260"/>
        <v>0.57661916045097783</v>
      </c>
      <c r="AQ987" s="25">
        <v>0.61582400000000004</v>
      </c>
      <c r="AR987" s="25">
        <v>0.73768</v>
      </c>
      <c r="AS987" s="19">
        <v>1589</v>
      </c>
      <c r="AT987" s="19">
        <v>0.86799999999999999</v>
      </c>
      <c r="AU987" s="19">
        <v>0.81599999999999995</v>
      </c>
      <c r="AV987" s="19">
        <v>1.0449999999999999</v>
      </c>
      <c r="AW987" s="19">
        <v>1.0289999999999999</v>
      </c>
      <c r="AX987" s="19">
        <v>1.121</v>
      </c>
      <c r="AY987" s="19">
        <v>0.99299999999999999</v>
      </c>
      <c r="AZ987" s="19">
        <v>0.80400000000000005</v>
      </c>
      <c r="BA987" s="19">
        <v>0.93400000000000005</v>
      </c>
      <c r="BB987" s="19">
        <v>0.73199999999999998</v>
      </c>
      <c r="BC987" s="19">
        <v>0.68500000000000005</v>
      </c>
      <c r="BD987" s="19">
        <v>1.226</v>
      </c>
      <c r="BE987" s="19">
        <v>0.79900000000000004</v>
      </c>
      <c r="BF987" s="19">
        <v>0.76500000000000001</v>
      </c>
      <c r="BG987" s="19">
        <v>0.80500000000000005</v>
      </c>
      <c r="BH987" s="19">
        <v>0.64900000000000002</v>
      </c>
      <c r="BI987" s="19">
        <v>0.83199999999999996</v>
      </c>
      <c r="BJ987" s="19">
        <v>0.71199999999999997</v>
      </c>
      <c r="BK987" s="19">
        <v>0.61499999999999999</v>
      </c>
      <c r="BL987" s="19"/>
      <c r="BM987" s="19">
        <v>1.3440000000000001</v>
      </c>
      <c r="BN987" s="19">
        <v>1.046</v>
      </c>
      <c r="BO987" s="19">
        <v>0.95399999999999996</v>
      </c>
      <c r="BP987" s="19">
        <v>1.212</v>
      </c>
      <c r="BQ987" s="19">
        <v>1.032</v>
      </c>
      <c r="BR987" s="19">
        <v>1.744</v>
      </c>
      <c r="BS987" s="19">
        <v>0.81100000000000005</v>
      </c>
      <c r="BT987" s="19">
        <v>0.77700000000000002</v>
      </c>
      <c r="BU987" s="19">
        <v>0.98599999999999999</v>
      </c>
      <c r="BV987" s="19">
        <v>0.81200000000000006</v>
      </c>
      <c r="BW987" s="19">
        <v>1.103</v>
      </c>
      <c r="BX987" s="19">
        <v>1.3540000000000001</v>
      </c>
      <c r="BY987" s="19">
        <v>0.75</v>
      </c>
      <c r="BZ987" s="19">
        <v>1.1890000000000001</v>
      </c>
      <c r="CA987" s="19">
        <v>0.94499999999999995</v>
      </c>
      <c r="CB987" s="19">
        <v>0.54300000000000004</v>
      </c>
      <c r="CC987" s="19">
        <v>0.67500000000000004</v>
      </c>
      <c r="CD987" s="19">
        <v>0.60299999999999998</v>
      </c>
      <c r="CE987" s="19"/>
      <c r="CF987" s="19">
        <v>0.83</v>
      </c>
      <c r="CG987" s="19">
        <v>0.84099999999999997</v>
      </c>
      <c r="CH987" s="19">
        <v>0.91900000000000004</v>
      </c>
      <c r="CI987" s="19">
        <v>0.97399999999999998</v>
      </c>
      <c r="CJ987" s="19">
        <v>1.0409999999999999</v>
      </c>
      <c r="CK987" s="19">
        <v>1.1319999999999999</v>
      </c>
      <c r="CL987" s="19">
        <v>0.83299999999999996</v>
      </c>
      <c r="CM987" s="19">
        <v>0.747</v>
      </c>
      <c r="CN987" s="19">
        <v>0.68400000000000005</v>
      </c>
      <c r="CO987" s="19">
        <v>0.81599999999999995</v>
      </c>
      <c r="CP987" s="19">
        <v>0.95099999999999996</v>
      </c>
      <c r="CQ987" s="19">
        <v>0.96899999999999997</v>
      </c>
      <c r="CR987" s="19">
        <v>0.89200000000000002</v>
      </c>
      <c r="CS987" s="19">
        <v>0.76900000000000002</v>
      </c>
      <c r="CT987" s="19">
        <v>0.82299999999999995</v>
      </c>
      <c r="CU987" s="19">
        <v>0.92600000000000005</v>
      </c>
      <c r="CV987" s="19">
        <v>0.79900000000000004</v>
      </c>
      <c r="CW987" s="19">
        <v>0.96799999999999997</v>
      </c>
    </row>
    <row r="988" spans="1:101" s="1" customFormat="1" ht="15" x14ac:dyDescent="0.2">
      <c r="A988" s="19">
        <v>1592</v>
      </c>
      <c r="B988" s="19">
        <v>368.3</v>
      </c>
      <c r="C988" s="19">
        <v>892.6</v>
      </c>
      <c r="D988" s="19">
        <v>335.1422</v>
      </c>
      <c r="E988" s="19">
        <v>337.14890000000003</v>
      </c>
      <c r="F988" s="19">
        <v>101.0839</v>
      </c>
      <c r="G988" s="20">
        <v>74614.615380000003</v>
      </c>
      <c r="H988" s="19">
        <v>1</v>
      </c>
      <c r="I988" s="19">
        <v>1</v>
      </c>
      <c r="J988" s="19" t="s">
        <v>103</v>
      </c>
      <c r="M988" s="10"/>
      <c r="N988" s="10"/>
      <c r="U988" s="21">
        <v>0</v>
      </c>
      <c r="V988" s="21">
        <v>20</v>
      </c>
      <c r="W988" s="21">
        <v>342</v>
      </c>
      <c r="X988" s="19">
        <v>0</v>
      </c>
      <c r="Y988" s="19">
        <v>1.0669999999999999</v>
      </c>
      <c r="Z988" s="19">
        <v>1.0740000000000001</v>
      </c>
      <c r="AA988" s="19">
        <v>1.044</v>
      </c>
      <c r="AB988" s="22">
        <f t="shared" si="248"/>
        <v>1.0807222222222219</v>
      </c>
      <c r="AC988" s="22">
        <f t="shared" si="249"/>
        <v>0.97405555555555545</v>
      </c>
      <c r="AD988" s="22">
        <f t="shared" si="250"/>
        <v>1.0077777777777779</v>
      </c>
      <c r="AE988" s="22">
        <f t="shared" si="251"/>
        <v>1.1095077853191124</v>
      </c>
      <c r="AF988" s="22">
        <f t="shared" si="252"/>
        <v>1.0723814773980149</v>
      </c>
      <c r="AG988" s="22">
        <f t="shared" si="253"/>
        <v>0.14991979083539186</v>
      </c>
      <c r="AH988" s="22">
        <f t="shared" si="254"/>
        <v>0.10081820584228053</v>
      </c>
      <c r="AI988" s="22">
        <f t="shared" si="255"/>
        <v>-1.8326795969547682</v>
      </c>
      <c r="AJ988" s="22">
        <f t="shared" si="256"/>
        <v>-1.1088634013860168</v>
      </c>
      <c r="AK988" s="22">
        <f>P988</f>
        <v>0</v>
      </c>
      <c r="AL988" s="22" t="str">
        <f t="shared" si="257"/>
        <v>Lowering</v>
      </c>
      <c r="AM988" s="24">
        <f t="shared" si="258"/>
        <v>1.4700103856088262E-2</v>
      </c>
      <c r="AN988" s="24">
        <f t="shared" si="259"/>
        <v>7.7828130531276948E-2</v>
      </c>
      <c r="AO988" s="25">
        <v>1.2543899999999999</v>
      </c>
      <c r="AP988" s="24">
        <f t="shared" si="260"/>
        <v>7.7828130531276948E-2</v>
      </c>
      <c r="AQ988" s="25">
        <v>0.89007499999999995</v>
      </c>
      <c r="AR988" s="25">
        <v>0.91641499999999998</v>
      </c>
      <c r="AS988" s="19">
        <v>1592</v>
      </c>
      <c r="AT988" s="19">
        <v>1.1519999999999999</v>
      </c>
      <c r="AU988" s="19">
        <v>0.98599999999999999</v>
      </c>
      <c r="AV988" s="19">
        <v>1.194</v>
      </c>
      <c r="AW988" s="19">
        <v>1.268</v>
      </c>
      <c r="AX988" s="19">
        <v>1.085</v>
      </c>
      <c r="AY988" s="19">
        <v>1.008</v>
      </c>
      <c r="AZ988" s="19">
        <v>0.92300000000000004</v>
      </c>
      <c r="BA988" s="19">
        <v>0.94399999999999995</v>
      </c>
      <c r="BB988" s="19">
        <v>1.0740000000000001</v>
      </c>
      <c r="BC988" s="19">
        <v>1.2090000000000001</v>
      </c>
      <c r="BD988" s="19">
        <v>1.0820000000000001</v>
      </c>
      <c r="BE988" s="19">
        <v>1.028</v>
      </c>
      <c r="BF988" s="19">
        <v>0.94599999999999995</v>
      </c>
      <c r="BG988" s="19">
        <v>1.1339999999999999</v>
      </c>
      <c r="BH988" s="19">
        <v>1.022</v>
      </c>
      <c r="BI988" s="19">
        <v>1.1879999999999999</v>
      </c>
      <c r="BJ988" s="19">
        <v>1.2110000000000001</v>
      </c>
      <c r="BK988" s="19">
        <v>0.999</v>
      </c>
      <c r="BL988" s="19"/>
      <c r="BM988" s="19">
        <v>0.91100000000000003</v>
      </c>
      <c r="BN988" s="19">
        <v>0.95299999999999996</v>
      </c>
      <c r="BO988" s="19">
        <v>1.105</v>
      </c>
      <c r="BP988" s="19">
        <v>1.228</v>
      </c>
      <c r="BQ988" s="19">
        <v>0.80300000000000005</v>
      </c>
      <c r="BR988" s="19">
        <v>0.73699999999999999</v>
      </c>
      <c r="BS988" s="19">
        <v>1.1890000000000001</v>
      </c>
      <c r="BT988" s="19">
        <v>1.0740000000000001</v>
      </c>
      <c r="BU988" s="19">
        <v>0.87</v>
      </c>
      <c r="BV988" s="19">
        <v>0.86199999999999999</v>
      </c>
      <c r="BW988" s="19">
        <v>0.86699999999999999</v>
      </c>
      <c r="BX988" s="19">
        <v>0.90100000000000002</v>
      </c>
      <c r="BY988" s="19">
        <v>0.94399999999999995</v>
      </c>
      <c r="BZ988" s="19">
        <v>0.92400000000000004</v>
      </c>
      <c r="CA988" s="19">
        <v>1.0509999999999999</v>
      </c>
      <c r="CB988" s="19">
        <v>1.1970000000000001</v>
      </c>
      <c r="CC988" s="19">
        <v>0.90600000000000003</v>
      </c>
      <c r="CD988" s="19">
        <v>1.0109999999999999</v>
      </c>
      <c r="CE988" s="19"/>
      <c r="CF988" s="19">
        <v>1.0449999999999999</v>
      </c>
      <c r="CG988" s="19">
        <v>0.80200000000000005</v>
      </c>
      <c r="CH988" s="19">
        <v>0.89900000000000002</v>
      </c>
      <c r="CI988" s="19">
        <v>1.163</v>
      </c>
      <c r="CJ988" s="19">
        <v>0.94599999999999995</v>
      </c>
      <c r="CK988" s="19">
        <v>0.97699999999999998</v>
      </c>
      <c r="CL988" s="19">
        <v>0.95699999999999996</v>
      </c>
      <c r="CM988" s="19">
        <v>0.99099999999999999</v>
      </c>
      <c r="CN988" s="19">
        <v>1.256</v>
      </c>
      <c r="CO988" s="19">
        <v>0.875</v>
      </c>
      <c r="CP988" s="19">
        <v>0.91300000000000003</v>
      </c>
      <c r="CQ988" s="19">
        <v>0.84899999999999998</v>
      </c>
      <c r="CR988" s="19">
        <v>0.98599999999999999</v>
      </c>
      <c r="CS988" s="19">
        <v>0.97199999999999998</v>
      </c>
      <c r="CT988" s="19">
        <v>1.25</v>
      </c>
      <c r="CU988" s="19">
        <v>1.08</v>
      </c>
      <c r="CV988" s="19">
        <v>1.1930000000000001</v>
      </c>
      <c r="CW988" s="19">
        <v>0.98599999999999999</v>
      </c>
    </row>
    <row r="989" spans="1:101" s="1" customFormat="1" ht="15" x14ac:dyDescent="0.2">
      <c r="A989" s="19">
        <v>1593</v>
      </c>
      <c r="B989" s="19">
        <v>370</v>
      </c>
      <c r="C989" s="19">
        <v>900</v>
      </c>
      <c r="D989" s="19">
        <v>378.10090000000002</v>
      </c>
      <c r="E989" s="19">
        <v>380.10730000000001</v>
      </c>
      <c r="F989" s="19">
        <v>144.04249999999999</v>
      </c>
      <c r="G989" s="20">
        <v>15059</v>
      </c>
      <c r="H989" s="19">
        <v>1</v>
      </c>
      <c r="I989" s="19">
        <v>1</v>
      </c>
      <c r="J989" s="19" t="s">
        <v>109</v>
      </c>
      <c r="M989" s="10"/>
      <c r="N989" s="10"/>
      <c r="U989" s="21">
        <v>3</v>
      </c>
      <c r="V989" s="21">
        <v>43</v>
      </c>
      <c r="W989" s="21">
        <v>497</v>
      </c>
      <c r="X989" s="19">
        <v>1.67E-2</v>
      </c>
      <c r="Y989" s="19">
        <v>0.79800000000000004</v>
      </c>
      <c r="Z989" s="19">
        <v>0.8</v>
      </c>
      <c r="AA989" s="19">
        <v>0.88700000000000001</v>
      </c>
      <c r="AB989" s="22">
        <f t="shared" si="248"/>
        <v>0.91627777777777752</v>
      </c>
      <c r="AC989" s="22">
        <f t="shared" si="249"/>
        <v>1.0721666666666667</v>
      </c>
      <c r="AD989" s="22">
        <f t="shared" si="250"/>
        <v>1.0217222222222224</v>
      </c>
      <c r="AE989" s="22">
        <f t="shared" si="251"/>
        <v>0.85460386548525802</v>
      </c>
      <c r="AF989" s="22">
        <f t="shared" si="252"/>
        <v>0.89679734652819276</v>
      </c>
      <c r="AG989" s="22">
        <f t="shared" si="253"/>
        <v>-0.22667225235488095</v>
      </c>
      <c r="AH989" s="22">
        <f t="shared" si="254"/>
        <v>-0.15714608542854633</v>
      </c>
      <c r="AI989" s="22">
        <f t="shared" si="255"/>
        <v>-1.5597346516802284</v>
      </c>
      <c r="AJ989" s="22">
        <f t="shared" si="256"/>
        <v>-1.2958337785887986</v>
      </c>
      <c r="AK989" s="22">
        <f>P989</f>
        <v>0</v>
      </c>
      <c r="AL989" s="22" t="str">
        <f t="shared" si="257"/>
        <v>Increase</v>
      </c>
      <c r="AM989" s="24">
        <f t="shared" si="258"/>
        <v>2.7559120156952652E-2</v>
      </c>
      <c r="AN989" s="24">
        <f t="shared" si="259"/>
        <v>5.060182978535066E-2</v>
      </c>
      <c r="AO989" s="25">
        <v>1.22455</v>
      </c>
      <c r="AP989" s="24">
        <f t="shared" si="260"/>
        <v>5.060182978535066E-2</v>
      </c>
      <c r="AQ989" s="25">
        <v>1.0019499999999999</v>
      </c>
      <c r="AR989" s="25">
        <v>0.98885900000000004</v>
      </c>
      <c r="AS989" s="19">
        <v>1593</v>
      </c>
      <c r="AT989" s="19">
        <v>0.94899999999999995</v>
      </c>
      <c r="AU989" s="19">
        <v>1.083</v>
      </c>
      <c r="AV989" s="19">
        <v>0.82299999999999995</v>
      </c>
      <c r="AW989" s="19">
        <v>0.999</v>
      </c>
      <c r="AX989" s="19">
        <v>1.2070000000000001</v>
      </c>
      <c r="AY989" s="19">
        <v>0.80100000000000005</v>
      </c>
      <c r="AZ989" s="19">
        <v>1.0900000000000001</v>
      </c>
      <c r="BA989" s="19">
        <v>0.94399999999999995</v>
      </c>
      <c r="BB989" s="19">
        <v>0.78100000000000003</v>
      </c>
      <c r="BC989" s="19">
        <v>0.747</v>
      </c>
      <c r="BD989" s="19">
        <v>0.90200000000000002</v>
      </c>
      <c r="BE989" s="19">
        <v>0.90500000000000003</v>
      </c>
      <c r="BF989" s="19">
        <v>1.0329999999999999</v>
      </c>
      <c r="BG989" s="19">
        <v>1.042</v>
      </c>
      <c r="BH989" s="19">
        <v>0.89700000000000002</v>
      </c>
      <c r="BI989" s="19">
        <v>0.78600000000000003</v>
      </c>
      <c r="BJ989" s="19">
        <v>0.82199999999999995</v>
      </c>
      <c r="BK989" s="19">
        <v>0.68200000000000005</v>
      </c>
      <c r="BL989" s="19"/>
      <c r="BM989" s="19">
        <v>1.2829999999999999</v>
      </c>
      <c r="BN989" s="19">
        <v>1.097</v>
      </c>
      <c r="BO989" s="19">
        <v>1.014</v>
      </c>
      <c r="BP989" s="19">
        <v>1.0780000000000001</v>
      </c>
      <c r="BQ989" s="19">
        <v>1.44</v>
      </c>
      <c r="BR989" s="19">
        <v>1.7070000000000001</v>
      </c>
      <c r="BS989" s="19">
        <v>1.04</v>
      </c>
      <c r="BT989" s="19">
        <v>0.79400000000000004</v>
      </c>
      <c r="BU989" s="19">
        <v>0.83799999999999997</v>
      </c>
      <c r="BV989" s="19">
        <v>0.94199999999999995</v>
      </c>
      <c r="BW989" s="19">
        <v>1.218</v>
      </c>
      <c r="BX989" s="19">
        <v>1.3080000000000001</v>
      </c>
      <c r="BY989" s="19">
        <v>0.86799999999999999</v>
      </c>
      <c r="BZ989" s="19">
        <v>1.0429999999999999</v>
      </c>
      <c r="CA989" s="19">
        <v>0.98099999999999998</v>
      </c>
      <c r="CB989" s="19">
        <v>0.67400000000000004</v>
      </c>
      <c r="CC989" s="19">
        <v>1.0049999999999999</v>
      </c>
      <c r="CD989" s="19">
        <v>0.96899999999999997</v>
      </c>
      <c r="CE989" s="19"/>
      <c r="CF989" s="19">
        <v>1.0329999999999999</v>
      </c>
      <c r="CG989" s="19">
        <v>1.246</v>
      </c>
      <c r="CH989" s="19">
        <v>1.04</v>
      </c>
      <c r="CI989" s="19">
        <v>1.3160000000000001</v>
      </c>
      <c r="CJ989" s="19">
        <v>0.997</v>
      </c>
      <c r="CK989" s="19">
        <v>1.373</v>
      </c>
      <c r="CL989" s="19">
        <v>0.91</v>
      </c>
      <c r="CM989" s="19">
        <v>1.056</v>
      </c>
      <c r="CN989" s="19">
        <v>0.71399999999999997</v>
      </c>
      <c r="CO989" s="19">
        <v>0.94599999999999995</v>
      </c>
      <c r="CP989" s="19">
        <v>1.0469999999999999</v>
      </c>
      <c r="CQ989" s="19">
        <v>0.92800000000000005</v>
      </c>
      <c r="CR989" s="19">
        <v>1.016</v>
      </c>
      <c r="CS989" s="19">
        <v>0.88800000000000001</v>
      </c>
      <c r="CT989" s="19">
        <v>0.92800000000000005</v>
      </c>
      <c r="CU989" s="19">
        <v>0.78600000000000003</v>
      </c>
      <c r="CV989" s="19">
        <v>0.98299999999999998</v>
      </c>
      <c r="CW989" s="19">
        <v>1.1839999999999999</v>
      </c>
    </row>
    <row r="990" spans="1:101" s="1" customFormat="1" ht="15" x14ac:dyDescent="0.2">
      <c r="A990" s="19">
        <v>1594</v>
      </c>
      <c r="B990" s="19">
        <v>370.4</v>
      </c>
      <c r="C990" s="19">
        <v>902.1</v>
      </c>
      <c r="D990" s="19">
        <v>478.23649999999998</v>
      </c>
      <c r="E990" s="19">
        <v>480.24310000000003</v>
      </c>
      <c r="F990" s="19">
        <v>244.1782</v>
      </c>
      <c r="G990" s="20">
        <v>7323.8620689999998</v>
      </c>
      <c r="H990" s="19">
        <v>1</v>
      </c>
      <c r="I990" s="19">
        <v>1</v>
      </c>
      <c r="J990" s="19" t="s">
        <v>105</v>
      </c>
      <c r="K990" s="19" t="s">
        <v>712</v>
      </c>
      <c r="L990" s="19" t="s">
        <v>713</v>
      </c>
      <c r="M990" s="19">
        <v>1.08</v>
      </c>
      <c r="N990" s="19">
        <v>6.2</v>
      </c>
      <c r="X990" s="19">
        <v>0.05</v>
      </c>
      <c r="Y990" s="19">
        <v>0.89400000000000002</v>
      </c>
      <c r="Z990" s="19">
        <v>1.069</v>
      </c>
      <c r="AA990" s="19">
        <v>1.1359999999999999</v>
      </c>
      <c r="AB990" s="22">
        <f t="shared" si="248"/>
        <v>1.0362222222222224</v>
      </c>
      <c r="AC990" s="22">
        <f t="shared" si="249"/>
        <v>1.0478333333333332</v>
      </c>
      <c r="AD990" s="22">
        <f t="shared" si="250"/>
        <v>0.96333333333333337</v>
      </c>
      <c r="AE990" s="22">
        <f t="shared" si="251"/>
        <v>0.98891893324850255</v>
      </c>
      <c r="AF990" s="22">
        <f t="shared" si="252"/>
        <v>1.0756632064590543</v>
      </c>
      <c r="AG990" s="22">
        <f t="shared" si="253"/>
        <v>-1.6075834159719669E-2</v>
      </c>
      <c r="AH990" s="22">
        <f t="shared" si="254"/>
        <v>0.10522643623069734</v>
      </c>
      <c r="AI990" s="22">
        <f t="shared" si="255"/>
        <v>-6.8902047609144965E-2</v>
      </c>
      <c r="AJ990" s="22">
        <f t="shared" si="256"/>
        <v>-0.84976417985431207</v>
      </c>
      <c r="AK990" s="22" t="str">
        <f>L990</f>
        <v>Isoleucyl-Isoleucine</v>
      </c>
      <c r="AL990" s="22" t="str">
        <f t="shared" si="257"/>
        <v>Increase</v>
      </c>
      <c r="AM990" s="24">
        <f t="shared" si="258"/>
        <v>0.85329254708679581</v>
      </c>
      <c r="AN990" s="24">
        <f t="shared" si="259"/>
        <v>0.14133047550688901</v>
      </c>
      <c r="AO990" s="25">
        <v>0.60873600000000005</v>
      </c>
      <c r="AP990" s="24">
        <f t="shared" si="260"/>
        <v>0.14133047550688901</v>
      </c>
      <c r="AQ990" s="25">
        <v>0.790829</v>
      </c>
      <c r="AR990" s="25">
        <v>0.85936999999999997</v>
      </c>
      <c r="AS990" s="19">
        <v>1594</v>
      </c>
      <c r="AT990" s="19">
        <v>0.94899999999999995</v>
      </c>
      <c r="AU990" s="19">
        <v>1.107</v>
      </c>
      <c r="AV990" s="19">
        <v>1.0349999999999999</v>
      </c>
      <c r="AW990" s="19">
        <v>0.83099999999999996</v>
      </c>
      <c r="AX990" s="19">
        <v>0.99399999999999999</v>
      </c>
      <c r="AY990" s="19">
        <v>1.2230000000000001</v>
      </c>
      <c r="AZ990" s="19">
        <v>0.95699999999999996</v>
      </c>
      <c r="BA990" s="19">
        <v>1.179</v>
      </c>
      <c r="BB990" s="19">
        <v>1.2270000000000001</v>
      </c>
      <c r="BC990" s="19">
        <v>0.95799999999999996</v>
      </c>
      <c r="BD990" s="19">
        <v>0.94299999999999995</v>
      </c>
      <c r="BE990" s="19">
        <v>1.1259999999999999</v>
      </c>
      <c r="BF990" s="19">
        <v>0.91600000000000004</v>
      </c>
      <c r="BG990" s="19">
        <v>0.875</v>
      </c>
      <c r="BH990" s="19">
        <v>0.88500000000000001</v>
      </c>
      <c r="BI990" s="19">
        <v>1.194</v>
      </c>
      <c r="BJ990" s="19">
        <v>1.1060000000000001</v>
      </c>
      <c r="BK990" s="19">
        <v>1.147</v>
      </c>
      <c r="BL990" s="19"/>
      <c r="BM990" s="19">
        <v>0.72799999999999998</v>
      </c>
      <c r="BN990" s="19">
        <v>1.109</v>
      </c>
      <c r="BO990" s="19">
        <v>1.0920000000000001</v>
      </c>
      <c r="BP990" s="19">
        <v>1.0649999999999999</v>
      </c>
      <c r="BQ990" s="19">
        <v>1.1479999999999999</v>
      </c>
      <c r="BR990" s="19">
        <v>0.626</v>
      </c>
      <c r="BS990" s="19">
        <v>1.2729999999999999</v>
      </c>
      <c r="BT990" s="19">
        <v>1.1719999999999999</v>
      </c>
      <c r="BU990" s="19">
        <v>1.038</v>
      </c>
      <c r="BV990" s="19">
        <v>0.97599999999999998</v>
      </c>
      <c r="BW990" s="19">
        <v>0.90500000000000003</v>
      </c>
      <c r="BX990" s="19">
        <v>0.96499999999999997</v>
      </c>
      <c r="BY990" s="19">
        <v>1.0649999999999999</v>
      </c>
      <c r="BZ990" s="19">
        <v>0.68400000000000005</v>
      </c>
      <c r="CA990" s="19">
        <v>1.3220000000000001</v>
      </c>
      <c r="CB990" s="19">
        <v>1.589</v>
      </c>
      <c r="CC990" s="19">
        <v>1.1020000000000001</v>
      </c>
      <c r="CD990" s="19">
        <v>1.002</v>
      </c>
      <c r="CE990" s="19"/>
      <c r="CF990" s="19">
        <v>1.052</v>
      </c>
      <c r="CG990" s="19">
        <v>1.329</v>
      </c>
      <c r="CH990" s="19">
        <v>0.96299999999999997</v>
      </c>
      <c r="CI990" s="19">
        <v>0.92100000000000004</v>
      </c>
      <c r="CJ990" s="19">
        <v>0.95499999999999996</v>
      </c>
      <c r="CK990" s="19">
        <v>0.95499999999999996</v>
      </c>
      <c r="CL990" s="19">
        <v>1.0489999999999999</v>
      </c>
      <c r="CM990" s="19">
        <v>0.878</v>
      </c>
      <c r="CN990" s="19">
        <v>1.127</v>
      </c>
      <c r="CO990" s="19">
        <v>0.92200000000000004</v>
      </c>
      <c r="CP990" s="19">
        <v>0.82199999999999995</v>
      </c>
      <c r="CQ990" s="19">
        <v>0.78400000000000003</v>
      </c>
      <c r="CR990" s="19">
        <v>1.0489999999999999</v>
      </c>
      <c r="CS990" s="19">
        <v>1.032</v>
      </c>
      <c r="CT990" s="19">
        <v>0.94</v>
      </c>
      <c r="CU990" s="19">
        <v>0.79300000000000004</v>
      </c>
      <c r="CV990" s="19">
        <v>0.62</v>
      </c>
      <c r="CW990" s="19">
        <v>1.149</v>
      </c>
    </row>
    <row r="991" spans="1:101" s="1" customFormat="1" ht="15" x14ac:dyDescent="0.2">
      <c r="A991" s="19">
        <v>1595</v>
      </c>
      <c r="B991" s="19">
        <v>370.9</v>
      </c>
      <c r="C991" s="19">
        <v>909.1</v>
      </c>
      <c r="D991" s="19">
        <v>425.11669999999998</v>
      </c>
      <c r="E991" s="19">
        <v>427.12360000000001</v>
      </c>
      <c r="F991" s="19">
        <v>191.05840000000001</v>
      </c>
      <c r="G991" s="20">
        <v>4531.3333329999996</v>
      </c>
      <c r="H991" s="19">
        <v>1</v>
      </c>
      <c r="I991" s="19">
        <v>1</v>
      </c>
      <c r="J991" s="19" t="s">
        <v>105</v>
      </c>
      <c r="K991" s="19" t="s">
        <v>619</v>
      </c>
      <c r="L991" s="19" t="s">
        <v>620</v>
      </c>
      <c r="M991" s="19">
        <v>0.33</v>
      </c>
      <c r="N991" s="19">
        <v>3.7</v>
      </c>
      <c r="X991" s="19">
        <v>0.05</v>
      </c>
      <c r="Y991" s="19">
        <v>1.093</v>
      </c>
      <c r="Z991" s="19">
        <v>0.88200000000000001</v>
      </c>
      <c r="AA991" s="19">
        <v>0.97199999999999998</v>
      </c>
      <c r="AB991" s="22">
        <f t="shared" si="248"/>
        <v>0.96916666666666651</v>
      </c>
      <c r="AC991" s="22">
        <f t="shared" si="249"/>
        <v>1.0100555555555557</v>
      </c>
      <c r="AD991" s="22">
        <f t="shared" si="250"/>
        <v>1.0810555555555554</v>
      </c>
      <c r="AE991" s="22">
        <f t="shared" si="251"/>
        <v>0.959518178318024</v>
      </c>
      <c r="AF991" s="22">
        <f t="shared" si="252"/>
        <v>0.89650033403566465</v>
      </c>
      <c r="AG991" s="22">
        <f t="shared" si="253"/>
        <v>-5.9617955980165505E-2</v>
      </c>
      <c r="AH991" s="22">
        <f t="shared" si="254"/>
        <v>-0.1576239742460189</v>
      </c>
      <c r="AI991" s="22">
        <f t="shared" si="255"/>
        <v>-0.27646238828727254</v>
      </c>
      <c r="AJ991" s="22">
        <f t="shared" si="256"/>
        <v>-1.0477566975668589</v>
      </c>
      <c r="AK991" s="22" t="str">
        <f>L991</f>
        <v>5-Hydroxyindoleacetic acid</v>
      </c>
      <c r="AL991" s="22" t="str">
        <f t="shared" si="257"/>
        <v>Increase</v>
      </c>
      <c r="AM991" s="24">
        <f t="shared" si="258"/>
        <v>0.52909981747547619</v>
      </c>
      <c r="AN991" s="24">
        <f t="shared" si="259"/>
        <v>8.9586651140956222E-2</v>
      </c>
      <c r="AO991" s="25">
        <v>0.43817</v>
      </c>
      <c r="AP991" s="24">
        <f t="shared" si="260"/>
        <v>8.9586651140956222E-2</v>
      </c>
      <c r="AQ991" s="25">
        <v>0.97226400000000002</v>
      </c>
      <c r="AR991" s="25">
        <v>0.97320200000000001</v>
      </c>
      <c r="AS991" s="19">
        <v>1595</v>
      </c>
      <c r="AT991" s="19">
        <v>1.0209999999999999</v>
      </c>
      <c r="AU991" s="19">
        <v>1.1819999999999999</v>
      </c>
      <c r="AV991" s="19">
        <v>0.81499999999999995</v>
      </c>
      <c r="AW991" s="19">
        <v>0.88100000000000001</v>
      </c>
      <c r="AX991" s="19">
        <v>0.876</v>
      </c>
      <c r="AY991" s="19">
        <v>0.70899999999999996</v>
      </c>
      <c r="AZ991" s="19">
        <v>1.123</v>
      </c>
      <c r="BA991" s="19">
        <v>0.622</v>
      </c>
      <c r="BB991" s="19">
        <v>1.1830000000000001</v>
      </c>
      <c r="BC991" s="19">
        <v>1.075</v>
      </c>
      <c r="BD991" s="19">
        <v>1.0169999999999999</v>
      </c>
      <c r="BE991" s="19">
        <v>1.107</v>
      </c>
      <c r="BF991" s="19">
        <v>0.90200000000000002</v>
      </c>
      <c r="BG991" s="19">
        <v>0.96899999999999997</v>
      </c>
      <c r="BH991" s="19">
        <v>0.95399999999999996</v>
      </c>
      <c r="BI991" s="19">
        <v>0.99199999999999999</v>
      </c>
      <c r="BJ991" s="19">
        <v>1.0840000000000001</v>
      </c>
      <c r="BK991" s="19">
        <v>0.93300000000000005</v>
      </c>
      <c r="BL991" s="19"/>
      <c r="BM991" s="19">
        <v>1.4410000000000001</v>
      </c>
      <c r="BN991" s="19">
        <v>0.69899999999999995</v>
      </c>
      <c r="BO991" s="19">
        <v>0.92</v>
      </c>
      <c r="BP991" s="19">
        <v>0.95499999999999996</v>
      </c>
      <c r="BQ991" s="19">
        <v>1.248</v>
      </c>
      <c r="BR991" s="19">
        <v>1.0469999999999999</v>
      </c>
      <c r="BS991" s="19">
        <v>0.71199999999999997</v>
      </c>
      <c r="BT991" s="19">
        <v>0.73299999999999998</v>
      </c>
      <c r="BU991" s="19">
        <v>0.98899999999999999</v>
      </c>
      <c r="BV991" s="19">
        <v>1.294</v>
      </c>
      <c r="BW991" s="19">
        <v>0.85699999999999998</v>
      </c>
      <c r="BX991" s="19">
        <v>1.399</v>
      </c>
      <c r="BY991" s="19">
        <v>0.78700000000000003</v>
      </c>
      <c r="BZ991" s="19">
        <v>0.995</v>
      </c>
      <c r="CA991" s="19">
        <v>0.88500000000000001</v>
      </c>
      <c r="CB991" s="19">
        <v>1.1559999999999999</v>
      </c>
      <c r="CC991" s="19">
        <v>1.069</v>
      </c>
      <c r="CD991" s="19">
        <v>0.995</v>
      </c>
      <c r="CE991" s="19"/>
      <c r="CF991" s="19">
        <v>1.232</v>
      </c>
      <c r="CG991" s="19">
        <v>0.89700000000000002</v>
      </c>
      <c r="CH991" s="19">
        <v>0.94599999999999995</v>
      </c>
      <c r="CI991" s="19">
        <v>1.415</v>
      </c>
      <c r="CJ991" s="19">
        <v>1.4410000000000001</v>
      </c>
      <c r="CK991" s="19">
        <v>0.998</v>
      </c>
      <c r="CL991" s="19">
        <v>1.2829999999999999</v>
      </c>
      <c r="CM991" s="19">
        <v>1.0620000000000001</v>
      </c>
      <c r="CN991" s="19">
        <v>0.83</v>
      </c>
      <c r="CO991" s="19">
        <v>1.1160000000000001</v>
      </c>
      <c r="CP991" s="19">
        <v>0.85399999999999998</v>
      </c>
      <c r="CQ991" s="19">
        <v>0.98</v>
      </c>
      <c r="CR991" s="19">
        <v>1.2689999999999999</v>
      </c>
      <c r="CS991" s="19">
        <v>1.0840000000000001</v>
      </c>
      <c r="CT991" s="19">
        <v>1.1859999999999999</v>
      </c>
      <c r="CU991" s="19">
        <v>0.70299999999999996</v>
      </c>
      <c r="CV991" s="19">
        <v>1.371</v>
      </c>
      <c r="CW991" s="19">
        <v>0.79200000000000004</v>
      </c>
    </row>
    <row r="992" spans="1:101" s="1" customFormat="1" ht="15" x14ac:dyDescent="0.2">
      <c r="A992" s="19">
        <v>1596</v>
      </c>
      <c r="B992" s="19">
        <v>371</v>
      </c>
      <c r="C992" s="19">
        <v>909.2</v>
      </c>
      <c r="D992" s="19">
        <v>344.60390000000001</v>
      </c>
      <c r="E992" s="19">
        <v>346.61</v>
      </c>
      <c r="F992" s="19">
        <v>221.09110000000001</v>
      </c>
      <c r="G992" s="20">
        <v>3927</v>
      </c>
      <c r="H992" s="19">
        <v>2</v>
      </c>
      <c r="I992" s="19">
        <v>2</v>
      </c>
      <c r="J992" s="19" t="s">
        <v>109</v>
      </c>
      <c r="M992" s="10"/>
      <c r="N992" s="10"/>
      <c r="U992" s="21">
        <v>7</v>
      </c>
      <c r="V992" s="21">
        <v>53</v>
      </c>
      <c r="W992" s="21">
        <v>726</v>
      </c>
      <c r="X992" s="19">
        <v>0.05</v>
      </c>
      <c r="Y992" s="19">
        <v>0.70399999999999996</v>
      </c>
      <c r="Z992" s="19">
        <v>0.63300000000000001</v>
      </c>
      <c r="AA992" s="19">
        <v>0.76100000000000001</v>
      </c>
      <c r="AB992" s="22">
        <f t="shared" si="248"/>
        <v>0.99888888888888894</v>
      </c>
      <c r="AC992" s="22">
        <f t="shared" si="249"/>
        <v>1.1701111111111111</v>
      </c>
      <c r="AD992" s="22">
        <f t="shared" si="250"/>
        <v>1.0753333333333335</v>
      </c>
      <c r="AE992" s="22">
        <f t="shared" si="251"/>
        <v>0.85367011679802496</v>
      </c>
      <c r="AF992" s="22">
        <f t="shared" si="252"/>
        <v>0.92891093201074593</v>
      </c>
      <c r="AG992" s="22">
        <f t="shared" si="253"/>
        <v>-0.22824941708213248</v>
      </c>
      <c r="AH992" s="22">
        <f t="shared" si="254"/>
        <v>-0.10638782347498933</v>
      </c>
      <c r="AI992" s="22">
        <f t="shared" si="255"/>
        <v>-0.86952619798920727</v>
      </c>
      <c r="AJ992" s="22">
        <f t="shared" si="256"/>
        <v>-0.53923733173448596</v>
      </c>
      <c r="AK992" s="22">
        <f t="shared" ref="AK992:AK1008" si="262">P992</f>
        <v>0</v>
      </c>
      <c r="AL992" s="22" t="str">
        <f t="shared" si="257"/>
        <v>Increase</v>
      </c>
      <c r="AM992" s="24">
        <f t="shared" si="258"/>
        <v>0.1350435362951303</v>
      </c>
      <c r="AN992" s="24">
        <f t="shared" si="259"/>
        <v>0.28891006252532586</v>
      </c>
      <c r="AO992" s="25">
        <v>0.76356599999999997</v>
      </c>
      <c r="AP992" s="24">
        <f t="shared" si="260"/>
        <v>0.28891006252532586</v>
      </c>
      <c r="AQ992" s="25">
        <v>0.93230999999999997</v>
      </c>
      <c r="AR992" s="25">
        <v>0.94790200000000002</v>
      </c>
      <c r="AS992" s="19">
        <v>1596</v>
      </c>
      <c r="AT992" s="19">
        <v>0.94499999999999995</v>
      </c>
      <c r="AU992" s="19">
        <v>0.92800000000000005</v>
      </c>
      <c r="AV992" s="19">
        <v>1.3779999999999999</v>
      </c>
      <c r="AW992" s="19">
        <v>1.1519999999999999</v>
      </c>
      <c r="AX992" s="19">
        <v>1.2869999999999999</v>
      </c>
      <c r="AY992" s="19">
        <v>0.997</v>
      </c>
      <c r="AZ992" s="19">
        <v>0.93600000000000005</v>
      </c>
      <c r="BA992" s="19">
        <v>0.92700000000000005</v>
      </c>
      <c r="BB992" s="19">
        <v>0.94499999999999995</v>
      </c>
      <c r="BC992" s="19">
        <v>0.66800000000000004</v>
      </c>
      <c r="BD992" s="19">
        <v>1.4419999999999999</v>
      </c>
      <c r="BE992" s="19">
        <v>1.2070000000000001</v>
      </c>
      <c r="BF992" s="19">
        <v>1.0409999999999999</v>
      </c>
      <c r="BG992" s="19">
        <v>1.0249999999999999</v>
      </c>
      <c r="BH992" s="19">
        <v>0.94299999999999995</v>
      </c>
      <c r="BI992" s="19">
        <v>0.89500000000000002</v>
      </c>
      <c r="BJ992" s="19">
        <v>0.76200000000000001</v>
      </c>
      <c r="BK992" s="19">
        <v>0.502</v>
      </c>
      <c r="BL992" s="19"/>
      <c r="BM992" s="19">
        <v>1.056</v>
      </c>
      <c r="BN992" s="19">
        <v>1.0860000000000001</v>
      </c>
      <c r="BO992" s="19">
        <v>1.169</v>
      </c>
      <c r="BP992" s="19">
        <v>1.2</v>
      </c>
      <c r="BQ992" s="19">
        <v>1.01</v>
      </c>
      <c r="BR992" s="19">
        <v>1.92</v>
      </c>
      <c r="BS992" s="19">
        <v>0.875</v>
      </c>
      <c r="BT992" s="19">
        <v>0.96499999999999997</v>
      </c>
      <c r="BU992" s="19">
        <v>1.0009999999999999</v>
      </c>
      <c r="BV992" s="19">
        <v>0.90700000000000003</v>
      </c>
      <c r="BW992" s="19">
        <v>1.5569999999999999</v>
      </c>
      <c r="BX992" s="19">
        <v>2.202</v>
      </c>
      <c r="BY992" s="19">
        <v>1.2290000000000001</v>
      </c>
      <c r="BZ992" s="19">
        <v>1.633</v>
      </c>
      <c r="CA992" s="19">
        <v>1.016</v>
      </c>
      <c r="CB992" s="19">
        <v>0.74199999999999999</v>
      </c>
      <c r="CC992" s="19">
        <v>0.81299999999999994</v>
      </c>
      <c r="CD992" s="19">
        <v>0.68100000000000005</v>
      </c>
      <c r="CE992" s="19"/>
      <c r="CF992" s="19">
        <v>0.91200000000000003</v>
      </c>
      <c r="CG992" s="19">
        <v>1.121</v>
      </c>
      <c r="CH992" s="19">
        <v>1.331</v>
      </c>
      <c r="CI992" s="19">
        <v>0.86699999999999999</v>
      </c>
      <c r="CJ992" s="19">
        <v>1.2749999999999999</v>
      </c>
      <c r="CK992" s="19">
        <v>1.1850000000000001</v>
      </c>
      <c r="CL992" s="19">
        <v>1.018</v>
      </c>
      <c r="CM992" s="19">
        <v>1.089</v>
      </c>
      <c r="CN992" s="19">
        <v>0.83599999999999997</v>
      </c>
      <c r="CO992" s="19">
        <v>1.3169999999999999</v>
      </c>
      <c r="CP992" s="19">
        <v>1.175</v>
      </c>
      <c r="CQ992" s="19">
        <v>1.448</v>
      </c>
      <c r="CR992" s="19">
        <v>0.871</v>
      </c>
      <c r="CS992" s="19">
        <v>0.80900000000000005</v>
      </c>
      <c r="CT992" s="19">
        <v>1.044</v>
      </c>
      <c r="CU992" s="19">
        <v>1.127</v>
      </c>
      <c r="CV992" s="19">
        <v>0.995</v>
      </c>
      <c r="CW992" s="19">
        <v>0.93600000000000005</v>
      </c>
    </row>
    <row r="993" spans="1:101" s="1" customFormat="1" ht="15" x14ac:dyDescent="0.2">
      <c r="A993" s="19">
        <v>1598</v>
      </c>
      <c r="B993" s="19">
        <v>370.9</v>
      </c>
      <c r="C993" s="19">
        <v>909.5</v>
      </c>
      <c r="D993" s="19">
        <v>366.13470000000001</v>
      </c>
      <c r="E993" s="19">
        <v>368.14150000000001</v>
      </c>
      <c r="F993" s="19">
        <v>264.15269999999998</v>
      </c>
      <c r="G993" s="20">
        <v>6136</v>
      </c>
      <c r="H993" s="19">
        <v>2</v>
      </c>
      <c r="I993" s="19">
        <v>2</v>
      </c>
      <c r="J993" s="19" t="s">
        <v>117</v>
      </c>
      <c r="M993" s="10"/>
      <c r="N993" s="10"/>
      <c r="U993" s="21">
        <v>0</v>
      </c>
      <c r="V993" s="21">
        <v>0</v>
      </c>
      <c r="W993" s="21">
        <v>54</v>
      </c>
      <c r="X993" s="19">
        <v>0.05</v>
      </c>
      <c r="Y993" s="19">
        <v>1.401</v>
      </c>
      <c r="Z993" s="19">
        <v>1.242</v>
      </c>
      <c r="AA993" s="19">
        <v>1.502</v>
      </c>
      <c r="AB993" s="22">
        <f t="shared" si="248"/>
        <v>0.97544444444444445</v>
      </c>
      <c r="AC993" s="22">
        <f t="shared" si="249"/>
        <v>1.1990555555555555</v>
      </c>
      <c r="AD993" s="22">
        <f t="shared" si="250"/>
        <v>1.2911666666666664</v>
      </c>
      <c r="AE993" s="22">
        <f t="shared" si="251"/>
        <v>0.8135106333688551</v>
      </c>
      <c r="AF993" s="22">
        <f t="shared" si="252"/>
        <v>0.75547523772643188</v>
      </c>
      <c r="AG993" s="22">
        <f t="shared" si="253"/>
        <v>-0.2977668914502159</v>
      </c>
      <c r="AH993" s="22">
        <f t="shared" si="254"/>
        <v>-0.40454362605548749</v>
      </c>
      <c r="AI993" s="22">
        <f t="shared" si="255"/>
        <v>-0.8279684307609162</v>
      </c>
      <c r="AJ993" s="22">
        <f t="shared" si="256"/>
        <v>-1.7717604596673879</v>
      </c>
      <c r="AK993" s="22">
        <f t="shared" si="262"/>
        <v>0</v>
      </c>
      <c r="AL993" s="22" t="str">
        <f t="shared" si="257"/>
        <v>Increase</v>
      </c>
      <c r="AM993" s="24">
        <f t="shared" si="258"/>
        <v>0.14860436601516344</v>
      </c>
      <c r="AN993" s="24">
        <f t="shared" si="259"/>
        <v>1.6913735718035765E-2</v>
      </c>
      <c r="AO993" s="25">
        <v>1.0439799999999999</v>
      </c>
      <c r="AP993" s="24">
        <f t="shared" si="260"/>
        <v>1.6913735718035765E-2</v>
      </c>
      <c r="AQ993" s="25">
        <v>1.3767100000000001</v>
      </c>
      <c r="AR993" s="25">
        <v>1.24722</v>
      </c>
      <c r="AS993" s="19">
        <v>1598</v>
      </c>
      <c r="AT993" s="19">
        <v>0.83799999999999997</v>
      </c>
      <c r="AU993" s="19">
        <v>1.294</v>
      </c>
      <c r="AV993" s="19">
        <v>0.65300000000000002</v>
      </c>
      <c r="AW993" s="19">
        <v>1.222</v>
      </c>
      <c r="AX993" s="19">
        <v>0.61599999999999999</v>
      </c>
      <c r="AY993" s="19">
        <v>0.43</v>
      </c>
      <c r="AZ993" s="19">
        <v>1.387</v>
      </c>
      <c r="BA993" s="19">
        <v>0.91500000000000004</v>
      </c>
      <c r="BB993" s="19">
        <v>1.0369999999999999</v>
      </c>
      <c r="BC993" s="19">
        <v>1.3380000000000001</v>
      </c>
      <c r="BD993" s="19">
        <v>0.51500000000000001</v>
      </c>
      <c r="BE993" s="19">
        <v>1.163</v>
      </c>
      <c r="BF993" s="19">
        <v>0.86</v>
      </c>
      <c r="BG993" s="19">
        <v>1.99</v>
      </c>
      <c r="BH993" s="19">
        <v>0.95599999999999996</v>
      </c>
      <c r="BI993" s="19">
        <v>0.53300000000000003</v>
      </c>
      <c r="BJ993" s="19">
        <v>0.85099999999999998</v>
      </c>
      <c r="BK993" s="19">
        <v>0.96</v>
      </c>
      <c r="BL993" s="19"/>
      <c r="BM993" s="19">
        <v>1.2210000000000001</v>
      </c>
      <c r="BN993" s="19">
        <v>1.0289999999999999</v>
      </c>
      <c r="BO993" s="19">
        <v>0.55900000000000005</v>
      </c>
      <c r="BP993" s="19">
        <v>0.74</v>
      </c>
      <c r="BQ993" s="19">
        <v>1.794</v>
      </c>
      <c r="BR993" s="19">
        <v>1.8480000000000001</v>
      </c>
      <c r="BS993" s="19">
        <v>1.5760000000000001</v>
      </c>
      <c r="BT993" s="19">
        <v>0.41699999999999998</v>
      </c>
      <c r="BU993" s="19">
        <v>0.88900000000000001</v>
      </c>
      <c r="BV993" s="19">
        <v>1.2210000000000001</v>
      </c>
      <c r="BW993" s="19">
        <v>2.14</v>
      </c>
      <c r="BX993" s="19">
        <v>0.94299999999999995</v>
      </c>
      <c r="BY993" s="19">
        <v>0.72099999999999997</v>
      </c>
      <c r="BZ993" s="19">
        <v>0.93200000000000005</v>
      </c>
      <c r="CA993" s="19">
        <v>1.8149999999999999</v>
      </c>
      <c r="CB993" s="19">
        <v>0.71899999999999997</v>
      </c>
      <c r="CC993" s="19">
        <v>1.256</v>
      </c>
      <c r="CD993" s="19">
        <v>1.7629999999999999</v>
      </c>
      <c r="CE993" s="19"/>
      <c r="CF993" s="19">
        <v>1.075</v>
      </c>
      <c r="CG993" s="19">
        <v>0.90800000000000003</v>
      </c>
      <c r="CH993" s="19">
        <v>1.0980000000000001</v>
      </c>
      <c r="CI993" s="19">
        <v>1.417</v>
      </c>
      <c r="CJ993" s="19">
        <v>1.31</v>
      </c>
      <c r="CK993" s="19">
        <v>1.796</v>
      </c>
      <c r="CL993" s="19">
        <v>1.64</v>
      </c>
      <c r="CM993" s="19">
        <v>1.494</v>
      </c>
      <c r="CN993" s="19">
        <v>0.64700000000000002</v>
      </c>
      <c r="CO993" s="19">
        <v>1.3480000000000001</v>
      </c>
      <c r="CP993" s="19">
        <v>0.69899999999999995</v>
      </c>
      <c r="CQ993" s="19">
        <v>1.357</v>
      </c>
      <c r="CR993" s="19">
        <v>1.5669999999999999</v>
      </c>
      <c r="CS993" s="19">
        <v>1.5780000000000001</v>
      </c>
      <c r="CT993" s="19">
        <v>1.44</v>
      </c>
      <c r="CU993" s="19">
        <v>0.85199999999999998</v>
      </c>
      <c r="CV993" s="19">
        <v>1.958</v>
      </c>
      <c r="CW993" s="19">
        <v>1.0569999999999999</v>
      </c>
    </row>
    <row r="994" spans="1:101" s="1" customFormat="1" ht="15" x14ac:dyDescent="0.2">
      <c r="A994" s="19">
        <v>1599</v>
      </c>
      <c r="B994" s="19">
        <v>371</v>
      </c>
      <c r="C994" s="19">
        <v>909.6</v>
      </c>
      <c r="D994" s="19">
        <v>437.1379</v>
      </c>
      <c r="E994" s="19">
        <v>439.14420000000001</v>
      </c>
      <c r="F994" s="19">
        <v>203.0796</v>
      </c>
      <c r="G994" s="20">
        <v>4720</v>
      </c>
      <c r="H994" s="19">
        <v>1</v>
      </c>
      <c r="I994" s="19">
        <v>1</v>
      </c>
      <c r="J994" s="19" t="s">
        <v>103</v>
      </c>
      <c r="M994" s="10"/>
      <c r="N994" s="10"/>
      <c r="U994" s="21">
        <v>0</v>
      </c>
      <c r="V994" s="21">
        <v>36</v>
      </c>
      <c r="W994" s="21">
        <v>575</v>
      </c>
      <c r="X994" s="19">
        <v>0.05</v>
      </c>
      <c r="Y994" s="19">
        <v>0.53500000000000003</v>
      </c>
      <c r="Z994" s="19">
        <v>0.76600000000000001</v>
      </c>
      <c r="AA994" s="19">
        <v>0.53</v>
      </c>
      <c r="AB994" s="22">
        <f t="shared" si="248"/>
        <v>1.019611111111111</v>
      </c>
      <c r="AC994" s="22">
        <f t="shared" si="249"/>
        <v>1.1064444444444446</v>
      </c>
      <c r="AD994" s="22">
        <f t="shared" si="250"/>
        <v>0.92977777777777759</v>
      </c>
      <c r="AE994" s="22">
        <f t="shared" si="251"/>
        <v>0.92152038561960214</v>
      </c>
      <c r="AF994" s="22">
        <f t="shared" si="252"/>
        <v>1.0966180688336522</v>
      </c>
      <c r="AG994" s="22">
        <f t="shared" si="253"/>
        <v>-0.11791201377689689</v>
      </c>
      <c r="AH994" s="22">
        <f t="shared" si="254"/>
        <v>0.13306115004221153</v>
      </c>
      <c r="AI994" s="22">
        <f t="shared" si="255"/>
        <v>-0.30475050980130775</v>
      </c>
      <c r="AJ994" s="22">
        <f t="shared" si="256"/>
        <v>-0.33391067268643426</v>
      </c>
      <c r="AK994" s="22">
        <f t="shared" si="262"/>
        <v>0</v>
      </c>
      <c r="AL994" s="22" t="str">
        <f t="shared" si="257"/>
        <v>Increase</v>
      </c>
      <c r="AM994" s="24">
        <f t="shared" si="258"/>
        <v>0.49573489504063928</v>
      </c>
      <c r="AN994" s="24">
        <f t="shared" si="259"/>
        <v>0.46354225303623398</v>
      </c>
      <c r="AO994" s="25">
        <v>0.53894600000000004</v>
      </c>
      <c r="AP994" s="24">
        <f t="shared" si="260"/>
        <v>0.46354225303623398</v>
      </c>
      <c r="AQ994" s="25">
        <v>0.65678999999999998</v>
      </c>
      <c r="AR994" s="25">
        <v>0.76786100000000002</v>
      </c>
      <c r="AS994" s="19">
        <v>1599</v>
      </c>
      <c r="AT994" s="19">
        <v>0.73599999999999999</v>
      </c>
      <c r="AU994" s="19">
        <v>0.92200000000000004</v>
      </c>
      <c r="AV994" s="19">
        <v>0.97399999999999998</v>
      </c>
      <c r="AW994" s="19">
        <v>0.92400000000000004</v>
      </c>
      <c r="AX994" s="19">
        <v>1.3160000000000001</v>
      </c>
      <c r="AY994" s="19">
        <v>0.8</v>
      </c>
      <c r="AZ994" s="19">
        <v>0.623</v>
      </c>
      <c r="BA994" s="19">
        <v>0.56999999999999995</v>
      </c>
      <c r="BB994" s="19">
        <v>0.59699999999999998</v>
      </c>
      <c r="BC994" s="19">
        <v>0.97299999999999998</v>
      </c>
      <c r="BD994" s="19">
        <v>1.51</v>
      </c>
      <c r="BE994" s="19">
        <v>1.361</v>
      </c>
      <c r="BF994" s="19">
        <v>1.8859999999999999</v>
      </c>
      <c r="BG994" s="19">
        <v>1.4019999999999999</v>
      </c>
      <c r="BH994" s="19">
        <v>1.0369999999999999</v>
      </c>
      <c r="BI994" s="19">
        <v>1.2809999999999999</v>
      </c>
      <c r="BJ994" s="19">
        <v>0.875</v>
      </c>
      <c r="BK994" s="19">
        <v>0.56599999999999995</v>
      </c>
      <c r="BL994" s="19"/>
      <c r="BM994" s="19">
        <v>0.621</v>
      </c>
      <c r="BN994" s="19">
        <v>0.92300000000000004</v>
      </c>
      <c r="BO994" s="19">
        <v>0.81399999999999995</v>
      </c>
      <c r="BP994" s="19">
        <v>1.3260000000000001</v>
      </c>
      <c r="BQ994" s="19">
        <v>0.80400000000000005</v>
      </c>
      <c r="BR994" s="19">
        <v>1.5389999999999999</v>
      </c>
      <c r="BS994" s="19">
        <v>0.57099999999999995</v>
      </c>
      <c r="BT994" s="19">
        <v>0.81699999999999995</v>
      </c>
      <c r="BU994" s="19">
        <v>0.90500000000000003</v>
      </c>
      <c r="BV994" s="19">
        <v>1.1459999999999999</v>
      </c>
      <c r="BW994" s="19">
        <v>1.875</v>
      </c>
      <c r="BX994" s="19">
        <v>1.6180000000000001</v>
      </c>
      <c r="BY994" s="19">
        <v>1.66</v>
      </c>
      <c r="BZ994" s="19">
        <v>1.4119999999999999</v>
      </c>
      <c r="CA994" s="19">
        <v>1.056</v>
      </c>
      <c r="CB994" s="19">
        <v>1.212</v>
      </c>
      <c r="CC994" s="19">
        <v>0.83199999999999996</v>
      </c>
      <c r="CD994" s="19">
        <v>0.78500000000000003</v>
      </c>
      <c r="CE994" s="19"/>
      <c r="CF994" s="19">
        <v>0.78400000000000003</v>
      </c>
      <c r="CG994" s="19">
        <v>0.73499999999999999</v>
      </c>
      <c r="CH994" s="19">
        <v>0.58399999999999996</v>
      </c>
      <c r="CI994" s="19">
        <v>0.79500000000000004</v>
      </c>
      <c r="CJ994" s="19">
        <v>0.90800000000000003</v>
      </c>
      <c r="CK994" s="19">
        <v>0.84199999999999997</v>
      </c>
      <c r="CL994" s="19">
        <v>0.65900000000000003</v>
      </c>
      <c r="CM994" s="19">
        <v>0.89900000000000002</v>
      </c>
      <c r="CN994" s="19">
        <v>0.42699999999999999</v>
      </c>
      <c r="CO994" s="19">
        <v>1.405</v>
      </c>
      <c r="CP994" s="19">
        <v>1.7370000000000001</v>
      </c>
      <c r="CQ994" s="19">
        <v>1.244</v>
      </c>
      <c r="CR994" s="19">
        <v>1.216</v>
      </c>
      <c r="CS994" s="19">
        <v>0.625</v>
      </c>
      <c r="CT994" s="19">
        <v>1.367</v>
      </c>
      <c r="CU994" s="19">
        <v>1.1599999999999999</v>
      </c>
      <c r="CV994" s="19">
        <v>0.90700000000000003</v>
      </c>
      <c r="CW994" s="19">
        <v>0.442</v>
      </c>
    </row>
    <row r="995" spans="1:101" s="1" customFormat="1" ht="15" x14ac:dyDescent="0.2">
      <c r="A995" s="19">
        <v>1600</v>
      </c>
      <c r="B995" s="19">
        <v>371</v>
      </c>
      <c r="C995" s="19">
        <v>910.3</v>
      </c>
      <c r="D995" s="19">
        <v>670.22220000000004</v>
      </c>
      <c r="E995" s="19">
        <v>672.22839999999997</v>
      </c>
      <c r="F995" s="19">
        <v>436.16379999999998</v>
      </c>
      <c r="G995" s="20">
        <v>2958</v>
      </c>
      <c r="H995" s="19">
        <v>1</v>
      </c>
      <c r="I995" s="19">
        <v>1</v>
      </c>
      <c r="J995" s="19" t="s">
        <v>103</v>
      </c>
      <c r="M995" s="10"/>
      <c r="N995" s="10"/>
      <c r="U995" s="21">
        <v>0</v>
      </c>
      <c r="V995" s="21">
        <v>9</v>
      </c>
      <c r="W995" s="21">
        <v>204</v>
      </c>
      <c r="X995" s="19">
        <v>0.05</v>
      </c>
      <c r="Y995" s="19">
        <v>0.95199999999999996</v>
      </c>
      <c r="Z995" s="19">
        <v>1.0669999999999999</v>
      </c>
      <c r="AA995" s="19">
        <v>0.78</v>
      </c>
      <c r="AB995" s="22">
        <f t="shared" si="248"/>
        <v>0.96805555555555556</v>
      </c>
      <c r="AC995" s="22">
        <f t="shared" si="249"/>
        <v>0.85944444444444446</v>
      </c>
      <c r="AD995" s="22">
        <f t="shared" si="250"/>
        <v>0.88449999999999984</v>
      </c>
      <c r="AE995" s="22">
        <f t="shared" si="251"/>
        <v>1.1263736263736264</v>
      </c>
      <c r="AF995" s="22">
        <f t="shared" si="252"/>
        <v>1.0944664279881919</v>
      </c>
      <c r="AG995" s="22">
        <f t="shared" si="253"/>
        <v>0.17168545930674978</v>
      </c>
      <c r="AH995" s="22">
        <f t="shared" si="254"/>
        <v>0.13022770151037735</v>
      </c>
      <c r="AI995" s="22">
        <f t="shared" si="255"/>
        <v>-0.33731086551773581</v>
      </c>
      <c r="AJ995" s="22">
        <f t="shared" si="256"/>
        <v>-0.2841240055308108</v>
      </c>
      <c r="AK995" s="22">
        <f t="shared" si="262"/>
        <v>0</v>
      </c>
      <c r="AL995" s="22" t="str">
        <f t="shared" si="257"/>
        <v>Lowering</v>
      </c>
      <c r="AM995" s="24">
        <f t="shared" si="258"/>
        <v>0.45992724242694161</v>
      </c>
      <c r="AN995" s="24">
        <f t="shared" si="259"/>
        <v>0.51984754156298463</v>
      </c>
      <c r="AO995" s="25">
        <v>0.64643099999999998</v>
      </c>
      <c r="AP995" s="24">
        <f t="shared" si="260"/>
        <v>0.51984754156298463</v>
      </c>
      <c r="AQ995" s="25">
        <v>0.60992400000000002</v>
      </c>
      <c r="AR995" s="25">
        <v>0.73048400000000002</v>
      </c>
      <c r="AS995" s="19">
        <v>1600</v>
      </c>
      <c r="AT995" s="19">
        <v>1.1839999999999999</v>
      </c>
      <c r="AU995" s="19">
        <v>1.3280000000000001</v>
      </c>
      <c r="AV995" s="19">
        <v>1.0660000000000001</v>
      </c>
      <c r="AW995" s="19">
        <v>1.1639999999999999</v>
      </c>
      <c r="AX995" s="19">
        <v>1.032</v>
      </c>
      <c r="AY995" s="19">
        <v>0.97799999999999998</v>
      </c>
      <c r="AZ995" s="19">
        <v>0.77800000000000002</v>
      </c>
      <c r="BA995" s="19">
        <v>1.337</v>
      </c>
      <c r="BB995" s="19">
        <v>2.08</v>
      </c>
      <c r="BC995" s="19">
        <v>0.504</v>
      </c>
      <c r="BD995" s="19">
        <v>0.67900000000000005</v>
      </c>
      <c r="BE995" s="19">
        <v>0.84299999999999997</v>
      </c>
      <c r="BF995" s="19">
        <v>0.94299999999999995</v>
      </c>
      <c r="BG995" s="19">
        <v>0.81</v>
      </c>
      <c r="BH995" s="19">
        <v>0.65800000000000003</v>
      </c>
      <c r="BI995" s="19">
        <v>0.74099999999999999</v>
      </c>
      <c r="BJ995" s="19">
        <v>0.82399999999999995</v>
      </c>
      <c r="BK995" s="19">
        <v>0.47599999999999998</v>
      </c>
      <c r="BL995" s="19"/>
      <c r="BM995" s="19">
        <v>1.169</v>
      </c>
      <c r="BN995" s="19">
        <v>0.85799999999999998</v>
      </c>
      <c r="BO995" s="19">
        <v>1.2969999999999999</v>
      </c>
      <c r="BP995" s="19">
        <v>0.56399999999999995</v>
      </c>
      <c r="BQ995" s="19">
        <v>2.5619999999999998</v>
      </c>
      <c r="BR995" s="19">
        <v>0.44</v>
      </c>
      <c r="BS995" s="19">
        <v>0.69</v>
      </c>
      <c r="BT995" s="19">
        <v>0.61299999999999999</v>
      </c>
      <c r="BU995" s="19">
        <v>0.64200000000000002</v>
      </c>
      <c r="BV995" s="19">
        <v>0.66</v>
      </c>
      <c r="BW995" s="19">
        <v>0.67900000000000005</v>
      </c>
      <c r="BX995" s="19">
        <v>1.1599999999999999</v>
      </c>
      <c r="BY995" s="19">
        <v>0.66400000000000003</v>
      </c>
      <c r="BZ995" s="19">
        <v>0.51500000000000001</v>
      </c>
      <c r="CA995" s="19">
        <v>0.83599999999999997</v>
      </c>
      <c r="CB995" s="19">
        <v>0.56299999999999994</v>
      </c>
      <c r="CC995" s="19">
        <v>0.94699999999999995</v>
      </c>
      <c r="CD995" s="19">
        <v>0.61099999999999999</v>
      </c>
      <c r="CE995" s="19"/>
      <c r="CF995" s="19">
        <v>0.877</v>
      </c>
      <c r="CG995" s="19">
        <v>1.4039999999999999</v>
      </c>
      <c r="CH995" s="19">
        <v>0.64900000000000002</v>
      </c>
      <c r="CI995" s="19">
        <v>0.90200000000000002</v>
      </c>
      <c r="CJ995" s="19">
        <v>1.9490000000000001</v>
      </c>
      <c r="CK995" s="19">
        <v>0.70899999999999996</v>
      </c>
      <c r="CL995" s="19">
        <v>1.4810000000000001</v>
      </c>
      <c r="CM995" s="19">
        <v>0.60099999999999998</v>
      </c>
      <c r="CN995" s="19">
        <v>0.73699999999999999</v>
      </c>
      <c r="CO995" s="19">
        <v>0.96299999999999997</v>
      </c>
      <c r="CP995" s="19">
        <v>0.51100000000000001</v>
      </c>
      <c r="CQ995" s="19">
        <v>0.53900000000000003</v>
      </c>
      <c r="CR995" s="19">
        <v>0.68700000000000006</v>
      </c>
      <c r="CS995" s="19">
        <v>0.46100000000000002</v>
      </c>
      <c r="CT995" s="19">
        <v>1.05</v>
      </c>
      <c r="CU995" s="19">
        <v>0.69</v>
      </c>
      <c r="CV995" s="19">
        <v>0.56799999999999995</v>
      </c>
      <c r="CW995" s="19">
        <v>1.143</v>
      </c>
    </row>
    <row r="996" spans="1:101" s="1" customFormat="1" ht="15" x14ac:dyDescent="0.2">
      <c r="A996" s="19">
        <v>1601</v>
      </c>
      <c r="B996" s="19">
        <v>371.4</v>
      </c>
      <c r="C996" s="19">
        <v>911.2</v>
      </c>
      <c r="D996" s="19">
        <v>370.05650000000003</v>
      </c>
      <c r="E996" s="19">
        <v>372.06299999999999</v>
      </c>
      <c r="F996" s="19">
        <v>271.99630000000002</v>
      </c>
      <c r="G996" s="20">
        <v>35280.641510000001</v>
      </c>
      <c r="H996" s="19">
        <v>2</v>
      </c>
      <c r="I996" s="19">
        <v>2</v>
      </c>
      <c r="J996" s="19" t="s">
        <v>103</v>
      </c>
      <c r="M996" s="10"/>
      <c r="N996" s="10"/>
      <c r="U996" s="21">
        <v>0</v>
      </c>
      <c r="V996" s="21">
        <v>2</v>
      </c>
      <c r="W996" s="21">
        <v>53</v>
      </c>
      <c r="X996" s="19">
        <v>0.05</v>
      </c>
      <c r="Y996" s="19">
        <v>1.165</v>
      </c>
      <c r="Z996" s="19">
        <v>1.1499999999999999</v>
      </c>
      <c r="AA996" s="19">
        <v>1.238</v>
      </c>
      <c r="AB996" s="22">
        <f t="shared" si="248"/>
        <v>0.91422222222222216</v>
      </c>
      <c r="AC996" s="22">
        <f t="shared" si="249"/>
        <v>0.90394444444444444</v>
      </c>
      <c r="AD996" s="22">
        <f t="shared" si="250"/>
        <v>1.0669444444444443</v>
      </c>
      <c r="AE996" s="22">
        <f t="shared" si="251"/>
        <v>1.0113699219470222</v>
      </c>
      <c r="AF996" s="22">
        <f t="shared" si="252"/>
        <v>0.85686019265816205</v>
      </c>
      <c r="AG996" s="22">
        <f t="shared" si="253"/>
        <v>1.6310778591555261E-2</v>
      </c>
      <c r="AH996" s="22">
        <f t="shared" si="254"/>
        <v>-0.22286826489349335</v>
      </c>
      <c r="AI996" s="22">
        <f t="shared" si="255"/>
        <v>-3.6749426316580416E-2</v>
      </c>
      <c r="AJ996" s="22">
        <f t="shared" si="256"/>
        <v>-0.72345216700231108</v>
      </c>
      <c r="AK996" s="22">
        <f t="shared" si="262"/>
        <v>0</v>
      </c>
      <c r="AL996" s="22" t="str">
        <f t="shared" si="257"/>
        <v>Lowering</v>
      </c>
      <c r="AM996" s="24">
        <f t="shared" si="258"/>
        <v>0.91886259717809637</v>
      </c>
      <c r="AN996" s="24">
        <f t="shared" si="259"/>
        <v>0.18903744247051327</v>
      </c>
      <c r="AO996" s="25">
        <v>0.35397000000000001</v>
      </c>
      <c r="AP996" s="24">
        <f t="shared" si="260"/>
        <v>0.18903744247051327</v>
      </c>
      <c r="AQ996" s="25">
        <v>0.97487999999999997</v>
      </c>
      <c r="AR996" s="25">
        <v>0.97750300000000001</v>
      </c>
      <c r="AS996" s="19">
        <v>1601</v>
      </c>
      <c r="AT996" s="19">
        <v>0.56000000000000005</v>
      </c>
      <c r="AU996" s="19">
        <v>0.86199999999999999</v>
      </c>
      <c r="AV996" s="19">
        <v>0.70799999999999996</v>
      </c>
      <c r="AW996" s="19">
        <v>1.2549999999999999</v>
      </c>
      <c r="AX996" s="19">
        <v>1.571</v>
      </c>
      <c r="AY996" s="19">
        <v>0.79</v>
      </c>
      <c r="AZ996" s="19">
        <v>1.1339999999999999</v>
      </c>
      <c r="BA996" s="19">
        <v>0.77700000000000002</v>
      </c>
      <c r="BB996" s="19">
        <v>0.78200000000000003</v>
      </c>
      <c r="BC996" s="19">
        <v>1.161</v>
      </c>
      <c r="BD996" s="19">
        <v>0.66700000000000004</v>
      </c>
      <c r="BE996" s="19">
        <v>0.96399999999999997</v>
      </c>
      <c r="BF996" s="19">
        <v>0.64800000000000002</v>
      </c>
      <c r="BG996" s="19">
        <v>0.51200000000000001</v>
      </c>
      <c r="BH996" s="19">
        <v>0.71199999999999997</v>
      </c>
      <c r="BI996" s="19">
        <v>1.323</v>
      </c>
      <c r="BJ996" s="19">
        <v>0.77100000000000002</v>
      </c>
      <c r="BK996" s="19">
        <v>1.2589999999999999</v>
      </c>
      <c r="BL996" s="19"/>
      <c r="BM996" s="19">
        <v>0.56200000000000006</v>
      </c>
      <c r="BN996" s="19">
        <v>0.86299999999999999</v>
      </c>
      <c r="BO996" s="19">
        <v>0.77500000000000002</v>
      </c>
      <c r="BP996" s="19">
        <v>1.2789999999999999</v>
      </c>
      <c r="BQ996" s="19">
        <v>0.46100000000000002</v>
      </c>
      <c r="BR996" s="19">
        <v>0.75800000000000001</v>
      </c>
      <c r="BS996" s="19">
        <v>0.79300000000000004</v>
      </c>
      <c r="BT996" s="19">
        <v>0.94399999999999995</v>
      </c>
      <c r="BU996" s="19">
        <v>0.91300000000000003</v>
      </c>
      <c r="BV996" s="19">
        <v>0.82399999999999995</v>
      </c>
      <c r="BW996" s="19">
        <v>0.39100000000000001</v>
      </c>
      <c r="BX996" s="19">
        <v>1.131</v>
      </c>
      <c r="BY996" s="19">
        <v>1.1459999999999999</v>
      </c>
      <c r="BZ996" s="19">
        <v>1.5</v>
      </c>
      <c r="CA996" s="19">
        <v>0.61299999999999999</v>
      </c>
      <c r="CB996" s="19">
        <v>1.1040000000000001</v>
      </c>
      <c r="CC996" s="19">
        <v>0.88700000000000001</v>
      </c>
      <c r="CD996" s="19">
        <v>1.327</v>
      </c>
      <c r="CE996" s="19"/>
      <c r="CF996" s="19">
        <v>0.63</v>
      </c>
      <c r="CG996" s="19">
        <v>0.78</v>
      </c>
      <c r="CH996" s="19">
        <v>1.002</v>
      </c>
      <c r="CI996" s="19">
        <v>0.78300000000000003</v>
      </c>
      <c r="CJ996" s="19">
        <v>1.0780000000000001</v>
      </c>
      <c r="CK996" s="19">
        <v>0.94399999999999995</v>
      </c>
      <c r="CL996" s="19">
        <v>1.17</v>
      </c>
      <c r="CM996" s="19">
        <v>1.0189999999999999</v>
      </c>
      <c r="CN996" s="19">
        <v>0.92600000000000005</v>
      </c>
      <c r="CO996" s="19">
        <v>0.85699999999999998</v>
      </c>
      <c r="CP996" s="19">
        <v>1.8129999999999999</v>
      </c>
      <c r="CQ996" s="19">
        <v>1.58</v>
      </c>
      <c r="CR996" s="19">
        <v>0.67900000000000005</v>
      </c>
      <c r="CS996" s="19">
        <v>1.5589999999999999</v>
      </c>
      <c r="CT996" s="19">
        <v>0.55400000000000005</v>
      </c>
      <c r="CU996" s="19">
        <v>1.7789999999999999</v>
      </c>
      <c r="CV996" s="19">
        <v>1.0780000000000001</v>
      </c>
      <c r="CW996" s="19">
        <v>0.97399999999999998</v>
      </c>
    </row>
    <row r="997" spans="1:101" s="1" customFormat="1" ht="15" x14ac:dyDescent="0.2">
      <c r="A997" s="19">
        <v>1602</v>
      </c>
      <c r="B997" s="19">
        <v>370.9</v>
      </c>
      <c r="C997" s="19">
        <v>911.9</v>
      </c>
      <c r="D997" s="19">
        <v>371.05590000000001</v>
      </c>
      <c r="E997" s="19">
        <v>373.06200000000001</v>
      </c>
      <c r="F997" s="19">
        <v>273.99520000000001</v>
      </c>
      <c r="G997" s="20">
        <v>9214.375</v>
      </c>
      <c r="H997" s="19">
        <v>2</v>
      </c>
      <c r="I997" s="19">
        <v>2</v>
      </c>
      <c r="J997" s="19" t="s">
        <v>103</v>
      </c>
      <c r="M997" s="10"/>
      <c r="N997" s="10"/>
      <c r="U997" s="21">
        <v>0</v>
      </c>
      <c r="V997" s="21">
        <v>1</v>
      </c>
      <c r="W997" s="21">
        <v>43</v>
      </c>
      <c r="X997" s="19">
        <v>0.05</v>
      </c>
      <c r="Y997" s="19">
        <v>1.262</v>
      </c>
      <c r="Z997" s="19">
        <v>1.133</v>
      </c>
      <c r="AA997" s="19">
        <v>1.2609999999999999</v>
      </c>
      <c r="AB997" s="22">
        <f t="shared" si="248"/>
        <v>1.0340555555555555</v>
      </c>
      <c r="AC997" s="22">
        <f t="shared" si="249"/>
        <v>1.025722222222222</v>
      </c>
      <c r="AD997" s="22">
        <f t="shared" si="250"/>
        <v>1.172666666666667</v>
      </c>
      <c r="AE997" s="22">
        <f t="shared" si="251"/>
        <v>1.0081243568217517</v>
      </c>
      <c r="AF997" s="22">
        <f t="shared" si="252"/>
        <v>0.88179837028614716</v>
      </c>
      <c r="AG997" s="22">
        <f t="shared" si="253"/>
        <v>1.1673612949061602E-2</v>
      </c>
      <c r="AH997" s="22">
        <f t="shared" si="254"/>
        <v>-0.18147928427784585</v>
      </c>
      <c r="AI997" s="22">
        <f t="shared" si="255"/>
        <v>-2.7025840739833697E-2</v>
      </c>
      <c r="AJ997" s="22">
        <f t="shared" si="256"/>
        <v>-0.58536674510324571</v>
      </c>
      <c r="AK997" s="37">
        <f t="shared" si="262"/>
        <v>0</v>
      </c>
      <c r="AL997" s="22" t="str">
        <f t="shared" si="257"/>
        <v>Lowering</v>
      </c>
      <c r="AM997" s="24">
        <f t="shared" si="258"/>
        <v>0.93966739821902801</v>
      </c>
      <c r="AN997" s="24">
        <f t="shared" si="259"/>
        <v>0.25979647545667983</v>
      </c>
      <c r="AO997" s="25">
        <v>0.321739</v>
      </c>
      <c r="AP997" s="24">
        <f t="shared" si="260"/>
        <v>0.25979647545667983</v>
      </c>
      <c r="AQ997" s="25">
        <v>0.86631000000000002</v>
      </c>
      <c r="AR997" s="25">
        <v>0.90185199999999999</v>
      </c>
      <c r="AS997" s="19">
        <v>1602</v>
      </c>
      <c r="AT997" s="19">
        <v>0.79300000000000004</v>
      </c>
      <c r="AU997" s="19">
        <v>1.123</v>
      </c>
      <c r="AV997" s="19">
        <v>0.69099999999999995</v>
      </c>
      <c r="AW997" s="19">
        <v>1.288</v>
      </c>
      <c r="AX997" s="19">
        <v>1.5660000000000001</v>
      </c>
      <c r="AY997" s="19">
        <v>0.94799999999999995</v>
      </c>
      <c r="AZ997" s="19">
        <v>1.1859999999999999</v>
      </c>
      <c r="BA997" s="19">
        <v>1.0980000000000001</v>
      </c>
      <c r="BB997" s="19">
        <v>0.95499999999999996</v>
      </c>
      <c r="BC997" s="19">
        <v>1.2829999999999999</v>
      </c>
      <c r="BD997" s="19">
        <v>0.75</v>
      </c>
      <c r="BE997" s="19">
        <v>1.0389999999999999</v>
      </c>
      <c r="BF997" s="19">
        <v>0.67</v>
      </c>
      <c r="BG997" s="19">
        <v>0.56799999999999995</v>
      </c>
      <c r="BH997" s="19">
        <v>0.77400000000000002</v>
      </c>
      <c r="BI997" s="19">
        <v>1.76</v>
      </c>
      <c r="BJ997" s="19">
        <v>0.78100000000000003</v>
      </c>
      <c r="BK997" s="19">
        <v>1.34</v>
      </c>
      <c r="BL997" s="19"/>
      <c r="BM997" s="19">
        <v>0.73799999999999999</v>
      </c>
      <c r="BN997" s="19">
        <v>0.85599999999999998</v>
      </c>
      <c r="BO997" s="19">
        <v>1.123</v>
      </c>
      <c r="BP997" s="19">
        <v>1.6639999999999999</v>
      </c>
      <c r="BQ997" s="19">
        <v>0.58899999999999997</v>
      </c>
      <c r="BR997" s="19">
        <v>0.81</v>
      </c>
      <c r="BS997" s="19">
        <v>0.98</v>
      </c>
      <c r="BT997" s="19">
        <v>0.95599999999999996</v>
      </c>
      <c r="BU997" s="19">
        <v>1.0580000000000001</v>
      </c>
      <c r="BV997" s="19">
        <v>0.83799999999999997</v>
      </c>
      <c r="BW997" s="19">
        <v>0.51100000000000001</v>
      </c>
      <c r="BX997" s="19">
        <v>1.4119999999999999</v>
      </c>
      <c r="BY997" s="19">
        <v>1.07</v>
      </c>
      <c r="BZ997" s="19">
        <v>1.661</v>
      </c>
      <c r="CA997" s="19">
        <v>0.72799999999999998</v>
      </c>
      <c r="CB997" s="19">
        <v>1.0429999999999999</v>
      </c>
      <c r="CC997" s="19">
        <v>1.054</v>
      </c>
      <c r="CD997" s="19">
        <v>1.3720000000000001</v>
      </c>
      <c r="CE997" s="19"/>
      <c r="CF997" s="19">
        <v>0.67700000000000005</v>
      </c>
      <c r="CG997" s="19">
        <v>0.88800000000000001</v>
      </c>
      <c r="CH997" s="19">
        <v>1.1100000000000001</v>
      </c>
      <c r="CI997" s="19">
        <v>0.90900000000000003</v>
      </c>
      <c r="CJ997" s="19">
        <v>1.3919999999999999</v>
      </c>
      <c r="CK997" s="19">
        <v>1.0089999999999999</v>
      </c>
      <c r="CL997" s="19">
        <v>1.1639999999999999</v>
      </c>
      <c r="CM997" s="19">
        <v>1.0820000000000001</v>
      </c>
      <c r="CN997" s="19">
        <v>1.085</v>
      </c>
      <c r="CO997" s="19">
        <v>0.82699999999999996</v>
      </c>
      <c r="CP997" s="19">
        <v>1.9710000000000001</v>
      </c>
      <c r="CQ997" s="19">
        <v>1.804</v>
      </c>
      <c r="CR997" s="19">
        <v>0.82599999999999996</v>
      </c>
      <c r="CS997" s="19">
        <v>1.512</v>
      </c>
      <c r="CT997" s="19">
        <v>0.68400000000000005</v>
      </c>
      <c r="CU997" s="19">
        <v>1.891</v>
      </c>
      <c r="CV997" s="19">
        <v>1.2270000000000001</v>
      </c>
      <c r="CW997" s="19">
        <v>1.05</v>
      </c>
    </row>
    <row r="998" spans="1:101" s="1" customFormat="1" ht="15" x14ac:dyDescent="0.2">
      <c r="A998" s="19">
        <v>1604</v>
      </c>
      <c r="B998" s="19">
        <v>371.9</v>
      </c>
      <c r="C998" s="19">
        <v>915.3</v>
      </c>
      <c r="D998" s="19">
        <v>365.13529999999997</v>
      </c>
      <c r="E998" s="19">
        <v>367.14179999999999</v>
      </c>
      <c r="F998" s="19">
        <v>262.154</v>
      </c>
      <c r="G998" s="20">
        <v>50270.603770000002</v>
      </c>
      <c r="H998" s="19">
        <v>2</v>
      </c>
      <c r="I998" s="19">
        <v>2</v>
      </c>
      <c r="J998" s="19" t="s">
        <v>103</v>
      </c>
      <c r="M998" s="10"/>
      <c r="N998" s="10"/>
      <c r="U998" s="21">
        <v>0</v>
      </c>
      <c r="V998" s="21">
        <v>9</v>
      </c>
      <c r="W998" s="21">
        <v>201</v>
      </c>
      <c r="X998" s="19">
        <v>0.05</v>
      </c>
      <c r="Y998" s="19">
        <v>1.151</v>
      </c>
      <c r="Z998" s="19">
        <v>1.1080000000000001</v>
      </c>
      <c r="AA998" s="19">
        <v>1.2170000000000001</v>
      </c>
      <c r="AB998" s="22">
        <f t="shared" si="248"/>
        <v>0.91294444444444445</v>
      </c>
      <c r="AC998" s="22">
        <f t="shared" si="249"/>
        <v>1.0915555555555558</v>
      </c>
      <c r="AD998" s="22">
        <f t="shared" si="250"/>
        <v>1.1656111111111109</v>
      </c>
      <c r="AE998" s="22">
        <f t="shared" si="251"/>
        <v>0.8363701140065144</v>
      </c>
      <c r="AF998" s="22">
        <f t="shared" si="252"/>
        <v>0.7832324484057005</v>
      </c>
      <c r="AG998" s="22">
        <f t="shared" si="253"/>
        <v>-0.25778658382658792</v>
      </c>
      <c r="AH998" s="22">
        <f t="shared" si="254"/>
        <v>-0.35248755953683159</v>
      </c>
      <c r="AI998" s="22">
        <f t="shared" si="255"/>
        <v>-0.7702682011894656</v>
      </c>
      <c r="AJ998" s="22">
        <f t="shared" si="256"/>
        <v>-1.328370484407551</v>
      </c>
      <c r="AK998" s="22">
        <f t="shared" si="262"/>
        <v>0</v>
      </c>
      <c r="AL998" s="22" t="str">
        <f t="shared" si="257"/>
        <v>Increase</v>
      </c>
      <c r="AM998" s="24">
        <f t="shared" si="258"/>
        <v>0.16971952155690731</v>
      </c>
      <c r="AN998" s="24">
        <f t="shared" si="259"/>
        <v>4.6949342608719184E-2</v>
      </c>
      <c r="AO998" s="25">
        <v>1.0098400000000001</v>
      </c>
      <c r="AP998" s="24">
        <f t="shared" si="260"/>
        <v>4.6949342608719184E-2</v>
      </c>
      <c r="AQ998" s="25">
        <v>1.30654</v>
      </c>
      <c r="AR998" s="25">
        <v>1.17039</v>
      </c>
      <c r="AS998" s="19">
        <v>1604</v>
      </c>
      <c r="AT998" s="19">
        <v>0.77600000000000002</v>
      </c>
      <c r="AU998" s="19">
        <v>1.169</v>
      </c>
      <c r="AV998" s="19">
        <v>0.55800000000000005</v>
      </c>
      <c r="AW998" s="19">
        <v>1.1140000000000001</v>
      </c>
      <c r="AX998" s="19">
        <v>0.60399999999999998</v>
      </c>
      <c r="AY998" s="19">
        <v>0.36199999999999999</v>
      </c>
      <c r="AZ998" s="19">
        <v>1.048</v>
      </c>
      <c r="BA998" s="19">
        <v>0.85899999999999999</v>
      </c>
      <c r="BB998" s="19">
        <v>0.95699999999999996</v>
      </c>
      <c r="BC998" s="19">
        <v>1.4330000000000001</v>
      </c>
      <c r="BD998" s="19">
        <v>0.65200000000000002</v>
      </c>
      <c r="BE998" s="19">
        <v>1.1319999999999999</v>
      </c>
      <c r="BF998" s="19">
        <v>0.82699999999999996</v>
      </c>
      <c r="BG998" s="19">
        <v>1.7170000000000001</v>
      </c>
      <c r="BH998" s="19">
        <v>0.99099999999999999</v>
      </c>
      <c r="BI998" s="19">
        <v>0.504</v>
      </c>
      <c r="BJ998" s="19">
        <v>0.79100000000000004</v>
      </c>
      <c r="BK998" s="19">
        <v>0.93899999999999995</v>
      </c>
      <c r="BL998" s="19"/>
      <c r="BM998" s="19">
        <v>0.96899999999999997</v>
      </c>
      <c r="BN998" s="19">
        <v>1.169</v>
      </c>
      <c r="BO998" s="19">
        <v>0.47899999999999998</v>
      </c>
      <c r="BP998" s="19">
        <v>0.72899999999999998</v>
      </c>
      <c r="BQ998" s="19">
        <v>1.484</v>
      </c>
      <c r="BR998" s="19">
        <v>1.579</v>
      </c>
      <c r="BS998" s="19">
        <v>1.163</v>
      </c>
      <c r="BT998" s="19">
        <v>0.45</v>
      </c>
      <c r="BU998" s="19">
        <v>0.89</v>
      </c>
      <c r="BV998" s="19">
        <v>1.1399999999999999</v>
      </c>
      <c r="BW998" s="19">
        <v>1.835</v>
      </c>
      <c r="BX998" s="19">
        <v>0.98799999999999999</v>
      </c>
      <c r="BY998" s="19">
        <v>0.63</v>
      </c>
      <c r="BZ998" s="19">
        <v>0.93600000000000005</v>
      </c>
      <c r="CA998" s="19">
        <v>1.673</v>
      </c>
      <c r="CB998" s="19">
        <v>0.625</v>
      </c>
      <c r="CC998" s="19">
        <v>1.3</v>
      </c>
      <c r="CD998" s="19">
        <v>1.609</v>
      </c>
      <c r="CE998" s="19"/>
      <c r="CF998" s="19">
        <v>0.77500000000000002</v>
      </c>
      <c r="CG998" s="19">
        <v>0.99399999999999999</v>
      </c>
      <c r="CH998" s="19">
        <v>1.0009999999999999</v>
      </c>
      <c r="CI998" s="19">
        <v>1.431</v>
      </c>
      <c r="CJ998" s="19">
        <v>1.095</v>
      </c>
      <c r="CK998" s="19">
        <v>1.4510000000000001</v>
      </c>
      <c r="CL998" s="19">
        <v>1.204</v>
      </c>
      <c r="CM998" s="19">
        <v>1.4670000000000001</v>
      </c>
      <c r="CN998" s="19">
        <v>0.65500000000000003</v>
      </c>
      <c r="CO998" s="19">
        <v>1.119</v>
      </c>
      <c r="CP998" s="19">
        <v>0.48099999999999998</v>
      </c>
      <c r="CQ998" s="19">
        <v>1.3560000000000001</v>
      </c>
      <c r="CR998" s="19">
        <v>1.355</v>
      </c>
      <c r="CS998" s="19">
        <v>1.244</v>
      </c>
      <c r="CT998" s="19">
        <v>1.514</v>
      </c>
      <c r="CU998" s="19">
        <v>0.67700000000000005</v>
      </c>
      <c r="CV998" s="19">
        <v>2.177</v>
      </c>
      <c r="CW998" s="19">
        <v>0.98499999999999999</v>
      </c>
    </row>
    <row r="999" spans="1:101" s="1" customFormat="1" ht="15" x14ac:dyDescent="0.2">
      <c r="A999" s="19">
        <v>1605</v>
      </c>
      <c r="B999" s="19">
        <v>371.9</v>
      </c>
      <c r="C999" s="19">
        <v>916.8</v>
      </c>
      <c r="D999" s="19">
        <v>324.08999999999997</v>
      </c>
      <c r="E999" s="19">
        <v>326.0967</v>
      </c>
      <c r="F999" s="19">
        <v>180.0634</v>
      </c>
      <c r="G999" s="20">
        <v>51954</v>
      </c>
      <c r="H999" s="19">
        <v>2</v>
      </c>
      <c r="I999" s="19">
        <v>2</v>
      </c>
      <c r="J999" s="19" t="s">
        <v>109</v>
      </c>
      <c r="M999" s="10"/>
      <c r="N999" s="10"/>
      <c r="U999" s="21">
        <v>17</v>
      </c>
      <c r="V999" s="21">
        <v>87</v>
      </c>
      <c r="W999" s="21">
        <v>713</v>
      </c>
      <c r="X999" s="19">
        <v>0.05</v>
      </c>
      <c r="Y999" s="19">
        <v>0.46100000000000002</v>
      </c>
      <c r="Z999" s="19">
        <v>0.40600000000000003</v>
      </c>
      <c r="AA999" s="19">
        <v>0.40400000000000003</v>
      </c>
      <c r="AB999" s="22">
        <f t="shared" si="248"/>
        <v>1.0208888888888892</v>
      </c>
      <c r="AC999" s="22">
        <f t="shared" si="249"/>
        <v>1.2651111111111111</v>
      </c>
      <c r="AD999" s="22">
        <f t="shared" si="250"/>
        <v>1.0573888888888887</v>
      </c>
      <c r="AE999" s="22">
        <f t="shared" si="251"/>
        <v>0.80695591076760964</v>
      </c>
      <c r="AF999" s="22">
        <f t="shared" si="252"/>
        <v>0.96548100667262171</v>
      </c>
      <c r="AG999" s="22">
        <f t="shared" si="253"/>
        <v>-0.30943824301322193</v>
      </c>
      <c r="AH999" s="22">
        <f t="shared" si="254"/>
        <v>-5.0680216704439597E-2</v>
      </c>
      <c r="AI999" s="22">
        <f t="shared" si="255"/>
        <v>-0.7527439416399494</v>
      </c>
      <c r="AJ999" s="22">
        <f t="shared" si="256"/>
        <v>-0.1022484909526485</v>
      </c>
      <c r="AK999" s="22">
        <f t="shared" si="262"/>
        <v>0</v>
      </c>
      <c r="AL999" s="22" t="str">
        <f t="shared" si="257"/>
        <v>Increase</v>
      </c>
      <c r="AM999" s="24">
        <f t="shared" si="258"/>
        <v>0.17670793768271606</v>
      </c>
      <c r="AN999" s="24">
        <f t="shared" si="259"/>
        <v>0.79022635357478599</v>
      </c>
      <c r="AO999" s="25">
        <v>0.72991899999999998</v>
      </c>
      <c r="AP999" s="24">
        <f t="shared" si="260"/>
        <v>0.79022635357478599</v>
      </c>
      <c r="AQ999" s="25">
        <v>0.41491600000000001</v>
      </c>
      <c r="AR999" s="25">
        <v>0.55429200000000001</v>
      </c>
      <c r="AS999" s="19">
        <v>1605</v>
      </c>
      <c r="AT999" s="19">
        <v>0.624</v>
      </c>
      <c r="AU999" s="19">
        <v>0.78300000000000003</v>
      </c>
      <c r="AV999" s="19">
        <v>0.59199999999999997</v>
      </c>
      <c r="AW999" s="19">
        <v>1.024</v>
      </c>
      <c r="AX999" s="19">
        <v>1.3009999999999999</v>
      </c>
      <c r="AY999" s="19">
        <v>1.0249999999999999</v>
      </c>
      <c r="AZ999" s="19">
        <v>0.78800000000000003</v>
      </c>
      <c r="BA999" s="19">
        <v>0.83299999999999996</v>
      </c>
      <c r="BB999" s="19">
        <v>0.65400000000000003</v>
      </c>
      <c r="BC999" s="19">
        <v>0.95699999999999996</v>
      </c>
      <c r="BD999" s="19">
        <v>1.6970000000000001</v>
      </c>
      <c r="BE999" s="19">
        <v>1.365</v>
      </c>
      <c r="BF999" s="19">
        <v>1.5840000000000001</v>
      </c>
      <c r="BG999" s="19">
        <v>1.2669999999999999</v>
      </c>
      <c r="BH999" s="19">
        <v>1.387</v>
      </c>
      <c r="BI999" s="19">
        <v>1.4670000000000001</v>
      </c>
      <c r="BJ999" s="19">
        <v>0.65200000000000002</v>
      </c>
      <c r="BK999" s="19">
        <v>0.376</v>
      </c>
      <c r="BL999" s="19"/>
      <c r="BM999" s="19">
        <v>0.72699999999999998</v>
      </c>
      <c r="BN999" s="19">
        <v>0.98699999999999999</v>
      </c>
      <c r="BO999" s="19">
        <v>0.93100000000000005</v>
      </c>
      <c r="BP999" s="19">
        <v>1.268</v>
      </c>
      <c r="BQ999" s="19">
        <v>1.079</v>
      </c>
      <c r="BR999" s="19">
        <v>2.5059999999999998</v>
      </c>
      <c r="BS999" s="19">
        <v>0.82299999999999995</v>
      </c>
      <c r="BT999" s="19">
        <v>0.67700000000000005</v>
      </c>
      <c r="BU999" s="19">
        <v>0.84</v>
      </c>
      <c r="BV999" s="19">
        <v>1.0740000000000001</v>
      </c>
      <c r="BW999" s="19">
        <v>2.2250000000000001</v>
      </c>
      <c r="BX999" s="19">
        <v>2.327</v>
      </c>
      <c r="BY999" s="19">
        <v>1.518</v>
      </c>
      <c r="BZ999" s="19">
        <v>2.06</v>
      </c>
      <c r="CA999" s="19">
        <v>1.671</v>
      </c>
      <c r="CB999" s="19">
        <v>1.0489999999999999</v>
      </c>
      <c r="CC999" s="19">
        <v>0.63700000000000001</v>
      </c>
      <c r="CD999" s="19">
        <v>0.373</v>
      </c>
      <c r="CE999" s="19"/>
      <c r="CF999" s="19">
        <v>0.73299999999999998</v>
      </c>
      <c r="CG999" s="19">
        <v>0.88800000000000001</v>
      </c>
      <c r="CH999" s="19">
        <v>0.47799999999999998</v>
      </c>
      <c r="CI999" s="19">
        <v>0.77900000000000003</v>
      </c>
      <c r="CJ999" s="19">
        <v>0.93100000000000005</v>
      </c>
      <c r="CK999" s="19">
        <v>0.98599999999999999</v>
      </c>
      <c r="CL999" s="19">
        <v>0.83</v>
      </c>
      <c r="CM999" s="19">
        <v>1.0049999999999999</v>
      </c>
      <c r="CN999" s="19">
        <v>0.28499999999999998</v>
      </c>
      <c r="CO999" s="19">
        <v>1.69</v>
      </c>
      <c r="CP999" s="19">
        <v>1.9870000000000001</v>
      </c>
      <c r="CQ999" s="19">
        <v>1.5740000000000001</v>
      </c>
      <c r="CR999" s="19">
        <v>1.4790000000000001</v>
      </c>
      <c r="CS999" s="19">
        <v>0.90600000000000003</v>
      </c>
      <c r="CT999" s="19">
        <v>1.278</v>
      </c>
      <c r="CU999" s="19">
        <v>1.2869999999999999</v>
      </c>
      <c r="CV999" s="19">
        <v>1.1240000000000001</v>
      </c>
      <c r="CW999" s="19">
        <v>0.79300000000000004</v>
      </c>
    </row>
    <row r="1000" spans="1:101" s="1" customFormat="1" ht="15" x14ac:dyDescent="0.2">
      <c r="A1000" s="19">
        <v>1608</v>
      </c>
      <c r="B1000" s="19">
        <v>371.4</v>
      </c>
      <c r="C1000" s="19">
        <v>918.1</v>
      </c>
      <c r="D1000" s="19">
        <v>396.11130000000003</v>
      </c>
      <c r="E1000" s="19">
        <v>398.11790000000002</v>
      </c>
      <c r="F1000" s="19">
        <v>162.053</v>
      </c>
      <c r="G1000" s="20">
        <v>9997.2000000000007</v>
      </c>
      <c r="H1000" s="19">
        <v>1</v>
      </c>
      <c r="I1000" s="19">
        <v>1</v>
      </c>
      <c r="J1000" s="19" t="s">
        <v>109</v>
      </c>
      <c r="M1000" s="10"/>
      <c r="N1000" s="10"/>
      <c r="U1000" s="21">
        <v>5</v>
      </c>
      <c r="V1000" s="21">
        <v>81</v>
      </c>
      <c r="W1000" s="21">
        <v>736</v>
      </c>
      <c r="X1000" s="19">
        <v>0.05</v>
      </c>
      <c r="Y1000" s="19">
        <v>0.47499999999999998</v>
      </c>
      <c r="Z1000" s="19">
        <v>0.45200000000000001</v>
      </c>
      <c r="AA1000" s="19">
        <v>0.505</v>
      </c>
      <c r="AB1000" s="22">
        <f t="shared" si="248"/>
        <v>0.9729444444444445</v>
      </c>
      <c r="AC1000" s="22">
        <f t="shared" si="249"/>
        <v>1.1792777777777779</v>
      </c>
      <c r="AD1000" s="22">
        <f t="shared" si="250"/>
        <v>0.97905555555555557</v>
      </c>
      <c r="AE1000" s="22">
        <f t="shared" si="251"/>
        <v>0.82503415461440621</v>
      </c>
      <c r="AF1000" s="22">
        <f t="shared" si="252"/>
        <v>0.99375815695398062</v>
      </c>
      <c r="AG1000" s="22">
        <f t="shared" si="253"/>
        <v>-0.27747424986481095</v>
      </c>
      <c r="AH1000" s="22">
        <f t="shared" si="254"/>
        <v>-9.0332976419911382E-3</v>
      </c>
      <c r="AI1000" s="22">
        <f t="shared" si="255"/>
        <v>-0.86999750140108711</v>
      </c>
      <c r="AJ1000" s="22">
        <f t="shared" si="256"/>
        <v>-2.0184666900410354E-2</v>
      </c>
      <c r="AK1000" s="22">
        <f t="shared" si="262"/>
        <v>0</v>
      </c>
      <c r="AL1000" s="22" t="str">
        <f t="shared" si="257"/>
        <v>Increase</v>
      </c>
      <c r="AM1000" s="24">
        <f t="shared" si="258"/>
        <v>0.13489706435166207</v>
      </c>
      <c r="AN1000" s="24">
        <f t="shared" si="259"/>
        <v>0.95458659874952634</v>
      </c>
      <c r="AO1000" s="25">
        <v>0.80567999999999995</v>
      </c>
      <c r="AP1000" s="24">
        <f t="shared" si="260"/>
        <v>0.95458659874952634</v>
      </c>
      <c r="AQ1000" s="25">
        <v>0.37703100000000001</v>
      </c>
      <c r="AR1000" s="25">
        <v>0.51197599999999999</v>
      </c>
      <c r="AS1000" s="19">
        <v>1608</v>
      </c>
      <c r="AT1000" s="19">
        <v>0.70299999999999996</v>
      </c>
      <c r="AU1000" s="19">
        <v>0.95099999999999996</v>
      </c>
      <c r="AV1000" s="19">
        <v>0.72799999999999998</v>
      </c>
      <c r="AW1000" s="19">
        <v>0.98099999999999998</v>
      </c>
      <c r="AX1000" s="19">
        <v>1.1060000000000001</v>
      </c>
      <c r="AY1000" s="19">
        <v>0.85</v>
      </c>
      <c r="AZ1000" s="19">
        <v>0.76</v>
      </c>
      <c r="BA1000" s="19">
        <v>0.84499999999999997</v>
      </c>
      <c r="BB1000" s="19">
        <v>0.66800000000000004</v>
      </c>
      <c r="BC1000" s="19">
        <v>0.86399999999999999</v>
      </c>
      <c r="BD1000" s="19">
        <v>1.548</v>
      </c>
      <c r="BE1000" s="19">
        <v>1.173</v>
      </c>
      <c r="BF1000" s="19">
        <v>1.448</v>
      </c>
      <c r="BG1000" s="19">
        <v>1.204</v>
      </c>
      <c r="BH1000" s="19">
        <v>1.1639999999999999</v>
      </c>
      <c r="BI1000" s="19">
        <v>1.3420000000000001</v>
      </c>
      <c r="BJ1000" s="19">
        <v>0.65100000000000002</v>
      </c>
      <c r="BK1000" s="19">
        <v>0.52700000000000002</v>
      </c>
      <c r="BL1000" s="19"/>
      <c r="BM1000" s="19">
        <v>0.76100000000000001</v>
      </c>
      <c r="BN1000" s="19">
        <v>0.96699999999999997</v>
      </c>
      <c r="BO1000" s="19">
        <v>0.86699999999999999</v>
      </c>
      <c r="BP1000" s="19">
        <v>1.0669999999999999</v>
      </c>
      <c r="BQ1000" s="19">
        <v>1.163</v>
      </c>
      <c r="BR1000" s="19">
        <v>2.19</v>
      </c>
      <c r="BS1000" s="19">
        <v>0.89600000000000002</v>
      </c>
      <c r="BT1000" s="19">
        <v>0.748</v>
      </c>
      <c r="BU1000" s="19">
        <v>0.80300000000000005</v>
      </c>
      <c r="BV1000" s="19">
        <v>1.1830000000000001</v>
      </c>
      <c r="BW1000" s="19">
        <v>1.905</v>
      </c>
      <c r="BX1000" s="19">
        <v>1.9890000000000001</v>
      </c>
      <c r="BY1000" s="19">
        <v>1.52</v>
      </c>
      <c r="BZ1000" s="19">
        <v>1.665</v>
      </c>
      <c r="CA1000" s="19">
        <v>1.242</v>
      </c>
      <c r="CB1000" s="19">
        <v>1.014</v>
      </c>
      <c r="CC1000" s="19">
        <v>0.84</v>
      </c>
      <c r="CD1000" s="19">
        <v>0.40699999999999997</v>
      </c>
      <c r="CE1000" s="19"/>
      <c r="CF1000" s="19">
        <v>0.78600000000000003</v>
      </c>
      <c r="CG1000" s="19">
        <v>0.85399999999999998</v>
      </c>
      <c r="CH1000" s="19">
        <v>0.51800000000000002</v>
      </c>
      <c r="CI1000" s="19">
        <v>0.82299999999999995</v>
      </c>
      <c r="CJ1000" s="19">
        <v>0.84499999999999997</v>
      </c>
      <c r="CK1000" s="19">
        <v>0.92</v>
      </c>
      <c r="CL1000" s="19">
        <v>0.81</v>
      </c>
      <c r="CM1000" s="19">
        <v>0.98799999999999999</v>
      </c>
      <c r="CN1000" s="19">
        <v>0.35599999999999998</v>
      </c>
      <c r="CO1000" s="19">
        <v>1.417</v>
      </c>
      <c r="CP1000" s="19">
        <v>1.8660000000000001</v>
      </c>
      <c r="CQ1000" s="19">
        <v>1.1830000000000001</v>
      </c>
      <c r="CR1000" s="19">
        <v>1.367</v>
      </c>
      <c r="CS1000" s="19">
        <v>0.88700000000000001</v>
      </c>
      <c r="CT1000" s="19">
        <v>1.032</v>
      </c>
      <c r="CU1000" s="19">
        <v>1.2</v>
      </c>
      <c r="CV1000" s="19">
        <v>1.0209999999999999</v>
      </c>
      <c r="CW1000" s="19">
        <v>0.75</v>
      </c>
    </row>
    <row r="1001" spans="1:101" s="1" customFormat="1" ht="15" x14ac:dyDescent="0.2">
      <c r="A1001" s="19">
        <v>1609</v>
      </c>
      <c r="B1001" s="19">
        <v>371.9</v>
      </c>
      <c r="C1001" s="19">
        <v>918.4</v>
      </c>
      <c r="D1001" s="19">
        <v>352.60079999999999</v>
      </c>
      <c r="E1001" s="19">
        <v>354.60789999999997</v>
      </c>
      <c r="F1001" s="19">
        <v>237.08500000000001</v>
      </c>
      <c r="G1001" s="20">
        <v>56799.285709999996</v>
      </c>
      <c r="H1001" s="19">
        <v>2</v>
      </c>
      <c r="I1001" s="19">
        <v>2</v>
      </c>
      <c r="J1001" s="19" t="s">
        <v>109</v>
      </c>
      <c r="M1001" s="10"/>
      <c r="N1001" s="10"/>
      <c r="U1001" s="21">
        <v>6</v>
      </c>
      <c r="V1001" s="21">
        <v>55</v>
      </c>
      <c r="W1001" s="21">
        <v>697</v>
      </c>
      <c r="X1001" s="19">
        <v>0.05</v>
      </c>
      <c r="Y1001" s="19">
        <v>1.0109999999999999</v>
      </c>
      <c r="Z1001" s="19">
        <v>0.92100000000000004</v>
      </c>
      <c r="AA1001" s="19">
        <v>0.86099999999999999</v>
      </c>
      <c r="AB1001" s="22">
        <f t="shared" si="248"/>
        <v>0.90722222222222215</v>
      </c>
      <c r="AC1001" s="22">
        <f t="shared" si="249"/>
        <v>0.96205555555555555</v>
      </c>
      <c r="AD1001" s="22">
        <f t="shared" si="250"/>
        <v>1.2150000000000001</v>
      </c>
      <c r="AE1001" s="22">
        <f t="shared" si="251"/>
        <v>0.94300398452387824</v>
      </c>
      <c r="AF1001" s="22">
        <f t="shared" si="252"/>
        <v>0.74668495656149969</v>
      </c>
      <c r="AG1001" s="22">
        <f t="shared" si="253"/>
        <v>-8.4664228079572884E-2</v>
      </c>
      <c r="AH1001" s="22">
        <f t="shared" si="254"/>
        <v>-0.42142842948639853</v>
      </c>
      <c r="AI1001" s="22">
        <f t="shared" si="255"/>
        <v>-0.19053099300951373</v>
      </c>
      <c r="AJ1001" s="22">
        <f t="shared" si="256"/>
        <v>-2.0327311398384409</v>
      </c>
      <c r="AK1001" s="22">
        <f t="shared" si="262"/>
        <v>0</v>
      </c>
      <c r="AL1001" s="22" t="str">
        <f t="shared" si="257"/>
        <v>Increase</v>
      </c>
      <c r="AM1001" s="24">
        <f t="shared" si="258"/>
        <v>0.64486529803195769</v>
      </c>
      <c r="AN1001" s="24">
        <f t="shared" si="259"/>
        <v>9.2740377671071701E-3</v>
      </c>
      <c r="AO1001" s="25">
        <v>0.80204699999999995</v>
      </c>
      <c r="AP1001" s="24">
        <f t="shared" si="260"/>
        <v>9.2740377671071701E-3</v>
      </c>
      <c r="AQ1001" s="25">
        <v>1.4884900000000001</v>
      </c>
      <c r="AR1001" s="25">
        <v>1.4220699999999999</v>
      </c>
      <c r="AS1001" s="19">
        <v>1609</v>
      </c>
      <c r="AT1001" s="19">
        <v>0.72299999999999998</v>
      </c>
      <c r="AU1001" s="19">
        <v>1.1000000000000001</v>
      </c>
      <c r="AV1001" s="19">
        <v>0.52600000000000002</v>
      </c>
      <c r="AW1001" s="19">
        <v>0.83499999999999996</v>
      </c>
      <c r="AX1001" s="19">
        <v>0.46899999999999997</v>
      </c>
      <c r="AY1001" s="19">
        <v>0.45500000000000002</v>
      </c>
      <c r="AZ1001" s="19">
        <v>1.175</v>
      </c>
      <c r="BA1001" s="19">
        <v>0.92100000000000004</v>
      </c>
      <c r="BB1001" s="19">
        <v>1.151</v>
      </c>
      <c r="BC1001" s="19">
        <v>1.0880000000000001</v>
      </c>
      <c r="BD1001" s="19">
        <v>0.69399999999999995</v>
      </c>
      <c r="BE1001" s="19">
        <v>0.93</v>
      </c>
      <c r="BF1001" s="19">
        <v>0.92800000000000005</v>
      </c>
      <c r="BG1001" s="19">
        <v>1.504</v>
      </c>
      <c r="BH1001" s="19">
        <v>1.25</v>
      </c>
      <c r="BI1001" s="19">
        <v>0.73499999999999999</v>
      </c>
      <c r="BJ1001" s="19">
        <v>0.82199999999999995</v>
      </c>
      <c r="BK1001" s="19">
        <v>1.024</v>
      </c>
      <c r="BL1001" s="19"/>
      <c r="BM1001" s="19">
        <v>0.93200000000000005</v>
      </c>
      <c r="BN1001" s="19">
        <v>0.69099999999999995</v>
      </c>
      <c r="BO1001" s="19">
        <v>0.64</v>
      </c>
      <c r="BP1001" s="19">
        <v>0.68500000000000005</v>
      </c>
      <c r="BQ1001" s="19">
        <v>1.718</v>
      </c>
      <c r="BR1001" s="19">
        <v>1.2689999999999999</v>
      </c>
      <c r="BS1001" s="19">
        <v>1.0589999999999999</v>
      </c>
      <c r="BT1001" s="19">
        <v>0.54100000000000004</v>
      </c>
      <c r="BU1001" s="19">
        <v>0.71799999999999997</v>
      </c>
      <c r="BV1001" s="19">
        <v>0.998</v>
      </c>
      <c r="BW1001" s="19">
        <v>1.7829999999999999</v>
      </c>
      <c r="BX1001" s="19">
        <v>0.872</v>
      </c>
      <c r="BY1001" s="19">
        <v>0.51800000000000002</v>
      </c>
      <c r="BZ1001" s="19">
        <v>0.83399999999999996</v>
      </c>
      <c r="CA1001" s="19">
        <v>1.258</v>
      </c>
      <c r="CB1001" s="19">
        <v>0.42</v>
      </c>
      <c r="CC1001" s="19">
        <v>1.6040000000000001</v>
      </c>
      <c r="CD1001" s="19">
        <v>0.77700000000000002</v>
      </c>
      <c r="CE1001" s="19"/>
      <c r="CF1001" s="19">
        <v>0.99199999999999999</v>
      </c>
      <c r="CG1001" s="19">
        <v>1.4510000000000001</v>
      </c>
      <c r="CH1001" s="19">
        <v>0.997</v>
      </c>
      <c r="CI1001" s="19">
        <v>1.595</v>
      </c>
      <c r="CJ1001" s="19">
        <v>1.48</v>
      </c>
      <c r="CK1001" s="19">
        <v>1.863</v>
      </c>
      <c r="CL1001" s="19">
        <v>1.216</v>
      </c>
      <c r="CM1001" s="19">
        <v>1.4330000000000001</v>
      </c>
      <c r="CN1001" s="19">
        <v>0.52200000000000002</v>
      </c>
      <c r="CO1001" s="19">
        <v>1.171</v>
      </c>
      <c r="CP1001" s="19">
        <v>0.68400000000000005</v>
      </c>
      <c r="CQ1001" s="19">
        <v>1.29</v>
      </c>
      <c r="CR1001" s="19">
        <v>1.349</v>
      </c>
      <c r="CS1001" s="19">
        <v>1.1080000000000001</v>
      </c>
      <c r="CT1001" s="19">
        <v>1.579</v>
      </c>
      <c r="CU1001" s="19">
        <v>0.46700000000000003</v>
      </c>
      <c r="CV1001" s="19">
        <v>1.1579999999999999</v>
      </c>
      <c r="CW1001" s="19">
        <v>1.5149999999999999</v>
      </c>
    </row>
    <row r="1002" spans="1:101" s="1" customFormat="1" ht="15" x14ac:dyDescent="0.2">
      <c r="A1002" s="19">
        <v>1610</v>
      </c>
      <c r="B1002" s="19">
        <v>371.1</v>
      </c>
      <c r="C1002" s="19">
        <v>918.9</v>
      </c>
      <c r="D1002" s="19">
        <v>354.07029999999997</v>
      </c>
      <c r="E1002" s="19">
        <v>356.07740000000001</v>
      </c>
      <c r="F1002" s="19">
        <v>240.0239</v>
      </c>
      <c r="G1002" s="20">
        <v>6237</v>
      </c>
      <c r="H1002" s="19">
        <v>2</v>
      </c>
      <c r="I1002" s="19">
        <v>2</v>
      </c>
      <c r="J1002" s="19" t="s">
        <v>131</v>
      </c>
      <c r="M1002" s="10"/>
      <c r="N1002" s="10"/>
      <c r="O1002" s="19" t="s">
        <v>215</v>
      </c>
      <c r="P1002" s="19" t="s">
        <v>224</v>
      </c>
      <c r="Q1002" s="19">
        <v>0.1</v>
      </c>
      <c r="R1002" s="19">
        <v>72.2</v>
      </c>
      <c r="S1002" s="19" t="s">
        <v>133</v>
      </c>
      <c r="T1002" s="19" t="s">
        <v>134</v>
      </c>
      <c r="X1002" s="19">
        <v>0.05</v>
      </c>
      <c r="Y1002" s="19">
        <v>1.02</v>
      </c>
      <c r="Z1002" s="19">
        <v>1.075</v>
      </c>
      <c r="AA1002" s="19">
        <v>1.07</v>
      </c>
      <c r="AB1002" s="22">
        <f t="shared" si="248"/>
        <v>1.0357222222222222</v>
      </c>
      <c r="AC1002" s="22">
        <f t="shared" si="249"/>
        <v>0.83461111111111108</v>
      </c>
      <c r="AD1002" s="22">
        <f t="shared" si="250"/>
        <v>0.9712777777777778</v>
      </c>
      <c r="AE1002" s="22">
        <f t="shared" si="251"/>
        <v>1.2409638554216869</v>
      </c>
      <c r="AF1002" s="22">
        <f t="shared" si="252"/>
        <v>1.0663501687353429</v>
      </c>
      <c r="AG1002" s="22">
        <f t="shared" si="253"/>
        <v>0.31146109583629378</v>
      </c>
      <c r="AH1002" s="22">
        <f t="shared" si="254"/>
        <v>9.2681268999631819E-2</v>
      </c>
      <c r="AI1002" s="22">
        <f t="shared" si="255"/>
        <v>-1.994865209121172</v>
      </c>
      <c r="AJ1002" s="22">
        <f t="shared" si="256"/>
        <v>-0.38231454273282278</v>
      </c>
      <c r="AK1002" s="22" t="str">
        <f t="shared" si="262"/>
        <v>Isomer 2 of L-Cystine - 2 tags</v>
      </c>
      <c r="AL1002" s="22" t="str">
        <f t="shared" si="257"/>
        <v>Lowering</v>
      </c>
      <c r="AM1002" s="24">
        <f t="shared" si="258"/>
        <v>1.0118934643407979E-2</v>
      </c>
      <c r="AN1002" s="24">
        <f t="shared" si="259"/>
        <v>0.41465361624206409</v>
      </c>
      <c r="AO1002" s="25">
        <v>1.3163499999999999</v>
      </c>
      <c r="AP1002" s="24">
        <f t="shared" si="260"/>
        <v>0.41465361624206409</v>
      </c>
      <c r="AQ1002" s="25">
        <v>1.01786</v>
      </c>
      <c r="AR1002" s="25">
        <v>0.99642699999999995</v>
      </c>
      <c r="AS1002" s="19">
        <v>1610</v>
      </c>
      <c r="AT1002" s="19">
        <v>1.143</v>
      </c>
      <c r="AU1002" s="19">
        <v>0.88300000000000001</v>
      </c>
      <c r="AV1002" s="19">
        <v>1.371</v>
      </c>
      <c r="AW1002" s="19">
        <v>0.91500000000000004</v>
      </c>
      <c r="AX1002" s="19">
        <v>1.3380000000000001</v>
      </c>
      <c r="AY1002" s="19">
        <v>1.2490000000000001</v>
      </c>
      <c r="AZ1002" s="19">
        <v>0.98199999999999998</v>
      </c>
      <c r="BA1002" s="19">
        <v>0.86599999999999999</v>
      </c>
      <c r="BB1002" s="19">
        <v>1.121</v>
      </c>
      <c r="BC1002" s="19">
        <v>0.64100000000000001</v>
      </c>
      <c r="BD1002" s="19">
        <v>1.3009999999999999</v>
      </c>
      <c r="BE1002" s="19">
        <v>0.751</v>
      </c>
      <c r="BF1002" s="19">
        <v>1.1060000000000001</v>
      </c>
      <c r="BG1002" s="19">
        <v>0.71399999999999997</v>
      </c>
      <c r="BH1002" s="19">
        <v>0.97499999999999998</v>
      </c>
      <c r="BI1002" s="19">
        <v>1.238</v>
      </c>
      <c r="BJ1002" s="19">
        <v>1.075</v>
      </c>
      <c r="BK1002" s="19">
        <v>0.97399999999999998</v>
      </c>
      <c r="BL1002" s="19"/>
      <c r="BM1002" s="19">
        <v>0.65500000000000003</v>
      </c>
      <c r="BN1002" s="19">
        <v>0.82699999999999996</v>
      </c>
      <c r="BO1002" s="19">
        <v>0.89500000000000002</v>
      </c>
      <c r="BP1002" s="19">
        <v>1.054</v>
      </c>
      <c r="BQ1002" s="19">
        <v>0.51700000000000002</v>
      </c>
      <c r="BR1002" s="19">
        <v>0.57099999999999995</v>
      </c>
      <c r="BS1002" s="19">
        <v>0.81399999999999995</v>
      </c>
      <c r="BT1002" s="19">
        <v>1.0069999999999999</v>
      </c>
      <c r="BU1002" s="19">
        <v>0.84399999999999997</v>
      </c>
      <c r="BV1002" s="19">
        <v>1.1299999999999999</v>
      </c>
      <c r="BW1002" s="19">
        <v>0.49399999999999999</v>
      </c>
      <c r="BX1002" s="19">
        <v>0.76600000000000001</v>
      </c>
      <c r="BY1002" s="19">
        <v>1.079</v>
      </c>
      <c r="BZ1002" s="19">
        <v>0.82699999999999996</v>
      </c>
      <c r="CA1002" s="19">
        <v>0.57099999999999995</v>
      </c>
      <c r="CB1002" s="19">
        <v>1.321</v>
      </c>
      <c r="CC1002" s="19">
        <v>0.77</v>
      </c>
      <c r="CD1002" s="19">
        <v>0.88100000000000001</v>
      </c>
      <c r="CE1002" s="19"/>
      <c r="CF1002" s="19">
        <v>1.0449999999999999</v>
      </c>
      <c r="CG1002" s="19">
        <v>1.1970000000000001</v>
      </c>
      <c r="CH1002" s="19">
        <v>0.84099999999999997</v>
      </c>
      <c r="CI1002" s="19">
        <v>1.05</v>
      </c>
      <c r="CJ1002" s="19">
        <v>1.1379999999999999</v>
      </c>
      <c r="CK1002" s="19">
        <v>0.72699999999999998</v>
      </c>
      <c r="CL1002" s="19">
        <v>0.94299999999999995</v>
      </c>
      <c r="CM1002" s="19">
        <v>0.61099999999999999</v>
      </c>
      <c r="CN1002" s="19">
        <v>1.4019999999999999</v>
      </c>
      <c r="CO1002" s="19">
        <v>0.79500000000000004</v>
      </c>
      <c r="CP1002" s="19">
        <v>0.98799999999999999</v>
      </c>
      <c r="CQ1002" s="19">
        <v>0.877</v>
      </c>
      <c r="CR1002" s="19">
        <v>0.72099999999999997</v>
      </c>
      <c r="CS1002" s="19">
        <v>1.012</v>
      </c>
      <c r="CT1002" s="19">
        <v>0.82699999999999996</v>
      </c>
      <c r="CU1002" s="19">
        <v>1.34</v>
      </c>
      <c r="CV1002" s="19">
        <v>0.58799999999999997</v>
      </c>
      <c r="CW1002" s="19">
        <v>1.381</v>
      </c>
    </row>
    <row r="1003" spans="1:101" s="1" customFormat="1" ht="15" x14ac:dyDescent="0.2">
      <c r="A1003" s="19">
        <v>1611</v>
      </c>
      <c r="B1003" s="19">
        <v>371.9</v>
      </c>
      <c r="C1003" s="19">
        <v>919.4</v>
      </c>
      <c r="D1003" s="19">
        <v>424.0831</v>
      </c>
      <c r="E1003" s="19">
        <v>426.08640000000003</v>
      </c>
      <c r="F1003" s="19">
        <v>190.0248</v>
      </c>
      <c r="G1003" s="20">
        <v>8681.5</v>
      </c>
      <c r="H1003" s="19">
        <v>1</v>
      </c>
      <c r="I1003" s="19">
        <v>1</v>
      </c>
      <c r="J1003" s="19" t="s">
        <v>103</v>
      </c>
      <c r="M1003" s="10"/>
      <c r="N1003" s="10"/>
      <c r="U1003" s="21">
        <v>0</v>
      </c>
      <c r="V1003" s="21">
        <v>6</v>
      </c>
      <c r="W1003" s="21">
        <v>184</v>
      </c>
      <c r="X1003" s="19">
        <v>0.16669999999999999</v>
      </c>
      <c r="Y1003" s="19">
        <v>3.1560000000000001</v>
      </c>
      <c r="Z1003" s="19">
        <v>3.7694000000000001</v>
      </c>
      <c r="AA1003" s="19">
        <v>2.5369999999999999</v>
      </c>
      <c r="AB1003" s="22">
        <f t="shared" si="248"/>
        <v>3.5178722222222225</v>
      </c>
      <c r="AC1003" s="22">
        <f t="shared" si="249"/>
        <v>3.4893444444444448</v>
      </c>
      <c r="AD1003" s="22">
        <f t="shared" si="250"/>
        <v>3.5582777777777781</v>
      </c>
      <c r="AE1003" s="22">
        <f t="shared" si="251"/>
        <v>1.0081756840667302</v>
      </c>
      <c r="AF1003" s="22">
        <f t="shared" si="252"/>
        <v>0.98864463145404302</v>
      </c>
      <c r="AG1003" s="22">
        <f t="shared" si="253"/>
        <v>1.174706388424712E-2</v>
      </c>
      <c r="AH1003" s="22">
        <f t="shared" si="254"/>
        <v>-1.6476057796699101E-2</v>
      </c>
      <c r="AI1003" s="22">
        <f t="shared" si="255"/>
        <v>-3.32004546609488E-2</v>
      </c>
      <c r="AJ1003" s="22">
        <f t="shared" si="256"/>
        <v>-4.7664537521601234E-2</v>
      </c>
      <c r="AK1003" s="22">
        <f t="shared" si="262"/>
        <v>0</v>
      </c>
      <c r="AL1003" s="22" t="str">
        <f t="shared" si="257"/>
        <v>Lowering</v>
      </c>
      <c r="AM1003" s="24">
        <f t="shared" si="258"/>
        <v>0.92640213088964818</v>
      </c>
      <c r="AN1003" s="24">
        <f t="shared" si="259"/>
        <v>0.89605664014134101</v>
      </c>
      <c r="AO1003" s="25">
        <v>0.18660199999999999</v>
      </c>
      <c r="AP1003" s="24">
        <f t="shared" si="260"/>
        <v>0.89605664014134101</v>
      </c>
      <c r="AQ1003" s="25">
        <v>0.61392800000000003</v>
      </c>
      <c r="AR1003" s="25">
        <v>0.73521899999999996</v>
      </c>
      <c r="AS1003" s="19">
        <v>1611</v>
      </c>
      <c r="AT1003" s="19">
        <v>6.8230000000000004</v>
      </c>
      <c r="AU1003" s="19">
        <v>3.3570000000000002</v>
      </c>
      <c r="AV1003" s="19">
        <v>2.75</v>
      </c>
      <c r="AW1003" s="19">
        <v>3.4769999999999999</v>
      </c>
      <c r="AX1003" s="19">
        <v>2.6589999999999998</v>
      </c>
      <c r="AY1003" s="19">
        <v>2.367</v>
      </c>
      <c r="AZ1003" s="19">
        <v>5.0350000000000001</v>
      </c>
      <c r="BA1003" s="19">
        <v>2.8081</v>
      </c>
      <c r="BB1003" s="19">
        <v>3.3889999999999998</v>
      </c>
      <c r="BC1003" s="19">
        <v>5.0750000000000002</v>
      </c>
      <c r="BD1003" s="19">
        <v>3.222</v>
      </c>
      <c r="BE1003" s="19">
        <v>4.0060000000000002</v>
      </c>
      <c r="BF1003" s="19">
        <v>4.0229999999999997</v>
      </c>
      <c r="BG1003" s="19">
        <v>2.6560000000000001</v>
      </c>
      <c r="BH1003" s="19">
        <v>3.0289999999999999</v>
      </c>
      <c r="BI1003" s="19">
        <v>2.746</v>
      </c>
      <c r="BJ1003" s="19">
        <v>3.1496</v>
      </c>
      <c r="BK1003" s="19">
        <v>2.75</v>
      </c>
      <c r="BL1003" s="19"/>
      <c r="BM1003" s="19">
        <v>5.01</v>
      </c>
      <c r="BN1003" s="19">
        <v>3.5539999999999998</v>
      </c>
      <c r="BO1003" s="19">
        <v>3.5350000000000001</v>
      </c>
      <c r="BP1003" s="19">
        <v>4.18</v>
      </c>
      <c r="BQ1003" s="19">
        <v>3.5739999999999998</v>
      </c>
      <c r="BR1003" s="19">
        <v>2.8761000000000001</v>
      </c>
      <c r="BS1003" s="19">
        <v>3.718</v>
      </c>
      <c r="BT1003" s="19">
        <v>2.56</v>
      </c>
      <c r="BU1003" s="19">
        <v>4.0179999999999998</v>
      </c>
      <c r="BV1003" s="19">
        <v>4.5199999999999996</v>
      </c>
      <c r="BW1003" s="19">
        <v>2.6709999999999998</v>
      </c>
      <c r="BX1003" s="19">
        <v>2.9380000000000002</v>
      </c>
      <c r="BY1003" s="19">
        <v>2.964</v>
      </c>
      <c r="BZ1003" s="19">
        <v>3.3279999999999998</v>
      </c>
      <c r="CA1003" s="19">
        <v>3.08</v>
      </c>
      <c r="CB1003" s="19">
        <v>3.3260000000000001</v>
      </c>
      <c r="CC1003" s="19">
        <v>3.4491000000000001</v>
      </c>
      <c r="CD1003" s="19">
        <v>3.5070000000000001</v>
      </c>
      <c r="CE1003" s="19"/>
      <c r="CF1003" s="19">
        <v>3.4659</v>
      </c>
      <c r="CG1003" s="19">
        <v>3.88</v>
      </c>
      <c r="CH1003" s="19">
        <v>3.988</v>
      </c>
      <c r="CI1003" s="19">
        <v>3.198</v>
      </c>
      <c r="CJ1003" s="19">
        <v>3.629</v>
      </c>
      <c r="CK1003" s="19">
        <v>3.605</v>
      </c>
      <c r="CL1003" s="19">
        <v>3.6930000000000001</v>
      </c>
      <c r="CM1003" s="19">
        <v>3.2050000000000001</v>
      </c>
      <c r="CN1003" s="19">
        <v>2.3580000000000001</v>
      </c>
      <c r="CO1003" s="19">
        <v>2.61</v>
      </c>
      <c r="CP1003" s="19">
        <v>3.1301000000000001</v>
      </c>
      <c r="CQ1003" s="19">
        <v>3.6949999999999998</v>
      </c>
      <c r="CR1003" s="19">
        <v>3.7330000000000001</v>
      </c>
      <c r="CS1003" s="19">
        <v>3.5880000000000001</v>
      </c>
      <c r="CT1003" s="19">
        <v>4.7949999999999999</v>
      </c>
      <c r="CU1003" s="19">
        <v>4.9160000000000004</v>
      </c>
      <c r="CV1003" s="19">
        <v>3.6739999999999999</v>
      </c>
      <c r="CW1003" s="19">
        <v>2.8860000000000001</v>
      </c>
    </row>
    <row r="1004" spans="1:101" s="1" customFormat="1" ht="15" x14ac:dyDescent="0.2">
      <c r="A1004" s="19">
        <v>1612</v>
      </c>
      <c r="B1004" s="19">
        <v>372</v>
      </c>
      <c r="C1004" s="19">
        <v>921.9</v>
      </c>
      <c r="D1004" s="19">
        <v>400.0822</v>
      </c>
      <c r="E1004" s="19">
        <v>402.08980000000003</v>
      </c>
      <c r="F1004" s="19">
        <v>166.0239</v>
      </c>
      <c r="G1004" s="20">
        <v>7035.4285710000004</v>
      </c>
      <c r="H1004" s="19">
        <v>1</v>
      </c>
      <c r="I1004" s="19">
        <v>1</v>
      </c>
      <c r="J1004" s="19" t="s">
        <v>131</v>
      </c>
      <c r="M1004" s="10"/>
      <c r="N1004" s="10"/>
      <c r="O1004" s="19" t="s">
        <v>387</v>
      </c>
      <c r="P1004" s="19" t="s">
        <v>388</v>
      </c>
      <c r="Q1004" s="19">
        <v>6.67</v>
      </c>
      <c r="R1004" s="19">
        <v>0.1</v>
      </c>
      <c r="T1004" s="19" t="s">
        <v>143</v>
      </c>
      <c r="X1004" s="19">
        <v>3.3300000000000003E-2</v>
      </c>
      <c r="Y1004" s="19">
        <v>0.997</v>
      </c>
      <c r="Z1004" s="19">
        <v>0.90800000000000003</v>
      </c>
      <c r="AA1004" s="19">
        <v>1.0089999999999999</v>
      </c>
      <c r="AB1004" s="22">
        <f t="shared" si="248"/>
        <v>0.97505555555555545</v>
      </c>
      <c r="AC1004" s="22">
        <f t="shared" si="249"/>
        <v>1.1123333333333334</v>
      </c>
      <c r="AD1004" s="22">
        <f t="shared" si="250"/>
        <v>0.98866666666666658</v>
      </c>
      <c r="AE1004" s="22">
        <f t="shared" si="251"/>
        <v>0.87658575566876418</v>
      </c>
      <c r="AF1004" s="22">
        <f t="shared" si="252"/>
        <v>0.98623286131714993</v>
      </c>
      <c r="AG1004" s="22">
        <f t="shared" si="253"/>
        <v>-0.19003285932048528</v>
      </c>
      <c r="AH1004" s="22">
        <f t="shared" si="254"/>
        <v>-1.9999770592795996E-2</v>
      </c>
      <c r="AI1004" s="22">
        <f t="shared" si="255"/>
        <v>-1.0441539633681833</v>
      </c>
      <c r="AJ1004" s="22">
        <f t="shared" si="256"/>
        <v>-0.10696583563368414</v>
      </c>
      <c r="AK1004" s="22" t="str">
        <f t="shared" si="262"/>
        <v>4-Formylsalicylic acid</v>
      </c>
      <c r="AL1004" s="22" t="str">
        <f t="shared" si="257"/>
        <v>Increase</v>
      </c>
      <c r="AM1004" s="24">
        <f t="shared" si="258"/>
        <v>9.0332917433148613E-2</v>
      </c>
      <c r="AN1004" s="24">
        <f t="shared" si="259"/>
        <v>0.78168929482162763</v>
      </c>
      <c r="AO1004" s="25">
        <v>0.869784</v>
      </c>
      <c r="AP1004" s="24">
        <f t="shared" si="260"/>
        <v>0.78168929482162763</v>
      </c>
      <c r="AQ1004" s="25">
        <v>0.291184</v>
      </c>
      <c r="AR1004" s="25">
        <v>0.38564399999999999</v>
      </c>
      <c r="AS1004" s="19">
        <v>1612</v>
      </c>
      <c r="AT1004" s="19">
        <v>0.999</v>
      </c>
      <c r="AU1004" s="19">
        <v>0.79500000000000004</v>
      </c>
      <c r="AV1004" s="19">
        <v>0.85599999999999998</v>
      </c>
      <c r="AW1004" s="19">
        <v>0.93500000000000005</v>
      </c>
      <c r="AX1004" s="19">
        <v>1.2869999999999999</v>
      </c>
      <c r="AY1004" s="19">
        <v>1.022</v>
      </c>
      <c r="AZ1004" s="19">
        <v>0.93300000000000005</v>
      </c>
      <c r="BA1004" s="19">
        <v>1.0209999999999999</v>
      </c>
      <c r="BB1004" s="19">
        <v>0.69699999999999995</v>
      </c>
      <c r="BC1004" s="19">
        <v>0.76400000000000001</v>
      </c>
      <c r="BD1004" s="19">
        <v>1.1339999999999999</v>
      </c>
      <c r="BE1004" s="19">
        <v>0.82799999999999996</v>
      </c>
      <c r="BF1004" s="19">
        <v>1.2809999999999999</v>
      </c>
      <c r="BG1004" s="19">
        <v>1.01</v>
      </c>
      <c r="BH1004" s="19">
        <v>0.94</v>
      </c>
      <c r="BI1004" s="19">
        <v>1.1759999999999999</v>
      </c>
      <c r="BJ1004" s="19">
        <v>1.1180000000000001</v>
      </c>
      <c r="BK1004" s="19">
        <v>0.755</v>
      </c>
      <c r="BL1004" s="19"/>
      <c r="BM1004" s="19">
        <v>0.91100000000000003</v>
      </c>
      <c r="BN1004" s="19">
        <v>0.90400000000000003</v>
      </c>
      <c r="BO1004" s="19">
        <v>1.1080000000000001</v>
      </c>
      <c r="BP1004" s="19">
        <v>1.1950000000000001</v>
      </c>
      <c r="BQ1004" s="19">
        <v>1.3560000000000001</v>
      </c>
      <c r="BR1004" s="19">
        <v>1.629</v>
      </c>
      <c r="BS1004" s="19">
        <v>1.1539999999999999</v>
      </c>
      <c r="BT1004" s="19">
        <v>0.77800000000000002</v>
      </c>
      <c r="BU1004" s="19">
        <v>0.87</v>
      </c>
      <c r="BV1004" s="19">
        <v>0.95699999999999996</v>
      </c>
      <c r="BW1004" s="19">
        <v>1.0409999999999999</v>
      </c>
      <c r="BX1004" s="19">
        <v>1.8660000000000001</v>
      </c>
      <c r="BY1004" s="19">
        <v>1.097</v>
      </c>
      <c r="BZ1004" s="19">
        <v>1.292</v>
      </c>
      <c r="CA1004" s="19">
        <v>0.95399999999999996</v>
      </c>
      <c r="CB1004" s="19">
        <v>0.872</v>
      </c>
      <c r="CC1004" s="19">
        <v>1.143</v>
      </c>
      <c r="CD1004" s="19">
        <v>0.89500000000000002</v>
      </c>
      <c r="CE1004" s="19"/>
      <c r="CF1004" s="19">
        <v>0.88600000000000001</v>
      </c>
      <c r="CG1004" s="19">
        <v>0.92</v>
      </c>
      <c r="CH1004" s="19">
        <v>0.95699999999999996</v>
      </c>
      <c r="CI1004" s="19">
        <v>1.163</v>
      </c>
      <c r="CJ1004" s="19">
        <v>1.0720000000000001</v>
      </c>
      <c r="CK1004" s="19">
        <v>1.0589999999999999</v>
      </c>
      <c r="CL1004" s="19">
        <v>0.80100000000000005</v>
      </c>
      <c r="CM1004" s="19">
        <v>0.85499999999999998</v>
      </c>
      <c r="CN1004" s="19">
        <v>0.81</v>
      </c>
      <c r="CO1004" s="19">
        <v>0.98399999999999999</v>
      </c>
      <c r="CP1004" s="19">
        <v>1.107</v>
      </c>
      <c r="CQ1004" s="19">
        <v>1.099</v>
      </c>
      <c r="CR1004" s="19">
        <v>1.0629999999999999</v>
      </c>
      <c r="CS1004" s="19">
        <v>1.0580000000000001</v>
      </c>
      <c r="CT1004" s="19">
        <v>0.88200000000000001</v>
      </c>
      <c r="CU1004" s="19">
        <v>0.99399999999999999</v>
      </c>
      <c r="CV1004" s="19">
        <v>1.0249999999999999</v>
      </c>
      <c r="CW1004" s="19">
        <v>1.0609999999999999</v>
      </c>
    </row>
    <row r="1005" spans="1:101" s="1" customFormat="1" ht="15" x14ac:dyDescent="0.2">
      <c r="A1005" s="19">
        <v>1613</v>
      </c>
      <c r="B1005" s="19">
        <v>370.9</v>
      </c>
      <c r="C1005" s="19">
        <v>922.8</v>
      </c>
      <c r="D1005" s="19">
        <v>389.14929999999998</v>
      </c>
      <c r="E1005" s="19">
        <v>391.1574</v>
      </c>
      <c r="F1005" s="19">
        <v>155.09100000000001</v>
      </c>
      <c r="G1005" s="20">
        <v>7822.6666670000004</v>
      </c>
      <c r="H1005" s="19">
        <v>1</v>
      </c>
      <c r="I1005" s="19">
        <v>1</v>
      </c>
      <c r="J1005" s="19" t="s">
        <v>112</v>
      </c>
      <c r="M1005" s="10"/>
      <c r="N1005" s="10"/>
      <c r="X1005" s="19">
        <v>8.3299999999999999E-2</v>
      </c>
      <c r="Y1005" s="19">
        <v>1.165</v>
      </c>
      <c r="Z1005" s="19">
        <v>1.0660000000000001</v>
      </c>
      <c r="AA1005" s="19">
        <v>1.131</v>
      </c>
      <c r="AB1005" s="22">
        <f t="shared" si="248"/>
        <v>1.1384999999999996</v>
      </c>
      <c r="AC1005" s="22">
        <f t="shared" si="249"/>
        <v>1.0910388888888887</v>
      </c>
      <c r="AD1005" s="22">
        <f t="shared" si="250"/>
        <v>1.0868333333333335</v>
      </c>
      <c r="AE1005" s="22">
        <f t="shared" si="251"/>
        <v>1.0435008427238055</v>
      </c>
      <c r="AF1005" s="22">
        <f t="shared" si="252"/>
        <v>1.0475387210550524</v>
      </c>
      <c r="AG1005" s="22">
        <f t="shared" si="253"/>
        <v>6.1431765608398775E-2</v>
      </c>
      <c r="AH1005" s="22">
        <f t="shared" si="254"/>
        <v>6.7003572460798619E-2</v>
      </c>
      <c r="AI1005" s="22">
        <f t="shared" si="255"/>
        <v>-6.3357999197282189E-2</v>
      </c>
      <c r="AJ1005" s="22">
        <f t="shared" si="256"/>
        <v>-6.8582044041599247E-2</v>
      </c>
      <c r="AK1005" s="22">
        <f t="shared" si="262"/>
        <v>0</v>
      </c>
      <c r="AL1005" s="22" t="str">
        <f t="shared" si="257"/>
        <v>Lowering</v>
      </c>
      <c r="AM1005" s="24">
        <f t="shared" si="258"/>
        <v>0.86425519909025073</v>
      </c>
      <c r="AN1005" s="24">
        <f t="shared" si="259"/>
        <v>0.85392151497433633</v>
      </c>
      <c r="AO1005" s="25">
        <v>0.36146800000000001</v>
      </c>
      <c r="AP1005" s="24">
        <f t="shared" si="260"/>
        <v>0.85392151497433633</v>
      </c>
      <c r="AQ1005" s="25">
        <v>0.31376500000000002</v>
      </c>
      <c r="AR1005" s="25">
        <v>0.41620200000000002</v>
      </c>
      <c r="AS1005" s="19">
        <v>1613</v>
      </c>
      <c r="AT1005" s="19">
        <v>0.91400000000000003</v>
      </c>
      <c r="AU1005" s="19">
        <v>0.58399999999999996</v>
      </c>
      <c r="AV1005" s="19">
        <v>0.98899999999999999</v>
      </c>
      <c r="AW1005" s="19">
        <v>2.3559999999999999</v>
      </c>
      <c r="AX1005" s="19">
        <v>0.59499999999999997</v>
      </c>
      <c r="AY1005" s="19">
        <v>0.51900000000000002</v>
      </c>
      <c r="AZ1005" s="19">
        <v>0.56999999999999995</v>
      </c>
      <c r="BA1005" s="19">
        <v>3.085</v>
      </c>
      <c r="BB1005" s="19">
        <v>0.89700000000000002</v>
      </c>
      <c r="BC1005" s="19">
        <v>2.14</v>
      </c>
      <c r="BD1005" s="19">
        <v>0.54400000000000004</v>
      </c>
      <c r="BE1005" s="19">
        <v>0.48699999999999999</v>
      </c>
      <c r="BF1005" s="19">
        <v>0.626</v>
      </c>
      <c r="BG1005" s="19">
        <v>0.69699999999999995</v>
      </c>
      <c r="BH1005" s="19">
        <v>1.125</v>
      </c>
      <c r="BI1005" s="19">
        <v>0.96099999999999997</v>
      </c>
      <c r="BJ1005" s="19">
        <v>0.57999999999999996</v>
      </c>
      <c r="BK1005" s="19">
        <v>2.8239999999999998</v>
      </c>
      <c r="BL1005" s="19"/>
      <c r="BM1005" s="19">
        <v>0.83299999999999996</v>
      </c>
      <c r="BN1005" s="19">
        <v>2.9809999999999999</v>
      </c>
      <c r="BO1005" s="19">
        <v>0.60570000000000002</v>
      </c>
      <c r="BP1005" s="19">
        <v>2.5339999999999998</v>
      </c>
      <c r="BQ1005" s="19">
        <v>0.755</v>
      </c>
      <c r="BR1005" s="19">
        <v>0.97799999999999998</v>
      </c>
      <c r="BS1005" s="19">
        <v>0.7</v>
      </c>
      <c r="BT1005" s="19">
        <v>0.92100000000000004</v>
      </c>
      <c r="BU1005" s="19">
        <v>0.41899999999999998</v>
      </c>
      <c r="BV1005" s="19">
        <v>2.109</v>
      </c>
      <c r="BW1005" s="19">
        <v>0.442</v>
      </c>
      <c r="BX1005" s="19">
        <v>0.628</v>
      </c>
      <c r="BY1005" s="19">
        <v>0.627</v>
      </c>
      <c r="BZ1005" s="19">
        <v>2.4020000000000001</v>
      </c>
      <c r="CA1005" s="19">
        <v>0.56599999999999995</v>
      </c>
      <c r="CB1005" s="19">
        <v>0.53800000000000003</v>
      </c>
      <c r="CC1005" s="19">
        <v>0.90300000000000002</v>
      </c>
      <c r="CD1005" s="19">
        <v>0.69699999999999995</v>
      </c>
      <c r="CE1005" s="19"/>
      <c r="CF1005" s="19">
        <v>0.73899999999999999</v>
      </c>
      <c r="CG1005" s="19">
        <v>0.504</v>
      </c>
      <c r="CH1005" s="19">
        <v>0.57699999999999996</v>
      </c>
      <c r="CI1005" s="19">
        <v>0.71199999999999997</v>
      </c>
      <c r="CJ1005" s="19">
        <v>0.88200000000000001</v>
      </c>
      <c r="CK1005" s="19">
        <v>0.73799999999999999</v>
      </c>
      <c r="CL1005" s="19">
        <v>0.54</v>
      </c>
      <c r="CM1005" s="19">
        <v>0.56200000000000006</v>
      </c>
      <c r="CN1005" s="19">
        <v>0.99199999999999999</v>
      </c>
      <c r="CO1005" s="19">
        <v>3.1190000000000002</v>
      </c>
      <c r="CP1005" s="19">
        <v>2.5760000000000001</v>
      </c>
      <c r="CQ1005" s="19">
        <v>0.55800000000000005</v>
      </c>
      <c r="CR1005" s="19">
        <v>0.52500000000000002</v>
      </c>
      <c r="CS1005" s="19">
        <v>2.4649999999999999</v>
      </c>
      <c r="CT1005" s="19">
        <v>0.60899999999999999</v>
      </c>
      <c r="CU1005" s="19">
        <v>0.629</v>
      </c>
      <c r="CV1005" s="19">
        <v>1.913</v>
      </c>
      <c r="CW1005" s="19">
        <v>0.92300000000000004</v>
      </c>
    </row>
    <row r="1006" spans="1:101" s="1" customFormat="1" ht="15" x14ac:dyDescent="0.2">
      <c r="A1006" s="19">
        <v>1616</v>
      </c>
      <c r="B1006" s="19">
        <v>372.8</v>
      </c>
      <c r="C1006" s="19">
        <v>927.5</v>
      </c>
      <c r="D1006" s="19">
        <v>450.06819999999999</v>
      </c>
      <c r="E1006" s="19">
        <v>452.07709999999997</v>
      </c>
      <c r="F1006" s="19">
        <v>216.00980000000001</v>
      </c>
      <c r="G1006" s="20">
        <v>6082</v>
      </c>
      <c r="H1006" s="19">
        <v>1</v>
      </c>
      <c r="I1006" s="19">
        <v>1</v>
      </c>
      <c r="J1006" s="19" t="s">
        <v>103</v>
      </c>
      <c r="M1006" s="10"/>
      <c r="N1006" s="10"/>
      <c r="U1006" s="21">
        <v>0</v>
      </c>
      <c r="V1006" s="21">
        <v>4</v>
      </c>
      <c r="W1006" s="21">
        <v>118</v>
      </c>
      <c r="X1006" s="19">
        <v>0.23330000000000001</v>
      </c>
      <c r="Y1006" s="19">
        <v>0.67100000000000004</v>
      </c>
      <c r="Z1006" s="19">
        <v>0.51600000000000001</v>
      </c>
      <c r="AA1006" s="19">
        <v>0.60499999999999998</v>
      </c>
      <c r="AB1006" s="22">
        <f t="shared" si="248"/>
        <v>0.59692777777777783</v>
      </c>
      <c r="AC1006" s="22">
        <f t="shared" si="249"/>
        <v>0.72187777777777784</v>
      </c>
      <c r="AD1006" s="22">
        <f t="shared" si="250"/>
        <v>0.55682222222222222</v>
      </c>
      <c r="AE1006" s="22">
        <f t="shared" si="251"/>
        <v>0.82690975696101221</v>
      </c>
      <c r="AF1006" s="22">
        <f t="shared" si="252"/>
        <v>1.0720257812188212</v>
      </c>
      <c r="AG1006" s="22">
        <f t="shared" si="253"/>
        <v>-0.27419820235748987</v>
      </c>
      <c r="AH1006" s="22">
        <f t="shared" si="254"/>
        <v>0.10033960168121905</v>
      </c>
      <c r="AI1006" s="22">
        <f t="shared" si="255"/>
        <v>-0.51723560727455531</v>
      </c>
      <c r="AJ1006" s="22">
        <f t="shared" si="256"/>
        <v>-0.14930607052287989</v>
      </c>
      <c r="AK1006" s="22">
        <f t="shared" si="262"/>
        <v>0</v>
      </c>
      <c r="AL1006" s="22" t="str">
        <f t="shared" si="257"/>
        <v>Increase</v>
      </c>
      <c r="AM1006" s="24">
        <f t="shared" si="258"/>
        <v>0.3039235775322604</v>
      </c>
      <c r="AN1006" s="24">
        <f t="shared" si="259"/>
        <v>0.70907786677648366</v>
      </c>
      <c r="AO1006" s="25">
        <v>0.52677700000000005</v>
      </c>
      <c r="AP1006" s="24">
        <f t="shared" si="260"/>
        <v>0.70907786677648366</v>
      </c>
      <c r="AQ1006" s="25">
        <v>0.46207199999999998</v>
      </c>
      <c r="AR1006" s="25">
        <v>0.61335799999999996</v>
      </c>
      <c r="AS1006" s="19">
        <v>1616</v>
      </c>
      <c r="AT1006" s="19">
        <v>1.014</v>
      </c>
      <c r="AU1006" s="19">
        <v>0.68200000000000005</v>
      </c>
      <c r="AV1006" s="19">
        <v>0.64100000000000001</v>
      </c>
      <c r="AW1006" s="19">
        <v>0.27800000000000002</v>
      </c>
      <c r="AX1006" s="19">
        <v>0.69810000000000005</v>
      </c>
      <c r="AY1006" s="19">
        <v>0.314</v>
      </c>
      <c r="AZ1006" s="19">
        <v>0.1391</v>
      </c>
      <c r="BA1006" s="19">
        <v>1.1739999999999999</v>
      </c>
      <c r="BB1006" s="19">
        <v>0.19400000000000001</v>
      </c>
      <c r="BC1006" s="19">
        <v>0.85199999999999998</v>
      </c>
      <c r="BD1006" s="19">
        <v>1.0680000000000001</v>
      </c>
      <c r="BE1006" s="19">
        <v>0.78100000000000003</v>
      </c>
      <c r="BF1006" s="19">
        <v>0.18429999999999999</v>
      </c>
      <c r="BG1006" s="19">
        <v>0.18099999999999999</v>
      </c>
      <c r="BH1006" s="19">
        <v>0.79400000000000004</v>
      </c>
      <c r="BI1006" s="19">
        <v>0.19020000000000001</v>
      </c>
      <c r="BJ1006" s="19">
        <v>0.89300000000000002</v>
      </c>
      <c r="BK1006" s="19">
        <v>0.66700000000000004</v>
      </c>
      <c r="BL1006" s="19"/>
      <c r="BM1006" s="19">
        <v>0.99399999999999999</v>
      </c>
      <c r="BN1006" s="19">
        <v>0.83599999999999997</v>
      </c>
      <c r="BO1006" s="19">
        <v>0.97399999999999998</v>
      </c>
      <c r="BP1006" s="19">
        <v>0.41</v>
      </c>
      <c r="BQ1006" s="19">
        <v>0.70499999999999996</v>
      </c>
      <c r="BR1006" s="19">
        <v>0.66800000000000004</v>
      </c>
      <c r="BS1006" s="19">
        <v>0.73799999999999999</v>
      </c>
      <c r="BT1006" s="19">
        <v>0.28699999999999998</v>
      </c>
      <c r="BU1006" s="19">
        <v>1.3240000000000001</v>
      </c>
      <c r="BV1006" s="19">
        <v>0.499</v>
      </c>
      <c r="BW1006" s="19">
        <v>1.593</v>
      </c>
      <c r="BX1006" s="19">
        <v>0.55000000000000004</v>
      </c>
      <c r="BY1006" s="19">
        <v>0.41799999999999998</v>
      </c>
      <c r="BZ1006" s="19">
        <v>0.65900000000000003</v>
      </c>
      <c r="CA1006" s="19">
        <v>1.0009999999999999</v>
      </c>
      <c r="CB1006" s="19">
        <v>0.255</v>
      </c>
      <c r="CC1006" s="19">
        <v>0.1918</v>
      </c>
      <c r="CD1006" s="19">
        <v>0.89100000000000001</v>
      </c>
      <c r="CE1006" s="19"/>
      <c r="CF1006" s="19">
        <v>0.66200000000000003</v>
      </c>
      <c r="CG1006" s="19">
        <v>0.47399999999999998</v>
      </c>
      <c r="CH1006" s="19">
        <v>0.496</v>
      </c>
      <c r="CI1006" s="19">
        <v>0.18679999999999999</v>
      </c>
      <c r="CJ1006" s="19">
        <v>0.18820000000000001</v>
      </c>
      <c r="CK1006" s="19">
        <v>0.47</v>
      </c>
      <c r="CL1006" s="19">
        <v>0.19059999999999999</v>
      </c>
      <c r="CM1006" s="19">
        <v>0.41499999999999998</v>
      </c>
      <c r="CN1006" s="19">
        <v>0.64300000000000002</v>
      </c>
      <c r="CO1006" s="19">
        <v>0.873</v>
      </c>
      <c r="CP1006" s="19">
        <v>0.90500000000000003</v>
      </c>
      <c r="CQ1006" s="19">
        <v>0.432</v>
      </c>
      <c r="CR1006" s="19">
        <v>0.59699999999999998</v>
      </c>
      <c r="CS1006" s="19">
        <v>0.91500000000000004</v>
      </c>
      <c r="CT1006" s="19">
        <v>1.1930000000000001</v>
      </c>
      <c r="CU1006" s="19">
        <v>0.1772</v>
      </c>
      <c r="CV1006" s="19">
        <v>0.76200000000000001</v>
      </c>
      <c r="CW1006" s="19">
        <v>0.443</v>
      </c>
    </row>
    <row r="1007" spans="1:101" s="1" customFormat="1" ht="15" x14ac:dyDescent="0.2">
      <c r="A1007" s="19">
        <v>1617</v>
      </c>
      <c r="B1007" s="19">
        <v>372.8</v>
      </c>
      <c r="C1007" s="19">
        <v>928.7</v>
      </c>
      <c r="D1007" s="19">
        <v>532.19839999999999</v>
      </c>
      <c r="E1007" s="19">
        <v>534.20569999999998</v>
      </c>
      <c r="F1007" s="19">
        <v>298.14010000000002</v>
      </c>
      <c r="G1007" s="20">
        <v>25599.333330000001</v>
      </c>
      <c r="H1007" s="19">
        <v>1</v>
      </c>
      <c r="I1007" s="19">
        <v>1</v>
      </c>
      <c r="J1007" s="19" t="s">
        <v>103</v>
      </c>
      <c r="M1007" s="10"/>
      <c r="N1007" s="10"/>
      <c r="U1007" s="21">
        <v>0</v>
      </c>
      <c r="V1007" s="21">
        <v>11</v>
      </c>
      <c r="W1007" s="21">
        <v>219</v>
      </c>
      <c r="X1007" s="19">
        <v>0.05</v>
      </c>
      <c r="Y1007" s="19">
        <v>0.19500000000000001</v>
      </c>
      <c r="Z1007" s="19">
        <v>0.19</v>
      </c>
      <c r="AA1007" s="19">
        <v>0.14799999999999999</v>
      </c>
      <c r="AB1007" s="22">
        <f t="shared" si="248"/>
        <v>0.20733333333333337</v>
      </c>
      <c r="AC1007" s="22">
        <f t="shared" si="249"/>
        <v>0.19711111111111113</v>
      </c>
      <c r="AD1007" s="22">
        <f t="shared" si="250"/>
        <v>0.15705555555555559</v>
      </c>
      <c r="AE1007" s="22">
        <f t="shared" si="251"/>
        <v>1.0518602029312289</v>
      </c>
      <c r="AF1007" s="22">
        <f t="shared" si="252"/>
        <v>1.3201273434736469</v>
      </c>
      <c r="AG1007" s="22">
        <f t="shared" si="253"/>
        <v>7.2942976550694968E-2</v>
      </c>
      <c r="AH1007" s="22">
        <f t="shared" si="254"/>
        <v>0.40067710302058329</v>
      </c>
      <c r="AI1007" s="22">
        <f t="shared" si="255"/>
        <v>-8.2660147656356889E-2</v>
      </c>
      <c r="AJ1007" s="22">
        <f t="shared" si="256"/>
        <v>-0.6472247042924052</v>
      </c>
      <c r="AK1007" s="22">
        <f t="shared" si="262"/>
        <v>0</v>
      </c>
      <c r="AL1007" s="22" t="str">
        <f t="shared" si="257"/>
        <v>Lowering</v>
      </c>
      <c r="AM1007" s="24">
        <f t="shared" si="258"/>
        <v>0.8266846094241378</v>
      </c>
      <c r="AN1007" s="24">
        <f t="shared" si="259"/>
        <v>0.2253073168766187</v>
      </c>
      <c r="AO1007" s="25">
        <v>0.31728299999999998</v>
      </c>
      <c r="AP1007" s="24">
        <f t="shared" si="260"/>
        <v>0.2253073168766187</v>
      </c>
      <c r="AQ1007" s="25">
        <v>0.77538200000000002</v>
      </c>
      <c r="AR1007" s="25">
        <v>0.85003200000000001</v>
      </c>
      <c r="AS1007" s="19">
        <v>1617</v>
      </c>
      <c r="AT1007" s="19">
        <v>0.38200000000000001</v>
      </c>
      <c r="AU1007" s="19">
        <v>0.10199999999999999</v>
      </c>
      <c r="AV1007" s="19">
        <v>4.7E-2</v>
      </c>
      <c r="AW1007" s="19">
        <v>0.153</v>
      </c>
      <c r="AX1007" s="19">
        <v>0.496</v>
      </c>
      <c r="AY1007" s="19">
        <v>0.28899999999999998</v>
      </c>
      <c r="AZ1007" s="19">
        <v>0.47799999999999998</v>
      </c>
      <c r="BA1007" s="19">
        <v>0.06</v>
      </c>
      <c r="BB1007" s="19">
        <v>0.27600000000000002</v>
      </c>
      <c r="BC1007" s="19">
        <v>0.17199999999999999</v>
      </c>
      <c r="BD1007" s="19">
        <v>0.189</v>
      </c>
      <c r="BE1007" s="19">
        <v>0.13300000000000001</v>
      </c>
      <c r="BF1007" s="19">
        <v>7.3999999999999996E-2</v>
      </c>
      <c r="BG1007" s="19">
        <v>0.253</v>
      </c>
      <c r="BH1007" s="19">
        <v>8.5000000000000006E-2</v>
      </c>
      <c r="BI1007" s="19">
        <v>0.29699999999999999</v>
      </c>
      <c r="BJ1007" s="19">
        <v>8.6999999999999994E-2</v>
      </c>
      <c r="BK1007" s="19">
        <v>0.159</v>
      </c>
      <c r="BL1007" s="19"/>
      <c r="BM1007" s="19">
        <v>0.129</v>
      </c>
      <c r="BN1007" s="19">
        <v>4.5999999999999999E-2</v>
      </c>
      <c r="BO1007" s="19">
        <v>0.29699999999999999</v>
      </c>
      <c r="BP1007" s="19">
        <v>0.57899999999999996</v>
      </c>
      <c r="BQ1007" s="19">
        <v>0.19600000000000001</v>
      </c>
      <c r="BR1007" s="19">
        <v>7.8E-2</v>
      </c>
      <c r="BS1007" s="19">
        <v>0.20799999999999999</v>
      </c>
      <c r="BT1007" s="19">
        <v>0.17799999999999999</v>
      </c>
      <c r="BU1007" s="19">
        <v>0.247</v>
      </c>
      <c r="BV1007" s="19">
        <v>0.17599999999999999</v>
      </c>
      <c r="BW1007" s="19">
        <v>8.6999999999999994E-2</v>
      </c>
      <c r="BX1007" s="19">
        <v>5.2999999999999999E-2</v>
      </c>
      <c r="BY1007" s="19">
        <v>0.48399999999999999</v>
      </c>
      <c r="BZ1007" s="19">
        <v>0.17399999999999999</v>
      </c>
      <c r="CA1007" s="19">
        <v>0.1</v>
      </c>
      <c r="CB1007" s="19">
        <v>0.13500000000000001</v>
      </c>
      <c r="CC1007" s="19">
        <v>0.188</v>
      </c>
      <c r="CD1007" s="19">
        <v>0.193</v>
      </c>
      <c r="CE1007" s="19"/>
      <c r="CF1007" s="19">
        <v>5.0999999999999997E-2</v>
      </c>
      <c r="CG1007" s="19">
        <v>0.20799999999999999</v>
      </c>
      <c r="CH1007" s="19">
        <v>0.14199999999999999</v>
      </c>
      <c r="CI1007" s="19">
        <v>0.15</v>
      </c>
      <c r="CJ1007" s="19">
        <v>0.187</v>
      </c>
      <c r="CK1007" s="19">
        <v>0.437</v>
      </c>
      <c r="CL1007" s="19">
        <v>0.105</v>
      </c>
      <c r="CM1007" s="19">
        <v>0.114</v>
      </c>
      <c r="CN1007" s="19">
        <v>0.32</v>
      </c>
      <c r="CO1007" s="19">
        <v>0.23499999999999999</v>
      </c>
      <c r="CP1007" s="19">
        <v>0.218</v>
      </c>
      <c r="CQ1007" s="19">
        <v>0.154</v>
      </c>
      <c r="CR1007" s="19">
        <v>0.18099999999999999</v>
      </c>
      <c r="CS1007" s="19">
        <v>9.4E-2</v>
      </c>
      <c r="CT1007" s="19">
        <v>0.05</v>
      </c>
      <c r="CU1007" s="19">
        <v>6.7000000000000004E-2</v>
      </c>
      <c r="CV1007" s="19">
        <v>4.2999999999999997E-2</v>
      </c>
      <c r="CW1007" s="19">
        <v>7.0999999999999994E-2</v>
      </c>
    </row>
    <row r="1008" spans="1:101" s="1" customFormat="1" ht="15" x14ac:dyDescent="0.2">
      <c r="A1008" s="19">
        <v>1618</v>
      </c>
      <c r="B1008" s="19">
        <v>372.9</v>
      </c>
      <c r="C1008" s="19">
        <v>929.2</v>
      </c>
      <c r="D1008" s="19">
        <v>353.10289999999998</v>
      </c>
      <c r="E1008" s="19">
        <v>355.11070000000001</v>
      </c>
      <c r="F1008" s="19">
        <v>238.08920000000001</v>
      </c>
      <c r="G1008" s="20">
        <v>6874</v>
      </c>
      <c r="H1008" s="19">
        <v>2</v>
      </c>
      <c r="I1008" s="19">
        <v>2</v>
      </c>
      <c r="J1008" s="19" t="s">
        <v>103</v>
      </c>
      <c r="M1008" s="10"/>
      <c r="N1008" s="10"/>
      <c r="U1008" s="21">
        <v>0</v>
      </c>
      <c r="V1008" s="21">
        <v>2</v>
      </c>
      <c r="W1008" s="21">
        <v>60</v>
      </c>
      <c r="X1008" s="19">
        <v>3.3300000000000003E-2</v>
      </c>
      <c r="Y1008" s="19">
        <v>1.022</v>
      </c>
      <c r="Z1008" s="19">
        <v>0.94299999999999995</v>
      </c>
      <c r="AA1008" s="19">
        <v>0.94599999999999995</v>
      </c>
      <c r="AB1008" s="22">
        <f t="shared" si="248"/>
        <v>0.99783333333333324</v>
      </c>
      <c r="AC1008" s="22">
        <f t="shared" si="249"/>
        <v>0.98744444444444468</v>
      </c>
      <c r="AD1008" s="22">
        <f t="shared" si="250"/>
        <v>1.2385555555555554</v>
      </c>
      <c r="AE1008" s="22">
        <f t="shared" si="251"/>
        <v>1.010520985709463</v>
      </c>
      <c r="AF1008" s="22">
        <f t="shared" si="252"/>
        <v>0.80564277384049521</v>
      </c>
      <c r="AG1008" s="22">
        <f t="shared" si="253"/>
        <v>1.509928279097409E-2</v>
      </c>
      <c r="AH1008" s="22">
        <f t="shared" si="254"/>
        <v>-0.31178781277235079</v>
      </c>
      <c r="AI1008" s="22">
        <f t="shared" si="255"/>
        <v>-3.533308015189926E-2</v>
      </c>
      <c r="AJ1008" s="22">
        <f t="shared" si="256"/>
        <v>-1.4253720955016507</v>
      </c>
      <c r="AK1008" s="22">
        <f t="shared" si="262"/>
        <v>0</v>
      </c>
      <c r="AL1008" s="22" t="str">
        <f t="shared" si="257"/>
        <v>Lowering</v>
      </c>
      <c r="AM1008" s="24">
        <f t="shared" si="258"/>
        <v>0.92186413651074162</v>
      </c>
      <c r="AN1008" s="24">
        <f t="shared" si="259"/>
        <v>3.755155316396331E-2</v>
      </c>
      <c r="AO1008" s="25">
        <v>0.74405200000000005</v>
      </c>
      <c r="AP1008" s="24">
        <f t="shared" si="260"/>
        <v>3.755155316396331E-2</v>
      </c>
      <c r="AQ1008" s="25">
        <v>1.4056500000000001</v>
      </c>
      <c r="AR1008" s="25">
        <v>1.28094</v>
      </c>
      <c r="AS1008" s="19">
        <v>1618</v>
      </c>
      <c r="AT1008" s="19">
        <v>0.83499999999999996</v>
      </c>
      <c r="AU1008" s="19">
        <v>1.2470000000000001</v>
      </c>
      <c r="AV1008" s="19">
        <v>0.59199999999999997</v>
      </c>
      <c r="AW1008" s="19">
        <v>0.81499999999999995</v>
      </c>
      <c r="AX1008" s="19">
        <v>0.58199999999999996</v>
      </c>
      <c r="AY1008" s="19">
        <v>0.51300000000000001</v>
      </c>
      <c r="AZ1008" s="19">
        <v>1.1279999999999999</v>
      </c>
      <c r="BA1008" s="19">
        <v>1.0920000000000001</v>
      </c>
      <c r="BB1008" s="19">
        <v>1.371</v>
      </c>
      <c r="BC1008" s="19">
        <v>1.1299999999999999</v>
      </c>
      <c r="BD1008" s="19">
        <v>0.74399999999999999</v>
      </c>
      <c r="BE1008" s="19">
        <v>1.1379999999999999</v>
      </c>
      <c r="BF1008" s="19">
        <v>1.0409999999999999</v>
      </c>
      <c r="BG1008" s="19">
        <v>1.5640000000000001</v>
      </c>
      <c r="BH1008" s="19">
        <v>1.2130000000000001</v>
      </c>
      <c r="BI1008" s="19">
        <v>0.871</v>
      </c>
      <c r="BJ1008" s="19">
        <v>1.006</v>
      </c>
      <c r="BK1008" s="19">
        <v>1.079</v>
      </c>
      <c r="BL1008" s="19"/>
      <c r="BM1008" s="19">
        <v>0.75900000000000001</v>
      </c>
      <c r="BN1008" s="19">
        <v>0.84499999999999997</v>
      </c>
      <c r="BO1008" s="19">
        <v>0.80600000000000005</v>
      </c>
      <c r="BP1008" s="19">
        <v>0.64400000000000002</v>
      </c>
      <c r="BQ1008" s="19">
        <v>1.48</v>
      </c>
      <c r="BR1008" s="19">
        <v>1.173</v>
      </c>
      <c r="BS1008" s="19">
        <v>1.194</v>
      </c>
      <c r="BT1008" s="19">
        <v>0.54200000000000004</v>
      </c>
      <c r="BU1008" s="19">
        <v>0.997</v>
      </c>
      <c r="BV1008" s="19">
        <v>1.056</v>
      </c>
      <c r="BW1008" s="19">
        <v>1.7330000000000001</v>
      </c>
      <c r="BX1008" s="19">
        <v>0.95</v>
      </c>
      <c r="BY1008" s="19">
        <v>0.66800000000000004</v>
      </c>
      <c r="BZ1008" s="19">
        <v>0.84</v>
      </c>
      <c r="CA1008" s="19">
        <v>1.391</v>
      </c>
      <c r="CB1008" s="19">
        <v>0.51500000000000001</v>
      </c>
      <c r="CC1008" s="19">
        <v>1.401</v>
      </c>
      <c r="CD1008" s="19">
        <v>0.78</v>
      </c>
      <c r="CE1008" s="19"/>
      <c r="CF1008" s="19">
        <v>1.0820000000000001</v>
      </c>
      <c r="CG1008" s="19">
        <v>1.4279999999999999</v>
      </c>
      <c r="CH1008" s="19">
        <v>0.92500000000000004</v>
      </c>
      <c r="CI1008" s="19">
        <v>1.591</v>
      </c>
      <c r="CJ1008" s="19">
        <v>1.341</v>
      </c>
      <c r="CK1008" s="19">
        <v>1.798</v>
      </c>
      <c r="CL1008" s="19">
        <v>1.1859999999999999</v>
      </c>
      <c r="CM1008" s="19">
        <v>1.5089999999999999</v>
      </c>
      <c r="CN1008" s="19">
        <v>0.59399999999999997</v>
      </c>
      <c r="CO1008" s="19">
        <v>1.3140000000000001</v>
      </c>
      <c r="CP1008" s="19">
        <v>0.71099999999999997</v>
      </c>
      <c r="CQ1008" s="19">
        <v>1.6140000000000001</v>
      </c>
      <c r="CR1008" s="19">
        <v>1.4239999999999999</v>
      </c>
      <c r="CS1008" s="19">
        <v>1.0509999999999999</v>
      </c>
      <c r="CT1008" s="19">
        <v>1.4470000000000001</v>
      </c>
      <c r="CU1008" s="19">
        <v>0.442</v>
      </c>
      <c r="CV1008" s="19">
        <v>1.2270000000000001</v>
      </c>
      <c r="CW1008" s="19">
        <v>1.61</v>
      </c>
    </row>
    <row r="1009" spans="1:101" s="1" customFormat="1" ht="15" x14ac:dyDescent="0.2">
      <c r="A1009" s="19">
        <v>1619</v>
      </c>
      <c r="B1009" s="19">
        <v>374</v>
      </c>
      <c r="C1009" s="19">
        <v>932.6</v>
      </c>
      <c r="D1009" s="19">
        <v>585.21600000000001</v>
      </c>
      <c r="E1009" s="19">
        <v>587.22299999999996</v>
      </c>
      <c r="F1009" s="19">
        <v>351.15769999999998</v>
      </c>
      <c r="G1009" s="20">
        <v>12325.29032</v>
      </c>
      <c r="H1009" s="19">
        <v>1</v>
      </c>
      <c r="I1009" s="19">
        <v>1</v>
      </c>
      <c r="J1009" s="19" t="s">
        <v>105</v>
      </c>
      <c r="K1009" s="19" t="s">
        <v>680</v>
      </c>
      <c r="L1009" s="19" t="s">
        <v>681</v>
      </c>
      <c r="M1009" s="19">
        <v>1.06</v>
      </c>
      <c r="N1009" s="19">
        <v>12.2</v>
      </c>
      <c r="X1009" s="19">
        <v>0.05</v>
      </c>
      <c r="Y1009" s="19">
        <v>1.0529999999999999</v>
      </c>
      <c r="Z1009" s="19">
        <v>1.1379999999999999</v>
      </c>
      <c r="AA1009" s="19">
        <v>0.91900000000000004</v>
      </c>
      <c r="AB1009" s="22">
        <f t="shared" si="248"/>
        <v>0.95327777777777767</v>
      </c>
      <c r="AC1009" s="22">
        <f t="shared" si="249"/>
        <v>0.97677777777777763</v>
      </c>
      <c r="AD1009" s="22">
        <f t="shared" si="250"/>
        <v>1.0084444444444447</v>
      </c>
      <c r="AE1009" s="22">
        <f t="shared" si="251"/>
        <v>0.97594130360596065</v>
      </c>
      <c r="AF1009" s="22">
        <f t="shared" si="252"/>
        <v>0.94529528426619625</v>
      </c>
      <c r="AG1009" s="22">
        <f t="shared" si="253"/>
        <v>-3.5133713024454484E-2</v>
      </c>
      <c r="AH1009" s="22">
        <f t="shared" si="254"/>
        <v>-8.1163036872789543E-2</v>
      </c>
      <c r="AI1009" s="22">
        <f t="shared" si="255"/>
        <v>-0.14611112017814387</v>
      </c>
      <c r="AJ1009" s="22">
        <f t="shared" si="256"/>
        <v>-0.40496315215714335</v>
      </c>
      <c r="AK1009" s="22" t="str">
        <f>L1009</f>
        <v>Tryptophyl-Phenylalanine</v>
      </c>
      <c r="AL1009" s="22" t="str">
        <f t="shared" si="257"/>
        <v>Increase</v>
      </c>
      <c r="AM1009" s="24">
        <f t="shared" si="258"/>
        <v>0.71431353581206725</v>
      </c>
      <c r="AN1009" s="24">
        <f t="shared" si="259"/>
        <v>0.39358346774407282</v>
      </c>
      <c r="AO1009" s="25">
        <v>0.33214399999999999</v>
      </c>
      <c r="AP1009" s="24">
        <f t="shared" si="260"/>
        <v>0.39358346774407282</v>
      </c>
      <c r="AQ1009" s="25">
        <v>0.66315500000000005</v>
      </c>
      <c r="AR1009" s="25">
        <v>0.77033399999999996</v>
      </c>
      <c r="AS1009" s="19">
        <v>1619</v>
      </c>
      <c r="AT1009" s="19">
        <v>1.0069999999999999</v>
      </c>
      <c r="AU1009" s="19">
        <v>0.78200000000000003</v>
      </c>
      <c r="AV1009" s="19">
        <v>1.0669999999999999</v>
      </c>
      <c r="AW1009" s="19">
        <v>1.0029999999999999</v>
      </c>
      <c r="AX1009" s="19">
        <v>0.93100000000000005</v>
      </c>
      <c r="AY1009" s="19">
        <v>1.006</v>
      </c>
      <c r="AZ1009" s="19">
        <v>1.4390000000000001</v>
      </c>
      <c r="BA1009" s="19">
        <v>1.173</v>
      </c>
      <c r="BB1009" s="19">
        <v>1.046</v>
      </c>
      <c r="BC1009" s="19">
        <v>0.78200000000000003</v>
      </c>
      <c r="BD1009" s="19">
        <v>0.60699999999999998</v>
      </c>
      <c r="BE1009" s="19">
        <v>1.014</v>
      </c>
      <c r="BF1009" s="19">
        <v>0.76100000000000001</v>
      </c>
      <c r="BG1009" s="19">
        <v>0.85099999999999998</v>
      </c>
      <c r="BH1009" s="19">
        <v>0.81399999999999995</v>
      </c>
      <c r="BI1009" s="19">
        <v>0.78600000000000003</v>
      </c>
      <c r="BJ1009" s="19">
        <v>0.89300000000000002</v>
      </c>
      <c r="BK1009" s="19">
        <v>1.1970000000000001</v>
      </c>
      <c r="BL1009" s="19"/>
      <c r="BM1009" s="19">
        <v>0.84699999999999998</v>
      </c>
      <c r="BN1009" s="19">
        <v>1.0509999999999999</v>
      </c>
      <c r="BO1009" s="19">
        <v>1.151</v>
      </c>
      <c r="BP1009" s="19">
        <v>0.95499999999999996</v>
      </c>
      <c r="BQ1009" s="19">
        <v>1.133</v>
      </c>
      <c r="BR1009" s="19">
        <v>0.90600000000000003</v>
      </c>
      <c r="BS1009" s="19">
        <v>1.1859999999999999</v>
      </c>
      <c r="BT1009" s="19">
        <v>1.2070000000000001</v>
      </c>
      <c r="BU1009" s="19">
        <v>0.84</v>
      </c>
      <c r="BV1009" s="19">
        <v>1.2829999999999999</v>
      </c>
      <c r="BW1009" s="19">
        <v>0.61</v>
      </c>
      <c r="BX1009" s="19">
        <v>0.91700000000000004</v>
      </c>
      <c r="BY1009" s="19">
        <v>1.052</v>
      </c>
      <c r="BZ1009" s="19">
        <v>1.127</v>
      </c>
      <c r="CA1009" s="19">
        <v>0.68200000000000005</v>
      </c>
      <c r="CB1009" s="19">
        <v>0.96299999999999997</v>
      </c>
      <c r="CC1009" s="19">
        <v>0.85499999999999998</v>
      </c>
      <c r="CD1009" s="19">
        <v>0.81699999999999995</v>
      </c>
      <c r="CE1009" s="19"/>
      <c r="CF1009" s="19">
        <v>1.2110000000000001</v>
      </c>
      <c r="CG1009" s="19">
        <v>1.3240000000000001</v>
      </c>
      <c r="CH1009" s="19">
        <v>1.198</v>
      </c>
      <c r="CI1009" s="19">
        <v>1.0900000000000001</v>
      </c>
      <c r="CJ1009" s="19">
        <v>1.1859999999999999</v>
      </c>
      <c r="CK1009" s="19">
        <v>0.92100000000000004</v>
      </c>
      <c r="CL1009" s="19">
        <v>0.89200000000000002</v>
      </c>
      <c r="CM1009" s="19">
        <v>0.88300000000000001</v>
      </c>
      <c r="CN1009" s="19">
        <v>0.89700000000000002</v>
      </c>
      <c r="CO1009" s="19">
        <v>0.81100000000000005</v>
      </c>
      <c r="CP1009" s="19">
        <v>1.105</v>
      </c>
      <c r="CQ1009" s="19">
        <v>1.04</v>
      </c>
      <c r="CR1009" s="19">
        <v>0.83199999999999996</v>
      </c>
      <c r="CS1009" s="19">
        <v>1.069</v>
      </c>
      <c r="CT1009" s="19">
        <v>0.67600000000000005</v>
      </c>
      <c r="CU1009" s="19">
        <v>0.754</v>
      </c>
      <c r="CV1009" s="19">
        <v>0.99199999999999999</v>
      </c>
      <c r="CW1009" s="19">
        <v>1.2709999999999999</v>
      </c>
    </row>
    <row r="1010" spans="1:101" s="1" customFormat="1" ht="15" x14ac:dyDescent="0.2">
      <c r="A1010" s="19">
        <v>1620</v>
      </c>
      <c r="B1010" s="19">
        <v>373.9</v>
      </c>
      <c r="C1010" s="19">
        <v>936.2</v>
      </c>
      <c r="D1010" s="19">
        <v>365.63639999999998</v>
      </c>
      <c r="E1010" s="19">
        <v>367.6429</v>
      </c>
      <c r="F1010" s="19">
        <v>263.15609999999998</v>
      </c>
      <c r="G1010" s="20">
        <v>5383.6666670000004</v>
      </c>
      <c r="H1010" s="19">
        <v>2</v>
      </c>
      <c r="I1010" s="19">
        <v>2</v>
      </c>
      <c r="J1010" s="19" t="s">
        <v>103</v>
      </c>
      <c r="M1010" s="10"/>
      <c r="N1010" s="10"/>
      <c r="U1010" s="21">
        <v>0</v>
      </c>
      <c r="V1010" s="21">
        <v>2</v>
      </c>
      <c r="W1010" s="21">
        <v>30</v>
      </c>
      <c r="X1010" s="19">
        <v>0.05</v>
      </c>
      <c r="Y1010" s="19">
        <v>1.1539999999999999</v>
      </c>
      <c r="Z1010" s="19">
        <v>1.1859999999999999</v>
      </c>
      <c r="AA1010" s="19">
        <v>1.2509999999999999</v>
      </c>
      <c r="AB1010" s="22">
        <f t="shared" si="248"/>
        <v>1.0160555555555557</v>
      </c>
      <c r="AC1010" s="22">
        <f t="shared" si="249"/>
        <v>1.1396111111111109</v>
      </c>
      <c r="AD1010" s="22">
        <f t="shared" si="250"/>
        <v>1.2431666666666665</v>
      </c>
      <c r="AE1010" s="22">
        <f t="shared" si="251"/>
        <v>0.89158094866669946</v>
      </c>
      <c r="AF1010" s="22">
        <f t="shared" si="252"/>
        <v>0.81731241900165374</v>
      </c>
      <c r="AG1010" s="22">
        <f t="shared" si="253"/>
        <v>-0.16556230551908907</v>
      </c>
      <c r="AH1010" s="22">
        <f t="shared" si="254"/>
        <v>-0.29104043856274531</v>
      </c>
      <c r="AI1010" s="22">
        <f t="shared" si="255"/>
        <v>-0.42467277029896122</v>
      </c>
      <c r="AJ1010" s="22">
        <f t="shared" si="256"/>
        <v>-1.0296469443300376</v>
      </c>
      <c r="AK1010" s="22">
        <f>P1010</f>
        <v>0</v>
      </c>
      <c r="AL1010" s="22" t="str">
        <f t="shared" si="257"/>
        <v>Increase</v>
      </c>
      <c r="AM1010" s="24">
        <f t="shared" si="258"/>
        <v>0.37612069480049359</v>
      </c>
      <c r="AN1010" s="24">
        <f t="shared" si="259"/>
        <v>9.3401328968738859E-2</v>
      </c>
      <c r="AO1010" s="25">
        <v>0.958264</v>
      </c>
      <c r="AP1010" s="24">
        <f t="shared" si="260"/>
        <v>9.3401328968738859E-2</v>
      </c>
      <c r="AQ1010" s="25">
        <v>1.28203</v>
      </c>
      <c r="AR1010" s="25">
        <v>1.15103</v>
      </c>
      <c r="AS1010" s="19">
        <v>1620</v>
      </c>
      <c r="AT1010" s="19">
        <v>0.79</v>
      </c>
      <c r="AU1010" s="19">
        <v>1.2090000000000001</v>
      </c>
      <c r="AV1010" s="19">
        <v>0.64400000000000002</v>
      </c>
      <c r="AW1010" s="19">
        <v>1.141</v>
      </c>
      <c r="AX1010" s="19">
        <v>0.74</v>
      </c>
      <c r="AY1010" s="19">
        <v>0.40799999999999997</v>
      </c>
      <c r="AZ1010" s="19">
        <v>1.1830000000000001</v>
      </c>
      <c r="BA1010" s="19">
        <v>0.88</v>
      </c>
      <c r="BB1010" s="19">
        <v>1.091</v>
      </c>
      <c r="BC1010" s="19">
        <v>1.7450000000000001</v>
      </c>
      <c r="BD1010" s="19">
        <v>1.0449999999999999</v>
      </c>
      <c r="BE1010" s="19">
        <v>1.21</v>
      </c>
      <c r="BF1010" s="19">
        <v>0.73299999999999998</v>
      </c>
      <c r="BG1010" s="19">
        <v>1.843</v>
      </c>
      <c r="BH1010" s="19">
        <v>1.133</v>
      </c>
      <c r="BI1010" s="19">
        <v>0.64</v>
      </c>
      <c r="BJ1010" s="19">
        <v>0.71899999999999997</v>
      </c>
      <c r="BK1010" s="19">
        <v>1.135</v>
      </c>
      <c r="BL1010" s="19"/>
      <c r="BM1010" s="19">
        <v>1.099</v>
      </c>
      <c r="BN1010" s="19">
        <v>1.0680000000000001</v>
      </c>
      <c r="BO1010" s="19">
        <v>0.54200000000000004</v>
      </c>
      <c r="BP1010" s="19">
        <v>0.81100000000000005</v>
      </c>
      <c r="BQ1010" s="19">
        <v>1.615</v>
      </c>
      <c r="BR1010" s="19">
        <v>1.8169999999999999</v>
      </c>
      <c r="BS1010" s="19">
        <v>1.395</v>
      </c>
      <c r="BT1010" s="19">
        <v>0.49099999999999999</v>
      </c>
      <c r="BU1010" s="19">
        <v>0.93400000000000005</v>
      </c>
      <c r="BV1010" s="19">
        <v>1.2569999999999999</v>
      </c>
      <c r="BW1010" s="19">
        <v>1.8759999999999999</v>
      </c>
      <c r="BX1010" s="19">
        <v>0.85</v>
      </c>
      <c r="BY1010" s="19">
        <v>0.57399999999999995</v>
      </c>
      <c r="BZ1010" s="19">
        <v>0.90700000000000003</v>
      </c>
      <c r="CA1010" s="19">
        <v>1.5820000000000001</v>
      </c>
      <c r="CB1010" s="19">
        <v>0.63500000000000001</v>
      </c>
      <c r="CC1010" s="19">
        <v>1.4390000000000001</v>
      </c>
      <c r="CD1010" s="19">
        <v>1.621</v>
      </c>
      <c r="CE1010" s="19"/>
      <c r="CF1010" s="19">
        <v>0.82699999999999996</v>
      </c>
      <c r="CG1010" s="19">
        <v>0.97099999999999997</v>
      </c>
      <c r="CH1010" s="19">
        <v>1.056</v>
      </c>
      <c r="CI1010" s="19">
        <v>1.4470000000000001</v>
      </c>
      <c r="CJ1010" s="19">
        <v>1.333</v>
      </c>
      <c r="CK1010" s="19">
        <v>1.6579999999999999</v>
      </c>
      <c r="CL1010" s="19">
        <v>1.2190000000000001</v>
      </c>
      <c r="CM1010" s="19">
        <v>1.5289999999999999</v>
      </c>
      <c r="CN1010" s="19">
        <v>0.69599999999999995</v>
      </c>
      <c r="CO1010" s="19">
        <v>1.2829999999999999</v>
      </c>
      <c r="CP1010" s="19">
        <v>0.47</v>
      </c>
      <c r="CQ1010" s="19">
        <v>1.577</v>
      </c>
      <c r="CR1010" s="19">
        <v>1.3919999999999999</v>
      </c>
      <c r="CS1010" s="19">
        <v>1.427</v>
      </c>
      <c r="CT1010" s="19">
        <v>1.607</v>
      </c>
      <c r="CU1010" s="19">
        <v>0.73599999999999999</v>
      </c>
      <c r="CV1010" s="19">
        <v>2.1659999999999999</v>
      </c>
      <c r="CW1010" s="19">
        <v>0.98299999999999998</v>
      </c>
    </row>
    <row r="1011" spans="1:101" s="1" customFormat="1" ht="15" x14ac:dyDescent="0.2">
      <c r="A1011" s="19">
        <v>1621</v>
      </c>
      <c r="B1011" s="19">
        <v>374.3</v>
      </c>
      <c r="C1011" s="19">
        <v>937.1</v>
      </c>
      <c r="D1011" s="19">
        <v>509.19470000000001</v>
      </c>
      <c r="E1011" s="19">
        <v>511.20049999999998</v>
      </c>
      <c r="F1011" s="19">
        <v>275.13639999999998</v>
      </c>
      <c r="G1011" s="20">
        <v>4750.5714289999996</v>
      </c>
      <c r="H1011" s="19">
        <v>1</v>
      </c>
      <c r="I1011" s="19">
        <v>1</v>
      </c>
      <c r="J1011" s="19" t="s">
        <v>109</v>
      </c>
      <c r="M1011" s="10"/>
      <c r="N1011" s="10"/>
      <c r="U1011" s="21">
        <v>1</v>
      </c>
      <c r="V1011" s="21">
        <v>23</v>
      </c>
      <c r="W1011" s="21">
        <v>355</v>
      </c>
      <c r="X1011" s="19">
        <v>0.05</v>
      </c>
      <c r="Y1011" s="19">
        <v>0.99199999999999999</v>
      </c>
      <c r="Z1011" s="19">
        <v>0.755</v>
      </c>
      <c r="AA1011" s="19">
        <v>0.90500000000000003</v>
      </c>
      <c r="AB1011" s="22">
        <f t="shared" si="248"/>
        <v>0.79294444444444423</v>
      </c>
      <c r="AC1011" s="22">
        <f t="shared" si="249"/>
        <v>1.1762222222222216</v>
      </c>
      <c r="AD1011" s="22">
        <f t="shared" si="250"/>
        <v>1.0833333333333335</v>
      </c>
      <c r="AE1011" s="22">
        <f t="shared" si="251"/>
        <v>0.67414509729831873</v>
      </c>
      <c r="AF1011" s="22">
        <f t="shared" si="252"/>
        <v>0.73194871794871763</v>
      </c>
      <c r="AG1011" s="22">
        <f t="shared" si="253"/>
        <v>-0.56886895656067427</v>
      </c>
      <c r="AH1011" s="22">
        <f t="shared" si="254"/>
        <v>-0.45018552145013541</v>
      </c>
      <c r="AI1011" s="22">
        <f t="shared" si="255"/>
        <v>-1.2453611001158305</v>
      </c>
      <c r="AJ1011" s="22">
        <f t="shared" si="256"/>
        <v>-1.4467277868863628</v>
      </c>
      <c r="AK1011" s="22">
        <f>P1011</f>
        <v>0</v>
      </c>
      <c r="AL1011" s="22" t="str">
        <f t="shared" si="257"/>
        <v>Increase</v>
      </c>
      <c r="AM1011" s="24">
        <f t="shared" si="258"/>
        <v>5.6838014683491471E-2</v>
      </c>
      <c r="AN1011" s="24">
        <f t="shared" si="259"/>
        <v>3.5749684476801387E-2</v>
      </c>
      <c r="AO1011" s="25">
        <v>1.0826199999999999</v>
      </c>
      <c r="AP1011" s="24">
        <f t="shared" si="260"/>
        <v>3.5749684476801387E-2</v>
      </c>
      <c r="AQ1011" s="25">
        <v>1.2481500000000001</v>
      </c>
      <c r="AR1011" s="25">
        <v>1.1274599999999999</v>
      </c>
      <c r="AS1011" s="19">
        <v>1621</v>
      </c>
      <c r="AT1011" s="19">
        <v>0.92700000000000005</v>
      </c>
      <c r="AU1011" s="19">
        <v>1.708</v>
      </c>
      <c r="AV1011" s="19">
        <v>0.49099999999999999</v>
      </c>
      <c r="AW1011" s="19">
        <v>1.0940000000000001</v>
      </c>
      <c r="AX1011" s="19">
        <v>0.56599999999999995</v>
      </c>
      <c r="AY1011" s="19">
        <v>0.47399999999999998</v>
      </c>
      <c r="AZ1011" s="19">
        <v>1.542</v>
      </c>
      <c r="BA1011" s="19">
        <v>1.08</v>
      </c>
      <c r="BB1011" s="19">
        <v>0.79100000000000004</v>
      </c>
      <c r="BC1011" s="19">
        <v>0.99399999999999999</v>
      </c>
      <c r="BD1011" s="19">
        <v>0.495</v>
      </c>
      <c r="BE1011" s="19">
        <v>0.89300000000000002</v>
      </c>
      <c r="BF1011" s="19">
        <v>0.53</v>
      </c>
      <c r="BG1011" s="19">
        <v>0.97899999999999998</v>
      </c>
      <c r="BH1011" s="19">
        <v>0.45300000000000001</v>
      </c>
      <c r="BI1011" s="19">
        <v>0.245</v>
      </c>
      <c r="BJ1011" s="19">
        <v>0.376</v>
      </c>
      <c r="BK1011" s="19">
        <v>0.63500000000000001</v>
      </c>
      <c r="BL1011" s="19"/>
      <c r="BM1011" s="19">
        <v>2.2250000000000001</v>
      </c>
      <c r="BN1011" s="19">
        <v>1.52</v>
      </c>
      <c r="BO1011" s="19">
        <v>0.68600000000000005</v>
      </c>
      <c r="BP1011" s="19">
        <v>0.53800000000000003</v>
      </c>
      <c r="BQ1011" s="19">
        <v>3.0539999999999998</v>
      </c>
      <c r="BR1011" s="19">
        <v>1.81</v>
      </c>
      <c r="BS1011" s="19">
        <v>1.702</v>
      </c>
      <c r="BT1011" s="19">
        <v>0.59399999999999997</v>
      </c>
      <c r="BU1011" s="19">
        <v>0.86699999999999999</v>
      </c>
      <c r="BV1011" s="19">
        <v>1.131</v>
      </c>
      <c r="BW1011" s="19">
        <v>1.4039999999999999</v>
      </c>
      <c r="BX1011" s="19">
        <v>0.60099999999999998</v>
      </c>
      <c r="BY1011" s="19">
        <v>0.49</v>
      </c>
      <c r="BZ1011" s="19">
        <v>0.51900000000000002</v>
      </c>
      <c r="CA1011" s="19">
        <v>0.81299999999999994</v>
      </c>
      <c r="CB1011" s="19">
        <v>0.43</v>
      </c>
      <c r="CC1011" s="19">
        <v>1.202</v>
      </c>
      <c r="CD1011" s="19">
        <v>1.5860000000000001</v>
      </c>
      <c r="CE1011" s="19"/>
      <c r="CF1011" s="19">
        <v>0.88900000000000001</v>
      </c>
      <c r="CG1011" s="19">
        <v>1.417</v>
      </c>
      <c r="CH1011" s="19">
        <v>1.75</v>
      </c>
      <c r="CI1011" s="19">
        <v>1.49</v>
      </c>
      <c r="CJ1011" s="19">
        <v>1.4119999999999999</v>
      </c>
      <c r="CK1011" s="19">
        <v>1.3859999999999999</v>
      </c>
      <c r="CL1011" s="19">
        <v>1.508</v>
      </c>
      <c r="CM1011" s="19">
        <v>1.216</v>
      </c>
      <c r="CN1011" s="19">
        <v>0.53800000000000003</v>
      </c>
      <c r="CO1011" s="19">
        <v>0.65300000000000002</v>
      </c>
      <c r="CP1011" s="19">
        <v>0.374</v>
      </c>
      <c r="CQ1011" s="19">
        <v>1.194</v>
      </c>
      <c r="CR1011" s="19">
        <v>0.99</v>
      </c>
      <c r="CS1011" s="19">
        <v>1.214</v>
      </c>
      <c r="CT1011" s="19">
        <v>0.81299999999999994</v>
      </c>
      <c r="CU1011" s="19">
        <v>0.42799999999999999</v>
      </c>
      <c r="CV1011" s="19">
        <v>1.012</v>
      </c>
      <c r="CW1011" s="19">
        <v>1.216</v>
      </c>
    </row>
    <row r="1012" spans="1:101" s="1" customFormat="1" ht="25.5" x14ac:dyDescent="0.2">
      <c r="A1012" s="19">
        <v>1622</v>
      </c>
      <c r="B1012" s="19">
        <v>374.3</v>
      </c>
      <c r="C1012" s="19">
        <v>938.4</v>
      </c>
      <c r="D1012" s="19">
        <v>323.59780000000001</v>
      </c>
      <c r="E1012" s="19">
        <v>325.60449999999997</v>
      </c>
      <c r="F1012" s="19">
        <v>179.07900000000001</v>
      </c>
      <c r="G1012" s="20">
        <v>44219.14286</v>
      </c>
      <c r="H1012" s="19">
        <v>2</v>
      </c>
      <c r="I1012" s="19">
        <v>2</v>
      </c>
      <c r="J1012" s="19" t="s">
        <v>131</v>
      </c>
      <c r="M1012" s="10"/>
      <c r="N1012" s="10"/>
      <c r="O1012" s="19" t="s">
        <v>293</v>
      </c>
      <c r="P1012" s="19" t="s">
        <v>294</v>
      </c>
      <c r="Q1012" s="19">
        <v>2.73</v>
      </c>
      <c r="R1012" s="19">
        <v>94.5</v>
      </c>
      <c r="S1012" s="19" t="s">
        <v>133</v>
      </c>
      <c r="T1012" s="19" t="s">
        <v>134</v>
      </c>
      <c r="X1012" s="19">
        <v>0.05</v>
      </c>
      <c r="Y1012" s="19">
        <v>0.66500000000000004</v>
      </c>
      <c r="Z1012" s="19">
        <v>0.71099999999999997</v>
      </c>
      <c r="AA1012" s="19">
        <v>0.73099999999999998</v>
      </c>
      <c r="AB1012" s="22">
        <f t="shared" si="248"/>
        <v>0.80400000000000027</v>
      </c>
      <c r="AC1012" s="22">
        <f t="shared" si="249"/>
        <v>1.1776111111111112</v>
      </c>
      <c r="AD1012" s="22">
        <f t="shared" si="250"/>
        <v>1.1497222222222223</v>
      </c>
      <c r="AE1012" s="22">
        <f t="shared" si="251"/>
        <v>0.68273812331933781</v>
      </c>
      <c r="AF1012" s="22">
        <f t="shared" si="252"/>
        <v>0.6992993476685192</v>
      </c>
      <c r="AG1012" s="22">
        <f t="shared" si="253"/>
        <v>-0.55059578231177697</v>
      </c>
      <c r="AH1012" s="22">
        <f t="shared" si="254"/>
        <v>-0.51601793549641162</v>
      </c>
      <c r="AI1012" s="22">
        <f t="shared" si="255"/>
        <v>-1.3784235510314482</v>
      </c>
      <c r="AJ1012" s="22">
        <f t="shared" si="256"/>
        <v>-1.9990500145040091</v>
      </c>
      <c r="AK1012" s="22" t="str">
        <f>P1012</f>
        <v>7-Aminomethyl-7-carbaguanine - 2 tags</v>
      </c>
      <c r="AL1012" s="22" t="str">
        <f t="shared" si="257"/>
        <v>Increase</v>
      </c>
      <c r="AM1012" s="24">
        <f t="shared" si="258"/>
        <v>4.1838533064628904E-2</v>
      </c>
      <c r="AN1012" s="24">
        <f t="shared" si="259"/>
        <v>1.002189816595455E-2</v>
      </c>
      <c r="AO1012" s="25">
        <v>1.25682</v>
      </c>
      <c r="AP1012" s="24">
        <f t="shared" si="260"/>
        <v>1.002189816595455E-2</v>
      </c>
      <c r="AQ1012" s="25">
        <v>1.50095</v>
      </c>
      <c r="AR1012" s="25">
        <v>1.43397</v>
      </c>
      <c r="AS1012" s="19">
        <v>1622</v>
      </c>
      <c r="AT1012" s="19">
        <v>0.52700000000000002</v>
      </c>
      <c r="AU1012" s="19">
        <v>1.157</v>
      </c>
      <c r="AV1012" s="19">
        <v>0.442</v>
      </c>
      <c r="AW1012" s="19">
        <v>1.149</v>
      </c>
      <c r="AX1012" s="19">
        <v>0.59299999999999997</v>
      </c>
      <c r="AY1012" s="19">
        <v>0.35199999999999998</v>
      </c>
      <c r="AZ1012" s="19">
        <v>1.53</v>
      </c>
      <c r="BA1012" s="19">
        <v>0.84699999999999998</v>
      </c>
      <c r="BB1012" s="19">
        <v>0.80300000000000005</v>
      </c>
      <c r="BC1012" s="19">
        <v>1.125</v>
      </c>
      <c r="BD1012" s="19">
        <v>0.56100000000000005</v>
      </c>
      <c r="BE1012" s="19">
        <v>1.0249999999999999</v>
      </c>
      <c r="BF1012" s="19">
        <v>0.68799999999999994</v>
      </c>
      <c r="BG1012" s="19">
        <v>1.4450000000000001</v>
      </c>
      <c r="BH1012" s="19">
        <v>0.82899999999999996</v>
      </c>
      <c r="BI1012" s="19">
        <v>0.38500000000000001</v>
      </c>
      <c r="BJ1012" s="19">
        <v>0.432</v>
      </c>
      <c r="BK1012" s="19">
        <v>0.58199999999999996</v>
      </c>
      <c r="BL1012" s="19"/>
      <c r="BM1012" s="19">
        <v>1.407</v>
      </c>
      <c r="BN1012" s="19">
        <v>1.1679999999999999</v>
      </c>
      <c r="BO1012" s="19">
        <v>0.38600000000000001</v>
      </c>
      <c r="BP1012" s="19">
        <v>0.62</v>
      </c>
      <c r="BQ1012" s="19">
        <v>2.302</v>
      </c>
      <c r="BR1012" s="19">
        <v>2.484</v>
      </c>
      <c r="BS1012" s="19">
        <v>1.161</v>
      </c>
      <c r="BT1012" s="19">
        <v>0.45400000000000001</v>
      </c>
      <c r="BU1012" s="19">
        <v>0.97099999999999997</v>
      </c>
      <c r="BV1012" s="19">
        <v>1.4430000000000001</v>
      </c>
      <c r="BW1012" s="19">
        <v>2.37</v>
      </c>
      <c r="BX1012" s="19">
        <v>0.85</v>
      </c>
      <c r="BY1012" s="19">
        <v>0.68700000000000006</v>
      </c>
      <c r="BZ1012" s="19">
        <v>0.753</v>
      </c>
      <c r="CA1012" s="19">
        <v>1.4259999999999999</v>
      </c>
      <c r="CB1012" s="19">
        <v>0.47199999999999998</v>
      </c>
      <c r="CC1012" s="19">
        <v>1.1579999999999999</v>
      </c>
      <c r="CD1012" s="19">
        <v>1.085</v>
      </c>
      <c r="CE1012" s="19"/>
      <c r="CF1012" s="19">
        <v>0.73499999999999999</v>
      </c>
      <c r="CG1012" s="19">
        <v>1.1160000000000001</v>
      </c>
      <c r="CH1012" s="19">
        <v>1.056</v>
      </c>
      <c r="CI1012" s="19">
        <v>1.2</v>
      </c>
      <c r="CJ1012" s="19">
        <v>1.3089999999999999</v>
      </c>
      <c r="CK1012" s="19">
        <v>1.464</v>
      </c>
      <c r="CL1012" s="19">
        <v>1.4139999999999999</v>
      </c>
      <c r="CM1012" s="19">
        <v>1.377</v>
      </c>
      <c r="CN1012" s="19">
        <v>0.35399999999999998</v>
      </c>
      <c r="CO1012" s="19">
        <v>1.177</v>
      </c>
      <c r="CP1012" s="19">
        <v>0.44400000000000001</v>
      </c>
      <c r="CQ1012" s="19">
        <v>1.8</v>
      </c>
      <c r="CR1012" s="19">
        <v>1.4179999999999999</v>
      </c>
      <c r="CS1012" s="19">
        <v>1.2190000000000001</v>
      </c>
      <c r="CT1012" s="19">
        <v>1.4910000000000001</v>
      </c>
      <c r="CU1012" s="19">
        <v>0.53700000000000003</v>
      </c>
      <c r="CV1012" s="19">
        <v>1.5029999999999999</v>
      </c>
      <c r="CW1012" s="19">
        <v>1.081</v>
      </c>
    </row>
    <row r="1013" spans="1:101" s="1" customFormat="1" ht="15" x14ac:dyDescent="0.2">
      <c r="A1013" s="19">
        <v>1623</v>
      </c>
      <c r="B1013" s="19">
        <v>373.9</v>
      </c>
      <c r="C1013" s="19">
        <v>938.6</v>
      </c>
      <c r="D1013" s="19">
        <v>478.23599999999999</v>
      </c>
      <c r="E1013" s="19">
        <v>480.24380000000002</v>
      </c>
      <c r="F1013" s="19">
        <v>244.17769999999999</v>
      </c>
      <c r="G1013" s="20">
        <v>4050</v>
      </c>
      <c r="H1013" s="19">
        <v>1</v>
      </c>
      <c r="I1013" s="19">
        <v>1</v>
      </c>
      <c r="J1013" s="19" t="s">
        <v>105</v>
      </c>
      <c r="K1013" s="19" t="s">
        <v>533</v>
      </c>
      <c r="L1013" s="19" t="s">
        <v>534</v>
      </c>
      <c r="M1013" s="19">
        <v>2.0099999999999998</v>
      </c>
      <c r="N1013" s="19">
        <v>4.4000000000000004</v>
      </c>
      <c r="X1013" s="19">
        <v>0.05</v>
      </c>
      <c r="Y1013" s="19">
        <v>0.82299999999999995</v>
      </c>
      <c r="Z1013" s="19">
        <v>0.93700000000000006</v>
      </c>
      <c r="AA1013" s="19">
        <v>1.1890000000000001</v>
      </c>
      <c r="AB1013" s="22">
        <f t="shared" si="248"/>
        <v>1.0639444444444444</v>
      </c>
      <c r="AC1013" s="22">
        <f t="shared" si="249"/>
        <v>1.1564999999999999</v>
      </c>
      <c r="AD1013" s="22">
        <f t="shared" si="250"/>
        <v>1.0689444444444445</v>
      </c>
      <c r="AE1013" s="22">
        <f t="shared" si="251"/>
        <v>0.91996925589662304</v>
      </c>
      <c r="AF1013" s="22">
        <f t="shared" si="252"/>
        <v>0.9953224884361519</v>
      </c>
      <c r="AG1013" s="22">
        <f t="shared" si="253"/>
        <v>-0.12034244579010435</v>
      </c>
      <c r="AH1013" s="22">
        <f t="shared" si="254"/>
        <v>-6.7640545701553667E-3</v>
      </c>
      <c r="AI1013" s="22">
        <f t="shared" si="255"/>
        <v>-0.51238148718508147</v>
      </c>
      <c r="AJ1013" s="22">
        <f t="shared" si="256"/>
        <v>-2.5130533274423647E-2</v>
      </c>
      <c r="AK1013" s="22" t="str">
        <f>L1013</f>
        <v>Leucyl-Isoleucine</v>
      </c>
      <c r="AL1013" s="22" t="str">
        <f t="shared" si="257"/>
        <v>Increase</v>
      </c>
      <c r="AM1013" s="24">
        <f t="shared" si="258"/>
        <v>0.30733959370799491</v>
      </c>
      <c r="AN1013" s="24">
        <f t="shared" si="259"/>
        <v>0.94377716823764457</v>
      </c>
      <c r="AO1013" s="25">
        <v>0.82636799999999999</v>
      </c>
      <c r="AP1013" s="24">
        <f t="shared" si="260"/>
        <v>0.94377716823764457</v>
      </c>
      <c r="AQ1013" s="25">
        <v>0.34667300000000001</v>
      </c>
      <c r="AR1013" s="25">
        <v>0.47339999999999999</v>
      </c>
      <c r="AS1013" s="19">
        <v>1623</v>
      </c>
      <c r="AT1013" s="19">
        <v>1.0580000000000001</v>
      </c>
      <c r="AU1013" s="19">
        <v>1.617</v>
      </c>
      <c r="AV1013" s="19">
        <v>1.0629999999999999</v>
      </c>
      <c r="AW1013" s="19">
        <v>0.98299999999999998</v>
      </c>
      <c r="AX1013" s="19">
        <v>1.06</v>
      </c>
      <c r="AY1013" s="19">
        <v>1.0069999999999999</v>
      </c>
      <c r="AZ1013" s="19">
        <v>1.1830000000000001</v>
      </c>
      <c r="BA1013" s="19">
        <v>1.1599999999999999</v>
      </c>
      <c r="BB1013" s="19">
        <v>1.33</v>
      </c>
      <c r="BC1013" s="19">
        <v>1.0940000000000001</v>
      </c>
      <c r="BD1013" s="19">
        <v>1.016</v>
      </c>
      <c r="BE1013" s="19">
        <v>1.05</v>
      </c>
      <c r="BF1013" s="19">
        <v>0.88200000000000001</v>
      </c>
      <c r="BG1013" s="19">
        <v>0.80800000000000005</v>
      </c>
      <c r="BH1013" s="19">
        <v>0.61699999999999999</v>
      </c>
      <c r="BI1013" s="19">
        <v>1.117</v>
      </c>
      <c r="BJ1013" s="19">
        <v>1.0820000000000001</v>
      </c>
      <c r="BK1013" s="19">
        <v>1.024</v>
      </c>
      <c r="BL1013" s="19"/>
      <c r="BM1013" s="19">
        <v>1.1830000000000001</v>
      </c>
      <c r="BN1013" s="19">
        <v>1.1020000000000001</v>
      </c>
      <c r="BO1013" s="19">
        <v>1.5149999999999999</v>
      </c>
      <c r="BP1013" s="19">
        <v>1.7330000000000001</v>
      </c>
      <c r="BQ1013" s="19">
        <v>1.2270000000000001</v>
      </c>
      <c r="BR1013" s="19">
        <v>0.503</v>
      </c>
      <c r="BS1013" s="19">
        <v>1.3819999999999999</v>
      </c>
      <c r="BT1013" s="19">
        <v>1.2290000000000001</v>
      </c>
      <c r="BU1013" s="19">
        <v>0.84599999999999997</v>
      </c>
      <c r="BV1013" s="19">
        <v>0.97199999999999998</v>
      </c>
      <c r="BW1013" s="19">
        <v>0.81100000000000005</v>
      </c>
      <c r="BX1013" s="19">
        <v>0.91300000000000003</v>
      </c>
      <c r="BY1013" s="19">
        <v>1.46</v>
      </c>
      <c r="BZ1013" s="19">
        <v>0.83399999999999996</v>
      </c>
      <c r="CA1013" s="19">
        <v>1.1919999999999999</v>
      </c>
      <c r="CB1013" s="19">
        <v>1.6439999999999999</v>
      </c>
      <c r="CC1013" s="19">
        <v>1.2190000000000001</v>
      </c>
      <c r="CD1013" s="19">
        <v>1.052</v>
      </c>
      <c r="CE1013" s="19"/>
      <c r="CF1013" s="19">
        <v>1.1659999999999999</v>
      </c>
      <c r="CG1013" s="19">
        <v>1.2050000000000001</v>
      </c>
      <c r="CH1013" s="19">
        <v>1.0029999999999999</v>
      </c>
      <c r="CI1013" s="19">
        <v>0.95499999999999996</v>
      </c>
      <c r="CJ1013" s="19">
        <v>1.284</v>
      </c>
      <c r="CK1013" s="19">
        <v>0.86199999999999999</v>
      </c>
      <c r="CL1013" s="19">
        <v>1.1160000000000001</v>
      </c>
      <c r="CM1013" s="19">
        <v>1.0269999999999999</v>
      </c>
      <c r="CN1013" s="19">
        <v>1.575</v>
      </c>
      <c r="CO1013" s="19">
        <v>1.1120000000000001</v>
      </c>
      <c r="CP1013" s="19">
        <v>1.0309999999999999</v>
      </c>
      <c r="CQ1013" s="19">
        <v>0.752</v>
      </c>
      <c r="CR1013" s="19">
        <v>1.107</v>
      </c>
      <c r="CS1013" s="19">
        <v>1.466</v>
      </c>
      <c r="CT1013" s="19">
        <v>0.88200000000000001</v>
      </c>
      <c r="CU1013" s="19">
        <v>0.93899999999999995</v>
      </c>
      <c r="CV1013" s="19">
        <v>0.78400000000000003</v>
      </c>
      <c r="CW1013" s="19">
        <v>0.97499999999999998</v>
      </c>
    </row>
    <row r="1014" spans="1:101" s="1" customFormat="1" ht="15" x14ac:dyDescent="0.2">
      <c r="A1014" s="19">
        <v>1625</v>
      </c>
      <c r="B1014" s="19">
        <v>374</v>
      </c>
      <c r="C1014" s="19">
        <v>938.8</v>
      </c>
      <c r="D1014" s="19">
        <v>324.59339999999997</v>
      </c>
      <c r="E1014" s="19">
        <v>326.60219999999998</v>
      </c>
      <c r="F1014" s="19">
        <v>181.07</v>
      </c>
      <c r="G1014" s="20">
        <v>7821</v>
      </c>
      <c r="H1014" s="19">
        <v>2</v>
      </c>
      <c r="I1014" s="19">
        <v>2</v>
      </c>
      <c r="J1014" s="19" t="s">
        <v>117</v>
      </c>
      <c r="M1014" s="10"/>
      <c r="N1014" s="10"/>
      <c r="U1014" s="21">
        <v>0</v>
      </c>
      <c r="V1014" s="21">
        <v>0</v>
      </c>
      <c r="W1014" s="21">
        <v>18</v>
      </c>
      <c r="X1014" s="19">
        <v>0.05</v>
      </c>
      <c r="Y1014" s="19">
        <v>0.56499999999999995</v>
      </c>
      <c r="Z1014" s="19">
        <v>0.56200000000000006</v>
      </c>
      <c r="AA1014" s="19">
        <v>0.46400000000000002</v>
      </c>
      <c r="AB1014" s="22">
        <f t="shared" si="248"/>
        <v>0.96772222222222204</v>
      </c>
      <c r="AC1014" s="22">
        <f t="shared" si="249"/>
        <v>1.228388888888889</v>
      </c>
      <c r="AD1014" s="22">
        <f t="shared" si="250"/>
        <v>1.1523333333333334</v>
      </c>
      <c r="AE1014" s="22">
        <f t="shared" si="251"/>
        <v>0.78779792863280695</v>
      </c>
      <c r="AF1014" s="22">
        <f t="shared" si="252"/>
        <v>0.83979365538520856</v>
      </c>
      <c r="AG1014" s="22">
        <f t="shared" si="253"/>
        <v>-0.34410247122698528</v>
      </c>
      <c r="AH1014" s="22">
        <f t="shared" si="254"/>
        <v>-0.25189320618915551</v>
      </c>
      <c r="AI1014" s="22">
        <f t="shared" si="255"/>
        <v>-1.056515511013179</v>
      </c>
      <c r="AJ1014" s="22">
        <f t="shared" si="256"/>
        <v>-1.0067353900364573</v>
      </c>
      <c r="AK1014" s="22">
        <f>P1014</f>
        <v>0</v>
      </c>
      <c r="AL1014" s="22" t="str">
        <f t="shared" si="257"/>
        <v>Increase</v>
      </c>
      <c r="AM1014" s="24">
        <f t="shared" si="258"/>
        <v>8.779797291149935E-2</v>
      </c>
      <c r="AN1014" s="24">
        <f t="shared" si="259"/>
        <v>9.8461083357853571E-2</v>
      </c>
      <c r="AO1014" s="25">
        <v>1.0514699999999999</v>
      </c>
      <c r="AP1014" s="24">
        <f t="shared" si="260"/>
        <v>9.8461083357853571E-2</v>
      </c>
      <c r="AQ1014" s="25">
        <v>1.0741799999999999</v>
      </c>
      <c r="AR1014" s="25">
        <v>1.0220899999999999</v>
      </c>
      <c r="AS1014" s="19">
        <v>1625</v>
      </c>
      <c r="AT1014" s="19">
        <v>0.73599999999999999</v>
      </c>
      <c r="AU1014" s="19">
        <v>1.171</v>
      </c>
      <c r="AV1014" s="19">
        <v>0.63300000000000001</v>
      </c>
      <c r="AW1014" s="19">
        <v>1.0660000000000001</v>
      </c>
      <c r="AX1014" s="19">
        <v>0.97099999999999997</v>
      </c>
      <c r="AY1014" s="19">
        <v>0.70399999999999996</v>
      </c>
      <c r="AZ1014" s="19">
        <v>0.95499999999999996</v>
      </c>
      <c r="BA1014" s="19">
        <v>0.875</v>
      </c>
      <c r="BB1014" s="19">
        <v>0.78100000000000003</v>
      </c>
      <c r="BC1014" s="19">
        <v>0.97599999999999998</v>
      </c>
      <c r="BD1014" s="19">
        <v>1.0109999999999999</v>
      </c>
      <c r="BE1014" s="19">
        <v>1.538</v>
      </c>
      <c r="BF1014" s="19">
        <v>1.208</v>
      </c>
      <c r="BG1014" s="19">
        <v>1.613</v>
      </c>
      <c r="BH1014" s="19">
        <v>1.276</v>
      </c>
      <c r="BI1014" s="19">
        <v>1.0329999999999999</v>
      </c>
      <c r="BJ1014" s="19">
        <v>0.47099999999999997</v>
      </c>
      <c r="BK1014" s="19">
        <v>0.40100000000000002</v>
      </c>
      <c r="BL1014" s="19"/>
      <c r="BM1014" s="19">
        <v>1.026</v>
      </c>
      <c r="BN1014" s="19">
        <v>0.94199999999999995</v>
      </c>
      <c r="BO1014" s="19">
        <v>0.66100000000000003</v>
      </c>
      <c r="BP1014" s="19">
        <v>1.0740000000000001</v>
      </c>
      <c r="BQ1014" s="19">
        <v>1.3089999999999999</v>
      </c>
      <c r="BR1014" s="19">
        <v>2.5179999999999998</v>
      </c>
      <c r="BS1014" s="19">
        <v>1.169</v>
      </c>
      <c r="BT1014" s="19">
        <v>0.57299999999999995</v>
      </c>
      <c r="BU1014" s="19">
        <v>0.82799999999999996</v>
      </c>
      <c r="BV1014" s="19">
        <v>1.5669999999999999</v>
      </c>
      <c r="BW1014" s="19">
        <v>2.214</v>
      </c>
      <c r="BX1014" s="19">
        <v>1.7010000000000001</v>
      </c>
      <c r="BY1014" s="19">
        <v>1.3660000000000001</v>
      </c>
      <c r="BZ1014" s="19">
        <v>1.2010000000000001</v>
      </c>
      <c r="CA1014" s="19">
        <v>1.5880000000000001</v>
      </c>
      <c r="CB1014" s="19">
        <v>0.85699999999999998</v>
      </c>
      <c r="CC1014" s="19">
        <v>0.95599999999999996</v>
      </c>
      <c r="CD1014" s="19">
        <v>0.56100000000000005</v>
      </c>
      <c r="CE1014" s="19"/>
      <c r="CF1014" s="19">
        <v>0.86599999999999999</v>
      </c>
      <c r="CG1014" s="19">
        <v>1.1140000000000001</v>
      </c>
      <c r="CH1014" s="19">
        <v>0.83099999999999996</v>
      </c>
      <c r="CI1014" s="19">
        <v>1.1659999999999999</v>
      </c>
      <c r="CJ1014" s="19">
        <v>1.266</v>
      </c>
      <c r="CK1014" s="19">
        <v>1.222</v>
      </c>
      <c r="CL1014" s="19">
        <v>0.84699999999999998</v>
      </c>
      <c r="CM1014" s="19">
        <v>1.1359999999999999</v>
      </c>
      <c r="CN1014" s="19">
        <v>0.29099999999999998</v>
      </c>
      <c r="CO1014" s="19">
        <v>1.476</v>
      </c>
      <c r="CP1014" s="19">
        <v>0.86799999999999999</v>
      </c>
      <c r="CQ1014" s="19">
        <v>1.4590000000000001</v>
      </c>
      <c r="CR1014" s="19">
        <v>1.6930000000000001</v>
      </c>
      <c r="CS1014" s="19">
        <v>1.214</v>
      </c>
      <c r="CT1014" s="19">
        <v>1.423</v>
      </c>
      <c r="CU1014" s="19">
        <v>1.1819999999999999</v>
      </c>
      <c r="CV1014" s="19">
        <v>1.504</v>
      </c>
      <c r="CW1014" s="19">
        <v>1.1839999999999999</v>
      </c>
    </row>
    <row r="1015" spans="1:101" s="1" customFormat="1" ht="15" x14ac:dyDescent="0.2">
      <c r="A1015" s="19">
        <v>1626</v>
      </c>
      <c r="B1015" s="19">
        <v>375</v>
      </c>
      <c r="C1015" s="19">
        <v>940.2</v>
      </c>
      <c r="D1015" s="19">
        <v>324.5967</v>
      </c>
      <c r="E1015" s="19">
        <v>326.60289999999998</v>
      </c>
      <c r="F1015" s="19">
        <v>181.07679999999999</v>
      </c>
      <c r="G1015" s="20">
        <v>7029.2</v>
      </c>
      <c r="H1015" s="19">
        <v>2</v>
      </c>
      <c r="I1015" s="19">
        <v>2</v>
      </c>
      <c r="J1015" s="19" t="s">
        <v>103</v>
      </c>
      <c r="M1015" s="10"/>
      <c r="N1015" s="10"/>
      <c r="U1015" s="21">
        <v>0</v>
      </c>
      <c r="V1015" s="21">
        <v>4</v>
      </c>
      <c r="W1015" s="21">
        <v>106</v>
      </c>
      <c r="X1015" s="19">
        <v>0.05</v>
      </c>
      <c r="Y1015" s="19">
        <v>0.66800000000000004</v>
      </c>
      <c r="Z1015" s="19">
        <v>0.72</v>
      </c>
      <c r="AA1015" s="19">
        <v>0.67200000000000004</v>
      </c>
      <c r="AB1015" s="22">
        <f t="shared" si="248"/>
        <v>0.88816666666666688</v>
      </c>
      <c r="AC1015" s="22">
        <f t="shared" si="249"/>
        <v>1.280888888888889</v>
      </c>
      <c r="AD1015" s="22">
        <f t="shared" si="250"/>
        <v>1.1977777777777778</v>
      </c>
      <c r="AE1015" s="22">
        <f t="shared" si="251"/>
        <v>0.69339868147120065</v>
      </c>
      <c r="AF1015" s="22">
        <f t="shared" si="252"/>
        <v>0.74151205936920239</v>
      </c>
      <c r="AG1015" s="22">
        <f t="shared" si="253"/>
        <v>-0.52824300169355676</v>
      </c>
      <c r="AH1015" s="22">
        <f t="shared" si="254"/>
        <v>-0.43145793915867692</v>
      </c>
      <c r="AI1015" s="22">
        <f t="shared" si="255"/>
        <v>-1.8157623403286027</v>
      </c>
      <c r="AJ1015" s="22">
        <f t="shared" si="256"/>
        <v>-2.0051356546305512</v>
      </c>
      <c r="AK1015" s="22">
        <f>P1015</f>
        <v>0</v>
      </c>
      <c r="AL1015" s="22" t="str">
        <f t="shared" si="257"/>
        <v>Increase</v>
      </c>
      <c r="AM1015" s="24">
        <f t="shared" si="258"/>
        <v>1.5284022194475905E-2</v>
      </c>
      <c r="AN1015" s="24">
        <f t="shared" si="259"/>
        <v>9.8824436205998019E-3</v>
      </c>
      <c r="AO1015" s="25">
        <v>1.33308</v>
      </c>
      <c r="AP1015" s="24">
        <f t="shared" si="260"/>
        <v>9.8824436205998019E-3</v>
      </c>
      <c r="AQ1015" s="25">
        <v>1.35629</v>
      </c>
      <c r="AR1015" s="25">
        <v>1.2227399999999999</v>
      </c>
      <c r="AS1015" s="19">
        <v>1626</v>
      </c>
      <c r="AT1015" s="19">
        <v>0.78800000000000003</v>
      </c>
      <c r="AU1015" s="19">
        <v>1.1299999999999999</v>
      </c>
      <c r="AV1015" s="19">
        <v>0.61799999999999999</v>
      </c>
      <c r="AW1015" s="19">
        <v>0.98899999999999999</v>
      </c>
      <c r="AX1015" s="19">
        <v>0.76600000000000001</v>
      </c>
      <c r="AY1015" s="19">
        <v>0.55700000000000005</v>
      </c>
      <c r="AZ1015" s="19">
        <v>1.1539999999999999</v>
      </c>
      <c r="BA1015" s="19">
        <v>0.84099999999999997</v>
      </c>
      <c r="BB1015" s="19">
        <v>0.76900000000000002</v>
      </c>
      <c r="BC1015" s="19">
        <v>0.98099999999999998</v>
      </c>
      <c r="BD1015" s="19">
        <v>0.59199999999999997</v>
      </c>
      <c r="BE1015" s="19">
        <v>1.252</v>
      </c>
      <c r="BF1015" s="19">
        <v>0.85099999999999998</v>
      </c>
      <c r="BG1015" s="19">
        <v>1.613</v>
      </c>
      <c r="BH1015" s="19">
        <v>1.41</v>
      </c>
      <c r="BI1015" s="19">
        <v>0.80400000000000005</v>
      </c>
      <c r="BJ1015" s="19">
        <v>0.47099999999999997</v>
      </c>
      <c r="BK1015" s="19">
        <v>0.40100000000000002</v>
      </c>
      <c r="BL1015" s="19"/>
      <c r="BM1015" s="19">
        <v>1.276</v>
      </c>
      <c r="BN1015" s="19">
        <v>1.056</v>
      </c>
      <c r="BO1015" s="19">
        <v>0.75800000000000001</v>
      </c>
      <c r="BP1015" s="19">
        <v>0.74199999999999999</v>
      </c>
      <c r="BQ1015" s="19">
        <v>2.048</v>
      </c>
      <c r="BR1015" s="19">
        <v>2.5819999999999999</v>
      </c>
      <c r="BS1015" s="19">
        <v>1.375</v>
      </c>
      <c r="BT1015" s="19">
        <v>0.57099999999999995</v>
      </c>
      <c r="BU1015" s="19">
        <v>0.97599999999999998</v>
      </c>
      <c r="BV1015" s="19">
        <v>1.4350000000000001</v>
      </c>
      <c r="BW1015" s="19">
        <v>2.3410000000000002</v>
      </c>
      <c r="BX1015" s="19">
        <v>1.133</v>
      </c>
      <c r="BY1015" s="19">
        <v>1.036</v>
      </c>
      <c r="BZ1015" s="19">
        <v>1.1180000000000001</v>
      </c>
      <c r="CA1015" s="19">
        <v>1.663</v>
      </c>
      <c r="CB1015" s="19">
        <v>0.78200000000000003</v>
      </c>
      <c r="CC1015" s="19">
        <v>1.157</v>
      </c>
      <c r="CD1015" s="19">
        <v>1.0069999999999999</v>
      </c>
      <c r="CE1015" s="19"/>
      <c r="CF1015" s="19">
        <v>0.78800000000000003</v>
      </c>
      <c r="CG1015" s="19">
        <v>1.125</v>
      </c>
      <c r="CH1015" s="19">
        <v>0.81200000000000006</v>
      </c>
      <c r="CI1015" s="19">
        <v>1.1299999999999999</v>
      </c>
      <c r="CJ1015" s="19">
        <v>1.337</v>
      </c>
      <c r="CK1015" s="19">
        <v>1.4139999999999999</v>
      </c>
      <c r="CL1015" s="19">
        <v>1.2430000000000001</v>
      </c>
      <c r="CM1015" s="19">
        <v>1.3640000000000001</v>
      </c>
      <c r="CN1015" s="19">
        <v>0.32300000000000001</v>
      </c>
      <c r="CO1015" s="19">
        <v>1.1919999999999999</v>
      </c>
      <c r="CP1015" s="19">
        <v>0.85299999999999998</v>
      </c>
      <c r="CQ1015" s="19">
        <v>1.5329999999999999</v>
      </c>
      <c r="CR1015" s="19">
        <v>1.6559999999999999</v>
      </c>
      <c r="CS1015" s="19">
        <v>1.302</v>
      </c>
      <c r="CT1015" s="19">
        <v>1.5609999999999999</v>
      </c>
      <c r="CU1015" s="19">
        <v>0.996</v>
      </c>
      <c r="CV1015" s="19">
        <v>1.7470000000000001</v>
      </c>
      <c r="CW1015" s="19">
        <v>1.1839999999999999</v>
      </c>
    </row>
    <row r="1016" spans="1:101" s="1" customFormat="1" ht="15" x14ac:dyDescent="0.2">
      <c r="A1016" s="19">
        <v>1629</v>
      </c>
      <c r="B1016" s="19">
        <v>375</v>
      </c>
      <c r="C1016" s="19">
        <v>942.7</v>
      </c>
      <c r="D1016" s="19">
        <v>414.1232</v>
      </c>
      <c r="E1016" s="19">
        <v>416.12959999999998</v>
      </c>
      <c r="F1016" s="19">
        <v>180.06479999999999</v>
      </c>
      <c r="G1016" s="20">
        <v>221349.9583</v>
      </c>
      <c r="H1016" s="19">
        <v>1</v>
      </c>
      <c r="I1016" s="19">
        <v>1</v>
      </c>
      <c r="J1016" s="19" t="s">
        <v>105</v>
      </c>
      <c r="K1016" s="19" t="s">
        <v>607</v>
      </c>
      <c r="L1016" s="19" t="s">
        <v>608</v>
      </c>
      <c r="M1016" s="19">
        <v>0.4</v>
      </c>
      <c r="N1016" s="19">
        <v>17.5</v>
      </c>
      <c r="X1016" s="19">
        <v>0.05</v>
      </c>
      <c r="Y1016" s="19">
        <v>0.97799999999999998</v>
      </c>
      <c r="Z1016" s="19">
        <v>0.93500000000000005</v>
      </c>
      <c r="AA1016" s="19">
        <v>0.90600000000000003</v>
      </c>
      <c r="AB1016" s="22">
        <f t="shared" si="248"/>
        <v>1.1100000000000003</v>
      </c>
      <c r="AC1016" s="22">
        <f t="shared" si="249"/>
        <v>0.86766666666666659</v>
      </c>
      <c r="AD1016" s="22">
        <f t="shared" si="250"/>
        <v>0.8462777777777778</v>
      </c>
      <c r="AE1016" s="22">
        <f t="shared" si="251"/>
        <v>1.2792931233192475</v>
      </c>
      <c r="AF1016" s="22">
        <f t="shared" si="252"/>
        <v>1.311626074968818</v>
      </c>
      <c r="AG1016" s="22">
        <f t="shared" si="253"/>
        <v>0.35534686555451284</v>
      </c>
      <c r="AH1016" s="22">
        <f t="shared" si="254"/>
        <v>0.39135648773281523</v>
      </c>
      <c r="AI1016" s="22">
        <f t="shared" si="255"/>
        <v>-0.31755410757832958</v>
      </c>
      <c r="AJ1016" s="22">
        <f t="shared" si="256"/>
        <v>-0.37435836900219577</v>
      </c>
      <c r="AK1016" s="22" t="str">
        <f>L1016</f>
        <v>Theophylline</v>
      </c>
      <c r="AL1016" s="22" t="str">
        <f t="shared" si="257"/>
        <v>Lowering</v>
      </c>
      <c r="AM1016" s="24">
        <f t="shared" si="258"/>
        <v>0.48133328224874872</v>
      </c>
      <c r="AN1016" s="24">
        <f t="shared" si="259"/>
        <v>0.42231998250106806</v>
      </c>
      <c r="AO1016" s="25">
        <v>0.46973700000000002</v>
      </c>
      <c r="AP1016" s="24">
        <f t="shared" si="260"/>
        <v>0.42231998250106806</v>
      </c>
      <c r="AQ1016" s="25">
        <v>0.52123799999999998</v>
      </c>
      <c r="AR1016" s="25">
        <v>0.66116399999999997</v>
      </c>
      <c r="AS1016" s="19">
        <v>1629</v>
      </c>
      <c r="AT1016" s="19">
        <v>1.4850000000000001</v>
      </c>
      <c r="AU1016" s="19">
        <v>0.60299999999999998</v>
      </c>
      <c r="AV1016" s="19">
        <v>3.367</v>
      </c>
      <c r="AW1016" s="19">
        <v>2.3740000000000001</v>
      </c>
      <c r="AX1016" s="19">
        <v>0.52800000000000002</v>
      </c>
      <c r="AY1016" s="19">
        <v>1.5680000000000001</v>
      </c>
      <c r="AZ1016" s="19">
        <v>1.8320000000000001</v>
      </c>
      <c r="BA1016" s="19">
        <v>1.3520000000000001</v>
      </c>
      <c r="BB1016" s="19">
        <v>0.14599999999999999</v>
      </c>
      <c r="BC1016" s="19">
        <v>3.7010000000000001</v>
      </c>
      <c r="BD1016" s="19">
        <v>0.01</v>
      </c>
      <c r="BE1016" s="19">
        <v>1.8360000000000001</v>
      </c>
      <c r="BF1016" s="19">
        <v>0.315</v>
      </c>
      <c r="BG1016" s="19">
        <v>0.105</v>
      </c>
      <c r="BH1016" s="19">
        <v>0.26</v>
      </c>
      <c r="BI1016" s="19">
        <v>0.36</v>
      </c>
      <c r="BJ1016" s="19">
        <v>1.0999999999999999E-2</v>
      </c>
      <c r="BK1016" s="19">
        <v>0.127</v>
      </c>
      <c r="BL1016" s="19"/>
      <c r="BM1016" s="19">
        <v>1.655</v>
      </c>
      <c r="BN1016" s="19">
        <v>0.86299999999999999</v>
      </c>
      <c r="BO1016" s="19">
        <v>0.26900000000000002</v>
      </c>
      <c r="BP1016" s="19">
        <v>2.4590000000000001</v>
      </c>
      <c r="BQ1016" s="19">
        <v>0.186</v>
      </c>
      <c r="BR1016" s="19">
        <v>0.22600000000000001</v>
      </c>
      <c r="BS1016" s="19">
        <v>0.06</v>
      </c>
      <c r="BT1016" s="19">
        <v>2.3650000000000002</v>
      </c>
      <c r="BU1016" s="19">
        <v>1.3859999999999999</v>
      </c>
      <c r="BV1016" s="19">
        <v>1.9359999999999999</v>
      </c>
      <c r="BW1016" s="19">
        <v>1.4E-2</v>
      </c>
      <c r="BX1016" s="19">
        <v>0.46700000000000003</v>
      </c>
      <c r="BY1016" s="19">
        <v>1.88</v>
      </c>
      <c r="BZ1016" s="19">
        <v>8.3000000000000004E-2</v>
      </c>
      <c r="CA1016" s="19">
        <v>0.01</v>
      </c>
      <c r="CB1016" s="19">
        <v>1.155</v>
      </c>
      <c r="CC1016" s="19">
        <v>0.23599999999999999</v>
      </c>
      <c r="CD1016" s="19">
        <v>0.36799999999999999</v>
      </c>
      <c r="CE1016" s="19"/>
      <c r="CF1016" s="19">
        <v>1.919</v>
      </c>
      <c r="CG1016" s="19">
        <v>1.32</v>
      </c>
      <c r="CH1016" s="19">
        <v>1.5820000000000001</v>
      </c>
      <c r="CI1016" s="19">
        <v>0.03</v>
      </c>
      <c r="CJ1016" s="19">
        <v>0.27400000000000002</v>
      </c>
      <c r="CK1016" s="19">
        <v>0.23899999999999999</v>
      </c>
      <c r="CL1016" s="19">
        <v>1.032</v>
      </c>
      <c r="CM1016" s="19">
        <v>0.24199999999999999</v>
      </c>
      <c r="CN1016" s="19">
        <v>0.57699999999999996</v>
      </c>
      <c r="CO1016" s="19">
        <v>0.111</v>
      </c>
      <c r="CP1016" s="19">
        <v>0.32200000000000001</v>
      </c>
      <c r="CQ1016" s="19">
        <v>0.59699999999999998</v>
      </c>
      <c r="CR1016" s="19">
        <v>0.57399999999999995</v>
      </c>
      <c r="CS1016" s="19">
        <v>1.714</v>
      </c>
      <c r="CT1016" s="19">
        <v>3.3000000000000002E-2</v>
      </c>
      <c r="CU1016" s="19">
        <v>0.51500000000000001</v>
      </c>
      <c r="CV1016" s="19">
        <v>1.7789999999999999</v>
      </c>
      <c r="CW1016" s="19">
        <v>2.3730000000000002</v>
      </c>
    </row>
    <row r="1017" spans="1:101" s="1" customFormat="1" ht="15" x14ac:dyDescent="0.2">
      <c r="A1017" s="19">
        <v>1630</v>
      </c>
      <c r="B1017" s="19">
        <v>374</v>
      </c>
      <c r="C1017" s="19">
        <v>943.2</v>
      </c>
      <c r="D1017" s="19">
        <v>379.13220000000001</v>
      </c>
      <c r="E1017" s="19">
        <v>381.13889999999998</v>
      </c>
      <c r="F1017" s="19">
        <v>290.14780000000002</v>
      </c>
      <c r="G1017" s="20">
        <v>10754.352940000001</v>
      </c>
      <c r="H1017" s="19">
        <v>2</v>
      </c>
      <c r="I1017" s="19">
        <v>2</v>
      </c>
      <c r="J1017" s="19" t="s">
        <v>103</v>
      </c>
      <c r="M1017" s="10"/>
      <c r="N1017" s="10"/>
      <c r="U1017" s="21">
        <v>0</v>
      </c>
      <c r="V1017" s="21">
        <v>14</v>
      </c>
      <c r="W1017" s="21">
        <v>282</v>
      </c>
      <c r="X1017" s="19">
        <v>1.67E-2</v>
      </c>
      <c r="Y1017" s="19">
        <v>1.0349999999999999</v>
      </c>
      <c r="Z1017" s="19">
        <v>1.08</v>
      </c>
      <c r="AA1017" s="19">
        <v>0.82699999999999996</v>
      </c>
      <c r="AB1017" s="22">
        <f t="shared" si="248"/>
        <v>0.9184444444444444</v>
      </c>
      <c r="AC1017" s="22">
        <f t="shared" si="249"/>
        <v>1.0462222222222222</v>
      </c>
      <c r="AD1017" s="22">
        <f t="shared" si="250"/>
        <v>1.0978333333333332</v>
      </c>
      <c r="AE1017" s="22">
        <f t="shared" si="251"/>
        <v>0.8778674596431606</v>
      </c>
      <c r="AF1017" s="22">
        <f t="shared" si="252"/>
        <v>0.83659733819138715</v>
      </c>
      <c r="AG1017" s="22">
        <f t="shared" si="253"/>
        <v>-0.18792495666390402</v>
      </c>
      <c r="AH1017" s="22">
        <f t="shared" si="254"/>
        <v>-0.25739468713275676</v>
      </c>
      <c r="AI1017" s="22">
        <f t="shared" si="255"/>
        <v>-0.60111078973325649</v>
      </c>
      <c r="AJ1017" s="22">
        <f t="shared" si="256"/>
        <v>-1.1299993307251079</v>
      </c>
      <c r="AK1017" s="22">
        <f>P1017</f>
        <v>0</v>
      </c>
      <c r="AL1017" s="22" t="str">
        <f t="shared" si="257"/>
        <v>Increase</v>
      </c>
      <c r="AM1017" s="24">
        <f t="shared" si="258"/>
        <v>0.25054700191126417</v>
      </c>
      <c r="AN1017" s="24">
        <f t="shared" si="259"/>
        <v>7.413113837071296E-2</v>
      </c>
      <c r="AO1017" s="25">
        <v>1.0424500000000001</v>
      </c>
      <c r="AP1017" s="24">
        <f t="shared" si="260"/>
        <v>7.413113837071296E-2</v>
      </c>
      <c r="AQ1017" s="25">
        <v>1.3943000000000001</v>
      </c>
      <c r="AR1017" s="25">
        <v>1.27179</v>
      </c>
      <c r="AS1017" s="19">
        <v>1630</v>
      </c>
      <c r="AT1017" s="19">
        <v>0.873</v>
      </c>
      <c r="AU1017" s="19">
        <v>1.1020000000000001</v>
      </c>
      <c r="AV1017" s="19">
        <v>0.66400000000000003</v>
      </c>
      <c r="AW1017" s="19">
        <v>1.1870000000000001</v>
      </c>
      <c r="AX1017" s="19">
        <v>0.70799999999999996</v>
      </c>
      <c r="AY1017" s="19">
        <v>0.54800000000000004</v>
      </c>
      <c r="AZ1017" s="19">
        <v>1.258</v>
      </c>
      <c r="BA1017" s="19">
        <v>0.98699999999999999</v>
      </c>
      <c r="BB1017" s="19">
        <v>0.76700000000000002</v>
      </c>
      <c r="BC1017" s="19">
        <v>1.135</v>
      </c>
      <c r="BD1017" s="19">
        <v>0.89800000000000002</v>
      </c>
      <c r="BE1017" s="19">
        <v>1.0740000000000001</v>
      </c>
      <c r="BF1017" s="19">
        <v>0.78300000000000003</v>
      </c>
      <c r="BG1017" s="19">
        <v>1.518</v>
      </c>
      <c r="BH1017" s="19">
        <v>1.0129999999999999</v>
      </c>
      <c r="BI1017" s="19">
        <v>0.51200000000000001</v>
      </c>
      <c r="BJ1017" s="19">
        <v>0.72899999999999998</v>
      </c>
      <c r="BK1017" s="19">
        <v>0.77600000000000002</v>
      </c>
      <c r="BL1017" s="19"/>
      <c r="BM1017" s="19">
        <v>1.2669999999999999</v>
      </c>
      <c r="BN1017" s="19">
        <v>1.1279999999999999</v>
      </c>
      <c r="BO1017" s="19">
        <v>0.61199999999999999</v>
      </c>
      <c r="BP1017" s="19">
        <v>0.88200000000000001</v>
      </c>
      <c r="BQ1017" s="19">
        <v>1.464</v>
      </c>
      <c r="BR1017" s="19">
        <v>1.51</v>
      </c>
      <c r="BS1017" s="19">
        <v>1.1970000000000001</v>
      </c>
      <c r="BT1017" s="19">
        <v>0.68400000000000005</v>
      </c>
      <c r="BU1017" s="19">
        <v>0.58099999999999996</v>
      </c>
      <c r="BV1017" s="19">
        <v>1.413</v>
      </c>
      <c r="BW1017" s="19">
        <v>1.823</v>
      </c>
      <c r="BX1017" s="19">
        <v>0.71699999999999997</v>
      </c>
      <c r="BY1017" s="19">
        <v>0.60699999999999998</v>
      </c>
      <c r="BZ1017" s="19">
        <v>0.83399999999999996</v>
      </c>
      <c r="CA1017" s="19">
        <v>1.28</v>
      </c>
      <c r="CB1017" s="19">
        <v>0.52600000000000002</v>
      </c>
      <c r="CC1017" s="19">
        <v>1.161</v>
      </c>
      <c r="CD1017" s="19">
        <v>1.1459999999999999</v>
      </c>
      <c r="CE1017" s="19"/>
      <c r="CF1017" s="19">
        <v>1.0609999999999999</v>
      </c>
      <c r="CG1017" s="19">
        <v>1.083</v>
      </c>
      <c r="CH1017" s="19">
        <v>1.069</v>
      </c>
      <c r="CI1017" s="19">
        <v>1.327</v>
      </c>
      <c r="CJ1017" s="19">
        <v>1.25</v>
      </c>
      <c r="CK1017" s="19">
        <v>1.4079999999999999</v>
      </c>
      <c r="CL1017" s="19">
        <v>1.276</v>
      </c>
      <c r="CM1017" s="19">
        <v>1.3620000000000001</v>
      </c>
      <c r="CN1017" s="19">
        <v>0.46100000000000002</v>
      </c>
      <c r="CO1017" s="19">
        <v>0.997</v>
      </c>
      <c r="CP1017" s="19">
        <v>0.51</v>
      </c>
      <c r="CQ1017" s="19">
        <v>0.98299999999999998</v>
      </c>
      <c r="CR1017" s="19">
        <v>1.2749999999999999</v>
      </c>
      <c r="CS1017" s="19">
        <v>0.93899999999999995</v>
      </c>
      <c r="CT1017" s="19">
        <v>1.2150000000000001</v>
      </c>
      <c r="CU1017" s="19">
        <v>0.64800000000000002</v>
      </c>
      <c r="CV1017" s="19">
        <v>1.7210000000000001</v>
      </c>
      <c r="CW1017" s="19">
        <v>1.1759999999999999</v>
      </c>
    </row>
    <row r="1018" spans="1:101" s="1" customFormat="1" ht="15" x14ac:dyDescent="0.2">
      <c r="A1018" s="19">
        <v>1632</v>
      </c>
      <c r="B1018" s="19">
        <v>376</v>
      </c>
      <c r="C1018" s="19">
        <v>950.7</v>
      </c>
      <c r="D1018" s="19">
        <v>364.11529999999999</v>
      </c>
      <c r="E1018" s="19">
        <v>366.12099999999998</v>
      </c>
      <c r="F1018" s="19">
        <v>130.05699999999999</v>
      </c>
      <c r="G1018" s="20">
        <v>8960.7999999999993</v>
      </c>
      <c r="H1018" s="19">
        <v>1</v>
      </c>
      <c r="I1018" s="19">
        <v>1</v>
      </c>
      <c r="J1018" s="19" t="s">
        <v>103</v>
      </c>
      <c r="M1018" s="10"/>
      <c r="N1018" s="10"/>
      <c r="U1018" s="21">
        <v>0</v>
      </c>
      <c r="V1018" s="21">
        <v>1</v>
      </c>
      <c r="W1018" s="21">
        <v>50</v>
      </c>
      <c r="X1018" s="19">
        <v>0.05</v>
      </c>
      <c r="Y1018" s="19">
        <v>0.41199999999999998</v>
      </c>
      <c r="Z1018" s="19">
        <v>0.50800000000000001</v>
      </c>
      <c r="AA1018" s="19">
        <v>0.57499999999999996</v>
      </c>
      <c r="AB1018" s="22">
        <f t="shared" si="248"/>
        <v>0.68800000000000017</v>
      </c>
      <c r="AC1018" s="22">
        <f t="shared" si="249"/>
        <v>0.54738888888888881</v>
      </c>
      <c r="AD1018" s="22">
        <f t="shared" si="250"/>
        <v>0.55755555555555558</v>
      </c>
      <c r="AE1018" s="22">
        <f t="shared" si="251"/>
        <v>1.2568760783517716</v>
      </c>
      <c r="AF1018" s="22">
        <f t="shared" si="252"/>
        <v>1.2339577520924674</v>
      </c>
      <c r="AG1018" s="22">
        <f t="shared" si="253"/>
        <v>0.32984241430851752</v>
      </c>
      <c r="AH1018" s="22">
        <f t="shared" si="254"/>
        <v>0.30329300073523802</v>
      </c>
      <c r="AI1018" s="22">
        <f t="shared" si="255"/>
        <v>-1.4825189876298959</v>
      </c>
      <c r="AJ1018" s="22">
        <f t="shared" si="256"/>
        <v>-1.2239547261761394</v>
      </c>
      <c r="AK1018" s="22">
        <f>P1018</f>
        <v>0</v>
      </c>
      <c r="AL1018" s="22" t="str">
        <f t="shared" si="257"/>
        <v>Lowering</v>
      </c>
      <c r="AM1018" s="24">
        <f t="shared" si="258"/>
        <v>3.2921605948405923E-2</v>
      </c>
      <c r="AN1018" s="24">
        <f t="shared" si="259"/>
        <v>5.9709752886523408E-2</v>
      </c>
      <c r="AO1018" s="25">
        <v>1.1686300000000001</v>
      </c>
      <c r="AP1018" s="24">
        <f t="shared" si="260"/>
        <v>5.9709752886523408E-2</v>
      </c>
      <c r="AQ1018" s="25">
        <v>1.11625</v>
      </c>
      <c r="AR1018" s="25">
        <v>1.0509299999999999</v>
      </c>
      <c r="AS1018" s="19">
        <v>1632</v>
      </c>
      <c r="AT1018" s="19">
        <v>1.0880000000000001</v>
      </c>
      <c r="AU1018" s="19">
        <v>1.08</v>
      </c>
      <c r="AV1018" s="19">
        <v>0.93300000000000005</v>
      </c>
      <c r="AW1018" s="19">
        <v>0.80600000000000005</v>
      </c>
      <c r="AX1018" s="19">
        <v>0.52400000000000002</v>
      </c>
      <c r="AY1018" s="19">
        <v>0.60699999999999998</v>
      </c>
      <c r="AZ1018" s="19">
        <v>0.47399999999999998</v>
      </c>
      <c r="BA1018" s="19">
        <v>0.36</v>
      </c>
      <c r="BB1018" s="19">
        <v>1.123</v>
      </c>
      <c r="BC1018" s="19">
        <v>0.89500000000000002</v>
      </c>
      <c r="BD1018" s="19">
        <v>0.44600000000000001</v>
      </c>
      <c r="BE1018" s="19">
        <v>0.51500000000000001</v>
      </c>
      <c r="BF1018" s="19">
        <v>0.57299999999999995</v>
      </c>
      <c r="BG1018" s="19">
        <v>0.496</v>
      </c>
      <c r="BH1018" s="19">
        <v>0.51400000000000001</v>
      </c>
      <c r="BI1018" s="19">
        <v>0.66</v>
      </c>
      <c r="BJ1018" s="19">
        <v>0.53100000000000003</v>
      </c>
      <c r="BK1018" s="19">
        <v>0.75900000000000001</v>
      </c>
      <c r="BL1018" s="19"/>
      <c r="BM1018" s="19">
        <v>0.60699999999999998</v>
      </c>
      <c r="BN1018" s="19">
        <v>0.57299999999999995</v>
      </c>
      <c r="BO1018" s="19">
        <v>0.48799999999999999</v>
      </c>
      <c r="BP1018" s="19">
        <v>0.50900000000000001</v>
      </c>
      <c r="BQ1018" s="19">
        <v>0.499</v>
      </c>
      <c r="BR1018" s="19">
        <v>0.47799999999999998</v>
      </c>
      <c r="BS1018" s="19">
        <v>0.60399999999999998</v>
      </c>
      <c r="BT1018" s="19">
        <v>0.57499999999999996</v>
      </c>
      <c r="BU1018" s="19">
        <v>0.61</v>
      </c>
      <c r="BV1018" s="19">
        <v>0.45100000000000001</v>
      </c>
      <c r="BW1018" s="19">
        <v>0.50700000000000001</v>
      </c>
      <c r="BX1018" s="19">
        <v>0.441</v>
      </c>
      <c r="BY1018" s="19">
        <v>0.58699999999999997</v>
      </c>
      <c r="BZ1018" s="19">
        <v>0.52900000000000003</v>
      </c>
      <c r="CA1018" s="19">
        <v>0.84599999999999997</v>
      </c>
      <c r="CB1018" s="19">
        <v>0.54</v>
      </c>
      <c r="CC1018" s="19">
        <v>0.61299999999999999</v>
      </c>
      <c r="CD1018" s="19">
        <v>0.39600000000000002</v>
      </c>
      <c r="CE1018" s="19"/>
      <c r="CF1018" s="19">
        <v>0.43</v>
      </c>
      <c r="CG1018" s="19">
        <v>0.61699999999999999</v>
      </c>
      <c r="CH1018" s="19">
        <v>0.66600000000000004</v>
      </c>
      <c r="CI1018" s="19">
        <v>0.83099999999999996</v>
      </c>
      <c r="CJ1018" s="19">
        <v>0.61799999999999999</v>
      </c>
      <c r="CK1018" s="19">
        <v>0.59399999999999997</v>
      </c>
      <c r="CL1018" s="19">
        <v>0.52500000000000002</v>
      </c>
      <c r="CM1018" s="19">
        <v>0.56399999999999995</v>
      </c>
      <c r="CN1018" s="19">
        <v>0.63</v>
      </c>
      <c r="CO1018" s="19">
        <v>0.443</v>
      </c>
      <c r="CP1018" s="19">
        <v>0.36599999999999999</v>
      </c>
      <c r="CQ1018" s="19">
        <v>0.51200000000000001</v>
      </c>
      <c r="CR1018" s="19">
        <v>0.45100000000000001</v>
      </c>
      <c r="CS1018" s="19">
        <v>0.88900000000000001</v>
      </c>
      <c r="CT1018" s="19">
        <v>0.56699999999999995</v>
      </c>
      <c r="CU1018" s="19">
        <v>0.36499999999999999</v>
      </c>
      <c r="CV1018" s="19">
        <v>0.53300000000000003</v>
      </c>
      <c r="CW1018" s="19">
        <v>0.435</v>
      </c>
    </row>
    <row r="1019" spans="1:101" s="1" customFormat="1" ht="15" x14ac:dyDescent="0.2">
      <c r="A1019" s="19">
        <v>1633</v>
      </c>
      <c r="B1019" s="19">
        <v>375</v>
      </c>
      <c r="C1019" s="19">
        <v>951.5</v>
      </c>
      <c r="D1019" s="19">
        <v>354.07040000000001</v>
      </c>
      <c r="E1019" s="19">
        <v>356.07670000000002</v>
      </c>
      <c r="F1019" s="19">
        <v>240.02420000000001</v>
      </c>
      <c r="G1019" s="20">
        <v>5734.5454550000004</v>
      </c>
      <c r="H1019" s="19">
        <v>2</v>
      </c>
      <c r="I1019" s="19">
        <v>2</v>
      </c>
      <c r="J1019" s="19" t="s">
        <v>131</v>
      </c>
      <c r="M1019" s="10"/>
      <c r="N1019" s="10"/>
      <c r="O1019" s="19" t="s">
        <v>215</v>
      </c>
      <c r="P1019" s="19" t="s">
        <v>216</v>
      </c>
      <c r="Q1019" s="19">
        <v>0.38</v>
      </c>
      <c r="R1019" s="19">
        <v>104.9</v>
      </c>
      <c r="S1019" s="19" t="s">
        <v>133</v>
      </c>
      <c r="T1019" s="19" t="s">
        <v>134</v>
      </c>
      <c r="X1019" s="19">
        <v>0.05</v>
      </c>
      <c r="Y1019" s="19">
        <v>1.1479999999999999</v>
      </c>
      <c r="Z1019" s="19">
        <v>1.052</v>
      </c>
      <c r="AA1019" s="19">
        <v>1.1819999999999999</v>
      </c>
      <c r="AB1019" s="22">
        <f t="shared" si="248"/>
        <v>1.0314444444444444</v>
      </c>
      <c r="AC1019" s="22">
        <f t="shared" si="249"/>
        <v>0.83994444444444438</v>
      </c>
      <c r="AD1019" s="22">
        <f t="shared" si="250"/>
        <v>0.9285000000000001</v>
      </c>
      <c r="AE1019" s="22">
        <f t="shared" si="251"/>
        <v>1.2279912692638402</v>
      </c>
      <c r="AF1019" s="22">
        <f t="shared" si="252"/>
        <v>1.1108717764614371</v>
      </c>
      <c r="AG1019" s="22">
        <f t="shared" si="253"/>
        <v>0.29630030351384351</v>
      </c>
      <c r="AH1019" s="22">
        <f t="shared" si="254"/>
        <v>0.15169230175042073</v>
      </c>
      <c r="AI1019" s="22">
        <f t="shared" si="255"/>
        <v>-2.1115780007156117</v>
      </c>
      <c r="AJ1019" s="22">
        <f t="shared" si="256"/>
        <v>-0.78681925179614554</v>
      </c>
      <c r="AK1019" s="22" t="str">
        <f>P1019</f>
        <v>Isomer 3 of L-Cystine - 2 tags</v>
      </c>
      <c r="AL1019" s="22" t="str">
        <f t="shared" si="257"/>
        <v>Lowering</v>
      </c>
      <c r="AM1019" s="24">
        <f t="shared" si="258"/>
        <v>7.7343175541576201E-3</v>
      </c>
      <c r="AN1019" s="24">
        <f t="shared" si="259"/>
        <v>0.16337317461662021</v>
      </c>
      <c r="AO1019" s="25">
        <v>1.32589</v>
      </c>
      <c r="AP1019" s="24">
        <f t="shared" si="260"/>
        <v>0.16337317461662021</v>
      </c>
      <c r="AQ1019" s="25">
        <v>1.1010599999999999</v>
      </c>
      <c r="AR1019" s="25">
        <v>1.03752</v>
      </c>
      <c r="AS1019" s="19">
        <v>1633</v>
      </c>
      <c r="AT1019" s="19">
        <v>1.1970000000000001</v>
      </c>
      <c r="AU1019" s="19">
        <v>0.995</v>
      </c>
      <c r="AV1019" s="19">
        <v>1.4510000000000001</v>
      </c>
      <c r="AW1019" s="19">
        <v>0.90200000000000002</v>
      </c>
      <c r="AX1019" s="19">
        <v>1.2969999999999999</v>
      </c>
      <c r="AY1019" s="19">
        <v>1.165</v>
      </c>
      <c r="AZ1019" s="19">
        <v>1.07</v>
      </c>
      <c r="BA1019" s="19">
        <v>0.79200000000000004</v>
      </c>
      <c r="BB1019" s="19">
        <v>0.96399999999999997</v>
      </c>
      <c r="BC1019" s="19">
        <v>0.91800000000000004</v>
      </c>
      <c r="BD1019" s="19">
        <v>1.254</v>
      </c>
      <c r="BE1019" s="19">
        <v>0.71099999999999997</v>
      </c>
      <c r="BF1019" s="19">
        <v>1.0109999999999999</v>
      </c>
      <c r="BG1019" s="19">
        <v>0.627</v>
      </c>
      <c r="BH1019" s="19">
        <v>0.99099999999999999</v>
      </c>
      <c r="BI1019" s="19">
        <v>1.1299999999999999</v>
      </c>
      <c r="BJ1019" s="19">
        <v>1.077</v>
      </c>
      <c r="BK1019" s="19">
        <v>1.014</v>
      </c>
      <c r="BL1019" s="19"/>
      <c r="BM1019" s="19">
        <v>0.79100000000000004</v>
      </c>
      <c r="BN1019" s="19">
        <v>0.70199999999999996</v>
      </c>
      <c r="BO1019" s="19">
        <v>0.91900000000000004</v>
      </c>
      <c r="BP1019" s="19">
        <v>1.0740000000000001</v>
      </c>
      <c r="BQ1019" s="19">
        <v>0.66600000000000004</v>
      </c>
      <c r="BR1019" s="19">
        <v>0.54</v>
      </c>
      <c r="BS1019" s="19">
        <v>0.79600000000000004</v>
      </c>
      <c r="BT1019" s="19">
        <v>1.143</v>
      </c>
      <c r="BU1019" s="19">
        <v>0.9</v>
      </c>
      <c r="BV1019" s="19">
        <v>1.2470000000000001</v>
      </c>
      <c r="BW1019" s="19">
        <v>0.50700000000000001</v>
      </c>
      <c r="BX1019" s="19">
        <v>0.8</v>
      </c>
      <c r="BY1019" s="19">
        <v>1.0589999999999999</v>
      </c>
      <c r="BZ1019" s="19">
        <v>0.86399999999999999</v>
      </c>
      <c r="CA1019" s="19">
        <v>0.626</v>
      </c>
      <c r="CB1019" s="19">
        <v>0.88100000000000001</v>
      </c>
      <c r="CC1019" s="19">
        <v>0.74399999999999999</v>
      </c>
      <c r="CD1019" s="19">
        <v>0.86</v>
      </c>
      <c r="CE1019" s="19"/>
      <c r="CF1019" s="19">
        <v>1.099</v>
      </c>
      <c r="CG1019" s="19">
        <v>1.1040000000000001</v>
      </c>
      <c r="CH1019" s="19">
        <v>0.875</v>
      </c>
      <c r="CI1019" s="19">
        <v>1.0309999999999999</v>
      </c>
      <c r="CJ1019" s="19">
        <v>1.0249999999999999</v>
      </c>
      <c r="CK1019" s="19">
        <v>0.751</v>
      </c>
      <c r="CL1019" s="19">
        <v>0.92600000000000005</v>
      </c>
      <c r="CM1019" s="19">
        <v>0.59299999999999997</v>
      </c>
      <c r="CN1019" s="19">
        <v>1.3320000000000001</v>
      </c>
      <c r="CO1019" s="19">
        <v>0.72899999999999998</v>
      </c>
      <c r="CP1019" s="19">
        <v>1.089</v>
      </c>
      <c r="CQ1019" s="19">
        <v>0.79800000000000004</v>
      </c>
      <c r="CR1019" s="19">
        <v>0.61799999999999999</v>
      </c>
      <c r="CS1019" s="19">
        <v>0.88100000000000001</v>
      </c>
      <c r="CT1019" s="19">
        <v>0.70599999999999996</v>
      </c>
      <c r="CU1019" s="19">
        <v>1.3160000000000001</v>
      </c>
      <c r="CV1019" s="19">
        <v>0.68500000000000005</v>
      </c>
      <c r="CW1019" s="19">
        <v>1.155</v>
      </c>
    </row>
    <row r="1020" spans="1:101" s="1" customFormat="1" ht="15" x14ac:dyDescent="0.2">
      <c r="A1020" s="19">
        <v>1634</v>
      </c>
      <c r="B1020" s="19">
        <v>376</v>
      </c>
      <c r="C1020" s="19">
        <v>951.9</v>
      </c>
      <c r="D1020" s="19">
        <v>493.85500000000002</v>
      </c>
      <c r="E1020" s="19">
        <v>495.86099999999999</v>
      </c>
      <c r="F1020" s="19">
        <v>259.79660000000001</v>
      </c>
      <c r="G1020" s="20">
        <v>5598.25</v>
      </c>
      <c r="H1020" s="19">
        <v>1</v>
      </c>
      <c r="I1020" s="19">
        <v>1</v>
      </c>
      <c r="J1020" s="19" t="s">
        <v>112</v>
      </c>
      <c r="M1020" s="10"/>
      <c r="N1020" s="10"/>
      <c r="X1020" s="19">
        <v>0.2</v>
      </c>
      <c r="Y1020" s="19">
        <v>1.5049999999999999</v>
      </c>
      <c r="Z1020" s="19">
        <v>1.5680000000000001</v>
      </c>
      <c r="AA1020" s="19">
        <v>1.4830000000000001</v>
      </c>
      <c r="AB1020" s="22">
        <f t="shared" si="248"/>
        <v>0.24847777777777783</v>
      </c>
      <c r="AC1020" s="22">
        <f t="shared" si="249"/>
        <v>0.86772222222222206</v>
      </c>
      <c r="AD1020" s="22">
        <f t="shared" si="250"/>
        <v>1.7351666666666665</v>
      </c>
      <c r="AE1020" s="22">
        <f t="shared" si="251"/>
        <v>0.28635636084256366</v>
      </c>
      <c r="AF1020" s="22">
        <f t="shared" si="252"/>
        <v>0.14320110139916117</v>
      </c>
      <c r="AG1020" s="22">
        <f t="shared" si="253"/>
        <v>-1.804116444439547</v>
      </c>
      <c r="AH1020" s="22">
        <f t="shared" si="254"/>
        <v>-2.8038855060771124</v>
      </c>
      <c r="AI1020" s="22">
        <f t="shared" si="255"/>
        <v>-4.1960879920861665</v>
      </c>
      <c r="AJ1020" s="22">
        <f t="shared" si="256"/>
        <v>-6.1602062146002741</v>
      </c>
      <c r="AK1020" s="22" t="s">
        <v>147</v>
      </c>
      <c r="AL1020" s="22" t="str">
        <f t="shared" si="257"/>
        <v>Increase</v>
      </c>
      <c r="AM1020" s="24">
        <f t="shared" si="258"/>
        <v>6.3666651330439883E-5</v>
      </c>
      <c r="AN1020" s="24">
        <f t="shared" si="259"/>
        <v>6.9150254910446976E-7</v>
      </c>
      <c r="AO1020" s="25">
        <v>1.94468</v>
      </c>
      <c r="AP1020" s="24">
        <f t="shared" si="260"/>
        <v>6.9150254910446976E-7</v>
      </c>
      <c r="AQ1020" s="25">
        <v>2.55688</v>
      </c>
      <c r="AR1020" s="25">
        <v>2.4265099999999999</v>
      </c>
      <c r="AS1020" s="19">
        <v>1634</v>
      </c>
      <c r="AT1020" s="19">
        <v>0.16500000000000001</v>
      </c>
      <c r="AU1020" s="19">
        <v>0.13619999999999999</v>
      </c>
      <c r="AV1020" s="19">
        <v>0.1381</v>
      </c>
      <c r="AW1020" s="19">
        <v>0.48299999999999998</v>
      </c>
      <c r="AX1020" s="19">
        <v>0.13439999999999999</v>
      </c>
      <c r="AY1020" s="19">
        <v>0.13089999999999999</v>
      </c>
      <c r="AZ1020" s="19">
        <v>0.78700000000000003</v>
      </c>
      <c r="BA1020" s="19">
        <v>0.44</v>
      </c>
      <c r="BB1020" s="19">
        <v>0.17</v>
      </c>
      <c r="BC1020" s="19">
        <v>0.39</v>
      </c>
      <c r="BD1020" s="19">
        <v>0.40200000000000002</v>
      </c>
      <c r="BE1020" s="19">
        <v>0.21199999999999999</v>
      </c>
      <c r="BF1020" s="19">
        <v>0.13159999999999999</v>
      </c>
      <c r="BG1020" s="19">
        <v>0.12920000000000001</v>
      </c>
      <c r="BH1020" s="19">
        <v>0.12470000000000001</v>
      </c>
      <c r="BI1020" s="19">
        <v>0.218</v>
      </c>
      <c r="BJ1020" s="19">
        <v>0.14319999999999999</v>
      </c>
      <c r="BK1020" s="19">
        <v>0.13730000000000001</v>
      </c>
      <c r="BL1020" s="19"/>
      <c r="BM1020" s="19">
        <v>0.84699999999999998</v>
      </c>
      <c r="BN1020" s="19">
        <v>0.45500000000000002</v>
      </c>
      <c r="BO1020" s="19">
        <v>0.54800000000000004</v>
      </c>
      <c r="BP1020" s="19">
        <v>1.61</v>
      </c>
      <c r="BQ1020" s="19">
        <v>0.73899999999999999</v>
      </c>
      <c r="BR1020" s="19">
        <v>0.38800000000000001</v>
      </c>
      <c r="BS1020" s="19">
        <v>0.44800000000000001</v>
      </c>
      <c r="BT1020" s="19">
        <v>0.91</v>
      </c>
      <c r="BU1020" s="19">
        <v>0.48399999999999999</v>
      </c>
      <c r="BV1020" s="19">
        <v>1.3109999999999999</v>
      </c>
      <c r="BW1020" s="19">
        <v>1.171</v>
      </c>
      <c r="BX1020" s="19">
        <v>0.52400000000000002</v>
      </c>
      <c r="BY1020" s="19">
        <v>2.1739999999999999</v>
      </c>
      <c r="BZ1020" s="19">
        <v>0.307</v>
      </c>
      <c r="CA1020" s="19">
        <v>0.47499999999999998</v>
      </c>
      <c r="CB1020" s="19">
        <v>1.145</v>
      </c>
      <c r="CC1020" s="19">
        <v>0.80500000000000005</v>
      </c>
      <c r="CD1020" s="19">
        <v>1.278</v>
      </c>
      <c r="CE1020" s="19"/>
      <c r="CF1020" s="19">
        <v>1.163</v>
      </c>
      <c r="CG1020" s="19">
        <v>0.81699999999999995</v>
      </c>
      <c r="CH1020" s="19">
        <v>0.76300000000000001</v>
      </c>
      <c r="CI1020" s="19">
        <v>1.585</v>
      </c>
      <c r="CJ1020" s="19">
        <v>2.661</v>
      </c>
      <c r="CK1020" s="19">
        <v>1.0289999999999999</v>
      </c>
      <c r="CL1020" s="19">
        <v>0.83</v>
      </c>
      <c r="CM1020" s="19">
        <v>2.5459999999999998</v>
      </c>
      <c r="CN1020" s="19">
        <v>3.1749999999999998</v>
      </c>
      <c r="CO1020" s="19">
        <v>2.282</v>
      </c>
      <c r="CP1020" s="19">
        <v>0.80300000000000005</v>
      </c>
      <c r="CQ1020" s="19">
        <v>3.3919999999999999</v>
      </c>
      <c r="CR1020" s="19">
        <v>1.4419999999999999</v>
      </c>
      <c r="CS1020" s="19">
        <v>2.2930000000000001</v>
      </c>
      <c r="CT1020" s="19">
        <v>1.444</v>
      </c>
      <c r="CU1020" s="19">
        <v>1.9430000000000001</v>
      </c>
      <c r="CV1020" s="19">
        <v>2.02</v>
      </c>
      <c r="CW1020" s="19">
        <v>1.0449999999999999</v>
      </c>
    </row>
    <row r="1021" spans="1:101" s="1" customFormat="1" ht="15" x14ac:dyDescent="0.2">
      <c r="A1021" s="19">
        <v>1636</v>
      </c>
      <c r="B1021" s="19">
        <v>376.5</v>
      </c>
      <c r="C1021" s="19">
        <v>952.7</v>
      </c>
      <c r="D1021" s="19">
        <v>440.12400000000002</v>
      </c>
      <c r="E1021" s="19">
        <v>442.13200000000001</v>
      </c>
      <c r="F1021" s="19">
        <v>412.13130000000001</v>
      </c>
      <c r="G1021" s="20">
        <v>4936.9166670000004</v>
      </c>
      <c r="H1021" s="19">
        <v>2</v>
      </c>
      <c r="I1021" s="19">
        <v>2</v>
      </c>
      <c r="J1021" s="19" t="s">
        <v>103</v>
      </c>
      <c r="M1021" s="10"/>
      <c r="N1021" s="10"/>
      <c r="U1021" s="21">
        <v>0</v>
      </c>
      <c r="V1021" s="21">
        <v>8</v>
      </c>
      <c r="W1021" s="21">
        <v>321</v>
      </c>
      <c r="X1021" s="19">
        <v>0.05</v>
      </c>
      <c r="Y1021" s="19" t="s">
        <v>111</v>
      </c>
      <c r="Z1021" s="19">
        <v>0.73599999999999999</v>
      </c>
      <c r="AA1021" s="19">
        <v>1.0249999999999999</v>
      </c>
      <c r="AB1021" s="22">
        <f t="shared" si="248"/>
        <v>1.1989444444444446</v>
      </c>
      <c r="AC1021" s="22">
        <f t="shared" si="249"/>
        <v>1.0092222222222222</v>
      </c>
      <c r="AD1021" s="22">
        <f t="shared" si="250"/>
        <v>1.2483333333333335</v>
      </c>
      <c r="AE1021" s="22">
        <f t="shared" si="251"/>
        <v>1.1879885500385337</v>
      </c>
      <c r="AF1021" s="22">
        <f t="shared" si="252"/>
        <v>0.9604361370716511</v>
      </c>
      <c r="AG1021" s="22">
        <f t="shared" si="253"/>
        <v>0.24852093135565637</v>
      </c>
      <c r="AH1021" s="22">
        <f t="shared" si="254"/>
        <v>-5.8238407902490297E-2</v>
      </c>
      <c r="AI1021" s="22">
        <f t="shared" si="255"/>
        <v>-2.0560196010028124</v>
      </c>
      <c r="AJ1021" s="22">
        <f t="shared" si="256"/>
        <v>-0.26026898209762861</v>
      </c>
      <c r="AK1021" s="22">
        <f>P1021</f>
        <v>0</v>
      </c>
      <c r="AL1021" s="22" t="str">
        <f t="shared" si="257"/>
        <v>Lowering</v>
      </c>
      <c r="AM1021" s="24">
        <f t="shared" si="258"/>
        <v>8.789828448232161E-3</v>
      </c>
      <c r="AN1021" s="24">
        <f t="shared" si="259"/>
        <v>0.54920061880682836</v>
      </c>
      <c r="AO1021" s="25">
        <v>1.3100700000000001</v>
      </c>
      <c r="AP1021" s="24">
        <f t="shared" si="260"/>
        <v>0.54920061880682836</v>
      </c>
      <c r="AQ1021" s="25">
        <v>0.309477</v>
      </c>
      <c r="AR1021" s="25">
        <v>0.41312700000000002</v>
      </c>
      <c r="AS1021" s="19">
        <v>1636</v>
      </c>
      <c r="AT1021" s="19">
        <v>1.3280000000000001</v>
      </c>
      <c r="AU1021" s="19">
        <v>1.5840000000000001</v>
      </c>
      <c r="AV1021" s="19">
        <v>1.3759999999999999</v>
      </c>
      <c r="AW1021" s="19">
        <v>1.1719999999999999</v>
      </c>
      <c r="AX1021" s="19">
        <v>1.45</v>
      </c>
      <c r="AY1021" s="19">
        <v>1.2130000000000001</v>
      </c>
      <c r="AZ1021" s="19">
        <v>1.609</v>
      </c>
      <c r="BA1021" s="19">
        <v>1.2549999999999999</v>
      </c>
      <c r="BB1021" s="19">
        <v>1.49</v>
      </c>
      <c r="BC1021" s="19">
        <v>0.99</v>
      </c>
      <c r="BD1021" s="19">
        <v>0.999</v>
      </c>
      <c r="BE1021" s="19">
        <v>0.95199999999999996</v>
      </c>
      <c r="BF1021" s="19">
        <v>1.079</v>
      </c>
      <c r="BG1021" s="19">
        <v>0.73</v>
      </c>
      <c r="BH1021" s="19">
        <v>1.02</v>
      </c>
      <c r="BI1021" s="19">
        <v>1.1739999999999999</v>
      </c>
      <c r="BJ1021" s="19">
        <v>0.86599999999999999</v>
      </c>
      <c r="BK1021" s="19">
        <v>1.294</v>
      </c>
      <c r="BL1021" s="19"/>
      <c r="BM1021" s="19">
        <v>1.3240000000000001</v>
      </c>
      <c r="BN1021" s="19">
        <v>1.069</v>
      </c>
      <c r="BO1021" s="19">
        <v>1.1439999999999999</v>
      </c>
      <c r="BP1021" s="19">
        <v>0.91300000000000003</v>
      </c>
      <c r="BQ1021" s="19">
        <v>1.2050000000000001</v>
      </c>
      <c r="BR1021" s="19">
        <v>0.98099999999999998</v>
      </c>
      <c r="BS1021" s="19">
        <v>1.1020000000000001</v>
      </c>
      <c r="BT1021" s="19">
        <v>0.82099999999999995</v>
      </c>
      <c r="BU1021" s="19">
        <v>0.95299999999999996</v>
      </c>
      <c r="BV1021" s="19">
        <v>0.84399999999999997</v>
      </c>
      <c r="BW1021" s="19">
        <v>0.8</v>
      </c>
      <c r="BX1021" s="19">
        <v>0.98499999999999999</v>
      </c>
      <c r="BY1021" s="19">
        <v>0.99199999999999999</v>
      </c>
      <c r="BZ1021" s="19">
        <v>0.999</v>
      </c>
      <c r="CA1021" s="19">
        <v>0.99199999999999999</v>
      </c>
      <c r="CB1021" s="19">
        <v>0.84799999999999998</v>
      </c>
      <c r="CC1021" s="19">
        <v>1.1160000000000001</v>
      </c>
      <c r="CD1021" s="19">
        <v>1.0780000000000001</v>
      </c>
      <c r="CE1021" s="19"/>
      <c r="CF1021" s="19">
        <v>1.6739999999999999</v>
      </c>
      <c r="CG1021" s="19">
        <v>1.734</v>
      </c>
      <c r="CH1021" s="19">
        <v>1.391</v>
      </c>
      <c r="CI1021" s="19">
        <v>1.2829999999999999</v>
      </c>
      <c r="CJ1021" s="19">
        <v>1.36</v>
      </c>
      <c r="CK1021" s="19">
        <v>1.575</v>
      </c>
      <c r="CL1021" s="19">
        <v>1.476</v>
      </c>
      <c r="CM1021" s="19">
        <v>1.048</v>
      </c>
      <c r="CN1021" s="19">
        <v>0.91200000000000003</v>
      </c>
      <c r="CO1021" s="19">
        <v>1.115</v>
      </c>
      <c r="CP1021" s="19">
        <v>1.1599999999999999</v>
      </c>
      <c r="CQ1021" s="19">
        <v>1.268</v>
      </c>
      <c r="CR1021" s="19">
        <v>1.0609999999999999</v>
      </c>
      <c r="CS1021" s="19">
        <v>1.111</v>
      </c>
      <c r="CT1021" s="19">
        <v>1.0429999999999999</v>
      </c>
      <c r="CU1021" s="19">
        <v>1.081</v>
      </c>
      <c r="CV1021" s="19">
        <v>0.97099999999999997</v>
      </c>
      <c r="CW1021" s="19">
        <v>1.2070000000000001</v>
      </c>
    </row>
    <row r="1022" spans="1:101" s="1" customFormat="1" ht="15" x14ac:dyDescent="0.2">
      <c r="A1022" s="19">
        <v>1637</v>
      </c>
      <c r="B1022" s="19">
        <v>376</v>
      </c>
      <c r="C1022" s="19">
        <v>952.8</v>
      </c>
      <c r="D1022" s="19">
        <v>389.14789999999999</v>
      </c>
      <c r="E1022" s="19">
        <v>391.15719999999999</v>
      </c>
      <c r="F1022" s="19">
        <v>155.08959999999999</v>
      </c>
      <c r="G1022" s="20">
        <v>8134</v>
      </c>
      <c r="H1022" s="19">
        <v>1</v>
      </c>
      <c r="I1022" s="19">
        <v>1</v>
      </c>
      <c r="J1022" s="19" t="s">
        <v>117</v>
      </c>
      <c r="M1022" s="10"/>
      <c r="N1022" s="10"/>
      <c r="U1022" s="21">
        <v>0</v>
      </c>
      <c r="V1022" s="21">
        <v>0</v>
      </c>
      <c r="W1022" s="21">
        <v>1</v>
      </c>
      <c r="X1022" s="19">
        <v>0.1</v>
      </c>
      <c r="Y1022" s="19">
        <v>1.4219999999999999</v>
      </c>
      <c r="Z1022" s="19">
        <v>1.282</v>
      </c>
      <c r="AA1022" s="19">
        <v>1.1359999999999999</v>
      </c>
      <c r="AB1022" s="22">
        <f t="shared" si="248"/>
        <v>1.1228055555555554</v>
      </c>
      <c r="AC1022" s="22">
        <f t="shared" si="249"/>
        <v>1.0782444444444446</v>
      </c>
      <c r="AD1022" s="22">
        <f t="shared" si="250"/>
        <v>1.0883333333333334</v>
      </c>
      <c r="AE1022" s="22">
        <f t="shared" si="251"/>
        <v>1.041327466457822</v>
      </c>
      <c r="AF1022" s="22">
        <f t="shared" si="252"/>
        <v>1.0316743236345072</v>
      </c>
      <c r="AG1022" s="22">
        <f t="shared" si="253"/>
        <v>5.8423824587113968E-2</v>
      </c>
      <c r="AH1022" s="22">
        <f t="shared" si="254"/>
        <v>4.4987616274317299E-2</v>
      </c>
      <c r="AI1022" s="22">
        <f t="shared" si="255"/>
        <v>-6.2738882956420189E-2</v>
      </c>
      <c r="AJ1022" s="22">
        <f t="shared" si="256"/>
        <v>-4.8643595953295128E-2</v>
      </c>
      <c r="AK1022" s="22">
        <f>P1022</f>
        <v>0</v>
      </c>
      <c r="AL1022" s="22" t="str">
        <f t="shared" si="257"/>
        <v>Lowering</v>
      </c>
      <c r="AM1022" s="24">
        <f t="shared" si="258"/>
        <v>0.86548813210244113</v>
      </c>
      <c r="AN1022" s="24">
        <f t="shared" si="259"/>
        <v>0.89403887634312518</v>
      </c>
      <c r="AO1022" s="25">
        <v>0.35887999999999998</v>
      </c>
      <c r="AP1022" s="24">
        <f t="shared" si="260"/>
        <v>0.89403887634312518</v>
      </c>
      <c r="AQ1022" s="25">
        <v>0.33048100000000002</v>
      </c>
      <c r="AR1022" s="25">
        <v>0.44603900000000002</v>
      </c>
      <c r="AS1022" s="19">
        <v>1637</v>
      </c>
      <c r="AT1022" s="19">
        <v>1.0649999999999999</v>
      </c>
      <c r="AU1022" s="19">
        <v>0.70099999999999996</v>
      </c>
      <c r="AV1022" s="19">
        <v>0.86799999999999999</v>
      </c>
      <c r="AW1022" s="19">
        <v>2.238</v>
      </c>
      <c r="AX1022" s="19">
        <v>0.68500000000000005</v>
      </c>
      <c r="AY1022" s="19">
        <v>0.29149999999999998</v>
      </c>
      <c r="AZ1022" s="19">
        <v>0.66500000000000004</v>
      </c>
      <c r="BA1022" s="19">
        <v>2.8279999999999998</v>
      </c>
      <c r="BB1022" s="19">
        <v>0.85299999999999998</v>
      </c>
      <c r="BC1022" s="19">
        <v>2.1819999999999999</v>
      </c>
      <c r="BD1022" s="19">
        <v>0.52700000000000002</v>
      </c>
      <c r="BE1022" s="19">
        <v>0.49399999999999999</v>
      </c>
      <c r="BF1022" s="19">
        <v>0.504</v>
      </c>
      <c r="BG1022" s="19">
        <v>0.77</v>
      </c>
      <c r="BH1022" s="19">
        <v>1.095</v>
      </c>
      <c r="BI1022" s="19">
        <v>0.96899999999999997</v>
      </c>
      <c r="BJ1022" s="19">
        <v>0.72299999999999998</v>
      </c>
      <c r="BK1022" s="19">
        <v>2.7519999999999998</v>
      </c>
      <c r="BL1022" s="19"/>
      <c r="BM1022" s="19">
        <v>0.91</v>
      </c>
      <c r="BN1022" s="19">
        <v>2.988</v>
      </c>
      <c r="BO1022" s="19">
        <v>0.33139999999999997</v>
      </c>
      <c r="BP1022" s="19">
        <v>2.069</v>
      </c>
      <c r="BQ1022" s="19">
        <v>0.74199999999999999</v>
      </c>
      <c r="BR1022" s="19">
        <v>0.99399999999999999</v>
      </c>
      <c r="BS1022" s="19">
        <v>0.66500000000000004</v>
      </c>
      <c r="BT1022" s="19">
        <v>0.89</v>
      </c>
      <c r="BU1022" s="19">
        <v>0.47399999999999998</v>
      </c>
      <c r="BV1022" s="19">
        <v>2.2320000000000002</v>
      </c>
      <c r="BW1022" s="19">
        <v>0.52600000000000002</v>
      </c>
      <c r="BX1022" s="19">
        <v>0.622</v>
      </c>
      <c r="BY1022" s="19">
        <v>0.64400000000000002</v>
      </c>
      <c r="BZ1022" s="19">
        <v>2.3119999999999998</v>
      </c>
      <c r="CA1022" s="19">
        <v>0.63600000000000001</v>
      </c>
      <c r="CB1022" s="19">
        <v>0.53800000000000003</v>
      </c>
      <c r="CC1022" s="19">
        <v>1.113</v>
      </c>
      <c r="CD1022" s="19">
        <v>0.72199999999999998</v>
      </c>
      <c r="CE1022" s="19"/>
      <c r="CF1022" s="19">
        <v>0.83</v>
      </c>
      <c r="CG1022" s="19">
        <v>0.54200000000000004</v>
      </c>
      <c r="CH1022" s="19">
        <v>0.65100000000000002</v>
      </c>
      <c r="CI1022" s="19">
        <v>0.70399999999999996</v>
      </c>
      <c r="CJ1022" s="19">
        <v>0.88900000000000001</v>
      </c>
      <c r="CK1022" s="19">
        <v>0.871</v>
      </c>
      <c r="CL1022" s="19">
        <v>0.44600000000000001</v>
      </c>
      <c r="CM1022" s="19">
        <v>0.61799999999999999</v>
      </c>
      <c r="CN1022" s="19">
        <v>1.022</v>
      </c>
      <c r="CO1022" s="19">
        <v>2.9169999999999998</v>
      </c>
      <c r="CP1022" s="19">
        <v>2.3439999999999999</v>
      </c>
      <c r="CQ1022" s="19">
        <v>0.67</v>
      </c>
      <c r="CR1022" s="19">
        <v>0.60099999999999998</v>
      </c>
      <c r="CS1022" s="19">
        <v>2.29</v>
      </c>
      <c r="CT1022" s="19">
        <v>0.65700000000000003</v>
      </c>
      <c r="CU1022" s="19">
        <v>0.65500000000000003</v>
      </c>
      <c r="CV1022" s="19">
        <v>1.98</v>
      </c>
      <c r="CW1022" s="19">
        <v>0.90300000000000002</v>
      </c>
    </row>
    <row r="1023" spans="1:101" s="1" customFormat="1" ht="15" x14ac:dyDescent="0.2">
      <c r="A1023" s="19">
        <v>1639</v>
      </c>
      <c r="B1023" s="19">
        <v>376</v>
      </c>
      <c r="C1023" s="19">
        <v>953.8</v>
      </c>
      <c r="D1023" s="19">
        <v>480.15859999999998</v>
      </c>
      <c r="E1023" s="19">
        <v>482.16500000000002</v>
      </c>
      <c r="F1023" s="19">
        <v>246.1002</v>
      </c>
      <c r="G1023" s="20">
        <v>33674.245609999998</v>
      </c>
      <c r="H1023" s="19">
        <v>1</v>
      </c>
      <c r="I1023" s="19">
        <v>1</v>
      </c>
      <c r="J1023" s="19" t="s">
        <v>103</v>
      </c>
      <c r="M1023" s="10"/>
      <c r="N1023" s="10"/>
      <c r="U1023" s="21">
        <v>0</v>
      </c>
      <c r="V1023" s="21">
        <v>7</v>
      </c>
      <c r="W1023" s="21">
        <v>144</v>
      </c>
      <c r="X1023" s="19">
        <v>0.05</v>
      </c>
      <c r="Y1023" s="19">
        <v>0.97</v>
      </c>
      <c r="Z1023" s="19">
        <v>0.96199999999999997</v>
      </c>
      <c r="AA1023" s="19">
        <v>0.98399999999999999</v>
      </c>
      <c r="AB1023" s="22">
        <f t="shared" si="248"/>
        <v>1.3783888888888891</v>
      </c>
      <c r="AC1023" s="22">
        <f t="shared" si="249"/>
        <v>1.1441764705882356</v>
      </c>
      <c r="AD1023" s="22">
        <f t="shared" si="250"/>
        <v>1.1368888888888886</v>
      </c>
      <c r="AE1023" s="22">
        <f t="shared" si="251"/>
        <v>1.2046995584345848</v>
      </c>
      <c r="AF1023" s="22">
        <f t="shared" si="252"/>
        <v>1.2124218139171232</v>
      </c>
      <c r="AG1023" s="22">
        <f t="shared" si="253"/>
        <v>0.26867339574919535</v>
      </c>
      <c r="AH1023" s="22">
        <f t="shared" si="254"/>
        <v>0.27789171446594402</v>
      </c>
      <c r="AI1023" s="22">
        <f t="shared" si="255"/>
        <v>-1.0026220180086494</v>
      </c>
      <c r="AJ1023" s="22">
        <f t="shared" si="256"/>
        <v>-1.2510443975872292</v>
      </c>
      <c r="AK1023" s="22">
        <f>P1023</f>
        <v>0</v>
      </c>
      <c r="AL1023" s="22" t="str">
        <f t="shared" si="257"/>
        <v>Lowering</v>
      </c>
      <c r="AM1023" s="24">
        <f t="shared" si="258"/>
        <v>9.9398076901484736E-2</v>
      </c>
      <c r="AN1023" s="24">
        <f t="shared" si="259"/>
        <v>5.6099062346568883E-2</v>
      </c>
      <c r="AO1023" s="25">
        <v>0.97752799999999995</v>
      </c>
      <c r="AP1023" s="24">
        <f t="shared" si="260"/>
        <v>5.6099062346568883E-2</v>
      </c>
      <c r="AQ1023" s="25">
        <v>1.0380100000000001</v>
      </c>
      <c r="AR1023" s="25">
        <v>1.0049300000000001</v>
      </c>
      <c r="AS1023" s="19">
        <v>1639</v>
      </c>
      <c r="AT1023" s="19">
        <v>1.651</v>
      </c>
      <c r="AU1023" s="19">
        <v>1.2909999999999999</v>
      </c>
      <c r="AV1023" s="19">
        <v>1.744</v>
      </c>
      <c r="AW1023" s="19">
        <v>1.46</v>
      </c>
      <c r="AX1023" s="19">
        <v>1.3440000000000001</v>
      </c>
      <c r="AY1023" s="19">
        <v>2.4929999999999999</v>
      </c>
      <c r="AZ1023" s="19">
        <v>1.101</v>
      </c>
      <c r="BA1023" s="19">
        <v>1.7110000000000001</v>
      </c>
      <c r="BB1023" s="19">
        <v>1.5369999999999999</v>
      </c>
      <c r="BC1023" s="19">
        <v>1.2330000000000001</v>
      </c>
      <c r="BD1023" s="19">
        <v>1.4139999999999999</v>
      </c>
      <c r="BE1023" s="19">
        <v>1.2949999999999999</v>
      </c>
      <c r="BF1023" s="19">
        <v>1.091</v>
      </c>
      <c r="BG1023" s="19">
        <v>1.337</v>
      </c>
      <c r="BH1023" s="19">
        <v>0.89</v>
      </c>
      <c r="BI1023" s="19">
        <v>1.1659999999999999</v>
      </c>
      <c r="BJ1023" s="19">
        <v>1.1599999999999999</v>
      </c>
      <c r="BK1023" s="19">
        <v>0.89300000000000002</v>
      </c>
      <c r="BL1023" s="19"/>
      <c r="BM1023" s="19" t="s">
        <v>111</v>
      </c>
      <c r="BN1023" s="19">
        <v>2.0169999999999999</v>
      </c>
      <c r="BO1023" s="19">
        <v>1.5249999999999999</v>
      </c>
      <c r="BP1023" s="19">
        <v>1.2729999999999999</v>
      </c>
      <c r="BQ1023" s="19">
        <v>0.94399999999999995</v>
      </c>
      <c r="BR1023" s="19">
        <v>0.59899999999999998</v>
      </c>
      <c r="BS1023" s="19">
        <v>1.657</v>
      </c>
      <c r="BT1023" s="19">
        <v>1.4830000000000001</v>
      </c>
      <c r="BU1023" s="19">
        <v>1.5940000000000001</v>
      </c>
      <c r="BV1023" s="19">
        <v>0.71699999999999997</v>
      </c>
      <c r="BW1023" s="19">
        <v>0.76700000000000002</v>
      </c>
      <c r="BX1023" s="19">
        <v>0.70399999999999996</v>
      </c>
      <c r="BY1023" s="19">
        <v>0.95099999999999996</v>
      </c>
      <c r="BZ1023" s="19">
        <v>1.123</v>
      </c>
      <c r="CA1023" s="19">
        <v>1.0309999999999999</v>
      </c>
      <c r="CB1023" s="19">
        <v>1.6579999999999999</v>
      </c>
      <c r="CC1023" s="19">
        <v>0.79700000000000004</v>
      </c>
      <c r="CD1023" s="19">
        <v>0.61099999999999999</v>
      </c>
      <c r="CE1023" s="19"/>
      <c r="CF1023" s="19">
        <v>1.111</v>
      </c>
      <c r="CG1023" s="19">
        <v>1.048</v>
      </c>
      <c r="CH1023" s="19">
        <v>2.3959999999999999</v>
      </c>
      <c r="CI1023" s="19">
        <v>1.222</v>
      </c>
      <c r="CJ1023" s="19">
        <v>0.98599999999999999</v>
      </c>
      <c r="CK1023" s="19">
        <v>0.98299999999999998</v>
      </c>
      <c r="CL1023" s="19">
        <v>1.3640000000000001</v>
      </c>
      <c r="CM1023" s="19">
        <v>0.79300000000000004</v>
      </c>
      <c r="CN1023" s="19">
        <v>1.171</v>
      </c>
      <c r="CO1023" s="19">
        <v>1.1359999999999999</v>
      </c>
      <c r="CP1023" s="19">
        <v>0.79900000000000004</v>
      </c>
      <c r="CQ1023" s="19">
        <v>0.85</v>
      </c>
      <c r="CR1023" s="19">
        <v>1.0649999999999999</v>
      </c>
      <c r="CS1023" s="19">
        <v>1.0920000000000001</v>
      </c>
      <c r="CT1023" s="19">
        <v>1.333</v>
      </c>
      <c r="CU1023" s="19">
        <v>1.042</v>
      </c>
      <c r="CV1023" s="19">
        <v>0.79900000000000004</v>
      </c>
      <c r="CW1023" s="19">
        <v>1.274</v>
      </c>
    </row>
    <row r="1024" spans="1:101" s="1" customFormat="1" ht="15" x14ac:dyDescent="0.2">
      <c r="A1024" s="19">
        <v>1640</v>
      </c>
      <c r="B1024" s="19">
        <v>377</v>
      </c>
      <c r="C1024" s="19">
        <v>953.9</v>
      </c>
      <c r="D1024" s="19">
        <v>329.12400000000002</v>
      </c>
      <c r="E1024" s="19">
        <v>331.13069999999999</v>
      </c>
      <c r="F1024" s="19">
        <v>190.13140000000001</v>
      </c>
      <c r="G1024" s="20">
        <v>71759.75</v>
      </c>
      <c r="H1024" s="19">
        <v>2</v>
      </c>
      <c r="I1024" s="19">
        <v>2</v>
      </c>
      <c r="J1024" s="19" t="s">
        <v>103</v>
      </c>
      <c r="M1024" s="10"/>
      <c r="N1024" s="10"/>
      <c r="U1024" s="21">
        <v>0</v>
      </c>
      <c r="V1024" s="21">
        <v>8</v>
      </c>
      <c r="W1024" s="21">
        <v>125</v>
      </c>
      <c r="X1024" s="19">
        <v>0.05</v>
      </c>
      <c r="Y1024" s="19">
        <v>1.091</v>
      </c>
      <c r="Z1024" s="19">
        <v>1.024</v>
      </c>
      <c r="AA1024" s="19">
        <v>1.1719999999999999</v>
      </c>
      <c r="AB1024" s="22">
        <f t="shared" si="248"/>
        <v>0.82983333333333331</v>
      </c>
      <c r="AC1024" s="22">
        <f t="shared" si="249"/>
        <v>0.86994444444444452</v>
      </c>
      <c r="AD1024" s="22">
        <f t="shared" si="250"/>
        <v>0.88882352941176468</v>
      </c>
      <c r="AE1024" s="22">
        <f t="shared" si="251"/>
        <v>0.95389233028929044</v>
      </c>
      <c r="AF1024" s="22">
        <f t="shared" si="252"/>
        <v>0.93363114934921687</v>
      </c>
      <c r="AG1024" s="22">
        <f t="shared" si="253"/>
        <v>-6.8101662329517615E-2</v>
      </c>
      <c r="AH1024" s="22">
        <f t="shared" si="254"/>
        <v>-9.9075399456958951E-2</v>
      </c>
      <c r="AI1024" s="22">
        <f t="shared" si="255"/>
        <v>-0.27968006811234508</v>
      </c>
      <c r="AJ1024" s="22">
        <f t="shared" si="256"/>
        <v>-0.41903327022596926</v>
      </c>
      <c r="AK1024" s="37">
        <f>P1024</f>
        <v>0</v>
      </c>
      <c r="AL1024" s="22" t="str">
        <f t="shared" si="257"/>
        <v>Increase</v>
      </c>
      <c r="AM1024" s="24">
        <f t="shared" si="258"/>
        <v>0.52519421280605361</v>
      </c>
      <c r="AN1024" s="24">
        <f t="shared" si="259"/>
        <v>0.38103663200181792</v>
      </c>
      <c r="AO1024" s="25">
        <v>0.61864200000000003</v>
      </c>
      <c r="AP1024" s="24">
        <f t="shared" si="260"/>
        <v>0.38103663200181792</v>
      </c>
      <c r="AQ1024" s="25">
        <v>1.1193</v>
      </c>
      <c r="AR1024" s="25">
        <v>1.05271</v>
      </c>
      <c r="AS1024" s="19">
        <v>1640</v>
      </c>
      <c r="AT1024" s="19">
        <v>0.94799999999999995</v>
      </c>
      <c r="AU1024" s="19">
        <v>0.96199999999999997</v>
      </c>
      <c r="AV1024" s="19">
        <v>1.0229999999999999</v>
      </c>
      <c r="AW1024" s="19">
        <v>0.69799999999999995</v>
      </c>
      <c r="AX1024" s="19">
        <v>0.75600000000000001</v>
      </c>
      <c r="AY1024" s="19">
        <v>1.1870000000000001</v>
      </c>
      <c r="AZ1024" s="19">
        <v>0.877</v>
      </c>
      <c r="BA1024" s="19">
        <v>1.006</v>
      </c>
      <c r="BB1024" s="19">
        <v>0.76100000000000001</v>
      </c>
      <c r="BC1024" s="19">
        <v>0.53700000000000003</v>
      </c>
      <c r="BD1024" s="19">
        <v>0.72399999999999998</v>
      </c>
      <c r="BE1024" s="19">
        <v>0.58499999999999996</v>
      </c>
      <c r="BF1024" s="19">
        <v>0.52500000000000002</v>
      </c>
      <c r="BG1024" s="19">
        <v>0.754</v>
      </c>
      <c r="BH1024" s="19">
        <v>0.64700000000000002</v>
      </c>
      <c r="BI1024" s="19">
        <v>1.117</v>
      </c>
      <c r="BJ1024" s="19">
        <v>0.80500000000000005</v>
      </c>
      <c r="BK1024" s="19">
        <v>1.0249999999999999</v>
      </c>
      <c r="BL1024" s="19"/>
      <c r="BM1024" s="19">
        <v>0.94199999999999995</v>
      </c>
      <c r="BN1024" s="19">
        <v>0.85599999999999998</v>
      </c>
      <c r="BO1024" s="19">
        <v>0.66</v>
      </c>
      <c r="BP1024" s="19">
        <v>0.74099999999999999</v>
      </c>
      <c r="BQ1024" s="19">
        <v>0.86199999999999999</v>
      </c>
      <c r="BR1024" s="19">
        <v>0.71799999999999997</v>
      </c>
      <c r="BS1024" s="19">
        <v>1.0349999999999999</v>
      </c>
      <c r="BT1024" s="19">
        <v>1.056</v>
      </c>
      <c r="BU1024" s="19">
        <v>1.0940000000000001</v>
      </c>
      <c r="BV1024" s="19">
        <v>0.71</v>
      </c>
      <c r="BW1024" s="19">
        <v>0.64200000000000002</v>
      </c>
      <c r="BX1024" s="19">
        <v>0.84499999999999997</v>
      </c>
      <c r="BY1024" s="19">
        <v>0.94399999999999995</v>
      </c>
      <c r="BZ1024" s="19">
        <v>0.81599999999999995</v>
      </c>
      <c r="CA1024" s="19">
        <v>0.69</v>
      </c>
      <c r="CB1024" s="19">
        <v>0.78400000000000003</v>
      </c>
      <c r="CC1024" s="19">
        <v>1.3080000000000001</v>
      </c>
      <c r="CD1024" s="19">
        <v>0.95599999999999996</v>
      </c>
      <c r="CE1024" s="19"/>
      <c r="CF1024" s="19">
        <v>1.0780000000000001</v>
      </c>
      <c r="CG1024" s="19">
        <v>0.57899999999999996</v>
      </c>
      <c r="CH1024" s="19">
        <v>1.0649999999999999</v>
      </c>
      <c r="CI1024" s="19">
        <v>0.91400000000000003</v>
      </c>
      <c r="CJ1024" s="19">
        <v>0.73299999999999998</v>
      </c>
      <c r="CK1024" s="19">
        <v>0.94699999999999995</v>
      </c>
      <c r="CL1024" s="19">
        <v>1.0549999999999999</v>
      </c>
      <c r="CM1024" s="19">
        <v>1.1060000000000001</v>
      </c>
      <c r="CN1024" s="19">
        <v>1.1559999999999999</v>
      </c>
      <c r="CO1024" s="19" t="s">
        <v>111</v>
      </c>
      <c r="CP1024" s="19">
        <v>1.006</v>
      </c>
      <c r="CQ1024" s="19">
        <v>0.86599999999999999</v>
      </c>
      <c r="CR1024" s="19">
        <v>0.67100000000000004</v>
      </c>
      <c r="CS1024" s="19">
        <v>0.89400000000000002</v>
      </c>
      <c r="CT1024" s="19">
        <v>0.61499999999999999</v>
      </c>
      <c r="CU1024" s="19">
        <v>0.82199999999999995</v>
      </c>
      <c r="CV1024" s="19">
        <v>0.56299999999999994</v>
      </c>
      <c r="CW1024" s="19">
        <v>1.04</v>
      </c>
    </row>
    <row r="1025" spans="1:101" s="1" customFormat="1" ht="15" x14ac:dyDescent="0.2">
      <c r="A1025" s="19">
        <v>1641</v>
      </c>
      <c r="B1025" s="19">
        <v>376.5</v>
      </c>
      <c r="C1025" s="19">
        <v>955.3</v>
      </c>
      <c r="D1025" s="19">
        <v>349.08539999999999</v>
      </c>
      <c r="E1025" s="19">
        <v>351.09219999999999</v>
      </c>
      <c r="F1025" s="19">
        <v>115.027</v>
      </c>
      <c r="G1025" s="20">
        <v>9580.6666669999995</v>
      </c>
      <c r="H1025" s="19">
        <v>1</v>
      </c>
      <c r="I1025" s="19">
        <v>1</v>
      </c>
      <c r="J1025" s="19" t="s">
        <v>103</v>
      </c>
      <c r="M1025" s="10"/>
      <c r="N1025" s="10"/>
      <c r="U1025" s="21">
        <v>0</v>
      </c>
      <c r="V1025" s="21">
        <v>13</v>
      </c>
      <c r="W1025" s="21">
        <v>273</v>
      </c>
      <c r="X1025" s="19">
        <v>1.67E-2</v>
      </c>
      <c r="Y1025" s="19">
        <v>1.0089999999999999</v>
      </c>
      <c r="Z1025" s="19">
        <v>0.95799999999999996</v>
      </c>
      <c r="AA1025" s="19">
        <v>0.94599999999999995</v>
      </c>
      <c r="AB1025" s="22">
        <f t="shared" si="248"/>
        <v>1.4167647058823525</v>
      </c>
      <c r="AC1025" s="22">
        <f t="shared" si="249"/>
        <v>1.1524999999999999</v>
      </c>
      <c r="AD1025" s="22">
        <f t="shared" si="250"/>
        <v>1.1885000000000001</v>
      </c>
      <c r="AE1025" s="22">
        <f t="shared" si="251"/>
        <v>1.22929692484369</v>
      </c>
      <c r="AF1025" s="22">
        <f t="shared" si="252"/>
        <v>1.1920611744908307</v>
      </c>
      <c r="AG1025" s="22">
        <f t="shared" si="253"/>
        <v>0.29783342690729975</v>
      </c>
      <c r="AH1025" s="22">
        <f t="shared" si="254"/>
        <v>0.25345827428156492</v>
      </c>
      <c r="AI1025" s="22">
        <f t="shared" si="255"/>
        <v>-1.4346465950728553</v>
      </c>
      <c r="AJ1025" s="22">
        <f t="shared" si="256"/>
        <v>-1.4278122691853818</v>
      </c>
      <c r="AK1025" s="22">
        <f>P1025</f>
        <v>0</v>
      </c>
      <c r="AL1025" s="22" t="str">
        <f t="shared" si="257"/>
        <v>Lowering</v>
      </c>
      <c r="AM1025" s="24">
        <f t="shared" si="258"/>
        <v>3.6758129623986495E-2</v>
      </c>
      <c r="AN1025" s="24">
        <f t="shared" si="259"/>
        <v>3.7341153609051304E-2</v>
      </c>
      <c r="AO1025" s="25">
        <v>1.08266</v>
      </c>
      <c r="AP1025" s="24">
        <f t="shared" si="260"/>
        <v>3.7341153609051304E-2</v>
      </c>
      <c r="AQ1025" s="25">
        <v>1.0510699999999999</v>
      </c>
      <c r="AR1025" s="25">
        <v>1.0099199999999999</v>
      </c>
      <c r="AS1025" s="19">
        <v>1641</v>
      </c>
      <c r="AT1025" s="19">
        <v>1.3560000000000001</v>
      </c>
      <c r="AU1025" s="19">
        <v>1.2090000000000001</v>
      </c>
      <c r="AV1025" s="19">
        <v>2.1779999999999999</v>
      </c>
      <c r="AW1025" s="19">
        <v>1.62</v>
      </c>
      <c r="AX1025" s="19">
        <v>1.3580000000000001</v>
      </c>
      <c r="AY1025" s="19">
        <v>2.036</v>
      </c>
      <c r="AZ1025" s="19" t="s">
        <v>111</v>
      </c>
      <c r="BA1025" s="19">
        <v>1.9019999999999999</v>
      </c>
      <c r="BB1025" s="19">
        <v>1.3340000000000001</v>
      </c>
      <c r="BC1025" s="19">
        <v>1.496</v>
      </c>
      <c r="BD1025" s="19">
        <v>1.3819999999999999</v>
      </c>
      <c r="BE1025" s="19">
        <v>1.3029999999999999</v>
      </c>
      <c r="BF1025" s="19">
        <v>1.171</v>
      </c>
      <c r="BG1025" s="19">
        <v>1.069</v>
      </c>
      <c r="BH1025" s="19">
        <v>0.91500000000000004</v>
      </c>
      <c r="BI1025" s="19">
        <v>1.42</v>
      </c>
      <c r="BJ1025" s="19">
        <v>1.2689999999999999</v>
      </c>
      <c r="BK1025" s="19">
        <v>1.0669999999999999</v>
      </c>
      <c r="BL1025" s="19"/>
      <c r="BM1025" s="19">
        <v>0.94299999999999995</v>
      </c>
      <c r="BN1025" s="19">
        <v>1.8919999999999999</v>
      </c>
      <c r="BO1025" s="19">
        <v>1.484</v>
      </c>
      <c r="BP1025" s="19">
        <v>1.268</v>
      </c>
      <c r="BQ1025" s="19">
        <v>0.83799999999999997</v>
      </c>
      <c r="BR1025" s="19">
        <v>0.66400000000000003</v>
      </c>
      <c r="BS1025" s="19">
        <v>1.631</v>
      </c>
      <c r="BT1025" s="19">
        <v>1.5229999999999999</v>
      </c>
      <c r="BU1025" s="19">
        <v>1.4870000000000001</v>
      </c>
      <c r="BV1025" s="19">
        <v>1.137</v>
      </c>
      <c r="BW1025" s="19">
        <v>0.81699999999999995</v>
      </c>
      <c r="BX1025" s="19">
        <v>0.72499999999999998</v>
      </c>
      <c r="BY1025" s="19">
        <v>1.026</v>
      </c>
      <c r="BZ1025" s="19">
        <v>1.2689999999999999</v>
      </c>
      <c r="CA1025" s="19">
        <v>0.98</v>
      </c>
      <c r="CB1025" s="19">
        <v>1.5549999999999999</v>
      </c>
      <c r="CC1025" s="19">
        <v>0.83299999999999996</v>
      </c>
      <c r="CD1025" s="19">
        <v>0.67300000000000004</v>
      </c>
      <c r="CE1025" s="19"/>
      <c r="CF1025" s="19">
        <v>1.0940000000000001</v>
      </c>
      <c r="CG1025" s="19">
        <v>1.1619999999999999</v>
      </c>
      <c r="CH1025" s="19">
        <v>2.077</v>
      </c>
      <c r="CI1025" s="19">
        <v>1.226</v>
      </c>
      <c r="CJ1025" s="19">
        <v>0.88100000000000001</v>
      </c>
      <c r="CK1025" s="19">
        <v>1.1299999999999999</v>
      </c>
      <c r="CL1025" s="19">
        <v>1.1970000000000001</v>
      </c>
      <c r="CM1025" s="19">
        <v>0.96499999999999997</v>
      </c>
      <c r="CN1025" s="19">
        <v>1.18</v>
      </c>
      <c r="CO1025" s="19">
        <v>1.331</v>
      </c>
      <c r="CP1025" s="19">
        <v>1.218</v>
      </c>
      <c r="CQ1025" s="19">
        <v>0.90600000000000003</v>
      </c>
      <c r="CR1025" s="19">
        <v>1.0820000000000001</v>
      </c>
      <c r="CS1025" s="19">
        <v>1.3859999999999999</v>
      </c>
      <c r="CT1025" s="19">
        <v>1.3660000000000001</v>
      </c>
      <c r="CU1025" s="19">
        <v>1.032</v>
      </c>
      <c r="CV1025" s="19">
        <v>0.92</v>
      </c>
      <c r="CW1025" s="19">
        <v>1.24</v>
      </c>
    </row>
    <row r="1026" spans="1:101" s="1" customFormat="1" ht="15" x14ac:dyDescent="0.2">
      <c r="A1026" s="19">
        <v>1642</v>
      </c>
      <c r="B1026" s="19">
        <v>377.1</v>
      </c>
      <c r="C1026" s="19">
        <v>956.5</v>
      </c>
      <c r="D1026" s="19">
        <v>512.22059999999999</v>
      </c>
      <c r="E1026" s="19">
        <v>514.22649999999999</v>
      </c>
      <c r="F1026" s="19">
        <v>278.16230000000002</v>
      </c>
      <c r="G1026" s="20">
        <v>3802</v>
      </c>
      <c r="H1026" s="19">
        <v>1</v>
      </c>
      <c r="I1026" s="19">
        <v>1</v>
      </c>
      <c r="J1026" s="19" t="s">
        <v>105</v>
      </c>
      <c r="K1026" s="19"/>
      <c r="L1026" s="19" t="s">
        <v>746</v>
      </c>
      <c r="M1026" s="19">
        <v>1.58</v>
      </c>
      <c r="N1026" s="19">
        <v>4.3</v>
      </c>
      <c r="X1026" s="19">
        <v>0.05</v>
      </c>
      <c r="Y1026" s="19">
        <v>1.149</v>
      </c>
      <c r="Z1026" s="19">
        <v>0.92700000000000005</v>
      </c>
      <c r="AA1026" s="19">
        <v>0.871</v>
      </c>
      <c r="AB1026" s="22">
        <f t="shared" si="248"/>
        <v>1.0376666666666667</v>
      </c>
      <c r="AC1026" s="22">
        <f t="shared" si="249"/>
        <v>1.0348333333333333</v>
      </c>
      <c r="AD1026" s="22">
        <f t="shared" si="250"/>
        <v>1.0616111111111113</v>
      </c>
      <c r="AE1026" s="22">
        <f t="shared" si="251"/>
        <v>1.0027379610243197</v>
      </c>
      <c r="AF1026" s="22">
        <f t="shared" si="252"/>
        <v>0.97744518289811078</v>
      </c>
      <c r="AG1026" s="22">
        <f t="shared" si="253"/>
        <v>3.9446451105117804E-3</v>
      </c>
      <c r="AH1026" s="22">
        <f t="shared" si="254"/>
        <v>-3.291229945316828E-2</v>
      </c>
      <c r="AI1026" s="22">
        <f t="shared" si="255"/>
        <v>-1.3523815854119584E-2</v>
      </c>
      <c r="AJ1026" s="22">
        <f t="shared" si="256"/>
        <v>-0.1650392057364751</v>
      </c>
      <c r="AK1026" s="22" t="str">
        <f>L1026</f>
        <v>Phenylalanyl-Leucine</v>
      </c>
      <c r="AL1026" s="22" t="str">
        <f t="shared" si="257"/>
        <v>Lowering</v>
      </c>
      <c r="AM1026" s="24">
        <f t="shared" si="258"/>
        <v>0.96934011113997753</v>
      </c>
      <c r="AN1026" s="24">
        <f t="shared" si="259"/>
        <v>0.68384991025576625</v>
      </c>
      <c r="AO1026" s="25">
        <v>0.72874099999999997</v>
      </c>
      <c r="AP1026" s="24">
        <f t="shared" si="260"/>
        <v>0.68384991025576625</v>
      </c>
      <c r="AQ1026" s="25">
        <v>0.90189299999999994</v>
      </c>
      <c r="AR1026" s="25">
        <v>0.92256099999999996</v>
      </c>
      <c r="AS1026" s="19">
        <v>1642</v>
      </c>
      <c r="AT1026" s="19">
        <v>1.341</v>
      </c>
      <c r="AU1026" s="19">
        <v>1.0589999999999999</v>
      </c>
      <c r="AV1026" s="19">
        <v>1.204</v>
      </c>
      <c r="AW1026" s="19">
        <v>0.97099999999999997</v>
      </c>
      <c r="AX1026" s="19">
        <v>1.0329999999999999</v>
      </c>
      <c r="AY1026" s="19">
        <v>0.98499999999999999</v>
      </c>
      <c r="AZ1026" s="19">
        <v>0.93799999999999994</v>
      </c>
      <c r="BA1026" s="19">
        <v>1.085</v>
      </c>
      <c r="BB1026" s="19">
        <v>1.135</v>
      </c>
      <c r="BC1026" s="19">
        <v>1.1719999999999999</v>
      </c>
      <c r="BD1026" s="19">
        <v>0.89100000000000001</v>
      </c>
      <c r="BE1026" s="19">
        <v>0.95199999999999996</v>
      </c>
      <c r="BF1026" s="19">
        <v>0.73</v>
      </c>
      <c r="BG1026" s="19">
        <v>0.90100000000000002</v>
      </c>
      <c r="BH1026" s="19">
        <v>1.25</v>
      </c>
      <c r="BI1026" s="19">
        <v>1.0840000000000001</v>
      </c>
      <c r="BJ1026" s="19">
        <v>1.077</v>
      </c>
      <c r="BK1026" s="19">
        <v>0.87</v>
      </c>
      <c r="BL1026" s="19"/>
      <c r="BM1026" s="19">
        <v>0.68700000000000006</v>
      </c>
      <c r="BN1026" s="19">
        <v>0.72399999999999998</v>
      </c>
      <c r="BO1026" s="19">
        <v>1.395</v>
      </c>
      <c r="BP1026" s="19">
        <v>0.92300000000000004</v>
      </c>
      <c r="BQ1026" s="19">
        <v>1.165</v>
      </c>
      <c r="BR1026" s="19">
        <v>0.66</v>
      </c>
      <c r="BS1026" s="19">
        <v>1.1879999999999999</v>
      </c>
      <c r="BT1026" s="19">
        <v>1.4219999999999999</v>
      </c>
      <c r="BU1026" s="19">
        <v>0.86</v>
      </c>
      <c r="BV1026" s="19">
        <v>1.2330000000000001</v>
      </c>
      <c r="BW1026" s="19">
        <v>0.89800000000000002</v>
      </c>
      <c r="BX1026" s="19">
        <v>0.86</v>
      </c>
      <c r="BY1026" s="19">
        <v>1.1120000000000001</v>
      </c>
      <c r="BZ1026" s="19">
        <v>1.0720000000000001</v>
      </c>
      <c r="CA1026" s="19">
        <v>0.88500000000000001</v>
      </c>
      <c r="CB1026" s="19">
        <v>1.5980000000000001</v>
      </c>
      <c r="CC1026" s="19">
        <v>1.1739999999999999</v>
      </c>
      <c r="CD1026" s="19">
        <v>0.77100000000000002</v>
      </c>
      <c r="CE1026" s="19"/>
      <c r="CF1026" s="19">
        <v>1.1499999999999999</v>
      </c>
      <c r="CG1026" s="19">
        <v>1.4339999999999999</v>
      </c>
      <c r="CH1026" s="19">
        <v>1.117</v>
      </c>
      <c r="CI1026" s="19">
        <v>1.0820000000000001</v>
      </c>
      <c r="CJ1026" s="19">
        <v>1.0209999999999999</v>
      </c>
      <c r="CK1026" s="19">
        <v>1.0900000000000001</v>
      </c>
      <c r="CL1026" s="19">
        <v>1.0249999999999999</v>
      </c>
      <c r="CM1026" s="19">
        <v>0.89400000000000002</v>
      </c>
      <c r="CN1026" s="19">
        <v>1.42</v>
      </c>
      <c r="CO1026" s="19">
        <v>1.012</v>
      </c>
      <c r="CP1026" s="19">
        <v>0.92300000000000004</v>
      </c>
      <c r="CQ1026" s="19">
        <v>0.90600000000000003</v>
      </c>
      <c r="CR1026" s="19">
        <v>1.081</v>
      </c>
      <c r="CS1026" s="19">
        <v>1.111</v>
      </c>
      <c r="CT1026" s="19">
        <v>1.0409999999999999</v>
      </c>
      <c r="CU1026" s="19">
        <v>1.2629999999999999</v>
      </c>
      <c r="CV1026" s="19">
        <v>0.56699999999999995</v>
      </c>
      <c r="CW1026" s="19">
        <v>0.97199999999999998</v>
      </c>
    </row>
    <row r="1027" spans="1:101" s="1" customFormat="1" ht="15" x14ac:dyDescent="0.2">
      <c r="A1027" s="19">
        <v>1643</v>
      </c>
      <c r="B1027" s="19">
        <v>377.5</v>
      </c>
      <c r="C1027" s="19">
        <v>956.5</v>
      </c>
      <c r="D1027" s="19">
        <v>367.16669999999999</v>
      </c>
      <c r="E1027" s="19">
        <v>369.17520000000002</v>
      </c>
      <c r="F1027" s="19">
        <v>133.10839999999999</v>
      </c>
      <c r="G1027" s="20">
        <v>54011.947370000002</v>
      </c>
      <c r="H1027" s="19">
        <v>1</v>
      </c>
      <c r="I1027" s="19">
        <v>1</v>
      </c>
      <c r="J1027" s="19" t="s">
        <v>112</v>
      </c>
      <c r="M1027" s="10"/>
      <c r="N1027" s="10"/>
      <c r="X1027" s="19">
        <v>0.05</v>
      </c>
      <c r="Y1027" s="19">
        <v>1.1459999999999999</v>
      </c>
      <c r="Z1027" s="19">
        <v>1.1639999999999999</v>
      </c>
      <c r="AA1027" s="19">
        <v>1.1619999999999999</v>
      </c>
      <c r="AB1027" s="22">
        <f t="shared" ref="AB1027:AB1090" si="263">AVERAGE(AT1027:BK1027)</f>
        <v>1.0929444444444445</v>
      </c>
      <c r="AC1027" s="22">
        <f t="shared" ref="AC1027:AC1090" si="264">AVERAGE(BM1027:CD1027)</f>
        <v>1.0793333333333335</v>
      </c>
      <c r="AD1027" s="22">
        <f t="shared" ref="AD1027:AD1090" si="265">AVERAGE(CF1027:CW1027)</f>
        <v>1.0888888888888888</v>
      </c>
      <c r="AE1027" s="22">
        <f t="shared" ref="AE1027:AE1090" si="266">AB1027/AC1027</f>
        <v>1.0126106650195592</v>
      </c>
      <c r="AF1027" s="22">
        <f t="shared" ref="AF1027:AF1090" si="267">AB1027/AD1027</f>
        <v>1.0037244897959186</v>
      </c>
      <c r="AG1027" s="22">
        <f t="shared" ref="AG1027:AG1090" si="268">LOG(AE1027,2)</f>
        <v>1.8079584195244709E-2</v>
      </c>
      <c r="AH1027" s="22">
        <f t="shared" ref="AH1027:AH1090" si="269">LOG(AF1027,2)</f>
        <v>5.3633213290344237E-3</v>
      </c>
      <c r="AI1027" s="22">
        <f t="shared" ref="AI1027:AI1090" si="270">LOG(AM1027,10)</f>
        <v>-1.6872147466204621E-2</v>
      </c>
      <c r="AJ1027" s="22">
        <f t="shared" ref="AJ1027:AJ1090" si="271">LOG(AN1027,10)</f>
        <v>-4.8114286914691645E-3</v>
      </c>
      <c r="AK1027" s="22">
        <f t="shared" ref="AK1027:AK1045" si="272">P1027</f>
        <v>0</v>
      </c>
      <c r="AL1027" s="22" t="str">
        <f t="shared" ref="AL1027:AL1090" si="273">+IF(AB1027&lt;AC1027,"Increase","Lowering")</f>
        <v>Lowering</v>
      </c>
      <c r="AM1027" s="24">
        <f t="shared" ref="AM1027:AM1090" si="274">_xlfn.T.TEST(AT1027:BK1027,BM1027:CD1027,2,3)</f>
        <v>0.96189541038309723</v>
      </c>
      <c r="AN1027" s="24">
        <f t="shared" ref="AN1027:AN1090" si="275">_xlfn.T.TEST(AT1027:BK1027,CF1027:CW1027,2,3)</f>
        <v>0.98898241907754647</v>
      </c>
      <c r="AO1027" s="25">
        <v>0.39605299999999999</v>
      </c>
      <c r="AP1027" s="24">
        <f t="shared" ref="AP1027:AP1090" si="276">_xlfn.T.TEST(AT1027:BK1027,CF1027:CW1027,2,3)</f>
        <v>0.98898241907754647</v>
      </c>
      <c r="AQ1027" s="25">
        <v>0.22009699999999999</v>
      </c>
      <c r="AR1027" s="25">
        <v>0.32770500000000002</v>
      </c>
      <c r="AS1027" s="19">
        <v>1643</v>
      </c>
      <c r="AT1027" s="19">
        <v>0.85699999999999998</v>
      </c>
      <c r="AU1027" s="19">
        <v>0.53200000000000003</v>
      </c>
      <c r="AV1027" s="19">
        <v>0.95299999999999996</v>
      </c>
      <c r="AW1027" s="19">
        <v>2.4020000000000001</v>
      </c>
      <c r="AX1027" s="19">
        <v>0.60499999999999998</v>
      </c>
      <c r="AY1027" s="19">
        <v>0.32400000000000001</v>
      </c>
      <c r="AZ1027" s="19">
        <v>0.52100000000000002</v>
      </c>
      <c r="BA1027" s="19">
        <v>3.0670000000000002</v>
      </c>
      <c r="BB1027" s="19">
        <v>0.84399999999999997</v>
      </c>
      <c r="BC1027" s="19">
        <v>2.286</v>
      </c>
      <c r="BD1027" s="19">
        <v>0.51300000000000001</v>
      </c>
      <c r="BE1027" s="19">
        <v>0.44600000000000001</v>
      </c>
      <c r="BF1027" s="19">
        <v>0.50700000000000001</v>
      </c>
      <c r="BG1027" s="19">
        <v>0.63100000000000001</v>
      </c>
      <c r="BH1027" s="19">
        <v>1.012</v>
      </c>
      <c r="BI1027" s="19">
        <v>0.90100000000000002</v>
      </c>
      <c r="BJ1027" s="19">
        <v>0.57699999999999996</v>
      </c>
      <c r="BK1027" s="19">
        <v>2.6949999999999998</v>
      </c>
      <c r="BL1027" s="19"/>
      <c r="BM1027" s="19">
        <v>0.84899999999999998</v>
      </c>
      <c r="BN1027" s="19">
        <v>2.8239999999999998</v>
      </c>
      <c r="BO1027" s="19">
        <v>0.49099999999999999</v>
      </c>
      <c r="BP1027" s="19">
        <v>2.3809999999999998</v>
      </c>
      <c r="BQ1027" s="19">
        <v>0.78400000000000003</v>
      </c>
      <c r="BR1027" s="19">
        <v>0.91700000000000004</v>
      </c>
      <c r="BS1027" s="19">
        <v>0.66700000000000004</v>
      </c>
      <c r="BT1027" s="19">
        <v>0.93</v>
      </c>
      <c r="BU1027" s="19">
        <v>0.38100000000000001</v>
      </c>
      <c r="BV1027" s="19">
        <v>2.3559999999999999</v>
      </c>
      <c r="BW1027" s="19">
        <v>0.44400000000000001</v>
      </c>
      <c r="BX1027" s="19">
        <v>0.53900000000000003</v>
      </c>
      <c r="BY1027" s="19">
        <v>0.54900000000000004</v>
      </c>
      <c r="BZ1027" s="19">
        <v>2.6190000000000002</v>
      </c>
      <c r="CA1027" s="19">
        <v>0.56100000000000005</v>
      </c>
      <c r="CB1027" s="19">
        <v>0.53900000000000003</v>
      </c>
      <c r="CC1027" s="19">
        <v>0.88900000000000001</v>
      </c>
      <c r="CD1027" s="19">
        <v>0.70799999999999996</v>
      </c>
      <c r="CE1027" s="19"/>
      <c r="CF1027" s="19">
        <v>0.80400000000000005</v>
      </c>
      <c r="CG1027" s="19">
        <v>0.46800000000000003</v>
      </c>
      <c r="CH1027" s="19">
        <v>0.53</v>
      </c>
      <c r="CI1027" s="19">
        <v>0.69099999999999995</v>
      </c>
      <c r="CJ1027" s="19">
        <v>0.76300000000000001</v>
      </c>
      <c r="CK1027" s="19">
        <v>0.72499999999999998</v>
      </c>
      <c r="CL1027" s="19">
        <v>0.48399999999999999</v>
      </c>
      <c r="CM1027" s="19">
        <v>0.58399999999999996</v>
      </c>
      <c r="CN1027" s="19">
        <v>1.0129999999999999</v>
      </c>
      <c r="CO1027" s="19">
        <v>3.3849999999999998</v>
      </c>
      <c r="CP1027" s="19">
        <v>2.4900000000000002</v>
      </c>
      <c r="CQ1027" s="19">
        <v>0.56299999999999994</v>
      </c>
      <c r="CR1027" s="19">
        <v>0.47599999999999998</v>
      </c>
      <c r="CS1027" s="19">
        <v>2.5409999999999999</v>
      </c>
      <c r="CT1027" s="19">
        <v>0.58899999999999997</v>
      </c>
      <c r="CU1027" s="19">
        <v>0.621</v>
      </c>
      <c r="CV1027" s="19">
        <v>2.0150000000000001</v>
      </c>
      <c r="CW1027" s="19">
        <v>0.85799999999999998</v>
      </c>
    </row>
    <row r="1028" spans="1:101" s="1" customFormat="1" ht="15" x14ac:dyDescent="0.2">
      <c r="A1028" s="19">
        <v>1644</v>
      </c>
      <c r="B1028" s="19">
        <v>377</v>
      </c>
      <c r="C1028" s="19">
        <v>957.2</v>
      </c>
      <c r="D1028" s="19">
        <v>342.05619999999999</v>
      </c>
      <c r="E1028" s="19">
        <v>344.06099999999998</v>
      </c>
      <c r="F1028" s="19">
        <v>107.9978</v>
      </c>
      <c r="G1028" s="20">
        <v>7845.5294119999999</v>
      </c>
      <c r="H1028" s="19">
        <v>1</v>
      </c>
      <c r="I1028" s="19">
        <v>1</v>
      </c>
      <c r="J1028" s="19" t="s">
        <v>103</v>
      </c>
      <c r="M1028" s="10"/>
      <c r="N1028" s="10"/>
      <c r="U1028" s="21">
        <v>0</v>
      </c>
      <c r="V1028" s="21">
        <v>2</v>
      </c>
      <c r="W1028" s="21">
        <v>55</v>
      </c>
      <c r="X1028" s="19">
        <v>0.05</v>
      </c>
      <c r="Y1028" s="19">
        <v>1.0720000000000001</v>
      </c>
      <c r="Z1028" s="19">
        <v>1.008</v>
      </c>
      <c r="AA1028" s="19">
        <v>0.997</v>
      </c>
      <c r="AB1028" s="22">
        <f t="shared" si="263"/>
        <v>1.1141666666666667</v>
      </c>
      <c r="AC1028" s="22">
        <f t="shared" si="264"/>
        <v>1.0612777777777778</v>
      </c>
      <c r="AD1028" s="22">
        <f t="shared" si="265"/>
        <v>1.0069444444444442</v>
      </c>
      <c r="AE1028" s="22">
        <f t="shared" si="266"/>
        <v>1.0498351044338587</v>
      </c>
      <c r="AF1028" s="22">
        <f t="shared" si="267"/>
        <v>1.10648275862069</v>
      </c>
      <c r="AG1028" s="22">
        <f t="shared" si="268"/>
        <v>7.0162744370126928E-2</v>
      </c>
      <c r="AH1028" s="22">
        <f t="shared" si="269"/>
        <v>0.14598097102485028</v>
      </c>
      <c r="AI1028" s="22">
        <f t="shared" si="270"/>
        <v>-0.34302754754317311</v>
      </c>
      <c r="AJ1028" s="22">
        <f t="shared" si="271"/>
        <v>-1.3873503980680284</v>
      </c>
      <c r="AK1028" s="22">
        <f t="shared" si="272"/>
        <v>0</v>
      </c>
      <c r="AL1028" s="22" t="str">
        <f t="shared" si="273"/>
        <v>Lowering</v>
      </c>
      <c r="AM1028" s="24">
        <f t="shared" si="274"/>
        <v>0.45391282379140951</v>
      </c>
      <c r="AN1028" s="24">
        <f t="shared" si="275"/>
        <v>4.0987327502853214E-2</v>
      </c>
      <c r="AO1028" s="25">
        <v>0.67446200000000001</v>
      </c>
      <c r="AP1028" s="24">
        <f t="shared" si="276"/>
        <v>4.0987327502853214E-2</v>
      </c>
      <c r="AQ1028" s="25">
        <v>1.1596</v>
      </c>
      <c r="AR1028" s="25">
        <v>1.0738300000000001</v>
      </c>
      <c r="AS1028" s="19">
        <v>1644</v>
      </c>
      <c r="AT1028" s="19">
        <v>1.038</v>
      </c>
      <c r="AU1028" s="19">
        <v>0.998</v>
      </c>
      <c r="AV1028" s="19">
        <v>1.2749999999999999</v>
      </c>
      <c r="AW1028" s="19">
        <v>1.1399999999999999</v>
      </c>
      <c r="AX1028" s="19">
        <v>1.3979999999999999</v>
      </c>
      <c r="AY1028" s="19">
        <v>1.0429999999999999</v>
      </c>
      <c r="AZ1028" s="19">
        <v>0.94099999999999995</v>
      </c>
      <c r="BA1028" s="19">
        <v>0.99199999999999999</v>
      </c>
      <c r="BB1028" s="19">
        <v>0.999</v>
      </c>
      <c r="BC1028" s="19">
        <v>1.1000000000000001</v>
      </c>
      <c r="BD1028" s="19">
        <v>1.024</v>
      </c>
      <c r="BE1028" s="19">
        <v>1.2090000000000001</v>
      </c>
      <c r="BF1028" s="19">
        <v>1.2390000000000001</v>
      </c>
      <c r="BG1028" s="19">
        <v>1.2090000000000001</v>
      </c>
      <c r="BH1028" s="19">
        <v>1.2969999999999999</v>
      </c>
      <c r="BI1028" s="19">
        <v>1.2709999999999999</v>
      </c>
      <c r="BJ1028" s="19">
        <v>1.0209999999999999</v>
      </c>
      <c r="BK1028" s="19">
        <v>0.86099999999999999</v>
      </c>
      <c r="BL1028" s="19"/>
      <c r="BM1028" s="19">
        <v>0.70299999999999996</v>
      </c>
      <c r="BN1028" s="19">
        <v>1.145</v>
      </c>
      <c r="BO1028" s="19">
        <v>1.3160000000000001</v>
      </c>
      <c r="BP1028" s="19">
        <v>1.165</v>
      </c>
      <c r="BQ1028" s="19">
        <v>0.85499999999999998</v>
      </c>
      <c r="BR1028" s="19">
        <v>0.76</v>
      </c>
      <c r="BS1028" s="19">
        <v>1.202</v>
      </c>
      <c r="BT1028" s="19">
        <v>1.0589999999999999</v>
      </c>
      <c r="BU1028" s="19">
        <v>0.89900000000000002</v>
      </c>
      <c r="BV1028" s="19">
        <v>0.91100000000000003</v>
      </c>
      <c r="BW1028" s="19">
        <v>0.85499999999999998</v>
      </c>
      <c r="BX1028" s="19">
        <v>0.91300000000000003</v>
      </c>
      <c r="BY1028" s="19">
        <v>1.359</v>
      </c>
      <c r="BZ1028" s="19">
        <v>1.0389999999999999</v>
      </c>
      <c r="CA1028" s="19">
        <v>1.3009999999999999</v>
      </c>
      <c r="CB1028" s="19">
        <v>1.7430000000000001</v>
      </c>
      <c r="CC1028" s="19">
        <v>0.91500000000000004</v>
      </c>
      <c r="CD1028" s="19">
        <v>0.96299999999999997</v>
      </c>
      <c r="CE1028" s="19"/>
      <c r="CF1028" s="19">
        <v>1.0069999999999999</v>
      </c>
      <c r="CG1028" s="19">
        <v>0.874</v>
      </c>
      <c r="CH1028" s="19">
        <v>0.97499999999999998</v>
      </c>
      <c r="CI1028" s="19">
        <v>0.98599999999999999</v>
      </c>
      <c r="CJ1028" s="19">
        <v>0.69099999999999995</v>
      </c>
      <c r="CK1028" s="19">
        <v>0.98199999999999998</v>
      </c>
      <c r="CL1028" s="19">
        <v>1.032</v>
      </c>
      <c r="CM1028" s="19">
        <v>0.89800000000000002</v>
      </c>
      <c r="CN1028" s="19">
        <v>0.81899999999999995</v>
      </c>
      <c r="CO1028" s="19">
        <v>1.1559999999999999</v>
      </c>
      <c r="CP1028" s="19">
        <v>0.89400000000000002</v>
      </c>
      <c r="CQ1028" s="19">
        <v>1.1379999999999999</v>
      </c>
      <c r="CR1028" s="19">
        <v>1.135</v>
      </c>
      <c r="CS1028" s="19">
        <v>1.097</v>
      </c>
      <c r="CT1028" s="19">
        <v>1.403</v>
      </c>
      <c r="CU1028" s="19">
        <v>1.101</v>
      </c>
      <c r="CV1028" s="19">
        <v>0.92300000000000004</v>
      </c>
      <c r="CW1028" s="19">
        <v>1.014</v>
      </c>
    </row>
    <row r="1029" spans="1:101" s="1" customFormat="1" ht="15" x14ac:dyDescent="0.2">
      <c r="A1029" s="19">
        <v>1650</v>
      </c>
      <c r="B1029" s="19">
        <v>378</v>
      </c>
      <c r="C1029" s="19">
        <v>959.4</v>
      </c>
      <c r="D1029" s="19">
        <v>517.09230000000002</v>
      </c>
      <c r="E1029" s="19">
        <v>519.09829999999999</v>
      </c>
      <c r="F1029" s="19">
        <v>283.03399999999999</v>
      </c>
      <c r="G1029" s="20">
        <v>14204.80702</v>
      </c>
      <c r="H1029" s="19">
        <v>1</v>
      </c>
      <c r="I1029" s="19">
        <v>1</v>
      </c>
      <c r="J1029" s="19" t="s">
        <v>103</v>
      </c>
      <c r="M1029" s="10"/>
      <c r="N1029" s="10"/>
      <c r="U1029" s="21">
        <v>0</v>
      </c>
      <c r="V1029" s="21">
        <v>5</v>
      </c>
      <c r="W1029" s="21">
        <v>247</v>
      </c>
      <c r="X1029" s="19">
        <v>0</v>
      </c>
      <c r="Y1029" s="19">
        <v>1.0489999999999999</v>
      </c>
      <c r="Z1029" s="19">
        <v>1.0109999999999999</v>
      </c>
      <c r="AA1029" s="19">
        <v>1.026</v>
      </c>
      <c r="AB1029" s="22">
        <f t="shared" si="263"/>
        <v>0.93700000000000017</v>
      </c>
      <c r="AC1029" s="22">
        <f t="shared" si="264"/>
        <v>0.93933333333333335</v>
      </c>
      <c r="AD1029" s="22">
        <f t="shared" si="265"/>
        <v>0.95427777777777778</v>
      </c>
      <c r="AE1029" s="22">
        <f t="shared" si="266"/>
        <v>0.99751596877217896</v>
      </c>
      <c r="AF1029" s="22">
        <f t="shared" si="267"/>
        <v>0.98189439366594877</v>
      </c>
      <c r="AG1029" s="22">
        <f t="shared" si="268"/>
        <v>-3.5881579292934042E-3</v>
      </c>
      <c r="AH1029" s="22">
        <f t="shared" si="269"/>
        <v>-2.63602291329788E-2</v>
      </c>
      <c r="AI1029" s="22">
        <f t="shared" si="270"/>
        <v>-3.1058246139998247E-2</v>
      </c>
      <c r="AJ1029" s="22">
        <f t="shared" si="271"/>
        <v>-0.22272813978908237</v>
      </c>
      <c r="AK1029" s="22">
        <f t="shared" si="272"/>
        <v>0</v>
      </c>
      <c r="AL1029" s="22" t="str">
        <f t="shared" si="273"/>
        <v>Increase</v>
      </c>
      <c r="AM1029" s="24">
        <f t="shared" si="274"/>
        <v>0.93098300673178724</v>
      </c>
      <c r="AN1029" s="24">
        <f t="shared" si="275"/>
        <v>0.59878630677902467</v>
      </c>
      <c r="AO1029" s="25">
        <v>0.26624100000000001</v>
      </c>
      <c r="AP1029" s="24">
        <f t="shared" si="276"/>
        <v>0.59878630677902467</v>
      </c>
      <c r="AQ1029" s="25">
        <v>1.0638799999999999</v>
      </c>
      <c r="AR1029" s="25">
        <v>1.01691</v>
      </c>
      <c r="AS1029" s="19">
        <v>1650</v>
      </c>
      <c r="AT1029" s="19">
        <v>0.85399999999999998</v>
      </c>
      <c r="AU1029" s="19">
        <v>0.80500000000000005</v>
      </c>
      <c r="AV1029" s="19">
        <v>0.80800000000000005</v>
      </c>
      <c r="AW1029" s="19">
        <v>0.90400000000000003</v>
      </c>
      <c r="AX1029" s="19">
        <v>0.879</v>
      </c>
      <c r="AY1029" s="19">
        <v>0.79100000000000004</v>
      </c>
      <c r="AZ1029" s="19">
        <v>1.0580000000000001</v>
      </c>
      <c r="BA1029" s="19">
        <v>0.93400000000000005</v>
      </c>
      <c r="BB1029" s="19">
        <v>1.014</v>
      </c>
      <c r="BC1029" s="19">
        <v>0.9</v>
      </c>
      <c r="BD1029" s="19">
        <v>1.01</v>
      </c>
      <c r="BE1029" s="19">
        <v>1.0469999999999999</v>
      </c>
      <c r="BF1029" s="19">
        <v>0.96</v>
      </c>
      <c r="BG1029" s="19">
        <v>1.01</v>
      </c>
      <c r="BH1029" s="19">
        <v>1.0669999999999999</v>
      </c>
      <c r="BI1029" s="19">
        <v>0.91400000000000003</v>
      </c>
      <c r="BJ1029" s="19">
        <v>0.95799999999999996</v>
      </c>
      <c r="BK1029" s="19">
        <v>0.95299999999999996</v>
      </c>
      <c r="BL1029" s="19"/>
      <c r="BM1029" s="19">
        <v>0.90100000000000002</v>
      </c>
      <c r="BN1029" s="19">
        <v>0.88500000000000001</v>
      </c>
      <c r="BO1029" s="19">
        <v>1.054</v>
      </c>
      <c r="BP1029" s="19">
        <v>0.93700000000000006</v>
      </c>
      <c r="BQ1029" s="19">
        <v>1.038</v>
      </c>
      <c r="BR1029" s="19">
        <v>0.85399999999999998</v>
      </c>
      <c r="BS1029" s="19">
        <v>0.86699999999999999</v>
      </c>
      <c r="BT1029" s="19">
        <v>0.83199999999999996</v>
      </c>
      <c r="BU1029" s="19">
        <v>0.95099999999999996</v>
      </c>
      <c r="BV1029" s="19">
        <v>1.03</v>
      </c>
      <c r="BW1029" s="19">
        <v>0.94199999999999995</v>
      </c>
      <c r="BX1029" s="19">
        <v>0.83099999999999996</v>
      </c>
      <c r="BY1029" s="19">
        <v>0.91700000000000004</v>
      </c>
      <c r="BZ1029" s="19">
        <v>0.91900000000000004</v>
      </c>
      <c r="CA1029" s="19">
        <v>0.94399999999999995</v>
      </c>
      <c r="CB1029" s="19">
        <v>1.04</v>
      </c>
      <c r="CC1029" s="19">
        <v>0.94899999999999995</v>
      </c>
      <c r="CD1029" s="19">
        <v>1.0169999999999999</v>
      </c>
      <c r="CE1029" s="19"/>
      <c r="CF1029" s="19">
        <v>0.876</v>
      </c>
      <c r="CG1029" s="19">
        <v>0.86299999999999999</v>
      </c>
      <c r="CH1029" s="19">
        <v>0.91800000000000004</v>
      </c>
      <c r="CI1029" s="19">
        <v>1.0309999999999999</v>
      </c>
      <c r="CJ1029" s="19">
        <v>1.0840000000000001</v>
      </c>
      <c r="CK1029" s="19">
        <v>0.89300000000000002</v>
      </c>
      <c r="CL1029" s="19">
        <v>0.81799999999999995</v>
      </c>
      <c r="CM1029" s="19">
        <v>1.0760000000000001</v>
      </c>
      <c r="CN1029" s="19">
        <v>0.96699999999999997</v>
      </c>
      <c r="CO1029" s="19">
        <v>0.91500000000000004</v>
      </c>
      <c r="CP1029" s="19">
        <v>0.93400000000000005</v>
      </c>
      <c r="CQ1029" s="19">
        <v>1.1020000000000001</v>
      </c>
      <c r="CR1029" s="19">
        <v>0.81100000000000005</v>
      </c>
      <c r="CS1029" s="19">
        <v>0.98599999999999999</v>
      </c>
      <c r="CT1029" s="19">
        <v>0.98799999999999999</v>
      </c>
      <c r="CU1029" s="19">
        <v>0.82499999999999996</v>
      </c>
      <c r="CV1029" s="19">
        <v>0.90700000000000003</v>
      </c>
      <c r="CW1029" s="19">
        <v>1.1830000000000001</v>
      </c>
    </row>
    <row r="1030" spans="1:101" s="1" customFormat="1" ht="15" x14ac:dyDescent="0.2">
      <c r="A1030" s="19">
        <v>1655</v>
      </c>
      <c r="B1030" s="19">
        <v>378.3</v>
      </c>
      <c r="C1030" s="19">
        <v>960.3</v>
      </c>
      <c r="D1030" s="19">
        <v>335.14389999999997</v>
      </c>
      <c r="E1030" s="19">
        <v>337.14890000000003</v>
      </c>
      <c r="F1030" s="19">
        <v>101.0855</v>
      </c>
      <c r="G1030" s="20">
        <v>60540.533329999998</v>
      </c>
      <c r="H1030" s="19">
        <v>1</v>
      </c>
      <c r="I1030" s="19">
        <v>1</v>
      </c>
      <c r="J1030" s="19" t="s">
        <v>112</v>
      </c>
      <c r="M1030" s="10"/>
      <c r="N1030" s="10"/>
      <c r="X1030" s="19">
        <v>0</v>
      </c>
      <c r="Y1030" s="19">
        <v>1.046</v>
      </c>
      <c r="Z1030" s="19">
        <v>1.0920000000000001</v>
      </c>
      <c r="AA1030" s="19">
        <v>1.0429999999999999</v>
      </c>
      <c r="AB1030" s="22">
        <f t="shared" si="263"/>
        <v>1.0891666666666664</v>
      </c>
      <c r="AC1030" s="22">
        <f t="shared" si="264"/>
        <v>0.99277777777777787</v>
      </c>
      <c r="AD1030" s="22">
        <f t="shared" si="265"/>
        <v>1.0198333333333336</v>
      </c>
      <c r="AE1030" s="22">
        <f t="shared" si="266"/>
        <v>1.097090095131505</v>
      </c>
      <c r="AF1030" s="22">
        <f t="shared" si="267"/>
        <v>1.0679849648635393</v>
      </c>
      <c r="AG1030" s="22">
        <f t="shared" si="268"/>
        <v>0.13368200747509845</v>
      </c>
      <c r="AH1030" s="22">
        <f t="shared" si="269"/>
        <v>9.4891336848037688E-2</v>
      </c>
      <c r="AI1030" s="22">
        <f t="shared" si="270"/>
        <v>-1.5377164140667032</v>
      </c>
      <c r="AJ1030" s="22">
        <f t="shared" si="271"/>
        <v>-0.97480347884602736</v>
      </c>
      <c r="AK1030" s="22">
        <f t="shared" si="272"/>
        <v>0</v>
      </c>
      <c r="AL1030" s="22" t="str">
        <f t="shared" si="273"/>
        <v>Lowering</v>
      </c>
      <c r="AM1030" s="24">
        <f t="shared" si="274"/>
        <v>2.8992361150934887E-2</v>
      </c>
      <c r="AN1030" s="24">
        <f t="shared" si="275"/>
        <v>0.10597331530272895</v>
      </c>
      <c r="AO1030" s="25">
        <v>1.1614599999999999</v>
      </c>
      <c r="AP1030" s="24">
        <f t="shared" si="276"/>
        <v>0.10597331530272895</v>
      </c>
      <c r="AQ1030" s="25">
        <v>0.84379999999999999</v>
      </c>
      <c r="AR1030" s="25">
        <v>0.88771500000000003</v>
      </c>
      <c r="AS1030" s="19">
        <v>1655</v>
      </c>
      <c r="AT1030" s="19">
        <v>1.1339999999999999</v>
      </c>
      <c r="AU1030" s="19">
        <v>1.004</v>
      </c>
      <c r="AV1030" s="19">
        <v>1.1839999999999999</v>
      </c>
      <c r="AW1030" s="19">
        <v>1.232</v>
      </c>
      <c r="AX1030" s="19">
        <v>1.143</v>
      </c>
      <c r="AY1030" s="19">
        <v>0.98899999999999999</v>
      </c>
      <c r="AZ1030" s="19">
        <v>0.91700000000000004</v>
      </c>
      <c r="BA1030" s="19">
        <v>0.96799999999999997</v>
      </c>
      <c r="BB1030" s="19">
        <v>1.0900000000000001</v>
      </c>
      <c r="BC1030" s="19">
        <v>1.286</v>
      </c>
      <c r="BD1030" s="19">
        <v>1.1060000000000001</v>
      </c>
      <c r="BE1030" s="19">
        <v>1.046</v>
      </c>
      <c r="BF1030" s="19">
        <v>0.94299999999999995</v>
      </c>
      <c r="BG1030" s="19">
        <v>1.097</v>
      </c>
      <c r="BH1030" s="19">
        <v>1.038</v>
      </c>
      <c r="BI1030" s="19">
        <v>1.161</v>
      </c>
      <c r="BJ1030" s="19">
        <v>1.21</v>
      </c>
      <c r="BK1030" s="19">
        <v>1.0569999999999999</v>
      </c>
      <c r="BL1030" s="19"/>
      <c r="BM1030" s="19">
        <v>0.88800000000000001</v>
      </c>
      <c r="BN1030" s="19">
        <v>0.93500000000000005</v>
      </c>
      <c r="BO1030" s="19">
        <v>1.1120000000000001</v>
      </c>
      <c r="BP1030" s="19">
        <v>1.256</v>
      </c>
      <c r="BQ1030" s="19">
        <v>0.80300000000000005</v>
      </c>
      <c r="BR1030" s="19">
        <v>0.73899999999999999</v>
      </c>
      <c r="BS1030" s="19">
        <v>1.2090000000000001</v>
      </c>
      <c r="BT1030" s="19">
        <v>1.129</v>
      </c>
      <c r="BU1030" s="19">
        <v>0.90900000000000003</v>
      </c>
      <c r="BV1030" s="19">
        <v>0.90100000000000002</v>
      </c>
      <c r="BW1030" s="19">
        <v>0.88300000000000001</v>
      </c>
      <c r="BX1030" s="19">
        <v>0.92800000000000005</v>
      </c>
      <c r="BY1030" s="19">
        <v>0.95899999999999996</v>
      </c>
      <c r="BZ1030" s="19">
        <v>0.95099999999999996</v>
      </c>
      <c r="CA1030" s="19">
        <v>1.06</v>
      </c>
      <c r="CB1030" s="19">
        <v>1.2190000000000001</v>
      </c>
      <c r="CC1030" s="19">
        <v>0.93899999999999995</v>
      </c>
      <c r="CD1030" s="19">
        <v>1.05</v>
      </c>
      <c r="CE1030" s="19"/>
      <c r="CF1030" s="19">
        <v>1.123</v>
      </c>
      <c r="CG1030" s="19">
        <v>0.78800000000000003</v>
      </c>
      <c r="CH1030" s="19">
        <v>0.89400000000000002</v>
      </c>
      <c r="CI1030" s="19">
        <v>1.153</v>
      </c>
      <c r="CJ1030" s="19">
        <v>0.97799999999999998</v>
      </c>
      <c r="CK1030" s="19">
        <v>0.997</v>
      </c>
      <c r="CL1030" s="19">
        <v>0.95299999999999996</v>
      </c>
      <c r="CM1030" s="19">
        <v>0.97899999999999998</v>
      </c>
      <c r="CN1030" s="19">
        <v>1.3109999999999999</v>
      </c>
      <c r="CO1030" s="19">
        <v>0.88500000000000001</v>
      </c>
      <c r="CP1030" s="19">
        <v>0.91200000000000003</v>
      </c>
      <c r="CQ1030" s="19">
        <v>0.875</v>
      </c>
      <c r="CR1030" s="19">
        <v>0.98899999999999999</v>
      </c>
      <c r="CS1030" s="19">
        <v>0.97299999999999998</v>
      </c>
      <c r="CT1030" s="19">
        <v>1.26</v>
      </c>
      <c r="CU1030" s="19">
        <v>1.101</v>
      </c>
      <c r="CV1030" s="19">
        <v>1.2130000000000001</v>
      </c>
      <c r="CW1030" s="19">
        <v>0.97299999999999998</v>
      </c>
    </row>
    <row r="1031" spans="1:101" s="1" customFormat="1" ht="15" x14ac:dyDescent="0.2">
      <c r="A1031" s="19">
        <v>1658</v>
      </c>
      <c r="B1031" s="19">
        <v>379</v>
      </c>
      <c r="C1031" s="19">
        <v>963</v>
      </c>
      <c r="D1031" s="19">
        <v>403.09829999999999</v>
      </c>
      <c r="E1031" s="19">
        <v>405.10500000000002</v>
      </c>
      <c r="F1031" s="19">
        <v>169.04</v>
      </c>
      <c r="G1031" s="20">
        <v>6305</v>
      </c>
      <c r="H1031" s="19">
        <v>1</v>
      </c>
      <c r="I1031" s="19">
        <v>1</v>
      </c>
      <c r="J1031" s="19" t="s">
        <v>103</v>
      </c>
      <c r="M1031" s="10"/>
      <c r="N1031" s="10"/>
      <c r="U1031" s="21">
        <v>0</v>
      </c>
      <c r="V1031" s="21">
        <v>1</v>
      </c>
      <c r="W1031" s="21">
        <v>153</v>
      </c>
      <c r="X1031" s="19">
        <v>3.3300000000000003E-2</v>
      </c>
      <c r="Y1031" s="19">
        <v>1.5880000000000001</v>
      </c>
      <c r="Z1031" s="19">
        <v>1.52</v>
      </c>
      <c r="AA1031" s="19">
        <v>1.4390000000000001</v>
      </c>
      <c r="AB1031" s="22">
        <f t="shared" si="263"/>
        <v>1.7473888888888889</v>
      </c>
      <c r="AC1031" s="22">
        <f t="shared" si="264"/>
        <v>1.7561111111111112</v>
      </c>
      <c r="AD1031" s="22">
        <f t="shared" si="265"/>
        <v>1.8132222222222221</v>
      </c>
      <c r="AE1031" s="22">
        <f t="shared" si="266"/>
        <v>0.99503321733628591</v>
      </c>
      <c r="AF1031" s="22">
        <f t="shared" si="267"/>
        <v>0.96369262822476875</v>
      </c>
      <c r="AG1031" s="22">
        <f t="shared" si="268"/>
        <v>-7.1834067321605638E-3</v>
      </c>
      <c r="AH1031" s="22">
        <f t="shared" si="269"/>
        <v>-5.3355025659273241E-2</v>
      </c>
      <c r="AI1031" s="22">
        <f t="shared" si="270"/>
        <v>-2.09949362324135E-2</v>
      </c>
      <c r="AJ1031" s="22">
        <f t="shared" si="271"/>
        <v>-0.18017505027478853</v>
      </c>
      <c r="AK1031" s="22">
        <f t="shared" si="272"/>
        <v>0</v>
      </c>
      <c r="AL1031" s="22" t="str">
        <f t="shared" si="273"/>
        <v>Increase</v>
      </c>
      <c r="AM1031" s="24">
        <f t="shared" si="274"/>
        <v>0.95280727345897909</v>
      </c>
      <c r="AN1031" s="24">
        <f t="shared" si="275"/>
        <v>0.66042719718186049</v>
      </c>
      <c r="AO1031" s="25">
        <v>0.53546300000000002</v>
      </c>
      <c r="AP1031" s="24">
        <f t="shared" si="276"/>
        <v>0.66042719718186049</v>
      </c>
      <c r="AQ1031" s="25">
        <v>1.16184</v>
      </c>
      <c r="AR1031" s="25">
        <v>1.0750299999999999</v>
      </c>
      <c r="AS1031" s="19">
        <v>1658</v>
      </c>
      <c r="AT1031" s="19">
        <v>2.2610000000000001</v>
      </c>
      <c r="AU1031" s="19">
        <v>1.6080000000000001</v>
      </c>
      <c r="AV1031" s="19">
        <v>2.2949999999999999</v>
      </c>
      <c r="AW1031" s="19">
        <v>1.5840000000000001</v>
      </c>
      <c r="AX1031" s="19">
        <v>2.343</v>
      </c>
      <c r="AY1031" s="19">
        <v>1.744</v>
      </c>
      <c r="AZ1031" s="19">
        <v>1.597</v>
      </c>
      <c r="BA1031" s="19">
        <v>1.345</v>
      </c>
      <c r="BB1031" s="19">
        <v>1.667</v>
      </c>
      <c r="BC1031" s="19">
        <v>1.593</v>
      </c>
      <c r="BD1031" s="19">
        <v>1.7849999999999999</v>
      </c>
      <c r="BE1031" s="19">
        <v>1.7010000000000001</v>
      </c>
      <c r="BF1031" s="19">
        <v>2.1379999999999999</v>
      </c>
      <c r="BG1031" s="19">
        <v>1.1830000000000001</v>
      </c>
      <c r="BH1031" s="19">
        <v>2.2709999999999999</v>
      </c>
      <c r="BI1031" s="19">
        <v>1.3009999999999999</v>
      </c>
      <c r="BJ1031" s="19">
        <v>1.1859999999999999</v>
      </c>
      <c r="BK1031" s="19">
        <v>1.851</v>
      </c>
      <c r="BL1031" s="19"/>
      <c r="BM1031" s="19">
        <v>1.4810000000000001</v>
      </c>
      <c r="BN1031" s="19">
        <v>1.502</v>
      </c>
      <c r="BO1031" s="19">
        <v>2.746</v>
      </c>
      <c r="BP1031" s="19">
        <v>2.452</v>
      </c>
      <c r="BQ1031" s="19">
        <v>1.117</v>
      </c>
      <c r="BR1031" s="19">
        <v>1.1779999999999999</v>
      </c>
      <c r="BS1031" s="19">
        <v>1.4710000000000001</v>
      </c>
      <c r="BT1031" s="19">
        <v>1.9490000000000001</v>
      </c>
      <c r="BU1031" s="19">
        <v>2.0030000000000001</v>
      </c>
      <c r="BV1031" s="19">
        <v>2.4550000000000001</v>
      </c>
      <c r="BW1031" s="19">
        <v>1.353</v>
      </c>
      <c r="BX1031" s="19">
        <v>1.597</v>
      </c>
      <c r="BY1031" s="19">
        <v>2.21</v>
      </c>
      <c r="BZ1031" s="19">
        <v>1.63</v>
      </c>
      <c r="CA1031" s="19">
        <v>1.133</v>
      </c>
      <c r="CB1031" s="19">
        <v>2.1360000000000001</v>
      </c>
      <c r="CC1031" s="19">
        <v>1.395</v>
      </c>
      <c r="CD1031" s="19">
        <v>1.802</v>
      </c>
      <c r="CE1031" s="19"/>
      <c r="CF1031" s="19">
        <v>1.976</v>
      </c>
      <c r="CG1031" s="19">
        <v>2.5979999999999999</v>
      </c>
      <c r="CH1031" s="19">
        <v>2.0230000000000001</v>
      </c>
      <c r="CI1031" s="19">
        <v>1.581</v>
      </c>
      <c r="CJ1031" s="19">
        <v>1.76</v>
      </c>
      <c r="CK1031" s="19">
        <v>1.3819999999999999</v>
      </c>
      <c r="CL1031" s="19">
        <v>2.2120000000000002</v>
      </c>
      <c r="CM1031" s="19">
        <v>1.0860000000000001</v>
      </c>
      <c r="CN1031" s="19">
        <v>2.3660000000000001</v>
      </c>
      <c r="CO1031" s="19">
        <v>1.2050000000000001</v>
      </c>
      <c r="CP1031" s="19">
        <v>2.37</v>
      </c>
      <c r="CQ1031" s="19">
        <v>1.6419999999999999</v>
      </c>
      <c r="CR1031" s="19">
        <v>1.1140000000000001</v>
      </c>
      <c r="CS1031" s="19">
        <v>1.964</v>
      </c>
      <c r="CT1031" s="19">
        <v>1.1060000000000001</v>
      </c>
      <c r="CU1031" s="19">
        <v>2.427</v>
      </c>
      <c r="CV1031" s="19">
        <v>1.56</v>
      </c>
      <c r="CW1031" s="19">
        <v>2.266</v>
      </c>
    </row>
    <row r="1032" spans="1:101" s="1" customFormat="1" ht="15" x14ac:dyDescent="0.2">
      <c r="A1032" s="19">
        <v>1659</v>
      </c>
      <c r="B1032" s="19">
        <v>379.1</v>
      </c>
      <c r="C1032" s="19">
        <v>963</v>
      </c>
      <c r="D1032" s="19">
        <v>346.07429999999999</v>
      </c>
      <c r="E1032" s="19">
        <v>348.08120000000002</v>
      </c>
      <c r="F1032" s="19">
        <v>112.01600000000001</v>
      </c>
      <c r="G1032" s="20">
        <v>10876.375</v>
      </c>
      <c r="H1032" s="19">
        <v>1</v>
      </c>
      <c r="I1032" s="19">
        <v>1</v>
      </c>
      <c r="J1032" s="19" t="s">
        <v>109</v>
      </c>
      <c r="M1032" s="10"/>
      <c r="N1032" s="10"/>
      <c r="U1032" s="21">
        <v>2</v>
      </c>
      <c r="V1032" s="21">
        <v>8</v>
      </c>
      <c r="W1032" s="21">
        <v>299</v>
      </c>
      <c r="X1032" s="19">
        <v>0.05</v>
      </c>
      <c r="Y1032" s="19">
        <v>0.83499999999999996</v>
      </c>
      <c r="Z1032" s="19">
        <v>0.64</v>
      </c>
      <c r="AA1032" s="19">
        <v>0.79900000000000004</v>
      </c>
      <c r="AB1032" s="22">
        <f t="shared" si="263"/>
        <v>0.59305555555555556</v>
      </c>
      <c r="AC1032" s="22">
        <f t="shared" si="264"/>
        <v>0.69922222222222219</v>
      </c>
      <c r="AD1032" s="22">
        <f t="shared" si="265"/>
        <v>0.76688888888888895</v>
      </c>
      <c r="AE1032" s="22">
        <f t="shared" si="266"/>
        <v>0.84816462736373754</v>
      </c>
      <c r="AF1032" s="22">
        <f t="shared" si="267"/>
        <v>0.7733265720081135</v>
      </c>
      <c r="AG1032" s="22">
        <f t="shared" si="268"/>
        <v>-0.23758377817683626</v>
      </c>
      <c r="AH1032" s="22">
        <f t="shared" si="269"/>
        <v>-0.37085030904030075</v>
      </c>
      <c r="AI1032" s="22">
        <f t="shared" si="270"/>
        <v>-0.75619622069075254</v>
      </c>
      <c r="AJ1032" s="22">
        <f t="shared" si="271"/>
        <v>-1.9944518051337226</v>
      </c>
      <c r="AK1032" s="22">
        <f t="shared" si="272"/>
        <v>0</v>
      </c>
      <c r="AL1032" s="22" t="str">
        <f t="shared" si="273"/>
        <v>Increase</v>
      </c>
      <c r="AM1032" s="24">
        <f t="shared" si="274"/>
        <v>0.17530882515965757</v>
      </c>
      <c r="AN1032" s="24">
        <f t="shared" si="275"/>
        <v>1.0128571421515797E-2</v>
      </c>
      <c r="AO1032" s="25">
        <v>1.0199</v>
      </c>
      <c r="AP1032" s="24">
        <f t="shared" si="276"/>
        <v>1.0128571421515797E-2</v>
      </c>
      <c r="AQ1032" s="25">
        <v>1.48783</v>
      </c>
      <c r="AR1032" s="25">
        <v>1.42126</v>
      </c>
      <c r="AS1032" s="19">
        <v>1659</v>
      </c>
      <c r="AT1032" s="19">
        <v>0.45200000000000001</v>
      </c>
      <c r="AU1032" s="19">
        <v>0.53900000000000003</v>
      </c>
      <c r="AV1032" s="19">
        <v>0.42799999999999999</v>
      </c>
      <c r="AW1032" s="19">
        <v>0.72799999999999998</v>
      </c>
      <c r="AX1032" s="19">
        <v>0.54100000000000004</v>
      </c>
      <c r="AY1032" s="19">
        <v>0.39700000000000002</v>
      </c>
      <c r="AZ1032" s="19">
        <v>0.76200000000000001</v>
      </c>
      <c r="BA1032" s="19">
        <v>0.70799999999999996</v>
      </c>
      <c r="BB1032" s="19">
        <v>0.63700000000000001</v>
      </c>
      <c r="BC1032" s="19">
        <v>0.56599999999999995</v>
      </c>
      <c r="BD1032" s="19">
        <v>0.48899999999999999</v>
      </c>
      <c r="BE1032" s="19">
        <v>0.60699999999999998</v>
      </c>
      <c r="BF1032" s="19">
        <v>0.62</v>
      </c>
      <c r="BG1032" s="19">
        <v>0.97099999999999997</v>
      </c>
      <c r="BH1032" s="19">
        <v>0.66300000000000003</v>
      </c>
      <c r="BI1032" s="19">
        <v>0.32</v>
      </c>
      <c r="BJ1032" s="19">
        <v>0.59</v>
      </c>
      <c r="BK1032" s="19">
        <v>0.65700000000000003</v>
      </c>
      <c r="BL1032" s="19"/>
      <c r="BM1032" s="19">
        <v>0.59</v>
      </c>
      <c r="BN1032" s="19">
        <v>0.70399999999999996</v>
      </c>
      <c r="BO1032" s="19">
        <v>0.39800000000000002</v>
      </c>
      <c r="BP1032" s="19">
        <v>0.54</v>
      </c>
      <c r="BQ1032" s="19">
        <v>0.98199999999999998</v>
      </c>
      <c r="BR1032" s="19">
        <v>1.361</v>
      </c>
      <c r="BS1032" s="19">
        <v>0.84899999999999998</v>
      </c>
      <c r="BT1032" s="19">
        <v>0.441</v>
      </c>
      <c r="BU1032" s="19">
        <v>0.53400000000000003</v>
      </c>
      <c r="BV1032" s="19">
        <v>0.90400000000000003</v>
      </c>
      <c r="BW1032" s="19">
        <v>0.91700000000000004</v>
      </c>
      <c r="BX1032" s="19">
        <v>0.58799999999999997</v>
      </c>
      <c r="BY1032" s="19">
        <v>0.32100000000000001</v>
      </c>
      <c r="BZ1032" s="19">
        <v>0.437</v>
      </c>
      <c r="CA1032" s="19">
        <v>0.79200000000000004</v>
      </c>
      <c r="CB1032" s="19">
        <v>0.313</v>
      </c>
      <c r="CC1032" s="19">
        <v>1.05</v>
      </c>
      <c r="CD1032" s="19">
        <v>0.86499999999999999</v>
      </c>
      <c r="CE1032" s="19"/>
      <c r="CF1032" s="19">
        <v>0.52</v>
      </c>
      <c r="CG1032" s="19">
        <v>0.995</v>
      </c>
      <c r="CH1032" s="19">
        <v>0.79900000000000004</v>
      </c>
      <c r="CI1032" s="19">
        <v>1.022</v>
      </c>
      <c r="CJ1032" s="19">
        <v>1.1319999999999999</v>
      </c>
      <c r="CK1032" s="19">
        <v>0.85799999999999998</v>
      </c>
      <c r="CL1032" s="19">
        <v>0.60499999999999998</v>
      </c>
      <c r="CM1032" s="19">
        <v>0.89200000000000002</v>
      </c>
      <c r="CN1032" s="19">
        <v>0.498</v>
      </c>
      <c r="CO1032" s="19">
        <v>0.54800000000000004</v>
      </c>
      <c r="CP1032" s="19">
        <v>0.30199999999999999</v>
      </c>
      <c r="CQ1032" s="19">
        <v>0.89600000000000002</v>
      </c>
      <c r="CR1032" s="19">
        <v>0.82399999999999995</v>
      </c>
      <c r="CS1032" s="19">
        <v>0.82599999999999996</v>
      </c>
      <c r="CT1032" s="19">
        <v>0.70499999999999996</v>
      </c>
      <c r="CU1032" s="19">
        <v>0.53400000000000003</v>
      </c>
      <c r="CV1032" s="19">
        <v>0.86899999999999999</v>
      </c>
      <c r="CW1032" s="19">
        <v>0.97899999999999998</v>
      </c>
    </row>
    <row r="1033" spans="1:101" s="1" customFormat="1" ht="15" x14ac:dyDescent="0.2">
      <c r="A1033" s="19">
        <v>1660</v>
      </c>
      <c r="B1033" s="19">
        <v>382.1</v>
      </c>
      <c r="C1033" s="19">
        <v>963.4</v>
      </c>
      <c r="D1033" s="19">
        <v>373.62439999999998</v>
      </c>
      <c r="E1033" s="19">
        <v>375.6311</v>
      </c>
      <c r="F1033" s="19">
        <v>139.56610000000001</v>
      </c>
      <c r="G1033" s="20">
        <v>5862</v>
      </c>
      <c r="H1033" s="19">
        <v>1</v>
      </c>
      <c r="I1033" s="19">
        <v>1</v>
      </c>
      <c r="J1033" s="19" t="s">
        <v>112</v>
      </c>
      <c r="M1033" s="10"/>
      <c r="N1033" s="10"/>
      <c r="X1033" s="19">
        <v>0.05</v>
      </c>
      <c r="Y1033" s="19">
        <v>1.004</v>
      </c>
      <c r="Z1033" s="19">
        <v>1.202</v>
      </c>
      <c r="AA1033" s="19">
        <v>1.202</v>
      </c>
      <c r="AB1033" s="22">
        <f t="shared" si="263"/>
        <v>0.90694444444444455</v>
      </c>
      <c r="AC1033" s="22">
        <f t="shared" si="264"/>
        <v>0.94488888888888889</v>
      </c>
      <c r="AD1033" s="22">
        <f t="shared" si="265"/>
        <v>1.147777777777778</v>
      </c>
      <c r="AE1033" s="22">
        <f t="shared" si="266"/>
        <v>0.95984242709313272</v>
      </c>
      <c r="AF1033" s="22">
        <f t="shared" si="267"/>
        <v>0.79017424975798634</v>
      </c>
      <c r="AG1033" s="22">
        <f t="shared" si="268"/>
        <v>-5.9130510209949097E-2</v>
      </c>
      <c r="AH1033" s="22">
        <f t="shared" si="269"/>
        <v>-0.33975726243126658</v>
      </c>
      <c r="AI1033" s="22">
        <f t="shared" si="270"/>
        <v>-0.11437667256468832</v>
      </c>
      <c r="AJ1033" s="22">
        <f t="shared" si="271"/>
        <v>-1.0700534508422304</v>
      </c>
      <c r="AK1033" s="22">
        <f t="shared" si="272"/>
        <v>0</v>
      </c>
      <c r="AL1033" s="22" t="str">
        <f t="shared" si="273"/>
        <v>Increase</v>
      </c>
      <c r="AM1033" s="24">
        <f t="shared" si="274"/>
        <v>0.76846364679042667</v>
      </c>
      <c r="AN1033" s="24">
        <f t="shared" si="275"/>
        <v>8.5103329073858314E-2</v>
      </c>
      <c r="AO1033" s="25">
        <v>0.739811</v>
      </c>
      <c r="AP1033" s="24">
        <f t="shared" si="276"/>
        <v>8.5103329073858314E-2</v>
      </c>
      <c r="AQ1033" s="25">
        <v>1.06551</v>
      </c>
      <c r="AR1033" s="25">
        <v>1.0179</v>
      </c>
      <c r="AS1033" s="19">
        <v>1660</v>
      </c>
      <c r="AT1033" s="19">
        <v>0.503</v>
      </c>
      <c r="AU1033" s="19">
        <v>0.79300000000000004</v>
      </c>
      <c r="AV1033" s="19">
        <v>0.441</v>
      </c>
      <c r="AW1033" s="19">
        <v>0.92200000000000004</v>
      </c>
      <c r="AX1033" s="19">
        <v>0.628</v>
      </c>
      <c r="AY1033" s="19">
        <v>0.33300000000000002</v>
      </c>
      <c r="AZ1033" s="19">
        <v>0.69499999999999995</v>
      </c>
      <c r="BA1033" s="19">
        <v>0.63900000000000001</v>
      </c>
      <c r="BB1033" s="19">
        <v>0.76900000000000002</v>
      </c>
      <c r="BC1033" s="19">
        <v>1.5129999999999999</v>
      </c>
      <c r="BD1033" s="19">
        <v>1.4930000000000001</v>
      </c>
      <c r="BE1033" s="19">
        <v>1.1950000000000001</v>
      </c>
      <c r="BF1033" s="19">
        <v>0.88400000000000001</v>
      </c>
      <c r="BG1033" s="19">
        <v>1.5640000000000001</v>
      </c>
      <c r="BH1033" s="19">
        <v>1.1879999999999999</v>
      </c>
      <c r="BI1033" s="19">
        <v>0.622</v>
      </c>
      <c r="BJ1033" s="19">
        <v>1.006</v>
      </c>
      <c r="BK1033" s="19">
        <v>1.137</v>
      </c>
      <c r="BL1033" s="19"/>
      <c r="BM1033" s="19">
        <v>0.61</v>
      </c>
      <c r="BN1033" s="19">
        <v>0.76600000000000001</v>
      </c>
      <c r="BO1033" s="19">
        <v>0.49199999999999999</v>
      </c>
      <c r="BP1033" s="19">
        <v>0.86</v>
      </c>
      <c r="BQ1033" s="19">
        <v>1.0640000000000001</v>
      </c>
      <c r="BR1033" s="19">
        <v>1.169</v>
      </c>
      <c r="BS1033" s="19">
        <v>0.88600000000000001</v>
      </c>
      <c r="BT1033" s="19">
        <v>0.45900000000000002</v>
      </c>
      <c r="BU1033" s="19">
        <v>0.73399999999999999</v>
      </c>
      <c r="BV1033" s="19">
        <v>1.3759999999999999</v>
      </c>
      <c r="BW1033" s="19">
        <v>1.7769999999999999</v>
      </c>
      <c r="BX1033" s="19">
        <v>0.89900000000000002</v>
      </c>
      <c r="BY1033" s="19">
        <v>0.505</v>
      </c>
      <c r="BZ1033" s="19">
        <v>0.76500000000000001</v>
      </c>
      <c r="CA1033" s="19">
        <v>1.0960000000000001</v>
      </c>
      <c r="CB1033" s="19">
        <v>0.58099999999999996</v>
      </c>
      <c r="CC1033" s="19">
        <v>1.67</v>
      </c>
      <c r="CD1033" s="19">
        <v>1.2989999999999999</v>
      </c>
      <c r="CE1033" s="19"/>
      <c r="CF1033" s="19">
        <v>0.78900000000000003</v>
      </c>
      <c r="CG1033" s="19">
        <v>1.1180000000000001</v>
      </c>
      <c r="CH1033" s="19">
        <v>0.60099999999999998</v>
      </c>
      <c r="CI1033" s="19">
        <v>1.629</v>
      </c>
      <c r="CJ1033" s="19">
        <v>1.38</v>
      </c>
      <c r="CK1033" s="19">
        <v>1.1279999999999999</v>
      </c>
      <c r="CL1033" s="19">
        <v>0.63500000000000001</v>
      </c>
      <c r="CM1033" s="19">
        <v>1.5</v>
      </c>
      <c r="CN1033" s="19">
        <v>0.68500000000000005</v>
      </c>
      <c r="CO1033" s="19">
        <v>1.2270000000000001</v>
      </c>
      <c r="CP1033" s="19">
        <v>0.51500000000000001</v>
      </c>
      <c r="CQ1033" s="19">
        <v>1.1970000000000001</v>
      </c>
      <c r="CR1033" s="19">
        <v>1.3839999999999999</v>
      </c>
      <c r="CS1033" s="19">
        <v>1.0309999999999999</v>
      </c>
      <c r="CT1033" s="19">
        <v>1.601</v>
      </c>
      <c r="CU1033" s="19">
        <v>0.60699999999999998</v>
      </c>
      <c r="CV1033" s="19">
        <v>1.994</v>
      </c>
      <c r="CW1033" s="19">
        <v>1.639</v>
      </c>
    </row>
    <row r="1034" spans="1:101" s="1" customFormat="1" ht="15" x14ac:dyDescent="0.2">
      <c r="A1034" s="19">
        <v>1661</v>
      </c>
      <c r="B1034" s="19">
        <v>379</v>
      </c>
      <c r="C1034" s="19">
        <v>964</v>
      </c>
      <c r="D1034" s="19">
        <v>402.59679999999997</v>
      </c>
      <c r="E1034" s="19">
        <v>404.60320000000002</v>
      </c>
      <c r="F1034" s="19">
        <v>168.5385</v>
      </c>
      <c r="G1034" s="20">
        <v>12382.25</v>
      </c>
      <c r="H1034" s="19">
        <v>1</v>
      </c>
      <c r="I1034" s="19">
        <v>1</v>
      </c>
      <c r="J1034" s="19" t="s">
        <v>112</v>
      </c>
      <c r="M1034" s="10"/>
      <c r="N1034" s="10"/>
      <c r="X1034" s="19">
        <v>0.05</v>
      </c>
      <c r="Y1034" s="19">
        <v>1.234</v>
      </c>
      <c r="Z1034" s="19">
        <v>1.2669999999999999</v>
      </c>
      <c r="AA1034" s="19">
        <v>1.2749999999999999</v>
      </c>
      <c r="AB1034" s="22">
        <f t="shared" si="263"/>
        <v>1.4122777777777775</v>
      </c>
      <c r="AC1034" s="22">
        <f t="shared" si="264"/>
        <v>1.3929444444444443</v>
      </c>
      <c r="AD1034" s="22">
        <f t="shared" si="265"/>
        <v>1.3360555555555556</v>
      </c>
      <c r="AE1034" s="22">
        <f t="shared" si="266"/>
        <v>1.0138794719419295</v>
      </c>
      <c r="AF1034" s="22">
        <f t="shared" si="267"/>
        <v>1.0570501891970558</v>
      </c>
      <c r="AG1034" s="22">
        <f t="shared" si="268"/>
        <v>1.9886157699410163E-2</v>
      </c>
      <c r="AH1034" s="22">
        <f t="shared" si="269"/>
        <v>8.0043878127121021E-2</v>
      </c>
      <c r="AI1034" s="22">
        <f t="shared" si="270"/>
        <v>-4.2917319377283561E-2</v>
      </c>
      <c r="AJ1034" s="22">
        <f t="shared" si="271"/>
        <v>-0.20691887418487148</v>
      </c>
      <c r="AK1034" s="22">
        <f t="shared" si="272"/>
        <v>0</v>
      </c>
      <c r="AL1034" s="22" t="str">
        <f t="shared" si="273"/>
        <v>Lowering</v>
      </c>
      <c r="AM1034" s="24">
        <f t="shared" si="274"/>
        <v>0.90590504993324017</v>
      </c>
      <c r="AN1034" s="24">
        <f t="shared" si="275"/>
        <v>0.62098502283520951</v>
      </c>
      <c r="AO1034" s="25">
        <v>0.48118</v>
      </c>
      <c r="AP1034" s="24">
        <f t="shared" si="276"/>
        <v>0.62098502283520951</v>
      </c>
      <c r="AQ1034" s="25">
        <v>0.91593000000000002</v>
      </c>
      <c r="AR1034" s="25">
        <v>0.93416600000000005</v>
      </c>
      <c r="AS1034" s="19">
        <v>1661</v>
      </c>
      <c r="AT1034" s="19">
        <v>1.6579999999999999</v>
      </c>
      <c r="AU1034" s="19">
        <v>1.58</v>
      </c>
      <c r="AV1034" s="19">
        <v>1.708</v>
      </c>
      <c r="AW1034" s="19">
        <v>1.22</v>
      </c>
      <c r="AX1034" s="19">
        <v>2.5609999999999999</v>
      </c>
      <c r="AY1034" s="19">
        <v>1.804</v>
      </c>
      <c r="AZ1034" s="19">
        <v>1.595</v>
      </c>
      <c r="BA1034" s="19">
        <v>0.98299999999999998</v>
      </c>
      <c r="BB1034" s="19">
        <v>1.145</v>
      </c>
      <c r="BC1034" s="19">
        <v>1.395</v>
      </c>
      <c r="BD1034" s="19">
        <v>1.677</v>
      </c>
      <c r="BE1034" s="19">
        <v>1.0469999999999999</v>
      </c>
      <c r="BF1034" s="19">
        <v>1.796</v>
      </c>
      <c r="BG1034" s="19">
        <v>0.86599999999999999</v>
      </c>
      <c r="BH1034" s="19">
        <v>1.3740000000000001</v>
      </c>
      <c r="BI1034" s="19">
        <v>1.034</v>
      </c>
      <c r="BJ1034" s="19">
        <v>0.75800000000000001</v>
      </c>
      <c r="BK1034" s="19">
        <v>1.22</v>
      </c>
      <c r="BL1034" s="19"/>
      <c r="BM1034" s="19">
        <v>1.3009999999999999</v>
      </c>
      <c r="BN1034" s="19">
        <v>1.1539999999999999</v>
      </c>
      <c r="BO1034" s="19">
        <v>2.5070000000000001</v>
      </c>
      <c r="BP1034" s="19">
        <v>1.86</v>
      </c>
      <c r="BQ1034" s="19">
        <v>0.69699999999999995</v>
      </c>
      <c r="BR1034" s="19">
        <v>1.028</v>
      </c>
      <c r="BS1034" s="19">
        <v>1.1930000000000001</v>
      </c>
      <c r="BT1034" s="19">
        <v>1.879</v>
      </c>
      <c r="BU1034" s="19">
        <v>1.706</v>
      </c>
      <c r="BV1034" s="19">
        <v>2.11</v>
      </c>
      <c r="BW1034" s="19">
        <v>0.66800000000000004</v>
      </c>
      <c r="BX1034" s="19">
        <v>1.37</v>
      </c>
      <c r="BY1034" s="19">
        <v>2.1469999999999998</v>
      </c>
      <c r="BZ1034" s="19">
        <v>1.1779999999999999</v>
      </c>
      <c r="CA1034" s="19">
        <v>0.83399999999999996</v>
      </c>
      <c r="CB1034" s="19">
        <v>1.212</v>
      </c>
      <c r="CC1034" s="19">
        <v>0.83699999999999997</v>
      </c>
      <c r="CD1034" s="19">
        <v>1.3919999999999999</v>
      </c>
      <c r="CE1034" s="19"/>
      <c r="CF1034" s="19">
        <v>1.87</v>
      </c>
      <c r="CG1034" s="19">
        <v>1.956</v>
      </c>
      <c r="CH1034" s="19">
        <v>1.2450000000000001</v>
      </c>
      <c r="CI1034" s="19">
        <v>1.161</v>
      </c>
      <c r="CJ1034" s="19">
        <v>1.3620000000000001</v>
      </c>
      <c r="CK1034" s="19">
        <v>0.95599999999999996</v>
      </c>
      <c r="CL1034" s="19">
        <v>1.542</v>
      </c>
      <c r="CM1034" s="19">
        <v>0.67100000000000004</v>
      </c>
      <c r="CN1034" s="19">
        <v>2.0430000000000001</v>
      </c>
      <c r="CO1034" s="19">
        <v>0.73899999999999999</v>
      </c>
      <c r="CP1034" s="19">
        <v>1.548</v>
      </c>
      <c r="CQ1034" s="19">
        <v>1.1060000000000001</v>
      </c>
      <c r="CR1034" s="19">
        <v>0.73099999999999998</v>
      </c>
      <c r="CS1034" s="19">
        <v>1.333</v>
      </c>
      <c r="CT1034" s="19">
        <v>0.84599999999999997</v>
      </c>
      <c r="CU1034" s="19">
        <v>2.1230000000000002</v>
      </c>
      <c r="CV1034" s="19">
        <v>0.97499999999999998</v>
      </c>
      <c r="CW1034" s="19">
        <v>1.8420000000000001</v>
      </c>
    </row>
    <row r="1035" spans="1:101" s="1" customFormat="1" ht="15" x14ac:dyDescent="0.2">
      <c r="A1035" s="19">
        <v>1662</v>
      </c>
      <c r="B1035" s="19">
        <v>379.3</v>
      </c>
      <c r="C1035" s="19">
        <v>964.2</v>
      </c>
      <c r="D1035" s="19">
        <v>369.101</v>
      </c>
      <c r="E1035" s="19">
        <v>371.1078</v>
      </c>
      <c r="F1035" s="19">
        <v>270.08539999999999</v>
      </c>
      <c r="G1035" s="20">
        <v>15941.652169999999</v>
      </c>
      <c r="H1035" s="19">
        <v>2</v>
      </c>
      <c r="I1035" s="19">
        <v>2</v>
      </c>
      <c r="J1035" s="19" t="s">
        <v>103</v>
      </c>
      <c r="M1035" s="10"/>
      <c r="N1035" s="10"/>
      <c r="U1035" s="21">
        <v>0</v>
      </c>
      <c r="V1035" s="21">
        <v>25</v>
      </c>
      <c r="W1035" s="21">
        <v>444</v>
      </c>
      <c r="X1035" s="19">
        <v>0.05</v>
      </c>
      <c r="Y1035" s="19">
        <v>0.56799999999999995</v>
      </c>
      <c r="Z1035" s="19">
        <v>0.66100000000000003</v>
      </c>
      <c r="AA1035" s="19">
        <v>0.625</v>
      </c>
      <c r="AB1035" s="22">
        <f t="shared" si="263"/>
        <v>0.82900000000000007</v>
      </c>
      <c r="AC1035" s="22">
        <f t="shared" si="264"/>
        <v>0.77866666666666662</v>
      </c>
      <c r="AD1035" s="22">
        <f t="shared" si="265"/>
        <v>0.83111111111111091</v>
      </c>
      <c r="AE1035" s="22">
        <f t="shared" si="266"/>
        <v>1.0646404109589043</v>
      </c>
      <c r="AF1035" s="22">
        <f t="shared" si="267"/>
        <v>0.99745989304812865</v>
      </c>
      <c r="AG1035" s="22">
        <f t="shared" si="268"/>
        <v>9.0366233336889562E-2</v>
      </c>
      <c r="AH1035" s="22">
        <f t="shared" si="269"/>
        <v>-3.6692618369358024E-3</v>
      </c>
      <c r="AI1035" s="22">
        <f t="shared" si="270"/>
        <v>-0.63944649692858202</v>
      </c>
      <c r="AJ1035" s="22">
        <f t="shared" si="271"/>
        <v>-1.7891454422884059E-2</v>
      </c>
      <c r="AK1035" s="22">
        <f t="shared" si="272"/>
        <v>0</v>
      </c>
      <c r="AL1035" s="22" t="str">
        <f t="shared" si="273"/>
        <v>Lowering</v>
      </c>
      <c r="AM1035" s="24">
        <f t="shared" si="274"/>
        <v>0.22937891972613564</v>
      </c>
      <c r="AN1035" s="24">
        <f t="shared" si="275"/>
        <v>0.95964044969146189</v>
      </c>
      <c r="AO1035" s="25">
        <v>0.615394</v>
      </c>
      <c r="AP1035" s="24">
        <f t="shared" si="276"/>
        <v>0.95964044969146189</v>
      </c>
      <c r="AQ1035" s="25">
        <v>0.37548599999999999</v>
      </c>
      <c r="AR1035" s="25">
        <v>0.506158</v>
      </c>
      <c r="AS1035" s="19">
        <v>1662</v>
      </c>
      <c r="AT1035" s="19">
        <v>0.59299999999999997</v>
      </c>
      <c r="AU1035" s="19">
        <v>0.91500000000000004</v>
      </c>
      <c r="AV1035" s="19">
        <v>0.86299999999999999</v>
      </c>
      <c r="AW1035" s="19">
        <v>0.88700000000000001</v>
      </c>
      <c r="AX1035" s="19">
        <v>0.86</v>
      </c>
      <c r="AY1035" s="19">
        <v>0.86399999999999999</v>
      </c>
      <c r="AZ1035" s="19">
        <v>0.79800000000000004</v>
      </c>
      <c r="BA1035" s="19">
        <v>0.873</v>
      </c>
      <c r="BB1035" s="19">
        <v>0.68</v>
      </c>
      <c r="BC1035" s="19">
        <v>0.82399999999999995</v>
      </c>
      <c r="BD1035" s="19">
        <v>0.872</v>
      </c>
      <c r="BE1035" s="19">
        <v>0.90900000000000003</v>
      </c>
      <c r="BF1035" s="19">
        <v>0.89100000000000001</v>
      </c>
      <c r="BG1035" s="19">
        <v>0.92400000000000004</v>
      </c>
      <c r="BH1035" s="19">
        <v>0.76900000000000002</v>
      </c>
      <c r="BI1035" s="19">
        <v>1.0149999999999999</v>
      </c>
      <c r="BJ1035" s="19">
        <v>0.70599999999999996</v>
      </c>
      <c r="BK1035" s="19">
        <v>0.67900000000000005</v>
      </c>
      <c r="BL1035" s="19"/>
      <c r="BM1035" s="19">
        <v>0.66</v>
      </c>
      <c r="BN1035" s="19">
        <v>0.76600000000000001</v>
      </c>
      <c r="BO1035" s="19">
        <v>0.66700000000000004</v>
      </c>
      <c r="BP1035" s="19">
        <v>0.73299999999999998</v>
      </c>
      <c r="BQ1035" s="19">
        <v>0.89</v>
      </c>
      <c r="BR1035" s="19">
        <v>0.66200000000000003</v>
      </c>
      <c r="BS1035" s="19">
        <v>0.81299999999999994</v>
      </c>
      <c r="BT1035" s="19">
        <v>0.8</v>
      </c>
      <c r="BU1035" s="19">
        <v>0.68</v>
      </c>
      <c r="BV1035" s="19">
        <v>0.63800000000000001</v>
      </c>
      <c r="BW1035" s="19">
        <v>0.84299999999999997</v>
      </c>
      <c r="BX1035" s="19">
        <v>1.006</v>
      </c>
      <c r="BY1035" s="19">
        <v>0.79300000000000004</v>
      </c>
      <c r="BZ1035" s="19">
        <v>1.0549999999999999</v>
      </c>
      <c r="CA1035" s="19">
        <v>1.0129999999999999</v>
      </c>
      <c r="CB1035" s="19">
        <v>0.752</v>
      </c>
      <c r="CC1035" s="19">
        <v>0.65100000000000002</v>
      </c>
      <c r="CD1035" s="19">
        <v>0.59399999999999997</v>
      </c>
      <c r="CE1035" s="19"/>
      <c r="CF1035" s="19">
        <v>0.77200000000000002</v>
      </c>
      <c r="CG1035" s="19">
        <v>0.79400000000000004</v>
      </c>
      <c r="CH1035" s="19">
        <v>0.73599999999999999</v>
      </c>
      <c r="CI1035" s="19">
        <v>0.76100000000000001</v>
      </c>
      <c r="CJ1035" s="19">
        <v>0.67800000000000005</v>
      </c>
      <c r="CK1035" s="19">
        <v>0.78500000000000003</v>
      </c>
      <c r="CL1035" s="19">
        <v>0.629</v>
      </c>
      <c r="CM1035" s="19">
        <v>0.79700000000000004</v>
      </c>
      <c r="CN1035" s="19">
        <v>0.70499999999999996</v>
      </c>
      <c r="CO1035" s="19">
        <v>1.0980000000000001</v>
      </c>
      <c r="CP1035" s="19">
        <v>0.85799999999999998</v>
      </c>
      <c r="CQ1035" s="19">
        <v>0.98199999999999998</v>
      </c>
      <c r="CR1035" s="19">
        <v>0.82199999999999995</v>
      </c>
      <c r="CS1035" s="19">
        <v>0.81899999999999995</v>
      </c>
      <c r="CT1035" s="19">
        <v>1.1180000000000001</v>
      </c>
      <c r="CU1035" s="19">
        <v>0.68899999999999995</v>
      </c>
      <c r="CV1035" s="19">
        <v>0.95099999999999996</v>
      </c>
      <c r="CW1035" s="19">
        <v>0.96599999999999997</v>
      </c>
    </row>
    <row r="1036" spans="1:101" s="1" customFormat="1" ht="15" x14ac:dyDescent="0.2">
      <c r="A1036" s="19">
        <v>1663</v>
      </c>
      <c r="B1036" s="19">
        <v>378.5</v>
      </c>
      <c r="C1036" s="19">
        <v>964.2</v>
      </c>
      <c r="D1036" s="19">
        <v>402.59660000000002</v>
      </c>
      <c r="E1036" s="19">
        <v>404.60300000000001</v>
      </c>
      <c r="F1036" s="19">
        <v>337.07650000000001</v>
      </c>
      <c r="G1036" s="20">
        <v>11972.28571</v>
      </c>
      <c r="H1036" s="19">
        <v>2</v>
      </c>
      <c r="I1036" s="19">
        <v>2</v>
      </c>
      <c r="J1036" s="19" t="s">
        <v>109</v>
      </c>
      <c r="M1036" s="10"/>
      <c r="N1036" s="10"/>
      <c r="U1036" s="21">
        <v>1</v>
      </c>
      <c r="V1036" s="21">
        <v>11</v>
      </c>
      <c r="W1036" s="21">
        <v>242</v>
      </c>
      <c r="X1036" s="19">
        <v>0.05</v>
      </c>
      <c r="Y1036" s="19">
        <v>1.234</v>
      </c>
      <c r="Z1036" s="19">
        <v>1.2669999999999999</v>
      </c>
      <c r="AA1036" s="19">
        <v>1.2749999999999999</v>
      </c>
      <c r="AB1036" s="22">
        <f t="shared" si="263"/>
        <v>1.4122777777777775</v>
      </c>
      <c r="AC1036" s="22">
        <f t="shared" si="264"/>
        <v>1.3929444444444443</v>
      </c>
      <c r="AD1036" s="22">
        <f t="shared" si="265"/>
        <v>1.3360555555555556</v>
      </c>
      <c r="AE1036" s="22">
        <f t="shared" si="266"/>
        <v>1.0138794719419295</v>
      </c>
      <c r="AF1036" s="22">
        <f t="shared" si="267"/>
        <v>1.0570501891970558</v>
      </c>
      <c r="AG1036" s="22">
        <f t="shared" si="268"/>
        <v>1.9886157699410163E-2</v>
      </c>
      <c r="AH1036" s="22">
        <f t="shared" si="269"/>
        <v>8.0043878127121021E-2</v>
      </c>
      <c r="AI1036" s="22">
        <f t="shared" si="270"/>
        <v>-4.2917319377283561E-2</v>
      </c>
      <c r="AJ1036" s="22">
        <f t="shared" si="271"/>
        <v>-0.20691887418487148</v>
      </c>
      <c r="AK1036" s="22">
        <f t="shared" si="272"/>
        <v>0</v>
      </c>
      <c r="AL1036" s="22" t="str">
        <f t="shared" si="273"/>
        <v>Lowering</v>
      </c>
      <c r="AM1036" s="24">
        <f t="shared" si="274"/>
        <v>0.90590504993324017</v>
      </c>
      <c r="AN1036" s="24">
        <f t="shared" si="275"/>
        <v>0.62098502283520951</v>
      </c>
      <c r="AO1036" s="25">
        <v>0.48118</v>
      </c>
      <c r="AP1036" s="24">
        <f t="shared" si="276"/>
        <v>0.62098502283520951</v>
      </c>
      <c r="AQ1036" s="25">
        <v>0.91593000000000002</v>
      </c>
      <c r="AR1036" s="25">
        <v>0.93413299999999999</v>
      </c>
      <c r="AS1036" s="19">
        <v>1663</v>
      </c>
      <c r="AT1036" s="19">
        <v>1.6579999999999999</v>
      </c>
      <c r="AU1036" s="19">
        <v>1.58</v>
      </c>
      <c r="AV1036" s="19">
        <v>1.708</v>
      </c>
      <c r="AW1036" s="19">
        <v>1.22</v>
      </c>
      <c r="AX1036" s="19">
        <v>2.5609999999999999</v>
      </c>
      <c r="AY1036" s="19">
        <v>1.804</v>
      </c>
      <c r="AZ1036" s="19">
        <v>1.595</v>
      </c>
      <c r="BA1036" s="19">
        <v>0.98299999999999998</v>
      </c>
      <c r="BB1036" s="19">
        <v>1.145</v>
      </c>
      <c r="BC1036" s="19">
        <v>1.395</v>
      </c>
      <c r="BD1036" s="19">
        <v>1.677</v>
      </c>
      <c r="BE1036" s="19">
        <v>1.0469999999999999</v>
      </c>
      <c r="BF1036" s="19">
        <v>1.796</v>
      </c>
      <c r="BG1036" s="19">
        <v>0.86599999999999999</v>
      </c>
      <c r="BH1036" s="19">
        <v>1.3740000000000001</v>
      </c>
      <c r="BI1036" s="19">
        <v>1.034</v>
      </c>
      <c r="BJ1036" s="19">
        <v>0.75800000000000001</v>
      </c>
      <c r="BK1036" s="19">
        <v>1.22</v>
      </c>
      <c r="BL1036" s="19"/>
      <c r="BM1036" s="19">
        <v>1.3009999999999999</v>
      </c>
      <c r="BN1036" s="19">
        <v>1.1539999999999999</v>
      </c>
      <c r="BO1036" s="19">
        <v>2.5070000000000001</v>
      </c>
      <c r="BP1036" s="19">
        <v>1.86</v>
      </c>
      <c r="BQ1036" s="19">
        <v>0.69699999999999995</v>
      </c>
      <c r="BR1036" s="19">
        <v>1.028</v>
      </c>
      <c r="BS1036" s="19">
        <v>1.1930000000000001</v>
      </c>
      <c r="BT1036" s="19">
        <v>1.879</v>
      </c>
      <c r="BU1036" s="19">
        <v>1.706</v>
      </c>
      <c r="BV1036" s="19">
        <v>2.11</v>
      </c>
      <c r="BW1036" s="19">
        <v>0.66800000000000004</v>
      </c>
      <c r="BX1036" s="19">
        <v>1.37</v>
      </c>
      <c r="BY1036" s="19">
        <v>2.1469999999999998</v>
      </c>
      <c r="BZ1036" s="19">
        <v>1.1779999999999999</v>
      </c>
      <c r="CA1036" s="19">
        <v>0.83399999999999996</v>
      </c>
      <c r="CB1036" s="19">
        <v>1.212</v>
      </c>
      <c r="CC1036" s="19">
        <v>0.83699999999999997</v>
      </c>
      <c r="CD1036" s="19">
        <v>1.3919999999999999</v>
      </c>
      <c r="CE1036" s="19"/>
      <c r="CF1036" s="19">
        <v>1.87</v>
      </c>
      <c r="CG1036" s="19">
        <v>1.956</v>
      </c>
      <c r="CH1036" s="19">
        <v>1.2450000000000001</v>
      </c>
      <c r="CI1036" s="19">
        <v>1.161</v>
      </c>
      <c r="CJ1036" s="19">
        <v>1.3620000000000001</v>
      </c>
      <c r="CK1036" s="19">
        <v>0.95599999999999996</v>
      </c>
      <c r="CL1036" s="19">
        <v>1.542</v>
      </c>
      <c r="CM1036" s="19">
        <v>0.67100000000000004</v>
      </c>
      <c r="CN1036" s="19">
        <v>2.0430000000000001</v>
      </c>
      <c r="CO1036" s="19">
        <v>0.73899999999999999</v>
      </c>
      <c r="CP1036" s="19">
        <v>1.548</v>
      </c>
      <c r="CQ1036" s="19">
        <v>1.1060000000000001</v>
      </c>
      <c r="CR1036" s="19">
        <v>0.73099999999999998</v>
      </c>
      <c r="CS1036" s="19">
        <v>1.333</v>
      </c>
      <c r="CT1036" s="19">
        <v>0.84599999999999997</v>
      </c>
      <c r="CU1036" s="19">
        <v>2.1230000000000002</v>
      </c>
      <c r="CV1036" s="19">
        <v>0.97499999999999998</v>
      </c>
      <c r="CW1036" s="19">
        <v>1.8420000000000001</v>
      </c>
    </row>
    <row r="1037" spans="1:101" s="1" customFormat="1" ht="15" x14ac:dyDescent="0.2">
      <c r="A1037" s="19">
        <v>1664</v>
      </c>
      <c r="B1037" s="19">
        <v>379.1</v>
      </c>
      <c r="C1037" s="19">
        <v>964.3</v>
      </c>
      <c r="D1037" s="19">
        <v>332.14260000000002</v>
      </c>
      <c r="E1037" s="19">
        <v>334.14929999999998</v>
      </c>
      <c r="F1037" s="19">
        <v>98.084199999999996</v>
      </c>
      <c r="G1037" s="20">
        <v>519680.2745</v>
      </c>
      <c r="H1037" s="19">
        <v>1</v>
      </c>
      <c r="I1037" s="19">
        <v>1</v>
      </c>
      <c r="J1037" s="19" t="s">
        <v>103</v>
      </c>
      <c r="M1037" s="10"/>
      <c r="N1037" s="10"/>
      <c r="U1037" s="21">
        <v>0</v>
      </c>
      <c r="V1037" s="21">
        <v>1</v>
      </c>
      <c r="W1037" s="21">
        <v>121</v>
      </c>
      <c r="X1037" s="19">
        <v>0.05</v>
      </c>
      <c r="Y1037" s="19">
        <v>0.35899999999999999</v>
      </c>
      <c r="Z1037" s="19">
        <v>0.33600000000000002</v>
      </c>
      <c r="AA1037" s="19">
        <v>0.35099999999999998</v>
      </c>
      <c r="AB1037" s="22">
        <f t="shared" si="263"/>
        <v>0.46277777777777779</v>
      </c>
      <c r="AC1037" s="22">
        <f t="shared" si="264"/>
        <v>0.4181111111111111</v>
      </c>
      <c r="AD1037" s="22">
        <f t="shared" si="265"/>
        <v>0.41077777777777785</v>
      </c>
      <c r="AE1037" s="22">
        <f t="shared" si="266"/>
        <v>1.1068296571884135</v>
      </c>
      <c r="AF1037" s="22">
        <f t="shared" si="267"/>
        <v>1.1265891263186365</v>
      </c>
      <c r="AG1037" s="22">
        <f t="shared" si="268"/>
        <v>0.14643320618502878</v>
      </c>
      <c r="AH1037" s="22">
        <f t="shared" si="269"/>
        <v>0.17196145206566657</v>
      </c>
      <c r="AI1037" s="22">
        <f t="shared" si="270"/>
        <v>-0.66704210166258415</v>
      </c>
      <c r="AJ1037" s="22">
        <f t="shared" si="271"/>
        <v>-0.75492047652394567</v>
      </c>
      <c r="AK1037" s="22">
        <f t="shared" si="272"/>
        <v>0</v>
      </c>
      <c r="AL1037" s="22" t="str">
        <f t="shared" si="273"/>
        <v>Lowering</v>
      </c>
      <c r="AM1037" s="24">
        <f t="shared" si="274"/>
        <v>0.21525730484506606</v>
      </c>
      <c r="AN1037" s="24">
        <f t="shared" si="275"/>
        <v>0.17582455360692367</v>
      </c>
      <c r="AO1037" s="25">
        <v>0.66591500000000003</v>
      </c>
      <c r="AP1037" s="24">
        <f t="shared" si="276"/>
        <v>0.17582455360692367</v>
      </c>
      <c r="AQ1037" s="25">
        <v>0.96580100000000002</v>
      </c>
      <c r="AR1037" s="25">
        <v>0.97011499999999995</v>
      </c>
      <c r="AS1037" s="19">
        <v>1664</v>
      </c>
      <c r="AT1037" s="19">
        <v>0.81799999999999995</v>
      </c>
      <c r="AU1037" s="19">
        <v>0.56000000000000005</v>
      </c>
      <c r="AV1037" s="19">
        <v>0.45200000000000001</v>
      </c>
      <c r="AW1037" s="19">
        <v>0.377</v>
      </c>
      <c r="AX1037" s="19">
        <v>0.34699999999999998</v>
      </c>
      <c r="AY1037" s="19">
        <v>0.40799999999999997</v>
      </c>
      <c r="AZ1037" s="19">
        <v>0.40500000000000003</v>
      </c>
      <c r="BA1037" s="19">
        <v>0.29899999999999999</v>
      </c>
      <c r="BB1037" s="19">
        <v>0.68799999999999994</v>
      </c>
      <c r="BC1037" s="19">
        <v>0.57899999999999996</v>
      </c>
      <c r="BD1037" s="19">
        <v>0.434</v>
      </c>
      <c r="BE1037" s="19">
        <v>0.48</v>
      </c>
      <c r="BF1037" s="19">
        <v>0.40200000000000002</v>
      </c>
      <c r="BG1037" s="19">
        <v>0.47599999999999998</v>
      </c>
      <c r="BH1037" s="19">
        <v>0.34799999999999998</v>
      </c>
      <c r="BI1037" s="19">
        <v>0.33100000000000002</v>
      </c>
      <c r="BJ1037" s="19">
        <v>0.41099999999999998</v>
      </c>
      <c r="BK1037" s="19">
        <v>0.51500000000000001</v>
      </c>
      <c r="BL1037" s="19"/>
      <c r="BM1037" s="19">
        <v>0.61699999999999999</v>
      </c>
      <c r="BN1037" s="19">
        <v>0.39400000000000002</v>
      </c>
      <c r="BO1037" s="19">
        <v>0.4</v>
      </c>
      <c r="BP1037" s="19">
        <v>0.42899999999999999</v>
      </c>
      <c r="BQ1037" s="19">
        <v>0.496</v>
      </c>
      <c r="BR1037" s="19">
        <v>0.36399999999999999</v>
      </c>
      <c r="BS1037" s="19">
        <v>0.36399999999999999</v>
      </c>
      <c r="BT1037" s="19">
        <v>0.37</v>
      </c>
      <c r="BU1037" s="19">
        <v>0.39800000000000002</v>
      </c>
      <c r="BV1037" s="19">
        <v>0.36599999999999999</v>
      </c>
      <c r="BW1037" s="19">
        <v>0.441</v>
      </c>
      <c r="BX1037" s="19">
        <v>0.35199999999999998</v>
      </c>
      <c r="BY1037" s="19">
        <v>0.505</v>
      </c>
      <c r="BZ1037" s="19">
        <v>0.32600000000000001</v>
      </c>
      <c r="CA1037" s="19">
        <v>0.47199999999999998</v>
      </c>
      <c r="CB1037" s="19">
        <v>0.43</v>
      </c>
      <c r="CC1037" s="19">
        <v>0.42299999999999999</v>
      </c>
      <c r="CD1037" s="19">
        <v>0.379</v>
      </c>
      <c r="CE1037" s="19"/>
      <c r="CF1037" s="19">
        <v>0.28000000000000003</v>
      </c>
      <c r="CG1037" s="19">
        <v>0.39500000000000002</v>
      </c>
      <c r="CH1037" s="19">
        <v>0.59199999999999997</v>
      </c>
      <c r="CI1037" s="19">
        <v>0.49199999999999999</v>
      </c>
      <c r="CJ1037" s="19">
        <v>0.57099999999999995</v>
      </c>
      <c r="CK1037" s="19">
        <v>0.42699999999999999</v>
      </c>
      <c r="CL1037" s="19">
        <v>0.34799999999999998</v>
      </c>
      <c r="CM1037" s="19">
        <v>0.40300000000000002</v>
      </c>
      <c r="CN1037" s="19">
        <v>0.36699999999999999</v>
      </c>
      <c r="CO1037" s="19">
        <v>0.32500000000000001</v>
      </c>
      <c r="CP1037" s="19">
        <v>0.33800000000000002</v>
      </c>
      <c r="CQ1037" s="19">
        <v>0.42899999999999999</v>
      </c>
      <c r="CR1037" s="19">
        <v>0.40300000000000002</v>
      </c>
      <c r="CS1037" s="19">
        <v>0.54400000000000004</v>
      </c>
      <c r="CT1037" s="19">
        <v>0.39100000000000001</v>
      </c>
      <c r="CU1037" s="19">
        <v>0.43</v>
      </c>
      <c r="CV1037" s="19">
        <v>0.36199999999999999</v>
      </c>
      <c r="CW1037" s="19">
        <v>0.29699999999999999</v>
      </c>
    </row>
    <row r="1038" spans="1:101" s="1" customFormat="1" ht="15" x14ac:dyDescent="0.2">
      <c r="A1038" s="19">
        <v>1666</v>
      </c>
      <c r="B1038" s="19">
        <v>380</v>
      </c>
      <c r="C1038" s="19">
        <v>966.4</v>
      </c>
      <c r="D1038" s="19">
        <v>307.09269999999998</v>
      </c>
      <c r="E1038" s="19">
        <v>309.0992</v>
      </c>
      <c r="F1038" s="19">
        <v>146.06870000000001</v>
      </c>
      <c r="G1038" s="20">
        <v>6234</v>
      </c>
      <c r="H1038" s="19">
        <v>2</v>
      </c>
      <c r="I1038" s="19">
        <v>2</v>
      </c>
      <c r="J1038" s="19" t="s">
        <v>109</v>
      </c>
      <c r="M1038" s="10"/>
      <c r="N1038" s="10"/>
      <c r="U1038" s="21">
        <v>4</v>
      </c>
      <c r="V1038" s="21">
        <v>29</v>
      </c>
      <c r="W1038" s="21">
        <v>339</v>
      </c>
      <c r="X1038" s="19">
        <v>0.05</v>
      </c>
      <c r="Y1038" s="19">
        <v>1.137</v>
      </c>
      <c r="Z1038" s="19">
        <v>0.95499999999999996</v>
      </c>
      <c r="AA1038" s="19">
        <v>1.0289999999999999</v>
      </c>
      <c r="AB1038" s="22">
        <f t="shared" si="263"/>
        <v>0.97338888888888897</v>
      </c>
      <c r="AC1038" s="22">
        <f t="shared" si="264"/>
        <v>0.94027777777777777</v>
      </c>
      <c r="AD1038" s="22">
        <f t="shared" si="265"/>
        <v>0.87283333333333324</v>
      </c>
      <c r="AE1038" s="22">
        <f t="shared" si="266"/>
        <v>1.0352141802067947</v>
      </c>
      <c r="AF1038" s="22">
        <f t="shared" si="267"/>
        <v>1.1152059066895808</v>
      </c>
      <c r="AG1038" s="22">
        <f t="shared" si="268"/>
        <v>4.9929284396214524E-2</v>
      </c>
      <c r="AH1038" s="22">
        <f t="shared" si="269"/>
        <v>0.15731010757542904</v>
      </c>
      <c r="AI1038" s="22">
        <f t="shared" si="270"/>
        <v>-0.26972298675633177</v>
      </c>
      <c r="AJ1038" s="22">
        <f t="shared" si="271"/>
        <v>-1.3773223658478786</v>
      </c>
      <c r="AK1038" s="22">
        <f t="shared" si="272"/>
        <v>0</v>
      </c>
      <c r="AL1038" s="22" t="str">
        <f t="shared" si="273"/>
        <v>Lowering</v>
      </c>
      <c r="AM1038" s="24">
        <f t="shared" si="274"/>
        <v>0.53737444952554725</v>
      </c>
      <c r="AN1038" s="24">
        <f t="shared" si="275"/>
        <v>4.1944752308596414E-2</v>
      </c>
      <c r="AO1038" s="25">
        <v>0.60843800000000003</v>
      </c>
      <c r="AP1038" s="24">
        <f t="shared" si="276"/>
        <v>4.1944752308596414E-2</v>
      </c>
      <c r="AQ1038" s="25">
        <v>1.03851</v>
      </c>
      <c r="AR1038" s="25">
        <v>1.0049300000000001</v>
      </c>
      <c r="AS1038" s="19">
        <v>1666</v>
      </c>
      <c r="AT1038" s="19">
        <v>1.1719999999999999</v>
      </c>
      <c r="AU1038" s="19">
        <v>1.024</v>
      </c>
      <c r="AV1038" s="19">
        <v>0.98799999999999999</v>
      </c>
      <c r="AW1038" s="19">
        <v>0.81299999999999994</v>
      </c>
      <c r="AX1038" s="19">
        <v>0.76100000000000001</v>
      </c>
      <c r="AY1038" s="19">
        <v>0.93300000000000005</v>
      </c>
      <c r="AZ1038" s="19">
        <v>0.76</v>
      </c>
      <c r="BA1038" s="19">
        <v>0.90300000000000002</v>
      </c>
      <c r="BB1038" s="19">
        <v>0.95499999999999996</v>
      </c>
      <c r="BC1038" s="19">
        <v>1.0289999999999999</v>
      </c>
      <c r="BD1038" s="19">
        <v>1.054</v>
      </c>
      <c r="BE1038" s="19">
        <v>1.117</v>
      </c>
      <c r="BF1038" s="19">
        <v>1.3169999999999999</v>
      </c>
      <c r="BG1038" s="19">
        <v>0.78600000000000003</v>
      </c>
      <c r="BH1038" s="19">
        <v>0.82499999999999996</v>
      </c>
      <c r="BI1038" s="19">
        <v>1.226</v>
      </c>
      <c r="BJ1038" s="19">
        <v>0.91400000000000003</v>
      </c>
      <c r="BK1038" s="19">
        <v>0.94399999999999995</v>
      </c>
      <c r="BL1038" s="19"/>
      <c r="BM1038" s="19">
        <v>0.91900000000000004</v>
      </c>
      <c r="BN1038" s="19">
        <v>0.93799999999999994</v>
      </c>
      <c r="BO1038" s="19">
        <v>1.044</v>
      </c>
      <c r="BP1038" s="19">
        <v>1.0640000000000001</v>
      </c>
      <c r="BQ1038" s="19">
        <v>0.88300000000000001</v>
      </c>
      <c r="BR1038" s="19">
        <v>0.55200000000000005</v>
      </c>
      <c r="BS1038" s="19">
        <v>0.81200000000000006</v>
      </c>
      <c r="BT1038" s="19">
        <v>1.167</v>
      </c>
      <c r="BU1038" s="19">
        <v>0.93100000000000005</v>
      </c>
      <c r="BV1038" s="19">
        <v>0.77700000000000002</v>
      </c>
      <c r="BW1038" s="19">
        <v>0.874</v>
      </c>
      <c r="BX1038" s="19">
        <v>0.97099999999999997</v>
      </c>
      <c r="BY1038" s="19">
        <v>0.94699999999999995</v>
      </c>
      <c r="BZ1038" s="19">
        <v>0.90300000000000002</v>
      </c>
      <c r="CA1038" s="19">
        <v>0.86099999999999999</v>
      </c>
      <c r="CB1038" s="19">
        <v>1.268</v>
      </c>
      <c r="CC1038" s="19">
        <v>0.90600000000000003</v>
      </c>
      <c r="CD1038" s="19">
        <v>1.1080000000000001</v>
      </c>
      <c r="CE1038" s="19"/>
      <c r="CF1038" s="19">
        <v>0.81</v>
      </c>
      <c r="CG1038" s="19">
        <v>0.98899999999999999</v>
      </c>
      <c r="CH1038" s="19">
        <v>0.89200000000000002</v>
      </c>
      <c r="CI1038" s="19">
        <v>0.83499999999999996</v>
      </c>
      <c r="CJ1038" s="19">
        <v>0.93500000000000005</v>
      </c>
      <c r="CK1038" s="19">
        <v>0.66700000000000004</v>
      </c>
      <c r="CL1038" s="19">
        <v>0.80300000000000005</v>
      </c>
      <c r="CM1038" s="19">
        <v>0.94899999999999995</v>
      </c>
      <c r="CN1038" s="19">
        <v>1.0580000000000001</v>
      </c>
      <c r="CO1038" s="19">
        <v>1.113</v>
      </c>
      <c r="CP1038" s="19">
        <v>0.82099999999999995</v>
      </c>
      <c r="CQ1038" s="19">
        <v>0.79200000000000004</v>
      </c>
      <c r="CR1038" s="19">
        <v>0.85</v>
      </c>
      <c r="CS1038" s="19">
        <v>0.86499999999999999</v>
      </c>
      <c r="CT1038" s="19">
        <v>0.78</v>
      </c>
      <c r="CU1038" s="19">
        <v>1.0349999999999999</v>
      </c>
      <c r="CV1038" s="19">
        <v>0.83</v>
      </c>
      <c r="CW1038" s="19">
        <v>0.68700000000000006</v>
      </c>
    </row>
    <row r="1039" spans="1:101" s="1" customFormat="1" ht="15" x14ac:dyDescent="0.2">
      <c r="A1039" s="19">
        <v>1668</v>
      </c>
      <c r="B1039" s="19">
        <v>380.1</v>
      </c>
      <c r="C1039" s="19">
        <v>967.5</v>
      </c>
      <c r="D1039" s="19">
        <v>378.10059999999999</v>
      </c>
      <c r="E1039" s="19">
        <v>380.10730000000001</v>
      </c>
      <c r="F1039" s="19">
        <v>144.04230000000001</v>
      </c>
      <c r="G1039" s="20">
        <v>40960.559999999998</v>
      </c>
      <c r="H1039" s="19">
        <v>1</v>
      </c>
      <c r="I1039" s="19">
        <v>1</v>
      </c>
      <c r="J1039" s="19" t="s">
        <v>109</v>
      </c>
      <c r="M1039" s="10"/>
      <c r="N1039" s="10"/>
      <c r="U1039" s="21">
        <v>3</v>
      </c>
      <c r="V1039" s="21">
        <v>43</v>
      </c>
      <c r="W1039" s="21">
        <v>499</v>
      </c>
      <c r="X1039" s="19">
        <v>0</v>
      </c>
      <c r="Y1039" s="19">
        <v>0.93500000000000005</v>
      </c>
      <c r="Z1039" s="19">
        <v>0.876</v>
      </c>
      <c r="AA1039" s="19" t="s">
        <v>111</v>
      </c>
      <c r="AB1039" s="22">
        <f t="shared" si="263"/>
        <v>0.95633333333333326</v>
      </c>
      <c r="AC1039" s="22">
        <f t="shared" si="264"/>
        <v>1.1459999999999999</v>
      </c>
      <c r="AD1039" s="22">
        <f t="shared" si="265"/>
        <v>1.0169999999999999</v>
      </c>
      <c r="AE1039" s="22">
        <f t="shared" si="266"/>
        <v>0.83449680046538688</v>
      </c>
      <c r="AF1039" s="22">
        <f t="shared" si="267"/>
        <v>0.94034742707309082</v>
      </c>
      <c r="AG1039" s="22">
        <f t="shared" si="268"/>
        <v>-0.26102157670939663</v>
      </c>
      <c r="AH1039" s="22">
        <f t="shared" si="269"/>
        <v>-8.8734211809991803E-2</v>
      </c>
      <c r="AI1039" s="22">
        <f t="shared" si="270"/>
        <v>-1.8448682144148105</v>
      </c>
      <c r="AJ1039" s="22">
        <f t="shared" si="271"/>
        <v>-0.73926822366206635</v>
      </c>
      <c r="AK1039" s="22">
        <f t="shared" si="272"/>
        <v>0</v>
      </c>
      <c r="AL1039" s="22" t="str">
        <f t="shared" si="273"/>
        <v>Increase</v>
      </c>
      <c r="AM1039" s="24">
        <f t="shared" si="274"/>
        <v>1.4293276186379876E-2</v>
      </c>
      <c r="AN1039" s="24">
        <f t="shared" si="275"/>
        <v>0.18227695978780481</v>
      </c>
      <c r="AO1039" s="25">
        <v>1.2645599999999999</v>
      </c>
      <c r="AP1039" s="24">
        <f t="shared" si="276"/>
        <v>0.18227695978780481</v>
      </c>
      <c r="AQ1039" s="25">
        <v>0.86513899999999999</v>
      </c>
      <c r="AR1039" s="25">
        <v>0.90089799999999998</v>
      </c>
      <c r="AS1039" s="19">
        <v>1668</v>
      </c>
      <c r="AT1039" s="19">
        <v>0.73499999999999999</v>
      </c>
      <c r="AU1039" s="19">
        <v>0.85399999999999998</v>
      </c>
      <c r="AV1039" s="19">
        <v>0.83099999999999996</v>
      </c>
      <c r="AW1039" s="19">
        <v>0.93</v>
      </c>
      <c r="AX1039" s="19">
        <v>1.0369999999999999</v>
      </c>
      <c r="AY1039" s="19">
        <v>0.88200000000000001</v>
      </c>
      <c r="AZ1039" s="19">
        <v>0.97199999999999998</v>
      </c>
      <c r="BA1039" s="19">
        <v>0.997</v>
      </c>
      <c r="BB1039" s="19">
        <v>0.84399999999999997</v>
      </c>
      <c r="BC1039" s="19">
        <v>0.875</v>
      </c>
      <c r="BD1039" s="19">
        <v>1.0740000000000001</v>
      </c>
      <c r="BE1039" s="19">
        <v>1.0880000000000001</v>
      </c>
      <c r="BF1039" s="19">
        <v>1.1859999999999999</v>
      </c>
      <c r="BG1039" s="19">
        <v>1.1220000000000001</v>
      </c>
      <c r="BH1039" s="19">
        <v>1.0660000000000001</v>
      </c>
      <c r="BI1039" s="19">
        <v>0.92400000000000004</v>
      </c>
      <c r="BJ1039" s="19">
        <v>0.97799999999999998</v>
      </c>
      <c r="BK1039" s="19">
        <v>0.81899999999999995</v>
      </c>
      <c r="BL1039" s="19"/>
      <c r="BM1039" s="19">
        <v>1.081</v>
      </c>
      <c r="BN1039" s="19">
        <v>1.0489999999999999</v>
      </c>
      <c r="BO1039" s="19">
        <v>0.88900000000000001</v>
      </c>
      <c r="BP1039" s="19">
        <v>1.161</v>
      </c>
      <c r="BQ1039" s="19">
        <v>1.198</v>
      </c>
      <c r="BR1039" s="19">
        <v>1.8879999999999999</v>
      </c>
      <c r="BS1039" s="19">
        <v>1.0900000000000001</v>
      </c>
      <c r="BT1039" s="19">
        <v>0.80600000000000005</v>
      </c>
      <c r="BU1039" s="19">
        <v>0.91900000000000004</v>
      </c>
      <c r="BV1039" s="19">
        <v>1.109</v>
      </c>
      <c r="BW1039" s="19">
        <v>1.4410000000000001</v>
      </c>
      <c r="BX1039" s="19">
        <v>1.6020000000000001</v>
      </c>
      <c r="BY1039" s="19">
        <v>1.0369999999999999</v>
      </c>
      <c r="BZ1039" s="19">
        <v>1.339</v>
      </c>
      <c r="CA1039" s="19">
        <v>1.2390000000000001</v>
      </c>
      <c r="CB1039" s="19">
        <v>0.94799999999999995</v>
      </c>
      <c r="CC1039" s="19">
        <v>1.002</v>
      </c>
      <c r="CD1039" s="19">
        <v>0.83</v>
      </c>
      <c r="CE1039" s="19"/>
      <c r="CF1039" s="19">
        <v>0.94299999999999995</v>
      </c>
      <c r="CG1039" s="19">
        <v>1.099</v>
      </c>
      <c r="CH1039" s="19">
        <v>0.84699999999999998</v>
      </c>
      <c r="CI1039" s="19">
        <v>1.0569999999999999</v>
      </c>
      <c r="CJ1039" s="19">
        <v>1.2669999999999999</v>
      </c>
      <c r="CK1039" s="19">
        <v>1.075</v>
      </c>
      <c r="CL1039" s="19">
        <v>0.84299999999999997</v>
      </c>
      <c r="CM1039" s="19">
        <v>1.075</v>
      </c>
      <c r="CN1039" s="19">
        <v>0.67300000000000004</v>
      </c>
      <c r="CO1039" s="19">
        <v>1.2110000000000001</v>
      </c>
      <c r="CP1039" s="19">
        <v>1.0189999999999999</v>
      </c>
      <c r="CQ1039" s="19">
        <v>1.016</v>
      </c>
      <c r="CR1039" s="19">
        <v>1.0489999999999999</v>
      </c>
      <c r="CS1039" s="19">
        <v>1.02</v>
      </c>
      <c r="CT1039" s="19">
        <v>0.91400000000000003</v>
      </c>
      <c r="CU1039" s="19">
        <v>0.94499999999999995</v>
      </c>
      <c r="CV1039" s="19">
        <v>1.04</v>
      </c>
      <c r="CW1039" s="19">
        <v>1.2130000000000001</v>
      </c>
    </row>
    <row r="1040" spans="1:101" s="1" customFormat="1" ht="15" x14ac:dyDescent="0.2">
      <c r="A1040" s="19">
        <v>1669</v>
      </c>
      <c r="B1040" s="19">
        <v>381.1</v>
      </c>
      <c r="C1040" s="19">
        <v>968.6</v>
      </c>
      <c r="D1040" s="19">
        <v>425.15620000000001</v>
      </c>
      <c r="E1040" s="19">
        <v>427.1628</v>
      </c>
      <c r="F1040" s="19">
        <v>191.09790000000001</v>
      </c>
      <c r="G1040" s="20">
        <v>8769.2244900000005</v>
      </c>
      <c r="H1040" s="19">
        <v>1</v>
      </c>
      <c r="I1040" s="19">
        <v>1</v>
      </c>
      <c r="J1040" s="19" t="s">
        <v>103</v>
      </c>
      <c r="M1040" s="10"/>
      <c r="N1040" s="10"/>
      <c r="U1040" s="21">
        <v>0</v>
      </c>
      <c r="V1040" s="21">
        <v>4</v>
      </c>
      <c r="W1040" s="21">
        <v>80</v>
      </c>
      <c r="X1040" s="19">
        <v>0.05</v>
      </c>
      <c r="Y1040" s="19">
        <v>1.125</v>
      </c>
      <c r="Z1040" s="19">
        <v>1.1639999999999999</v>
      </c>
      <c r="AA1040" s="19">
        <v>1.2370000000000001</v>
      </c>
      <c r="AB1040" s="22">
        <f t="shared" si="263"/>
        <v>1.0821111111111112</v>
      </c>
      <c r="AC1040" s="22">
        <f t="shared" si="264"/>
        <v>1.0583888888888888</v>
      </c>
      <c r="AD1040" s="22">
        <f t="shared" si="265"/>
        <v>0.88700000000000001</v>
      </c>
      <c r="AE1040" s="22">
        <f t="shared" si="266"/>
        <v>1.0224135215999162</v>
      </c>
      <c r="AF1040" s="22">
        <f t="shared" si="267"/>
        <v>1.2199674307904298</v>
      </c>
      <c r="AG1040" s="22">
        <f t="shared" si="268"/>
        <v>3.1978821421163962E-2</v>
      </c>
      <c r="AH1040" s="22">
        <f t="shared" si="269"/>
        <v>0.28684263298133061</v>
      </c>
      <c r="AI1040" s="22">
        <f t="shared" si="270"/>
        <v>-7.7304314042579564E-2</v>
      </c>
      <c r="AJ1040" s="22">
        <f t="shared" si="271"/>
        <v>-0.97021794281029972</v>
      </c>
      <c r="AK1040" s="22">
        <f t="shared" si="272"/>
        <v>0</v>
      </c>
      <c r="AL1040" s="22" t="str">
        <f t="shared" si="273"/>
        <v>Lowering</v>
      </c>
      <c r="AM1040" s="24">
        <f t="shared" si="274"/>
        <v>0.83694262340205272</v>
      </c>
      <c r="AN1040" s="24">
        <f t="shared" si="275"/>
        <v>0.10709817176056578</v>
      </c>
      <c r="AO1040" s="25">
        <v>0.93343699999999996</v>
      </c>
      <c r="AP1040" s="24">
        <f t="shared" si="276"/>
        <v>0.10709817176056578</v>
      </c>
      <c r="AQ1040" s="25">
        <v>0.88325299999999995</v>
      </c>
      <c r="AR1040" s="25">
        <v>0.91401500000000002</v>
      </c>
      <c r="AS1040" s="19">
        <v>1669</v>
      </c>
      <c r="AT1040" s="19">
        <v>1.661</v>
      </c>
      <c r="AU1040" s="19">
        <v>0.68200000000000005</v>
      </c>
      <c r="AV1040" s="19">
        <v>0.91500000000000004</v>
      </c>
      <c r="AW1040" s="19">
        <v>0.80700000000000005</v>
      </c>
      <c r="AX1040" s="19">
        <v>0.85599999999999998</v>
      </c>
      <c r="AY1040" s="19">
        <v>1.548</v>
      </c>
      <c r="AZ1040" s="19">
        <v>0.97399999999999998</v>
      </c>
      <c r="BA1040" s="19">
        <v>1.2210000000000001</v>
      </c>
      <c r="BB1040" s="19">
        <v>1.4550000000000001</v>
      </c>
      <c r="BC1040" s="19">
        <v>0.77</v>
      </c>
      <c r="BD1040" s="19">
        <v>1.0780000000000001</v>
      </c>
      <c r="BE1040" s="19">
        <v>0.42899999999999999</v>
      </c>
      <c r="BF1040" s="19">
        <v>1.7689999999999999</v>
      </c>
      <c r="BG1040" s="19">
        <v>0.77300000000000002</v>
      </c>
      <c r="BH1040" s="19">
        <v>1.2749999999999999</v>
      </c>
      <c r="BI1040" s="19">
        <v>1.349</v>
      </c>
      <c r="BJ1040" s="19">
        <v>1.143</v>
      </c>
      <c r="BK1040" s="19">
        <v>0.77300000000000002</v>
      </c>
      <c r="BL1040" s="19"/>
      <c r="BM1040" s="19">
        <v>1.331</v>
      </c>
      <c r="BN1040" s="19">
        <v>1.0549999999999999</v>
      </c>
      <c r="BO1040" s="19">
        <v>1.341</v>
      </c>
      <c r="BP1040" s="19">
        <v>0.99199999999999999</v>
      </c>
      <c r="BQ1040" s="19">
        <v>1.534</v>
      </c>
      <c r="BR1040" s="19">
        <v>0.89</v>
      </c>
      <c r="BS1040" s="19">
        <v>0.83699999999999997</v>
      </c>
      <c r="BT1040" s="19">
        <v>0.84499999999999997</v>
      </c>
      <c r="BU1040" s="19">
        <v>1.6339999999999999</v>
      </c>
      <c r="BV1040" s="19">
        <v>0.72899999999999998</v>
      </c>
      <c r="BW1040" s="19">
        <v>0.95299999999999996</v>
      </c>
      <c r="BX1040" s="19">
        <v>0.82099999999999995</v>
      </c>
      <c r="BY1040" s="19">
        <v>0.90300000000000002</v>
      </c>
      <c r="BZ1040" s="19">
        <v>1.552</v>
      </c>
      <c r="CA1040" s="19">
        <v>1.075</v>
      </c>
      <c r="CB1040" s="19">
        <v>0.57199999999999995</v>
      </c>
      <c r="CC1040" s="19">
        <v>1.256</v>
      </c>
      <c r="CD1040" s="19">
        <v>0.73099999999999998</v>
      </c>
      <c r="CE1040" s="19"/>
      <c r="CF1040" s="19">
        <v>1.2909999999999999</v>
      </c>
      <c r="CG1040" s="19">
        <v>0.442</v>
      </c>
      <c r="CH1040" s="19">
        <v>1.4330000000000001</v>
      </c>
      <c r="CI1040" s="19">
        <v>0.84399999999999997</v>
      </c>
      <c r="CJ1040" s="19">
        <v>0.84699999999999998</v>
      </c>
      <c r="CK1040" s="19">
        <v>0.90100000000000002</v>
      </c>
      <c r="CL1040" s="19">
        <v>0.82299999999999995</v>
      </c>
      <c r="CM1040" s="19">
        <v>1.244</v>
      </c>
      <c r="CN1040" s="19">
        <v>1.1879999999999999</v>
      </c>
      <c r="CO1040" s="19">
        <v>1.2909999999999999</v>
      </c>
      <c r="CP1040" s="19">
        <v>1.333</v>
      </c>
      <c r="CQ1040" s="19">
        <v>0.80200000000000005</v>
      </c>
      <c r="CR1040" s="19">
        <v>0.50600000000000001</v>
      </c>
      <c r="CS1040" s="19">
        <v>0.50900000000000001</v>
      </c>
      <c r="CT1040" s="19">
        <v>0.36699999999999999</v>
      </c>
      <c r="CU1040" s="19">
        <v>0.76</v>
      </c>
      <c r="CV1040" s="19">
        <v>0.625</v>
      </c>
      <c r="CW1040" s="19">
        <v>0.76</v>
      </c>
    </row>
    <row r="1041" spans="1:101" s="1" customFormat="1" ht="15" x14ac:dyDescent="0.2">
      <c r="A1041" s="19">
        <v>1672</v>
      </c>
      <c r="B1041" s="19">
        <v>381</v>
      </c>
      <c r="C1041" s="19">
        <v>970</v>
      </c>
      <c r="D1041" s="19">
        <v>623.17909999999995</v>
      </c>
      <c r="E1041" s="19">
        <v>627.19359999999995</v>
      </c>
      <c r="F1041" s="19">
        <v>156.06979999999999</v>
      </c>
      <c r="G1041" s="20">
        <v>6694</v>
      </c>
      <c r="H1041" s="19">
        <v>1</v>
      </c>
      <c r="I1041" s="19">
        <v>2</v>
      </c>
      <c r="J1041" s="19" t="s">
        <v>109</v>
      </c>
      <c r="M1041" s="10"/>
      <c r="N1041" s="10"/>
      <c r="U1041" s="21">
        <v>1</v>
      </c>
      <c r="V1041" s="21">
        <v>0</v>
      </c>
      <c r="W1041" s="21">
        <v>41</v>
      </c>
      <c r="X1041" s="19">
        <v>0.05</v>
      </c>
      <c r="Y1041" s="19">
        <v>1.3109999999999999</v>
      </c>
      <c r="Z1041" s="19">
        <v>1.4379999999999999</v>
      </c>
      <c r="AA1041" s="19">
        <v>1.5449999999999999</v>
      </c>
      <c r="AB1041" s="22">
        <f t="shared" si="263"/>
        <v>0.88838888888888889</v>
      </c>
      <c r="AC1041" s="22">
        <f t="shared" si="264"/>
        <v>0.91627777777777775</v>
      </c>
      <c r="AD1041" s="22">
        <f t="shared" si="265"/>
        <v>0.89399999999999991</v>
      </c>
      <c r="AE1041" s="22">
        <f t="shared" si="266"/>
        <v>0.96956284484326682</v>
      </c>
      <c r="AF1041" s="22">
        <f t="shared" si="267"/>
        <v>0.99372358936117333</v>
      </c>
      <c r="AG1041" s="22">
        <f t="shared" si="268"/>
        <v>-4.4593681335816954E-2</v>
      </c>
      <c r="AH1041" s="22">
        <f t="shared" si="269"/>
        <v>-9.0834822485325907E-3</v>
      </c>
      <c r="AI1041" s="22">
        <f t="shared" si="270"/>
        <v>-0.14627751215476076</v>
      </c>
      <c r="AJ1041" s="22">
        <f t="shared" si="271"/>
        <v>-2.8295195648650871E-2</v>
      </c>
      <c r="AK1041" s="22">
        <f t="shared" si="272"/>
        <v>0</v>
      </c>
      <c r="AL1041" s="22" t="str">
        <f t="shared" si="273"/>
        <v>Increase</v>
      </c>
      <c r="AM1041" s="24">
        <f t="shared" si="274"/>
        <v>0.71403991208381479</v>
      </c>
      <c r="AN1041" s="24">
        <f t="shared" si="275"/>
        <v>0.93692495028001754</v>
      </c>
      <c r="AO1041" s="25">
        <v>0.67602600000000002</v>
      </c>
      <c r="AP1041" s="24">
        <f t="shared" si="276"/>
        <v>0.93692495028001754</v>
      </c>
      <c r="AQ1041" s="25">
        <v>0.83897900000000003</v>
      </c>
      <c r="AR1041" s="25">
        <v>0.88471900000000003</v>
      </c>
      <c r="AS1041" s="19">
        <v>1672</v>
      </c>
      <c r="AT1041" s="19">
        <v>0.73499999999999999</v>
      </c>
      <c r="AU1041" s="19">
        <v>0.72899999999999998</v>
      </c>
      <c r="AV1041" s="19">
        <v>0.88900000000000001</v>
      </c>
      <c r="AW1041" s="19">
        <v>0.62</v>
      </c>
      <c r="AX1041" s="19">
        <v>0.62</v>
      </c>
      <c r="AY1041" s="19">
        <v>0.77400000000000002</v>
      </c>
      <c r="AZ1041" s="19">
        <v>0.68400000000000005</v>
      </c>
      <c r="BA1041" s="19">
        <v>1.054</v>
      </c>
      <c r="BB1041" s="19">
        <v>0.93799999999999994</v>
      </c>
      <c r="BC1041" s="19">
        <v>0.81100000000000005</v>
      </c>
      <c r="BD1041" s="19">
        <v>0.88400000000000001</v>
      </c>
      <c r="BE1041" s="19">
        <v>0.87</v>
      </c>
      <c r="BF1041" s="19">
        <v>0.98599999999999999</v>
      </c>
      <c r="BG1041" s="19">
        <v>0.77100000000000002</v>
      </c>
      <c r="BH1041" s="19">
        <v>0.99299999999999999</v>
      </c>
      <c r="BI1041" s="19">
        <v>1.4119999999999999</v>
      </c>
      <c r="BJ1041" s="19">
        <v>1.3089999999999999</v>
      </c>
      <c r="BK1041" s="19">
        <v>0.91200000000000003</v>
      </c>
      <c r="BL1041" s="19"/>
      <c r="BM1041" s="19">
        <v>0.441</v>
      </c>
      <c r="BN1041" s="19">
        <v>0.80500000000000005</v>
      </c>
      <c r="BO1041" s="19">
        <v>1.103</v>
      </c>
      <c r="BP1041" s="19">
        <v>0.92100000000000004</v>
      </c>
      <c r="BQ1041" s="19">
        <v>0.57299999999999995</v>
      </c>
      <c r="BR1041" s="19">
        <v>0.63100000000000001</v>
      </c>
      <c r="BS1041" s="19">
        <v>0.93400000000000005</v>
      </c>
      <c r="BT1041" s="19">
        <v>0.96499999999999997</v>
      </c>
      <c r="BU1041" s="19">
        <v>0.86099999999999999</v>
      </c>
      <c r="BV1041" s="19">
        <v>0.66800000000000004</v>
      </c>
      <c r="BW1041" s="19">
        <v>0.86699999999999999</v>
      </c>
      <c r="BX1041" s="19">
        <v>1.036</v>
      </c>
      <c r="BY1041" s="19">
        <v>0.96199999999999997</v>
      </c>
      <c r="BZ1041" s="19">
        <v>0.86899999999999999</v>
      </c>
      <c r="CA1041" s="19">
        <v>1.143</v>
      </c>
      <c r="CB1041" s="19">
        <v>1.411</v>
      </c>
      <c r="CC1041" s="19">
        <v>1.202</v>
      </c>
      <c r="CD1041" s="19">
        <v>1.101</v>
      </c>
      <c r="CE1041" s="19"/>
      <c r="CF1041" s="19">
        <v>0.94499999999999995</v>
      </c>
      <c r="CG1041" s="19">
        <v>0.86499999999999999</v>
      </c>
      <c r="CH1041" s="19">
        <v>0.81899999999999995</v>
      </c>
      <c r="CI1041" s="19">
        <v>0.72099999999999997</v>
      </c>
      <c r="CJ1041" s="19">
        <v>0.73399999999999999</v>
      </c>
      <c r="CK1041" s="19">
        <v>0.73699999999999999</v>
      </c>
      <c r="CL1041" s="19">
        <v>0.75</v>
      </c>
      <c r="CM1041" s="19">
        <v>1.056</v>
      </c>
      <c r="CN1041" s="19">
        <v>1.3979999999999999</v>
      </c>
      <c r="CO1041" s="19">
        <v>1.4059999999999999</v>
      </c>
      <c r="CP1041" s="19">
        <v>0.87</v>
      </c>
      <c r="CQ1041" s="19">
        <v>0.86</v>
      </c>
      <c r="CR1041" s="19">
        <v>0.72099999999999997</v>
      </c>
      <c r="CS1041" s="19">
        <v>0.99199999999999999</v>
      </c>
      <c r="CT1041" s="19">
        <v>0.75600000000000001</v>
      </c>
      <c r="CU1041" s="19">
        <v>0.84399999999999997</v>
      </c>
      <c r="CV1041" s="19">
        <v>0.71899999999999997</v>
      </c>
      <c r="CW1041" s="19">
        <v>0.89900000000000002</v>
      </c>
    </row>
    <row r="1042" spans="1:101" s="1" customFormat="1" ht="15" x14ac:dyDescent="0.2">
      <c r="A1042" s="19">
        <v>1673</v>
      </c>
      <c r="B1042" s="19">
        <v>381</v>
      </c>
      <c r="C1042" s="19">
        <v>970.2</v>
      </c>
      <c r="D1042" s="19">
        <v>401.12709999999998</v>
      </c>
      <c r="E1042" s="19">
        <v>403.13380000000001</v>
      </c>
      <c r="F1042" s="19">
        <v>334.13760000000002</v>
      </c>
      <c r="G1042" s="20">
        <v>3775.6923080000001</v>
      </c>
      <c r="H1042" s="19">
        <v>2</v>
      </c>
      <c r="I1042" s="19">
        <v>2</v>
      </c>
      <c r="J1042" s="19" t="s">
        <v>103</v>
      </c>
      <c r="M1042" s="10"/>
      <c r="N1042" s="10"/>
      <c r="U1042" s="21">
        <v>0</v>
      </c>
      <c r="V1042" s="21">
        <v>10</v>
      </c>
      <c r="W1042" s="21">
        <v>318</v>
      </c>
      <c r="X1042" s="19">
        <v>6.6699999999999995E-2</v>
      </c>
      <c r="Y1042" s="19">
        <v>0.74199999999999999</v>
      </c>
      <c r="Z1042" s="19">
        <v>1.208</v>
      </c>
      <c r="AA1042" s="19">
        <v>1.258</v>
      </c>
      <c r="AB1042" s="22">
        <f t="shared" si="263"/>
        <v>0.94767222222222225</v>
      </c>
      <c r="AC1042" s="22">
        <f t="shared" si="264"/>
        <v>1.0594444444444444</v>
      </c>
      <c r="AD1042" s="22">
        <f t="shared" si="265"/>
        <v>1.1892777777777779</v>
      </c>
      <c r="AE1042" s="22">
        <f t="shared" si="266"/>
        <v>0.89449921342422656</v>
      </c>
      <c r="AF1042" s="22">
        <f t="shared" si="267"/>
        <v>0.79684682580464328</v>
      </c>
      <c r="AG1042" s="22">
        <f t="shared" si="268"/>
        <v>-0.16084788124010233</v>
      </c>
      <c r="AH1042" s="22">
        <f t="shared" si="269"/>
        <v>-0.32762566664402099</v>
      </c>
      <c r="AI1042" s="22">
        <f t="shared" si="270"/>
        <v>-0.43220179868929998</v>
      </c>
      <c r="AJ1042" s="22">
        <f t="shared" si="271"/>
        <v>-1.5164189192400914</v>
      </c>
      <c r="AK1042" s="22">
        <f t="shared" si="272"/>
        <v>0</v>
      </c>
      <c r="AL1042" s="22" t="str">
        <f t="shared" si="273"/>
        <v>Increase</v>
      </c>
      <c r="AM1042" s="24">
        <f t="shared" si="274"/>
        <v>0.36965637583431032</v>
      </c>
      <c r="AN1042" s="24">
        <f t="shared" si="275"/>
        <v>3.0449564161607233E-2</v>
      </c>
      <c r="AO1042" s="25">
        <v>0.866116</v>
      </c>
      <c r="AP1042" s="24">
        <f t="shared" si="276"/>
        <v>3.0449564161607233E-2</v>
      </c>
      <c r="AQ1042" s="25">
        <v>1.19153</v>
      </c>
      <c r="AR1042" s="25">
        <v>1.09152</v>
      </c>
      <c r="AS1042" s="19">
        <v>1673</v>
      </c>
      <c r="AT1042" s="19">
        <v>0.75600000000000001</v>
      </c>
      <c r="AU1042" s="19">
        <v>1.1879999999999999</v>
      </c>
      <c r="AV1042" s="19">
        <v>1.1679999999999999</v>
      </c>
      <c r="AW1042" s="19">
        <v>1.581</v>
      </c>
      <c r="AX1042" s="19">
        <v>1.0009999999999999</v>
      </c>
      <c r="AY1042" s="19">
        <v>0.31309999999999999</v>
      </c>
      <c r="AZ1042" s="19">
        <v>1.423</v>
      </c>
      <c r="BA1042" s="19">
        <v>1.0720000000000001</v>
      </c>
      <c r="BB1042" s="19">
        <v>1.0309999999999999</v>
      </c>
      <c r="BC1042" s="19">
        <v>1.389</v>
      </c>
      <c r="BD1042" s="19">
        <v>0.54500000000000004</v>
      </c>
      <c r="BE1042" s="19">
        <v>0.84499999999999997</v>
      </c>
      <c r="BF1042" s="19">
        <v>0.47399999999999998</v>
      </c>
      <c r="BG1042" s="19">
        <v>1.101</v>
      </c>
      <c r="BH1042" s="19">
        <v>0.84599999999999997</v>
      </c>
      <c r="BI1042" s="19">
        <v>0.41499999999999998</v>
      </c>
      <c r="BJ1042" s="19">
        <v>0.81200000000000006</v>
      </c>
      <c r="BK1042" s="19">
        <v>1.0980000000000001</v>
      </c>
      <c r="BL1042" s="19"/>
      <c r="BM1042" s="19">
        <v>1.228</v>
      </c>
      <c r="BN1042" s="19">
        <v>1.2270000000000001</v>
      </c>
      <c r="BO1042" s="19">
        <v>0.54200000000000004</v>
      </c>
      <c r="BP1042" s="19">
        <v>0.96399999999999997</v>
      </c>
      <c r="BQ1042" s="19">
        <v>1.702</v>
      </c>
      <c r="BR1042" s="19">
        <v>1.6020000000000001</v>
      </c>
      <c r="BS1042" s="19">
        <v>1.0649999999999999</v>
      </c>
      <c r="BT1042" s="19">
        <v>0.46500000000000002</v>
      </c>
      <c r="BU1042" s="19">
        <v>0.80900000000000005</v>
      </c>
      <c r="BV1042" s="19">
        <v>1.4390000000000001</v>
      </c>
      <c r="BW1042" s="19">
        <v>1.5249999999999999</v>
      </c>
      <c r="BX1042" s="19">
        <v>0.97499999999999998</v>
      </c>
      <c r="BY1042" s="19">
        <v>0.58899999999999997</v>
      </c>
      <c r="BZ1042" s="19">
        <v>0.74199999999999999</v>
      </c>
      <c r="CA1042" s="19">
        <v>1.0389999999999999</v>
      </c>
      <c r="CB1042" s="19">
        <v>0.67700000000000005</v>
      </c>
      <c r="CC1042" s="19">
        <v>0.998</v>
      </c>
      <c r="CD1042" s="19">
        <v>1.482</v>
      </c>
      <c r="CE1042" s="19"/>
      <c r="CF1042" s="19">
        <v>1.1160000000000001</v>
      </c>
      <c r="CG1042" s="19">
        <v>1.129</v>
      </c>
      <c r="CH1042" s="19">
        <v>0.73099999999999998</v>
      </c>
      <c r="CI1042" s="19">
        <v>1.1439999999999999</v>
      </c>
      <c r="CJ1042" s="19">
        <v>1.593</v>
      </c>
      <c r="CK1042" s="19">
        <v>1.5920000000000001</v>
      </c>
      <c r="CL1042" s="19">
        <v>1.323</v>
      </c>
      <c r="CM1042" s="19">
        <v>1.381</v>
      </c>
      <c r="CN1042" s="19">
        <v>0.79600000000000004</v>
      </c>
      <c r="CO1042" s="19">
        <v>1.0489999999999999</v>
      </c>
      <c r="CP1042" s="19">
        <v>0.68799999999999994</v>
      </c>
      <c r="CQ1042" s="19">
        <v>0.94399999999999995</v>
      </c>
      <c r="CR1042" s="19">
        <v>1.478</v>
      </c>
      <c r="CS1042" s="19">
        <v>1.3180000000000001</v>
      </c>
      <c r="CT1042" s="19">
        <v>1.248</v>
      </c>
      <c r="CU1042" s="19">
        <v>1.117</v>
      </c>
      <c r="CV1042" s="19">
        <v>1.5660000000000001</v>
      </c>
      <c r="CW1042" s="19">
        <v>1.194</v>
      </c>
    </row>
    <row r="1043" spans="1:101" s="1" customFormat="1" ht="15" x14ac:dyDescent="0.2">
      <c r="A1043" s="19">
        <v>1674</v>
      </c>
      <c r="B1043" s="19">
        <v>381.5</v>
      </c>
      <c r="C1043" s="19">
        <v>971.4</v>
      </c>
      <c r="D1043" s="19">
        <v>369.10340000000002</v>
      </c>
      <c r="E1043" s="19">
        <v>371.10840000000002</v>
      </c>
      <c r="F1043" s="19">
        <v>135.04509999999999</v>
      </c>
      <c r="G1043" s="20">
        <v>27292.125</v>
      </c>
      <c r="H1043" s="19">
        <v>1</v>
      </c>
      <c r="I1043" s="19">
        <v>1</v>
      </c>
      <c r="J1043" s="19" t="s">
        <v>117</v>
      </c>
      <c r="M1043" s="10"/>
      <c r="N1043" s="10"/>
      <c r="U1043" s="21">
        <v>0</v>
      </c>
      <c r="V1043" s="21">
        <v>0</v>
      </c>
      <c r="W1043" s="21">
        <v>16</v>
      </c>
      <c r="X1043" s="19">
        <v>0.05</v>
      </c>
      <c r="Y1043" s="19">
        <v>0.56799999999999995</v>
      </c>
      <c r="Z1043" s="19">
        <v>0.65700000000000003</v>
      </c>
      <c r="AA1043" s="19">
        <v>0.60799999999999998</v>
      </c>
      <c r="AB1043" s="22">
        <f t="shared" si="263"/>
        <v>0.79338888888888881</v>
      </c>
      <c r="AC1043" s="22">
        <f t="shared" si="264"/>
        <v>0.75027777777777771</v>
      </c>
      <c r="AD1043" s="22">
        <f t="shared" si="265"/>
        <v>0.79483333333333317</v>
      </c>
      <c r="AE1043" s="22">
        <f t="shared" si="266"/>
        <v>1.0574601999259534</v>
      </c>
      <c r="AF1043" s="22">
        <f t="shared" si="267"/>
        <v>0.99818270776542961</v>
      </c>
      <c r="AG1043" s="22">
        <f t="shared" si="268"/>
        <v>8.0603365047353701E-2</v>
      </c>
      <c r="AH1043" s="22">
        <f t="shared" si="269"/>
        <v>-2.6241836718305452E-3</v>
      </c>
      <c r="AI1043" s="22">
        <f t="shared" si="270"/>
        <v>-0.68599925898656811</v>
      </c>
      <c r="AJ1043" s="22">
        <f t="shared" si="271"/>
        <v>-1.3991728970035536E-2</v>
      </c>
      <c r="AK1043" s="22">
        <f t="shared" si="272"/>
        <v>0</v>
      </c>
      <c r="AL1043" s="22" t="str">
        <f t="shared" si="273"/>
        <v>Lowering</v>
      </c>
      <c r="AM1043" s="24">
        <f t="shared" si="274"/>
        <v>0.20606334292155401</v>
      </c>
      <c r="AN1043" s="24">
        <f t="shared" si="275"/>
        <v>0.96829629704684206</v>
      </c>
      <c r="AO1043" s="25">
        <v>0.64348499999999997</v>
      </c>
      <c r="AP1043" s="24">
        <f t="shared" si="276"/>
        <v>0.96829629704684206</v>
      </c>
      <c r="AQ1043" s="25">
        <v>0.27078999999999998</v>
      </c>
      <c r="AR1043" s="25">
        <v>0.35732199999999997</v>
      </c>
      <c r="AS1043" s="19">
        <v>1674</v>
      </c>
      <c r="AT1043" s="19">
        <v>0.59299999999999997</v>
      </c>
      <c r="AU1043" s="19">
        <v>0.85099999999999998</v>
      </c>
      <c r="AV1043" s="19">
        <v>0.86299999999999999</v>
      </c>
      <c r="AW1043" s="19">
        <v>0.81</v>
      </c>
      <c r="AX1043" s="19">
        <v>0.875</v>
      </c>
      <c r="AY1043" s="19">
        <v>0.66700000000000004</v>
      </c>
      <c r="AZ1043" s="19">
        <v>0.71399999999999997</v>
      </c>
      <c r="BA1043" s="19">
        <v>0.873</v>
      </c>
      <c r="BB1043" s="19">
        <v>0.67600000000000005</v>
      </c>
      <c r="BC1043" s="19">
        <v>0.79400000000000004</v>
      </c>
      <c r="BD1043" s="19">
        <v>0.83699999999999997</v>
      </c>
      <c r="BE1043" s="19">
        <v>0.81499999999999995</v>
      </c>
      <c r="BF1043" s="19">
        <v>0.89100000000000001</v>
      </c>
      <c r="BG1043" s="19">
        <v>0.89600000000000002</v>
      </c>
      <c r="BH1043" s="19">
        <v>0.74199999999999999</v>
      </c>
      <c r="BI1043" s="19">
        <v>0.96499999999999997</v>
      </c>
      <c r="BJ1043" s="19">
        <v>0.71799999999999997</v>
      </c>
      <c r="BK1043" s="19">
        <v>0.70099999999999996</v>
      </c>
      <c r="BL1043" s="19"/>
      <c r="BM1043" s="19">
        <v>0.66</v>
      </c>
      <c r="BN1043" s="19">
        <v>0.70799999999999996</v>
      </c>
      <c r="BO1043" s="19">
        <v>0.66700000000000004</v>
      </c>
      <c r="BP1043" s="19">
        <v>0.76300000000000001</v>
      </c>
      <c r="BQ1043" s="19">
        <v>0.89</v>
      </c>
      <c r="BR1043" s="19">
        <v>0.64400000000000002</v>
      </c>
      <c r="BS1043" s="19">
        <v>0.81299999999999994</v>
      </c>
      <c r="BT1043" s="19">
        <v>0.8</v>
      </c>
      <c r="BU1043" s="19">
        <v>0.68700000000000006</v>
      </c>
      <c r="BV1043" s="19">
        <v>0.61499999999999999</v>
      </c>
      <c r="BW1043" s="19">
        <v>0.78600000000000003</v>
      </c>
      <c r="BX1043" s="19">
        <v>0.85899999999999999</v>
      </c>
      <c r="BY1043" s="19">
        <v>0.79200000000000004</v>
      </c>
      <c r="BZ1043" s="19">
        <v>0.90600000000000003</v>
      </c>
      <c r="CA1043" s="19">
        <v>0.91100000000000003</v>
      </c>
      <c r="CB1043" s="19">
        <v>0.75900000000000001</v>
      </c>
      <c r="CC1043" s="19">
        <v>0.65100000000000002</v>
      </c>
      <c r="CD1043" s="19">
        <v>0.59399999999999997</v>
      </c>
      <c r="CE1043" s="19"/>
      <c r="CF1043" s="19">
        <v>0.77200000000000002</v>
      </c>
      <c r="CG1043" s="19">
        <v>0.76300000000000001</v>
      </c>
      <c r="CH1043" s="19">
        <v>0.67800000000000005</v>
      </c>
      <c r="CI1043" s="19">
        <v>0.68899999999999995</v>
      </c>
      <c r="CJ1043" s="19">
        <v>0.74399999999999999</v>
      </c>
      <c r="CK1043" s="19">
        <v>0.70299999999999996</v>
      </c>
      <c r="CL1043" s="19">
        <v>0.629</v>
      </c>
      <c r="CM1043" s="19">
        <v>0.79700000000000004</v>
      </c>
      <c r="CN1043" s="19">
        <v>0.68300000000000005</v>
      </c>
      <c r="CO1043" s="19">
        <v>0.82299999999999995</v>
      </c>
      <c r="CP1043" s="19">
        <v>0.83199999999999996</v>
      </c>
      <c r="CQ1043" s="19">
        <v>0.93200000000000005</v>
      </c>
      <c r="CR1043" s="19">
        <v>0.81200000000000006</v>
      </c>
      <c r="CS1043" s="19">
        <v>0.81899999999999995</v>
      </c>
      <c r="CT1043" s="19">
        <v>1.081</v>
      </c>
      <c r="CU1043" s="19">
        <v>0.68899999999999995</v>
      </c>
      <c r="CV1043" s="19">
        <v>0.89500000000000002</v>
      </c>
      <c r="CW1043" s="19">
        <v>0.96599999999999997</v>
      </c>
    </row>
    <row r="1044" spans="1:101" s="1" customFormat="1" ht="15" x14ac:dyDescent="0.2">
      <c r="A1044" s="19">
        <v>1675</v>
      </c>
      <c r="B1044" s="19">
        <v>381.4</v>
      </c>
      <c r="C1044" s="19">
        <v>972.6</v>
      </c>
      <c r="D1044" s="19">
        <v>405.62189999999998</v>
      </c>
      <c r="E1044" s="19">
        <v>407.62849999999997</v>
      </c>
      <c r="F1044" s="19">
        <v>343.12720000000002</v>
      </c>
      <c r="G1044" s="20">
        <v>22750.14286</v>
      </c>
      <c r="H1044" s="19">
        <v>2</v>
      </c>
      <c r="I1044" s="19">
        <v>2</v>
      </c>
      <c r="J1044" s="19" t="s">
        <v>103</v>
      </c>
      <c r="M1044" s="10"/>
      <c r="N1044" s="10"/>
      <c r="U1044" s="21">
        <v>0</v>
      </c>
      <c r="V1044" s="21">
        <v>20</v>
      </c>
      <c r="W1044" s="21">
        <v>352</v>
      </c>
      <c r="X1044" s="19">
        <v>0.05</v>
      </c>
      <c r="Y1044" s="19">
        <v>1.165</v>
      </c>
      <c r="Z1044" s="19">
        <v>1.105</v>
      </c>
      <c r="AA1044" s="19">
        <v>1.02</v>
      </c>
      <c r="AB1044" s="22">
        <f t="shared" si="263"/>
        <v>0.82944444444444432</v>
      </c>
      <c r="AC1044" s="22">
        <f t="shared" si="264"/>
        <v>1.0534444444444444</v>
      </c>
      <c r="AD1044" s="22">
        <f t="shared" si="265"/>
        <v>1.1388333333333334</v>
      </c>
      <c r="AE1044" s="22">
        <f t="shared" si="266"/>
        <v>0.7873642020883872</v>
      </c>
      <c r="AF1044" s="22">
        <f t="shared" si="267"/>
        <v>0.72832821113225021</v>
      </c>
      <c r="AG1044" s="22">
        <f t="shared" si="268"/>
        <v>-0.34489697375894257</v>
      </c>
      <c r="AH1044" s="22">
        <f t="shared" si="269"/>
        <v>-0.45733936717389095</v>
      </c>
      <c r="AI1044" s="22">
        <f t="shared" si="270"/>
        <v>-1.0896863249317201</v>
      </c>
      <c r="AJ1044" s="22">
        <f t="shared" si="271"/>
        <v>-2.1386919603029608</v>
      </c>
      <c r="AK1044" s="22">
        <f t="shared" si="272"/>
        <v>0</v>
      </c>
      <c r="AL1044" s="22" t="str">
        <f t="shared" si="273"/>
        <v>Increase</v>
      </c>
      <c r="AM1044" s="24">
        <f t="shared" si="274"/>
        <v>8.1341780607059946E-2</v>
      </c>
      <c r="AN1044" s="24">
        <f t="shared" si="275"/>
        <v>7.2662115808866555E-3</v>
      </c>
      <c r="AO1044" s="25">
        <v>1.1273</v>
      </c>
      <c r="AP1044" s="24">
        <f t="shared" si="276"/>
        <v>7.2662115808866555E-3</v>
      </c>
      <c r="AQ1044" s="25">
        <v>1.51617</v>
      </c>
      <c r="AR1044" s="25">
        <v>1.4576499999999999</v>
      </c>
      <c r="AS1044" s="19">
        <v>1675</v>
      </c>
      <c r="AT1044" s="19">
        <v>0.65</v>
      </c>
      <c r="AU1044" s="19">
        <v>0.89200000000000002</v>
      </c>
      <c r="AV1044" s="19">
        <v>0.433</v>
      </c>
      <c r="AW1044" s="19">
        <v>1.0309999999999999</v>
      </c>
      <c r="AX1044" s="19">
        <v>0.6</v>
      </c>
      <c r="AY1044" s="19">
        <v>0.40100000000000002</v>
      </c>
      <c r="AZ1044" s="19">
        <v>1.169</v>
      </c>
      <c r="BA1044" s="19">
        <v>0.85499999999999998</v>
      </c>
      <c r="BB1044" s="19">
        <v>0.85</v>
      </c>
      <c r="BC1044" s="19">
        <v>1.351</v>
      </c>
      <c r="BD1044" s="19">
        <v>0.63300000000000001</v>
      </c>
      <c r="BE1044" s="19">
        <v>1.119</v>
      </c>
      <c r="BF1044" s="19">
        <v>0.746</v>
      </c>
      <c r="BG1044" s="19">
        <v>1.1759999999999999</v>
      </c>
      <c r="BH1044" s="19">
        <v>0.71199999999999997</v>
      </c>
      <c r="BI1044" s="19">
        <v>0.53100000000000003</v>
      </c>
      <c r="BJ1044" s="19">
        <v>0.58799999999999997</v>
      </c>
      <c r="BK1044" s="19">
        <v>1.1930000000000001</v>
      </c>
      <c r="BL1044" s="19"/>
      <c r="BM1044" s="19">
        <v>0.97599999999999998</v>
      </c>
      <c r="BN1044" s="19">
        <v>0.753</v>
      </c>
      <c r="BO1044" s="19">
        <v>0.76200000000000001</v>
      </c>
      <c r="BP1044" s="19">
        <v>0.76400000000000001</v>
      </c>
      <c r="BQ1044" s="19">
        <v>1.5409999999999999</v>
      </c>
      <c r="BR1044" s="19">
        <v>1.468</v>
      </c>
      <c r="BS1044" s="19">
        <v>0.96899999999999997</v>
      </c>
      <c r="BT1044" s="19">
        <v>0.51600000000000001</v>
      </c>
      <c r="BU1044" s="19">
        <v>0.69499999999999995</v>
      </c>
      <c r="BV1044" s="19">
        <v>1.7110000000000001</v>
      </c>
      <c r="BW1044" s="19">
        <v>1.8180000000000001</v>
      </c>
      <c r="BX1044" s="19">
        <v>0.89400000000000002</v>
      </c>
      <c r="BY1044" s="19">
        <v>0.65300000000000002</v>
      </c>
      <c r="BZ1044" s="19">
        <v>0.77200000000000002</v>
      </c>
      <c r="CA1044" s="19">
        <v>0.80200000000000005</v>
      </c>
      <c r="CB1044" s="19">
        <v>0.61599999999999999</v>
      </c>
      <c r="CC1044" s="19">
        <v>1.53</v>
      </c>
      <c r="CD1044" s="19">
        <v>1.722</v>
      </c>
      <c r="CE1044" s="19"/>
      <c r="CF1044" s="19">
        <v>0.80700000000000005</v>
      </c>
      <c r="CG1044" s="19">
        <v>1.508</v>
      </c>
      <c r="CH1044" s="19">
        <v>0.93899999999999995</v>
      </c>
      <c r="CI1044" s="19">
        <v>1.33</v>
      </c>
      <c r="CJ1044" s="19">
        <v>1.508</v>
      </c>
      <c r="CK1044" s="19">
        <v>1.2909999999999999</v>
      </c>
      <c r="CL1044" s="19">
        <v>0.93400000000000005</v>
      </c>
      <c r="CM1044" s="19">
        <v>1.458</v>
      </c>
      <c r="CN1044" s="19">
        <v>0.49199999999999999</v>
      </c>
      <c r="CO1044" s="19">
        <v>1.0960000000000001</v>
      </c>
      <c r="CP1044" s="19">
        <v>0.46800000000000003</v>
      </c>
      <c r="CQ1044" s="19">
        <v>1.5149999999999999</v>
      </c>
      <c r="CR1044" s="19">
        <v>1.2350000000000001</v>
      </c>
      <c r="CS1044" s="19">
        <v>1.0409999999999999</v>
      </c>
      <c r="CT1044" s="19">
        <v>1.284</v>
      </c>
      <c r="CU1044" s="19">
        <v>0.66400000000000003</v>
      </c>
      <c r="CV1044" s="19">
        <v>1.6279999999999999</v>
      </c>
      <c r="CW1044" s="19">
        <v>1.3009999999999999</v>
      </c>
    </row>
    <row r="1045" spans="1:101" s="1" customFormat="1" ht="15" x14ac:dyDescent="0.2">
      <c r="A1045" s="19">
        <v>1676</v>
      </c>
      <c r="B1045" s="19">
        <v>382.6</v>
      </c>
      <c r="C1045" s="19">
        <v>973.3</v>
      </c>
      <c r="D1045" s="19">
        <v>373.62439999999998</v>
      </c>
      <c r="E1045" s="19">
        <v>375.6311</v>
      </c>
      <c r="F1045" s="19">
        <v>279.13209999999998</v>
      </c>
      <c r="G1045" s="20">
        <v>7754.4</v>
      </c>
      <c r="H1045" s="19">
        <v>2</v>
      </c>
      <c r="I1045" s="19">
        <v>2</v>
      </c>
      <c r="J1045" s="19" t="s">
        <v>103</v>
      </c>
      <c r="M1045" s="10"/>
      <c r="N1045" s="10"/>
      <c r="U1045" s="21">
        <v>0</v>
      </c>
      <c r="V1045" s="21">
        <v>15</v>
      </c>
      <c r="W1045" s="21">
        <v>409</v>
      </c>
      <c r="X1045" s="19">
        <v>0.05</v>
      </c>
      <c r="Y1045" s="19">
        <v>0.94499999999999995</v>
      </c>
      <c r="Z1045" s="19">
        <v>1.2</v>
      </c>
      <c r="AA1045" s="19">
        <v>1.2030000000000001</v>
      </c>
      <c r="AB1045" s="22">
        <f t="shared" si="263"/>
        <v>0.88661111111111113</v>
      </c>
      <c r="AC1045" s="22">
        <f t="shared" si="264"/>
        <v>0.95283333333333331</v>
      </c>
      <c r="AD1045" s="22">
        <f t="shared" si="265"/>
        <v>1.1247777777777779</v>
      </c>
      <c r="AE1045" s="22">
        <f t="shared" si="266"/>
        <v>0.93049967931899014</v>
      </c>
      <c r="AF1045" s="22">
        <f t="shared" si="267"/>
        <v>0.78825447001876914</v>
      </c>
      <c r="AG1045" s="22">
        <f t="shared" si="268"/>
        <v>-0.10392244180334648</v>
      </c>
      <c r="AH1045" s="22">
        <f t="shared" si="269"/>
        <v>-0.3432666487473845</v>
      </c>
      <c r="AI1045" s="22">
        <f t="shared" si="270"/>
        <v>-0.21742040423305234</v>
      </c>
      <c r="AJ1045" s="22">
        <f t="shared" si="271"/>
        <v>-1.0838981857967296</v>
      </c>
      <c r="AK1045" s="22">
        <f t="shared" si="272"/>
        <v>0</v>
      </c>
      <c r="AL1045" s="22" t="str">
        <f t="shared" si="273"/>
        <v>Increase</v>
      </c>
      <c r="AM1045" s="24">
        <f t="shared" si="274"/>
        <v>0.60614928297939352</v>
      </c>
      <c r="AN1045" s="24">
        <f t="shared" si="275"/>
        <v>8.243313451954376E-2</v>
      </c>
      <c r="AO1045" s="25">
        <v>0.72177100000000005</v>
      </c>
      <c r="AP1045" s="24">
        <f t="shared" si="276"/>
        <v>8.243313451954376E-2</v>
      </c>
      <c r="AQ1045" s="25">
        <v>1.06389</v>
      </c>
      <c r="AR1045" s="25">
        <v>1.01728</v>
      </c>
      <c r="AS1045" s="19">
        <v>1676</v>
      </c>
      <c r="AT1045" s="19">
        <v>0.43099999999999999</v>
      </c>
      <c r="AU1045" s="19">
        <v>0.79300000000000004</v>
      </c>
      <c r="AV1045" s="19">
        <v>0.441</v>
      </c>
      <c r="AW1045" s="19">
        <v>0.93799999999999994</v>
      </c>
      <c r="AX1045" s="19">
        <v>0.628</v>
      </c>
      <c r="AY1045" s="19">
        <v>0.28199999999999997</v>
      </c>
      <c r="AZ1045" s="19">
        <v>0.72699999999999998</v>
      </c>
      <c r="BA1045" s="19">
        <v>0.64200000000000002</v>
      </c>
      <c r="BB1045" s="19">
        <v>0.82599999999999996</v>
      </c>
      <c r="BC1045" s="19">
        <v>1.35</v>
      </c>
      <c r="BD1045" s="19">
        <v>1.5109999999999999</v>
      </c>
      <c r="BE1045" s="19">
        <v>1.17</v>
      </c>
      <c r="BF1045" s="19">
        <v>0.83799999999999997</v>
      </c>
      <c r="BG1045" s="19">
        <v>1.448</v>
      </c>
      <c r="BH1045" s="19">
        <v>1.0920000000000001</v>
      </c>
      <c r="BI1045" s="19">
        <v>0.62</v>
      </c>
      <c r="BJ1045" s="19">
        <v>1.1140000000000001</v>
      </c>
      <c r="BK1045" s="19">
        <v>1.1080000000000001</v>
      </c>
      <c r="BL1045" s="19"/>
      <c r="BM1045" s="19">
        <v>0.59199999999999997</v>
      </c>
      <c r="BN1045" s="19">
        <v>0.76700000000000002</v>
      </c>
      <c r="BO1045" s="19">
        <v>0.49199999999999999</v>
      </c>
      <c r="BP1045" s="19">
        <v>0.92300000000000004</v>
      </c>
      <c r="BQ1045" s="19">
        <v>1.0760000000000001</v>
      </c>
      <c r="BR1045" s="19">
        <v>1.1479999999999999</v>
      </c>
      <c r="BS1045" s="19">
        <v>0.85499999999999998</v>
      </c>
      <c r="BT1045" s="19">
        <v>0.45900000000000002</v>
      </c>
      <c r="BU1045" s="19">
        <v>0.72799999999999998</v>
      </c>
      <c r="BV1045" s="19">
        <v>1.5589999999999999</v>
      </c>
      <c r="BW1045" s="19">
        <v>1.794</v>
      </c>
      <c r="BX1045" s="19">
        <v>0.86199999999999999</v>
      </c>
      <c r="BY1045" s="19">
        <v>0.47199999999999998</v>
      </c>
      <c r="BZ1045" s="19">
        <v>0.76600000000000001</v>
      </c>
      <c r="CA1045" s="19">
        <v>1.105</v>
      </c>
      <c r="CB1045" s="19">
        <v>0.61499999999999999</v>
      </c>
      <c r="CC1045" s="19">
        <v>1.6160000000000001</v>
      </c>
      <c r="CD1045" s="19">
        <v>1.3220000000000001</v>
      </c>
      <c r="CE1045" s="19"/>
      <c r="CF1045" s="19">
        <v>0.76300000000000001</v>
      </c>
      <c r="CG1045" s="19">
        <v>1.1539999999999999</v>
      </c>
      <c r="CH1045" s="19">
        <v>0.52</v>
      </c>
      <c r="CI1045" s="19">
        <v>1.645</v>
      </c>
      <c r="CJ1045" s="19">
        <v>1.2410000000000001</v>
      </c>
      <c r="CK1045" s="19">
        <v>1.1519999999999999</v>
      </c>
      <c r="CL1045" s="19">
        <v>0.66600000000000004</v>
      </c>
      <c r="CM1045" s="19">
        <v>1.476</v>
      </c>
      <c r="CN1045" s="19">
        <v>0.68700000000000006</v>
      </c>
      <c r="CO1045" s="19">
        <v>1.204</v>
      </c>
      <c r="CP1045" s="19">
        <v>0.435</v>
      </c>
      <c r="CQ1045" s="19">
        <v>1.2070000000000001</v>
      </c>
      <c r="CR1045" s="19">
        <v>1.2270000000000001</v>
      </c>
      <c r="CS1045" s="19">
        <v>1.0129999999999999</v>
      </c>
      <c r="CT1045" s="19">
        <v>1.6160000000000001</v>
      </c>
      <c r="CU1045" s="19">
        <v>0.63600000000000001</v>
      </c>
      <c r="CV1045" s="19">
        <v>1.9319999999999999</v>
      </c>
      <c r="CW1045" s="19">
        <v>1.6719999999999999</v>
      </c>
    </row>
    <row r="1046" spans="1:101" s="1" customFormat="1" ht="15" x14ac:dyDescent="0.2">
      <c r="A1046" s="19">
        <v>1677</v>
      </c>
      <c r="B1046" s="19">
        <v>382.1</v>
      </c>
      <c r="C1046" s="19">
        <v>973.6</v>
      </c>
      <c r="D1046" s="19">
        <v>416.11630000000002</v>
      </c>
      <c r="E1046" s="19">
        <v>418.12290000000002</v>
      </c>
      <c r="F1046" s="19">
        <v>182.05799999999999</v>
      </c>
      <c r="G1046" s="20">
        <v>63945.754390000002</v>
      </c>
      <c r="H1046" s="19">
        <v>1</v>
      </c>
      <c r="I1046" s="19">
        <v>1</v>
      </c>
      <c r="J1046" s="19" t="s">
        <v>105</v>
      </c>
      <c r="K1046" s="19" t="s">
        <v>486</v>
      </c>
      <c r="L1046" s="19" t="s">
        <v>487</v>
      </c>
      <c r="M1046" s="19">
        <v>0.33</v>
      </c>
      <c r="N1046" s="19">
        <v>17</v>
      </c>
      <c r="X1046" s="19">
        <v>3.3300000000000003E-2</v>
      </c>
      <c r="Y1046" s="19">
        <v>1.294</v>
      </c>
      <c r="Z1046" s="19">
        <v>1.147</v>
      </c>
      <c r="AA1046" s="19">
        <v>1.054</v>
      </c>
      <c r="AB1046" s="22">
        <f t="shared" si="263"/>
        <v>0.99849999999999994</v>
      </c>
      <c r="AC1046" s="22">
        <f t="shared" si="264"/>
        <v>0.91866666666666674</v>
      </c>
      <c r="AD1046" s="22">
        <f t="shared" si="265"/>
        <v>1.1928333333333332</v>
      </c>
      <c r="AE1046" s="22">
        <f t="shared" si="266"/>
        <v>1.0869013062409287</v>
      </c>
      <c r="AF1046" s="22">
        <f t="shared" si="267"/>
        <v>0.8370825764985329</v>
      </c>
      <c r="AG1046" s="22">
        <f t="shared" si="268"/>
        <v>0.12022094546083723</v>
      </c>
      <c r="AH1046" s="22">
        <f t="shared" si="269"/>
        <v>-0.25655814615160677</v>
      </c>
      <c r="AI1046" s="22">
        <f t="shared" si="270"/>
        <v>-0.64654762064127558</v>
      </c>
      <c r="AJ1046" s="22">
        <f t="shared" si="271"/>
        <v>-1.2416301641425733</v>
      </c>
      <c r="AK1046" s="22" t="str">
        <f>L1046</f>
        <v>Homovanillic acid</v>
      </c>
      <c r="AL1046" s="22" t="str">
        <f t="shared" si="273"/>
        <v>Lowering</v>
      </c>
      <c r="AM1046" s="24">
        <f t="shared" si="274"/>
        <v>0.22565885456909984</v>
      </c>
      <c r="AN1046" s="24">
        <f t="shared" si="275"/>
        <v>5.7328401953992407E-2</v>
      </c>
      <c r="AO1046" s="25">
        <v>0.68743500000000002</v>
      </c>
      <c r="AP1046" s="24">
        <f t="shared" si="276"/>
        <v>5.7328401953992407E-2</v>
      </c>
      <c r="AQ1046" s="25">
        <v>1.3489500000000001</v>
      </c>
      <c r="AR1046" s="25">
        <v>1.2082299999999999</v>
      </c>
      <c r="AS1046" s="19">
        <v>1677</v>
      </c>
      <c r="AT1046" s="19">
        <v>1.028</v>
      </c>
      <c r="AU1046" s="19">
        <v>1.512</v>
      </c>
      <c r="AV1046" s="19">
        <v>0.83499999999999996</v>
      </c>
      <c r="AW1046" s="19">
        <v>0.878</v>
      </c>
      <c r="AX1046" s="19">
        <v>1.1830000000000001</v>
      </c>
      <c r="AY1046" s="19">
        <v>1.246</v>
      </c>
      <c r="AZ1046" s="19">
        <v>0.78900000000000003</v>
      </c>
      <c r="BA1046" s="19">
        <v>1.1839999999999999</v>
      </c>
      <c r="BB1046" s="19">
        <v>0.73899999999999999</v>
      </c>
      <c r="BC1046" s="19">
        <v>0.80800000000000005</v>
      </c>
      <c r="BD1046" s="19">
        <v>0.65900000000000003</v>
      </c>
      <c r="BE1046" s="19">
        <v>1.0720000000000001</v>
      </c>
      <c r="BF1046" s="19">
        <v>0.85899999999999999</v>
      </c>
      <c r="BG1046" s="19">
        <v>1.0009999999999999</v>
      </c>
      <c r="BH1046" s="19">
        <v>1.2969999999999999</v>
      </c>
      <c r="BI1046" s="19">
        <v>0.91800000000000004</v>
      </c>
      <c r="BJ1046" s="19">
        <v>0.98299999999999998</v>
      </c>
      <c r="BK1046" s="19">
        <v>0.98199999999999998</v>
      </c>
      <c r="BL1046" s="19"/>
      <c r="BM1046" s="19">
        <v>1.2090000000000001</v>
      </c>
      <c r="BN1046" s="19">
        <v>0.82199999999999995</v>
      </c>
      <c r="BO1046" s="19">
        <v>0.81699999999999995</v>
      </c>
      <c r="BP1046" s="19">
        <v>0.628</v>
      </c>
      <c r="BQ1046" s="19">
        <v>0.998</v>
      </c>
      <c r="BR1046" s="19">
        <v>1.0349999999999999</v>
      </c>
      <c r="BS1046" s="19">
        <v>0.94199999999999995</v>
      </c>
      <c r="BT1046" s="19">
        <v>0.93500000000000005</v>
      </c>
      <c r="BU1046" s="19">
        <v>1.069</v>
      </c>
      <c r="BV1046" s="19">
        <v>0.9</v>
      </c>
      <c r="BW1046" s="19">
        <v>0.70699999999999996</v>
      </c>
      <c r="BX1046" s="19">
        <v>0.77700000000000002</v>
      </c>
      <c r="BY1046" s="19">
        <v>0.66100000000000003</v>
      </c>
      <c r="BZ1046" s="19">
        <v>0.98199999999999998</v>
      </c>
      <c r="CA1046" s="19">
        <v>0.97099999999999997</v>
      </c>
      <c r="CB1046" s="19">
        <v>0.88800000000000001</v>
      </c>
      <c r="CC1046" s="19">
        <v>0.99099999999999999</v>
      </c>
      <c r="CD1046" s="19">
        <v>1.204</v>
      </c>
      <c r="CE1046" s="19"/>
      <c r="CF1046" s="19">
        <v>1.329</v>
      </c>
      <c r="CG1046" s="19">
        <v>0.76700000000000002</v>
      </c>
      <c r="CH1046" s="19">
        <v>1.7030000000000001</v>
      </c>
      <c r="CI1046" s="19">
        <v>1.2749999999999999</v>
      </c>
      <c r="CJ1046" s="19">
        <v>0.92800000000000005</v>
      </c>
      <c r="CK1046" s="19">
        <v>1.379</v>
      </c>
      <c r="CL1046" s="19">
        <v>1.7729999999999999</v>
      </c>
      <c r="CM1046" s="19">
        <v>0.67100000000000004</v>
      </c>
      <c r="CN1046" s="19">
        <v>1.333</v>
      </c>
      <c r="CO1046" s="19">
        <v>0.77900000000000003</v>
      </c>
      <c r="CP1046" s="19">
        <v>1.0960000000000001</v>
      </c>
      <c r="CQ1046" s="19">
        <v>0.85899999999999999</v>
      </c>
      <c r="CR1046" s="19">
        <v>1.879</v>
      </c>
      <c r="CS1046" s="19">
        <v>1.1240000000000001</v>
      </c>
      <c r="CT1046" s="19">
        <v>0.97599999999999998</v>
      </c>
      <c r="CU1046" s="19">
        <v>1.2609999999999999</v>
      </c>
      <c r="CV1046" s="19">
        <v>1.3979999999999999</v>
      </c>
      <c r="CW1046" s="19">
        <v>0.94099999999999995</v>
      </c>
    </row>
    <row r="1047" spans="1:101" s="1" customFormat="1" ht="15" x14ac:dyDescent="0.2">
      <c r="A1047" s="19">
        <v>1681</v>
      </c>
      <c r="B1047" s="19">
        <v>382.1</v>
      </c>
      <c r="C1047" s="19">
        <v>973.8</v>
      </c>
      <c r="D1047" s="19">
        <v>354.0718</v>
      </c>
      <c r="E1047" s="19">
        <v>356.07940000000002</v>
      </c>
      <c r="F1047" s="19">
        <v>240.02690000000001</v>
      </c>
      <c r="G1047" s="20">
        <v>2968</v>
      </c>
      <c r="H1047" s="19">
        <v>2</v>
      </c>
      <c r="I1047" s="19">
        <v>2</v>
      </c>
      <c r="J1047" s="19" t="s">
        <v>131</v>
      </c>
      <c r="M1047" s="10"/>
      <c r="N1047" s="10"/>
      <c r="O1047" s="19" t="s">
        <v>215</v>
      </c>
      <c r="P1047" s="19" t="s">
        <v>277</v>
      </c>
      <c r="Q1047" s="19">
        <v>4.22</v>
      </c>
      <c r="R1047" s="19">
        <v>127.2</v>
      </c>
      <c r="S1047" s="19" t="s">
        <v>133</v>
      </c>
      <c r="T1047" s="19" t="s">
        <v>134</v>
      </c>
      <c r="X1047" s="19">
        <v>0.05</v>
      </c>
      <c r="Y1047" s="19">
        <v>1.147</v>
      </c>
      <c r="Z1047" s="19">
        <v>1.091</v>
      </c>
      <c r="AA1047" s="19">
        <v>1.1160000000000001</v>
      </c>
      <c r="AB1047" s="22">
        <f t="shared" si="263"/>
        <v>1.0021666666666667</v>
      </c>
      <c r="AC1047" s="22">
        <f t="shared" si="264"/>
        <v>0.8649444444444444</v>
      </c>
      <c r="AD1047" s="22">
        <f t="shared" si="265"/>
        <v>0.95594444444444449</v>
      </c>
      <c r="AE1047" s="22">
        <f t="shared" si="266"/>
        <v>1.1586485965701072</v>
      </c>
      <c r="AF1047" s="22">
        <f t="shared" si="267"/>
        <v>1.0483524147149414</v>
      </c>
      <c r="AG1047" s="22">
        <f t="shared" si="268"/>
        <v>0.21244308156753564</v>
      </c>
      <c r="AH1047" s="22">
        <f t="shared" si="269"/>
        <v>6.8123775554240873E-2</v>
      </c>
      <c r="AI1047" s="22">
        <f t="shared" si="270"/>
        <v>-1.4685734140698345</v>
      </c>
      <c r="AJ1047" s="22">
        <f t="shared" si="271"/>
        <v>-0.29908363912260549</v>
      </c>
      <c r="AK1047" s="22" t="str">
        <f t="shared" ref="AK1047:AK1054" si="277">P1047</f>
        <v>Isomer 4 of L-Cystine - 2 tags</v>
      </c>
      <c r="AL1047" s="22" t="str">
        <f t="shared" si="273"/>
        <v>Lowering</v>
      </c>
      <c r="AM1047" s="24">
        <f t="shared" si="274"/>
        <v>3.3995903354309055E-2</v>
      </c>
      <c r="AN1047" s="24">
        <f t="shared" si="275"/>
        <v>0.50224585458873428</v>
      </c>
      <c r="AO1047" s="25">
        <v>1.1820600000000001</v>
      </c>
      <c r="AP1047" s="24">
        <f t="shared" si="276"/>
        <v>0.50224585458873428</v>
      </c>
      <c r="AQ1047" s="25">
        <v>1.1694800000000001</v>
      </c>
      <c r="AR1047" s="25">
        <v>1.0793299999999999</v>
      </c>
      <c r="AS1047" s="19">
        <v>1681</v>
      </c>
      <c r="AT1047" s="19">
        <v>1.042</v>
      </c>
      <c r="AU1047" s="19">
        <v>0.91</v>
      </c>
      <c r="AV1047" s="19">
        <v>1.28</v>
      </c>
      <c r="AW1047" s="19">
        <v>0.89200000000000002</v>
      </c>
      <c r="AX1047" s="19">
        <v>1.085</v>
      </c>
      <c r="AY1047" s="19">
        <v>1.2929999999999999</v>
      </c>
      <c r="AZ1047" s="19">
        <v>1.0129999999999999</v>
      </c>
      <c r="BA1047" s="19">
        <v>0.80500000000000005</v>
      </c>
      <c r="BB1047" s="19">
        <v>0.999</v>
      </c>
      <c r="BC1047" s="19">
        <v>0.86799999999999999</v>
      </c>
      <c r="BD1047" s="19">
        <v>1.1519999999999999</v>
      </c>
      <c r="BE1047" s="19">
        <v>0.748</v>
      </c>
      <c r="BF1047" s="19">
        <v>0.88400000000000001</v>
      </c>
      <c r="BG1047" s="19">
        <v>0.66800000000000004</v>
      </c>
      <c r="BH1047" s="19">
        <v>1.01</v>
      </c>
      <c r="BI1047" s="19">
        <v>1.2829999999999999</v>
      </c>
      <c r="BJ1047" s="19">
        <v>1.163</v>
      </c>
      <c r="BK1047" s="19">
        <v>0.94399999999999995</v>
      </c>
      <c r="BL1047" s="19"/>
      <c r="BM1047" s="19">
        <v>0.82</v>
      </c>
      <c r="BN1047" s="19">
        <v>0.85199999999999998</v>
      </c>
      <c r="BO1047" s="19">
        <v>1.0620000000000001</v>
      </c>
      <c r="BP1047" s="19">
        <v>1.2190000000000001</v>
      </c>
      <c r="BQ1047" s="19">
        <v>0.60399999999999998</v>
      </c>
      <c r="BR1047" s="19">
        <v>0.497</v>
      </c>
      <c r="BS1047" s="19">
        <v>0.85299999999999998</v>
      </c>
      <c r="BT1047" s="19">
        <v>1.0489999999999999</v>
      </c>
      <c r="BU1047" s="19">
        <v>0.83099999999999996</v>
      </c>
      <c r="BV1047" s="19">
        <v>1.141</v>
      </c>
      <c r="BW1047" s="19">
        <v>0.57299999999999995</v>
      </c>
      <c r="BX1047" s="19">
        <v>0.78400000000000003</v>
      </c>
      <c r="BY1047" s="19">
        <v>1.0289999999999999</v>
      </c>
      <c r="BZ1047" s="19">
        <v>0.92700000000000005</v>
      </c>
      <c r="CA1047" s="19">
        <v>0.82199999999999995</v>
      </c>
      <c r="CB1047" s="19">
        <v>0.877</v>
      </c>
      <c r="CC1047" s="19">
        <v>0.79400000000000004</v>
      </c>
      <c r="CD1047" s="19">
        <v>0.83499999999999996</v>
      </c>
      <c r="CE1047" s="19"/>
      <c r="CF1047" s="19">
        <v>1.03</v>
      </c>
      <c r="CG1047" s="19">
        <v>1.2529999999999999</v>
      </c>
      <c r="CH1047" s="19">
        <v>0.84499999999999997</v>
      </c>
      <c r="CI1047" s="19">
        <v>0.90200000000000002</v>
      </c>
      <c r="CJ1047" s="19">
        <v>1.107</v>
      </c>
      <c r="CK1047" s="19">
        <v>0.70899999999999996</v>
      </c>
      <c r="CL1047" s="19">
        <v>0.94899999999999995</v>
      </c>
      <c r="CM1047" s="19">
        <v>0.73099999999999998</v>
      </c>
      <c r="CN1047" s="19">
        <v>1.417</v>
      </c>
      <c r="CO1047" s="19">
        <v>0.77</v>
      </c>
      <c r="CP1047" s="19">
        <v>1.081</v>
      </c>
      <c r="CQ1047" s="19">
        <v>0.78700000000000003</v>
      </c>
      <c r="CR1047" s="19">
        <v>0.72799999999999998</v>
      </c>
      <c r="CS1047" s="19">
        <v>0.91400000000000003</v>
      </c>
      <c r="CT1047" s="19">
        <v>0.86799999999999999</v>
      </c>
      <c r="CU1047" s="19">
        <v>1.3009999999999999</v>
      </c>
      <c r="CV1047" s="19">
        <v>0.65100000000000002</v>
      </c>
      <c r="CW1047" s="19">
        <v>1.1639999999999999</v>
      </c>
    </row>
    <row r="1048" spans="1:101" s="1" customFormat="1" ht="15" x14ac:dyDescent="0.2">
      <c r="A1048" s="19">
        <v>1682</v>
      </c>
      <c r="B1048" s="19">
        <v>382</v>
      </c>
      <c r="C1048" s="19">
        <v>975</v>
      </c>
      <c r="D1048" s="19">
        <v>504.3347</v>
      </c>
      <c r="E1048" s="19">
        <v>506.33940000000001</v>
      </c>
      <c r="F1048" s="19">
        <v>270.27640000000002</v>
      </c>
      <c r="G1048" s="20">
        <v>8819</v>
      </c>
      <c r="H1048" s="19">
        <v>1</v>
      </c>
      <c r="I1048" s="19">
        <v>1</v>
      </c>
      <c r="J1048" s="19" t="s">
        <v>117</v>
      </c>
      <c r="M1048" s="10"/>
      <c r="N1048" s="10"/>
      <c r="U1048" s="21">
        <v>0</v>
      </c>
      <c r="V1048" s="21">
        <v>0</v>
      </c>
      <c r="W1048" s="21">
        <v>2</v>
      </c>
      <c r="X1048" s="19">
        <v>8.3299999999999999E-2</v>
      </c>
      <c r="Y1048" s="19">
        <v>2.9319999999999999</v>
      </c>
      <c r="Z1048" s="19">
        <v>1.2290000000000001</v>
      </c>
      <c r="AA1048" s="19">
        <v>2.29</v>
      </c>
      <c r="AB1048" s="22">
        <f t="shared" si="263"/>
        <v>2.102811111111111</v>
      </c>
      <c r="AC1048" s="22">
        <f t="shared" si="264"/>
        <v>1.751611111111111</v>
      </c>
      <c r="AD1048" s="22">
        <f t="shared" si="265"/>
        <v>2.3593833333333336</v>
      </c>
      <c r="AE1048" s="22">
        <f t="shared" si="266"/>
        <v>1.2005011259475404</v>
      </c>
      <c r="AF1048" s="22">
        <f t="shared" si="267"/>
        <v>0.89125454155864625</v>
      </c>
      <c r="AG1048" s="22">
        <f t="shared" si="268"/>
        <v>0.26363675666967978</v>
      </c>
      <c r="AH1048" s="22">
        <f t="shared" si="269"/>
        <v>-0.16609057178251335</v>
      </c>
      <c r="AI1048" s="22">
        <f t="shared" si="270"/>
        <v>-0.28568069659196232</v>
      </c>
      <c r="AJ1048" s="22">
        <f t="shared" si="271"/>
        <v>-0.14419016863266784</v>
      </c>
      <c r="AK1048" s="22">
        <f t="shared" si="277"/>
        <v>0</v>
      </c>
      <c r="AL1048" s="22" t="str">
        <f t="shared" si="273"/>
        <v>Lowering</v>
      </c>
      <c r="AM1048" s="24">
        <f t="shared" si="274"/>
        <v>0.51798752846814922</v>
      </c>
      <c r="AN1048" s="24">
        <f t="shared" si="275"/>
        <v>0.71748005269994475</v>
      </c>
      <c r="AO1048" s="25">
        <v>0.36492200000000002</v>
      </c>
      <c r="AP1048" s="24">
        <f t="shared" si="276"/>
        <v>0.71748005269994475</v>
      </c>
      <c r="AQ1048" s="25">
        <v>0.72542099999999998</v>
      </c>
      <c r="AR1048" s="25">
        <v>0.82348100000000002</v>
      </c>
      <c r="AS1048" s="19">
        <v>1682</v>
      </c>
      <c r="AT1048" s="19">
        <v>1.389</v>
      </c>
      <c r="AU1048" s="19">
        <v>1.109</v>
      </c>
      <c r="AV1048" s="19">
        <v>2.98</v>
      </c>
      <c r="AW1048" s="19">
        <v>1.4079999999999999</v>
      </c>
      <c r="AX1048" s="19">
        <v>1.38</v>
      </c>
      <c r="AY1048" s="19">
        <v>1.1439999999999999</v>
      </c>
      <c r="AZ1048" s="19">
        <v>2.4609999999999999</v>
      </c>
      <c r="BA1048" s="19">
        <v>10.5786</v>
      </c>
      <c r="BB1048" s="19">
        <v>2.3769999999999998</v>
      </c>
      <c r="BC1048" s="19">
        <v>0.871</v>
      </c>
      <c r="BD1048" s="19">
        <v>1.708</v>
      </c>
      <c r="BE1048" s="19">
        <v>2.2389999999999999</v>
      </c>
      <c r="BF1048" s="19">
        <v>0.626</v>
      </c>
      <c r="BG1048" s="19">
        <v>0.89600000000000002</v>
      </c>
      <c r="BH1048" s="19">
        <v>1.9910000000000001</v>
      </c>
      <c r="BI1048" s="19">
        <v>0.871</v>
      </c>
      <c r="BJ1048" s="19">
        <v>1.9750000000000001</v>
      </c>
      <c r="BK1048" s="19">
        <v>1.847</v>
      </c>
      <c r="BL1048" s="19"/>
      <c r="BM1048" s="19">
        <v>1.8320000000000001</v>
      </c>
      <c r="BN1048" s="19">
        <v>1.631</v>
      </c>
      <c r="BO1048" s="19">
        <v>2.88</v>
      </c>
      <c r="BP1048" s="19">
        <v>1.3140000000000001</v>
      </c>
      <c r="BQ1048" s="19">
        <v>2.4590000000000001</v>
      </c>
      <c r="BR1048" s="19">
        <v>1.9990000000000001</v>
      </c>
      <c r="BS1048" s="19">
        <v>2.0459999999999998</v>
      </c>
      <c r="BT1048" s="19">
        <v>1.35</v>
      </c>
      <c r="BU1048" s="19">
        <v>1.8089999999999999</v>
      </c>
      <c r="BV1048" s="19">
        <v>1.151</v>
      </c>
      <c r="BW1048" s="19">
        <v>2.0990000000000002</v>
      </c>
      <c r="BX1048" s="19">
        <v>1.9650000000000001</v>
      </c>
      <c r="BY1048" s="19">
        <v>1.4830000000000001</v>
      </c>
      <c r="BZ1048" s="19">
        <v>1.802</v>
      </c>
      <c r="CA1048" s="19">
        <v>1.2010000000000001</v>
      </c>
      <c r="CB1048" s="19">
        <v>1.7629999999999999</v>
      </c>
      <c r="CC1048" s="19">
        <v>1.7150000000000001</v>
      </c>
      <c r="CD1048" s="19">
        <v>1.03</v>
      </c>
      <c r="CE1048" s="19"/>
      <c r="CF1048" s="19">
        <v>1.2789999999999999</v>
      </c>
      <c r="CG1048" s="19">
        <v>1.538</v>
      </c>
      <c r="CH1048" s="19">
        <v>2.44</v>
      </c>
      <c r="CI1048" s="19">
        <v>1.1379999999999999</v>
      </c>
      <c r="CJ1048" s="19">
        <v>10.123900000000001</v>
      </c>
      <c r="CK1048" s="19">
        <v>1.9239999999999999</v>
      </c>
      <c r="CL1048" s="19">
        <v>2.343</v>
      </c>
      <c r="CM1048" s="19">
        <v>2.2370000000000001</v>
      </c>
      <c r="CN1048" s="19">
        <v>1.615</v>
      </c>
      <c r="CO1048" s="19">
        <v>1.6459999999999999</v>
      </c>
      <c r="CP1048" s="19">
        <v>1.71</v>
      </c>
      <c r="CQ1048" s="19">
        <v>2.2709999999999999</v>
      </c>
      <c r="CR1048" s="19">
        <v>2.4409999999999998</v>
      </c>
      <c r="CS1048" s="19">
        <v>2.585</v>
      </c>
      <c r="CT1048" s="19">
        <v>2.165</v>
      </c>
      <c r="CU1048" s="19">
        <v>1.4650000000000001</v>
      </c>
      <c r="CV1048" s="19">
        <v>2.5539999999999998</v>
      </c>
      <c r="CW1048" s="19">
        <v>0.99399999999999999</v>
      </c>
    </row>
    <row r="1049" spans="1:101" s="1" customFormat="1" ht="15" x14ac:dyDescent="0.2">
      <c r="A1049" s="19">
        <v>1683</v>
      </c>
      <c r="B1049" s="19">
        <v>382.6</v>
      </c>
      <c r="C1049" s="19">
        <v>975.4</v>
      </c>
      <c r="D1049" s="19">
        <v>324.0899</v>
      </c>
      <c r="E1049" s="19">
        <v>326.09660000000002</v>
      </c>
      <c r="F1049" s="19">
        <v>180.06319999999999</v>
      </c>
      <c r="G1049" s="20">
        <v>84078.307690000001</v>
      </c>
      <c r="H1049" s="19">
        <v>2</v>
      </c>
      <c r="I1049" s="19">
        <v>2</v>
      </c>
      <c r="J1049" s="19" t="s">
        <v>131</v>
      </c>
      <c r="M1049" s="10"/>
      <c r="N1049" s="10"/>
      <c r="O1049" s="19" t="s">
        <v>183</v>
      </c>
      <c r="P1049" s="19" t="s">
        <v>335</v>
      </c>
      <c r="Q1049" s="19">
        <v>5.13</v>
      </c>
      <c r="R1049" s="19">
        <v>152.30000000000001</v>
      </c>
      <c r="T1049" s="19" t="s">
        <v>185</v>
      </c>
      <c r="X1049" s="19">
        <v>0</v>
      </c>
      <c r="Y1049" s="19">
        <v>0.38100000000000001</v>
      </c>
      <c r="Z1049" s="19">
        <v>0.378</v>
      </c>
      <c r="AA1049" s="19">
        <v>0.379</v>
      </c>
      <c r="AB1049" s="22">
        <f t="shared" si="263"/>
        <v>0.99344444444444413</v>
      </c>
      <c r="AC1049" s="22">
        <f t="shared" si="264"/>
        <v>1.2193888888888889</v>
      </c>
      <c r="AD1049" s="22">
        <f t="shared" si="265"/>
        <v>1.0903888888888891</v>
      </c>
      <c r="AE1049" s="22">
        <f t="shared" si="266"/>
        <v>0.81470682035628028</v>
      </c>
      <c r="AF1049" s="22">
        <f t="shared" si="267"/>
        <v>0.91109186324960467</v>
      </c>
      <c r="AG1049" s="22">
        <f t="shared" si="268"/>
        <v>-0.2956471090571941</v>
      </c>
      <c r="AH1049" s="22">
        <f t="shared" si="269"/>
        <v>-0.13433156997854021</v>
      </c>
      <c r="AI1049" s="22">
        <f t="shared" si="270"/>
        <v>-1.1999712950396251</v>
      </c>
      <c r="AJ1049" s="22">
        <f t="shared" si="271"/>
        <v>-0.5552589215697562</v>
      </c>
      <c r="AK1049" s="22" t="str">
        <f t="shared" si="277"/>
        <v>Isomer 1 of 4-Chloro-L-lysine - 2 tags</v>
      </c>
      <c r="AL1049" s="22" t="str">
        <f t="shared" si="273"/>
        <v>Increase</v>
      </c>
      <c r="AM1049" s="24">
        <f t="shared" si="274"/>
        <v>6.3099904937143222E-2</v>
      </c>
      <c r="AN1049" s="24">
        <f t="shared" si="275"/>
        <v>0.27844606090374796</v>
      </c>
      <c r="AO1049" s="25">
        <v>0.96303899999999998</v>
      </c>
      <c r="AP1049" s="24">
        <f t="shared" si="276"/>
        <v>0.27844606090374796</v>
      </c>
      <c r="AQ1049" s="25">
        <v>0.70636100000000002</v>
      </c>
      <c r="AR1049" s="25">
        <v>0.805871</v>
      </c>
      <c r="AS1049" s="19">
        <v>1683</v>
      </c>
      <c r="AT1049" s="19">
        <v>0.73599999999999999</v>
      </c>
      <c r="AU1049" s="19">
        <v>0.93899999999999995</v>
      </c>
      <c r="AV1049" s="19">
        <v>0.84399999999999997</v>
      </c>
      <c r="AW1049" s="19">
        <v>1.1659999999999999</v>
      </c>
      <c r="AX1049" s="19">
        <v>1.1180000000000001</v>
      </c>
      <c r="AY1049" s="19">
        <v>1.0629999999999999</v>
      </c>
      <c r="AZ1049" s="19">
        <v>1.01</v>
      </c>
      <c r="BA1049" s="19">
        <v>1.052</v>
      </c>
      <c r="BB1049" s="19">
        <v>0.81599999999999995</v>
      </c>
      <c r="BC1049" s="19">
        <v>0.97399999999999998</v>
      </c>
      <c r="BD1049" s="19">
        <v>1.298</v>
      </c>
      <c r="BE1049" s="19">
        <v>1.046</v>
      </c>
      <c r="BF1049" s="19">
        <v>1.232</v>
      </c>
      <c r="BG1049" s="19">
        <v>1.2330000000000001</v>
      </c>
      <c r="BH1049" s="19">
        <v>1.0640000000000001</v>
      </c>
      <c r="BI1049" s="19">
        <v>1.2789999999999999</v>
      </c>
      <c r="BJ1049" s="19">
        <v>0.52200000000000002</v>
      </c>
      <c r="BK1049" s="19">
        <v>0.49</v>
      </c>
      <c r="BL1049" s="19"/>
      <c r="BM1049" s="19">
        <v>1.087</v>
      </c>
      <c r="BN1049" s="19">
        <v>1.1830000000000001</v>
      </c>
      <c r="BO1049" s="19">
        <v>1.054</v>
      </c>
      <c r="BP1049" s="19">
        <v>1.101</v>
      </c>
      <c r="BQ1049" s="19">
        <v>1.581</v>
      </c>
      <c r="BR1049" s="19">
        <v>2.105</v>
      </c>
      <c r="BS1049" s="19">
        <v>1.048</v>
      </c>
      <c r="BT1049" s="19">
        <v>0.95</v>
      </c>
      <c r="BU1049" s="19">
        <v>0.873</v>
      </c>
      <c r="BV1049" s="19">
        <v>1.1599999999999999</v>
      </c>
      <c r="BW1049" s="19">
        <v>1.7330000000000001</v>
      </c>
      <c r="BX1049" s="19">
        <v>1.823</v>
      </c>
      <c r="BY1049" s="19">
        <v>1.2</v>
      </c>
      <c r="BZ1049" s="19">
        <v>1.7669999999999999</v>
      </c>
      <c r="CA1049" s="19">
        <v>1.298</v>
      </c>
      <c r="CB1049" s="19">
        <v>0.9</v>
      </c>
      <c r="CC1049" s="19">
        <v>0.69499999999999995</v>
      </c>
      <c r="CD1049" s="19">
        <v>0.39100000000000001</v>
      </c>
      <c r="CE1049" s="19"/>
      <c r="CF1049" s="19">
        <v>1.0209999999999999</v>
      </c>
      <c r="CG1049" s="19">
        <v>1.27</v>
      </c>
      <c r="CH1049" s="19">
        <v>0.73799999999999999</v>
      </c>
      <c r="CI1049" s="19">
        <v>1.0860000000000001</v>
      </c>
      <c r="CJ1049" s="19">
        <v>1.1100000000000001</v>
      </c>
      <c r="CK1049" s="19">
        <v>1.1930000000000001</v>
      </c>
      <c r="CL1049" s="19">
        <v>1.0780000000000001</v>
      </c>
      <c r="CM1049" s="19">
        <v>0.79200000000000004</v>
      </c>
      <c r="CN1049" s="19">
        <v>0.30099999999999999</v>
      </c>
      <c r="CO1049" s="19">
        <v>1.5069999999999999</v>
      </c>
      <c r="CP1049" s="19">
        <v>1.41</v>
      </c>
      <c r="CQ1049" s="19">
        <v>1.5129999999999999</v>
      </c>
      <c r="CR1049" s="19">
        <v>1.1930000000000001</v>
      </c>
      <c r="CS1049" s="19">
        <v>0.96399999999999997</v>
      </c>
      <c r="CT1049" s="19">
        <v>1.2490000000000001</v>
      </c>
      <c r="CU1049" s="19">
        <v>0.94299999999999995</v>
      </c>
      <c r="CV1049" s="19">
        <v>1.091</v>
      </c>
      <c r="CW1049" s="19">
        <v>1.1679999999999999</v>
      </c>
    </row>
    <row r="1050" spans="1:101" s="1" customFormat="1" ht="15" x14ac:dyDescent="0.2">
      <c r="A1050" s="19">
        <v>1689</v>
      </c>
      <c r="B1050" s="19">
        <v>381.1</v>
      </c>
      <c r="C1050" s="19">
        <v>976.5</v>
      </c>
      <c r="D1050" s="19">
        <v>670.22040000000004</v>
      </c>
      <c r="E1050" s="19">
        <v>672.22659999999996</v>
      </c>
      <c r="F1050" s="19">
        <v>436.16199999999998</v>
      </c>
      <c r="G1050" s="20">
        <v>18815.06667</v>
      </c>
      <c r="H1050" s="19">
        <v>1</v>
      </c>
      <c r="I1050" s="19">
        <v>1</v>
      </c>
      <c r="J1050" s="19" t="s">
        <v>103</v>
      </c>
      <c r="M1050" s="10"/>
      <c r="N1050" s="10"/>
      <c r="U1050" s="21">
        <v>0</v>
      </c>
      <c r="V1050" s="21">
        <v>11</v>
      </c>
      <c r="W1050" s="21">
        <v>382</v>
      </c>
      <c r="X1050" s="19">
        <v>0.05</v>
      </c>
      <c r="Y1050" s="19">
        <v>0.97899999999999998</v>
      </c>
      <c r="Z1050" s="19">
        <v>1.0249999999999999</v>
      </c>
      <c r="AA1050" s="19">
        <v>1.0309999999999999</v>
      </c>
      <c r="AB1050" s="22">
        <f t="shared" si="263"/>
        <v>0.93305555555555564</v>
      </c>
      <c r="AC1050" s="22">
        <f t="shared" si="264"/>
        <v>0.80649999999999999</v>
      </c>
      <c r="AD1050" s="22">
        <f t="shared" si="265"/>
        <v>0.90722222222222237</v>
      </c>
      <c r="AE1050" s="22">
        <f t="shared" si="266"/>
        <v>1.1569194737204658</v>
      </c>
      <c r="AF1050" s="22">
        <f t="shared" si="267"/>
        <v>1.0284751990202081</v>
      </c>
      <c r="AG1050" s="22">
        <f t="shared" si="268"/>
        <v>0.21028845052390596</v>
      </c>
      <c r="AH1050" s="22">
        <f t="shared" si="269"/>
        <v>4.0507004672803444E-2</v>
      </c>
      <c r="AI1050" s="22">
        <f t="shared" si="270"/>
        <v>-0.4013080268186246</v>
      </c>
      <c r="AJ1050" s="22">
        <f t="shared" si="271"/>
        <v>-7.7189809368718929E-2</v>
      </c>
      <c r="AK1050" s="22">
        <f t="shared" si="277"/>
        <v>0</v>
      </c>
      <c r="AL1050" s="22" t="str">
        <f t="shared" si="273"/>
        <v>Lowering</v>
      </c>
      <c r="AM1050" s="24">
        <f t="shared" si="274"/>
        <v>0.39690993808037878</v>
      </c>
      <c r="AN1050" s="24">
        <f t="shared" si="275"/>
        <v>0.8371633180708935</v>
      </c>
      <c r="AO1050" s="25">
        <v>0.739838</v>
      </c>
      <c r="AP1050" s="24">
        <f t="shared" si="276"/>
        <v>0.8371633180708935</v>
      </c>
      <c r="AQ1050" s="25">
        <v>0.38538299999999998</v>
      </c>
      <c r="AR1050" s="25">
        <v>0.51836599999999999</v>
      </c>
      <c r="AS1050" s="19">
        <v>1689</v>
      </c>
      <c r="AT1050" s="19">
        <v>1.0369999999999999</v>
      </c>
      <c r="AU1050" s="19">
        <v>1.268</v>
      </c>
      <c r="AV1050" s="19">
        <v>0.93700000000000006</v>
      </c>
      <c r="AW1050" s="19">
        <v>1.0209999999999999</v>
      </c>
      <c r="AX1050" s="19">
        <v>0.78800000000000003</v>
      </c>
      <c r="AY1050" s="19">
        <v>1.028</v>
      </c>
      <c r="AZ1050" s="19">
        <v>0.68300000000000005</v>
      </c>
      <c r="BA1050" s="19">
        <v>0.97899999999999998</v>
      </c>
      <c r="BB1050" s="19">
        <v>2.238</v>
      </c>
      <c r="BC1050" s="19">
        <v>0.56899999999999995</v>
      </c>
      <c r="BD1050" s="19">
        <v>0.61899999999999999</v>
      </c>
      <c r="BE1050" s="19">
        <v>0.76</v>
      </c>
      <c r="BF1050" s="19">
        <v>0.95199999999999996</v>
      </c>
      <c r="BG1050" s="19">
        <v>0.94799999999999995</v>
      </c>
      <c r="BH1050" s="19">
        <v>0.622</v>
      </c>
      <c r="BI1050" s="19">
        <v>0.85199999999999998</v>
      </c>
      <c r="BJ1050" s="19">
        <v>0.96199999999999997</v>
      </c>
      <c r="BK1050" s="19">
        <v>0.53200000000000003</v>
      </c>
      <c r="BL1050" s="19"/>
      <c r="BM1050" s="19">
        <v>1.097</v>
      </c>
      <c r="BN1050" s="19">
        <v>0.84499999999999997</v>
      </c>
      <c r="BO1050" s="19">
        <v>1.2649999999999999</v>
      </c>
      <c r="BP1050" s="19">
        <v>0.44500000000000001</v>
      </c>
      <c r="BQ1050" s="19">
        <v>2.532</v>
      </c>
      <c r="BR1050" s="19">
        <v>0.53700000000000003</v>
      </c>
      <c r="BS1050" s="19">
        <v>0.69099999999999995</v>
      </c>
      <c r="BT1050" s="19">
        <v>0.61199999999999999</v>
      </c>
      <c r="BU1050" s="19">
        <v>0.752</v>
      </c>
      <c r="BV1050" s="19">
        <v>0.62</v>
      </c>
      <c r="BW1050" s="19">
        <v>0.33600000000000002</v>
      </c>
      <c r="BX1050" s="19">
        <v>1.1120000000000001</v>
      </c>
      <c r="BY1050" s="19">
        <v>0.503</v>
      </c>
      <c r="BZ1050" s="19">
        <v>0.56100000000000005</v>
      </c>
      <c r="CA1050" s="19">
        <v>0.65700000000000003</v>
      </c>
      <c r="CB1050" s="19">
        <v>0.59699999999999998</v>
      </c>
      <c r="CC1050" s="19">
        <v>0.84899999999999998</v>
      </c>
      <c r="CD1050" s="19">
        <v>0.50600000000000001</v>
      </c>
      <c r="CE1050" s="19"/>
      <c r="CF1050" s="19">
        <v>1.0820000000000001</v>
      </c>
      <c r="CG1050" s="19">
        <v>1.284</v>
      </c>
      <c r="CH1050" s="19">
        <v>0.59199999999999997</v>
      </c>
      <c r="CI1050" s="19">
        <v>0.82299999999999995</v>
      </c>
      <c r="CJ1050" s="19">
        <v>1.8160000000000001</v>
      </c>
      <c r="CK1050" s="19">
        <v>0.70199999999999996</v>
      </c>
      <c r="CL1050" s="19">
        <v>1.3979999999999999</v>
      </c>
      <c r="CM1050" s="19">
        <v>0.629</v>
      </c>
      <c r="CN1050" s="19">
        <v>0.66600000000000004</v>
      </c>
      <c r="CO1050" s="19">
        <v>1.19</v>
      </c>
      <c r="CP1050" s="19">
        <v>0.41899999999999998</v>
      </c>
      <c r="CQ1050" s="19">
        <v>0.59499999999999997</v>
      </c>
      <c r="CR1050" s="19">
        <v>0.83699999999999997</v>
      </c>
      <c r="CS1050" s="19">
        <v>0.49199999999999999</v>
      </c>
      <c r="CT1050" s="19">
        <v>1.141</v>
      </c>
      <c r="CU1050" s="19">
        <v>0.87</v>
      </c>
      <c r="CV1050" s="19">
        <v>0.63900000000000001</v>
      </c>
      <c r="CW1050" s="19">
        <v>1.155</v>
      </c>
    </row>
    <row r="1051" spans="1:101" s="1" customFormat="1" ht="15" x14ac:dyDescent="0.2">
      <c r="A1051" s="19">
        <v>1690</v>
      </c>
      <c r="B1051" s="19">
        <v>383.1</v>
      </c>
      <c r="C1051" s="19">
        <v>976.6</v>
      </c>
      <c r="D1051" s="19">
        <v>418.17899999999997</v>
      </c>
      <c r="E1051" s="19">
        <v>420.18599999999998</v>
      </c>
      <c r="F1051" s="19">
        <v>184.1207</v>
      </c>
      <c r="G1051" s="20">
        <v>4831.8666670000002</v>
      </c>
      <c r="H1051" s="19">
        <v>1</v>
      </c>
      <c r="I1051" s="19">
        <v>1</v>
      </c>
      <c r="J1051" s="19" t="s">
        <v>103</v>
      </c>
      <c r="M1051" s="10"/>
      <c r="N1051" s="10"/>
      <c r="U1051" s="21">
        <v>0</v>
      </c>
      <c r="V1051" s="21">
        <v>5</v>
      </c>
      <c r="W1051" s="21">
        <v>118</v>
      </c>
      <c r="X1051" s="19">
        <v>0.05</v>
      </c>
      <c r="Y1051" s="19">
        <v>1.2529999999999999</v>
      </c>
      <c r="Z1051" s="19">
        <v>1.087</v>
      </c>
      <c r="AA1051" s="19">
        <v>1.4450000000000001</v>
      </c>
      <c r="AB1051" s="22">
        <f t="shared" si="263"/>
        <v>1.1872222222222222</v>
      </c>
      <c r="AC1051" s="22">
        <f t="shared" si="264"/>
        <v>1.3670555555555555</v>
      </c>
      <c r="AD1051" s="22">
        <f t="shared" si="265"/>
        <v>1.0667777777777776</v>
      </c>
      <c r="AE1051" s="22">
        <f t="shared" si="266"/>
        <v>0.8684520664851465</v>
      </c>
      <c r="AF1051" s="22">
        <f t="shared" si="267"/>
        <v>1.1129049057389857</v>
      </c>
      <c r="AG1051" s="22">
        <f t="shared" si="268"/>
        <v>-0.20348187214924271</v>
      </c>
      <c r="AH1051" s="22">
        <f t="shared" si="269"/>
        <v>0.15433032414444484</v>
      </c>
      <c r="AI1051" s="22">
        <f t="shared" si="270"/>
        <v>-1.0060231593193163</v>
      </c>
      <c r="AJ1051" s="22">
        <f t="shared" si="271"/>
        <v>-0.75021154866564776</v>
      </c>
      <c r="AK1051" s="22">
        <f t="shared" si="277"/>
        <v>0</v>
      </c>
      <c r="AL1051" s="22" t="str">
        <f t="shared" si="273"/>
        <v>Increase</v>
      </c>
      <c r="AM1051" s="24">
        <f t="shared" si="274"/>
        <v>9.8622689239441466E-2</v>
      </c>
      <c r="AN1051" s="24">
        <f t="shared" si="275"/>
        <v>0.17774134054187468</v>
      </c>
      <c r="AO1051" s="25">
        <v>0.945411</v>
      </c>
      <c r="AP1051" s="24">
        <f t="shared" si="276"/>
        <v>0.17774134054187468</v>
      </c>
      <c r="AQ1051" s="25">
        <v>0.69367500000000004</v>
      </c>
      <c r="AR1051" s="25">
        <v>0.79740800000000001</v>
      </c>
      <c r="AS1051" s="19">
        <v>1690</v>
      </c>
      <c r="AT1051" s="19">
        <v>0.99399999999999999</v>
      </c>
      <c r="AU1051" s="19">
        <v>1.3460000000000001</v>
      </c>
      <c r="AV1051" s="19">
        <v>1.0840000000000001</v>
      </c>
      <c r="AW1051" s="19">
        <v>0.82899999999999996</v>
      </c>
      <c r="AX1051" s="19">
        <v>1.23</v>
      </c>
      <c r="AY1051" s="19">
        <v>0.97699999999999998</v>
      </c>
      <c r="AZ1051" s="19">
        <v>1.2370000000000001</v>
      </c>
      <c r="BA1051" s="19">
        <v>0.68500000000000005</v>
      </c>
      <c r="BB1051" s="19">
        <v>0.96399999999999997</v>
      </c>
      <c r="BC1051" s="19">
        <v>1.355</v>
      </c>
      <c r="BD1051" s="19">
        <v>1.3120000000000001</v>
      </c>
      <c r="BE1051" s="19">
        <v>1.532</v>
      </c>
      <c r="BF1051" s="19">
        <v>1.5</v>
      </c>
      <c r="BG1051" s="19">
        <v>1.0569999999999999</v>
      </c>
      <c r="BH1051" s="19">
        <v>1.774</v>
      </c>
      <c r="BI1051" s="19">
        <v>1.0149999999999999</v>
      </c>
      <c r="BJ1051" s="19">
        <v>0.95499999999999996</v>
      </c>
      <c r="BK1051" s="19">
        <v>1.524</v>
      </c>
      <c r="BL1051" s="19"/>
      <c r="BM1051" s="19">
        <v>0.95299999999999996</v>
      </c>
      <c r="BN1051" s="19">
        <v>1.2170000000000001</v>
      </c>
      <c r="BO1051" s="19">
        <v>1.212</v>
      </c>
      <c r="BP1051" s="19">
        <v>1.345</v>
      </c>
      <c r="BQ1051" s="19">
        <v>0.84499999999999997</v>
      </c>
      <c r="BR1051" s="19">
        <v>1.55</v>
      </c>
      <c r="BS1051" s="19">
        <v>1.202</v>
      </c>
      <c r="BT1051" s="19">
        <v>1.2490000000000001</v>
      </c>
      <c r="BU1051" s="19">
        <v>1.262</v>
      </c>
      <c r="BV1051" s="19">
        <v>1.252</v>
      </c>
      <c r="BW1051" s="19">
        <v>1.3180000000000001</v>
      </c>
      <c r="BX1051" s="19">
        <v>1.494</v>
      </c>
      <c r="BY1051" s="19">
        <v>2.0619999999999998</v>
      </c>
      <c r="BZ1051" s="19">
        <v>1.196</v>
      </c>
      <c r="CA1051" s="19">
        <v>1.236</v>
      </c>
      <c r="CB1051" s="19">
        <v>1.93</v>
      </c>
      <c r="CC1051" s="19">
        <v>1.169</v>
      </c>
      <c r="CD1051" s="19">
        <v>2.1150000000000002</v>
      </c>
      <c r="CE1051" s="19"/>
      <c r="CF1051" s="19">
        <v>1.0189999999999999</v>
      </c>
      <c r="CG1051" s="19">
        <v>0.97099999999999997</v>
      </c>
      <c r="CH1051" s="19">
        <v>1.0980000000000001</v>
      </c>
      <c r="CI1051" s="19">
        <v>0.89200000000000002</v>
      </c>
      <c r="CJ1051" s="19">
        <v>1.268</v>
      </c>
      <c r="CK1051" s="19">
        <v>0.877</v>
      </c>
      <c r="CL1051" s="19">
        <v>0.89400000000000002</v>
      </c>
      <c r="CM1051" s="19">
        <v>0.99099999999999999</v>
      </c>
      <c r="CN1051" s="19">
        <v>1.028</v>
      </c>
      <c r="CO1051" s="19">
        <v>0.79900000000000004</v>
      </c>
      <c r="CP1051" s="19">
        <v>1.6990000000000001</v>
      </c>
      <c r="CQ1051" s="19">
        <v>1.1719999999999999</v>
      </c>
      <c r="CR1051" s="19">
        <v>1.0269999999999999</v>
      </c>
      <c r="CS1051" s="19">
        <v>1.206</v>
      </c>
      <c r="CT1051" s="19">
        <v>0.998</v>
      </c>
      <c r="CU1051" s="19">
        <v>1.508</v>
      </c>
      <c r="CV1051" s="19">
        <v>1.0169999999999999</v>
      </c>
      <c r="CW1051" s="19">
        <v>0.73799999999999999</v>
      </c>
    </row>
    <row r="1052" spans="1:101" s="1" customFormat="1" ht="15" x14ac:dyDescent="0.2">
      <c r="A1052" s="19">
        <v>1691</v>
      </c>
      <c r="B1052" s="19">
        <v>382.6</v>
      </c>
      <c r="C1052" s="19">
        <v>977.1</v>
      </c>
      <c r="D1052" s="19">
        <v>352.60090000000002</v>
      </c>
      <c r="E1052" s="19">
        <v>354.60759999999999</v>
      </c>
      <c r="F1052" s="19">
        <v>237.08519999999999</v>
      </c>
      <c r="G1052" s="20">
        <v>21074.5</v>
      </c>
      <c r="H1052" s="19">
        <v>2</v>
      </c>
      <c r="I1052" s="19">
        <v>2</v>
      </c>
      <c r="J1052" s="19" t="s">
        <v>131</v>
      </c>
      <c r="M1052" s="10"/>
      <c r="N1052" s="10"/>
      <c r="O1052" s="19" t="s">
        <v>697</v>
      </c>
      <c r="P1052" s="19" t="s">
        <v>698</v>
      </c>
      <c r="Q1052" s="19">
        <v>1.29</v>
      </c>
      <c r="R1052" s="19">
        <v>162.6</v>
      </c>
      <c r="S1052" s="19" t="s">
        <v>133</v>
      </c>
      <c r="T1052" s="19" t="s">
        <v>134</v>
      </c>
      <c r="X1052" s="19">
        <v>0.05</v>
      </c>
      <c r="Y1052" s="19">
        <v>0.80700000000000005</v>
      </c>
      <c r="Z1052" s="19">
        <v>0.98099999999999998</v>
      </c>
      <c r="AA1052" s="19">
        <v>0.85099999999999998</v>
      </c>
      <c r="AB1052" s="22">
        <f t="shared" si="263"/>
        <v>0.97827777777777791</v>
      </c>
      <c r="AC1052" s="22">
        <f t="shared" si="264"/>
        <v>0.94938888888888906</v>
      </c>
      <c r="AD1052" s="22">
        <f t="shared" si="265"/>
        <v>1.2653888888888891</v>
      </c>
      <c r="AE1052" s="22">
        <f t="shared" si="266"/>
        <v>1.0304289308912165</v>
      </c>
      <c r="AF1052" s="22">
        <f t="shared" si="267"/>
        <v>0.77310444746893792</v>
      </c>
      <c r="AG1052" s="22">
        <f t="shared" si="268"/>
        <v>4.3245005035805278E-2</v>
      </c>
      <c r="AH1052" s="22">
        <f t="shared" si="269"/>
        <v>-0.37126475749522192</v>
      </c>
      <c r="AI1052" s="22">
        <f t="shared" si="270"/>
        <v>-0.1076855573317351</v>
      </c>
      <c r="AJ1052" s="22">
        <f t="shared" si="271"/>
        <v>-1.6854692287262447</v>
      </c>
      <c r="AK1052" s="22" t="str">
        <f t="shared" si="277"/>
        <v>Sepiapterin - 2 tags</v>
      </c>
      <c r="AL1052" s="22" t="str">
        <f t="shared" si="273"/>
        <v>Lowering</v>
      </c>
      <c r="AM1052" s="24">
        <f t="shared" si="274"/>
        <v>0.78039493614939548</v>
      </c>
      <c r="AN1052" s="24">
        <f t="shared" si="275"/>
        <v>2.0631498434705183E-2</v>
      </c>
      <c r="AO1052" s="25">
        <v>0.85065299999999999</v>
      </c>
      <c r="AP1052" s="24">
        <f t="shared" si="276"/>
        <v>2.0631498434705183E-2</v>
      </c>
      <c r="AQ1052" s="25">
        <v>1.42184</v>
      </c>
      <c r="AR1052" s="25">
        <v>1.29888</v>
      </c>
      <c r="AS1052" s="19">
        <v>1691</v>
      </c>
      <c r="AT1052" s="19">
        <v>0.84</v>
      </c>
      <c r="AU1052" s="19">
        <v>1.3069999999999999</v>
      </c>
      <c r="AV1052" s="19">
        <v>0.69699999999999995</v>
      </c>
      <c r="AW1052" s="19">
        <v>0.97899999999999998</v>
      </c>
      <c r="AX1052" s="19">
        <v>0.45200000000000001</v>
      </c>
      <c r="AY1052" s="19">
        <v>0.621</v>
      </c>
      <c r="AZ1052" s="19">
        <v>1.3620000000000001</v>
      </c>
      <c r="BA1052" s="19">
        <v>1.2270000000000001</v>
      </c>
      <c r="BB1052" s="19">
        <v>1.046</v>
      </c>
      <c r="BC1052" s="19">
        <v>1.2370000000000001</v>
      </c>
      <c r="BD1052" s="19">
        <v>0.82299999999999995</v>
      </c>
      <c r="BE1052" s="19">
        <v>0.93500000000000005</v>
      </c>
      <c r="BF1052" s="19">
        <v>0.94299999999999995</v>
      </c>
      <c r="BG1052" s="19">
        <v>1.4530000000000001</v>
      </c>
      <c r="BH1052" s="19">
        <v>1.18</v>
      </c>
      <c r="BI1052" s="19">
        <v>0.88800000000000001</v>
      </c>
      <c r="BJ1052" s="19">
        <v>0.79</v>
      </c>
      <c r="BK1052" s="19">
        <v>0.82899999999999996</v>
      </c>
      <c r="BL1052" s="19"/>
      <c r="BM1052" s="19">
        <v>0.95499999999999996</v>
      </c>
      <c r="BN1052" s="19">
        <v>0.8</v>
      </c>
      <c r="BO1052" s="19">
        <v>0.66200000000000003</v>
      </c>
      <c r="BP1052" s="19">
        <v>0.73499999999999999</v>
      </c>
      <c r="BQ1052" s="19">
        <v>1.4019999999999999</v>
      </c>
      <c r="BR1052" s="19">
        <v>1.407</v>
      </c>
      <c r="BS1052" s="19">
        <v>1.02</v>
      </c>
      <c r="BT1052" s="19">
        <v>0.60099999999999998</v>
      </c>
      <c r="BU1052" s="19">
        <v>0.90500000000000003</v>
      </c>
      <c r="BV1052" s="19">
        <v>0.91700000000000004</v>
      </c>
      <c r="BW1052" s="19">
        <v>1.6639999999999999</v>
      </c>
      <c r="BX1052" s="19">
        <v>0.86499999999999999</v>
      </c>
      <c r="BY1052" s="19">
        <v>0.624</v>
      </c>
      <c r="BZ1052" s="19">
        <v>0.97199999999999998</v>
      </c>
      <c r="CA1052" s="19">
        <v>1.167</v>
      </c>
      <c r="CB1052" s="19">
        <v>0.38300000000000001</v>
      </c>
      <c r="CC1052" s="19">
        <v>1.3839999999999999</v>
      </c>
      <c r="CD1052" s="19">
        <v>0.626</v>
      </c>
      <c r="CE1052" s="19"/>
      <c r="CF1052" s="19">
        <v>1.2470000000000001</v>
      </c>
      <c r="CG1052" s="19">
        <v>1.617</v>
      </c>
      <c r="CH1052" s="19">
        <v>0.93100000000000005</v>
      </c>
      <c r="CI1052" s="19">
        <v>1.4359999999999999</v>
      </c>
      <c r="CJ1052" s="19">
        <v>1.6160000000000001</v>
      </c>
      <c r="CK1052" s="19">
        <v>1.9510000000000001</v>
      </c>
      <c r="CL1052" s="19">
        <v>1.381</v>
      </c>
      <c r="CM1052" s="19">
        <v>1.246</v>
      </c>
      <c r="CN1052" s="19">
        <v>0.40400000000000003</v>
      </c>
      <c r="CO1052" s="19">
        <v>1.266</v>
      </c>
      <c r="CP1052" s="19">
        <v>0.82699999999999996</v>
      </c>
      <c r="CQ1052" s="19">
        <v>1.5389999999999999</v>
      </c>
      <c r="CR1052" s="19">
        <v>1.032</v>
      </c>
      <c r="CS1052" s="19">
        <v>1.3540000000000001</v>
      </c>
      <c r="CT1052" s="19">
        <v>1.5840000000000001</v>
      </c>
      <c r="CU1052" s="19">
        <v>0.41299999999999998</v>
      </c>
      <c r="CV1052" s="19">
        <v>1.234</v>
      </c>
      <c r="CW1052" s="19">
        <v>1.6990000000000001</v>
      </c>
    </row>
    <row r="1053" spans="1:101" s="1" customFormat="1" ht="15" x14ac:dyDescent="0.2">
      <c r="A1053" s="19">
        <v>1692</v>
      </c>
      <c r="B1053" s="19">
        <v>383.1</v>
      </c>
      <c r="C1053" s="19">
        <v>977.3</v>
      </c>
      <c r="D1053" s="19">
        <v>693.04269999999997</v>
      </c>
      <c r="E1053" s="19">
        <v>695.04949999999997</v>
      </c>
      <c r="F1053" s="19">
        <v>917.96870000000001</v>
      </c>
      <c r="G1053" s="20">
        <v>2726</v>
      </c>
      <c r="H1053" s="19">
        <v>2</v>
      </c>
      <c r="I1053" s="19">
        <v>2</v>
      </c>
      <c r="J1053" s="19" t="s">
        <v>117</v>
      </c>
      <c r="M1053" s="10"/>
      <c r="N1053" s="10"/>
      <c r="U1053" s="21">
        <v>0</v>
      </c>
      <c r="V1053" s="21">
        <v>0</v>
      </c>
      <c r="W1053" s="21">
        <v>10</v>
      </c>
      <c r="X1053" s="19">
        <v>0.05</v>
      </c>
      <c r="Y1053" s="19">
        <v>1.1240000000000001</v>
      </c>
      <c r="Z1053" s="19">
        <v>1.099</v>
      </c>
      <c r="AA1053" s="19">
        <v>1.1200000000000001</v>
      </c>
      <c r="AB1053" s="22">
        <f t="shared" si="263"/>
        <v>0.9759444444444445</v>
      </c>
      <c r="AC1053" s="22">
        <f t="shared" si="264"/>
        <v>0.91594444444444434</v>
      </c>
      <c r="AD1053" s="22">
        <f t="shared" si="265"/>
        <v>1.0101111111111112</v>
      </c>
      <c r="AE1053" s="22">
        <f t="shared" si="266"/>
        <v>1.0655061563656216</v>
      </c>
      <c r="AF1053" s="22">
        <f t="shared" si="267"/>
        <v>0.9661753382466175</v>
      </c>
      <c r="AG1053" s="22">
        <f t="shared" si="268"/>
        <v>9.1538928862046051E-2</v>
      </c>
      <c r="AH1053" s="22">
        <f t="shared" si="269"/>
        <v>-4.9643066629259283E-2</v>
      </c>
      <c r="AI1053" s="22">
        <f t="shared" si="270"/>
        <v>-0.28629616970062949</v>
      </c>
      <c r="AJ1053" s="22">
        <f t="shared" si="271"/>
        <v>-0.1426656367614316</v>
      </c>
      <c r="AK1053" s="22">
        <f t="shared" si="277"/>
        <v>0</v>
      </c>
      <c r="AL1053" s="22" t="str">
        <f t="shared" si="273"/>
        <v>Lowering</v>
      </c>
      <c r="AM1053" s="24">
        <f t="shared" si="274"/>
        <v>0.51725396723091321</v>
      </c>
      <c r="AN1053" s="24">
        <f t="shared" si="275"/>
        <v>0.72000309491416714</v>
      </c>
      <c r="AO1053" s="25">
        <v>0.56716100000000003</v>
      </c>
      <c r="AP1053" s="24">
        <f t="shared" si="276"/>
        <v>0.72000309491416714</v>
      </c>
      <c r="AQ1053" s="25">
        <v>0.60697999999999996</v>
      </c>
      <c r="AR1053" s="25">
        <v>0.72708099999999998</v>
      </c>
      <c r="AS1053" s="19">
        <v>1692</v>
      </c>
      <c r="AT1053" s="19">
        <v>0.999</v>
      </c>
      <c r="AU1053" s="19">
        <v>0.73399999999999999</v>
      </c>
      <c r="AV1053" s="19">
        <v>0.89100000000000001</v>
      </c>
      <c r="AW1053" s="19">
        <v>1.1299999999999999</v>
      </c>
      <c r="AX1053" s="19">
        <v>1.3220000000000001</v>
      </c>
      <c r="AY1053" s="19">
        <v>1.1599999999999999</v>
      </c>
      <c r="AZ1053" s="19">
        <v>0.46899999999999997</v>
      </c>
      <c r="BA1053" s="19">
        <v>1.6020000000000001</v>
      </c>
      <c r="BB1053" s="19">
        <v>0.96099999999999997</v>
      </c>
      <c r="BC1053" s="19">
        <v>0.80100000000000005</v>
      </c>
      <c r="BD1053" s="19">
        <v>0.68</v>
      </c>
      <c r="BE1053" s="19">
        <v>1.1220000000000001</v>
      </c>
      <c r="BF1053" s="19">
        <v>0.84599999999999997</v>
      </c>
      <c r="BG1053" s="19">
        <v>0.70899999999999996</v>
      </c>
      <c r="BH1053" s="19">
        <v>0.66900000000000004</v>
      </c>
      <c r="BI1053" s="19">
        <v>0.84299999999999997</v>
      </c>
      <c r="BJ1053" s="19">
        <v>1.6839999999999999</v>
      </c>
      <c r="BK1053" s="19">
        <v>0.94499999999999995</v>
      </c>
      <c r="BL1053" s="19"/>
      <c r="BM1053" s="19">
        <v>0.69099999999999995</v>
      </c>
      <c r="BN1053" s="19">
        <v>1.004</v>
      </c>
      <c r="BO1053" s="19">
        <v>1.2390000000000001</v>
      </c>
      <c r="BP1053" s="19">
        <v>1.355</v>
      </c>
      <c r="BQ1053" s="19">
        <v>0.77200000000000002</v>
      </c>
      <c r="BR1053" s="19">
        <v>0.59099999999999997</v>
      </c>
      <c r="BS1053" s="19">
        <v>0.88</v>
      </c>
      <c r="BT1053" s="19">
        <v>1.101</v>
      </c>
      <c r="BU1053" s="19">
        <v>0.84899999999999998</v>
      </c>
      <c r="BV1053" s="19">
        <v>0.89500000000000002</v>
      </c>
      <c r="BW1053" s="19">
        <v>0.77400000000000002</v>
      </c>
      <c r="BX1053" s="19">
        <v>0.78</v>
      </c>
      <c r="BY1053" s="19">
        <v>1.1419999999999999</v>
      </c>
      <c r="BZ1053" s="19">
        <v>0.67600000000000005</v>
      </c>
      <c r="CA1053" s="19">
        <v>1.1299999999999999</v>
      </c>
      <c r="CB1053" s="19">
        <v>0.90500000000000003</v>
      </c>
      <c r="CC1053" s="19">
        <v>1.083</v>
      </c>
      <c r="CD1053" s="19">
        <v>0.62</v>
      </c>
      <c r="CE1053" s="19"/>
      <c r="CF1053" s="19">
        <v>1.165</v>
      </c>
      <c r="CG1053" s="19">
        <v>0.76500000000000001</v>
      </c>
      <c r="CH1053" s="19">
        <v>1.0569999999999999</v>
      </c>
      <c r="CI1053" s="19">
        <v>0.876</v>
      </c>
      <c r="CJ1053" s="19">
        <v>0.92</v>
      </c>
      <c r="CK1053" s="19">
        <v>1.1970000000000001</v>
      </c>
      <c r="CL1053" s="19">
        <v>0.99199999999999999</v>
      </c>
      <c r="CM1053" s="19">
        <v>1.6479999999999999</v>
      </c>
      <c r="CN1053" s="19">
        <v>1.0269999999999999</v>
      </c>
      <c r="CO1053" s="19">
        <v>1.143</v>
      </c>
      <c r="CP1053" s="19">
        <v>1.1220000000000001</v>
      </c>
      <c r="CQ1053" s="19">
        <v>0.73299999999999998</v>
      </c>
      <c r="CR1053" s="19">
        <v>0.63700000000000001</v>
      </c>
      <c r="CS1053" s="19">
        <v>0.86399999999999999</v>
      </c>
      <c r="CT1053" s="19">
        <v>0.89200000000000002</v>
      </c>
      <c r="CU1053" s="19">
        <v>1.091</v>
      </c>
      <c r="CV1053" s="19">
        <v>0.75</v>
      </c>
      <c r="CW1053" s="19">
        <v>1.3029999999999999</v>
      </c>
    </row>
    <row r="1054" spans="1:101" s="1" customFormat="1" ht="15" x14ac:dyDescent="0.2">
      <c r="A1054" s="19">
        <v>1693</v>
      </c>
      <c r="B1054" s="19">
        <v>383.1</v>
      </c>
      <c r="C1054" s="19">
        <v>977.6</v>
      </c>
      <c r="D1054" s="19">
        <v>344.60340000000002</v>
      </c>
      <c r="E1054" s="19">
        <v>346.61009999999999</v>
      </c>
      <c r="F1054" s="19">
        <v>221.09020000000001</v>
      </c>
      <c r="G1054" s="20">
        <v>47577.074070000002</v>
      </c>
      <c r="H1054" s="19">
        <v>2</v>
      </c>
      <c r="I1054" s="19">
        <v>2</v>
      </c>
      <c r="J1054" s="19" t="s">
        <v>109</v>
      </c>
      <c r="M1054" s="10"/>
      <c r="N1054" s="10"/>
      <c r="U1054" s="21">
        <v>7</v>
      </c>
      <c r="V1054" s="21">
        <v>53</v>
      </c>
      <c r="W1054" s="21">
        <v>721</v>
      </c>
      <c r="X1054" s="19">
        <v>0.05</v>
      </c>
      <c r="Y1054" s="19">
        <v>0.70499999999999996</v>
      </c>
      <c r="Z1054" s="19">
        <v>0.68500000000000005</v>
      </c>
      <c r="AA1054" s="19">
        <v>0.66</v>
      </c>
      <c r="AB1054" s="22">
        <f t="shared" si="263"/>
        <v>0.97272222222222227</v>
      </c>
      <c r="AC1054" s="22">
        <f t="shared" si="264"/>
        <v>1.1041111111111113</v>
      </c>
      <c r="AD1054" s="22">
        <f t="shared" si="265"/>
        <v>0.96377777777777773</v>
      </c>
      <c r="AE1054" s="22">
        <f t="shared" si="266"/>
        <v>0.88100030190198242</v>
      </c>
      <c r="AF1054" s="22">
        <f t="shared" si="267"/>
        <v>1.0092806087157022</v>
      </c>
      <c r="AG1054" s="22">
        <f t="shared" si="268"/>
        <v>-0.18278558135754372</v>
      </c>
      <c r="AH1054" s="22">
        <f t="shared" si="269"/>
        <v>1.3327340469880452E-2</v>
      </c>
      <c r="AI1054" s="22">
        <f t="shared" si="270"/>
        <v>-0.80844026223631771</v>
      </c>
      <c r="AJ1054" s="22">
        <f t="shared" si="271"/>
        <v>-4.7544238726983337E-2</v>
      </c>
      <c r="AK1054" s="22">
        <f t="shared" si="277"/>
        <v>0</v>
      </c>
      <c r="AL1054" s="22" t="str">
        <f t="shared" si="273"/>
        <v>Increase</v>
      </c>
      <c r="AM1054" s="24">
        <f t="shared" si="274"/>
        <v>0.15543890842820632</v>
      </c>
      <c r="AN1054" s="24">
        <f t="shared" si="275"/>
        <v>0.89630488060728242</v>
      </c>
      <c r="AO1054" s="25">
        <v>0.79506200000000005</v>
      </c>
      <c r="AP1054" s="24">
        <f t="shared" si="276"/>
        <v>0.89630488060728242</v>
      </c>
      <c r="AQ1054" s="25">
        <v>0.25602200000000003</v>
      </c>
      <c r="AR1054" s="25">
        <v>0.34629799999999999</v>
      </c>
      <c r="AS1054" s="19">
        <v>1693</v>
      </c>
      <c r="AT1054" s="19">
        <v>0.82299999999999995</v>
      </c>
      <c r="AU1054" s="19">
        <v>0.77500000000000002</v>
      </c>
      <c r="AV1054" s="19">
        <v>0.83</v>
      </c>
      <c r="AW1054" s="19">
        <v>0.98799999999999999</v>
      </c>
      <c r="AX1054" s="19">
        <v>1.1739999999999999</v>
      </c>
      <c r="AY1054" s="19">
        <v>1.1930000000000001</v>
      </c>
      <c r="AZ1054" s="19">
        <v>1.0920000000000001</v>
      </c>
      <c r="BA1054" s="19">
        <v>0.80300000000000005</v>
      </c>
      <c r="BB1054" s="19">
        <v>0.72399999999999998</v>
      </c>
      <c r="BC1054" s="19">
        <v>0.78800000000000003</v>
      </c>
      <c r="BD1054" s="19">
        <v>1.127</v>
      </c>
      <c r="BE1054" s="19">
        <v>1.113</v>
      </c>
      <c r="BF1054" s="19">
        <v>1.1990000000000001</v>
      </c>
      <c r="BG1054" s="19">
        <v>1.2030000000000001</v>
      </c>
      <c r="BH1054" s="19">
        <v>1.052</v>
      </c>
      <c r="BI1054" s="19">
        <v>1.1299999999999999</v>
      </c>
      <c r="BJ1054" s="19">
        <v>0.95599999999999996</v>
      </c>
      <c r="BK1054" s="19">
        <v>0.53900000000000003</v>
      </c>
      <c r="BL1054" s="19"/>
      <c r="BM1054" s="19">
        <v>0.94599999999999995</v>
      </c>
      <c r="BN1054" s="19">
        <v>0.93600000000000005</v>
      </c>
      <c r="BO1054" s="19">
        <v>0.95799999999999996</v>
      </c>
      <c r="BP1054" s="19">
        <v>1.1439999999999999</v>
      </c>
      <c r="BQ1054" s="19">
        <v>1.1240000000000001</v>
      </c>
      <c r="BR1054" s="19">
        <v>1.7989999999999999</v>
      </c>
      <c r="BS1054" s="19">
        <v>0.86199999999999999</v>
      </c>
      <c r="BT1054" s="19">
        <v>0.76700000000000002</v>
      </c>
      <c r="BU1054" s="19">
        <v>0.85699999999999998</v>
      </c>
      <c r="BV1054" s="19">
        <v>1.0740000000000001</v>
      </c>
      <c r="BW1054" s="19">
        <v>1.423</v>
      </c>
      <c r="BX1054" s="19">
        <v>1.8120000000000001</v>
      </c>
      <c r="BY1054" s="19">
        <v>1.0620000000000001</v>
      </c>
      <c r="BZ1054" s="19">
        <v>1.5109999999999999</v>
      </c>
      <c r="CA1054" s="19">
        <v>1.1020000000000001</v>
      </c>
      <c r="CB1054" s="19">
        <v>0.88800000000000001</v>
      </c>
      <c r="CC1054" s="19">
        <v>0.88200000000000001</v>
      </c>
      <c r="CD1054" s="19">
        <v>0.72699999999999998</v>
      </c>
      <c r="CE1054" s="19"/>
      <c r="CF1054" s="19">
        <v>0.77600000000000002</v>
      </c>
      <c r="CG1054" s="19">
        <v>1.006</v>
      </c>
      <c r="CH1054" s="19">
        <v>0.71799999999999997</v>
      </c>
      <c r="CI1054" s="19">
        <v>0.94099999999999995</v>
      </c>
      <c r="CJ1054" s="19">
        <v>0.90100000000000002</v>
      </c>
      <c r="CK1054" s="19">
        <v>0.97499999999999998</v>
      </c>
      <c r="CL1054" s="19">
        <v>0.85</v>
      </c>
      <c r="CM1054" s="19">
        <v>0.84399999999999997</v>
      </c>
      <c r="CN1054" s="19">
        <v>0.47899999999999998</v>
      </c>
      <c r="CO1054" s="19">
        <v>1.2</v>
      </c>
      <c r="CP1054" s="19">
        <v>1.35</v>
      </c>
      <c r="CQ1054" s="19">
        <v>1.157</v>
      </c>
      <c r="CR1054" s="19">
        <v>1.2170000000000001</v>
      </c>
      <c r="CS1054" s="19">
        <v>0.90800000000000003</v>
      </c>
      <c r="CT1054" s="19">
        <v>1.038</v>
      </c>
      <c r="CU1054" s="19">
        <v>1.1639999999999999</v>
      </c>
      <c r="CV1054" s="19">
        <v>1.006</v>
      </c>
      <c r="CW1054" s="19">
        <v>0.81799999999999995</v>
      </c>
    </row>
    <row r="1055" spans="1:101" s="1" customFormat="1" ht="15" x14ac:dyDescent="0.2">
      <c r="A1055" s="19">
        <v>1695</v>
      </c>
      <c r="B1055" s="19">
        <v>384.1</v>
      </c>
      <c r="C1055" s="19">
        <v>977.9</v>
      </c>
      <c r="D1055" s="19">
        <v>385.12180000000001</v>
      </c>
      <c r="E1055" s="19">
        <v>387.12830000000002</v>
      </c>
      <c r="F1055" s="19">
        <v>151.0635</v>
      </c>
      <c r="G1055" s="20">
        <v>987243.55559999996</v>
      </c>
      <c r="H1055" s="19">
        <v>1</v>
      </c>
      <c r="I1055" s="19">
        <v>1</v>
      </c>
      <c r="J1055" s="19" t="s">
        <v>105</v>
      </c>
      <c r="K1055" s="19" t="s">
        <v>556</v>
      </c>
      <c r="L1055" s="19" t="s">
        <v>557</v>
      </c>
      <c r="M1055" s="19">
        <v>0.6</v>
      </c>
      <c r="N1055" s="19">
        <v>3.1</v>
      </c>
      <c r="X1055" s="19">
        <v>0</v>
      </c>
      <c r="Y1055" s="19">
        <v>1.054</v>
      </c>
      <c r="Z1055" s="19">
        <v>1.0169999999999999</v>
      </c>
      <c r="AA1055" s="19">
        <v>1.077</v>
      </c>
      <c r="AB1055" s="22">
        <f t="shared" si="263"/>
        <v>0.3738333333333333</v>
      </c>
      <c r="AC1055" s="22">
        <f t="shared" si="264"/>
        <v>1.1470555555555559</v>
      </c>
      <c r="AD1055" s="22">
        <f t="shared" si="265"/>
        <v>0.28144444444444439</v>
      </c>
      <c r="AE1055" s="22">
        <f t="shared" si="266"/>
        <v>0.32590691141570188</v>
      </c>
      <c r="AF1055" s="22">
        <f t="shared" si="267"/>
        <v>1.3282668772206871</v>
      </c>
      <c r="AG1055" s="22">
        <f t="shared" si="268"/>
        <v>-1.617468147660744</v>
      </c>
      <c r="AH1055" s="22">
        <f t="shared" si="269"/>
        <v>0.40954504409492776</v>
      </c>
      <c r="AI1055" s="22">
        <f t="shared" si="270"/>
        <v>-0.44834884835658984</v>
      </c>
      <c r="AJ1055" s="22">
        <f t="shared" si="271"/>
        <v>-9.6846776511913021E-2</v>
      </c>
      <c r="AK1055" s="22" t="str">
        <f>L1055</f>
        <v>Acetaminophen</v>
      </c>
      <c r="AL1055" s="22" t="str">
        <f t="shared" si="273"/>
        <v>Increase</v>
      </c>
      <c r="AM1055" s="24">
        <f t="shared" si="274"/>
        <v>0.35616492793794219</v>
      </c>
      <c r="AN1055" s="24">
        <f t="shared" si="275"/>
        <v>0.80011649441170152</v>
      </c>
      <c r="AO1055" s="25">
        <v>0.51212899999999995</v>
      </c>
      <c r="AP1055" s="24">
        <f t="shared" si="276"/>
        <v>0.80011649441170152</v>
      </c>
      <c r="AQ1055" s="25">
        <v>0.34721999999999997</v>
      </c>
      <c r="AR1055" s="25">
        <v>0.47393099999999999</v>
      </c>
      <c r="AS1055" s="19">
        <v>1695</v>
      </c>
      <c r="AT1055" s="19">
        <v>5.26</v>
      </c>
      <c r="AU1055" s="19">
        <v>1.4E-2</v>
      </c>
      <c r="AV1055" s="19">
        <v>0.01</v>
      </c>
      <c r="AW1055" s="19">
        <v>0.01</v>
      </c>
      <c r="AX1055" s="19">
        <v>0.02</v>
      </c>
      <c r="AY1055" s="19">
        <v>0.01</v>
      </c>
      <c r="AZ1055" s="19">
        <v>0.11600000000000001</v>
      </c>
      <c r="BA1055" s="19">
        <v>1.0999999999999999E-2</v>
      </c>
      <c r="BB1055" s="19">
        <v>0.01</v>
      </c>
      <c r="BC1055" s="19">
        <v>0.01</v>
      </c>
      <c r="BD1055" s="19">
        <v>1.0999999999999999E-2</v>
      </c>
      <c r="BE1055" s="19">
        <v>0.68700000000000006</v>
      </c>
      <c r="BF1055" s="19">
        <v>2.3E-2</v>
      </c>
      <c r="BG1055" s="19">
        <v>1.9E-2</v>
      </c>
      <c r="BH1055" s="19">
        <v>8.9999999999999993E-3</v>
      </c>
      <c r="BI1055" s="19">
        <v>2.4E-2</v>
      </c>
      <c r="BJ1055" s="19">
        <v>2.1999999999999999E-2</v>
      </c>
      <c r="BK1055" s="19">
        <v>0.46300000000000002</v>
      </c>
      <c r="BL1055" s="19"/>
      <c r="BM1055" s="19">
        <v>9.3019999999999996</v>
      </c>
      <c r="BN1055" s="19">
        <v>0.01</v>
      </c>
      <c r="BO1055" s="19">
        <v>1.4999999999999999E-2</v>
      </c>
      <c r="BP1055" s="19">
        <v>2.1000000000000001E-2</v>
      </c>
      <c r="BQ1055" s="19">
        <v>0.01</v>
      </c>
      <c r="BR1055" s="19">
        <v>0.01</v>
      </c>
      <c r="BS1055" s="19">
        <v>1.0999999999999999E-2</v>
      </c>
      <c r="BT1055" s="19">
        <v>3.9E-2</v>
      </c>
      <c r="BU1055" s="19">
        <v>0.01</v>
      </c>
      <c r="BV1055" s="19">
        <v>1.7999999999999999E-2</v>
      </c>
      <c r="BW1055" s="19">
        <v>1.2E-2</v>
      </c>
      <c r="BX1055" s="19">
        <v>0.01</v>
      </c>
      <c r="BY1055" s="19">
        <v>10.821</v>
      </c>
      <c r="BZ1055" s="19">
        <v>7.6999999999999999E-2</v>
      </c>
      <c r="CA1055" s="19">
        <v>2.4E-2</v>
      </c>
      <c r="CB1055" s="19">
        <v>0.23599999999999999</v>
      </c>
      <c r="CC1055" s="19">
        <v>0.01</v>
      </c>
      <c r="CD1055" s="19">
        <v>1.0999999999999999E-2</v>
      </c>
      <c r="CE1055" s="19"/>
      <c r="CF1055" s="19">
        <v>9.1999999999999998E-2</v>
      </c>
      <c r="CG1055" s="19">
        <v>1.0999999999999999E-2</v>
      </c>
      <c r="CH1055" s="19">
        <v>0.01</v>
      </c>
      <c r="CI1055" s="19">
        <v>3.9049999999999998</v>
      </c>
      <c r="CJ1055" s="19">
        <v>0.01</v>
      </c>
      <c r="CK1055" s="19">
        <v>0.01</v>
      </c>
      <c r="CL1055" s="19">
        <v>0.01</v>
      </c>
      <c r="CM1055" s="19">
        <v>1.2E-2</v>
      </c>
      <c r="CN1055" s="19">
        <v>1.9E-2</v>
      </c>
      <c r="CO1055" s="19">
        <v>2.5999999999999999E-2</v>
      </c>
      <c r="CP1055" s="19">
        <v>0.40799999999999997</v>
      </c>
      <c r="CQ1055" s="19">
        <v>4.8000000000000001E-2</v>
      </c>
      <c r="CR1055" s="19">
        <v>1.9E-2</v>
      </c>
      <c r="CS1055" s="19">
        <v>0.01</v>
      </c>
      <c r="CT1055" s="19">
        <v>1.0999999999999999E-2</v>
      </c>
      <c r="CU1055" s="19">
        <v>0.01</v>
      </c>
      <c r="CV1055" s="19">
        <v>0.01</v>
      </c>
      <c r="CW1055" s="19">
        <v>0.44500000000000001</v>
      </c>
    </row>
    <row r="1056" spans="1:101" s="1" customFormat="1" ht="15" x14ac:dyDescent="0.2">
      <c r="A1056" s="19">
        <v>1701</v>
      </c>
      <c r="B1056" s="19">
        <v>384.1</v>
      </c>
      <c r="C1056" s="19">
        <v>979.6</v>
      </c>
      <c r="D1056" s="19">
        <v>808.33420000000001</v>
      </c>
      <c r="E1056" s="19">
        <v>810.34190000000001</v>
      </c>
      <c r="F1056" s="19">
        <v>574.27589999999998</v>
      </c>
      <c r="G1056" s="20">
        <v>4419.3333329999996</v>
      </c>
      <c r="H1056" s="19">
        <v>1</v>
      </c>
      <c r="I1056" s="19">
        <v>1</v>
      </c>
      <c r="J1056" s="19" t="s">
        <v>103</v>
      </c>
      <c r="M1056" s="10"/>
      <c r="N1056" s="10"/>
      <c r="U1056" s="21">
        <v>0</v>
      </c>
      <c r="V1056" s="21">
        <v>1</v>
      </c>
      <c r="W1056" s="21">
        <v>143</v>
      </c>
      <c r="X1056" s="19">
        <v>0.05</v>
      </c>
      <c r="Y1056" s="19">
        <v>1.135</v>
      </c>
      <c r="Z1056" s="19">
        <v>1.359</v>
      </c>
      <c r="AA1056" s="19">
        <v>1.29</v>
      </c>
      <c r="AB1056" s="22">
        <f t="shared" si="263"/>
        <v>0.78427777777777774</v>
      </c>
      <c r="AC1056" s="22">
        <f t="shared" si="264"/>
        <v>0.79561111111111105</v>
      </c>
      <c r="AD1056" s="22">
        <f t="shared" si="265"/>
        <v>0.94672222222222224</v>
      </c>
      <c r="AE1056" s="22">
        <f t="shared" si="266"/>
        <v>0.9857551846938063</v>
      </c>
      <c r="AF1056" s="22">
        <f t="shared" si="267"/>
        <v>0.82841382547972531</v>
      </c>
      <c r="AG1056" s="22">
        <f t="shared" si="268"/>
        <v>-2.0698701512300445E-2</v>
      </c>
      <c r="AH1056" s="22">
        <f t="shared" si="269"/>
        <v>-0.27157646384873868</v>
      </c>
      <c r="AI1056" s="22">
        <f t="shared" si="270"/>
        <v>-5.5726954903882325E-2</v>
      </c>
      <c r="AJ1056" s="22">
        <f t="shared" si="271"/>
        <v>-1.0012632862846427</v>
      </c>
      <c r="AK1056" s="22">
        <f t="shared" ref="AK1056:AK1061" si="278">P1056</f>
        <v>0</v>
      </c>
      <c r="AL1056" s="22" t="str">
        <f t="shared" si="273"/>
        <v>Increase</v>
      </c>
      <c r="AM1056" s="24">
        <f t="shared" si="274"/>
        <v>0.87957534046227814</v>
      </c>
      <c r="AN1056" s="24">
        <f t="shared" si="275"/>
        <v>9.9709540236274499E-2</v>
      </c>
      <c r="AO1056" s="25">
        <v>8.5957900000000004E-2</v>
      </c>
      <c r="AP1056" s="24">
        <f t="shared" si="276"/>
        <v>9.9709540236274499E-2</v>
      </c>
      <c r="AQ1056" s="25">
        <v>0.96026999999999996</v>
      </c>
      <c r="AR1056" s="25">
        <v>0.96582699999999999</v>
      </c>
      <c r="AS1056" s="19">
        <v>1701</v>
      </c>
      <c r="AT1056" s="19">
        <v>0.50900000000000001</v>
      </c>
      <c r="AU1056" s="19">
        <v>0.377</v>
      </c>
      <c r="AV1056" s="19">
        <v>0.73199999999999998</v>
      </c>
      <c r="AW1056" s="19">
        <v>0.64100000000000001</v>
      </c>
      <c r="AX1056" s="19">
        <v>0.46100000000000002</v>
      </c>
      <c r="AY1056" s="19">
        <v>0.55400000000000005</v>
      </c>
      <c r="AZ1056" s="19">
        <v>0.63300000000000001</v>
      </c>
      <c r="BA1056" s="19">
        <v>0.84799999999999998</v>
      </c>
      <c r="BB1056" s="19">
        <v>0.89500000000000002</v>
      </c>
      <c r="BC1056" s="19">
        <v>1.079</v>
      </c>
      <c r="BD1056" s="19">
        <v>0.84699999999999998</v>
      </c>
      <c r="BE1056" s="19">
        <v>0.95199999999999996</v>
      </c>
      <c r="BF1056" s="19">
        <v>0.56999999999999995</v>
      </c>
      <c r="BG1056" s="19">
        <v>0.99199999999999999</v>
      </c>
      <c r="BH1056" s="19">
        <v>0.68</v>
      </c>
      <c r="BI1056" s="19">
        <v>0.88200000000000001</v>
      </c>
      <c r="BJ1056" s="19">
        <v>1.4690000000000001</v>
      </c>
      <c r="BK1056" s="19">
        <v>0.996</v>
      </c>
      <c r="BL1056" s="19"/>
      <c r="BM1056" s="19">
        <v>0.58499999999999996</v>
      </c>
      <c r="BN1056" s="19">
        <v>0.746</v>
      </c>
      <c r="BO1056" s="19">
        <v>0.68600000000000005</v>
      </c>
      <c r="BP1056" s="19">
        <v>0.70899999999999996</v>
      </c>
      <c r="BQ1056" s="19">
        <v>0.80800000000000005</v>
      </c>
      <c r="BR1056" s="19">
        <v>0.625</v>
      </c>
      <c r="BS1056" s="19">
        <v>0.47599999999999998</v>
      </c>
      <c r="BT1056" s="19">
        <v>0.79800000000000004</v>
      </c>
      <c r="BU1056" s="19">
        <v>0.86199999999999999</v>
      </c>
      <c r="BV1056" s="19">
        <v>0.85199999999999998</v>
      </c>
      <c r="BW1056" s="19">
        <v>1.0089999999999999</v>
      </c>
      <c r="BX1056" s="19">
        <v>0.86799999999999999</v>
      </c>
      <c r="BY1056" s="19">
        <v>0.72899999999999998</v>
      </c>
      <c r="BZ1056" s="19">
        <v>0.63900000000000001</v>
      </c>
      <c r="CA1056" s="19">
        <v>0.85899999999999999</v>
      </c>
      <c r="CB1056" s="19">
        <v>0.89200000000000002</v>
      </c>
      <c r="CC1056" s="19">
        <v>1.0269999999999999</v>
      </c>
      <c r="CD1056" s="19">
        <v>1.151</v>
      </c>
      <c r="CE1056" s="19"/>
      <c r="CF1056" s="19">
        <v>0.55400000000000005</v>
      </c>
      <c r="CG1056" s="19">
        <v>0.497</v>
      </c>
      <c r="CH1056" s="19">
        <v>0.71699999999999997</v>
      </c>
      <c r="CI1056" s="19">
        <v>0.8</v>
      </c>
      <c r="CJ1056" s="19">
        <v>0.76600000000000001</v>
      </c>
      <c r="CK1056" s="19">
        <v>0.95099999999999996</v>
      </c>
      <c r="CL1056" s="19">
        <v>0.59599999999999997</v>
      </c>
      <c r="CM1056" s="19">
        <v>1.597</v>
      </c>
      <c r="CN1056" s="19">
        <v>1.2689999999999999</v>
      </c>
      <c r="CO1056" s="19">
        <v>1.3069999999999999</v>
      </c>
      <c r="CP1056" s="19">
        <v>0.87</v>
      </c>
      <c r="CQ1056" s="19">
        <v>1.0309999999999999</v>
      </c>
      <c r="CR1056" s="19">
        <v>0.84699999999999998</v>
      </c>
      <c r="CS1056" s="19">
        <v>1.4379999999999999</v>
      </c>
      <c r="CT1056" s="19">
        <v>0.78200000000000003</v>
      </c>
      <c r="CU1056" s="19">
        <v>1.0620000000000001</v>
      </c>
      <c r="CV1056" s="19">
        <v>1.155</v>
      </c>
      <c r="CW1056" s="19">
        <v>0.80200000000000005</v>
      </c>
    </row>
    <row r="1057" spans="1:101" s="1" customFormat="1" ht="15" x14ac:dyDescent="0.2">
      <c r="A1057" s="19">
        <v>1702</v>
      </c>
      <c r="B1057" s="19">
        <v>383.1</v>
      </c>
      <c r="C1057" s="19">
        <v>980.2</v>
      </c>
      <c r="D1057" s="19">
        <v>365.1352</v>
      </c>
      <c r="E1057" s="19">
        <v>367.14170000000001</v>
      </c>
      <c r="F1057" s="19">
        <v>262.15379999999999</v>
      </c>
      <c r="G1057" s="20">
        <v>39903.024389999999</v>
      </c>
      <c r="H1057" s="19">
        <v>2</v>
      </c>
      <c r="I1057" s="19">
        <v>2</v>
      </c>
      <c r="J1057" s="19" t="s">
        <v>103</v>
      </c>
      <c r="M1057" s="10"/>
      <c r="N1057" s="10"/>
      <c r="U1057" s="21">
        <v>0</v>
      </c>
      <c r="V1057" s="21">
        <v>9</v>
      </c>
      <c r="W1057" s="21">
        <v>201</v>
      </c>
      <c r="X1057" s="19">
        <v>0.05</v>
      </c>
      <c r="Y1057" s="19">
        <v>1.1000000000000001</v>
      </c>
      <c r="Z1057" s="19">
        <v>1.1060000000000001</v>
      </c>
      <c r="AA1057" s="19">
        <v>1.171</v>
      </c>
      <c r="AB1057" s="22">
        <f t="shared" si="263"/>
        <v>0.90138888888888902</v>
      </c>
      <c r="AC1057" s="22">
        <f t="shared" si="264"/>
        <v>1.1008888888888888</v>
      </c>
      <c r="AD1057" s="22">
        <f t="shared" si="265"/>
        <v>1.1441666666666666</v>
      </c>
      <c r="AE1057" s="22">
        <f t="shared" si="266"/>
        <v>0.81878280177634255</v>
      </c>
      <c r="AF1057" s="22">
        <f t="shared" si="267"/>
        <v>0.7878125758679293</v>
      </c>
      <c r="AG1057" s="22">
        <f t="shared" si="268"/>
        <v>-0.28844729547249948</v>
      </c>
      <c r="AH1057" s="22">
        <f t="shared" si="269"/>
        <v>-0.34407564798175561</v>
      </c>
      <c r="AI1057" s="22">
        <f t="shared" si="270"/>
        <v>-0.84945339863250757</v>
      </c>
      <c r="AJ1057" s="22">
        <f t="shared" si="271"/>
        <v>-1.2837194358183475</v>
      </c>
      <c r="AK1057" s="22">
        <f t="shared" si="278"/>
        <v>0</v>
      </c>
      <c r="AL1057" s="22" t="str">
        <f t="shared" si="273"/>
        <v>Increase</v>
      </c>
      <c r="AM1057" s="24">
        <f t="shared" si="274"/>
        <v>0.14143164781977721</v>
      </c>
      <c r="AN1057" s="24">
        <f t="shared" si="275"/>
        <v>5.203320343887697E-2</v>
      </c>
      <c r="AO1057" s="25">
        <v>1.02633</v>
      </c>
      <c r="AP1057" s="24">
        <f t="shared" si="276"/>
        <v>5.203320343887697E-2</v>
      </c>
      <c r="AQ1057" s="25">
        <v>1.2712399999999999</v>
      </c>
      <c r="AR1057" s="25">
        <v>1.1439299999999999</v>
      </c>
      <c r="AS1057" s="19">
        <v>1702</v>
      </c>
      <c r="AT1057" s="19">
        <v>0.746</v>
      </c>
      <c r="AU1057" s="19">
        <v>1.0429999999999999</v>
      </c>
      <c r="AV1057" s="19">
        <v>0.54700000000000004</v>
      </c>
      <c r="AW1057" s="19">
        <v>1.153</v>
      </c>
      <c r="AX1057" s="19">
        <v>0.60399999999999998</v>
      </c>
      <c r="AY1057" s="19">
        <v>0.32</v>
      </c>
      <c r="AZ1057" s="19">
        <v>1.165</v>
      </c>
      <c r="BA1057" s="19">
        <v>0.70399999999999996</v>
      </c>
      <c r="BB1057" s="19">
        <v>0.98799999999999999</v>
      </c>
      <c r="BC1057" s="19">
        <v>1.3959999999999999</v>
      </c>
      <c r="BD1057" s="19">
        <v>0.54200000000000004</v>
      </c>
      <c r="BE1057" s="19">
        <v>1.1120000000000001</v>
      </c>
      <c r="BF1057" s="19">
        <v>0.82199999999999995</v>
      </c>
      <c r="BG1057" s="19">
        <v>1.8120000000000001</v>
      </c>
      <c r="BH1057" s="19">
        <v>0.96299999999999997</v>
      </c>
      <c r="BI1057" s="19">
        <v>0.55300000000000005</v>
      </c>
      <c r="BJ1057" s="19">
        <v>0.83199999999999996</v>
      </c>
      <c r="BK1057" s="19">
        <v>0.92300000000000004</v>
      </c>
      <c r="BL1057" s="19"/>
      <c r="BM1057" s="19">
        <v>1.1140000000000001</v>
      </c>
      <c r="BN1057" s="19">
        <v>1.214</v>
      </c>
      <c r="BO1057" s="19">
        <v>0.48299999999999998</v>
      </c>
      <c r="BP1057" s="19">
        <v>0.66</v>
      </c>
      <c r="BQ1057" s="19">
        <v>1.5629999999999999</v>
      </c>
      <c r="BR1057" s="19">
        <v>1.518</v>
      </c>
      <c r="BS1057" s="19">
        <v>1.228</v>
      </c>
      <c r="BT1057" s="19">
        <v>0.40400000000000003</v>
      </c>
      <c r="BU1057" s="19">
        <v>0.96799999999999997</v>
      </c>
      <c r="BV1057" s="19">
        <v>1.095</v>
      </c>
      <c r="BW1057" s="19">
        <v>1.7529999999999999</v>
      </c>
      <c r="BX1057" s="19">
        <v>0.96499999999999997</v>
      </c>
      <c r="BY1057" s="19">
        <v>0.67</v>
      </c>
      <c r="BZ1057" s="19">
        <v>0.82399999999999995</v>
      </c>
      <c r="CA1057" s="19">
        <v>1.629</v>
      </c>
      <c r="CB1057" s="19">
        <v>0.628</v>
      </c>
      <c r="CC1057" s="19">
        <v>1.331</v>
      </c>
      <c r="CD1057" s="19">
        <v>1.7689999999999999</v>
      </c>
      <c r="CE1057" s="19"/>
      <c r="CF1057" s="19">
        <v>0.83099999999999996</v>
      </c>
      <c r="CG1057" s="19">
        <v>0.83699999999999997</v>
      </c>
      <c r="CH1057" s="19">
        <v>1.03</v>
      </c>
      <c r="CI1057" s="19">
        <v>1.2709999999999999</v>
      </c>
      <c r="CJ1057" s="19">
        <v>1.0780000000000001</v>
      </c>
      <c r="CK1057" s="19">
        <v>1.2969999999999999</v>
      </c>
      <c r="CL1057" s="19">
        <v>1.2390000000000001</v>
      </c>
      <c r="CM1057" s="19">
        <v>1.5509999999999999</v>
      </c>
      <c r="CN1057" s="19">
        <v>0.69499999999999995</v>
      </c>
      <c r="CO1057" s="19">
        <v>1.0620000000000001</v>
      </c>
      <c r="CP1057" s="19">
        <v>0.47</v>
      </c>
      <c r="CQ1057" s="19">
        <v>1.4670000000000001</v>
      </c>
      <c r="CR1057" s="19">
        <v>1.3169999999999999</v>
      </c>
      <c r="CS1057" s="19">
        <v>1.2889999999999999</v>
      </c>
      <c r="CT1057" s="19">
        <v>1.573</v>
      </c>
      <c r="CU1057" s="19">
        <v>0.68899999999999995</v>
      </c>
      <c r="CV1057" s="19">
        <v>1.9339999999999999</v>
      </c>
      <c r="CW1057" s="19">
        <v>0.96499999999999997</v>
      </c>
    </row>
    <row r="1058" spans="1:101" s="1" customFormat="1" ht="15" x14ac:dyDescent="0.2">
      <c r="A1058" s="19">
        <v>1704</v>
      </c>
      <c r="B1058" s="19">
        <v>384.1</v>
      </c>
      <c r="C1058" s="19">
        <v>980.3</v>
      </c>
      <c r="D1058" s="19">
        <v>396.11130000000003</v>
      </c>
      <c r="E1058" s="19">
        <v>398.11799999999999</v>
      </c>
      <c r="F1058" s="19">
        <v>162.053</v>
      </c>
      <c r="G1058" s="20">
        <v>31013.607840000001</v>
      </c>
      <c r="H1058" s="19">
        <v>1</v>
      </c>
      <c r="I1058" s="19">
        <v>1</v>
      </c>
      <c r="J1058" s="19" t="s">
        <v>109</v>
      </c>
      <c r="M1058" s="10"/>
      <c r="N1058" s="10"/>
      <c r="U1058" s="21">
        <v>5</v>
      </c>
      <c r="V1058" s="21">
        <v>81</v>
      </c>
      <c r="W1058" s="21">
        <v>736</v>
      </c>
      <c r="X1058" s="19">
        <v>0.05</v>
      </c>
      <c r="Y1058" s="19">
        <v>0.67</v>
      </c>
      <c r="Z1058" s="19">
        <v>0.57999999999999996</v>
      </c>
      <c r="AA1058" s="19">
        <v>0.56200000000000006</v>
      </c>
      <c r="AB1058" s="22">
        <f t="shared" si="263"/>
        <v>0.88472222222222241</v>
      </c>
      <c r="AC1058" s="22">
        <f t="shared" si="264"/>
        <v>1.092611111111111</v>
      </c>
      <c r="AD1058" s="22">
        <f t="shared" si="265"/>
        <v>1.0114444444444446</v>
      </c>
      <c r="AE1058" s="22">
        <f t="shared" si="266"/>
        <v>0.80973203844002672</v>
      </c>
      <c r="AF1058" s="22">
        <f t="shared" si="267"/>
        <v>0.87471163352740866</v>
      </c>
      <c r="AG1058" s="22">
        <f t="shared" si="268"/>
        <v>-0.30448353352284485</v>
      </c>
      <c r="AH1058" s="22">
        <f t="shared" si="269"/>
        <v>-0.19312061331149455</v>
      </c>
      <c r="AI1058" s="22">
        <f t="shared" si="270"/>
        <v>-1.7150184395491865</v>
      </c>
      <c r="AJ1058" s="22">
        <f t="shared" si="271"/>
        <v>-1.0988069290922113</v>
      </c>
      <c r="AK1058" s="22">
        <f t="shared" si="278"/>
        <v>0</v>
      </c>
      <c r="AL1058" s="22" t="str">
        <f t="shared" si="273"/>
        <v>Increase</v>
      </c>
      <c r="AM1058" s="24">
        <f t="shared" si="274"/>
        <v>1.9274430748591354E-2</v>
      </c>
      <c r="AN1058" s="24">
        <f t="shared" si="275"/>
        <v>7.9651337145139861E-2</v>
      </c>
      <c r="AO1058" s="25">
        <v>1.1641600000000001</v>
      </c>
      <c r="AP1058" s="24">
        <f t="shared" si="276"/>
        <v>7.9651337145139861E-2</v>
      </c>
      <c r="AQ1058" s="25">
        <v>0.92693599999999998</v>
      </c>
      <c r="AR1058" s="25">
        <v>0.94530999999999998</v>
      </c>
      <c r="AS1058" s="19">
        <v>1704</v>
      </c>
      <c r="AT1058" s="19">
        <v>0.71799999999999997</v>
      </c>
      <c r="AU1058" s="19">
        <v>0.877</v>
      </c>
      <c r="AV1058" s="19">
        <v>0.75700000000000001</v>
      </c>
      <c r="AW1058" s="19">
        <v>0.98099999999999998</v>
      </c>
      <c r="AX1058" s="19">
        <v>1.125</v>
      </c>
      <c r="AY1058" s="19">
        <v>0.95299999999999996</v>
      </c>
      <c r="AZ1058" s="19">
        <v>0.93200000000000005</v>
      </c>
      <c r="BA1058" s="19">
        <v>0.96299999999999997</v>
      </c>
      <c r="BB1058" s="19">
        <v>0.68500000000000005</v>
      </c>
      <c r="BC1058" s="19">
        <v>0.75800000000000001</v>
      </c>
      <c r="BD1058" s="19">
        <v>1.335</v>
      </c>
      <c r="BE1058" s="19">
        <v>0.94699999999999995</v>
      </c>
      <c r="BF1058" s="19">
        <v>0.999</v>
      </c>
      <c r="BG1058" s="19">
        <v>0.98099999999999998</v>
      </c>
      <c r="BH1058" s="19">
        <v>0.88200000000000001</v>
      </c>
      <c r="BI1058" s="19">
        <v>1.0049999999999999</v>
      </c>
      <c r="BJ1058" s="19">
        <v>0.52600000000000002</v>
      </c>
      <c r="BK1058" s="19">
        <v>0.501</v>
      </c>
      <c r="BL1058" s="19"/>
      <c r="BM1058" s="19">
        <v>1.032</v>
      </c>
      <c r="BN1058" s="19">
        <v>0.93100000000000005</v>
      </c>
      <c r="BO1058" s="19">
        <v>0.95799999999999996</v>
      </c>
      <c r="BP1058" s="19">
        <v>1.05</v>
      </c>
      <c r="BQ1058" s="19">
        <v>1.345</v>
      </c>
      <c r="BR1058" s="19">
        <v>1.6539999999999999</v>
      </c>
      <c r="BS1058" s="19">
        <v>0.93500000000000005</v>
      </c>
      <c r="BT1058" s="19">
        <v>0.83299999999999996</v>
      </c>
      <c r="BU1058" s="19">
        <v>0.81299999999999994</v>
      </c>
      <c r="BV1058" s="19">
        <v>1.2789999999999999</v>
      </c>
      <c r="BW1058" s="19">
        <v>1.474</v>
      </c>
      <c r="BX1058" s="19">
        <v>1.3260000000000001</v>
      </c>
      <c r="BY1058" s="19">
        <v>1.1599999999999999</v>
      </c>
      <c r="BZ1058" s="19">
        <v>1.5780000000000001</v>
      </c>
      <c r="CA1058" s="19">
        <v>1.034</v>
      </c>
      <c r="CB1058" s="19">
        <v>0.81599999999999995</v>
      </c>
      <c r="CC1058" s="19">
        <v>0.86499999999999999</v>
      </c>
      <c r="CD1058" s="19">
        <v>0.58399999999999996</v>
      </c>
      <c r="CE1058" s="19"/>
      <c r="CF1058" s="19">
        <v>1.0940000000000001</v>
      </c>
      <c r="CG1058" s="19">
        <v>1.17</v>
      </c>
      <c r="CH1058" s="19">
        <v>0.82499999999999996</v>
      </c>
      <c r="CI1058" s="19">
        <v>1.2509999999999999</v>
      </c>
      <c r="CJ1058" s="19">
        <v>1.383</v>
      </c>
      <c r="CK1058" s="19">
        <v>1.141</v>
      </c>
      <c r="CL1058" s="19">
        <v>0.92700000000000005</v>
      </c>
      <c r="CM1058" s="19">
        <v>0.85799999999999998</v>
      </c>
      <c r="CN1058" s="19">
        <v>0.439</v>
      </c>
      <c r="CO1058" s="19">
        <v>1.2210000000000001</v>
      </c>
      <c r="CP1058" s="19">
        <v>1.0680000000000001</v>
      </c>
      <c r="CQ1058" s="19">
        <v>1.143</v>
      </c>
      <c r="CR1058" s="19">
        <v>0.98599999999999999</v>
      </c>
      <c r="CS1058" s="19">
        <v>0.91400000000000003</v>
      </c>
      <c r="CT1058" s="19">
        <v>0.93799999999999994</v>
      </c>
      <c r="CU1058" s="19">
        <v>0.77200000000000002</v>
      </c>
      <c r="CV1058" s="19">
        <v>0.91700000000000004</v>
      </c>
      <c r="CW1058" s="19">
        <v>1.159</v>
      </c>
    </row>
    <row r="1059" spans="1:101" s="1" customFormat="1" ht="15" x14ac:dyDescent="0.2">
      <c r="A1059" s="19">
        <v>1707</v>
      </c>
      <c r="B1059" s="19">
        <v>384.1</v>
      </c>
      <c r="C1059" s="19">
        <v>981</v>
      </c>
      <c r="D1059" s="19">
        <v>532.19839999999999</v>
      </c>
      <c r="E1059" s="19">
        <v>534.20460000000003</v>
      </c>
      <c r="F1059" s="19">
        <v>298.14</v>
      </c>
      <c r="G1059" s="20">
        <v>4547.3333329999996</v>
      </c>
      <c r="H1059" s="19">
        <v>1</v>
      </c>
      <c r="I1059" s="19">
        <v>1</v>
      </c>
      <c r="J1059" s="19" t="s">
        <v>103</v>
      </c>
      <c r="M1059" s="10"/>
      <c r="N1059" s="10"/>
      <c r="U1059" s="21">
        <v>0</v>
      </c>
      <c r="V1059" s="21">
        <v>11</v>
      </c>
      <c r="W1059" s="21">
        <v>219</v>
      </c>
      <c r="X1059" s="19">
        <v>0.05</v>
      </c>
      <c r="Y1059" s="19">
        <v>0.85699999999999998</v>
      </c>
      <c r="Z1059" s="19">
        <v>0.92700000000000005</v>
      </c>
      <c r="AA1059" s="19">
        <v>0.97799999999999998</v>
      </c>
      <c r="AB1059" s="22">
        <f t="shared" si="263"/>
        <v>0.92483333333333329</v>
      </c>
      <c r="AC1059" s="22">
        <f t="shared" si="264"/>
        <v>0.98066666666666669</v>
      </c>
      <c r="AD1059" s="22">
        <f t="shared" si="265"/>
        <v>0.93061111111111094</v>
      </c>
      <c r="AE1059" s="22">
        <f t="shared" si="266"/>
        <v>0.9430659415363698</v>
      </c>
      <c r="AF1059" s="22">
        <f t="shared" si="267"/>
        <v>0.99379141543788441</v>
      </c>
      <c r="AG1059" s="22">
        <f t="shared" si="268"/>
        <v>-8.4569443603698488E-2</v>
      </c>
      <c r="AH1059" s="22">
        <f t="shared" si="269"/>
        <v>-8.9850152238150575E-3</v>
      </c>
      <c r="AI1059" s="22">
        <f t="shared" si="270"/>
        <v>-0.24596611486264508</v>
      </c>
      <c r="AJ1059" s="22">
        <f t="shared" si="271"/>
        <v>-2.207894217284629E-2</v>
      </c>
      <c r="AK1059" s="22">
        <f t="shared" si="278"/>
        <v>0</v>
      </c>
      <c r="AL1059" s="22" t="str">
        <f t="shared" si="273"/>
        <v>Increase</v>
      </c>
      <c r="AM1059" s="24">
        <f t="shared" si="274"/>
        <v>0.56758888890275916</v>
      </c>
      <c r="AN1059" s="24">
        <f t="shared" si="275"/>
        <v>0.95043201690878987</v>
      </c>
      <c r="AO1059" s="25">
        <v>0.36106700000000003</v>
      </c>
      <c r="AP1059" s="24">
        <f t="shared" si="276"/>
        <v>0.95043201690878987</v>
      </c>
      <c r="AQ1059" s="25">
        <v>0.12214800000000001</v>
      </c>
      <c r="AR1059" s="25">
        <v>0.200651</v>
      </c>
      <c r="AS1059" s="19">
        <v>1707</v>
      </c>
      <c r="AT1059" s="19">
        <v>1.046</v>
      </c>
      <c r="AU1059" s="19">
        <v>1.0329999999999999</v>
      </c>
      <c r="AV1059" s="19">
        <v>0.60699999999999998</v>
      </c>
      <c r="AW1059" s="19">
        <v>0.59499999999999997</v>
      </c>
      <c r="AX1059" s="19">
        <v>1.85</v>
      </c>
      <c r="AY1059" s="19">
        <v>0.89600000000000002</v>
      </c>
      <c r="AZ1059" s="19">
        <v>0.998</v>
      </c>
      <c r="BA1059" s="19">
        <v>0.93600000000000005</v>
      </c>
      <c r="BB1059" s="19">
        <v>1.1970000000000001</v>
      </c>
      <c r="BC1059" s="19">
        <v>0.53900000000000003</v>
      </c>
      <c r="BD1059" s="19">
        <v>0.66700000000000004</v>
      </c>
      <c r="BE1059" s="19">
        <v>0.66400000000000003</v>
      </c>
      <c r="BF1059" s="19">
        <v>0.6</v>
      </c>
      <c r="BG1059" s="19">
        <v>1.44</v>
      </c>
      <c r="BH1059" s="19">
        <v>0.49199999999999999</v>
      </c>
      <c r="BI1059" s="19">
        <v>1.0009999999999999</v>
      </c>
      <c r="BJ1059" s="19">
        <v>1.196</v>
      </c>
      <c r="BK1059" s="19">
        <v>0.89</v>
      </c>
      <c r="BL1059" s="19"/>
      <c r="BM1059" s="19">
        <v>1.07</v>
      </c>
      <c r="BN1059" s="19">
        <v>1.1339999999999999</v>
      </c>
      <c r="BO1059" s="19">
        <v>1.4119999999999999</v>
      </c>
      <c r="BP1059" s="19">
        <v>0.97899999999999998</v>
      </c>
      <c r="BQ1059" s="19">
        <v>1.3</v>
      </c>
      <c r="BR1059" s="19">
        <v>0.68600000000000005</v>
      </c>
      <c r="BS1059" s="19">
        <v>0.85199999999999998</v>
      </c>
      <c r="BT1059" s="19">
        <v>0.92100000000000004</v>
      </c>
      <c r="BU1059" s="19">
        <v>0.997</v>
      </c>
      <c r="BV1059" s="19">
        <v>0.65600000000000003</v>
      </c>
      <c r="BW1059" s="19">
        <v>0.871</v>
      </c>
      <c r="BX1059" s="19">
        <v>0.88</v>
      </c>
      <c r="BY1059" s="19">
        <v>1.3320000000000001</v>
      </c>
      <c r="BZ1059" s="19">
        <v>0.89600000000000002</v>
      </c>
      <c r="CA1059" s="19">
        <v>0.81899999999999995</v>
      </c>
      <c r="CB1059" s="19">
        <v>0.86299999999999999</v>
      </c>
      <c r="CC1059" s="19">
        <v>1.1160000000000001</v>
      </c>
      <c r="CD1059" s="19">
        <v>0.86799999999999999</v>
      </c>
      <c r="CE1059" s="19"/>
      <c r="CF1059" s="19">
        <v>1.1359999999999999</v>
      </c>
      <c r="CG1059" s="19">
        <v>0.81299999999999994</v>
      </c>
      <c r="CH1059" s="19">
        <v>1.054</v>
      </c>
      <c r="CI1059" s="19">
        <v>0.77</v>
      </c>
      <c r="CJ1059" s="19">
        <v>0.99</v>
      </c>
      <c r="CK1059" s="19">
        <v>1.093</v>
      </c>
      <c r="CL1059" s="19">
        <v>1.1639999999999999</v>
      </c>
      <c r="CM1059" s="19">
        <v>0.91700000000000004</v>
      </c>
      <c r="CN1059" s="19">
        <v>0.96399999999999997</v>
      </c>
      <c r="CO1059" s="19">
        <v>0.95599999999999996</v>
      </c>
      <c r="CP1059" s="19">
        <v>0.67700000000000005</v>
      </c>
      <c r="CQ1059" s="19">
        <v>0.68400000000000005</v>
      </c>
      <c r="CR1059" s="19">
        <v>1.1930000000000001</v>
      </c>
      <c r="CS1059" s="19">
        <v>0.625</v>
      </c>
      <c r="CT1059" s="19">
        <v>0.96899999999999997</v>
      </c>
      <c r="CU1059" s="19">
        <v>0.79300000000000004</v>
      </c>
      <c r="CV1059" s="19">
        <v>0.97599999999999998</v>
      </c>
      <c r="CW1059" s="19">
        <v>0.97699999999999998</v>
      </c>
    </row>
    <row r="1060" spans="1:101" s="1" customFormat="1" ht="15" x14ac:dyDescent="0.2">
      <c r="A1060" s="19">
        <v>1708</v>
      </c>
      <c r="B1060" s="19">
        <v>384.2</v>
      </c>
      <c r="C1060" s="19">
        <v>981.1</v>
      </c>
      <c r="D1060" s="19">
        <v>336.09500000000003</v>
      </c>
      <c r="E1060" s="19">
        <v>338.10070000000002</v>
      </c>
      <c r="F1060" s="19">
        <v>204.07339999999999</v>
      </c>
      <c r="G1060" s="20">
        <v>3634</v>
      </c>
      <c r="H1060" s="19">
        <v>2</v>
      </c>
      <c r="I1060" s="19">
        <v>2</v>
      </c>
      <c r="J1060" s="19" t="s">
        <v>109</v>
      </c>
      <c r="M1060" s="10"/>
      <c r="N1060" s="10"/>
      <c r="U1060" s="21">
        <v>2</v>
      </c>
      <c r="V1060" s="21">
        <v>17</v>
      </c>
      <c r="W1060" s="21">
        <v>321</v>
      </c>
      <c r="X1060" s="19">
        <v>6.6699999999999995E-2</v>
      </c>
      <c r="Y1060" s="19">
        <v>1.1619999999999999</v>
      </c>
      <c r="Z1060" s="19">
        <v>0.75</v>
      </c>
      <c r="AA1060" s="19">
        <v>1.2030000000000001</v>
      </c>
      <c r="AB1060" s="22">
        <f t="shared" si="263"/>
        <v>1.1382055555555557</v>
      </c>
      <c r="AC1060" s="22">
        <f t="shared" si="264"/>
        <v>1.2262222222222223</v>
      </c>
      <c r="AD1060" s="22">
        <f t="shared" si="265"/>
        <v>1.2017777777777776</v>
      </c>
      <c r="AE1060" s="22">
        <f t="shared" si="266"/>
        <v>0.92822127582457414</v>
      </c>
      <c r="AF1060" s="22">
        <f t="shared" si="267"/>
        <v>0.94710151627218964</v>
      </c>
      <c r="AG1060" s="22">
        <f t="shared" si="268"/>
        <v>-0.10745932888666375</v>
      </c>
      <c r="AH1060" s="22">
        <f t="shared" si="269"/>
        <v>-7.8409023815574699E-2</v>
      </c>
      <c r="AI1060" s="22">
        <f t="shared" si="270"/>
        <v>-0.28444414769754178</v>
      </c>
      <c r="AJ1060" s="22">
        <f t="shared" si="271"/>
        <v>-0.20665381054380905</v>
      </c>
      <c r="AK1060" s="22">
        <f t="shared" si="278"/>
        <v>0</v>
      </c>
      <c r="AL1060" s="22" t="str">
        <f t="shared" si="273"/>
        <v>Increase</v>
      </c>
      <c r="AM1060" s="24">
        <f t="shared" si="274"/>
        <v>0.51946447477349367</v>
      </c>
      <c r="AN1060" s="24">
        <f t="shared" si="275"/>
        <v>0.62136414529413408</v>
      </c>
      <c r="AO1060" s="25">
        <v>0.51049900000000004</v>
      </c>
      <c r="AP1060" s="24">
        <f t="shared" si="276"/>
        <v>0.62136414529413408</v>
      </c>
      <c r="AQ1060" s="25">
        <v>0.32392399999999999</v>
      </c>
      <c r="AR1060" s="25">
        <v>0.44150899999999998</v>
      </c>
      <c r="AS1060" s="19">
        <v>1708</v>
      </c>
      <c r="AT1060" s="19">
        <v>1.196</v>
      </c>
      <c r="AU1060" s="19">
        <v>0.96299999999999997</v>
      </c>
      <c r="AV1060" s="19">
        <v>1.0106999999999999</v>
      </c>
      <c r="AW1060" s="19">
        <v>1.2689999999999999</v>
      </c>
      <c r="AX1060" s="19">
        <v>1.2</v>
      </c>
      <c r="AY1060" s="19">
        <v>1.357</v>
      </c>
      <c r="AZ1060" s="19">
        <v>1.145</v>
      </c>
      <c r="BA1060" s="19">
        <v>2.415</v>
      </c>
      <c r="BB1060" s="19">
        <v>1.1100000000000001</v>
      </c>
      <c r="BC1060" s="19">
        <v>0.94</v>
      </c>
      <c r="BD1060" s="19">
        <v>0.97299999999999998</v>
      </c>
      <c r="BE1060" s="19">
        <v>0.92500000000000004</v>
      </c>
      <c r="BF1060" s="19">
        <v>0.91200000000000003</v>
      </c>
      <c r="BG1060" s="19">
        <v>0.77300000000000002</v>
      </c>
      <c r="BH1060" s="19">
        <v>1.9890000000000001</v>
      </c>
      <c r="BI1060" s="19">
        <v>0.70699999999999996</v>
      </c>
      <c r="BJ1060" s="19">
        <v>0.79300000000000004</v>
      </c>
      <c r="BK1060" s="19">
        <v>0.81</v>
      </c>
      <c r="BL1060" s="19"/>
      <c r="BM1060" s="19">
        <v>1.87</v>
      </c>
      <c r="BN1060" s="19">
        <v>1.1870000000000001</v>
      </c>
      <c r="BO1060" s="19">
        <v>1.3819999999999999</v>
      </c>
      <c r="BP1060" s="19">
        <v>0.79400000000000004</v>
      </c>
      <c r="BQ1060" s="19">
        <v>2.2930000000000001</v>
      </c>
      <c r="BR1060" s="19">
        <v>1.413</v>
      </c>
      <c r="BS1060" s="19">
        <v>1.169</v>
      </c>
      <c r="BT1060" s="19">
        <v>0.99</v>
      </c>
      <c r="BU1060" s="19">
        <v>1.3540000000000001</v>
      </c>
      <c r="BV1060" s="19">
        <v>0.94699999999999995</v>
      </c>
      <c r="BW1060" s="19">
        <v>1.0069999999999999</v>
      </c>
      <c r="BX1060" s="19">
        <v>1.3160000000000001</v>
      </c>
      <c r="BY1060" s="19">
        <v>0.745</v>
      </c>
      <c r="BZ1060" s="19">
        <v>1.2250000000000001</v>
      </c>
      <c r="CA1060" s="19">
        <v>1.008</v>
      </c>
      <c r="CB1060" s="19">
        <v>1.333</v>
      </c>
      <c r="CC1060" s="19">
        <v>1.1279999999999999</v>
      </c>
      <c r="CD1060" s="19">
        <v>0.91100000000000003</v>
      </c>
      <c r="CE1060" s="19"/>
      <c r="CF1060" s="19">
        <v>1.9990000000000001</v>
      </c>
      <c r="CG1060" s="19">
        <v>1.611</v>
      </c>
      <c r="CH1060" s="19">
        <v>1.6990000000000001</v>
      </c>
      <c r="CI1060" s="19">
        <v>1.1619999999999999</v>
      </c>
      <c r="CJ1060" s="19">
        <v>1.069</v>
      </c>
      <c r="CK1060" s="19">
        <v>1.55</v>
      </c>
      <c r="CL1060" s="19">
        <v>0.89900000000000002</v>
      </c>
      <c r="CM1060" s="19">
        <v>1.2290000000000001</v>
      </c>
      <c r="CN1060" s="19">
        <v>1.1830000000000001</v>
      </c>
      <c r="CO1060" s="19">
        <v>1.0369999999999999</v>
      </c>
      <c r="CP1060" s="19">
        <v>0.76400000000000001</v>
      </c>
      <c r="CQ1060" s="19">
        <v>0.98</v>
      </c>
      <c r="CR1060" s="19">
        <v>0.92900000000000005</v>
      </c>
      <c r="CS1060" s="19">
        <v>1.0900000000000001</v>
      </c>
      <c r="CT1060" s="19">
        <v>1.1990000000000001</v>
      </c>
      <c r="CU1060" s="19">
        <v>0.85299999999999998</v>
      </c>
      <c r="CV1060" s="19">
        <v>1.075</v>
      </c>
      <c r="CW1060" s="19">
        <v>1.304</v>
      </c>
    </row>
    <row r="1061" spans="1:101" s="1" customFormat="1" ht="15" x14ac:dyDescent="0.2">
      <c r="A1061" s="19">
        <v>1710</v>
      </c>
      <c r="B1061" s="19">
        <v>384.3</v>
      </c>
      <c r="C1061" s="19">
        <v>981.7</v>
      </c>
      <c r="D1061" s="19">
        <v>357.06689999999998</v>
      </c>
      <c r="E1061" s="19">
        <v>359.07279999999997</v>
      </c>
      <c r="F1061" s="19">
        <v>123.0086</v>
      </c>
      <c r="G1061" s="20">
        <v>9716</v>
      </c>
      <c r="H1061" s="19">
        <v>1</v>
      </c>
      <c r="I1061" s="19">
        <v>1</v>
      </c>
      <c r="J1061" s="19" t="s">
        <v>103</v>
      </c>
      <c r="M1061" s="10"/>
      <c r="N1061" s="10"/>
      <c r="U1061" s="21">
        <v>0</v>
      </c>
      <c r="V1061" s="21">
        <v>2</v>
      </c>
      <c r="W1061" s="21">
        <v>51</v>
      </c>
      <c r="X1061" s="19">
        <v>0.05</v>
      </c>
      <c r="Y1061" s="19">
        <v>1.046</v>
      </c>
      <c r="Z1061" s="19">
        <v>0.97899999999999998</v>
      </c>
      <c r="AA1061" s="19">
        <v>0.89500000000000002</v>
      </c>
      <c r="AB1061" s="22">
        <f t="shared" si="263"/>
        <v>1.1768888888888889</v>
      </c>
      <c r="AC1061" s="22">
        <f t="shared" si="264"/>
        <v>1.0722222222222222</v>
      </c>
      <c r="AD1061" s="22">
        <f t="shared" si="265"/>
        <v>1.1062222222222224</v>
      </c>
      <c r="AE1061" s="22">
        <f t="shared" si="266"/>
        <v>1.0976165803108808</v>
      </c>
      <c r="AF1061" s="22">
        <f t="shared" si="267"/>
        <v>1.0638810767376454</v>
      </c>
      <c r="AG1061" s="22">
        <f t="shared" si="268"/>
        <v>0.1343741797644126</v>
      </c>
      <c r="AH1061" s="22">
        <f t="shared" si="269"/>
        <v>8.9336891826181639E-2</v>
      </c>
      <c r="AI1061" s="22">
        <f t="shared" si="270"/>
        <v>-0.37392450237119079</v>
      </c>
      <c r="AJ1061" s="22">
        <f t="shared" si="271"/>
        <v>-0.23958760185293493</v>
      </c>
      <c r="AK1061" s="22">
        <f t="shared" si="278"/>
        <v>0</v>
      </c>
      <c r="AL1061" s="22" t="str">
        <f t="shared" si="273"/>
        <v>Lowering</v>
      </c>
      <c r="AM1061" s="24">
        <f t="shared" si="274"/>
        <v>0.42274209724384437</v>
      </c>
      <c r="AN1061" s="24">
        <f t="shared" si="275"/>
        <v>0.57598662416435631</v>
      </c>
      <c r="AO1061" s="25">
        <v>0.477379</v>
      </c>
      <c r="AP1061" s="24">
        <f t="shared" si="276"/>
        <v>0.57598662416435631</v>
      </c>
      <c r="AQ1061" s="25">
        <v>0.73055599999999998</v>
      </c>
      <c r="AR1061" s="25">
        <v>0.82577299999999998</v>
      </c>
      <c r="AS1061" s="19">
        <v>1710</v>
      </c>
      <c r="AT1061" s="19">
        <v>0.95399999999999996</v>
      </c>
      <c r="AU1061" s="19">
        <v>2.052</v>
      </c>
      <c r="AV1061" s="19">
        <v>0.80600000000000005</v>
      </c>
      <c r="AW1061" s="19">
        <v>0.873</v>
      </c>
      <c r="AX1061" s="19">
        <v>0.99</v>
      </c>
      <c r="AY1061" s="19">
        <v>1.5029999999999999</v>
      </c>
      <c r="AZ1061" s="19">
        <v>1.5589999999999999</v>
      </c>
      <c r="BA1061" s="19">
        <v>0.52900000000000003</v>
      </c>
      <c r="BB1061" s="19">
        <v>1.4750000000000001</v>
      </c>
      <c r="BC1061" s="19">
        <v>0.92700000000000005</v>
      </c>
      <c r="BD1061" s="19">
        <v>0.97599999999999998</v>
      </c>
      <c r="BE1061" s="19">
        <v>0.96299999999999997</v>
      </c>
      <c r="BF1061" s="19">
        <v>1.41</v>
      </c>
      <c r="BG1061" s="19">
        <v>1.2450000000000001</v>
      </c>
      <c r="BH1061" s="19">
        <v>1.623</v>
      </c>
      <c r="BI1061" s="19">
        <v>1.425</v>
      </c>
      <c r="BJ1061" s="19">
        <v>0.77100000000000002</v>
      </c>
      <c r="BK1061" s="19">
        <v>1.103</v>
      </c>
      <c r="BL1061" s="19"/>
      <c r="BM1061" s="19">
        <v>0.80500000000000005</v>
      </c>
      <c r="BN1061" s="19">
        <v>0.44600000000000001</v>
      </c>
      <c r="BO1061" s="19">
        <v>0.85199999999999998</v>
      </c>
      <c r="BP1061" s="19">
        <v>0.879</v>
      </c>
      <c r="BQ1061" s="19">
        <v>1.07</v>
      </c>
      <c r="BR1061" s="19">
        <v>1.3089999999999999</v>
      </c>
      <c r="BS1061" s="19">
        <v>1.0429999999999999</v>
      </c>
      <c r="BT1061" s="19">
        <v>0.94899999999999995</v>
      </c>
      <c r="BU1061" s="19">
        <v>1.3839999999999999</v>
      </c>
      <c r="BV1061" s="19">
        <v>0.66900000000000004</v>
      </c>
      <c r="BW1061" s="19">
        <v>1.1990000000000001</v>
      </c>
      <c r="BX1061" s="19">
        <v>2.04</v>
      </c>
      <c r="BY1061" s="19">
        <v>1.706</v>
      </c>
      <c r="BZ1061" s="19">
        <v>1.335</v>
      </c>
      <c r="CA1061" s="19">
        <v>0.66900000000000004</v>
      </c>
      <c r="CB1061" s="19">
        <v>0.79100000000000004</v>
      </c>
      <c r="CC1061" s="19">
        <v>1.2569999999999999</v>
      </c>
      <c r="CD1061" s="19">
        <v>0.89700000000000002</v>
      </c>
      <c r="CE1061" s="19"/>
      <c r="CF1061" s="19">
        <v>0.69599999999999995</v>
      </c>
      <c r="CG1061" s="19">
        <v>0.53700000000000003</v>
      </c>
      <c r="CH1061" s="19">
        <v>1.2310000000000001</v>
      </c>
      <c r="CI1061" s="19">
        <v>1.6379999999999999</v>
      </c>
      <c r="CJ1061" s="19">
        <v>1.2350000000000001</v>
      </c>
      <c r="CK1061" s="19">
        <v>1.1539999999999999</v>
      </c>
      <c r="CL1061" s="19">
        <v>1.6479999999999999</v>
      </c>
      <c r="CM1061" s="19">
        <v>1.653</v>
      </c>
      <c r="CN1061" s="19">
        <v>1.383</v>
      </c>
      <c r="CO1061" s="19">
        <v>0.56699999999999995</v>
      </c>
      <c r="CP1061" s="19">
        <v>1.304</v>
      </c>
      <c r="CQ1061" s="19">
        <v>1.43</v>
      </c>
      <c r="CR1061" s="19">
        <v>1.129</v>
      </c>
      <c r="CS1061" s="19">
        <v>0.84699999999999998</v>
      </c>
      <c r="CT1061" s="19">
        <v>0.82799999999999996</v>
      </c>
      <c r="CU1061" s="19">
        <v>1.131</v>
      </c>
      <c r="CV1061" s="19">
        <v>0.75900000000000001</v>
      </c>
      <c r="CW1061" s="19">
        <v>0.74199999999999999</v>
      </c>
    </row>
    <row r="1062" spans="1:101" s="1" customFormat="1" ht="15" x14ac:dyDescent="0.2">
      <c r="A1062" s="19">
        <v>1712</v>
      </c>
      <c r="B1062" s="19">
        <v>385.2</v>
      </c>
      <c r="C1062" s="19">
        <v>984</v>
      </c>
      <c r="D1062" s="19">
        <v>319.11110000000002</v>
      </c>
      <c r="E1062" s="19">
        <v>321.11759999999998</v>
      </c>
      <c r="F1062" s="19">
        <v>85.052700000000002</v>
      </c>
      <c r="G1062" s="20">
        <v>442262.63160000002</v>
      </c>
      <c r="H1062" s="19">
        <v>1</v>
      </c>
      <c r="I1062" s="19">
        <v>1</v>
      </c>
      <c r="J1062" s="19" t="s">
        <v>105</v>
      </c>
      <c r="K1062" s="19" t="s">
        <v>614</v>
      </c>
      <c r="L1062" s="19" t="s">
        <v>615</v>
      </c>
      <c r="M1062" s="19">
        <v>0.21</v>
      </c>
      <c r="N1062" s="19">
        <v>6.7</v>
      </c>
      <c r="X1062" s="19">
        <v>0</v>
      </c>
      <c r="Y1062" s="19">
        <v>1.0980000000000001</v>
      </c>
      <c r="Z1062" s="19">
        <v>1.016</v>
      </c>
      <c r="AA1062" s="19">
        <v>1.054</v>
      </c>
      <c r="AB1062" s="22">
        <f t="shared" si="263"/>
        <v>1.1522941176470587</v>
      </c>
      <c r="AC1062" s="22">
        <f t="shared" si="264"/>
        <v>1.0821764705882353</v>
      </c>
      <c r="AD1062" s="22">
        <f t="shared" si="265"/>
        <v>1.083388888888889</v>
      </c>
      <c r="AE1062" s="22">
        <f t="shared" si="266"/>
        <v>1.0647931727999129</v>
      </c>
      <c r="AF1062" s="22">
        <f t="shared" si="267"/>
        <v>1.0636015649272885</v>
      </c>
      <c r="AG1062" s="22">
        <f t="shared" si="268"/>
        <v>9.0573226175284918E-2</v>
      </c>
      <c r="AH1062" s="22">
        <f t="shared" si="269"/>
        <v>8.8957805015229888E-2</v>
      </c>
      <c r="AI1062" s="22">
        <f t="shared" si="270"/>
        <v>-0.28867761643183704</v>
      </c>
      <c r="AJ1062" s="22">
        <f t="shared" si="271"/>
        <v>-0.27786953962706185</v>
      </c>
      <c r="AK1062" s="22" t="str">
        <f>L1062</f>
        <v>3-Aminoisobutanoic acid - H2O</v>
      </c>
      <c r="AL1062" s="22" t="str">
        <f t="shared" si="273"/>
        <v>Lowering</v>
      </c>
      <c r="AM1062" s="24">
        <f t="shared" si="274"/>
        <v>0.51442537586560788</v>
      </c>
      <c r="AN1062" s="24">
        <f t="shared" si="275"/>
        <v>0.52738826301266517</v>
      </c>
      <c r="AO1062" s="25">
        <v>0.41975400000000002</v>
      </c>
      <c r="AP1062" s="24">
        <f t="shared" si="276"/>
        <v>0.52738826301266517</v>
      </c>
      <c r="AQ1062" s="25">
        <v>0.44288499999999997</v>
      </c>
      <c r="AR1062" s="25">
        <v>0.58952199999999999</v>
      </c>
      <c r="AS1062" s="19">
        <v>1712</v>
      </c>
      <c r="AT1062" s="19">
        <v>0.83899999999999997</v>
      </c>
      <c r="AU1062" s="19">
        <v>1.752</v>
      </c>
      <c r="AV1062" s="19">
        <v>0.84</v>
      </c>
      <c r="AW1062" s="19">
        <v>0.80500000000000005</v>
      </c>
      <c r="AX1062" s="19">
        <v>1.032</v>
      </c>
      <c r="AY1062" s="19">
        <v>1.429</v>
      </c>
      <c r="AZ1062" s="19">
        <v>1.17</v>
      </c>
      <c r="BA1062" s="19">
        <v>0.56200000000000006</v>
      </c>
      <c r="BB1062" s="19">
        <v>1.454</v>
      </c>
      <c r="BC1062" s="19">
        <v>0.91400000000000003</v>
      </c>
      <c r="BD1062" s="19">
        <v>1.1100000000000001</v>
      </c>
      <c r="BE1062" s="19" t="s">
        <v>111</v>
      </c>
      <c r="BF1062" s="19">
        <v>1.6679999999999999</v>
      </c>
      <c r="BG1062" s="19">
        <v>1.1559999999999999</v>
      </c>
      <c r="BH1062" s="19">
        <v>1.4930000000000001</v>
      </c>
      <c r="BI1062" s="19">
        <v>1.4710000000000001</v>
      </c>
      <c r="BJ1062" s="19">
        <v>0.871</v>
      </c>
      <c r="BK1062" s="19">
        <v>1.0229999999999999</v>
      </c>
      <c r="BL1062" s="19"/>
      <c r="BM1062" s="19">
        <v>1.071</v>
      </c>
      <c r="BN1062" s="19">
        <v>0.64400000000000002</v>
      </c>
      <c r="BO1062" s="19">
        <v>0.999</v>
      </c>
      <c r="BP1062" s="19">
        <v>0.83299999999999996</v>
      </c>
      <c r="BQ1062" s="19">
        <v>1.125</v>
      </c>
      <c r="BR1062" s="19">
        <v>1.1180000000000001</v>
      </c>
      <c r="BS1062" s="19">
        <v>1.034</v>
      </c>
      <c r="BT1062" s="19" t="s">
        <v>111</v>
      </c>
      <c r="BU1062" s="19">
        <v>1.375</v>
      </c>
      <c r="BV1062" s="19">
        <v>0.83399999999999996</v>
      </c>
      <c r="BW1062" s="19">
        <v>1.0940000000000001</v>
      </c>
      <c r="BX1062" s="19">
        <v>1.91</v>
      </c>
      <c r="BY1062" s="19">
        <v>1.296</v>
      </c>
      <c r="BZ1062" s="19">
        <v>1.1459999999999999</v>
      </c>
      <c r="CA1062" s="19">
        <v>0.94099999999999995</v>
      </c>
      <c r="CB1062" s="19">
        <v>0.86699999999999999</v>
      </c>
      <c r="CC1062" s="19">
        <v>1.133</v>
      </c>
      <c r="CD1062" s="19">
        <v>0.97699999999999998</v>
      </c>
      <c r="CE1062" s="19"/>
      <c r="CF1062" s="19">
        <v>0.88700000000000001</v>
      </c>
      <c r="CG1062" s="19">
        <v>0.70099999999999996</v>
      </c>
      <c r="CH1062" s="19">
        <v>1.31</v>
      </c>
      <c r="CI1062" s="19">
        <v>1.6719999999999999</v>
      </c>
      <c r="CJ1062" s="19">
        <v>1.121</v>
      </c>
      <c r="CK1062" s="19">
        <v>1.103</v>
      </c>
      <c r="CL1062" s="19">
        <v>1.448</v>
      </c>
      <c r="CM1062" s="19">
        <v>1.5129999999999999</v>
      </c>
      <c r="CN1062" s="19">
        <v>1.28</v>
      </c>
      <c r="CO1062" s="19">
        <v>0.749</v>
      </c>
      <c r="CP1062" s="19">
        <v>1.1879999999999999</v>
      </c>
      <c r="CQ1062" s="19">
        <v>1.252</v>
      </c>
      <c r="CR1062" s="19">
        <v>1.042</v>
      </c>
      <c r="CS1062" s="19">
        <v>0.68200000000000005</v>
      </c>
      <c r="CT1062" s="19">
        <v>0.78900000000000003</v>
      </c>
      <c r="CU1062" s="19">
        <v>1.125</v>
      </c>
      <c r="CV1062" s="19">
        <v>0.80900000000000005</v>
      </c>
      <c r="CW1062" s="19">
        <v>0.83</v>
      </c>
    </row>
    <row r="1063" spans="1:101" s="1" customFormat="1" ht="15" x14ac:dyDescent="0.2">
      <c r="A1063" s="19">
        <v>1713</v>
      </c>
      <c r="B1063" s="19">
        <v>384.6</v>
      </c>
      <c r="C1063" s="19">
        <v>984.1</v>
      </c>
      <c r="D1063" s="19">
        <v>266.08429999999998</v>
      </c>
      <c r="E1063" s="19">
        <v>268.09089999999998</v>
      </c>
      <c r="F1063" s="19">
        <v>32.026000000000003</v>
      </c>
      <c r="G1063" s="20">
        <v>6881222</v>
      </c>
      <c r="H1063" s="19">
        <v>1</v>
      </c>
      <c r="I1063" s="19">
        <v>1</v>
      </c>
      <c r="J1063" s="19" t="s">
        <v>109</v>
      </c>
      <c r="M1063" s="10"/>
      <c r="N1063" s="10"/>
      <c r="U1063" s="21">
        <v>1</v>
      </c>
      <c r="V1063" s="21">
        <v>37</v>
      </c>
      <c r="W1063" s="21">
        <v>593</v>
      </c>
      <c r="X1063" s="19">
        <v>0</v>
      </c>
      <c r="Y1063" s="19">
        <v>1.0049999999999999</v>
      </c>
      <c r="Z1063" s="19">
        <v>0.998</v>
      </c>
      <c r="AA1063" s="19">
        <v>0.95699999999999996</v>
      </c>
      <c r="AB1063" s="22">
        <f t="shared" si="263"/>
        <v>0.65322222222222215</v>
      </c>
      <c r="AC1063" s="22">
        <f t="shared" si="264"/>
        <v>1.4059999999999997</v>
      </c>
      <c r="AD1063" s="22">
        <f t="shared" si="265"/>
        <v>0.63050000000000006</v>
      </c>
      <c r="AE1063" s="22">
        <f t="shared" si="266"/>
        <v>0.46459617512249096</v>
      </c>
      <c r="AF1063" s="22">
        <f t="shared" si="267"/>
        <v>1.0360384174817163</v>
      </c>
      <c r="AG1063" s="22">
        <f t="shared" si="268"/>
        <v>-1.1059508179565885</v>
      </c>
      <c r="AH1063" s="22">
        <f t="shared" si="269"/>
        <v>5.107750078772675E-2</v>
      </c>
      <c r="AI1063" s="22">
        <f t="shared" si="270"/>
        <v>-0.50713067835309189</v>
      </c>
      <c r="AJ1063" s="22">
        <f t="shared" si="271"/>
        <v>-2.6665347755302424E-2</v>
      </c>
      <c r="AK1063" s="22">
        <f t="shared" ref="AK1063:AK1079" si="279">P1063</f>
        <v>0</v>
      </c>
      <c r="AL1063" s="22" t="str">
        <f t="shared" si="273"/>
        <v>Increase</v>
      </c>
      <c r="AM1063" s="24">
        <f t="shared" si="274"/>
        <v>0.31107801686497738</v>
      </c>
      <c r="AN1063" s="24">
        <f t="shared" si="275"/>
        <v>0.94044770777296871</v>
      </c>
      <c r="AO1063" s="25">
        <v>0.74232399999999998</v>
      </c>
      <c r="AP1063" s="24">
        <f t="shared" si="276"/>
        <v>0.94044770777296871</v>
      </c>
      <c r="AQ1063" s="25">
        <v>0.33403500000000003</v>
      </c>
      <c r="AR1063" s="25">
        <v>0.44986599999999999</v>
      </c>
      <c r="AS1063" s="19">
        <v>1713</v>
      </c>
      <c r="AT1063" s="19">
        <v>0.14499999999999999</v>
      </c>
      <c r="AU1063" s="19">
        <v>0.254</v>
      </c>
      <c r="AV1063" s="19">
        <v>4.9169999999999998</v>
      </c>
      <c r="AW1063" s="19">
        <v>0.16800000000000001</v>
      </c>
      <c r="AX1063" s="19">
        <v>0.55200000000000005</v>
      </c>
      <c r="AY1063" s="19">
        <v>0.182</v>
      </c>
      <c r="AZ1063" s="19">
        <v>0.29699999999999999</v>
      </c>
      <c r="BA1063" s="19">
        <v>0.32600000000000001</v>
      </c>
      <c r="BB1063" s="19">
        <v>0.26800000000000002</v>
      </c>
      <c r="BC1063" s="19">
        <v>0.25600000000000001</v>
      </c>
      <c r="BD1063" s="19">
        <v>1.75</v>
      </c>
      <c r="BE1063" s="19">
        <v>0.22800000000000001</v>
      </c>
      <c r="BF1063" s="19">
        <v>0.28299999999999997</v>
      </c>
      <c r="BG1063" s="19">
        <v>0.39600000000000002</v>
      </c>
      <c r="BH1063" s="19">
        <v>0.28499999999999998</v>
      </c>
      <c r="BI1063" s="19">
        <v>1.07</v>
      </c>
      <c r="BJ1063" s="19">
        <v>0.121</v>
      </c>
      <c r="BK1063" s="19">
        <v>0.26</v>
      </c>
      <c r="BL1063" s="19"/>
      <c r="BM1063" s="19">
        <v>0.255</v>
      </c>
      <c r="BN1063" s="19">
        <v>0.10199999999999999</v>
      </c>
      <c r="BO1063" s="19">
        <v>0.435</v>
      </c>
      <c r="BP1063" s="19">
        <v>0.14799999999999999</v>
      </c>
      <c r="BQ1063" s="19">
        <v>0.60399999999999998</v>
      </c>
      <c r="BR1063" s="19">
        <v>0.38800000000000001</v>
      </c>
      <c r="BS1063" s="19">
        <v>0.19900000000000001</v>
      </c>
      <c r="BT1063" s="19">
        <v>10.423</v>
      </c>
      <c r="BU1063" s="19">
        <v>0.16300000000000001</v>
      </c>
      <c r="BV1063" s="19">
        <v>0.82599999999999996</v>
      </c>
      <c r="BW1063" s="19">
        <v>0.47799999999999998</v>
      </c>
      <c r="BX1063" s="19">
        <v>1.694</v>
      </c>
      <c r="BY1063" s="19">
        <v>7.7990000000000004</v>
      </c>
      <c r="BZ1063" s="19">
        <v>0.14499999999999999</v>
      </c>
      <c r="CA1063" s="19">
        <v>0.191</v>
      </c>
      <c r="CB1063" s="19">
        <v>0.78200000000000003</v>
      </c>
      <c r="CC1063" s="19">
        <v>0.41499999999999998</v>
      </c>
      <c r="CD1063" s="19">
        <v>0.26100000000000001</v>
      </c>
      <c r="CE1063" s="19"/>
      <c r="CF1063" s="19">
        <v>0.22900000000000001</v>
      </c>
      <c r="CG1063" s="19">
        <v>2.3959999999999999</v>
      </c>
      <c r="CH1063" s="19">
        <v>0.23499999999999999</v>
      </c>
      <c r="CI1063" s="19">
        <v>1.2969999999999999</v>
      </c>
      <c r="CJ1063" s="19">
        <v>1.234</v>
      </c>
      <c r="CK1063" s="19">
        <v>0.46100000000000002</v>
      </c>
      <c r="CL1063" s="19">
        <v>0.253</v>
      </c>
      <c r="CM1063" s="19">
        <v>0.371</v>
      </c>
      <c r="CN1063" s="19">
        <v>0.125</v>
      </c>
      <c r="CO1063" s="19">
        <v>0.67700000000000005</v>
      </c>
      <c r="CP1063" s="19">
        <v>0.76300000000000001</v>
      </c>
      <c r="CQ1063" s="19">
        <v>0.61399999999999999</v>
      </c>
      <c r="CR1063" s="19">
        <v>0.34499999999999997</v>
      </c>
      <c r="CS1063" s="19">
        <v>0.16500000000000001</v>
      </c>
      <c r="CT1063" s="19">
        <v>0.371</v>
      </c>
      <c r="CU1063" s="19">
        <v>0.17499999999999999</v>
      </c>
      <c r="CV1063" s="19">
        <v>0.36499999999999999</v>
      </c>
      <c r="CW1063" s="19">
        <v>1.2729999999999999</v>
      </c>
    </row>
    <row r="1064" spans="1:101" s="1" customFormat="1" ht="15" x14ac:dyDescent="0.2">
      <c r="A1064" s="19">
        <v>1715</v>
      </c>
      <c r="B1064" s="19">
        <v>385.1</v>
      </c>
      <c r="C1064" s="19">
        <v>984.5</v>
      </c>
      <c r="D1064" s="19">
        <v>366.1361</v>
      </c>
      <c r="E1064" s="19">
        <v>368.14240000000001</v>
      </c>
      <c r="F1064" s="19">
        <v>264.15550000000002</v>
      </c>
      <c r="G1064" s="20">
        <v>6204</v>
      </c>
      <c r="H1064" s="19">
        <v>2</v>
      </c>
      <c r="I1064" s="19">
        <v>2</v>
      </c>
      <c r="J1064" s="19" t="s">
        <v>103</v>
      </c>
      <c r="M1064" s="10"/>
      <c r="N1064" s="10"/>
      <c r="U1064" s="21">
        <v>0</v>
      </c>
      <c r="V1064" s="21">
        <v>1</v>
      </c>
      <c r="W1064" s="21">
        <v>80</v>
      </c>
      <c r="X1064" s="19">
        <v>0.05</v>
      </c>
      <c r="Y1064" s="19">
        <v>1.23</v>
      </c>
      <c r="Z1064" s="19">
        <v>1.478</v>
      </c>
      <c r="AA1064" s="19">
        <v>1.2370000000000001</v>
      </c>
      <c r="AB1064" s="22">
        <f t="shared" si="263"/>
        <v>1.0192777777777779</v>
      </c>
      <c r="AC1064" s="22">
        <f t="shared" si="264"/>
        <v>1.1836666666666669</v>
      </c>
      <c r="AD1064" s="22">
        <f t="shared" si="265"/>
        <v>1.3335555555555554</v>
      </c>
      <c r="AE1064" s="22">
        <f t="shared" si="266"/>
        <v>0.86111893363371816</v>
      </c>
      <c r="AF1064" s="22">
        <f t="shared" si="267"/>
        <v>0.76433094484252651</v>
      </c>
      <c r="AG1064" s="22">
        <f t="shared" si="268"/>
        <v>-0.2157155853561063</v>
      </c>
      <c r="AH1064" s="22">
        <f t="shared" si="269"/>
        <v>-0.38773065413549768</v>
      </c>
      <c r="AI1064" s="22">
        <f t="shared" si="270"/>
        <v>-0.57361724308549178</v>
      </c>
      <c r="AJ1064" s="22">
        <f t="shared" si="271"/>
        <v>-1.6695740001660078</v>
      </c>
      <c r="AK1064" s="22">
        <f t="shared" si="279"/>
        <v>0</v>
      </c>
      <c r="AL1064" s="22" t="str">
        <f t="shared" si="273"/>
        <v>Increase</v>
      </c>
      <c r="AM1064" s="24">
        <f t="shared" si="274"/>
        <v>0.26692100840797767</v>
      </c>
      <c r="AN1064" s="24">
        <f t="shared" si="275"/>
        <v>2.1400602472443679E-2</v>
      </c>
      <c r="AO1064" s="25">
        <v>0.87498500000000001</v>
      </c>
      <c r="AP1064" s="24">
        <f t="shared" si="276"/>
        <v>2.1400602472443679E-2</v>
      </c>
      <c r="AQ1064" s="25">
        <v>1.2607900000000001</v>
      </c>
      <c r="AR1064" s="25">
        <v>1.1391199999999999</v>
      </c>
      <c r="AS1064" s="19">
        <v>1715</v>
      </c>
      <c r="AT1064" s="19">
        <v>0.84499999999999997</v>
      </c>
      <c r="AU1064" s="19">
        <v>1.1839999999999999</v>
      </c>
      <c r="AV1064" s="19">
        <v>0.69499999999999995</v>
      </c>
      <c r="AW1064" s="19">
        <v>1.1879999999999999</v>
      </c>
      <c r="AX1064" s="19">
        <v>0.70799999999999996</v>
      </c>
      <c r="AY1064" s="19">
        <v>0.47299999999999998</v>
      </c>
      <c r="AZ1064" s="19">
        <v>0.96799999999999997</v>
      </c>
      <c r="BA1064" s="19">
        <v>0.92400000000000004</v>
      </c>
      <c r="BB1064" s="19">
        <v>1.1839999999999999</v>
      </c>
      <c r="BC1064" s="19">
        <v>1.6930000000000001</v>
      </c>
      <c r="BD1064" s="19">
        <v>0.75600000000000001</v>
      </c>
      <c r="BE1064" s="19">
        <v>1.175</v>
      </c>
      <c r="BF1064" s="19">
        <v>0.81200000000000006</v>
      </c>
      <c r="BG1064" s="19">
        <v>1.9039999999999999</v>
      </c>
      <c r="BH1064" s="19">
        <v>1.0209999999999999</v>
      </c>
      <c r="BI1064" s="19">
        <v>0.73299999999999998</v>
      </c>
      <c r="BJ1064" s="19">
        <v>0.80400000000000005</v>
      </c>
      <c r="BK1064" s="19">
        <v>1.28</v>
      </c>
      <c r="BL1064" s="19"/>
      <c r="BM1064" s="19">
        <v>0.86699999999999999</v>
      </c>
      <c r="BN1064" s="19">
        <v>1.04</v>
      </c>
      <c r="BO1064" s="19">
        <v>0.502</v>
      </c>
      <c r="BP1064" s="19">
        <v>0.70899999999999996</v>
      </c>
      <c r="BQ1064" s="19">
        <v>1.931</v>
      </c>
      <c r="BR1064" s="19">
        <v>1.7050000000000001</v>
      </c>
      <c r="BS1064" s="19">
        <v>1.343</v>
      </c>
      <c r="BT1064" s="19">
        <v>0.48499999999999999</v>
      </c>
      <c r="BU1064" s="19">
        <v>1.103</v>
      </c>
      <c r="BV1064" s="19">
        <v>1.028</v>
      </c>
      <c r="BW1064" s="19">
        <v>1.7949999999999999</v>
      </c>
      <c r="BX1064" s="19">
        <v>0.99299999999999999</v>
      </c>
      <c r="BY1064" s="19">
        <v>0.85899999999999999</v>
      </c>
      <c r="BZ1064" s="19">
        <v>0.94799999999999995</v>
      </c>
      <c r="CA1064" s="19">
        <v>1.9690000000000001</v>
      </c>
      <c r="CB1064" s="19">
        <v>0.69899999999999995</v>
      </c>
      <c r="CC1064" s="19">
        <v>1.347</v>
      </c>
      <c r="CD1064" s="19">
        <v>1.9830000000000001</v>
      </c>
      <c r="CE1064" s="19"/>
      <c r="CF1064" s="19">
        <v>1.071</v>
      </c>
      <c r="CG1064" s="19">
        <v>1.095</v>
      </c>
      <c r="CH1064" s="19">
        <v>1.03</v>
      </c>
      <c r="CI1064" s="19">
        <v>1.2010000000000001</v>
      </c>
      <c r="CJ1064" s="19">
        <v>1.236</v>
      </c>
      <c r="CK1064" s="19">
        <v>1.6879999999999999</v>
      </c>
      <c r="CL1064" s="19">
        <v>1.26</v>
      </c>
      <c r="CM1064" s="19">
        <v>1.772</v>
      </c>
      <c r="CN1064" s="19">
        <v>0.86499999999999999</v>
      </c>
      <c r="CO1064" s="19">
        <v>1.226</v>
      </c>
      <c r="CP1064" s="19">
        <v>0.59599999999999997</v>
      </c>
      <c r="CQ1064" s="19">
        <v>1.6519999999999999</v>
      </c>
      <c r="CR1064" s="19">
        <v>1.623</v>
      </c>
      <c r="CS1064" s="19">
        <v>1.4279999999999999</v>
      </c>
      <c r="CT1064" s="19">
        <v>1.8520000000000001</v>
      </c>
      <c r="CU1064" s="19">
        <v>1.0329999999999999</v>
      </c>
      <c r="CV1064" s="19">
        <v>2.3359999999999999</v>
      </c>
      <c r="CW1064" s="19">
        <v>1.04</v>
      </c>
    </row>
    <row r="1065" spans="1:101" s="1" customFormat="1" ht="15" x14ac:dyDescent="0.2">
      <c r="A1065" s="19">
        <v>1716</v>
      </c>
      <c r="B1065" s="19">
        <v>383.3</v>
      </c>
      <c r="C1065" s="19">
        <v>986.2</v>
      </c>
      <c r="D1065" s="19">
        <v>365.15120000000002</v>
      </c>
      <c r="E1065" s="19">
        <v>367.15989999999999</v>
      </c>
      <c r="F1065" s="19">
        <v>131.09289999999999</v>
      </c>
      <c r="G1065" s="20">
        <v>11534.421050000001</v>
      </c>
      <c r="H1065" s="19">
        <v>1</v>
      </c>
      <c r="I1065" s="19">
        <v>1</v>
      </c>
      <c r="J1065" s="19" t="s">
        <v>131</v>
      </c>
      <c r="M1065" s="10"/>
      <c r="N1065" s="10"/>
      <c r="O1065" s="19" t="s">
        <v>572</v>
      </c>
      <c r="P1065" s="19" t="s">
        <v>573</v>
      </c>
      <c r="Q1065" s="19">
        <v>4.88</v>
      </c>
      <c r="R1065" s="19">
        <v>184.6</v>
      </c>
      <c r="X1065" s="19">
        <v>0.1</v>
      </c>
      <c r="Y1065" s="19">
        <v>1.341</v>
      </c>
      <c r="Z1065" s="19">
        <v>1.1910000000000001</v>
      </c>
      <c r="AA1065" s="19">
        <v>1.1950000000000001</v>
      </c>
      <c r="AB1065" s="22">
        <f t="shared" si="263"/>
        <v>1.0285722222222224</v>
      </c>
      <c r="AC1065" s="22">
        <f t="shared" si="264"/>
        <v>1.0928333333333335</v>
      </c>
      <c r="AD1065" s="22">
        <f t="shared" si="265"/>
        <v>1.0641777777777777</v>
      </c>
      <c r="AE1065" s="22">
        <f t="shared" si="266"/>
        <v>0.94119770220120991</v>
      </c>
      <c r="AF1065" s="22">
        <f t="shared" si="267"/>
        <v>0.9665417223521553</v>
      </c>
      <c r="AG1065" s="22">
        <f t="shared" si="268"/>
        <v>-8.7430296453250053E-2</v>
      </c>
      <c r="AH1065" s="22">
        <f t="shared" si="269"/>
        <v>-4.9096084818804363E-2</v>
      </c>
      <c r="AI1065" s="22">
        <f t="shared" si="270"/>
        <v>-0.41661754634357323</v>
      </c>
      <c r="AJ1065" s="22">
        <f t="shared" si="271"/>
        <v>-0.23664375958095094</v>
      </c>
      <c r="AK1065" s="22" t="str">
        <f t="shared" si="279"/>
        <v>L-Leucine/D-Leucine</v>
      </c>
      <c r="AL1065" s="22" t="str">
        <f t="shared" si="273"/>
        <v>Increase</v>
      </c>
      <c r="AM1065" s="24">
        <f t="shared" si="274"/>
        <v>0.38316201955622931</v>
      </c>
      <c r="AN1065" s="24">
        <f t="shared" si="275"/>
        <v>0.57990418163835789</v>
      </c>
      <c r="AO1065" s="25">
        <v>0.67866400000000004</v>
      </c>
      <c r="AP1065" s="24">
        <f t="shared" si="276"/>
        <v>0.57990418163835789</v>
      </c>
      <c r="AQ1065" s="25">
        <v>0.49082199999999998</v>
      </c>
      <c r="AR1065" s="25">
        <v>0.63995800000000003</v>
      </c>
      <c r="AS1065" s="19">
        <v>1716</v>
      </c>
      <c r="AT1065" s="19">
        <v>1.036</v>
      </c>
      <c r="AU1065" s="19">
        <v>1.083</v>
      </c>
      <c r="AV1065" s="19">
        <v>0.90200000000000002</v>
      </c>
      <c r="AW1065" s="19">
        <v>1.5323</v>
      </c>
      <c r="AX1065" s="19">
        <v>1.292</v>
      </c>
      <c r="AY1065" s="19">
        <v>0.91800000000000004</v>
      </c>
      <c r="AZ1065" s="19">
        <v>1.4259999999999999</v>
      </c>
      <c r="BA1065" s="19">
        <v>0.998</v>
      </c>
      <c r="BB1065" s="19">
        <v>0.88</v>
      </c>
      <c r="BC1065" s="19">
        <v>0.97599999999999998</v>
      </c>
      <c r="BD1065" s="19">
        <v>0.88400000000000001</v>
      </c>
      <c r="BE1065" s="19">
        <v>1.073</v>
      </c>
      <c r="BF1065" s="19">
        <v>0.66300000000000003</v>
      </c>
      <c r="BG1065" s="19">
        <v>1.0529999999999999</v>
      </c>
      <c r="BH1065" s="19">
        <v>0.996</v>
      </c>
      <c r="BI1065" s="19">
        <v>0.79900000000000004</v>
      </c>
      <c r="BJ1065" s="19">
        <v>0.90100000000000002</v>
      </c>
      <c r="BK1065" s="19">
        <v>1.1020000000000001</v>
      </c>
      <c r="BL1065" s="19"/>
      <c r="BM1065" s="19">
        <v>1.03</v>
      </c>
      <c r="BN1065" s="19">
        <v>1.391</v>
      </c>
      <c r="BO1065" s="19">
        <v>1.0529999999999999</v>
      </c>
      <c r="BP1065" s="19">
        <v>1.028</v>
      </c>
      <c r="BQ1065" s="19">
        <v>1.1279999999999999</v>
      </c>
      <c r="BR1065" s="19">
        <v>0.78200000000000003</v>
      </c>
      <c r="BS1065" s="19">
        <v>1.4670000000000001</v>
      </c>
      <c r="BT1065" s="19">
        <v>1.052</v>
      </c>
      <c r="BU1065" s="19">
        <v>0.93500000000000005</v>
      </c>
      <c r="BV1065" s="19">
        <v>0.81899999999999995</v>
      </c>
      <c r="BW1065" s="19">
        <v>0.93500000000000005</v>
      </c>
      <c r="BX1065" s="19">
        <v>0.95399999999999996</v>
      </c>
      <c r="BY1065" s="19">
        <v>1.2869999999999999</v>
      </c>
      <c r="BZ1065" s="19">
        <v>0.81699999999999995</v>
      </c>
      <c r="CA1065" s="19">
        <v>1.0229999999999999</v>
      </c>
      <c r="CB1065" s="19">
        <v>1.4730000000000001</v>
      </c>
      <c r="CC1065" s="19">
        <v>1.0840000000000001</v>
      </c>
      <c r="CD1065" s="19">
        <v>1.413</v>
      </c>
      <c r="CE1065" s="19"/>
      <c r="CF1065" s="19">
        <v>0.95099999999999996</v>
      </c>
      <c r="CG1065" s="19">
        <v>0.88</v>
      </c>
      <c r="CH1065" s="19">
        <v>1.087</v>
      </c>
      <c r="CI1065" s="19">
        <v>1.069</v>
      </c>
      <c r="CJ1065" s="19">
        <v>0.97199999999999998</v>
      </c>
      <c r="CK1065" s="19">
        <v>0.99199999999999999</v>
      </c>
      <c r="CL1065" s="19">
        <v>1.1160000000000001</v>
      </c>
      <c r="CM1065" s="19">
        <v>1.0680000000000001</v>
      </c>
      <c r="CN1065" s="19">
        <v>1.242</v>
      </c>
      <c r="CO1065" s="19">
        <v>1.2049000000000001</v>
      </c>
      <c r="CP1065" s="19">
        <v>1.1259999999999999</v>
      </c>
      <c r="CQ1065" s="19">
        <v>1.0389999999999999</v>
      </c>
      <c r="CR1065" s="19">
        <v>0.878</v>
      </c>
      <c r="CS1065" s="19">
        <v>1.038</v>
      </c>
      <c r="CT1065" s="19">
        <v>0.90200000000000002</v>
      </c>
      <c r="CU1065" s="19">
        <v>0.88900000000000001</v>
      </c>
      <c r="CV1065" s="19">
        <v>1.5672999999999999</v>
      </c>
      <c r="CW1065" s="19">
        <v>1.1339999999999999</v>
      </c>
    </row>
    <row r="1066" spans="1:101" s="1" customFormat="1" ht="15" x14ac:dyDescent="0.2">
      <c r="A1066" s="19">
        <v>1717</v>
      </c>
      <c r="B1066" s="19">
        <v>386.2</v>
      </c>
      <c r="C1066" s="19">
        <v>988</v>
      </c>
      <c r="D1066" s="19">
        <v>545.17110000000002</v>
      </c>
      <c r="E1066" s="19">
        <v>547.17870000000005</v>
      </c>
      <c r="F1066" s="19">
        <v>311.11279999999999</v>
      </c>
      <c r="G1066" s="20">
        <v>3822</v>
      </c>
      <c r="H1066" s="19">
        <v>1</v>
      </c>
      <c r="I1066" s="19">
        <v>1</v>
      </c>
      <c r="J1066" s="19" t="s">
        <v>103</v>
      </c>
      <c r="M1066" s="10"/>
      <c r="N1066" s="10"/>
      <c r="U1066" s="21">
        <v>0</v>
      </c>
      <c r="V1066" s="21">
        <v>17</v>
      </c>
      <c r="W1066" s="21">
        <v>432</v>
      </c>
      <c r="X1066" s="19">
        <v>0.05</v>
      </c>
      <c r="Y1066" s="19">
        <v>1.143</v>
      </c>
      <c r="Z1066" s="19">
        <v>1.2150000000000001</v>
      </c>
      <c r="AA1066" s="19">
        <v>0.94799999999999995</v>
      </c>
      <c r="AB1066" s="22">
        <f t="shared" si="263"/>
        <v>0.98244444444444468</v>
      </c>
      <c r="AC1066" s="22">
        <f t="shared" si="264"/>
        <v>0.9788888888888887</v>
      </c>
      <c r="AD1066" s="22">
        <f t="shared" si="265"/>
        <v>0.94916666666666671</v>
      </c>
      <c r="AE1066" s="22">
        <f t="shared" si="266"/>
        <v>1.0036322360953467</v>
      </c>
      <c r="AF1066" s="22">
        <f t="shared" si="267"/>
        <v>1.0350599941469127</v>
      </c>
      <c r="AG1066" s="22">
        <f t="shared" si="268"/>
        <v>5.2307151462910005E-3</v>
      </c>
      <c r="AH1066" s="22">
        <f t="shared" si="269"/>
        <v>4.9714391637436246E-2</v>
      </c>
      <c r="AI1066" s="22">
        <f t="shared" si="270"/>
        <v>-1.7337039125857642E-2</v>
      </c>
      <c r="AJ1066" s="22">
        <f t="shared" si="271"/>
        <v>-0.26507552797157025</v>
      </c>
      <c r="AK1066" s="22">
        <f t="shared" si="279"/>
        <v>0</v>
      </c>
      <c r="AL1066" s="22" t="str">
        <f t="shared" si="273"/>
        <v>Lowering</v>
      </c>
      <c r="AM1066" s="24">
        <f t="shared" si="274"/>
        <v>0.96086629784132482</v>
      </c>
      <c r="AN1066" s="24">
        <f t="shared" si="275"/>
        <v>0.54315586326936793</v>
      </c>
      <c r="AO1066" s="25">
        <v>0.486902</v>
      </c>
      <c r="AP1066" s="24">
        <f t="shared" si="276"/>
        <v>0.54315586326936793</v>
      </c>
      <c r="AQ1066" s="25">
        <v>0.54017899999999996</v>
      </c>
      <c r="AR1066" s="25">
        <v>0.67574699999999999</v>
      </c>
      <c r="AS1066" s="19">
        <v>1717</v>
      </c>
      <c r="AT1066" s="19">
        <v>0.72499999999999998</v>
      </c>
      <c r="AU1066" s="19">
        <v>0.754</v>
      </c>
      <c r="AV1066" s="19">
        <v>0.90500000000000003</v>
      </c>
      <c r="AW1066" s="19">
        <v>1.1539999999999999</v>
      </c>
      <c r="AX1066" s="19">
        <v>0.97199999999999998</v>
      </c>
      <c r="AY1066" s="19">
        <v>0.91300000000000003</v>
      </c>
      <c r="AZ1066" s="19">
        <v>1.109</v>
      </c>
      <c r="BA1066" s="19">
        <v>1.028</v>
      </c>
      <c r="BB1066" s="19">
        <v>1.161</v>
      </c>
      <c r="BC1066" s="19">
        <v>1.252</v>
      </c>
      <c r="BD1066" s="19">
        <v>0.94</v>
      </c>
      <c r="BE1066" s="19">
        <v>1.3360000000000001</v>
      </c>
      <c r="BF1066" s="19">
        <v>0.73699999999999999</v>
      </c>
      <c r="BG1066" s="19">
        <v>0.92800000000000005</v>
      </c>
      <c r="BH1066" s="19">
        <v>0.72699999999999998</v>
      </c>
      <c r="BI1066" s="19">
        <v>1.087</v>
      </c>
      <c r="BJ1066" s="19">
        <v>0.879</v>
      </c>
      <c r="BK1066" s="19">
        <v>1.077</v>
      </c>
      <c r="BL1066" s="19"/>
      <c r="BM1066" s="19">
        <v>0.80700000000000005</v>
      </c>
      <c r="BN1066" s="19">
        <v>1.0509999999999999</v>
      </c>
      <c r="BO1066" s="19">
        <v>0.89200000000000002</v>
      </c>
      <c r="BP1066" s="19">
        <v>0.95099999999999996</v>
      </c>
      <c r="BQ1066" s="19">
        <v>0.80300000000000005</v>
      </c>
      <c r="BR1066" s="19">
        <v>0.65400000000000003</v>
      </c>
      <c r="BS1066" s="19">
        <v>1.173</v>
      </c>
      <c r="BT1066" s="19">
        <v>1.0840000000000001</v>
      </c>
      <c r="BU1066" s="19">
        <v>0.80300000000000005</v>
      </c>
      <c r="BV1066" s="19">
        <v>1.1140000000000001</v>
      </c>
      <c r="BW1066" s="19">
        <v>0.71099999999999997</v>
      </c>
      <c r="BX1066" s="19">
        <v>0.85399999999999998</v>
      </c>
      <c r="BY1066" s="19">
        <v>1.2190000000000001</v>
      </c>
      <c r="BZ1066" s="19">
        <v>0.92100000000000004</v>
      </c>
      <c r="CA1066" s="19">
        <v>0.85699999999999998</v>
      </c>
      <c r="CB1066" s="19">
        <v>1.7310000000000001</v>
      </c>
      <c r="CC1066" s="19">
        <v>0.93799999999999994</v>
      </c>
      <c r="CD1066" s="19">
        <v>1.0569999999999999</v>
      </c>
      <c r="CE1066" s="19"/>
      <c r="CF1066" s="19">
        <v>0.88200000000000001</v>
      </c>
      <c r="CG1066" s="19">
        <v>0.76500000000000001</v>
      </c>
      <c r="CH1066" s="19">
        <v>1.028</v>
      </c>
      <c r="CI1066" s="19">
        <v>0.77600000000000002</v>
      </c>
      <c r="CJ1066" s="19">
        <v>0.79800000000000004</v>
      </c>
      <c r="CK1066" s="19">
        <v>0.81200000000000006</v>
      </c>
      <c r="CL1066" s="19">
        <v>0.93400000000000005</v>
      </c>
      <c r="CM1066" s="19">
        <v>0.94</v>
      </c>
      <c r="CN1066" s="19">
        <v>0.76500000000000001</v>
      </c>
      <c r="CO1066" s="19">
        <v>1.1639999999999999</v>
      </c>
      <c r="CP1066" s="19">
        <v>1.0609999999999999</v>
      </c>
      <c r="CQ1066" s="19">
        <v>0.98899999999999999</v>
      </c>
      <c r="CR1066" s="19">
        <v>1.246</v>
      </c>
      <c r="CS1066" s="19">
        <v>1.075</v>
      </c>
      <c r="CT1066" s="19">
        <v>0.879</v>
      </c>
      <c r="CU1066" s="19">
        <v>1.002</v>
      </c>
      <c r="CV1066" s="19">
        <v>1.0329999999999999</v>
      </c>
      <c r="CW1066" s="19">
        <v>0.93600000000000005</v>
      </c>
    </row>
    <row r="1067" spans="1:101" s="1" customFormat="1" ht="15" x14ac:dyDescent="0.2">
      <c r="A1067" s="19">
        <v>1718</v>
      </c>
      <c r="B1067" s="19">
        <v>386.2</v>
      </c>
      <c r="C1067" s="19">
        <v>988.2</v>
      </c>
      <c r="D1067" s="19">
        <v>475.15159999999997</v>
      </c>
      <c r="E1067" s="19">
        <v>477.16210000000001</v>
      </c>
      <c r="F1067" s="19">
        <v>241.0933</v>
      </c>
      <c r="G1067" s="20">
        <v>3908</v>
      </c>
      <c r="H1067" s="19">
        <v>1</v>
      </c>
      <c r="I1067" s="19">
        <v>1</v>
      </c>
      <c r="J1067" s="19" t="s">
        <v>103</v>
      </c>
      <c r="M1067" s="10"/>
      <c r="N1067" s="10"/>
      <c r="U1067" s="21">
        <v>0</v>
      </c>
      <c r="V1067" s="21">
        <v>9</v>
      </c>
      <c r="W1067" s="21">
        <v>257</v>
      </c>
      <c r="X1067" s="19">
        <v>6.6699999999999995E-2</v>
      </c>
      <c r="Y1067" s="19">
        <v>1.004</v>
      </c>
      <c r="Z1067" s="19">
        <v>1.1359999999999999</v>
      </c>
      <c r="AA1067" s="19">
        <v>1.0409999999999999</v>
      </c>
      <c r="AB1067" s="22">
        <f t="shared" si="263"/>
        <v>0.91860555555555556</v>
      </c>
      <c r="AC1067" s="22">
        <f t="shared" si="264"/>
        <v>1.0637222222222222</v>
      </c>
      <c r="AD1067" s="22">
        <f t="shared" si="265"/>
        <v>0.95577777777777784</v>
      </c>
      <c r="AE1067" s="22">
        <f t="shared" si="266"/>
        <v>0.86357653940565104</v>
      </c>
      <c r="AF1067" s="22">
        <f t="shared" si="267"/>
        <v>0.96110788188793295</v>
      </c>
      <c r="AG1067" s="22">
        <f t="shared" si="268"/>
        <v>-0.21160404437417593</v>
      </c>
      <c r="AH1067" s="22">
        <f t="shared" si="269"/>
        <v>-5.7229715991080038E-2</v>
      </c>
      <c r="AI1067" s="22">
        <f t="shared" si="270"/>
        <v>-0.9188040928983211</v>
      </c>
      <c r="AJ1067" s="22">
        <f t="shared" si="271"/>
        <v>-0.19030429578047087</v>
      </c>
      <c r="AK1067" s="22">
        <f t="shared" si="279"/>
        <v>0</v>
      </c>
      <c r="AL1067" s="22" t="str">
        <f t="shared" si="273"/>
        <v>Increase</v>
      </c>
      <c r="AM1067" s="24">
        <f t="shared" si="274"/>
        <v>0.12055796459960429</v>
      </c>
      <c r="AN1067" s="24">
        <f t="shared" si="275"/>
        <v>0.64520199891930896</v>
      </c>
      <c r="AO1067" s="25">
        <v>0.80421200000000004</v>
      </c>
      <c r="AP1067" s="24">
        <f t="shared" si="276"/>
        <v>0.64520199891930896</v>
      </c>
      <c r="AQ1067" s="25">
        <v>0.42393199999999998</v>
      </c>
      <c r="AR1067" s="25">
        <v>0.56918800000000003</v>
      </c>
      <c r="AS1067" s="19">
        <v>1718</v>
      </c>
      <c r="AT1067" s="19">
        <v>0.76300000000000001</v>
      </c>
      <c r="AU1067" s="19">
        <v>0.752</v>
      </c>
      <c r="AV1067" s="19">
        <v>0.22489999999999999</v>
      </c>
      <c r="AW1067" s="19">
        <v>0.753</v>
      </c>
      <c r="AX1067" s="19">
        <v>1.111</v>
      </c>
      <c r="AY1067" s="19">
        <v>0.875</v>
      </c>
      <c r="AZ1067" s="19">
        <v>1.2529999999999999</v>
      </c>
      <c r="BA1067" s="19">
        <v>0.98399999999999999</v>
      </c>
      <c r="BB1067" s="19">
        <v>0.75900000000000001</v>
      </c>
      <c r="BC1067" s="19">
        <v>1.0129999999999999</v>
      </c>
      <c r="BD1067" s="19">
        <v>0.83399999999999996</v>
      </c>
      <c r="BE1067" s="19">
        <v>0.747</v>
      </c>
      <c r="BF1067" s="19">
        <v>1.4990000000000001</v>
      </c>
      <c r="BG1067" s="19">
        <v>1.022</v>
      </c>
      <c r="BH1067" s="19">
        <v>0.97399999999999998</v>
      </c>
      <c r="BI1067" s="19">
        <v>0.97499999999999998</v>
      </c>
      <c r="BJ1067" s="19">
        <v>0.96699999999999997</v>
      </c>
      <c r="BK1067" s="19">
        <v>1.0289999999999999</v>
      </c>
      <c r="BL1067" s="19"/>
      <c r="BM1067" s="19">
        <v>0.71199999999999997</v>
      </c>
      <c r="BN1067" s="19">
        <v>0.93700000000000006</v>
      </c>
      <c r="BO1067" s="19">
        <v>1.2569999999999999</v>
      </c>
      <c r="BP1067" s="19">
        <v>1.357</v>
      </c>
      <c r="BQ1067" s="19">
        <v>0.78900000000000003</v>
      </c>
      <c r="BR1067" s="19">
        <v>1.498</v>
      </c>
      <c r="BS1067" s="19">
        <v>0.86299999999999999</v>
      </c>
      <c r="BT1067" s="19">
        <v>0.71899999999999997</v>
      </c>
      <c r="BU1067" s="19">
        <v>0.96699999999999997</v>
      </c>
      <c r="BV1067" s="19">
        <v>0.80500000000000005</v>
      </c>
      <c r="BW1067" s="19">
        <v>0.95399999999999996</v>
      </c>
      <c r="BX1067" s="19">
        <v>1.6930000000000001</v>
      </c>
      <c r="BY1067" s="19">
        <v>1.242</v>
      </c>
      <c r="BZ1067" s="19">
        <v>1.39</v>
      </c>
      <c r="CA1067" s="19">
        <v>0.90600000000000003</v>
      </c>
      <c r="CB1067" s="19">
        <v>1.1000000000000001</v>
      </c>
      <c r="CC1067" s="19">
        <v>0.84499999999999997</v>
      </c>
      <c r="CD1067" s="19">
        <v>1.113</v>
      </c>
      <c r="CE1067" s="19"/>
      <c r="CF1067" s="19">
        <v>0.83499999999999996</v>
      </c>
      <c r="CG1067" s="19">
        <v>1.014</v>
      </c>
      <c r="CH1067" s="19">
        <v>0.84499999999999997</v>
      </c>
      <c r="CI1067" s="19">
        <v>0.79400000000000004</v>
      </c>
      <c r="CJ1067" s="19">
        <v>0.751</v>
      </c>
      <c r="CK1067" s="19">
        <v>0.66300000000000003</v>
      </c>
      <c r="CL1067" s="19">
        <v>0.873</v>
      </c>
      <c r="CM1067" s="19">
        <v>0.68400000000000005</v>
      </c>
      <c r="CN1067" s="19">
        <v>1.161</v>
      </c>
      <c r="CO1067" s="19">
        <v>1.147</v>
      </c>
      <c r="CP1067" s="19">
        <v>1.3979999999999999</v>
      </c>
      <c r="CQ1067" s="19">
        <v>1.089</v>
      </c>
      <c r="CR1067" s="19">
        <v>0.95899999999999996</v>
      </c>
      <c r="CS1067" s="19">
        <v>1.032</v>
      </c>
      <c r="CT1067" s="19">
        <v>0.64200000000000002</v>
      </c>
      <c r="CU1067" s="19">
        <v>1.2270000000000001</v>
      </c>
      <c r="CV1067" s="19">
        <v>1.2070000000000001</v>
      </c>
      <c r="CW1067" s="19">
        <v>0.88300000000000001</v>
      </c>
    </row>
    <row r="1068" spans="1:101" s="1" customFormat="1" ht="15" x14ac:dyDescent="0.2">
      <c r="A1068" s="19">
        <v>1720</v>
      </c>
      <c r="B1068" s="19">
        <v>386.5</v>
      </c>
      <c r="C1068" s="19">
        <v>988.6</v>
      </c>
      <c r="D1068" s="19">
        <v>399.10180000000003</v>
      </c>
      <c r="E1068" s="19">
        <v>401.10919999999999</v>
      </c>
      <c r="F1068" s="19">
        <v>165.04339999999999</v>
      </c>
      <c r="G1068" s="20">
        <v>5401.3333329999996</v>
      </c>
      <c r="H1068" s="19">
        <v>1</v>
      </c>
      <c r="I1068" s="19">
        <v>1</v>
      </c>
      <c r="J1068" s="19" t="s">
        <v>109</v>
      </c>
      <c r="M1068" s="10"/>
      <c r="N1068" s="10"/>
      <c r="U1068" s="21">
        <v>3</v>
      </c>
      <c r="V1068" s="21">
        <v>17</v>
      </c>
      <c r="W1068" s="21">
        <v>294</v>
      </c>
      <c r="X1068" s="19">
        <v>0.05</v>
      </c>
      <c r="Y1068" s="19">
        <v>1.0640000000000001</v>
      </c>
      <c r="Z1068" s="19">
        <v>1.028</v>
      </c>
      <c r="AA1068" s="19">
        <v>1.325</v>
      </c>
      <c r="AB1068" s="22">
        <f t="shared" si="263"/>
        <v>0.99594117647058833</v>
      </c>
      <c r="AC1068" s="22">
        <f t="shared" si="264"/>
        <v>1.0145555555555559</v>
      </c>
      <c r="AD1068" s="22">
        <f t="shared" si="265"/>
        <v>1.0062777777777778</v>
      </c>
      <c r="AE1068" s="22">
        <f t="shared" si="266"/>
        <v>0.98165267640294518</v>
      </c>
      <c r="AF1068" s="22">
        <f t="shared" si="267"/>
        <v>0.98972788474965989</v>
      </c>
      <c r="AG1068" s="22">
        <f t="shared" si="268"/>
        <v>-2.6715427440887812E-2</v>
      </c>
      <c r="AH1068" s="22">
        <f t="shared" si="269"/>
        <v>-1.4896168972937416E-2</v>
      </c>
      <c r="AI1068" s="22">
        <f t="shared" si="270"/>
        <v>-0.24534533317165644</v>
      </c>
      <c r="AJ1068" s="22">
        <f t="shared" si="271"/>
        <v>-9.6185633194521475E-2</v>
      </c>
      <c r="AK1068" s="22">
        <f t="shared" si="279"/>
        <v>0</v>
      </c>
      <c r="AL1068" s="22" t="str">
        <f t="shared" si="273"/>
        <v>Increase</v>
      </c>
      <c r="AM1068" s="24">
        <f t="shared" si="274"/>
        <v>0.56840078209761047</v>
      </c>
      <c r="AN1068" s="24">
        <f t="shared" si="275"/>
        <v>0.80133547036497133</v>
      </c>
      <c r="AO1068" s="25">
        <v>0.35028300000000001</v>
      </c>
      <c r="AP1068" s="24">
        <f t="shared" si="276"/>
        <v>0.80133547036497133</v>
      </c>
      <c r="AQ1068" s="25">
        <v>0.42740299999999998</v>
      </c>
      <c r="AR1068" s="25">
        <v>0.57437000000000005</v>
      </c>
      <c r="AS1068" s="19">
        <v>1720</v>
      </c>
      <c r="AT1068" s="19">
        <v>1.034</v>
      </c>
      <c r="AU1068" s="19">
        <v>0.84799999999999998</v>
      </c>
      <c r="AV1068" s="19">
        <v>0.95299999999999996</v>
      </c>
      <c r="AW1068" s="19">
        <v>1.083</v>
      </c>
      <c r="AX1068" s="19">
        <v>1.0940000000000001</v>
      </c>
      <c r="AY1068" s="19">
        <v>0.96199999999999997</v>
      </c>
      <c r="AZ1068" s="19">
        <v>0.97199999999999998</v>
      </c>
      <c r="BA1068" s="19">
        <v>0.97399999999999998</v>
      </c>
      <c r="BB1068" s="19">
        <v>0.96799999999999997</v>
      </c>
      <c r="BC1068" s="19">
        <v>1.06</v>
      </c>
      <c r="BD1068" s="19" t="s">
        <v>111</v>
      </c>
      <c r="BE1068" s="19">
        <v>1.028</v>
      </c>
      <c r="BF1068" s="19">
        <v>0.94099999999999995</v>
      </c>
      <c r="BG1068" s="19">
        <v>1.0009999999999999</v>
      </c>
      <c r="BH1068" s="19">
        <v>0.83899999999999997</v>
      </c>
      <c r="BI1068" s="19">
        <v>0.95399999999999996</v>
      </c>
      <c r="BJ1068" s="19">
        <v>1.1739999999999999</v>
      </c>
      <c r="BK1068" s="19">
        <v>1.046</v>
      </c>
      <c r="BL1068" s="19"/>
      <c r="BM1068" s="19">
        <v>1.0780000000000001</v>
      </c>
      <c r="BN1068" s="19">
        <v>0.91200000000000003</v>
      </c>
      <c r="BO1068" s="19">
        <v>0.88900000000000001</v>
      </c>
      <c r="BP1068" s="19">
        <v>0.98599999999999999</v>
      </c>
      <c r="BQ1068" s="19">
        <v>1.077</v>
      </c>
      <c r="BR1068" s="19">
        <v>1.0780000000000001</v>
      </c>
      <c r="BS1068" s="19">
        <v>0.93799999999999994</v>
      </c>
      <c r="BT1068" s="19">
        <v>0.96099999999999997</v>
      </c>
      <c r="BU1068" s="19">
        <v>1.0780000000000001</v>
      </c>
      <c r="BV1068" s="19">
        <v>1.2709999999999999</v>
      </c>
      <c r="BW1068" s="19">
        <v>0.89200000000000002</v>
      </c>
      <c r="BX1068" s="19">
        <v>0.95699999999999996</v>
      </c>
      <c r="BY1068" s="19">
        <v>0.91300000000000003</v>
      </c>
      <c r="BZ1068" s="19">
        <v>0.92500000000000004</v>
      </c>
      <c r="CA1068" s="19">
        <v>1.131</v>
      </c>
      <c r="CB1068" s="19">
        <v>0.95199999999999996</v>
      </c>
      <c r="CC1068" s="19">
        <v>1.119</v>
      </c>
      <c r="CD1068" s="19">
        <v>1.105</v>
      </c>
      <c r="CE1068" s="19"/>
      <c r="CF1068" s="19">
        <v>1.0660000000000001</v>
      </c>
      <c r="CG1068" s="19">
        <v>1.1839999999999999</v>
      </c>
      <c r="CH1068" s="19">
        <v>0.86399999999999999</v>
      </c>
      <c r="CI1068" s="19">
        <v>1.0369999999999999</v>
      </c>
      <c r="CJ1068" s="19">
        <v>1.117</v>
      </c>
      <c r="CK1068" s="19">
        <v>0.92500000000000004</v>
      </c>
      <c r="CL1068" s="19">
        <v>0.82199999999999995</v>
      </c>
      <c r="CM1068" s="19">
        <v>0.81599999999999995</v>
      </c>
      <c r="CN1068" s="19">
        <v>1.073</v>
      </c>
      <c r="CO1068" s="19">
        <v>1.0580000000000001</v>
      </c>
      <c r="CP1068" s="19">
        <v>1.0840000000000001</v>
      </c>
      <c r="CQ1068" s="19">
        <v>0.90200000000000002</v>
      </c>
      <c r="CR1068" s="19">
        <v>0.75600000000000001</v>
      </c>
      <c r="CS1068" s="19">
        <v>1.026</v>
      </c>
      <c r="CT1068" s="19">
        <v>1.2230000000000001</v>
      </c>
      <c r="CU1068" s="19">
        <v>0.99099999999999999</v>
      </c>
      <c r="CV1068" s="19">
        <v>1.292</v>
      </c>
      <c r="CW1068" s="19">
        <v>0.877</v>
      </c>
    </row>
    <row r="1069" spans="1:101" s="1" customFormat="1" ht="15" x14ac:dyDescent="0.2">
      <c r="A1069" s="19">
        <v>1721</v>
      </c>
      <c r="B1069" s="19">
        <v>389</v>
      </c>
      <c r="C1069" s="19">
        <v>988.9</v>
      </c>
      <c r="D1069" s="19">
        <v>405.62180000000001</v>
      </c>
      <c r="E1069" s="19">
        <v>407.62860000000001</v>
      </c>
      <c r="F1069" s="19">
        <v>171.5635</v>
      </c>
      <c r="G1069" s="20">
        <v>15505.81818</v>
      </c>
      <c r="H1069" s="19">
        <v>1</v>
      </c>
      <c r="I1069" s="19">
        <v>1</v>
      </c>
      <c r="J1069" s="19" t="s">
        <v>112</v>
      </c>
      <c r="M1069" s="10"/>
      <c r="N1069" s="10"/>
      <c r="X1069" s="19">
        <v>0.05</v>
      </c>
      <c r="Y1069" s="19">
        <v>1.1659999999999999</v>
      </c>
      <c r="Z1069" s="19">
        <v>1.085</v>
      </c>
      <c r="AA1069" s="19">
        <v>0.99299999999999999</v>
      </c>
      <c r="AB1069" s="22">
        <f t="shared" si="263"/>
        <v>0.82250000000000001</v>
      </c>
      <c r="AC1069" s="22">
        <f t="shared" si="264"/>
        <v>1.0413333333333332</v>
      </c>
      <c r="AD1069" s="22">
        <f t="shared" si="265"/>
        <v>1.1210555555555557</v>
      </c>
      <c r="AE1069" s="22">
        <f t="shared" si="266"/>
        <v>0.78985275288092194</v>
      </c>
      <c r="AF1069" s="22">
        <f t="shared" si="267"/>
        <v>0.73368353238515283</v>
      </c>
      <c r="AG1069" s="22">
        <f t="shared" si="268"/>
        <v>-0.34034436879821922</v>
      </c>
      <c r="AH1069" s="22">
        <f t="shared" si="269"/>
        <v>-0.44677019082732999</v>
      </c>
      <c r="AI1069" s="22">
        <f t="shared" si="270"/>
        <v>-1.1202286435865956</v>
      </c>
      <c r="AJ1069" s="22">
        <f t="shared" si="271"/>
        <v>-2.0153468479360521</v>
      </c>
      <c r="AK1069" s="22">
        <f t="shared" si="279"/>
        <v>0</v>
      </c>
      <c r="AL1069" s="22" t="str">
        <f t="shared" si="273"/>
        <v>Increase</v>
      </c>
      <c r="AM1069" s="24">
        <f t="shared" si="274"/>
        <v>7.581783108062104E-2</v>
      </c>
      <c r="AN1069" s="24">
        <f t="shared" si="275"/>
        <v>9.6527965347196053E-3</v>
      </c>
      <c r="AO1069" s="25">
        <v>1.1361300000000001</v>
      </c>
      <c r="AP1069" s="24">
        <f t="shared" si="276"/>
        <v>9.6527965347196053E-3</v>
      </c>
      <c r="AQ1069" s="25">
        <v>1.5133000000000001</v>
      </c>
      <c r="AR1069" s="25">
        <v>1.44553</v>
      </c>
      <c r="AS1069" s="19">
        <v>1721</v>
      </c>
      <c r="AT1069" s="19">
        <v>0.59799999999999998</v>
      </c>
      <c r="AU1069" s="19">
        <v>0.86899999999999999</v>
      </c>
      <c r="AV1069" s="19">
        <v>0.49299999999999999</v>
      </c>
      <c r="AW1069" s="19">
        <v>1.006</v>
      </c>
      <c r="AX1069" s="19">
        <v>0.58099999999999996</v>
      </c>
      <c r="AY1069" s="19">
        <v>0.40899999999999997</v>
      </c>
      <c r="AZ1069" s="19">
        <v>1.1950000000000001</v>
      </c>
      <c r="BA1069" s="19">
        <v>0.84099999999999997</v>
      </c>
      <c r="BB1069" s="19">
        <v>0.878</v>
      </c>
      <c r="BC1069" s="19">
        <v>1.3</v>
      </c>
      <c r="BD1069" s="19">
        <v>0.621</v>
      </c>
      <c r="BE1069" s="19">
        <v>1.133</v>
      </c>
      <c r="BF1069" s="19">
        <v>0.65800000000000003</v>
      </c>
      <c r="BG1069" s="19">
        <v>1.2909999999999999</v>
      </c>
      <c r="BH1069" s="19">
        <v>0.72099999999999997</v>
      </c>
      <c r="BI1069" s="19">
        <v>0.50900000000000001</v>
      </c>
      <c r="BJ1069" s="19">
        <v>0.55500000000000005</v>
      </c>
      <c r="BK1069" s="19">
        <v>1.147</v>
      </c>
      <c r="BL1069" s="19"/>
      <c r="BM1069" s="19">
        <v>0.93300000000000005</v>
      </c>
      <c r="BN1069" s="19">
        <v>0.749</v>
      </c>
      <c r="BO1069" s="19">
        <v>0.70899999999999996</v>
      </c>
      <c r="BP1069" s="19">
        <v>0.83899999999999997</v>
      </c>
      <c r="BQ1069" s="19">
        <v>1.544</v>
      </c>
      <c r="BR1069" s="19">
        <v>1.446</v>
      </c>
      <c r="BS1069" s="19">
        <v>0.85599999999999998</v>
      </c>
      <c r="BT1069" s="19">
        <v>0.54100000000000004</v>
      </c>
      <c r="BU1069" s="19">
        <v>0.70899999999999996</v>
      </c>
      <c r="BV1069" s="19">
        <v>1.5840000000000001</v>
      </c>
      <c r="BW1069" s="19">
        <v>1.77</v>
      </c>
      <c r="BX1069" s="19">
        <v>0.88700000000000001</v>
      </c>
      <c r="BY1069" s="19">
        <v>0.69399999999999995</v>
      </c>
      <c r="BZ1069" s="19">
        <v>0.82399999999999995</v>
      </c>
      <c r="CA1069" s="19">
        <v>0.871</v>
      </c>
      <c r="CB1069" s="19">
        <v>0.61799999999999999</v>
      </c>
      <c r="CC1069" s="19">
        <v>1.589</v>
      </c>
      <c r="CD1069" s="19">
        <v>1.581</v>
      </c>
      <c r="CE1069" s="19"/>
      <c r="CF1069" s="19">
        <v>0.753</v>
      </c>
      <c r="CG1069" s="19">
        <v>1.363</v>
      </c>
      <c r="CH1069" s="19">
        <v>0.92</v>
      </c>
      <c r="CI1069" s="19">
        <v>1.353</v>
      </c>
      <c r="CJ1069" s="19">
        <v>1.5469999999999999</v>
      </c>
      <c r="CK1069" s="19">
        <v>1.3160000000000001</v>
      </c>
      <c r="CL1069" s="19">
        <v>0.86799999999999999</v>
      </c>
      <c r="CM1069" s="19">
        <v>1.462</v>
      </c>
      <c r="CN1069" s="19">
        <v>0.51500000000000001</v>
      </c>
      <c r="CO1069" s="19">
        <v>1.113</v>
      </c>
      <c r="CP1069" s="19">
        <v>0.48599999999999999</v>
      </c>
      <c r="CQ1069" s="19">
        <v>1.4930000000000001</v>
      </c>
      <c r="CR1069" s="19">
        <v>1.238</v>
      </c>
      <c r="CS1069" s="19">
        <v>0.95499999999999996</v>
      </c>
      <c r="CT1069" s="19">
        <v>1.276</v>
      </c>
      <c r="CU1069" s="19">
        <v>0.64800000000000002</v>
      </c>
      <c r="CV1069" s="19">
        <v>1.613</v>
      </c>
      <c r="CW1069" s="19">
        <v>1.26</v>
      </c>
    </row>
    <row r="1070" spans="1:101" s="1" customFormat="1" ht="15" x14ac:dyDescent="0.2">
      <c r="A1070" s="19">
        <v>1722</v>
      </c>
      <c r="B1070" s="19">
        <v>387.5</v>
      </c>
      <c r="C1070" s="19">
        <v>990.2</v>
      </c>
      <c r="D1070" s="19">
        <v>297.56509999999997</v>
      </c>
      <c r="E1070" s="19">
        <v>299.57150000000001</v>
      </c>
      <c r="F1070" s="19">
        <v>127.0136</v>
      </c>
      <c r="G1070" s="20">
        <v>10050.372090000001</v>
      </c>
      <c r="H1070" s="19">
        <v>2</v>
      </c>
      <c r="I1070" s="19">
        <v>2</v>
      </c>
      <c r="J1070" s="19" t="s">
        <v>117</v>
      </c>
      <c r="M1070" s="10"/>
      <c r="N1070" s="10"/>
      <c r="U1070" s="21">
        <v>0</v>
      </c>
      <c r="V1070" s="21">
        <v>0</v>
      </c>
      <c r="W1070" s="21">
        <v>33</v>
      </c>
      <c r="X1070" s="19">
        <v>0.05</v>
      </c>
      <c r="Y1070" s="19">
        <v>0.996</v>
      </c>
      <c r="Z1070" s="19">
        <v>1.236</v>
      </c>
      <c r="AA1070" s="19">
        <v>0.98099999999999998</v>
      </c>
      <c r="AB1070" s="22">
        <f t="shared" si="263"/>
        <v>1.1621111111111111</v>
      </c>
      <c r="AC1070" s="22">
        <f t="shared" si="264"/>
        <v>1.0553333333333332</v>
      </c>
      <c r="AD1070" s="22">
        <f t="shared" si="265"/>
        <v>0.98227777777777781</v>
      </c>
      <c r="AE1070" s="22">
        <f t="shared" si="266"/>
        <v>1.1011791956201307</v>
      </c>
      <c r="AF1070" s="22">
        <f t="shared" si="267"/>
        <v>1.1830778802103954</v>
      </c>
      <c r="AG1070" s="22">
        <f t="shared" si="268"/>
        <v>0.13904925872646726</v>
      </c>
      <c r="AH1070" s="22">
        <f t="shared" si="269"/>
        <v>0.24254504721538681</v>
      </c>
      <c r="AI1070" s="22">
        <f t="shared" si="270"/>
        <v>-0.59179231839082047</v>
      </c>
      <c r="AJ1070" s="22">
        <f t="shared" si="271"/>
        <v>-1.4652894423221476</v>
      </c>
      <c r="AK1070" s="22">
        <f t="shared" si="279"/>
        <v>0</v>
      </c>
      <c r="AL1070" s="22" t="str">
        <f t="shared" si="273"/>
        <v>Lowering</v>
      </c>
      <c r="AM1070" s="24">
        <f t="shared" si="274"/>
        <v>0.25598097069832582</v>
      </c>
      <c r="AN1070" s="24">
        <f t="shared" si="275"/>
        <v>3.425394197238326E-2</v>
      </c>
      <c r="AO1070" s="25">
        <v>0.88702300000000001</v>
      </c>
      <c r="AP1070" s="24">
        <f t="shared" si="276"/>
        <v>3.425394197238326E-2</v>
      </c>
      <c r="AQ1070" s="25">
        <v>1.1058399999999999</v>
      </c>
      <c r="AR1070" s="25">
        <v>1.04308</v>
      </c>
      <c r="AS1070" s="19">
        <v>1722</v>
      </c>
      <c r="AT1070" s="19">
        <v>1.24</v>
      </c>
      <c r="AU1070" s="19">
        <v>1.103</v>
      </c>
      <c r="AV1070" s="19">
        <v>1.395</v>
      </c>
      <c r="AW1070" s="19">
        <v>1.103</v>
      </c>
      <c r="AX1070" s="19">
        <v>1.02</v>
      </c>
      <c r="AY1070" s="19">
        <v>1.9570000000000001</v>
      </c>
      <c r="AZ1070" s="19">
        <v>0.92</v>
      </c>
      <c r="BA1070" s="19">
        <v>1.357</v>
      </c>
      <c r="BB1070" s="19">
        <v>1.2130000000000001</v>
      </c>
      <c r="BC1070" s="19">
        <v>0.68400000000000005</v>
      </c>
      <c r="BD1070" s="19">
        <v>1.105</v>
      </c>
      <c r="BE1070" s="19">
        <v>0.96099999999999997</v>
      </c>
      <c r="BF1070" s="19">
        <v>1.468</v>
      </c>
      <c r="BG1070" s="19">
        <v>0.86899999999999999</v>
      </c>
      <c r="BH1070" s="19">
        <v>0.83</v>
      </c>
      <c r="BI1070" s="19">
        <v>1.3959999999999999</v>
      </c>
      <c r="BJ1070" s="19">
        <v>1.169</v>
      </c>
      <c r="BK1070" s="19">
        <v>1.1279999999999999</v>
      </c>
      <c r="BL1070" s="19"/>
      <c r="BM1070" s="19">
        <v>1.1339999999999999</v>
      </c>
      <c r="BN1070" s="19">
        <v>1.2889999999999999</v>
      </c>
      <c r="BO1070" s="19">
        <v>1.538</v>
      </c>
      <c r="BP1070" s="19">
        <v>1.0940000000000001</v>
      </c>
      <c r="BQ1070" s="19">
        <v>0.73099999999999998</v>
      </c>
      <c r="BR1070" s="19">
        <v>0.54</v>
      </c>
      <c r="BS1070" s="19">
        <v>1.2010000000000001</v>
      </c>
      <c r="BT1070" s="19">
        <v>1.359</v>
      </c>
      <c r="BU1070" s="19">
        <v>1.3340000000000001</v>
      </c>
      <c r="BV1070" s="19">
        <v>0.78300000000000003</v>
      </c>
      <c r="BW1070" s="19">
        <v>0.872</v>
      </c>
      <c r="BX1070" s="19">
        <v>1.3360000000000001</v>
      </c>
      <c r="BY1070" s="19">
        <v>0.85299999999999998</v>
      </c>
      <c r="BZ1070" s="19">
        <v>1.0429999999999999</v>
      </c>
      <c r="CA1070" s="19">
        <v>1.056</v>
      </c>
      <c r="CB1070" s="19">
        <v>1.1180000000000001</v>
      </c>
      <c r="CC1070" s="19">
        <v>0.79</v>
      </c>
      <c r="CD1070" s="19">
        <v>0.92500000000000004</v>
      </c>
      <c r="CE1070" s="19"/>
      <c r="CF1070" s="19">
        <v>1.0449999999999999</v>
      </c>
      <c r="CG1070" s="19">
        <v>1.288</v>
      </c>
      <c r="CH1070" s="19">
        <v>1.0920000000000001</v>
      </c>
      <c r="CI1070" s="19">
        <v>0.76</v>
      </c>
      <c r="CJ1070" s="19">
        <v>0.91700000000000004</v>
      </c>
      <c r="CK1070" s="19">
        <v>0.94699999999999995</v>
      </c>
      <c r="CL1070" s="19">
        <v>1.2210000000000001</v>
      </c>
      <c r="CM1070" s="19">
        <v>0.77300000000000002</v>
      </c>
      <c r="CN1070" s="19">
        <v>1.1719999999999999</v>
      </c>
      <c r="CO1070" s="19">
        <v>0.879</v>
      </c>
      <c r="CP1070" s="19">
        <v>1.1160000000000001</v>
      </c>
      <c r="CQ1070" s="19">
        <v>0.85</v>
      </c>
      <c r="CR1070" s="19">
        <v>0.88700000000000001</v>
      </c>
      <c r="CS1070" s="19">
        <v>0.73199999999999998</v>
      </c>
      <c r="CT1070" s="19">
        <v>0.91600000000000004</v>
      </c>
      <c r="CU1070" s="19">
        <v>1.1419999999999999</v>
      </c>
      <c r="CV1070" s="19">
        <v>0.73099999999999998</v>
      </c>
      <c r="CW1070" s="19">
        <v>1.2130000000000001</v>
      </c>
    </row>
    <row r="1071" spans="1:101" s="1" customFormat="1" ht="15" x14ac:dyDescent="0.2">
      <c r="A1071" s="19">
        <v>1723</v>
      </c>
      <c r="B1071" s="19">
        <v>387.2</v>
      </c>
      <c r="C1071" s="19">
        <v>990.5</v>
      </c>
      <c r="D1071" s="19">
        <v>296.56569999999999</v>
      </c>
      <c r="E1071" s="19">
        <v>298.57240000000002</v>
      </c>
      <c r="F1071" s="19">
        <v>125.01479999999999</v>
      </c>
      <c r="G1071" s="20">
        <v>64852.297870000002</v>
      </c>
      <c r="H1071" s="19">
        <v>2</v>
      </c>
      <c r="I1071" s="19">
        <v>2</v>
      </c>
      <c r="J1071" s="19" t="s">
        <v>109</v>
      </c>
      <c r="M1071" s="10"/>
      <c r="N1071" s="10"/>
      <c r="U1071" s="21">
        <v>1</v>
      </c>
      <c r="V1071" s="21">
        <v>5</v>
      </c>
      <c r="W1071" s="21">
        <v>23</v>
      </c>
      <c r="X1071" s="19">
        <v>0.05</v>
      </c>
      <c r="Y1071" s="19">
        <v>1.022</v>
      </c>
      <c r="Z1071" s="19">
        <v>1.02</v>
      </c>
      <c r="AA1071" s="19">
        <v>0.95199999999999996</v>
      </c>
      <c r="AB1071" s="22">
        <f t="shared" si="263"/>
        <v>1.1968333333333332</v>
      </c>
      <c r="AC1071" s="22">
        <f t="shared" si="264"/>
        <v>1.0679444444444446</v>
      </c>
      <c r="AD1071" s="22">
        <f t="shared" si="265"/>
        <v>0.99272222222222206</v>
      </c>
      <c r="AE1071" s="22">
        <f t="shared" si="266"/>
        <v>1.120688758258336</v>
      </c>
      <c r="AF1071" s="22">
        <f t="shared" si="267"/>
        <v>1.205607476635514</v>
      </c>
      <c r="AG1071" s="22">
        <f t="shared" si="268"/>
        <v>0.16438566327791973</v>
      </c>
      <c r="AH1071" s="22">
        <f t="shared" si="269"/>
        <v>0.2697602690221072</v>
      </c>
      <c r="AI1071" s="22">
        <f t="shared" si="270"/>
        <v>-0.72315978439186723</v>
      </c>
      <c r="AJ1071" s="22">
        <f t="shared" si="271"/>
        <v>-1.8089936506742623</v>
      </c>
      <c r="AK1071" s="22">
        <f t="shared" si="279"/>
        <v>0</v>
      </c>
      <c r="AL1071" s="22" t="str">
        <f t="shared" si="273"/>
        <v>Lowering</v>
      </c>
      <c r="AM1071" s="24">
        <f t="shared" si="274"/>
        <v>0.18916475210183001</v>
      </c>
      <c r="AN1071" s="24">
        <f t="shared" si="275"/>
        <v>1.5524097058090752E-2</v>
      </c>
      <c r="AO1071" s="25">
        <v>0.94197200000000003</v>
      </c>
      <c r="AP1071" s="24">
        <f t="shared" si="276"/>
        <v>1.5524097058090752E-2</v>
      </c>
      <c r="AQ1071" s="25">
        <v>1.22967</v>
      </c>
      <c r="AR1071" s="25">
        <v>1.1156299999999999</v>
      </c>
      <c r="AS1071" s="19">
        <v>1723</v>
      </c>
      <c r="AT1071" s="19">
        <v>1.5109999999999999</v>
      </c>
      <c r="AU1071" s="19">
        <v>1.1850000000000001</v>
      </c>
      <c r="AV1071" s="19">
        <v>1.7490000000000001</v>
      </c>
      <c r="AW1071" s="19">
        <v>1.1160000000000001</v>
      </c>
      <c r="AX1071" s="19">
        <v>1.1559999999999999</v>
      </c>
      <c r="AY1071" s="19">
        <v>1.782</v>
      </c>
      <c r="AZ1071" s="19">
        <v>1.04</v>
      </c>
      <c r="BA1071" s="19">
        <v>1.0549999999999999</v>
      </c>
      <c r="BB1071" s="19">
        <v>1.216</v>
      </c>
      <c r="BC1071" s="19">
        <v>0.72399999999999998</v>
      </c>
      <c r="BD1071" s="19">
        <v>0.98699999999999999</v>
      </c>
      <c r="BE1071" s="19">
        <v>1.137</v>
      </c>
      <c r="BF1071" s="19">
        <v>1.302</v>
      </c>
      <c r="BG1071" s="19">
        <v>0.81699999999999995</v>
      </c>
      <c r="BH1071" s="19">
        <v>0.85299999999999998</v>
      </c>
      <c r="BI1071" s="19">
        <v>1.4350000000000001</v>
      </c>
      <c r="BJ1071" s="19">
        <v>1.2150000000000001</v>
      </c>
      <c r="BK1071" s="19">
        <v>1.2629999999999999</v>
      </c>
      <c r="BL1071" s="19"/>
      <c r="BM1071" s="19">
        <v>1.0649999999999999</v>
      </c>
      <c r="BN1071" s="19">
        <v>0.97299999999999998</v>
      </c>
      <c r="BO1071" s="19">
        <v>1.788</v>
      </c>
      <c r="BP1071" s="19">
        <v>1.032</v>
      </c>
      <c r="BQ1071" s="19">
        <v>0.76200000000000001</v>
      </c>
      <c r="BR1071" s="19">
        <v>0.59</v>
      </c>
      <c r="BS1071" s="19">
        <v>1.1599999999999999</v>
      </c>
      <c r="BT1071" s="19">
        <v>1.5780000000000001</v>
      </c>
      <c r="BU1071" s="19">
        <v>1.284</v>
      </c>
      <c r="BV1071" s="19">
        <v>0.86499999999999999</v>
      </c>
      <c r="BW1071" s="19">
        <v>0.84199999999999997</v>
      </c>
      <c r="BX1071" s="19">
        <v>1.2490000000000001</v>
      </c>
      <c r="BY1071" s="19">
        <v>1.002</v>
      </c>
      <c r="BZ1071" s="19">
        <v>0.878</v>
      </c>
      <c r="CA1071" s="19">
        <v>1.1910000000000001</v>
      </c>
      <c r="CB1071" s="19">
        <v>1.1839999999999999</v>
      </c>
      <c r="CC1071" s="19">
        <v>0.85599999999999998</v>
      </c>
      <c r="CD1071" s="19">
        <v>0.92400000000000004</v>
      </c>
      <c r="CE1071" s="19"/>
      <c r="CF1071" s="19">
        <v>1.0029999999999999</v>
      </c>
      <c r="CG1071" s="19">
        <v>1.2589999999999999</v>
      </c>
      <c r="CH1071" s="19">
        <v>1.2629999999999999</v>
      </c>
      <c r="CI1071" s="19">
        <v>0.95699999999999996</v>
      </c>
      <c r="CJ1071" s="19">
        <v>0.95</v>
      </c>
      <c r="CK1071" s="19">
        <v>0.99399999999999999</v>
      </c>
      <c r="CL1071" s="19">
        <v>1.179</v>
      </c>
      <c r="CM1071" s="19">
        <v>0.69</v>
      </c>
      <c r="CN1071" s="19">
        <v>1.0880000000000001</v>
      </c>
      <c r="CO1071" s="19">
        <v>0.89</v>
      </c>
      <c r="CP1071" s="19">
        <v>1.121</v>
      </c>
      <c r="CQ1071" s="19">
        <v>0.79300000000000004</v>
      </c>
      <c r="CR1071" s="19">
        <v>1.01</v>
      </c>
      <c r="CS1071" s="19">
        <v>0.753</v>
      </c>
      <c r="CT1071" s="19">
        <v>0.97199999999999998</v>
      </c>
      <c r="CU1071" s="19">
        <v>1.1120000000000001</v>
      </c>
      <c r="CV1071" s="19">
        <v>0.71699999999999997</v>
      </c>
      <c r="CW1071" s="19">
        <v>1.1180000000000001</v>
      </c>
    </row>
    <row r="1072" spans="1:101" s="1" customFormat="1" ht="15" x14ac:dyDescent="0.2">
      <c r="A1072" s="19">
        <v>1725</v>
      </c>
      <c r="B1072" s="19">
        <v>386.2</v>
      </c>
      <c r="C1072" s="19">
        <v>990.8</v>
      </c>
      <c r="D1072" s="19">
        <v>432.1112</v>
      </c>
      <c r="E1072" s="19">
        <v>434.11759999999998</v>
      </c>
      <c r="F1072" s="19">
        <v>198.05289999999999</v>
      </c>
      <c r="G1072" s="20">
        <v>8116.1538460000002</v>
      </c>
      <c r="H1072" s="19">
        <v>1</v>
      </c>
      <c r="I1072" s="19">
        <v>1</v>
      </c>
      <c r="J1072" s="19" t="s">
        <v>131</v>
      </c>
      <c r="M1072" s="10"/>
      <c r="N1072" s="10"/>
      <c r="O1072" s="19" t="s">
        <v>141</v>
      </c>
      <c r="P1072" s="19" t="s">
        <v>142</v>
      </c>
      <c r="Q1072" s="19">
        <v>7.0000000000000007E-2</v>
      </c>
      <c r="R1072" s="19">
        <v>95.2</v>
      </c>
      <c r="T1072" s="19" t="s">
        <v>143</v>
      </c>
      <c r="X1072" s="19">
        <v>0.05</v>
      </c>
      <c r="Y1072" s="19">
        <v>1.109</v>
      </c>
      <c r="Z1072" s="19">
        <v>0.95299999999999996</v>
      </c>
      <c r="AA1072" s="19">
        <v>1.18</v>
      </c>
      <c r="AB1072" s="22">
        <f t="shared" si="263"/>
        <v>0.38976111111111111</v>
      </c>
      <c r="AC1072" s="22">
        <f t="shared" si="264"/>
        <v>1.821944444444445</v>
      </c>
      <c r="AD1072" s="22">
        <f t="shared" si="265"/>
        <v>0.46677777777777774</v>
      </c>
      <c r="AE1072" s="22">
        <f t="shared" si="266"/>
        <v>0.21392590333892356</v>
      </c>
      <c r="AF1072" s="22">
        <f t="shared" si="267"/>
        <v>0.83500357057843377</v>
      </c>
      <c r="AG1072" s="22">
        <f t="shared" si="268"/>
        <v>-2.2248169122628769</v>
      </c>
      <c r="AH1072" s="22">
        <f t="shared" si="269"/>
        <v>-0.2601457281452404</v>
      </c>
      <c r="AI1072" s="22">
        <f t="shared" si="270"/>
        <v>-4.4679796861888574</v>
      </c>
      <c r="AJ1072" s="22">
        <f t="shared" si="271"/>
        <v>-0.30110012259605828</v>
      </c>
      <c r="AK1072" s="22" t="str">
        <f t="shared" si="279"/>
        <v>Syringic acid</v>
      </c>
      <c r="AL1072" s="22" t="str">
        <f t="shared" si="273"/>
        <v>Increase</v>
      </c>
      <c r="AM1072" s="24">
        <f t="shared" si="274"/>
        <v>3.4042411242092792E-5</v>
      </c>
      <c r="AN1072" s="24">
        <f t="shared" si="275"/>
        <v>0.49991926990384095</v>
      </c>
      <c r="AO1072" s="25">
        <v>2.0450200000000001</v>
      </c>
      <c r="AP1072" s="24">
        <f t="shared" si="276"/>
        <v>0.49991926990384095</v>
      </c>
      <c r="AQ1072" s="25">
        <v>0.97473900000000002</v>
      </c>
      <c r="AR1072" s="25">
        <v>0.97624299999999997</v>
      </c>
      <c r="AS1072" s="19">
        <v>1725</v>
      </c>
      <c r="AT1072" s="19">
        <v>0.48799999999999999</v>
      </c>
      <c r="AU1072" s="19">
        <v>0.38100000000000001</v>
      </c>
      <c r="AV1072" s="19">
        <v>0.65</v>
      </c>
      <c r="AW1072" s="19">
        <v>0.48899999999999999</v>
      </c>
      <c r="AX1072" s="19">
        <v>0.193</v>
      </c>
      <c r="AY1072" s="19">
        <v>0.29199999999999998</v>
      </c>
      <c r="AZ1072" s="19">
        <v>0.22869999999999999</v>
      </c>
      <c r="BA1072" s="19">
        <v>0.37</v>
      </c>
      <c r="BB1072" s="19">
        <v>0.14399999999999999</v>
      </c>
      <c r="BC1072" s="19">
        <v>0.24399999999999999</v>
      </c>
      <c r="BD1072" s="19">
        <v>0.24299999999999999</v>
      </c>
      <c r="BE1072" s="19">
        <v>0.29099999999999998</v>
      </c>
      <c r="BF1072" s="19">
        <v>0.18</v>
      </c>
      <c r="BG1072" s="19">
        <v>0.38600000000000001</v>
      </c>
      <c r="BH1072" s="19">
        <v>0.94899999999999995</v>
      </c>
      <c r="BI1072" s="19">
        <v>0.47599999999999998</v>
      </c>
      <c r="BJ1072" s="19">
        <v>0.78700000000000003</v>
      </c>
      <c r="BK1072" s="19">
        <v>0.224</v>
      </c>
      <c r="BL1072" s="19"/>
      <c r="BM1072" s="19">
        <v>4.4480000000000004</v>
      </c>
      <c r="BN1072" s="19">
        <v>2.1190000000000002</v>
      </c>
      <c r="BO1072" s="19">
        <v>2.14</v>
      </c>
      <c r="BP1072" s="19">
        <v>2.6030000000000002</v>
      </c>
      <c r="BQ1072" s="19">
        <v>1.4119999999999999</v>
      </c>
      <c r="BR1072" s="19">
        <v>1.9</v>
      </c>
      <c r="BS1072" s="19">
        <v>1.5189999999999999</v>
      </c>
      <c r="BT1072" s="19">
        <v>2.8420000000000001</v>
      </c>
      <c r="BU1072" s="19">
        <v>0.39300000000000002</v>
      </c>
      <c r="BV1072" s="19">
        <v>2.1429999999999998</v>
      </c>
      <c r="BW1072" s="19">
        <v>0.50700000000000001</v>
      </c>
      <c r="BX1072" s="19">
        <v>2.9980000000000002</v>
      </c>
      <c r="BY1072" s="19">
        <v>1.175</v>
      </c>
      <c r="BZ1072" s="19">
        <v>1.21</v>
      </c>
      <c r="CA1072" s="19">
        <v>0.96499999999999997</v>
      </c>
      <c r="CB1072" s="19">
        <v>0.52700000000000002</v>
      </c>
      <c r="CC1072" s="19">
        <v>0.73799999999999999</v>
      </c>
      <c r="CD1072" s="19">
        <v>3.1560000000000001</v>
      </c>
      <c r="CE1072" s="19"/>
      <c r="CF1072" s="19">
        <v>0.255</v>
      </c>
      <c r="CG1072" s="19">
        <v>0.26700000000000002</v>
      </c>
      <c r="CH1072" s="19">
        <v>1.7190000000000001</v>
      </c>
      <c r="CI1072" s="19">
        <v>0.315</v>
      </c>
      <c r="CJ1072" s="19">
        <v>0.14399999999999999</v>
      </c>
      <c r="CK1072" s="19">
        <v>0.27100000000000002</v>
      </c>
      <c r="CL1072" s="19">
        <v>0.126</v>
      </c>
      <c r="CM1072" s="19">
        <v>0.158</v>
      </c>
      <c r="CN1072" s="19">
        <v>1.2969999999999999</v>
      </c>
      <c r="CO1072" s="19">
        <v>0.23100000000000001</v>
      </c>
      <c r="CP1072" s="19">
        <v>0.57699999999999996</v>
      </c>
      <c r="CQ1072" s="19">
        <v>0.30199999999999999</v>
      </c>
      <c r="CR1072" s="19">
        <v>0.46899999999999997</v>
      </c>
      <c r="CS1072" s="19">
        <v>0.318</v>
      </c>
      <c r="CT1072" s="19">
        <v>0.56000000000000005</v>
      </c>
      <c r="CU1072" s="19">
        <v>0.22700000000000001</v>
      </c>
      <c r="CV1072" s="19">
        <v>0.33600000000000002</v>
      </c>
      <c r="CW1072" s="19">
        <v>0.83</v>
      </c>
    </row>
    <row r="1073" spans="1:101" s="1" customFormat="1" ht="15" x14ac:dyDescent="0.2">
      <c r="A1073" s="19">
        <v>1731</v>
      </c>
      <c r="B1073" s="19">
        <v>388.2</v>
      </c>
      <c r="C1073" s="19">
        <v>993.7</v>
      </c>
      <c r="D1073" s="19">
        <v>505.68389999999999</v>
      </c>
      <c r="E1073" s="19">
        <v>507.69</v>
      </c>
      <c r="F1073" s="19">
        <v>271.62560000000002</v>
      </c>
      <c r="G1073" s="20">
        <v>6026.6666670000004</v>
      </c>
      <c r="H1073" s="19">
        <v>1</v>
      </c>
      <c r="I1073" s="19">
        <v>1</v>
      </c>
      <c r="J1073" s="19" t="s">
        <v>112</v>
      </c>
      <c r="M1073" s="10"/>
      <c r="N1073" s="10"/>
      <c r="X1073" s="19">
        <v>0.05</v>
      </c>
      <c r="Y1073" s="19">
        <v>1.4570000000000001</v>
      </c>
      <c r="Z1073" s="19">
        <v>1.4870000000000001</v>
      </c>
      <c r="AA1073" s="19">
        <v>1.3759999999999999</v>
      </c>
      <c r="AB1073" s="22">
        <f t="shared" si="263"/>
        <v>0.90722222222222237</v>
      </c>
      <c r="AC1073" s="22">
        <f t="shared" si="264"/>
        <v>0.89511764705882346</v>
      </c>
      <c r="AD1073" s="22">
        <f t="shared" si="265"/>
        <v>1.1753888888888888</v>
      </c>
      <c r="AE1073" s="22">
        <f t="shared" si="266"/>
        <v>1.0135228874139306</v>
      </c>
      <c r="AF1073" s="22">
        <f t="shared" si="267"/>
        <v>0.77184856076003228</v>
      </c>
      <c r="AG1073" s="22">
        <f t="shared" si="268"/>
        <v>1.9378668169142559E-2</v>
      </c>
      <c r="AH1073" s="22">
        <f t="shared" si="269"/>
        <v>-0.37361028116655576</v>
      </c>
      <c r="AI1073" s="22">
        <f t="shared" si="270"/>
        <v>-5.6561638726440745E-2</v>
      </c>
      <c r="AJ1073" s="22">
        <f t="shared" si="271"/>
        <v>-2.0869809550250191</v>
      </c>
      <c r="AK1073" s="22">
        <f t="shared" si="279"/>
        <v>0</v>
      </c>
      <c r="AL1073" s="22" t="str">
        <f t="shared" si="273"/>
        <v>Lowering</v>
      </c>
      <c r="AM1073" s="24">
        <f t="shared" si="274"/>
        <v>0.87788648121941226</v>
      </c>
      <c r="AN1073" s="24">
        <f t="shared" si="275"/>
        <v>8.1850068079253047E-3</v>
      </c>
      <c r="AO1073" s="25">
        <v>0.139073</v>
      </c>
      <c r="AP1073" s="24">
        <f t="shared" si="276"/>
        <v>8.1850068079253047E-3</v>
      </c>
      <c r="AQ1073" s="25">
        <v>1.7902199999999999</v>
      </c>
      <c r="AR1073" s="25">
        <v>1.9419</v>
      </c>
      <c r="AS1073" s="19">
        <v>1731</v>
      </c>
      <c r="AT1073" s="19">
        <v>0.82799999999999996</v>
      </c>
      <c r="AU1073" s="19">
        <v>0.64700000000000002</v>
      </c>
      <c r="AV1073" s="19">
        <v>0.96899999999999997</v>
      </c>
      <c r="AW1073" s="19">
        <v>0.98299999999999998</v>
      </c>
      <c r="AX1073" s="19">
        <v>0.76500000000000001</v>
      </c>
      <c r="AY1073" s="19">
        <v>0.78600000000000003</v>
      </c>
      <c r="AZ1073" s="19">
        <v>0.66800000000000004</v>
      </c>
      <c r="BA1073" s="19">
        <v>1.0289999999999999</v>
      </c>
      <c r="BB1073" s="19">
        <v>0.82699999999999996</v>
      </c>
      <c r="BC1073" s="19">
        <v>0.90100000000000002</v>
      </c>
      <c r="BD1073" s="19">
        <v>0.90700000000000003</v>
      </c>
      <c r="BE1073" s="19">
        <v>1.236</v>
      </c>
      <c r="BF1073" s="19">
        <v>0.65200000000000002</v>
      </c>
      <c r="BG1073" s="19">
        <v>0.65300000000000002</v>
      </c>
      <c r="BH1073" s="19">
        <v>0.89500000000000002</v>
      </c>
      <c r="BI1073" s="19">
        <v>1.21</v>
      </c>
      <c r="BJ1073" s="19">
        <v>1.3959999999999999</v>
      </c>
      <c r="BK1073" s="19">
        <v>0.97799999999999998</v>
      </c>
      <c r="BL1073" s="19"/>
      <c r="BM1073" s="19">
        <v>0.58399999999999996</v>
      </c>
      <c r="BN1073" s="19">
        <v>1.0660000000000001</v>
      </c>
      <c r="BO1073" s="19">
        <v>0.54700000000000004</v>
      </c>
      <c r="BP1073" s="19">
        <v>0.9</v>
      </c>
      <c r="BQ1073" s="19">
        <v>0.86099999999999999</v>
      </c>
      <c r="BR1073" s="19">
        <v>0.61699999999999999</v>
      </c>
      <c r="BS1073" s="19">
        <v>1.008</v>
      </c>
      <c r="BT1073" s="19">
        <v>0.78</v>
      </c>
      <c r="BU1073" s="19">
        <v>0.85799999999999998</v>
      </c>
      <c r="BV1073" s="19">
        <v>1.0309999999999999</v>
      </c>
      <c r="BW1073" s="19">
        <v>1.018</v>
      </c>
      <c r="BX1073" s="19">
        <v>1.0529999999999999</v>
      </c>
      <c r="BY1073" s="19">
        <v>0.60099999999999998</v>
      </c>
      <c r="BZ1073" s="19">
        <v>0.64900000000000002</v>
      </c>
      <c r="CA1073" s="19">
        <v>0.99</v>
      </c>
      <c r="CB1073" s="19" t="s">
        <v>111</v>
      </c>
      <c r="CC1073" s="19">
        <v>1.46</v>
      </c>
      <c r="CD1073" s="19">
        <v>1.194</v>
      </c>
      <c r="CE1073" s="19"/>
      <c r="CF1073" s="19">
        <v>1.0589999999999999</v>
      </c>
      <c r="CG1073" s="19">
        <v>0.86</v>
      </c>
      <c r="CH1073" s="19">
        <v>0.90800000000000003</v>
      </c>
      <c r="CI1073" s="19">
        <v>0.878</v>
      </c>
      <c r="CJ1073" s="19">
        <v>1.2589999999999999</v>
      </c>
      <c r="CK1073" s="19">
        <v>1.004</v>
      </c>
      <c r="CL1073" s="19">
        <v>1.0289999999999999</v>
      </c>
      <c r="CM1073" s="19">
        <v>1.413</v>
      </c>
      <c r="CN1073" s="19">
        <v>1.9690000000000001</v>
      </c>
      <c r="CO1073" s="19">
        <v>1.347</v>
      </c>
      <c r="CP1073" s="19">
        <v>0.94499999999999995</v>
      </c>
      <c r="CQ1073" s="19">
        <v>1.1739999999999999</v>
      </c>
      <c r="CR1073" s="19">
        <v>0.85199999999999998</v>
      </c>
      <c r="CS1073" s="19">
        <v>1.9490000000000001</v>
      </c>
      <c r="CT1073" s="19">
        <v>1.02</v>
      </c>
      <c r="CU1073" s="19">
        <v>1.395</v>
      </c>
      <c r="CV1073" s="19">
        <v>1.2010000000000001</v>
      </c>
      <c r="CW1073" s="19">
        <v>0.89500000000000002</v>
      </c>
    </row>
    <row r="1074" spans="1:101" s="1" customFormat="1" ht="15" x14ac:dyDescent="0.2">
      <c r="A1074" s="19">
        <v>1732</v>
      </c>
      <c r="B1074" s="19">
        <v>388.2</v>
      </c>
      <c r="C1074" s="19">
        <v>994.1</v>
      </c>
      <c r="D1074" s="19">
        <v>514.18669999999997</v>
      </c>
      <c r="E1074" s="19">
        <v>516.1934</v>
      </c>
      <c r="F1074" s="19">
        <v>280.1284</v>
      </c>
      <c r="G1074" s="20">
        <v>10375.416670000001</v>
      </c>
      <c r="H1074" s="19">
        <v>1</v>
      </c>
      <c r="I1074" s="19">
        <v>1</v>
      </c>
      <c r="J1074" s="19" t="s">
        <v>103</v>
      </c>
      <c r="M1074" s="10"/>
      <c r="N1074" s="10"/>
      <c r="U1074" s="21">
        <v>0</v>
      </c>
      <c r="V1074" s="21">
        <v>5</v>
      </c>
      <c r="W1074" s="21">
        <v>356</v>
      </c>
      <c r="X1074" s="19">
        <v>0.05</v>
      </c>
      <c r="Y1074" s="19">
        <v>1.2709999999999999</v>
      </c>
      <c r="Z1074" s="19">
        <v>1.171</v>
      </c>
      <c r="AA1074" s="19">
        <v>1.153</v>
      </c>
      <c r="AB1074" s="22">
        <f t="shared" si="263"/>
        <v>0.80711111111111122</v>
      </c>
      <c r="AC1074" s="22">
        <f t="shared" si="264"/>
        <v>0.84538888888888886</v>
      </c>
      <c r="AD1074" s="22">
        <f t="shared" si="265"/>
        <v>0.96183333333333332</v>
      </c>
      <c r="AE1074" s="22">
        <f t="shared" si="266"/>
        <v>0.95472169284353048</v>
      </c>
      <c r="AF1074" s="22">
        <f t="shared" si="267"/>
        <v>0.8391382198348063</v>
      </c>
      <c r="AG1074" s="22">
        <f t="shared" si="268"/>
        <v>-6.6847854797026832E-2</v>
      </c>
      <c r="AH1074" s="22">
        <f t="shared" si="269"/>
        <v>-0.25301962910146203</v>
      </c>
      <c r="AI1074" s="22">
        <f t="shared" si="270"/>
        <v>-0.34603588524614565</v>
      </c>
      <c r="AJ1074" s="22">
        <f t="shared" si="271"/>
        <v>-1.5225918482201604</v>
      </c>
      <c r="AK1074" s="22">
        <f t="shared" si="279"/>
        <v>0</v>
      </c>
      <c r="AL1074" s="22" t="str">
        <f t="shared" si="273"/>
        <v>Increase</v>
      </c>
      <c r="AM1074" s="24">
        <f t="shared" si="274"/>
        <v>0.45077945562228061</v>
      </c>
      <c r="AN1074" s="24">
        <f t="shared" si="275"/>
        <v>3.0019824694243691E-2</v>
      </c>
      <c r="AO1074" s="25">
        <v>0.44286999999999999</v>
      </c>
      <c r="AP1074" s="24">
        <f t="shared" si="276"/>
        <v>3.0019824694243691E-2</v>
      </c>
      <c r="AQ1074" s="25">
        <v>1.3410299999999999</v>
      </c>
      <c r="AR1074" s="25">
        <v>1.20278</v>
      </c>
      <c r="AS1074" s="19">
        <v>1732</v>
      </c>
      <c r="AT1074" s="19">
        <v>0.60099999999999998</v>
      </c>
      <c r="AU1074" s="19">
        <v>0.60099999999999998</v>
      </c>
      <c r="AV1074" s="19">
        <v>0.78400000000000003</v>
      </c>
      <c r="AW1074" s="19">
        <v>0.85099999999999998</v>
      </c>
      <c r="AX1074" s="19">
        <v>0.80300000000000005</v>
      </c>
      <c r="AY1074" s="19">
        <v>0.84</v>
      </c>
      <c r="AZ1074" s="19">
        <v>0.70499999999999996</v>
      </c>
      <c r="BA1074" s="19">
        <v>0.86799999999999999</v>
      </c>
      <c r="BB1074" s="19">
        <v>0.81799999999999995</v>
      </c>
      <c r="BC1074" s="19">
        <v>0.74199999999999999</v>
      </c>
      <c r="BD1074" s="19">
        <v>1.028</v>
      </c>
      <c r="BE1074" s="19">
        <v>0.84799999999999998</v>
      </c>
      <c r="BF1074" s="19">
        <v>0.60099999999999998</v>
      </c>
      <c r="BG1074" s="19">
        <v>0.85799999999999998</v>
      </c>
      <c r="BH1074" s="19">
        <v>0.67300000000000004</v>
      </c>
      <c r="BI1074" s="19">
        <v>0.81899999999999995</v>
      </c>
      <c r="BJ1074" s="19">
        <v>1.1279999999999999</v>
      </c>
      <c r="BK1074" s="19">
        <v>0.96</v>
      </c>
      <c r="BL1074" s="19"/>
      <c r="BM1074" s="19">
        <v>0.67300000000000004</v>
      </c>
      <c r="BN1074" s="19">
        <v>0.76</v>
      </c>
      <c r="BO1074" s="19">
        <v>0.63100000000000001</v>
      </c>
      <c r="BP1074" s="19">
        <v>0.82199999999999995</v>
      </c>
      <c r="BQ1074" s="19">
        <v>0.84499999999999997</v>
      </c>
      <c r="BR1074" s="19">
        <v>0.59599999999999997</v>
      </c>
      <c r="BS1074" s="19">
        <v>0.80700000000000005</v>
      </c>
      <c r="BT1074" s="19">
        <v>0.69299999999999995</v>
      </c>
      <c r="BU1074" s="19">
        <v>0.99399999999999999</v>
      </c>
      <c r="BV1074" s="19">
        <v>0.93700000000000006</v>
      </c>
      <c r="BW1074" s="19">
        <v>1.008</v>
      </c>
      <c r="BX1074" s="19">
        <v>0.77400000000000002</v>
      </c>
      <c r="BY1074" s="19">
        <v>0.74099999999999999</v>
      </c>
      <c r="BZ1074" s="19">
        <v>0.81899999999999995</v>
      </c>
      <c r="CA1074" s="19">
        <v>1.0169999999999999</v>
      </c>
      <c r="CB1074" s="19">
        <v>0.86599999999999999</v>
      </c>
      <c r="CC1074" s="19">
        <v>1.1459999999999999</v>
      </c>
      <c r="CD1074" s="19">
        <v>1.0880000000000001</v>
      </c>
      <c r="CE1074" s="19"/>
      <c r="CF1074" s="19">
        <v>0.69</v>
      </c>
      <c r="CG1074" s="19">
        <v>0.69099999999999995</v>
      </c>
      <c r="CH1074" s="19">
        <v>0.73899999999999999</v>
      </c>
      <c r="CI1074" s="19">
        <v>0.72199999999999998</v>
      </c>
      <c r="CJ1074" s="19">
        <v>0.99</v>
      </c>
      <c r="CK1074" s="19">
        <v>0.93799999999999994</v>
      </c>
      <c r="CL1074" s="19">
        <v>0.72799999999999998</v>
      </c>
      <c r="CM1074" s="19">
        <v>1.446</v>
      </c>
      <c r="CN1074" s="19">
        <v>1.3009999999999999</v>
      </c>
      <c r="CO1074" s="19">
        <v>1.012</v>
      </c>
      <c r="CP1074" s="19">
        <v>0.98699999999999999</v>
      </c>
      <c r="CQ1074" s="19">
        <v>0.80600000000000005</v>
      </c>
      <c r="CR1074" s="19">
        <v>0.73799999999999999</v>
      </c>
      <c r="CS1074" s="19">
        <v>1.4890000000000001</v>
      </c>
      <c r="CT1074" s="19">
        <v>0.99199999999999999</v>
      </c>
      <c r="CU1074" s="19">
        <v>0.94199999999999995</v>
      </c>
      <c r="CV1074" s="19">
        <v>1.1439999999999999</v>
      </c>
      <c r="CW1074" s="19">
        <v>0.95799999999999996</v>
      </c>
    </row>
    <row r="1075" spans="1:101" s="1" customFormat="1" ht="15" x14ac:dyDescent="0.2">
      <c r="A1075" s="19">
        <v>1735</v>
      </c>
      <c r="B1075" s="19">
        <v>388.1</v>
      </c>
      <c r="C1075" s="19">
        <v>994.6</v>
      </c>
      <c r="D1075" s="19">
        <v>514.68830000000003</v>
      </c>
      <c r="E1075" s="19">
        <v>516.6952</v>
      </c>
      <c r="F1075" s="19">
        <v>280.63</v>
      </c>
      <c r="G1075" s="20">
        <v>6260</v>
      </c>
      <c r="H1075" s="19">
        <v>1</v>
      </c>
      <c r="I1075" s="19">
        <v>1</v>
      </c>
      <c r="J1075" s="19" t="s">
        <v>112</v>
      </c>
      <c r="M1075" s="10"/>
      <c r="N1075" s="10"/>
      <c r="X1075" s="19">
        <v>0.05</v>
      </c>
      <c r="Y1075" s="19">
        <v>1.292</v>
      </c>
      <c r="Z1075" s="19">
        <v>1.4039999999999999</v>
      </c>
      <c r="AA1075" s="19">
        <v>1.276</v>
      </c>
      <c r="AB1075" s="22">
        <f t="shared" si="263"/>
        <v>0.90227777777777773</v>
      </c>
      <c r="AC1075" s="22">
        <f t="shared" si="264"/>
        <v>0.93366666666666653</v>
      </c>
      <c r="AD1075" s="22">
        <f t="shared" si="265"/>
        <v>1.1559999999999999</v>
      </c>
      <c r="AE1075" s="22">
        <f t="shared" si="266"/>
        <v>0.96638105438533861</v>
      </c>
      <c r="AF1075" s="22">
        <f t="shared" si="267"/>
        <v>0.78051710880430603</v>
      </c>
      <c r="AG1075" s="22">
        <f t="shared" si="268"/>
        <v>-4.9335923556574554E-2</v>
      </c>
      <c r="AH1075" s="22">
        <f t="shared" si="269"/>
        <v>-0.35749783870390328</v>
      </c>
      <c r="AI1075" s="22">
        <f t="shared" si="270"/>
        <v>-0.17548427809930925</v>
      </c>
      <c r="AJ1075" s="22">
        <f t="shared" si="271"/>
        <v>-2.5251493720628537</v>
      </c>
      <c r="AK1075" s="22">
        <f t="shared" si="279"/>
        <v>0</v>
      </c>
      <c r="AL1075" s="22" t="str">
        <f t="shared" si="273"/>
        <v>Increase</v>
      </c>
      <c r="AM1075" s="24">
        <f t="shared" si="274"/>
        <v>0.66759906829018978</v>
      </c>
      <c r="AN1075" s="24">
        <f t="shared" si="275"/>
        <v>2.9843559973510535E-3</v>
      </c>
      <c r="AO1075" s="25">
        <v>0.30344700000000002</v>
      </c>
      <c r="AP1075" s="24">
        <f t="shared" si="276"/>
        <v>2.9843559973510535E-3</v>
      </c>
      <c r="AQ1075" s="25">
        <v>1.6785000000000001</v>
      </c>
      <c r="AR1075" s="25">
        <v>1.81168</v>
      </c>
      <c r="AS1075" s="19">
        <v>1735</v>
      </c>
      <c r="AT1075" s="19">
        <v>0.65100000000000002</v>
      </c>
      <c r="AU1075" s="19">
        <v>0.59</v>
      </c>
      <c r="AV1075" s="19">
        <v>0.77200000000000002</v>
      </c>
      <c r="AW1075" s="19">
        <v>0.96899999999999997</v>
      </c>
      <c r="AX1075" s="19">
        <v>0.80400000000000005</v>
      </c>
      <c r="AY1075" s="19">
        <v>0.79</v>
      </c>
      <c r="AZ1075" s="19">
        <v>0.82499999999999996</v>
      </c>
      <c r="BA1075" s="19">
        <v>1.169</v>
      </c>
      <c r="BB1075" s="19">
        <v>0.85299999999999998</v>
      </c>
      <c r="BC1075" s="19">
        <v>0.86199999999999999</v>
      </c>
      <c r="BD1075" s="19">
        <v>1.05</v>
      </c>
      <c r="BE1075" s="19">
        <v>0.79700000000000004</v>
      </c>
      <c r="BF1075" s="19">
        <v>0.64800000000000002</v>
      </c>
      <c r="BG1075" s="19">
        <v>0.94499999999999995</v>
      </c>
      <c r="BH1075" s="19">
        <v>0.83399999999999996</v>
      </c>
      <c r="BI1075" s="19">
        <v>1.3109999999999999</v>
      </c>
      <c r="BJ1075" s="19">
        <v>1.2689999999999999</v>
      </c>
      <c r="BK1075" s="19">
        <v>1.1020000000000001</v>
      </c>
      <c r="BL1075" s="19"/>
      <c r="BM1075" s="19">
        <v>0.70699999999999996</v>
      </c>
      <c r="BN1075" s="19">
        <v>0.70799999999999996</v>
      </c>
      <c r="BO1075" s="19">
        <v>0.998</v>
      </c>
      <c r="BP1075" s="19">
        <v>0.72899999999999998</v>
      </c>
      <c r="BQ1075" s="19">
        <v>1.0509999999999999</v>
      </c>
      <c r="BR1075" s="19">
        <v>0.63700000000000001</v>
      </c>
      <c r="BS1075" s="19">
        <v>0.69299999999999995</v>
      </c>
      <c r="BT1075" s="19">
        <v>0.95599999999999996</v>
      </c>
      <c r="BU1075" s="19">
        <v>0.85899999999999999</v>
      </c>
      <c r="BV1075" s="19">
        <v>1.026</v>
      </c>
      <c r="BW1075" s="19">
        <v>0.89100000000000001</v>
      </c>
      <c r="BX1075" s="19">
        <v>0.85399999999999998</v>
      </c>
      <c r="BY1075" s="19">
        <v>0.755</v>
      </c>
      <c r="BZ1075" s="19">
        <v>0.91700000000000004</v>
      </c>
      <c r="CA1075" s="19">
        <v>1.0109999999999999</v>
      </c>
      <c r="CB1075" s="19">
        <v>1.2549999999999999</v>
      </c>
      <c r="CC1075" s="19">
        <v>1.327</v>
      </c>
      <c r="CD1075" s="19">
        <v>1.4319999999999999</v>
      </c>
      <c r="CE1075" s="19"/>
      <c r="CF1075" s="19">
        <v>1.087</v>
      </c>
      <c r="CG1075" s="19">
        <v>0.94</v>
      </c>
      <c r="CH1075" s="19">
        <v>0.872</v>
      </c>
      <c r="CI1075" s="19">
        <v>1.014</v>
      </c>
      <c r="CJ1075" s="19">
        <v>1.1359999999999999</v>
      </c>
      <c r="CK1075" s="19">
        <v>1.0740000000000001</v>
      </c>
      <c r="CL1075" s="19">
        <v>0.94199999999999995</v>
      </c>
      <c r="CM1075" s="19">
        <v>1.7350000000000001</v>
      </c>
      <c r="CN1075" s="19">
        <v>1.5720000000000001</v>
      </c>
      <c r="CO1075" s="19">
        <v>1.3149999999999999</v>
      </c>
      <c r="CP1075" s="19">
        <v>1.0149999999999999</v>
      </c>
      <c r="CQ1075" s="19">
        <v>1.157</v>
      </c>
      <c r="CR1075" s="19">
        <v>0.998</v>
      </c>
      <c r="CS1075" s="19">
        <v>1.6359999999999999</v>
      </c>
      <c r="CT1075" s="19">
        <v>1.016</v>
      </c>
      <c r="CU1075" s="19">
        <v>1.163</v>
      </c>
      <c r="CV1075" s="19">
        <v>1.3220000000000001</v>
      </c>
      <c r="CW1075" s="19">
        <v>0.81399999999999995</v>
      </c>
    </row>
    <row r="1076" spans="1:101" s="1" customFormat="1" ht="15" x14ac:dyDescent="0.2">
      <c r="A1076" s="19">
        <v>1736</v>
      </c>
      <c r="B1076" s="19">
        <v>388.2</v>
      </c>
      <c r="C1076" s="19">
        <v>994.7</v>
      </c>
      <c r="D1076" s="19">
        <v>596.72400000000005</v>
      </c>
      <c r="E1076" s="19">
        <v>598.73059999999998</v>
      </c>
      <c r="F1076" s="19">
        <v>362.66570000000002</v>
      </c>
      <c r="G1076" s="20">
        <v>305519.92979999998</v>
      </c>
      <c r="H1076" s="19">
        <v>1</v>
      </c>
      <c r="I1076" s="19">
        <v>1</v>
      </c>
      <c r="J1076" s="19" t="s">
        <v>112</v>
      </c>
      <c r="M1076" s="10"/>
      <c r="N1076" s="10"/>
      <c r="X1076" s="19">
        <v>0.05</v>
      </c>
      <c r="Y1076" s="19">
        <v>1.25</v>
      </c>
      <c r="Z1076" s="19">
        <v>1.405</v>
      </c>
      <c r="AA1076" s="19">
        <v>1.2669999999999999</v>
      </c>
      <c r="AB1076" s="22">
        <f t="shared" si="263"/>
        <v>0.80244444444444463</v>
      </c>
      <c r="AC1076" s="22">
        <f t="shared" si="264"/>
        <v>0.8107777777777776</v>
      </c>
      <c r="AD1076" s="22">
        <f t="shared" si="265"/>
        <v>1.0032777777777779</v>
      </c>
      <c r="AE1076" s="22">
        <f t="shared" si="266"/>
        <v>0.98972180348088301</v>
      </c>
      <c r="AF1076" s="22">
        <f t="shared" si="267"/>
        <v>0.79982280303449804</v>
      </c>
      <c r="AG1076" s="22">
        <f t="shared" si="268"/>
        <v>-1.4905033473367928E-2</v>
      </c>
      <c r="AH1076" s="22">
        <f t="shared" si="269"/>
        <v>-0.32224768176154711</v>
      </c>
      <c r="AI1076" s="22">
        <f t="shared" si="270"/>
        <v>-4.8695990174790649E-2</v>
      </c>
      <c r="AJ1076" s="22">
        <f t="shared" si="271"/>
        <v>-2.3566221194998982</v>
      </c>
      <c r="AK1076" s="22">
        <f t="shared" si="279"/>
        <v>0</v>
      </c>
      <c r="AL1076" s="22" t="str">
        <f t="shared" si="273"/>
        <v>Increase</v>
      </c>
      <c r="AM1076" s="24">
        <f t="shared" si="274"/>
        <v>0.89393102407377834</v>
      </c>
      <c r="AN1076" s="24">
        <f t="shared" si="275"/>
        <v>4.3992422791114399E-3</v>
      </c>
      <c r="AO1076" s="25">
        <v>0.16481000000000001</v>
      </c>
      <c r="AP1076" s="24">
        <f t="shared" si="276"/>
        <v>4.3992422791114399E-3</v>
      </c>
      <c r="AQ1076" s="25">
        <v>1.5928100000000001</v>
      </c>
      <c r="AR1076" s="25">
        <v>1.64402</v>
      </c>
      <c r="AS1076" s="19">
        <v>1736</v>
      </c>
      <c r="AT1076" s="19">
        <v>0.56699999999999995</v>
      </c>
      <c r="AU1076" s="19">
        <v>0.59899999999999998</v>
      </c>
      <c r="AV1076" s="19">
        <v>0.78</v>
      </c>
      <c r="AW1076" s="19">
        <v>0.90100000000000002</v>
      </c>
      <c r="AX1076" s="19">
        <v>0.69499999999999995</v>
      </c>
      <c r="AY1076" s="19">
        <v>0.68400000000000005</v>
      </c>
      <c r="AZ1076" s="19">
        <v>0.65700000000000003</v>
      </c>
      <c r="BA1076" s="19">
        <v>1.0009999999999999</v>
      </c>
      <c r="BB1076" s="19">
        <v>0.82299999999999995</v>
      </c>
      <c r="BC1076" s="19">
        <v>0.83899999999999997</v>
      </c>
      <c r="BD1076" s="19">
        <v>0.86799999999999999</v>
      </c>
      <c r="BE1076" s="19">
        <v>0.77200000000000002</v>
      </c>
      <c r="BF1076" s="19">
        <v>0.60599999999999998</v>
      </c>
      <c r="BG1076" s="19">
        <v>0.753</v>
      </c>
      <c r="BH1076" s="19">
        <v>0.65900000000000003</v>
      </c>
      <c r="BI1076" s="19">
        <v>0.95399999999999996</v>
      </c>
      <c r="BJ1076" s="19">
        <v>1.2330000000000001</v>
      </c>
      <c r="BK1076" s="19">
        <v>1.0529999999999999</v>
      </c>
      <c r="BL1076" s="19"/>
      <c r="BM1076" s="19">
        <v>0.64300000000000002</v>
      </c>
      <c r="BN1076" s="19">
        <v>0.78300000000000003</v>
      </c>
      <c r="BO1076" s="19">
        <v>0.65600000000000003</v>
      </c>
      <c r="BP1076" s="19">
        <v>0.85</v>
      </c>
      <c r="BQ1076" s="19">
        <v>0.76300000000000001</v>
      </c>
      <c r="BR1076" s="19">
        <v>0.53200000000000003</v>
      </c>
      <c r="BS1076" s="19">
        <v>0.60099999999999998</v>
      </c>
      <c r="BT1076" s="19">
        <v>0.746</v>
      </c>
      <c r="BU1076" s="19">
        <v>0.73299999999999998</v>
      </c>
      <c r="BV1076" s="19">
        <v>0.878</v>
      </c>
      <c r="BW1076" s="19">
        <v>1.0209999999999999</v>
      </c>
      <c r="BX1076" s="19">
        <v>0.81899999999999995</v>
      </c>
      <c r="BY1076" s="19">
        <v>0.65800000000000003</v>
      </c>
      <c r="BZ1076" s="19">
        <v>0.73</v>
      </c>
      <c r="CA1076" s="19">
        <v>0.85799999999999998</v>
      </c>
      <c r="CB1076" s="19">
        <v>0.84099999999999997</v>
      </c>
      <c r="CC1076" s="19">
        <v>1.2849999999999999</v>
      </c>
      <c r="CD1076" s="19">
        <v>1.1970000000000001</v>
      </c>
      <c r="CE1076" s="19"/>
      <c r="CF1076" s="19">
        <v>0.72499999999999998</v>
      </c>
      <c r="CG1076" s="19">
        <v>0.71299999999999997</v>
      </c>
      <c r="CH1076" s="19">
        <v>0.78800000000000003</v>
      </c>
      <c r="CI1076" s="19">
        <v>0.83499999999999996</v>
      </c>
      <c r="CJ1076" s="19">
        <v>0.99399999999999999</v>
      </c>
      <c r="CK1076" s="19">
        <v>1.079</v>
      </c>
      <c r="CL1076" s="19">
        <v>0.84899999999999998</v>
      </c>
      <c r="CM1076" s="19">
        <v>1.4510000000000001</v>
      </c>
      <c r="CN1076" s="19">
        <v>1.2629999999999999</v>
      </c>
      <c r="CO1076" s="19">
        <v>1.1919999999999999</v>
      </c>
      <c r="CP1076" s="19">
        <v>0.98</v>
      </c>
      <c r="CQ1076" s="19">
        <v>0.89400000000000002</v>
      </c>
      <c r="CR1076" s="19">
        <v>0.84799999999999998</v>
      </c>
      <c r="CS1076" s="19">
        <v>1.357</v>
      </c>
      <c r="CT1076" s="19">
        <v>0.873</v>
      </c>
      <c r="CU1076" s="19">
        <v>0.97299999999999998</v>
      </c>
      <c r="CV1076" s="19">
        <v>1.1870000000000001</v>
      </c>
      <c r="CW1076" s="19">
        <v>1.0580000000000001</v>
      </c>
    </row>
    <row r="1077" spans="1:101" s="1" customFormat="1" ht="15" x14ac:dyDescent="0.2">
      <c r="A1077" s="19">
        <v>1737</v>
      </c>
      <c r="B1077" s="19">
        <v>388.1</v>
      </c>
      <c r="C1077" s="19">
        <v>995.9</v>
      </c>
      <c r="D1077" s="19">
        <v>514.68719999999996</v>
      </c>
      <c r="E1077" s="19">
        <v>516.69500000000005</v>
      </c>
      <c r="F1077" s="19">
        <v>561.2577</v>
      </c>
      <c r="G1077" s="20">
        <v>5510.6666670000004</v>
      </c>
      <c r="H1077" s="19">
        <v>2</v>
      </c>
      <c r="I1077" s="19">
        <v>2</v>
      </c>
      <c r="J1077" s="19" t="s">
        <v>103</v>
      </c>
      <c r="M1077" s="10"/>
      <c r="N1077" s="10"/>
      <c r="U1077" s="21">
        <v>0</v>
      </c>
      <c r="V1077" s="21">
        <v>4</v>
      </c>
      <c r="W1077" s="21">
        <v>220</v>
      </c>
      <c r="X1077" s="19">
        <v>0.05</v>
      </c>
      <c r="Y1077" s="19">
        <v>1.292</v>
      </c>
      <c r="Z1077" s="19">
        <v>1.4039999999999999</v>
      </c>
      <c r="AA1077" s="19">
        <v>1.276</v>
      </c>
      <c r="AB1077" s="22">
        <f t="shared" si="263"/>
        <v>0.90227777777777773</v>
      </c>
      <c r="AC1077" s="22">
        <f t="shared" si="264"/>
        <v>0.93366666666666653</v>
      </c>
      <c r="AD1077" s="22">
        <f t="shared" si="265"/>
        <v>1.1600000000000001</v>
      </c>
      <c r="AE1077" s="22">
        <f t="shared" si="266"/>
        <v>0.96638105438533861</v>
      </c>
      <c r="AF1077" s="22">
        <f t="shared" si="267"/>
        <v>0.77782567049808415</v>
      </c>
      <c r="AG1077" s="22">
        <f t="shared" si="268"/>
        <v>-4.9335923556574554E-2</v>
      </c>
      <c r="AH1077" s="22">
        <f t="shared" si="269"/>
        <v>-0.36248124621815919</v>
      </c>
      <c r="AI1077" s="22">
        <f t="shared" si="270"/>
        <v>-0.17548427809930925</v>
      </c>
      <c r="AJ1077" s="22">
        <f t="shared" si="271"/>
        <v>-2.5546608217718387</v>
      </c>
      <c r="AK1077" s="22">
        <f t="shared" si="279"/>
        <v>0</v>
      </c>
      <c r="AL1077" s="22" t="str">
        <f t="shared" si="273"/>
        <v>Increase</v>
      </c>
      <c r="AM1077" s="24">
        <f t="shared" si="274"/>
        <v>0.66759906829018978</v>
      </c>
      <c r="AN1077" s="24">
        <f t="shared" si="275"/>
        <v>2.7882979422012982E-3</v>
      </c>
      <c r="AO1077" s="25">
        <v>0.30344700000000002</v>
      </c>
      <c r="AP1077" s="24">
        <f t="shared" si="276"/>
        <v>2.7882979422012982E-3</v>
      </c>
      <c r="AQ1077" s="25">
        <v>1.6851499999999999</v>
      </c>
      <c r="AR1077" s="25">
        <v>1.8182700000000001</v>
      </c>
      <c r="AS1077" s="19">
        <v>1737</v>
      </c>
      <c r="AT1077" s="19">
        <v>0.65100000000000002</v>
      </c>
      <c r="AU1077" s="19">
        <v>0.59</v>
      </c>
      <c r="AV1077" s="19">
        <v>0.77200000000000002</v>
      </c>
      <c r="AW1077" s="19">
        <v>0.96899999999999997</v>
      </c>
      <c r="AX1077" s="19">
        <v>0.80400000000000005</v>
      </c>
      <c r="AY1077" s="19">
        <v>0.79</v>
      </c>
      <c r="AZ1077" s="19">
        <v>0.82499999999999996</v>
      </c>
      <c r="BA1077" s="19">
        <v>1.169</v>
      </c>
      <c r="BB1077" s="19">
        <v>0.85299999999999998</v>
      </c>
      <c r="BC1077" s="19">
        <v>0.86199999999999999</v>
      </c>
      <c r="BD1077" s="19">
        <v>1.05</v>
      </c>
      <c r="BE1077" s="19">
        <v>0.79700000000000004</v>
      </c>
      <c r="BF1077" s="19">
        <v>0.64800000000000002</v>
      </c>
      <c r="BG1077" s="19">
        <v>0.94499999999999995</v>
      </c>
      <c r="BH1077" s="19">
        <v>0.83399999999999996</v>
      </c>
      <c r="BI1077" s="19">
        <v>1.3109999999999999</v>
      </c>
      <c r="BJ1077" s="19">
        <v>1.2689999999999999</v>
      </c>
      <c r="BK1077" s="19">
        <v>1.1020000000000001</v>
      </c>
      <c r="BL1077" s="19"/>
      <c r="BM1077" s="19">
        <v>0.70699999999999996</v>
      </c>
      <c r="BN1077" s="19">
        <v>0.70799999999999996</v>
      </c>
      <c r="BO1077" s="19">
        <v>0.998</v>
      </c>
      <c r="BP1077" s="19">
        <v>0.72899999999999998</v>
      </c>
      <c r="BQ1077" s="19">
        <v>1.0509999999999999</v>
      </c>
      <c r="BR1077" s="19">
        <v>0.63700000000000001</v>
      </c>
      <c r="BS1077" s="19">
        <v>0.69299999999999995</v>
      </c>
      <c r="BT1077" s="19">
        <v>0.95599999999999996</v>
      </c>
      <c r="BU1077" s="19">
        <v>0.85899999999999999</v>
      </c>
      <c r="BV1077" s="19">
        <v>1.026</v>
      </c>
      <c r="BW1077" s="19">
        <v>0.89100000000000001</v>
      </c>
      <c r="BX1077" s="19">
        <v>0.85399999999999998</v>
      </c>
      <c r="BY1077" s="19">
        <v>0.755</v>
      </c>
      <c r="BZ1077" s="19">
        <v>0.91700000000000004</v>
      </c>
      <c r="CA1077" s="19">
        <v>1.0109999999999999</v>
      </c>
      <c r="CB1077" s="19">
        <v>1.2549999999999999</v>
      </c>
      <c r="CC1077" s="19">
        <v>1.327</v>
      </c>
      <c r="CD1077" s="19">
        <v>1.4319999999999999</v>
      </c>
      <c r="CE1077" s="19"/>
      <c r="CF1077" s="19">
        <v>1.087</v>
      </c>
      <c r="CG1077" s="19">
        <v>0.94</v>
      </c>
      <c r="CH1077" s="19">
        <v>0.872</v>
      </c>
      <c r="CI1077" s="19">
        <v>1.014</v>
      </c>
      <c r="CJ1077" s="19">
        <v>1.1359999999999999</v>
      </c>
      <c r="CK1077" s="19">
        <v>1.0740000000000001</v>
      </c>
      <c r="CL1077" s="19">
        <v>0.94199999999999995</v>
      </c>
      <c r="CM1077" s="19">
        <v>1.7350000000000001</v>
      </c>
      <c r="CN1077" s="19">
        <v>1.5720000000000001</v>
      </c>
      <c r="CO1077" s="19">
        <v>1.387</v>
      </c>
      <c r="CP1077" s="19">
        <v>1.0149999999999999</v>
      </c>
      <c r="CQ1077" s="19">
        <v>1.157</v>
      </c>
      <c r="CR1077" s="19">
        <v>0.998</v>
      </c>
      <c r="CS1077" s="19">
        <v>1.6359999999999999</v>
      </c>
      <c r="CT1077" s="19">
        <v>1.016</v>
      </c>
      <c r="CU1077" s="19">
        <v>1.163</v>
      </c>
      <c r="CV1077" s="19">
        <v>1.3220000000000001</v>
      </c>
      <c r="CW1077" s="19">
        <v>0.81399999999999995</v>
      </c>
    </row>
    <row r="1078" spans="1:101" s="1" customFormat="1" ht="15" x14ac:dyDescent="0.2">
      <c r="A1078" s="19">
        <v>1738</v>
      </c>
      <c r="B1078" s="19">
        <v>389.2</v>
      </c>
      <c r="C1078" s="19">
        <v>996.5</v>
      </c>
      <c r="D1078" s="19">
        <v>348.62970000000001</v>
      </c>
      <c r="E1078" s="19">
        <v>350.63639999999998</v>
      </c>
      <c r="F1078" s="19">
        <v>229.14279999999999</v>
      </c>
      <c r="G1078" s="20">
        <v>11256.666670000001</v>
      </c>
      <c r="H1078" s="19">
        <v>2</v>
      </c>
      <c r="I1078" s="19">
        <v>2</v>
      </c>
      <c r="J1078" s="19" t="s">
        <v>103</v>
      </c>
      <c r="M1078" s="10"/>
      <c r="N1078" s="10"/>
      <c r="U1078" s="21">
        <v>0</v>
      </c>
      <c r="V1078" s="21">
        <v>3</v>
      </c>
      <c r="W1078" s="21">
        <v>76</v>
      </c>
      <c r="X1078" s="19">
        <v>0.05</v>
      </c>
      <c r="Y1078" s="19">
        <v>1.127</v>
      </c>
      <c r="Z1078" s="19">
        <v>1.367</v>
      </c>
      <c r="AA1078" s="19">
        <v>1.2270000000000001</v>
      </c>
      <c r="AB1078" s="22">
        <f t="shared" si="263"/>
        <v>1.2632222222222222</v>
      </c>
      <c r="AC1078" s="22">
        <f t="shared" si="264"/>
        <v>1.5780000000000003</v>
      </c>
      <c r="AD1078" s="22">
        <f t="shared" si="265"/>
        <v>1.1099999999999999</v>
      </c>
      <c r="AE1078" s="22">
        <f t="shared" si="266"/>
        <v>0.80052105337276425</v>
      </c>
      <c r="AF1078" s="22">
        <f t="shared" si="267"/>
        <v>1.1380380380380382</v>
      </c>
      <c r="AG1078" s="22">
        <f t="shared" si="268"/>
        <v>-0.32098874936373023</v>
      </c>
      <c r="AH1078" s="22">
        <f t="shared" si="269"/>
        <v>0.18654877941226045</v>
      </c>
      <c r="AI1078" s="22">
        <f t="shared" si="270"/>
        <v>-1.6264100554779255</v>
      </c>
      <c r="AJ1078" s="22">
        <f t="shared" si="271"/>
        <v>-0.58883721804663891</v>
      </c>
      <c r="AK1078" s="22">
        <f t="shared" si="279"/>
        <v>0</v>
      </c>
      <c r="AL1078" s="22" t="str">
        <f t="shared" si="273"/>
        <v>Increase</v>
      </c>
      <c r="AM1078" s="24">
        <f t="shared" si="274"/>
        <v>2.363686879637367E-2</v>
      </c>
      <c r="AN1078" s="24">
        <f t="shared" si="275"/>
        <v>0.25772869928888598</v>
      </c>
      <c r="AO1078" s="25">
        <v>1.39995</v>
      </c>
      <c r="AP1078" s="24">
        <f t="shared" si="276"/>
        <v>0.25772869928888598</v>
      </c>
      <c r="AQ1078" s="25">
        <v>1.1484799999999999</v>
      </c>
      <c r="AR1078" s="25">
        <v>1.06667</v>
      </c>
      <c r="AS1078" s="19">
        <v>1738</v>
      </c>
      <c r="AT1078" s="19">
        <v>1.151</v>
      </c>
      <c r="AU1078" s="19">
        <v>1.5469999999999999</v>
      </c>
      <c r="AV1078" s="19">
        <v>1.865</v>
      </c>
      <c r="AW1078" s="19">
        <v>1.119</v>
      </c>
      <c r="AX1078" s="19">
        <v>1.5640000000000001</v>
      </c>
      <c r="AY1078" s="19">
        <v>1.986</v>
      </c>
      <c r="AZ1078" s="19">
        <v>1.2170000000000001</v>
      </c>
      <c r="BA1078" s="19">
        <v>0.94899999999999995</v>
      </c>
      <c r="BB1078" s="19">
        <v>0.91600000000000004</v>
      </c>
      <c r="BC1078" s="19">
        <v>1.194</v>
      </c>
      <c r="BD1078" s="19">
        <v>1.2</v>
      </c>
      <c r="BE1078" s="19">
        <v>1.101</v>
      </c>
      <c r="BF1078" s="19">
        <v>1.401</v>
      </c>
      <c r="BG1078" s="19">
        <v>0.73199999999999998</v>
      </c>
      <c r="BH1078" s="19">
        <v>1.1259999999999999</v>
      </c>
      <c r="BI1078" s="19">
        <v>1.206</v>
      </c>
      <c r="BJ1078" s="19">
        <v>1.137</v>
      </c>
      <c r="BK1078" s="19">
        <v>1.327</v>
      </c>
      <c r="BL1078" s="19"/>
      <c r="BM1078" s="19">
        <v>1.319</v>
      </c>
      <c r="BN1078" s="19">
        <v>1.544</v>
      </c>
      <c r="BO1078" s="19">
        <v>2.2309999999999999</v>
      </c>
      <c r="BP1078" s="19">
        <v>1.9930000000000001</v>
      </c>
      <c r="BQ1078" s="19">
        <v>0.86299999999999999</v>
      </c>
      <c r="BR1078" s="19">
        <v>1.5640000000000001</v>
      </c>
      <c r="BS1078" s="19">
        <v>1.786</v>
      </c>
      <c r="BT1078" s="19">
        <v>2.5209999999999999</v>
      </c>
      <c r="BU1078" s="19">
        <v>2.3780000000000001</v>
      </c>
      <c r="BV1078" s="19">
        <v>1.244</v>
      </c>
      <c r="BW1078" s="19">
        <v>0.85</v>
      </c>
      <c r="BX1078" s="19">
        <v>1.3089999999999999</v>
      </c>
      <c r="BY1078" s="19">
        <v>1.518</v>
      </c>
      <c r="BZ1078" s="19">
        <v>1.3240000000000001</v>
      </c>
      <c r="CA1078" s="19">
        <v>1.4259999999999999</v>
      </c>
      <c r="CB1078" s="19">
        <v>1.6419999999999999</v>
      </c>
      <c r="CC1078" s="19">
        <v>1.2889999999999999</v>
      </c>
      <c r="CD1078" s="19">
        <v>1.603</v>
      </c>
      <c r="CE1078" s="19"/>
      <c r="CF1078" s="19">
        <v>1.819</v>
      </c>
      <c r="CG1078" s="19">
        <v>1.169</v>
      </c>
      <c r="CH1078" s="19">
        <v>2.04</v>
      </c>
      <c r="CI1078" s="19">
        <v>0.69899999999999995</v>
      </c>
      <c r="CJ1078" s="19">
        <v>0.85699999999999998</v>
      </c>
      <c r="CK1078" s="19">
        <v>0.93400000000000005</v>
      </c>
      <c r="CL1078" s="19">
        <v>1.117</v>
      </c>
      <c r="CM1078" s="19">
        <v>0.71899999999999997</v>
      </c>
      <c r="CN1078" s="19">
        <v>1.998</v>
      </c>
      <c r="CO1078" s="19">
        <v>0.56799999999999995</v>
      </c>
      <c r="CP1078" s="19">
        <v>1.6020000000000001</v>
      </c>
      <c r="CQ1078" s="19">
        <v>0.80900000000000005</v>
      </c>
      <c r="CR1078" s="19">
        <v>0.50800000000000001</v>
      </c>
      <c r="CS1078" s="19">
        <v>1.0509999999999999</v>
      </c>
      <c r="CT1078" s="19">
        <v>1.19</v>
      </c>
      <c r="CU1078" s="19">
        <v>1.069</v>
      </c>
      <c r="CV1078" s="19">
        <v>0.75</v>
      </c>
      <c r="CW1078" s="19">
        <v>1.081</v>
      </c>
    </row>
    <row r="1079" spans="1:101" s="1" customFormat="1" ht="15" x14ac:dyDescent="0.2">
      <c r="A1079" s="19">
        <v>1739</v>
      </c>
      <c r="B1079" s="19">
        <v>387.2</v>
      </c>
      <c r="C1079" s="19">
        <v>996.6</v>
      </c>
      <c r="D1079" s="19">
        <v>514.18650000000002</v>
      </c>
      <c r="E1079" s="19">
        <v>516.19370000000004</v>
      </c>
      <c r="F1079" s="19">
        <v>560.25639999999999</v>
      </c>
      <c r="G1079" s="20">
        <v>8450.5</v>
      </c>
      <c r="H1079" s="19">
        <v>2</v>
      </c>
      <c r="I1079" s="19">
        <v>2</v>
      </c>
      <c r="J1079" s="19" t="s">
        <v>103</v>
      </c>
      <c r="M1079" s="10"/>
      <c r="N1079" s="10"/>
      <c r="U1079" s="21">
        <v>0</v>
      </c>
      <c r="V1079" s="21">
        <v>2</v>
      </c>
      <c r="W1079" s="21">
        <v>208</v>
      </c>
      <c r="X1079" s="19">
        <v>0.05</v>
      </c>
      <c r="Y1079" s="19">
        <v>1.2709999999999999</v>
      </c>
      <c r="Z1079" s="19">
        <v>1.171</v>
      </c>
      <c r="AA1079" s="19">
        <v>1.153</v>
      </c>
      <c r="AB1079" s="22">
        <f t="shared" si="263"/>
        <v>0.80988888888888899</v>
      </c>
      <c r="AC1079" s="22">
        <f t="shared" si="264"/>
        <v>0.84883333333333333</v>
      </c>
      <c r="AD1079" s="22">
        <f t="shared" si="265"/>
        <v>0.96705555555555534</v>
      </c>
      <c r="AE1079" s="22">
        <f t="shared" si="266"/>
        <v>0.9541200340336411</v>
      </c>
      <c r="AF1079" s="22">
        <f t="shared" si="267"/>
        <v>0.83747917504452263</v>
      </c>
      <c r="AG1079" s="22">
        <f t="shared" si="268"/>
        <v>-6.7757317533363545E-2</v>
      </c>
      <c r="AH1079" s="22">
        <f t="shared" si="269"/>
        <v>-0.25587477838007611</v>
      </c>
      <c r="AI1079" s="22">
        <f t="shared" si="270"/>
        <v>-0.36486393259595196</v>
      </c>
      <c r="AJ1079" s="22">
        <f t="shared" si="271"/>
        <v>-1.6083892817036087</v>
      </c>
      <c r="AK1079" s="22">
        <f t="shared" si="279"/>
        <v>0</v>
      </c>
      <c r="AL1079" s="22" t="str">
        <f t="shared" si="273"/>
        <v>Increase</v>
      </c>
      <c r="AM1079" s="24">
        <f t="shared" si="274"/>
        <v>0.43165429586000981</v>
      </c>
      <c r="AN1079" s="24">
        <f t="shared" si="275"/>
        <v>2.463829882774279E-2</v>
      </c>
      <c r="AO1079" s="25">
        <v>0.45948499999999998</v>
      </c>
      <c r="AP1079" s="24">
        <f t="shared" si="276"/>
        <v>2.463829882774279E-2</v>
      </c>
      <c r="AQ1079" s="25">
        <v>1.37782</v>
      </c>
      <c r="AR1079" s="25">
        <v>1.24783</v>
      </c>
      <c r="AS1079" s="19">
        <v>1739</v>
      </c>
      <c r="AT1079" s="19">
        <v>0.60099999999999998</v>
      </c>
      <c r="AU1079" s="19">
        <v>0.64400000000000002</v>
      </c>
      <c r="AV1079" s="19">
        <v>0.78400000000000003</v>
      </c>
      <c r="AW1079" s="19">
        <v>0.85099999999999998</v>
      </c>
      <c r="AX1079" s="19">
        <v>0.80300000000000005</v>
      </c>
      <c r="AY1079" s="19">
        <v>0.84</v>
      </c>
      <c r="AZ1079" s="19">
        <v>0.70499999999999996</v>
      </c>
      <c r="BA1079" s="19">
        <v>0.86799999999999999</v>
      </c>
      <c r="BB1079" s="19">
        <v>0.81799999999999995</v>
      </c>
      <c r="BC1079" s="19">
        <v>0.74199999999999999</v>
      </c>
      <c r="BD1079" s="19">
        <v>1.028</v>
      </c>
      <c r="BE1079" s="19">
        <v>0.84799999999999998</v>
      </c>
      <c r="BF1079" s="19">
        <v>0.61299999999999999</v>
      </c>
      <c r="BG1079" s="19">
        <v>0.85799999999999998</v>
      </c>
      <c r="BH1079" s="19">
        <v>0.67300000000000004</v>
      </c>
      <c r="BI1079" s="19">
        <v>0.81899999999999995</v>
      </c>
      <c r="BJ1079" s="19">
        <v>1.1279999999999999</v>
      </c>
      <c r="BK1079" s="19">
        <v>0.95499999999999996</v>
      </c>
      <c r="BL1079" s="19"/>
      <c r="BM1079" s="19">
        <v>0.67300000000000004</v>
      </c>
      <c r="BN1079" s="19">
        <v>0.76</v>
      </c>
      <c r="BO1079" s="19">
        <v>0.63100000000000001</v>
      </c>
      <c r="BP1079" s="19">
        <v>0.82199999999999995</v>
      </c>
      <c r="BQ1079" s="19">
        <v>0.84499999999999997</v>
      </c>
      <c r="BR1079" s="19">
        <v>0.59599999999999997</v>
      </c>
      <c r="BS1079" s="19">
        <v>0.80700000000000005</v>
      </c>
      <c r="BT1079" s="19">
        <v>0.755</v>
      </c>
      <c r="BU1079" s="19">
        <v>0.99399999999999999</v>
      </c>
      <c r="BV1079" s="19">
        <v>0.93700000000000006</v>
      </c>
      <c r="BW1079" s="19">
        <v>1.008</v>
      </c>
      <c r="BX1079" s="19">
        <v>0.77400000000000002</v>
      </c>
      <c r="BY1079" s="19">
        <v>0.74099999999999999</v>
      </c>
      <c r="BZ1079" s="19">
        <v>0.81899999999999995</v>
      </c>
      <c r="CA1079" s="19">
        <v>1.0169999999999999</v>
      </c>
      <c r="CB1079" s="19">
        <v>0.86599999999999999</v>
      </c>
      <c r="CC1079" s="19">
        <v>1.1459999999999999</v>
      </c>
      <c r="CD1079" s="19">
        <v>1.0880000000000001</v>
      </c>
      <c r="CE1079" s="19"/>
      <c r="CF1079" s="19">
        <v>0.73199999999999998</v>
      </c>
      <c r="CG1079" s="19">
        <v>0.69099999999999995</v>
      </c>
      <c r="CH1079" s="19">
        <v>0.73899999999999999</v>
      </c>
      <c r="CI1079" s="19">
        <v>0.72199999999999998</v>
      </c>
      <c r="CJ1079" s="19">
        <v>0.99</v>
      </c>
      <c r="CK1079" s="19">
        <v>0.94299999999999995</v>
      </c>
      <c r="CL1079" s="19">
        <v>0.72799999999999998</v>
      </c>
      <c r="CM1079" s="19">
        <v>1.446</v>
      </c>
      <c r="CN1079" s="19">
        <v>1.3009999999999999</v>
      </c>
      <c r="CO1079" s="19">
        <v>1.012</v>
      </c>
      <c r="CP1079" s="19">
        <v>0.98699999999999999</v>
      </c>
      <c r="CQ1079" s="19">
        <v>0.80600000000000005</v>
      </c>
      <c r="CR1079" s="19">
        <v>0.78500000000000003</v>
      </c>
      <c r="CS1079" s="19">
        <v>1.4890000000000001</v>
      </c>
      <c r="CT1079" s="19">
        <v>0.99199999999999999</v>
      </c>
      <c r="CU1079" s="19">
        <v>0.94199999999999995</v>
      </c>
      <c r="CV1079" s="19">
        <v>1.1439999999999999</v>
      </c>
      <c r="CW1079" s="19">
        <v>0.95799999999999996</v>
      </c>
    </row>
    <row r="1080" spans="1:101" s="1" customFormat="1" ht="15" x14ac:dyDescent="0.2">
      <c r="A1080" s="19">
        <v>1741</v>
      </c>
      <c r="B1080" s="19">
        <v>388.2</v>
      </c>
      <c r="C1080" s="19">
        <v>997.2</v>
      </c>
      <c r="D1080" s="19">
        <v>386.10590000000002</v>
      </c>
      <c r="E1080" s="19">
        <v>388.11250000000001</v>
      </c>
      <c r="F1080" s="19">
        <v>152.04759999999999</v>
      </c>
      <c r="G1080" s="20">
        <v>436078.35090000002</v>
      </c>
      <c r="H1080" s="19">
        <v>1</v>
      </c>
      <c r="I1080" s="19">
        <v>1</v>
      </c>
      <c r="J1080" s="19" t="s">
        <v>105</v>
      </c>
      <c r="K1080" s="19" t="s">
        <v>194</v>
      </c>
      <c r="L1080" s="19" t="s">
        <v>195</v>
      </c>
      <c r="M1080" s="19">
        <v>0.5</v>
      </c>
      <c r="N1080" s="19">
        <v>6</v>
      </c>
      <c r="X1080" s="19">
        <v>0.05</v>
      </c>
      <c r="Y1080" s="19">
        <v>1.034</v>
      </c>
      <c r="Z1080" s="19">
        <v>1.028</v>
      </c>
      <c r="AA1080" s="19">
        <v>1.069</v>
      </c>
      <c r="AB1080" s="22">
        <f t="shared" si="263"/>
        <v>0.84761111111111098</v>
      </c>
      <c r="AC1080" s="22">
        <f t="shared" si="264"/>
        <v>0.99811111111111117</v>
      </c>
      <c r="AD1080" s="22">
        <f t="shared" si="265"/>
        <v>0.95850000000000002</v>
      </c>
      <c r="AE1080" s="22">
        <f t="shared" si="266"/>
        <v>0.84921518423689168</v>
      </c>
      <c r="AF1080" s="22">
        <f t="shared" si="267"/>
        <v>0.88430997507679809</v>
      </c>
      <c r="AG1080" s="22">
        <f t="shared" si="268"/>
        <v>-0.23579792756845108</v>
      </c>
      <c r="AH1080" s="22">
        <f t="shared" si="269"/>
        <v>-0.17737593214956321</v>
      </c>
      <c r="AI1080" s="22">
        <f t="shared" si="270"/>
        <v>-2.5201028322758718</v>
      </c>
      <c r="AJ1080" s="22">
        <f t="shared" si="271"/>
        <v>-0.85195466852699053</v>
      </c>
      <c r="AK1080" s="22" t="str">
        <f>L1080</f>
        <v>3-Hydroxyphenylacetic acid</v>
      </c>
      <c r="AL1080" s="22" t="str">
        <f t="shared" si="273"/>
        <v>Increase</v>
      </c>
      <c r="AM1080" s="24">
        <f t="shared" si="274"/>
        <v>3.0192367406856597E-3</v>
      </c>
      <c r="AN1080" s="24">
        <f t="shared" si="275"/>
        <v>0.14061942944312766</v>
      </c>
      <c r="AO1080" s="25">
        <v>1.5990500000000001</v>
      </c>
      <c r="AP1080" s="24">
        <f t="shared" si="276"/>
        <v>0.14061942944312766</v>
      </c>
      <c r="AQ1080" s="25">
        <v>0.88919700000000002</v>
      </c>
      <c r="AR1080" s="25">
        <v>0.91586800000000002</v>
      </c>
      <c r="AS1080" s="19">
        <v>1741</v>
      </c>
      <c r="AT1080" s="19">
        <v>0.97799999999999998</v>
      </c>
      <c r="AU1080" s="19">
        <v>0.98699999999999999</v>
      </c>
      <c r="AV1080" s="19">
        <v>0.89100000000000001</v>
      </c>
      <c r="AW1080" s="19">
        <v>0.77400000000000002</v>
      </c>
      <c r="AX1080" s="19">
        <v>0.72399999999999998</v>
      </c>
      <c r="AY1080" s="19">
        <v>0.77900000000000003</v>
      </c>
      <c r="AZ1080" s="19">
        <v>0.71</v>
      </c>
      <c r="BA1080" s="19">
        <v>1.0529999999999999</v>
      </c>
      <c r="BB1080" s="19">
        <v>0.88800000000000001</v>
      </c>
      <c r="BC1080" s="19">
        <v>0.92600000000000005</v>
      </c>
      <c r="BD1080" s="19">
        <v>0.75600000000000001</v>
      </c>
      <c r="BE1080" s="19">
        <v>0.79800000000000004</v>
      </c>
      <c r="BF1080" s="19">
        <v>0.751</v>
      </c>
      <c r="BG1080" s="19">
        <v>0.65500000000000003</v>
      </c>
      <c r="BH1080" s="19">
        <v>0.752</v>
      </c>
      <c r="BI1080" s="19">
        <v>0.80800000000000005</v>
      </c>
      <c r="BJ1080" s="19">
        <v>1.1459999999999999</v>
      </c>
      <c r="BK1080" s="19">
        <v>0.88100000000000001</v>
      </c>
      <c r="BL1080" s="19"/>
      <c r="BM1080" s="19">
        <v>1.246</v>
      </c>
      <c r="BN1080" s="19">
        <v>1.0329999999999999</v>
      </c>
      <c r="BO1080" s="19">
        <v>1.1000000000000001</v>
      </c>
      <c r="BP1080" s="19">
        <v>1.089</v>
      </c>
      <c r="BQ1080" s="19">
        <v>1.048</v>
      </c>
      <c r="BR1080" s="19">
        <v>0.83899999999999997</v>
      </c>
      <c r="BS1080" s="19">
        <v>1.109</v>
      </c>
      <c r="BT1080" s="19">
        <v>1.0349999999999999</v>
      </c>
      <c r="BU1080" s="19">
        <v>0.97099999999999997</v>
      </c>
      <c r="BV1080" s="19">
        <v>1.06</v>
      </c>
      <c r="BW1080" s="19">
        <v>0.86699999999999999</v>
      </c>
      <c r="BX1080" s="19">
        <v>0.68799999999999994</v>
      </c>
      <c r="BY1080" s="19">
        <v>1.014</v>
      </c>
      <c r="BZ1080" s="19">
        <v>0.78200000000000003</v>
      </c>
      <c r="CA1080" s="19">
        <v>0.90300000000000002</v>
      </c>
      <c r="CB1080" s="19">
        <v>1.28</v>
      </c>
      <c r="CC1080" s="19">
        <v>0.89700000000000002</v>
      </c>
      <c r="CD1080" s="19">
        <v>1.0049999999999999</v>
      </c>
      <c r="CE1080" s="19"/>
      <c r="CF1080" s="19">
        <v>0.92800000000000005</v>
      </c>
      <c r="CG1080" s="19">
        <v>0.91400000000000003</v>
      </c>
      <c r="CH1080" s="19">
        <v>1.431</v>
      </c>
      <c r="CI1080" s="19">
        <v>0.99299999999999999</v>
      </c>
      <c r="CJ1080" s="19">
        <v>1.7789999999999999</v>
      </c>
      <c r="CK1080" s="19">
        <v>0.96899999999999997</v>
      </c>
      <c r="CL1080" s="19">
        <v>0.89800000000000002</v>
      </c>
      <c r="CM1080" s="19">
        <v>0.78900000000000003</v>
      </c>
      <c r="CN1080" s="19">
        <v>1.3320000000000001</v>
      </c>
      <c r="CO1080" s="19">
        <v>0.79200000000000004</v>
      </c>
      <c r="CP1080" s="19">
        <v>0.81599999999999995</v>
      </c>
      <c r="CQ1080" s="19">
        <v>0.78200000000000003</v>
      </c>
      <c r="CR1080" s="19">
        <v>0.87</v>
      </c>
      <c r="CS1080" s="19">
        <v>0.91900000000000004</v>
      </c>
      <c r="CT1080" s="19">
        <v>0.68400000000000005</v>
      </c>
      <c r="CU1080" s="19">
        <v>0.83599999999999997</v>
      </c>
      <c r="CV1080" s="19">
        <v>0.76900000000000002</v>
      </c>
      <c r="CW1080" s="19">
        <v>0.752</v>
      </c>
    </row>
    <row r="1081" spans="1:101" s="1" customFormat="1" ht="15" x14ac:dyDescent="0.2">
      <c r="A1081" s="19">
        <v>1743</v>
      </c>
      <c r="B1081" s="19">
        <v>389.2</v>
      </c>
      <c r="C1081" s="19">
        <v>997.7</v>
      </c>
      <c r="D1081" s="19">
        <v>405.62180000000001</v>
      </c>
      <c r="E1081" s="19">
        <v>407.62849999999997</v>
      </c>
      <c r="F1081" s="19">
        <v>343.12700000000001</v>
      </c>
      <c r="G1081" s="20">
        <v>15644</v>
      </c>
      <c r="H1081" s="19">
        <v>2</v>
      </c>
      <c r="I1081" s="19">
        <v>2</v>
      </c>
      <c r="J1081" s="19" t="s">
        <v>103</v>
      </c>
      <c r="M1081" s="10"/>
      <c r="N1081" s="10"/>
      <c r="U1081" s="21">
        <v>0</v>
      </c>
      <c r="V1081" s="21">
        <v>20</v>
      </c>
      <c r="W1081" s="21">
        <v>355</v>
      </c>
      <c r="X1081" s="19">
        <v>0.05</v>
      </c>
      <c r="Y1081" s="19">
        <v>1.147</v>
      </c>
      <c r="Z1081" s="19">
        <v>1.0620000000000001</v>
      </c>
      <c r="AA1081" s="19">
        <v>1.0760000000000001</v>
      </c>
      <c r="AB1081" s="22">
        <f t="shared" si="263"/>
        <v>0.83655555555555561</v>
      </c>
      <c r="AC1081" s="22">
        <f t="shared" si="264"/>
        <v>1.0559999999999998</v>
      </c>
      <c r="AD1081" s="22">
        <f t="shared" si="265"/>
        <v>1.1476111111111114</v>
      </c>
      <c r="AE1081" s="22">
        <f t="shared" si="266"/>
        <v>0.79219276094276114</v>
      </c>
      <c r="AF1081" s="22">
        <f t="shared" si="267"/>
        <v>0.72895386551774211</v>
      </c>
      <c r="AG1081" s="22">
        <f t="shared" si="268"/>
        <v>-0.33607657693149545</v>
      </c>
      <c r="AH1081" s="22">
        <f t="shared" si="269"/>
        <v>-0.45610058362034139</v>
      </c>
      <c r="AI1081" s="22">
        <f t="shared" si="270"/>
        <v>-1.0971163086511821</v>
      </c>
      <c r="AJ1081" s="22">
        <f t="shared" si="271"/>
        <v>-2.0097274550384223</v>
      </c>
      <c r="AK1081" s="22">
        <f t="shared" ref="AK1081:AK1119" si="280">P1081</f>
        <v>0</v>
      </c>
      <c r="AL1081" s="22" t="str">
        <f t="shared" si="273"/>
        <v>Increase</v>
      </c>
      <c r="AM1081" s="24">
        <f t="shared" si="274"/>
        <v>7.9962007962266546E-2</v>
      </c>
      <c r="AN1081" s="24">
        <f t="shared" si="275"/>
        <v>9.7785068643063792E-3</v>
      </c>
      <c r="AO1081" s="25">
        <v>1.12425</v>
      </c>
      <c r="AP1081" s="24">
        <f t="shared" si="276"/>
        <v>9.7785068643063792E-3</v>
      </c>
      <c r="AQ1081" s="25">
        <v>1.47834</v>
      </c>
      <c r="AR1081" s="25">
        <v>1.4075800000000001</v>
      </c>
      <c r="AS1081" s="19">
        <v>1743</v>
      </c>
      <c r="AT1081" s="19">
        <v>0.60799999999999998</v>
      </c>
      <c r="AU1081" s="19">
        <v>0.91500000000000004</v>
      </c>
      <c r="AV1081" s="19">
        <v>0.48</v>
      </c>
      <c r="AW1081" s="19">
        <v>0.98699999999999999</v>
      </c>
      <c r="AX1081" s="19">
        <v>0.626</v>
      </c>
      <c r="AY1081" s="19">
        <v>0.42599999999999999</v>
      </c>
      <c r="AZ1081" s="19">
        <v>1.212</v>
      </c>
      <c r="BA1081" s="19">
        <v>0.81100000000000005</v>
      </c>
      <c r="BB1081" s="19">
        <v>0.85399999999999998</v>
      </c>
      <c r="BC1081" s="19">
        <v>1.462</v>
      </c>
      <c r="BD1081" s="19">
        <v>0.69199999999999995</v>
      </c>
      <c r="BE1081" s="19">
        <v>1.1240000000000001</v>
      </c>
      <c r="BF1081" s="19">
        <v>0.66300000000000003</v>
      </c>
      <c r="BG1081" s="19">
        <v>1.2869999999999999</v>
      </c>
      <c r="BH1081" s="19">
        <v>0.69</v>
      </c>
      <c r="BI1081" s="19">
        <v>0.48299999999999998</v>
      </c>
      <c r="BJ1081" s="19">
        <v>0.57099999999999995</v>
      </c>
      <c r="BK1081" s="19">
        <v>1.167</v>
      </c>
      <c r="BL1081" s="19"/>
      <c r="BM1081" s="19">
        <v>0.94299999999999995</v>
      </c>
      <c r="BN1081" s="19">
        <v>0.76600000000000001</v>
      </c>
      <c r="BO1081" s="19">
        <v>0.74</v>
      </c>
      <c r="BP1081" s="19">
        <v>0.83499999999999996</v>
      </c>
      <c r="BQ1081" s="19">
        <v>1.528</v>
      </c>
      <c r="BR1081" s="19">
        <v>1.4370000000000001</v>
      </c>
      <c r="BS1081" s="19">
        <v>0.93899999999999995</v>
      </c>
      <c r="BT1081" s="19">
        <v>0.55100000000000005</v>
      </c>
      <c r="BU1081" s="19">
        <v>0.71299999999999997</v>
      </c>
      <c r="BV1081" s="19">
        <v>1.671</v>
      </c>
      <c r="BW1081" s="19">
        <v>1.716</v>
      </c>
      <c r="BX1081" s="19">
        <v>0.97599999999999998</v>
      </c>
      <c r="BY1081" s="19">
        <v>0.64500000000000002</v>
      </c>
      <c r="BZ1081" s="19">
        <v>0.85299999999999998</v>
      </c>
      <c r="CA1081" s="19">
        <v>0.89900000000000002</v>
      </c>
      <c r="CB1081" s="19">
        <v>0.58299999999999996</v>
      </c>
      <c r="CC1081" s="19">
        <v>1.6060000000000001</v>
      </c>
      <c r="CD1081" s="19">
        <v>1.607</v>
      </c>
      <c r="CE1081" s="19"/>
      <c r="CF1081" s="19">
        <v>0.79</v>
      </c>
      <c r="CG1081" s="19">
        <v>1.494</v>
      </c>
      <c r="CH1081" s="19">
        <v>0.92900000000000005</v>
      </c>
      <c r="CI1081" s="19">
        <v>1.3580000000000001</v>
      </c>
      <c r="CJ1081" s="19">
        <v>1.536</v>
      </c>
      <c r="CK1081" s="19">
        <v>1.3120000000000001</v>
      </c>
      <c r="CL1081" s="19">
        <v>0.91300000000000003</v>
      </c>
      <c r="CM1081" s="19">
        <v>1.4770000000000001</v>
      </c>
      <c r="CN1081" s="19">
        <v>0.50600000000000001</v>
      </c>
      <c r="CO1081" s="19">
        <v>1.075</v>
      </c>
      <c r="CP1081" s="19">
        <v>0.47499999999999998</v>
      </c>
      <c r="CQ1081" s="19">
        <v>1.496</v>
      </c>
      <c r="CR1081" s="19">
        <v>1.1879999999999999</v>
      </c>
      <c r="CS1081" s="19">
        <v>1.002</v>
      </c>
      <c r="CT1081" s="19">
        <v>1.2669999999999999</v>
      </c>
      <c r="CU1081" s="19">
        <v>0.77700000000000002</v>
      </c>
      <c r="CV1081" s="19">
        <v>1.83</v>
      </c>
      <c r="CW1081" s="19">
        <v>1.232</v>
      </c>
    </row>
    <row r="1082" spans="1:101" s="1" customFormat="1" ht="15" x14ac:dyDescent="0.2">
      <c r="A1082" s="19">
        <v>1744</v>
      </c>
      <c r="B1082" s="19">
        <v>389.2</v>
      </c>
      <c r="C1082" s="19">
        <v>997.9</v>
      </c>
      <c r="D1082" s="19">
        <v>348.63</v>
      </c>
      <c r="E1082" s="19">
        <v>350.63659999999999</v>
      </c>
      <c r="F1082" s="19">
        <v>114.5716</v>
      </c>
      <c r="G1082" s="20">
        <v>9568</v>
      </c>
      <c r="H1082" s="19">
        <v>1</v>
      </c>
      <c r="I1082" s="19">
        <v>1</v>
      </c>
      <c r="J1082" s="19" t="s">
        <v>112</v>
      </c>
      <c r="M1082" s="10"/>
      <c r="N1082" s="10"/>
      <c r="X1082" s="19">
        <v>0.05</v>
      </c>
      <c r="Y1082" s="19">
        <v>1.127</v>
      </c>
      <c r="Z1082" s="19">
        <v>1.367</v>
      </c>
      <c r="AA1082" s="19">
        <v>1.2270000000000001</v>
      </c>
      <c r="AB1082" s="22">
        <f t="shared" si="263"/>
        <v>1.2632222222222222</v>
      </c>
      <c r="AC1082" s="22">
        <f t="shared" si="264"/>
        <v>1.5780000000000003</v>
      </c>
      <c r="AD1082" s="22">
        <f t="shared" si="265"/>
        <v>1.1099999999999999</v>
      </c>
      <c r="AE1082" s="22">
        <f t="shared" si="266"/>
        <v>0.80052105337276425</v>
      </c>
      <c r="AF1082" s="22">
        <f t="shared" si="267"/>
        <v>1.1380380380380382</v>
      </c>
      <c r="AG1082" s="22">
        <f t="shared" si="268"/>
        <v>-0.32098874936373023</v>
      </c>
      <c r="AH1082" s="22">
        <f t="shared" si="269"/>
        <v>0.18654877941226045</v>
      </c>
      <c r="AI1082" s="22">
        <f t="shared" si="270"/>
        <v>-1.6264100554779255</v>
      </c>
      <c r="AJ1082" s="22">
        <f t="shared" si="271"/>
        <v>-0.58883721804663891</v>
      </c>
      <c r="AK1082" s="22">
        <f t="shared" si="280"/>
        <v>0</v>
      </c>
      <c r="AL1082" s="22" t="str">
        <f t="shared" si="273"/>
        <v>Increase</v>
      </c>
      <c r="AM1082" s="24">
        <f t="shared" si="274"/>
        <v>2.363686879637367E-2</v>
      </c>
      <c r="AN1082" s="24">
        <f t="shared" si="275"/>
        <v>0.25772869928888598</v>
      </c>
      <c r="AO1082" s="25">
        <v>1.39995</v>
      </c>
      <c r="AP1082" s="24">
        <f t="shared" si="276"/>
        <v>0.25772869928888598</v>
      </c>
      <c r="AQ1082" s="25">
        <v>1.1484799999999999</v>
      </c>
      <c r="AR1082" s="25">
        <v>1.0658700000000001</v>
      </c>
      <c r="AS1082" s="19">
        <v>1744</v>
      </c>
      <c r="AT1082" s="19">
        <v>1.151</v>
      </c>
      <c r="AU1082" s="19">
        <v>1.5469999999999999</v>
      </c>
      <c r="AV1082" s="19">
        <v>1.865</v>
      </c>
      <c r="AW1082" s="19">
        <v>1.119</v>
      </c>
      <c r="AX1082" s="19">
        <v>1.5640000000000001</v>
      </c>
      <c r="AY1082" s="19">
        <v>1.986</v>
      </c>
      <c r="AZ1082" s="19">
        <v>1.2170000000000001</v>
      </c>
      <c r="BA1082" s="19">
        <v>0.94899999999999995</v>
      </c>
      <c r="BB1082" s="19">
        <v>0.91600000000000004</v>
      </c>
      <c r="BC1082" s="19">
        <v>1.194</v>
      </c>
      <c r="BD1082" s="19">
        <v>1.2</v>
      </c>
      <c r="BE1082" s="19">
        <v>1.101</v>
      </c>
      <c r="BF1082" s="19">
        <v>1.401</v>
      </c>
      <c r="BG1082" s="19">
        <v>0.73199999999999998</v>
      </c>
      <c r="BH1082" s="19">
        <v>1.1259999999999999</v>
      </c>
      <c r="BI1082" s="19">
        <v>1.206</v>
      </c>
      <c r="BJ1082" s="19">
        <v>1.137</v>
      </c>
      <c r="BK1082" s="19">
        <v>1.327</v>
      </c>
      <c r="BL1082" s="19"/>
      <c r="BM1082" s="19">
        <v>1.319</v>
      </c>
      <c r="BN1082" s="19">
        <v>1.544</v>
      </c>
      <c r="BO1082" s="19">
        <v>2.2309999999999999</v>
      </c>
      <c r="BP1082" s="19">
        <v>1.9930000000000001</v>
      </c>
      <c r="BQ1082" s="19">
        <v>0.86299999999999999</v>
      </c>
      <c r="BR1082" s="19">
        <v>1.5640000000000001</v>
      </c>
      <c r="BS1082" s="19">
        <v>1.786</v>
      </c>
      <c r="BT1082" s="19">
        <v>2.5209999999999999</v>
      </c>
      <c r="BU1082" s="19">
        <v>2.3780000000000001</v>
      </c>
      <c r="BV1082" s="19">
        <v>1.244</v>
      </c>
      <c r="BW1082" s="19">
        <v>0.85</v>
      </c>
      <c r="BX1082" s="19">
        <v>1.3089999999999999</v>
      </c>
      <c r="BY1082" s="19">
        <v>1.518</v>
      </c>
      <c r="BZ1082" s="19">
        <v>1.3240000000000001</v>
      </c>
      <c r="CA1082" s="19">
        <v>1.4259999999999999</v>
      </c>
      <c r="CB1082" s="19">
        <v>1.6419999999999999</v>
      </c>
      <c r="CC1082" s="19">
        <v>1.2889999999999999</v>
      </c>
      <c r="CD1082" s="19">
        <v>1.603</v>
      </c>
      <c r="CE1082" s="19"/>
      <c r="CF1082" s="19">
        <v>1.819</v>
      </c>
      <c r="CG1082" s="19">
        <v>1.169</v>
      </c>
      <c r="CH1082" s="19">
        <v>2.04</v>
      </c>
      <c r="CI1082" s="19">
        <v>0.69899999999999995</v>
      </c>
      <c r="CJ1082" s="19">
        <v>0.85699999999999998</v>
      </c>
      <c r="CK1082" s="19">
        <v>0.93400000000000005</v>
      </c>
      <c r="CL1082" s="19">
        <v>1.117</v>
      </c>
      <c r="CM1082" s="19">
        <v>0.71899999999999997</v>
      </c>
      <c r="CN1082" s="19">
        <v>1.998</v>
      </c>
      <c r="CO1082" s="19">
        <v>0.56799999999999995</v>
      </c>
      <c r="CP1082" s="19">
        <v>1.6020000000000001</v>
      </c>
      <c r="CQ1082" s="19">
        <v>0.80900000000000005</v>
      </c>
      <c r="CR1082" s="19">
        <v>0.50800000000000001</v>
      </c>
      <c r="CS1082" s="19">
        <v>1.0509999999999999</v>
      </c>
      <c r="CT1082" s="19">
        <v>1.19</v>
      </c>
      <c r="CU1082" s="19">
        <v>1.069</v>
      </c>
      <c r="CV1082" s="19">
        <v>0.75</v>
      </c>
      <c r="CW1082" s="19">
        <v>1.081</v>
      </c>
    </row>
    <row r="1083" spans="1:101" s="1" customFormat="1" ht="15" x14ac:dyDescent="0.2">
      <c r="A1083" s="19">
        <v>1746</v>
      </c>
      <c r="B1083" s="19">
        <v>389.2</v>
      </c>
      <c r="C1083" s="19">
        <v>998.3</v>
      </c>
      <c r="D1083" s="19">
        <v>319.07679999999999</v>
      </c>
      <c r="E1083" s="19">
        <v>321.084</v>
      </c>
      <c r="F1083" s="19">
        <v>170.03700000000001</v>
      </c>
      <c r="G1083" s="20">
        <v>4363.3999999999996</v>
      </c>
      <c r="H1083" s="19">
        <v>2</v>
      </c>
      <c r="I1083" s="19">
        <v>2</v>
      </c>
      <c r="J1083" s="19" t="s">
        <v>103</v>
      </c>
      <c r="M1083" s="10"/>
      <c r="N1083" s="10"/>
      <c r="U1083" s="21">
        <v>0</v>
      </c>
      <c r="V1083" s="21">
        <v>1</v>
      </c>
      <c r="W1083" s="21">
        <v>91</v>
      </c>
      <c r="X1083" s="19">
        <v>0.05</v>
      </c>
      <c r="Y1083" s="19">
        <v>1.1579999999999999</v>
      </c>
      <c r="Z1083" s="19">
        <v>1.3819999999999999</v>
      </c>
      <c r="AA1083" s="19">
        <v>1.0940000000000001</v>
      </c>
      <c r="AB1083" s="22">
        <f t="shared" si="263"/>
        <v>1.0008888888888889</v>
      </c>
      <c r="AC1083" s="22">
        <f t="shared" si="264"/>
        <v>1.0093333333333332</v>
      </c>
      <c r="AD1083" s="22">
        <f t="shared" si="265"/>
        <v>0.81955555555555548</v>
      </c>
      <c r="AE1083" s="22">
        <f t="shared" si="266"/>
        <v>0.99163364156759159</v>
      </c>
      <c r="AF1083" s="22">
        <f t="shared" si="267"/>
        <v>1.2212581344902387</v>
      </c>
      <c r="AG1083" s="22">
        <f t="shared" si="268"/>
        <v>-1.212087862665792E-2</v>
      </c>
      <c r="AH1083" s="22">
        <f t="shared" si="269"/>
        <v>0.28836817165089168</v>
      </c>
      <c r="AI1083" s="22">
        <f t="shared" si="270"/>
        <v>-3.2318224605070785E-2</v>
      </c>
      <c r="AJ1083" s="22">
        <f t="shared" si="271"/>
        <v>-1.6544032123060084</v>
      </c>
      <c r="AK1083" s="22">
        <f t="shared" si="280"/>
        <v>0</v>
      </c>
      <c r="AL1083" s="22" t="str">
        <f t="shared" si="273"/>
        <v>Increase</v>
      </c>
      <c r="AM1083" s="24">
        <f t="shared" si="274"/>
        <v>0.92828594598654013</v>
      </c>
      <c r="AN1083" s="24">
        <f t="shared" si="275"/>
        <v>2.2161379339956822E-2</v>
      </c>
      <c r="AO1083" s="25">
        <v>0.62164900000000001</v>
      </c>
      <c r="AP1083" s="24">
        <f t="shared" si="276"/>
        <v>2.2161379339956822E-2</v>
      </c>
      <c r="AQ1083" s="25">
        <v>1.1683699999999999</v>
      </c>
      <c r="AR1083" s="25">
        <v>1.0786899999999999</v>
      </c>
      <c r="AS1083" s="19">
        <v>1746</v>
      </c>
      <c r="AT1083" s="19">
        <v>1.49</v>
      </c>
      <c r="AU1083" s="19">
        <v>1.0189999999999999</v>
      </c>
      <c r="AV1083" s="19">
        <v>1.282</v>
      </c>
      <c r="AW1083" s="19">
        <v>0.76100000000000001</v>
      </c>
      <c r="AX1083" s="19">
        <v>0.79800000000000004</v>
      </c>
      <c r="AY1083" s="19">
        <v>0.91900000000000004</v>
      </c>
      <c r="AZ1083" s="19">
        <v>0.88200000000000001</v>
      </c>
      <c r="BA1083" s="19">
        <v>0.75900000000000001</v>
      </c>
      <c r="BB1083" s="19">
        <v>0.83599999999999997</v>
      </c>
      <c r="BC1083" s="19">
        <v>1.0089999999999999</v>
      </c>
      <c r="BD1083" s="19">
        <v>0.63800000000000001</v>
      </c>
      <c r="BE1083" s="19">
        <v>1.002</v>
      </c>
      <c r="BF1083" s="19">
        <v>0.91800000000000004</v>
      </c>
      <c r="BG1083" s="19">
        <v>0.96399999999999997</v>
      </c>
      <c r="BH1083" s="19">
        <v>1.0669999999999999</v>
      </c>
      <c r="BI1083" s="19">
        <v>1.1160000000000001</v>
      </c>
      <c r="BJ1083" s="19">
        <v>1.423</v>
      </c>
      <c r="BK1083" s="19">
        <v>1.133</v>
      </c>
      <c r="BL1083" s="19"/>
      <c r="BM1083" s="19">
        <v>0.89900000000000002</v>
      </c>
      <c r="BN1083" s="19">
        <v>1.024</v>
      </c>
      <c r="BO1083" s="19">
        <v>1.016</v>
      </c>
      <c r="BP1083" s="19">
        <v>1.4590000000000001</v>
      </c>
      <c r="BQ1083" s="19">
        <v>0.55300000000000005</v>
      </c>
      <c r="BR1083" s="19">
        <v>1.149</v>
      </c>
      <c r="BS1083" s="19">
        <v>1.089</v>
      </c>
      <c r="BT1083" s="19">
        <v>1.7649999999999999</v>
      </c>
      <c r="BU1083" s="19">
        <v>1.0289999999999999</v>
      </c>
      <c r="BV1083" s="19">
        <v>0.66200000000000003</v>
      </c>
      <c r="BW1083" s="19">
        <v>0.54900000000000004</v>
      </c>
      <c r="BX1083" s="19">
        <v>0.64100000000000001</v>
      </c>
      <c r="BY1083" s="19">
        <v>1.075</v>
      </c>
      <c r="BZ1083" s="19">
        <v>0.88500000000000001</v>
      </c>
      <c r="CA1083" s="19">
        <v>1.1299999999999999</v>
      </c>
      <c r="CB1083" s="19">
        <v>1.363</v>
      </c>
      <c r="CC1083" s="19">
        <v>1.18</v>
      </c>
      <c r="CD1083" s="19">
        <v>0.7</v>
      </c>
      <c r="CE1083" s="19"/>
      <c r="CF1083" s="19">
        <v>0.995</v>
      </c>
      <c r="CG1083" s="19">
        <v>0.87</v>
      </c>
      <c r="CH1083" s="19">
        <v>1.2010000000000001</v>
      </c>
      <c r="CI1083" s="19">
        <v>0.59</v>
      </c>
      <c r="CJ1083" s="19">
        <v>0.71599999999999997</v>
      </c>
      <c r="CK1083" s="19">
        <v>0.67400000000000004</v>
      </c>
      <c r="CL1083" s="19">
        <v>0.78200000000000003</v>
      </c>
      <c r="CM1083" s="19">
        <v>0.82</v>
      </c>
      <c r="CN1083" s="19">
        <v>1.1599999999999999</v>
      </c>
      <c r="CO1083" s="19">
        <v>0.56200000000000006</v>
      </c>
      <c r="CP1083" s="19">
        <v>0.91500000000000004</v>
      </c>
      <c r="CQ1083" s="19">
        <v>0.72199999999999998</v>
      </c>
      <c r="CR1083" s="19">
        <v>0.62</v>
      </c>
      <c r="CS1083" s="19">
        <v>0.65600000000000003</v>
      </c>
      <c r="CT1083" s="19">
        <v>0.71499999999999997</v>
      </c>
      <c r="CU1083" s="19">
        <v>1.03</v>
      </c>
      <c r="CV1083" s="19">
        <v>0.48599999999999999</v>
      </c>
      <c r="CW1083" s="19">
        <v>1.238</v>
      </c>
    </row>
    <row r="1084" spans="1:101" s="1" customFormat="1" ht="15" x14ac:dyDescent="0.2">
      <c r="A1084" s="19">
        <v>1747</v>
      </c>
      <c r="B1084" s="19">
        <v>389.2</v>
      </c>
      <c r="C1084" s="19">
        <v>998.5</v>
      </c>
      <c r="D1084" s="19">
        <v>328.08210000000003</v>
      </c>
      <c r="E1084" s="19">
        <v>330.08870000000002</v>
      </c>
      <c r="F1084" s="19">
        <v>188.04750000000001</v>
      </c>
      <c r="G1084" s="20">
        <v>10563.191489999999</v>
      </c>
      <c r="H1084" s="19">
        <v>2</v>
      </c>
      <c r="I1084" s="19">
        <v>2</v>
      </c>
      <c r="J1084" s="19" t="s">
        <v>103</v>
      </c>
      <c r="M1084" s="10"/>
      <c r="N1084" s="10"/>
      <c r="U1084" s="21">
        <v>0</v>
      </c>
      <c r="V1084" s="21">
        <v>6</v>
      </c>
      <c r="W1084" s="21">
        <v>101</v>
      </c>
      <c r="X1084" s="19">
        <v>0.05</v>
      </c>
      <c r="Y1084" s="19">
        <v>1.2529999999999999</v>
      </c>
      <c r="Z1084" s="19">
        <v>1.29</v>
      </c>
      <c r="AA1084" s="19">
        <v>1.1739999999999999</v>
      </c>
      <c r="AB1084" s="22">
        <f t="shared" si="263"/>
        <v>0.95611111111111091</v>
      </c>
      <c r="AC1084" s="22">
        <f t="shared" si="264"/>
        <v>1.0226111111111109</v>
      </c>
      <c r="AD1084" s="22">
        <f t="shared" si="265"/>
        <v>0.80527777777777787</v>
      </c>
      <c r="AE1084" s="22">
        <f t="shared" si="266"/>
        <v>0.93497039169881024</v>
      </c>
      <c r="AF1084" s="22">
        <f t="shared" si="267"/>
        <v>1.1873059675750255</v>
      </c>
      <c r="AG1084" s="22">
        <f t="shared" si="268"/>
        <v>-9.7007415903817298E-2</v>
      </c>
      <c r="AH1084" s="22">
        <f t="shared" si="269"/>
        <v>0.24769176397880616</v>
      </c>
      <c r="AI1084" s="22">
        <f t="shared" si="270"/>
        <v>-0.35573069671099106</v>
      </c>
      <c r="AJ1084" s="22">
        <f t="shared" si="271"/>
        <v>-1.0749925733270529</v>
      </c>
      <c r="AK1084" s="22">
        <f t="shared" si="280"/>
        <v>0</v>
      </c>
      <c r="AL1084" s="22" t="str">
        <f t="shared" si="273"/>
        <v>Increase</v>
      </c>
      <c r="AM1084" s="24">
        <f t="shared" si="274"/>
        <v>0.44082813353675765</v>
      </c>
      <c r="AN1084" s="24">
        <f t="shared" si="275"/>
        <v>8.4140953008489547E-2</v>
      </c>
      <c r="AO1084" s="25">
        <v>0.90905100000000005</v>
      </c>
      <c r="AP1084" s="24">
        <f t="shared" si="276"/>
        <v>8.4140953008489547E-2</v>
      </c>
      <c r="AQ1084" s="25">
        <v>1.1821699999999999</v>
      </c>
      <c r="AR1084" s="25">
        <v>1.08325</v>
      </c>
      <c r="AS1084" s="19">
        <v>1747</v>
      </c>
      <c r="AT1084" s="19">
        <v>1.19</v>
      </c>
      <c r="AU1084" s="19">
        <v>0.85299999999999998</v>
      </c>
      <c r="AV1084" s="19">
        <v>1.6419999999999999</v>
      </c>
      <c r="AW1084" s="19">
        <v>0.77600000000000002</v>
      </c>
      <c r="AX1084" s="19">
        <v>1.109</v>
      </c>
      <c r="AY1084" s="19">
        <v>1.032</v>
      </c>
      <c r="AZ1084" s="19">
        <v>1.0029999999999999</v>
      </c>
      <c r="BA1084" s="19">
        <v>0.69899999999999995</v>
      </c>
      <c r="BB1084" s="19">
        <v>0.81699999999999995</v>
      </c>
      <c r="BC1084" s="19">
        <v>0.71699999999999997</v>
      </c>
      <c r="BD1084" s="19">
        <v>0.82599999999999996</v>
      </c>
      <c r="BE1084" s="19">
        <v>0.67</v>
      </c>
      <c r="BF1084" s="19">
        <v>0.66100000000000003</v>
      </c>
      <c r="BG1084" s="19">
        <v>0.69699999999999995</v>
      </c>
      <c r="BH1084" s="19">
        <v>0.90500000000000003</v>
      </c>
      <c r="BI1084" s="19">
        <v>1.2010000000000001</v>
      </c>
      <c r="BJ1084" s="19">
        <v>1.3460000000000001</v>
      </c>
      <c r="BK1084" s="19">
        <v>1.0660000000000001</v>
      </c>
      <c r="BL1084" s="19"/>
      <c r="BM1084" s="19">
        <v>0.88100000000000001</v>
      </c>
      <c r="BN1084" s="19">
        <v>1.0309999999999999</v>
      </c>
      <c r="BO1084" s="19">
        <v>1.0049999999999999</v>
      </c>
      <c r="BP1084" s="19">
        <v>1.2869999999999999</v>
      </c>
      <c r="BQ1084" s="19">
        <v>0.73499999999999999</v>
      </c>
      <c r="BR1084" s="19">
        <v>0.89200000000000002</v>
      </c>
      <c r="BS1084" s="19">
        <v>1.234</v>
      </c>
      <c r="BT1084" s="19">
        <v>1.637</v>
      </c>
      <c r="BU1084" s="19">
        <v>0.997</v>
      </c>
      <c r="BV1084" s="19">
        <v>0.75700000000000001</v>
      </c>
      <c r="BW1084" s="19">
        <v>0.73099999999999998</v>
      </c>
      <c r="BX1084" s="19">
        <v>0.755</v>
      </c>
      <c r="BY1084" s="19">
        <v>1.0429999999999999</v>
      </c>
      <c r="BZ1084" s="19">
        <v>0.878</v>
      </c>
      <c r="CA1084" s="19">
        <v>1.075</v>
      </c>
      <c r="CB1084" s="19">
        <v>1.3540000000000001</v>
      </c>
      <c r="CC1084" s="19">
        <v>1.171</v>
      </c>
      <c r="CD1084" s="19">
        <v>0.94399999999999995</v>
      </c>
      <c r="CE1084" s="19"/>
      <c r="CF1084" s="19">
        <v>0.92500000000000004</v>
      </c>
      <c r="CG1084" s="19">
        <v>0.69599999999999995</v>
      </c>
      <c r="CH1084" s="19">
        <v>1.054</v>
      </c>
      <c r="CI1084" s="19">
        <v>0.60499999999999998</v>
      </c>
      <c r="CJ1084" s="19">
        <v>0.80200000000000005</v>
      </c>
      <c r="CK1084" s="19">
        <v>0.72299999999999998</v>
      </c>
      <c r="CL1084" s="19">
        <v>0.78600000000000003</v>
      </c>
      <c r="CM1084" s="19">
        <v>0.78400000000000003</v>
      </c>
      <c r="CN1084" s="19">
        <v>1.429</v>
      </c>
      <c r="CO1084" s="19">
        <v>0.57199999999999995</v>
      </c>
      <c r="CP1084" s="19">
        <v>1.036</v>
      </c>
      <c r="CQ1084" s="19">
        <v>0.52400000000000002</v>
      </c>
      <c r="CR1084" s="19">
        <v>0.58499999999999996</v>
      </c>
      <c r="CS1084" s="19">
        <v>0.74399999999999999</v>
      </c>
      <c r="CT1084" s="19">
        <v>0.65800000000000003</v>
      </c>
      <c r="CU1084" s="19">
        <v>0.93700000000000006</v>
      </c>
      <c r="CV1084" s="19">
        <v>0.52400000000000002</v>
      </c>
      <c r="CW1084" s="19">
        <v>1.111</v>
      </c>
    </row>
    <row r="1085" spans="1:101" s="1" customFormat="1" ht="15" x14ac:dyDescent="0.2">
      <c r="A1085" s="19">
        <v>1750</v>
      </c>
      <c r="B1085" s="19">
        <v>387.3</v>
      </c>
      <c r="C1085" s="19">
        <v>1000.1</v>
      </c>
      <c r="D1085" s="19">
        <v>363.13720000000001</v>
      </c>
      <c r="E1085" s="19">
        <v>365.14550000000003</v>
      </c>
      <c r="F1085" s="19">
        <v>129.0789</v>
      </c>
      <c r="G1085" s="20">
        <v>20798.8</v>
      </c>
      <c r="H1085" s="19">
        <v>1</v>
      </c>
      <c r="I1085" s="19">
        <v>1</v>
      </c>
      <c r="J1085" s="19" t="s">
        <v>131</v>
      </c>
      <c r="M1085" s="10"/>
      <c r="N1085" s="10"/>
      <c r="O1085" s="19" t="s">
        <v>484</v>
      </c>
      <c r="P1085" s="19" t="s">
        <v>485</v>
      </c>
      <c r="Q1085" s="19">
        <v>0.17</v>
      </c>
      <c r="R1085" s="19">
        <v>199.7</v>
      </c>
      <c r="S1085" s="19" t="s">
        <v>133</v>
      </c>
      <c r="T1085" s="19" t="s">
        <v>134</v>
      </c>
      <c r="X1085" s="19">
        <v>1.67E-2</v>
      </c>
      <c r="Y1085" s="19">
        <v>1.3109999999999999</v>
      </c>
      <c r="Z1085" s="19">
        <v>1.2230000000000001</v>
      </c>
      <c r="AA1085" s="19">
        <v>1.117</v>
      </c>
      <c r="AB1085" s="22">
        <f t="shared" si="263"/>
        <v>0.80166666666666664</v>
      </c>
      <c r="AC1085" s="22">
        <f t="shared" si="264"/>
        <v>1.1113333333333335</v>
      </c>
      <c r="AD1085" s="22">
        <f t="shared" si="265"/>
        <v>0.82455555555555549</v>
      </c>
      <c r="AE1085" s="22">
        <f t="shared" si="266"/>
        <v>0.72135572885422905</v>
      </c>
      <c r="AF1085" s="22">
        <f t="shared" si="267"/>
        <v>0.97224093787899213</v>
      </c>
      <c r="AG1085" s="22">
        <f t="shared" si="268"/>
        <v>-0.47121721032901276</v>
      </c>
      <c r="AH1085" s="22">
        <f t="shared" si="269"/>
        <v>-4.0614212322728466E-2</v>
      </c>
      <c r="AI1085" s="22">
        <f t="shared" si="270"/>
        <v>-0.65800403537892171</v>
      </c>
      <c r="AJ1085" s="22">
        <f t="shared" si="271"/>
        <v>-9.7963062711056564E-2</v>
      </c>
      <c r="AK1085" s="22" t="str">
        <f t="shared" si="280"/>
        <v>Isomer 2 of L-Pipecolate</v>
      </c>
      <c r="AL1085" s="22" t="str">
        <f t="shared" si="273"/>
        <v>Increase</v>
      </c>
      <c r="AM1085" s="24">
        <f t="shared" si="274"/>
        <v>0.21978394507979748</v>
      </c>
      <c r="AN1085" s="24">
        <f t="shared" si="275"/>
        <v>0.79806256060065273</v>
      </c>
      <c r="AO1085" s="25">
        <v>0.82879000000000003</v>
      </c>
      <c r="AP1085" s="24">
        <f t="shared" si="276"/>
        <v>0.79806256060065273</v>
      </c>
      <c r="AQ1085" s="25">
        <v>0.52108900000000002</v>
      </c>
      <c r="AR1085" s="25">
        <v>0.66091699999999998</v>
      </c>
      <c r="AS1085" s="19">
        <v>1750</v>
      </c>
      <c r="AT1085" s="19">
        <v>0.35899999999999999</v>
      </c>
      <c r="AU1085" s="19">
        <v>0.48499999999999999</v>
      </c>
      <c r="AV1085" s="19">
        <v>1.492</v>
      </c>
      <c r="AW1085" s="19">
        <v>0.64100000000000001</v>
      </c>
      <c r="AX1085" s="19">
        <v>0.77800000000000002</v>
      </c>
      <c r="AY1085" s="19">
        <v>0.54700000000000004</v>
      </c>
      <c r="AZ1085" s="19">
        <v>0.48699999999999999</v>
      </c>
      <c r="BA1085" s="19">
        <v>0.54200000000000004</v>
      </c>
      <c r="BB1085" s="19">
        <v>1.095</v>
      </c>
      <c r="BC1085" s="19">
        <v>1.0920000000000001</v>
      </c>
      <c r="BD1085" s="19">
        <v>1.24</v>
      </c>
      <c r="BE1085" s="19">
        <v>0.82599999999999996</v>
      </c>
      <c r="BF1085" s="19">
        <v>0.873</v>
      </c>
      <c r="BG1085" s="19">
        <v>0.73899999999999999</v>
      </c>
      <c r="BH1085" s="19">
        <v>0.68600000000000005</v>
      </c>
      <c r="BI1085" s="19">
        <v>0.92600000000000005</v>
      </c>
      <c r="BJ1085" s="19">
        <v>0.8</v>
      </c>
      <c r="BK1085" s="19">
        <v>0.82199999999999995</v>
      </c>
      <c r="BL1085" s="19"/>
      <c r="BM1085" s="19">
        <v>0.35099999999999998</v>
      </c>
      <c r="BN1085" s="19">
        <v>0.61599999999999999</v>
      </c>
      <c r="BO1085" s="19">
        <v>0.67300000000000004</v>
      </c>
      <c r="BP1085" s="19">
        <v>0.63700000000000001</v>
      </c>
      <c r="BQ1085" s="19">
        <v>0.68100000000000005</v>
      </c>
      <c r="BR1085" s="19">
        <v>0.54</v>
      </c>
      <c r="BS1085" s="19">
        <v>0.56100000000000005</v>
      </c>
      <c r="BT1085" s="19">
        <v>3.1</v>
      </c>
      <c r="BU1085" s="19">
        <v>0.94199999999999995</v>
      </c>
      <c r="BV1085" s="19">
        <v>1.0429999999999999</v>
      </c>
      <c r="BW1085" s="19">
        <v>0.64800000000000002</v>
      </c>
      <c r="BX1085" s="19">
        <v>1.35</v>
      </c>
      <c r="BY1085" s="19">
        <v>4.2830000000000004</v>
      </c>
      <c r="BZ1085" s="19">
        <v>0.753</v>
      </c>
      <c r="CA1085" s="19">
        <v>0.77700000000000002</v>
      </c>
      <c r="CB1085" s="19">
        <v>1.385</v>
      </c>
      <c r="CC1085" s="19">
        <v>0.82299999999999995</v>
      </c>
      <c r="CD1085" s="19">
        <v>0.84099999999999997</v>
      </c>
      <c r="CE1085" s="19"/>
      <c r="CF1085" s="19">
        <v>0.47</v>
      </c>
      <c r="CG1085" s="19">
        <v>1.002</v>
      </c>
      <c r="CH1085" s="19">
        <v>0.60899999999999999</v>
      </c>
      <c r="CI1085" s="19">
        <v>0.70399999999999996</v>
      </c>
      <c r="CJ1085" s="19">
        <v>0.89</v>
      </c>
      <c r="CK1085" s="19">
        <v>0.51200000000000001</v>
      </c>
      <c r="CL1085" s="19">
        <v>0.37</v>
      </c>
      <c r="CM1085" s="19">
        <v>1.1870000000000001</v>
      </c>
      <c r="CN1085" s="19">
        <v>0.752</v>
      </c>
      <c r="CO1085" s="19">
        <v>0.99</v>
      </c>
      <c r="CP1085" s="19">
        <v>1.198</v>
      </c>
      <c r="CQ1085" s="19">
        <v>1.0489999999999999</v>
      </c>
      <c r="CR1085" s="19">
        <v>0.76100000000000001</v>
      </c>
      <c r="CS1085" s="19">
        <v>0.88600000000000001</v>
      </c>
      <c r="CT1085" s="19">
        <v>0.753</v>
      </c>
      <c r="CU1085" s="19">
        <v>0.998</v>
      </c>
      <c r="CV1085" s="19">
        <v>1.0169999999999999</v>
      </c>
      <c r="CW1085" s="19">
        <v>0.69399999999999995</v>
      </c>
    </row>
    <row r="1086" spans="1:101" s="1" customFormat="1" ht="15" x14ac:dyDescent="0.2">
      <c r="A1086" s="19">
        <v>1751</v>
      </c>
      <c r="B1086" s="19">
        <v>389.7</v>
      </c>
      <c r="C1086" s="19">
        <v>1000.2</v>
      </c>
      <c r="D1086" s="19">
        <v>670.21870000000001</v>
      </c>
      <c r="E1086" s="19">
        <v>672.22370000000001</v>
      </c>
      <c r="F1086" s="19">
        <v>436.16039999999998</v>
      </c>
      <c r="G1086" s="20">
        <v>11132</v>
      </c>
      <c r="H1086" s="19">
        <v>1</v>
      </c>
      <c r="I1086" s="19">
        <v>1</v>
      </c>
      <c r="J1086" s="19" t="s">
        <v>103</v>
      </c>
      <c r="M1086" s="10"/>
      <c r="N1086" s="10"/>
      <c r="U1086" s="21">
        <v>0</v>
      </c>
      <c r="V1086" s="21">
        <v>11</v>
      </c>
      <c r="W1086" s="21">
        <v>381</v>
      </c>
      <c r="X1086" s="19">
        <v>0.05</v>
      </c>
      <c r="Y1086" s="19">
        <v>0.92200000000000004</v>
      </c>
      <c r="Z1086" s="19">
        <v>0.94699999999999995</v>
      </c>
      <c r="AA1086" s="19">
        <v>1.087</v>
      </c>
      <c r="AB1086" s="22">
        <f t="shared" si="263"/>
        <v>0.95311111111111102</v>
      </c>
      <c r="AC1086" s="22">
        <f t="shared" si="264"/>
        <v>0.80816666666666681</v>
      </c>
      <c r="AD1086" s="22">
        <f t="shared" si="265"/>
        <v>0.89027777777777795</v>
      </c>
      <c r="AE1086" s="22">
        <f t="shared" si="266"/>
        <v>1.1793496940950021</v>
      </c>
      <c r="AF1086" s="22">
        <f t="shared" si="267"/>
        <v>1.0705772230889232</v>
      </c>
      <c r="AG1086" s="22">
        <f t="shared" si="268"/>
        <v>0.2379915615180698</v>
      </c>
      <c r="AH1086" s="22">
        <f t="shared" si="269"/>
        <v>9.8388864242090104E-2</v>
      </c>
      <c r="AI1086" s="22">
        <f t="shared" si="270"/>
        <v>-0.4910068914933699</v>
      </c>
      <c r="AJ1086" s="22">
        <f t="shared" si="271"/>
        <v>-0.20400240525187155</v>
      </c>
      <c r="AK1086" s="22">
        <f t="shared" si="280"/>
        <v>0</v>
      </c>
      <c r="AL1086" s="22" t="str">
        <f t="shared" si="273"/>
        <v>Lowering</v>
      </c>
      <c r="AM1086" s="24">
        <f t="shared" si="274"/>
        <v>0.32284428915675722</v>
      </c>
      <c r="AN1086" s="24">
        <f t="shared" si="275"/>
        <v>0.62516923039315953</v>
      </c>
      <c r="AO1086" s="25">
        <v>0.81393099999999996</v>
      </c>
      <c r="AP1086" s="24">
        <f t="shared" si="276"/>
        <v>0.62516923039315953</v>
      </c>
      <c r="AQ1086" s="25">
        <v>0.53609700000000005</v>
      </c>
      <c r="AR1086" s="25">
        <v>0.67382299999999995</v>
      </c>
      <c r="AS1086" s="19">
        <v>1751</v>
      </c>
      <c r="AT1086" s="19">
        <v>1.143</v>
      </c>
      <c r="AU1086" s="19">
        <v>1.3140000000000001</v>
      </c>
      <c r="AV1086" s="19">
        <v>0.876</v>
      </c>
      <c r="AW1086" s="19">
        <v>1.0980000000000001</v>
      </c>
      <c r="AX1086" s="19">
        <v>0.73</v>
      </c>
      <c r="AY1086" s="19">
        <v>0.98499999999999999</v>
      </c>
      <c r="AZ1086" s="19">
        <v>0.71299999999999997</v>
      </c>
      <c r="BA1086" s="19">
        <v>0.96299999999999997</v>
      </c>
      <c r="BB1086" s="19">
        <v>2.3159999999999998</v>
      </c>
      <c r="BC1086" s="19">
        <v>0.57199999999999995</v>
      </c>
      <c r="BD1086" s="19">
        <v>0.624</v>
      </c>
      <c r="BE1086" s="19">
        <v>0.79800000000000004</v>
      </c>
      <c r="BF1086" s="19">
        <v>0.94299999999999995</v>
      </c>
      <c r="BG1086" s="19">
        <v>0.91</v>
      </c>
      <c r="BH1086" s="19">
        <v>0.78100000000000003</v>
      </c>
      <c r="BI1086" s="19">
        <v>0.875</v>
      </c>
      <c r="BJ1086" s="19">
        <v>0.96299999999999997</v>
      </c>
      <c r="BK1086" s="19">
        <v>0.55200000000000005</v>
      </c>
      <c r="BL1086" s="19"/>
      <c r="BM1086" s="19">
        <v>0.92300000000000004</v>
      </c>
      <c r="BN1086" s="19">
        <v>0.89500000000000002</v>
      </c>
      <c r="BO1086" s="19">
        <v>1.2789999999999999</v>
      </c>
      <c r="BP1086" s="19">
        <v>0.42699999999999999</v>
      </c>
      <c r="BQ1086" s="19">
        <v>2.427</v>
      </c>
      <c r="BR1086" s="19">
        <v>0.63500000000000001</v>
      </c>
      <c r="BS1086" s="19">
        <v>0.751</v>
      </c>
      <c r="BT1086" s="19">
        <v>0.61099999999999999</v>
      </c>
      <c r="BU1086" s="19">
        <v>0.91200000000000003</v>
      </c>
      <c r="BV1086" s="19">
        <v>0.59499999999999997</v>
      </c>
      <c r="BW1086" s="19">
        <v>0.38500000000000001</v>
      </c>
      <c r="BX1086" s="19">
        <v>1.0509999999999999</v>
      </c>
      <c r="BY1086" s="19">
        <v>0.40100000000000002</v>
      </c>
      <c r="BZ1086" s="19">
        <v>0.54600000000000004</v>
      </c>
      <c r="CA1086" s="19">
        <v>0.752</v>
      </c>
      <c r="CB1086" s="19">
        <v>0.63300000000000001</v>
      </c>
      <c r="CC1086" s="19">
        <v>0.83599999999999997</v>
      </c>
      <c r="CD1086" s="19">
        <v>0.48799999999999999</v>
      </c>
      <c r="CE1086" s="19"/>
      <c r="CF1086" s="19">
        <v>0.94199999999999995</v>
      </c>
      <c r="CG1086" s="19">
        <v>1.2909999999999999</v>
      </c>
      <c r="CH1086" s="19">
        <v>0.60199999999999998</v>
      </c>
      <c r="CI1086" s="19">
        <v>0.78300000000000003</v>
      </c>
      <c r="CJ1086" s="19">
        <v>1.7370000000000001</v>
      </c>
      <c r="CK1086" s="19">
        <v>0.79200000000000004</v>
      </c>
      <c r="CL1086" s="19">
        <v>1.5620000000000001</v>
      </c>
      <c r="CM1086" s="19">
        <v>0.61599999999999999</v>
      </c>
      <c r="CN1086" s="19">
        <v>0.63400000000000001</v>
      </c>
      <c r="CO1086" s="19">
        <v>1.0629999999999999</v>
      </c>
      <c r="CP1086" s="19">
        <v>0.40300000000000002</v>
      </c>
      <c r="CQ1086" s="19">
        <v>0.621</v>
      </c>
      <c r="CR1086" s="19">
        <v>0.73299999999999998</v>
      </c>
      <c r="CS1086" s="19">
        <v>0.47</v>
      </c>
      <c r="CT1086" s="19">
        <v>1.177</v>
      </c>
      <c r="CU1086" s="19">
        <v>0.90400000000000003</v>
      </c>
      <c r="CV1086" s="19">
        <v>0.59199999999999997</v>
      </c>
      <c r="CW1086" s="19">
        <v>1.103</v>
      </c>
    </row>
    <row r="1087" spans="1:101" s="1" customFormat="1" ht="15" x14ac:dyDescent="0.2">
      <c r="A1087" s="19">
        <v>1752</v>
      </c>
      <c r="B1087" s="19">
        <v>388.7</v>
      </c>
      <c r="C1087" s="19">
        <v>1000.4</v>
      </c>
      <c r="D1087" s="19">
        <v>637.14880000000005</v>
      </c>
      <c r="E1087" s="19">
        <v>641.16150000000005</v>
      </c>
      <c r="F1087" s="19">
        <v>170.0394</v>
      </c>
      <c r="G1087" s="20">
        <v>3625.333333</v>
      </c>
      <c r="H1087" s="19">
        <v>1</v>
      </c>
      <c r="I1087" s="19">
        <v>2</v>
      </c>
      <c r="J1087" s="19" t="s">
        <v>117</v>
      </c>
      <c r="M1087" s="10"/>
      <c r="N1087" s="10"/>
      <c r="U1087" s="21">
        <v>0</v>
      </c>
      <c r="V1087" s="21">
        <v>0</v>
      </c>
      <c r="W1087" s="21">
        <v>37</v>
      </c>
      <c r="X1087" s="19">
        <v>0.05</v>
      </c>
      <c r="Y1087" s="19">
        <v>1.2749999999999999</v>
      </c>
      <c r="Z1087" s="19">
        <v>1.109</v>
      </c>
      <c r="AA1087" s="19">
        <v>1.097</v>
      </c>
      <c r="AB1087" s="22">
        <f t="shared" si="263"/>
        <v>0.90252941176470591</v>
      </c>
      <c r="AC1087" s="22">
        <f t="shared" si="264"/>
        <v>1.0222777777777781</v>
      </c>
      <c r="AD1087" s="22">
        <f t="shared" si="265"/>
        <v>0.79961111111111116</v>
      </c>
      <c r="AE1087" s="22">
        <f t="shared" si="266"/>
        <v>0.8828612255727788</v>
      </c>
      <c r="AF1087" s="22">
        <f t="shared" si="267"/>
        <v>1.128710443393643</v>
      </c>
      <c r="AG1087" s="22">
        <f t="shared" si="268"/>
        <v>-0.17974141229367024</v>
      </c>
      <c r="AH1087" s="22">
        <f t="shared" si="269"/>
        <v>0.17467542813154746</v>
      </c>
      <c r="AI1087" s="22">
        <f t="shared" si="270"/>
        <v>-0.75430643746695014</v>
      </c>
      <c r="AJ1087" s="22">
        <f t="shared" si="271"/>
        <v>-0.76534220199615532</v>
      </c>
      <c r="AK1087" s="22">
        <f t="shared" si="280"/>
        <v>0</v>
      </c>
      <c r="AL1087" s="22" t="str">
        <f t="shared" si="273"/>
        <v>Increase</v>
      </c>
      <c r="AM1087" s="24">
        <f t="shared" si="274"/>
        <v>0.17607332375457874</v>
      </c>
      <c r="AN1087" s="24">
        <f t="shared" si="275"/>
        <v>0.17165552957459096</v>
      </c>
      <c r="AO1087" s="25">
        <v>0.97103399999999995</v>
      </c>
      <c r="AP1087" s="24">
        <f t="shared" si="276"/>
        <v>0.17165552957459096</v>
      </c>
      <c r="AQ1087" s="25">
        <v>1.07562</v>
      </c>
      <c r="AR1087" s="25">
        <v>1.0234300000000001</v>
      </c>
      <c r="AS1087" s="19">
        <v>1752</v>
      </c>
      <c r="AT1087" s="19">
        <v>1.085</v>
      </c>
      <c r="AU1087" s="19">
        <v>0.88900000000000001</v>
      </c>
      <c r="AV1087" s="19">
        <v>1.2649999999999999</v>
      </c>
      <c r="AW1087" s="19">
        <v>0.88400000000000001</v>
      </c>
      <c r="AX1087" s="19" t="s">
        <v>111</v>
      </c>
      <c r="AY1087" s="19">
        <v>0.92800000000000005</v>
      </c>
      <c r="AZ1087" s="19">
        <v>0.80300000000000005</v>
      </c>
      <c r="BA1087" s="19">
        <v>0.82199999999999995</v>
      </c>
      <c r="BB1087" s="19">
        <v>0.629</v>
      </c>
      <c r="BC1087" s="19">
        <v>0.64600000000000002</v>
      </c>
      <c r="BD1087" s="19">
        <v>0.74099999999999999</v>
      </c>
      <c r="BE1087" s="19">
        <v>0.69299999999999995</v>
      </c>
      <c r="BF1087" s="19">
        <v>0.56999999999999995</v>
      </c>
      <c r="BG1087" s="19">
        <v>0.73499999999999999</v>
      </c>
      <c r="BH1087" s="19">
        <v>0.97099999999999997</v>
      </c>
      <c r="BI1087" s="19">
        <v>1.07</v>
      </c>
      <c r="BJ1087" s="19">
        <v>1.417</v>
      </c>
      <c r="BK1087" s="19">
        <v>1.1950000000000001</v>
      </c>
      <c r="BL1087" s="19"/>
      <c r="BM1087" s="19">
        <v>0.79400000000000004</v>
      </c>
      <c r="BN1087" s="19">
        <v>0.82599999999999996</v>
      </c>
      <c r="BO1087" s="19">
        <v>1.0860000000000001</v>
      </c>
      <c r="BP1087" s="19">
        <v>1.2150000000000001</v>
      </c>
      <c r="BQ1087" s="19">
        <v>0.73</v>
      </c>
      <c r="BR1087" s="19">
        <v>1.1919999999999999</v>
      </c>
      <c r="BS1087" s="19">
        <v>1.3779999999999999</v>
      </c>
      <c r="BT1087" s="19">
        <v>1.5640000000000001</v>
      </c>
      <c r="BU1087" s="19">
        <v>0.92900000000000005</v>
      </c>
      <c r="BV1087" s="19">
        <v>0.77800000000000002</v>
      </c>
      <c r="BW1087" s="19">
        <v>0.64300000000000002</v>
      </c>
      <c r="BX1087" s="19">
        <v>0.79400000000000004</v>
      </c>
      <c r="BY1087" s="19">
        <v>1.1200000000000001</v>
      </c>
      <c r="BZ1087" s="19">
        <v>0.72899999999999998</v>
      </c>
      <c r="CA1087" s="19">
        <v>1.127</v>
      </c>
      <c r="CB1087" s="19">
        <v>1.484</v>
      </c>
      <c r="CC1087" s="19">
        <v>1.0940000000000001</v>
      </c>
      <c r="CD1087" s="19">
        <v>0.91800000000000004</v>
      </c>
      <c r="CE1087" s="19"/>
      <c r="CF1087" s="19">
        <v>0.92300000000000004</v>
      </c>
      <c r="CG1087" s="19">
        <v>0.748</v>
      </c>
      <c r="CH1087" s="19">
        <v>1.105</v>
      </c>
      <c r="CI1087" s="19">
        <v>0.63400000000000001</v>
      </c>
      <c r="CJ1087" s="19">
        <v>0.64100000000000001</v>
      </c>
      <c r="CK1087" s="19">
        <v>0.90900000000000003</v>
      </c>
      <c r="CL1087" s="19">
        <v>0.875</v>
      </c>
      <c r="CM1087" s="19">
        <v>0.76700000000000002</v>
      </c>
      <c r="CN1087" s="19">
        <v>1.288</v>
      </c>
      <c r="CO1087" s="19">
        <v>0.56200000000000006</v>
      </c>
      <c r="CP1087" s="19">
        <v>0.95599999999999996</v>
      </c>
      <c r="CQ1087" s="19">
        <v>0.63500000000000001</v>
      </c>
      <c r="CR1087" s="19">
        <v>0.66300000000000003</v>
      </c>
      <c r="CS1087" s="19">
        <v>0.81399999999999995</v>
      </c>
      <c r="CT1087" s="19">
        <v>0.65600000000000003</v>
      </c>
      <c r="CU1087" s="19">
        <v>0.71699999999999997</v>
      </c>
      <c r="CV1087" s="19">
        <v>0.59899999999999998</v>
      </c>
      <c r="CW1087" s="19">
        <v>0.90100000000000002</v>
      </c>
    </row>
    <row r="1088" spans="1:101" s="1" customFormat="1" ht="15" x14ac:dyDescent="0.2">
      <c r="A1088" s="19">
        <v>1753</v>
      </c>
      <c r="B1088" s="19">
        <v>389.4</v>
      </c>
      <c r="C1088" s="19">
        <v>1001.4</v>
      </c>
      <c r="D1088" s="19">
        <v>344.60359999999997</v>
      </c>
      <c r="E1088" s="19">
        <v>346.61</v>
      </c>
      <c r="F1088" s="19">
        <v>221.09059999999999</v>
      </c>
      <c r="G1088" s="20">
        <v>4538.8333329999996</v>
      </c>
      <c r="H1088" s="19">
        <v>2</v>
      </c>
      <c r="I1088" s="19">
        <v>2</v>
      </c>
      <c r="J1088" s="19" t="s">
        <v>109</v>
      </c>
      <c r="M1088" s="10"/>
      <c r="N1088" s="10"/>
      <c r="U1088" s="21">
        <v>7</v>
      </c>
      <c r="V1088" s="21">
        <v>53</v>
      </c>
      <c r="W1088" s="21">
        <v>725</v>
      </c>
      <c r="X1088" s="19">
        <v>0.05</v>
      </c>
      <c r="Y1088" s="19">
        <v>0.81</v>
      </c>
      <c r="Z1088" s="19">
        <v>0.88200000000000001</v>
      </c>
      <c r="AA1088" s="19">
        <v>0.871</v>
      </c>
      <c r="AB1088" s="22">
        <f t="shared" si="263"/>
        <v>0.93255555555555558</v>
      </c>
      <c r="AC1088" s="22">
        <f t="shared" si="264"/>
        <v>1.0797222222222222</v>
      </c>
      <c r="AD1088" s="22">
        <f t="shared" si="265"/>
        <v>0.97155555555555551</v>
      </c>
      <c r="AE1088" s="22">
        <f t="shared" si="266"/>
        <v>0.86369951119114996</v>
      </c>
      <c r="AF1088" s="22">
        <f t="shared" si="267"/>
        <v>0.95985818847209525</v>
      </c>
      <c r="AG1088" s="22">
        <f t="shared" si="268"/>
        <v>-0.21139862175473187</v>
      </c>
      <c r="AH1088" s="22">
        <f t="shared" si="269"/>
        <v>-5.9106820200076772E-2</v>
      </c>
      <c r="AI1088" s="22">
        <f t="shared" si="270"/>
        <v>-1.2679650537612386</v>
      </c>
      <c r="AJ1088" s="22">
        <f t="shared" si="271"/>
        <v>-0.43514341143282048</v>
      </c>
      <c r="AK1088" s="22">
        <f t="shared" si="280"/>
        <v>0</v>
      </c>
      <c r="AL1088" s="22" t="str">
        <f t="shared" si="273"/>
        <v>Increase</v>
      </c>
      <c r="AM1088" s="24">
        <f t="shared" si="274"/>
        <v>5.3955403689497534E-2</v>
      </c>
      <c r="AN1088" s="24">
        <f t="shared" si="275"/>
        <v>0.3671610376512362</v>
      </c>
      <c r="AO1088" s="25">
        <v>0.99370999999999998</v>
      </c>
      <c r="AP1088" s="24">
        <f t="shared" si="276"/>
        <v>0.3671610376512362</v>
      </c>
      <c r="AQ1088" s="25">
        <v>0.91272699999999996</v>
      </c>
      <c r="AR1088" s="25">
        <v>0.92984199999999995</v>
      </c>
      <c r="AS1088" s="19">
        <v>1753</v>
      </c>
      <c r="AT1088" s="19">
        <v>0.95699999999999996</v>
      </c>
      <c r="AU1088" s="19">
        <v>0.84799999999999998</v>
      </c>
      <c r="AV1088" s="19">
        <v>0.84299999999999997</v>
      </c>
      <c r="AW1088" s="19">
        <v>0.90900000000000003</v>
      </c>
      <c r="AX1088" s="19">
        <v>1.04</v>
      </c>
      <c r="AY1088" s="19">
        <v>1.0109999999999999</v>
      </c>
      <c r="AZ1088" s="19">
        <v>0.84299999999999997</v>
      </c>
      <c r="BA1088" s="19">
        <v>0.86399999999999999</v>
      </c>
      <c r="BB1088" s="19">
        <v>0.84199999999999997</v>
      </c>
      <c r="BC1088" s="19">
        <v>0.82599999999999996</v>
      </c>
      <c r="BD1088" s="19">
        <v>1.0649999999999999</v>
      </c>
      <c r="BE1088" s="19">
        <v>1.079</v>
      </c>
      <c r="BF1088" s="19">
        <v>1.0369999999999999</v>
      </c>
      <c r="BG1088" s="19">
        <v>1.0109999999999999</v>
      </c>
      <c r="BH1088" s="19">
        <v>0.98499999999999999</v>
      </c>
      <c r="BI1088" s="19">
        <v>1.077</v>
      </c>
      <c r="BJ1088" s="19">
        <v>0.88500000000000001</v>
      </c>
      <c r="BK1088" s="19">
        <v>0.66400000000000003</v>
      </c>
      <c r="BL1088" s="19"/>
      <c r="BM1088" s="19">
        <v>0.86899999999999999</v>
      </c>
      <c r="BN1088" s="19">
        <v>0.96099999999999997</v>
      </c>
      <c r="BO1088" s="19">
        <v>0.97699999999999998</v>
      </c>
      <c r="BP1088" s="19">
        <v>1.1639999999999999</v>
      </c>
      <c r="BQ1088" s="19">
        <v>1.1659999999999999</v>
      </c>
      <c r="BR1088" s="19">
        <v>1.621</v>
      </c>
      <c r="BS1088" s="19">
        <v>0.96799999999999997</v>
      </c>
      <c r="BT1088" s="19">
        <v>0.76600000000000001</v>
      </c>
      <c r="BU1088" s="19">
        <v>0.95799999999999996</v>
      </c>
      <c r="BV1088" s="19">
        <v>0.94799999999999995</v>
      </c>
      <c r="BW1088" s="19">
        <v>1.337</v>
      </c>
      <c r="BX1088" s="19">
        <v>1.8080000000000001</v>
      </c>
      <c r="BY1088" s="19">
        <v>0.93200000000000005</v>
      </c>
      <c r="BZ1088" s="19">
        <v>1.389</v>
      </c>
      <c r="CA1088" s="19">
        <v>0.95599999999999996</v>
      </c>
      <c r="CB1088" s="19">
        <v>0.83799999999999997</v>
      </c>
      <c r="CC1088" s="19">
        <v>0.88400000000000001</v>
      </c>
      <c r="CD1088" s="19">
        <v>0.89300000000000002</v>
      </c>
      <c r="CE1088" s="19"/>
      <c r="CF1088" s="19">
        <v>0.94</v>
      </c>
      <c r="CG1088" s="19">
        <v>0.94699999999999995</v>
      </c>
      <c r="CH1088" s="19">
        <v>0.80800000000000005</v>
      </c>
      <c r="CI1088" s="19">
        <v>0.98599999999999999</v>
      </c>
      <c r="CJ1088" s="19">
        <v>0.91700000000000004</v>
      </c>
      <c r="CK1088" s="19">
        <v>0.99099999999999999</v>
      </c>
      <c r="CL1088" s="19">
        <v>0.86499999999999999</v>
      </c>
      <c r="CM1088" s="19">
        <v>0.85499999999999998</v>
      </c>
      <c r="CN1088" s="19">
        <v>0.74</v>
      </c>
      <c r="CO1088" s="19">
        <v>1.143</v>
      </c>
      <c r="CP1088" s="19">
        <v>1.27</v>
      </c>
      <c r="CQ1088" s="19">
        <v>1.1659999999999999</v>
      </c>
      <c r="CR1088" s="19">
        <v>1.1399999999999999</v>
      </c>
      <c r="CS1088" s="19">
        <v>0.94299999999999995</v>
      </c>
      <c r="CT1088" s="19">
        <v>0.97199999999999998</v>
      </c>
      <c r="CU1088" s="19">
        <v>1.0029999999999999</v>
      </c>
      <c r="CV1088" s="19">
        <v>1.022</v>
      </c>
      <c r="CW1088" s="19">
        <v>0.78</v>
      </c>
    </row>
    <row r="1089" spans="1:101" s="1" customFormat="1" ht="15" x14ac:dyDescent="0.2">
      <c r="A1089" s="19">
        <v>1756</v>
      </c>
      <c r="B1089" s="19">
        <v>390.3</v>
      </c>
      <c r="C1089" s="19">
        <v>1002.5</v>
      </c>
      <c r="D1089" s="19">
        <v>292.59199999999998</v>
      </c>
      <c r="E1089" s="19">
        <v>294.59870000000001</v>
      </c>
      <c r="F1089" s="19">
        <v>117.06740000000001</v>
      </c>
      <c r="G1089" s="20">
        <v>18608</v>
      </c>
      <c r="H1089" s="19">
        <v>2</v>
      </c>
      <c r="I1089" s="19">
        <v>2</v>
      </c>
      <c r="J1089" s="19" t="s">
        <v>112</v>
      </c>
      <c r="M1089" s="10"/>
      <c r="N1089" s="10"/>
      <c r="X1089" s="19">
        <v>0.05</v>
      </c>
      <c r="Y1089" s="19">
        <v>1.8620000000000001</v>
      </c>
      <c r="Z1089" s="19">
        <v>1.782</v>
      </c>
      <c r="AA1089" s="19">
        <v>2.5030000000000001</v>
      </c>
      <c r="AB1089" s="22">
        <f t="shared" si="263"/>
        <v>1.5684444444444445</v>
      </c>
      <c r="AC1089" s="22">
        <f t="shared" si="264"/>
        <v>1.7421666666666669</v>
      </c>
      <c r="AD1089" s="22">
        <f t="shared" si="265"/>
        <v>1.4088888888888889</v>
      </c>
      <c r="AE1089" s="22">
        <f t="shared" si="266"/>
        <v>0.90028381007047409</v>
      </c>
      <c r="AF1089" s="22">
        <f t="shared" si="267"/>
        <v>1.1132492113564669</v>
      </c>
      <c r="AG1089" s="22">
        <f t="shared" si="268"/>
        <v>-0.15154821918319317</v>
      </c>
      <c r="AH1089" s="22">
        <f t="shared" si="269"/>
        <v>0.15477658975295461</v>
      </c>
      <c r="AI1089" s="22">
        <f t="shared" si="270"/>
        <v>-0.57611390736959067</v>
      </c>
      <c r="AJ1089" s="22">
        <f t="shared" si="271"/>
        <v>-0.51213126796329478</v>
      </c>
      <c r="AK1089" s="22">
        <f t="shared" si="280"/>
        <v>0</v>
      </c>
      <c r="AL1089" s="22" t="str">
        <f t="shared" si="273"/>
        <v>Increase</v>
      </c>
      <c r="AM1089" s="24">
        <f t="shared" si="274"/>
        <v>0.26539093995817786</v>
      </c>
      <c r="AN1089" s="24">
        <f t="shared" si="275"/>
        <v>0.30751671875812886</v>
      </c>
      <c r="AO1089" s="25">
        <v>1.0141199999999999</v>
      </c>
      <c r="AP1089" s="24">
        <f t="shared" si="276"/>
        <v>0.30751671875812886</v>
      </c>
      <c r="AQ1089" s="25">
        <v>1.0902000000000001</v>
      </c>
      <c r="AR1089" s="25">
        <v>1.0339799999999999</v>
      </c>
      <c r="AS1089" s="19">
        <v>1756</v>
      </c>
      <c r="AT1089" s="19">
        <v>2.0960000000000001</v>
      </c>
      <c r="AU1089" s="19">
        <v>1.446</v>
      </c>
      <c r="AV1089" s="19">
        <v>2.4929999999999999</v>
      </c>
      <c r="AW1089" s="19">
        <v>1.1140000000000001</v>
      </c>
      <c r="AX1089" s="19">
        <v>1.524</v>
      </c>
      <c r="AY1089" s="19">
        <v>1.7030000000000001</v>
      </c>
      <c r="AZ1089" s="19">
        <v>1.54</v>
      </c>
      <c r="BA1089" s="19">
        <v>1.2769999999999999</v>
      </c>
      <c r="BB1089" s="19">
        <v>1.0389999999999999</v>
      </c>
      <c r="BC1089" s="19">
        <v>1.1200000000000001</v>
      </c>
      <c r="BD1089" s="19">
        <v>1.2569999999999999</v>
      </c>
      <c r="BE1089" s="19">
        <v>1.2350000000000001</v>
      </c>
      <c r="BF1089" s="19">
        <v>1.091</v>
      </c>
      <c r="BG1089" s="19">
        <v>1.026</v>
      </c>
      <c r="BH1089" s="19">
        <v>1.427</v>
      </c>
      <c r="BI1089" s="19">
        <v>1.8959999999999999</v>
      </c>
      <c r="BJ1089" s="19">
        <v>2.8690000000000002</v>
      </c>
      <c r="BK1089" s="19">
        <v>2.0790000000000002</v>
      </c>
      <c r="BL1089" s="19"/>
      <c r="BM1089" s="19">
        <v>1.8520000000000001</v>
      </c>
      <c r="BN1089" s="19">
        <v>1.9510000000000001</v>
      </c>
      <c r="BO1089" s="19">
        <v>1.718</v>
      </c>
      <c r="BP1089" s="19">
        <v>2.3690000000000002</v>
      </c>
      <c r="BQ1089" s="19">
        <v>1.252</v>
      </c>
      <c r="BR1089" s="19">
        <v>1.387</v>
      </c>
      <c r="BS1089" s="19">
        <v>1.994</v>
      </c>
      <c r="BT1089" s="19">
        <v>2.4390000000000001</v>
      </c>
      <c r="BU1089" s="19">
        <v>1.9039999999999999</v>
      </c>
      <c r="BV1089" s="19">
        <v>1.371</v>
      </c>
      <c r="BW1089" s="19">
        <v>1.2310000000000001</v>
      </c>
      <c r="BX1089" s="19">
        <v>1.363</v>
      </c>
      <c r="BY1089" s="19">
        <v>1.5109999999999999</v>
      </c>
      <c r="BZ1089" s="19">
        <v>1.5489999999999999</v>
      </c>
      <c r="CA1089" s="19">
        <v>1.94</v>
      </c>
      <c r="CB1089" s="19">
        <v>2.2629999999999999</v>
      </c>
      <c r="CC1089" s="19">
        <v>1.8140000000000001</v>
      </c>
      <c r="CD1089" s="19">
        <v>1.4510000000000001</v>
      </c>
      <c r="CE1089" s="19"/>
      <c r="CF1089" s="19">
        <v>1.5580000000000001</v>
      </c>
      <c r="CG1089" s="19">
        <v>1.2110000000000001</v>
      </c>
      <c r="CH1089" s="19">
        <v>1.835</v>
      </c>
      <c r="CI1089" s="19">
        <v>1.069</v>
      </c>
      <c r="CJ1089" s="19">
        <v>1.121</v>
      </c>
      <c r="CK1089" s="19">
        <v>1.423</v>
      </c>
      <c r="CL1089" s="19">
        <v>1.5309999999999999</v>
      </c>
      <c r="CM1089" s="19">
        <v>1.351</v>
      </c>
      <c r="CN1089" s="19">
        <v>2.464</v>
      </c>
      <c r="CO1089" s="19">
        <v>1.095</v>
      </c>
      <c r="CP1089" s="19">
        <v>2.0190000000000001</v>
      </c>
      <c r="CQ1089" s="19">
        <v>0.94799999999999995</v>
      </c>
      <c r="CR1089" s="19">
        <v>1.131</v>
      </c>
      <c r="CS1089" s="19">
        <v>1.3280000000000001</v>
      </c>
      <c r="CT1089" s="19">
        <v>1.375</v>
      </c>
      <c r="CU1089" s="19">
        <v>1.333</v>
      </c>
      <c r="CV1089" s="19">
        <v>1.0529999999999999</v>
      </c>
      <c r="CW1089" s="19">
        <v>1.5149999999999999</v>
      </c>
    </row>
    <row r="1090" spans="1:101" s="1" customFormat="1" ht="15" x14ac:dyDescent="0.2">
      <c r="A1090" s="19">
        <v>1758</v>
      </c>
      <c r="B1090" s="19">
        <v>391.3</v>
      </c>
      <c r="C1090" s="19">
        <v>1005.3</v>
      </c>
      <c r="D1090" s="19">
        <v>349.15820000000002</v>
      </c>
      <c r="E1090" s="19">
        <v>351.16449999999998</v>
      </c>
      <c r="F1090" s="19">
        <v>115.09990000000001</v>
      </c>
      <c r="G1090" s="20">
        <v>14798.43478</v>
      </c>
      <c r="H1090" s="19">
        <v>1</v>
      </c>
      <c r="I1090" s="19">
        <v>1</v>
      </c>
      <c r="J1090" s="19" t="s">
        <v>103</v>
      </c>
      <c r="M1090" s="10"/>
      <c r="N1090" s="10"/>
      <c r="U1090" s="21">
        <v>0</v>
      </c>
      <c r="V1090" s="21">
        <v>21</v>
      </c>
      <c r="W1090" s="21">
        <v>290</v>
      </c>
      <c r="X1090" s="19">
        <v>1.67E-2</v>
      </c>
      <c r="Y1090" s="19">
        <v>1.0740000000000001</v>
      </c>
      <c r="Z1090" s="19">
        <v>1.07</v>
      </c>
      <c r="AA1090" s="19">
        <v>1.357</v>
      </c>
      <c r="AB1090" s="22">
        <f t="shared" si="263"/>
        <v>1.1414444444444445</v>
      </c>
      <c r="AC1090" s="22">
        <f t="shared" si="264"/>
        <v>1.0907222222222221</v>
      </c>
      <c r="AD1090" s="22">
        <f t="shared" si="265"/>
        <v>1.1002777777777777</v>
      </c>
      <c r="AE1090" s="22">
        <f t="shared" si="266"/>
        <v>1.0465033362196303</v>
      </c>
      <c r="AF1090" s="22">
        <f t="shared" si="267"/>
        <v>1.0374147942438778</v>
      </c>
      <c r="AG1090" s="22">
        <f t="shared" si="268"/>
        <v>6.5576910867242641E-2</v>
      </c>
      <c r="AH1090" s="22">
        <f t="shared" si="269"/>
        <v>5.2992848777829407E-2</v>
      </c>
      <c r="AI1090" s="22">
        <f t="shared" si="270"/>
        <v>-6.9524029683162708E-2</v>
      </c>
      <c r="AJ1090" s="22">
        <f t="shared" si="271"/>
        <v>-5.4236720820169178E-2</v>
      </c>
      <c r="AK1090" s="22">
        <f t="shared" si="280"/>
        <v>0</v>
      </c>
      <c r="AL1090" s="22" t="str">
        <f t="shared" si="273"/>
        <v>Lowering</v>
      </c>
      <c r="AM1090" s="24">
        <f t="shared" si="274"/>
        <v>0.85207136463380062</v>
      </c>
      <c r="AN1090" s="24">
        <f t="shared" si="275"/>
        <v>0.88259869136402691</v>
      </c>
      <c r="AO1090" s="25">
        <v>0.39805800000000002</v>
      </c>
      <c r="AP1090" s="24">
        <f t="shared" si="276"/>
        <v>0.88259869136402691</v>
      </c>
      <c r="AQ1090" s="25">
        <v>0.25895299999999999</v>
      </c>
      <c r="AR1090" s="25">
        <v>0.34870200000000001</v>
      </c>
      <c r="AS1090" s="19">
        <v>1758</v>
      </c>
      <c r="AT1090" s="19">
        <v>0.85499999999999998</v>
      </c>
      <c r="AU1090" s="19">
        <v>0.56999999999999995</v>
      </c>
      <c r="AV1090" s="19">
        <v>0.97399999999999998</v>
      </c>
      <c r="AW1090" s="19">
        <v>2.3879999999999999</v>
      </c>
      <c r="AX1090" s="19">
        <v>0.59499999999999997</v>
      </c>
      <c r="AY1090" s="19">
        <v>0.50900000000000001</v>
      </c>
      <c r="AZ1090" s="19">
        <v>0.66200000000000003</v>
      </c>
      <c r="BA1090" s="19">
        <v>2.9009999999999998</v>
      </c>
      <c r="BB1090" s="19">
        <v>1.0760000000000001</v>
      </c>
      <c r="BC1090" s="19">
        <v>2.456</v>
      </c>
      <c r="BD1090" s="19">
        <v>0.65300000000000002</v>
      </c>
      <c r="BE1090" s="19">
        <v>0.47799999999999998</v>
      </c>
      <c r="BF1090" s="19">
        <v>0.44900000000000001</v>
      </c>
      <c r="BG1090" s="19">
        <v>0.71</v>
      </c>
      <c r="BH1090" s="19">
        <v>0.94699999999999995</v>
      </c>
      <c r="BI1090" s="19">
        <v>0.94399999999999995</v>
      </c>
      <c r="BJ1090" s="19">
        <v>0.61599999999999999</v>
      </c>
      <c r="BK1090" s="19">
        <v>2.7629999999999999</v>
      </c>
      <c r="BL1090" s="19"/>
      <c r="BM1090" s="19">
        <v>0.92700000000000005</v>
      </c>
      <c r="BN1090" s="19">
        <v>2.7210000000000001</v>
      </c>
      <c r="BO1090" s="19">
        <v>0.53200000000000003</v>
      </c>
      <c r="BP1090" s="19">
        <v>2.2389999999999999</v>
      </c>
      <c r="BQ1090" s="19">
        <v>0.85799999999999998</v>
      </c>
      <c r="BR1090" s="19">
        <v>1.0009999999999999</v>
      </c>
      <c r="BS1090" s="19">
        <v>0.78700000000000003</v>
      </c>
      <c r="BT1090" s="19">
        <v>0.94599999999999995</v>
      </c>
      <c r="BU1090" s="19">
        <v>0.38500000000000001</v>
      </c>
      <c r="BV1090" s="19">
        <v>2.395</v>
      </c>
      <c r="BW1090" s="19">
        <v>0.54600000000000004</v>
      </c>
      <c r="BX1090" s="19">
        <v>0.56100000000000005</v>
      </c>
      <c r="BY1090" s="19">
        <v>0.69199999999999995</v>
      </c>
      <c r="BZ1090" s="19">
        <v>2.4790000000000001</v>
      </c>
      <c r="CA1090" s="19">
        <v>0.50600000000000001</v>
      </c>
      <c r="CB1090" s="19">
        <v>0.57499999999999996</v>
      </c>
      <c r="CC1090" s="19">
        <v>0.83099999999999996</v>
      </c>
      <c r="CD1090" s="19">
        <v>0.65200000000000002</v>
      </c>
      <c r="CE1090" s="19"/>
      <c r="CF1090" s="19">
        <v>0.78600000000000003</v>
      </c>
      <c r="CG1090" s="19">
        <v>0.46500000000000002</v>
      </c>
      <c r="CH1090" s="19">
        <v>0.51</v>
      </c>
      <c r="CI1090" s="19">
        <v>0.79400000000000004</v>
      </c>
      <c r="CJ1090" s="19">
        <v>0.76900000000000002</v>
      </c>
      <c r="CK1090" s="19">
        <v>0.69499999999999995</v>
      </c>
      <c r="CL1090" s="19">
        <v>0.53600000000000003</v>
      </c>
      <c r="CM1090" s="19">
        <v>0.64100000000000001</v>
      </c>
      <c r="CN1090" s="19">
        <v>1.1299999999999999</v>
      </c>
      <c r="CO1090" s="19">
        <v>3.1989999999999998</v>
      </c>
      <c r="CP1090" s="19">
        <v>2.339</v>
      </c>
      <c r="CQ1090" s="19">
        <v>0.58099999999999996</v>
      </c>
      <c r="CR1090" s="19">
        <v>0.42599999999999999</v>
      </c>
      <c r="CS1090" s="19">
        <v>2.4780000000000002</v>
      </c>
      <c r="CT1090" s="19">
        <v>0.72199999999999998</v>
      </c>
      <c r="CU1090" s="19">
        <v>0.76100000000000001</v>
      </c>
      <c r="CV1090" s="19">
        <v>1.978</v>
      </c>
      <c r="CW1090" s="19">
        <v>0.995</v>
      </c>
    </row>
    <row r="1091" spans="1:101" s="1" customFormat="1" ht="15" x14ac:dyDescent="0.2">
      <c r="A1091" s="19">
        <v>1760</v>
      </c>
      <c r="B1091" s="19">
        <v>392.3</v>
      </c>
      <c r="C1091" s="19">
        <v>1006.9</v>
      </c>
      <c r="D1091" s="19">
        <v>352.06729999999999</v>
      </c>
      <c r="E1091" s="19">
        <v>354.07350000000002</v>
      </c>
      <c r="F1091" s="19">
        <v>118.009</v>
      </c>
      <c r="G1091" s="20">
        <v>21545</v>
      </c>
      <c r="H1091" s="19">
        <v>1</v>
      </c>
      <c r="I1091" s="19">
        <v>1</v>
      </c>
      <c r="J1091" s="19" t="s">
        <v>103</v>
      </c>
      <c r="M1091" s="10"/>
      <c r="N1091" s="10"/>
      <c r="U1091" s="21">
        <v>0</v>
      </c>
      <c r="V1091" s="21">
        <v>3</v>
      </c>
      <c r="W1091" s="21">
        <v>80</v>
      </c>
      <c r="X1091" s="19">
        <v>0.05</v>
      </c>
      <c r="Y1091" s="19">
        <v>0.90800000000000003</v>
      </c>
      <c r="Z1091" s="19">
        <v>0.8</v>
      </c>
      <c r="AA1091" s="19">
        <v>0.84599999999999997</v>
      </c>
      <c r="AB1091" s="22">
        <f t="shared" ref="AB1091:AB1154" si="281">AVERAGE(AT1091:BK1091)</f>
        <v>0.90644444444444461</v>
      </c>
      <c r="AC1091" s="22">
        <f t="shared" ref="AC1091:AC1154" si="282">AVERAGE(BM1091:CD1091)</f>
        <v>0.9548333333333332</v>
      </c>
      <c r="AD1091" s="22">
        <f t="shared" ref="AD1091:AD1154" si="283">AVERAGE(CF1091:CW1091)</f>
        <v>0.87222222222222223</v>
      </c>
      <c r="AE1091" s="22">
        <f t="shared" ref="AE1091:AE1154" si="284">AB1091/AC1091</f>
        <v>0.94932216209926135</v>
      </c>
      <c r="AF1091" s="22">
        <f t="shared" ref="AF1091:AF1154" si="285">AB1091/AD1091</f>
        <v>1.039235668789809</v>
      </c>
      <c r="AG1091" s="22">
        <f t="shared" ref="AG1091:AG1154" si="286">LOG(AE1091,2)</f>
        <v>-7.5030331360830538E-2</v>
      </c>
      <c r="AH1091" s="22">
        <f t="shared" ref="AH1091:AH1154" si="287">LOG(AF1091,2)</f>
        <v>5.5522853126171508E-2</v>
      </c>
      <c r="AI1091" s="22">
        <f t="shared" ref="AI1091:AI1154" si="288">LOG(AM1091,10)</f>
        <v>-0.37293142102460941</v>
      </c>
      <c r="AJ1091" s="22">
        <f t="shared" ref="AJ1091:AJ1154" si="289">LOG(AN1091,10)</f>
        <v>-0.37192686457094365</v>
      </c>
      <c r="AK1091" s="22">
        <f t="shared" si="280"/>
        <v>0</v>
      </c>
      <c r="AL1091" s="22" t="str">
        <f t="shared" ref="AL1091:AL1154" si="290">+IF(AB1091&lt;AC1091,"Increase","Lowering")</f>
        <v>Increase</v>
      </c>
      <c r="AM1091" s="24">
        <f t="shared" ref="AM1091:AM1154" si="291">_xlfn.T.TEST(AT1091:BK1091,BM1091:CD1091,2,3)</f>
        <v>0.42370986833759361</v>
      </c>
      <c r="AN1091" s="24">
        <f t="shared" ref="AN1091:AN1154" si="292">_xlfn.T.TEST(AT1091:BK1091,CF1091:CW1091,2,3)</f>
        <v>0.42469107613505341</v>
      </c>
      <c r="AO1091" s="25">
        <v>0.66143700000000005</v>
      </c>
      <c r="AP1091" s="24">
        <f t="shared" ref="AP1091:AP1154" si="293">_xlfn.T.TEST(AT1091:BK1091,CF1091:CW1091,2,3)</f>
        <v>0.42469107613505341</v>
      </c>
      <c r="AQ1091" s="25">
        <v>0.71375200000000005</v>
      </c>
      <c r="AR1091" s="25">
        <v>0.81265299999999996</v>
      </c>
      <c r="AS1091" s="19">
        <v>1760</v>
      </c>
      <c r="AT1091" s="19">
        <v>0.90400000000000003</v>
      </c>
      <c r="AU1091" s="19">
        <v>0.92800000000000005</v>
      </c>
      <c r="AV1091" s="19">
        <v>0.82099999999999995</v>
      </c>
      <c r="AW1091" s="19">
        <v>0.89500000000000002</v>
      </c>
      <c r="AX1091" s="19">
        <v>0.876</v>
      </c>
      <c r="AY1091" s="19">
        <v>0.69799999999999995</v>
      </c>
      <c r="AZ1091" s="19">
        <v>0.71599999999999997</v>
      </c>
      <c r="BA1091" s="19">
        <v>0.74399999999999999</v>
      </c>
      <c r="BB1091" s="19">
        <v>0.88200000000000001</v>
      </c>
      <c r="BC1091" s="19">
        <v>0.86</v>
      </c>
      <c r="BD1091" s="19">
        <v>0.996</v>
      </c>
      <c r="BE1091" s="19">
        <v>0.997</v>
      </c>
      <c r="BF1091" s="19">
        <v>0.96</v>
      </c>
      <c r="BG1091" s="19">
        <v>1.2529999999999999</v>
      </c>
      <c r="BH1091" s="19">
        <v>0.94499999999999995</v>
      </c>
      <c r="BI1091" s="19">
        <v>0.99399999999999999</v>
      </c>
      <c r="BJ1091" s="19">
        <v>1.0409999999999999</v>
      </c>
      <c r="BK1091" s="19">
        <v>0.80600000000000005</v>
      </c>
      <c r="BL1091" s="19"/>
      <c r="BM1091" s="19">
        <v>0.622</v>
      </c>
      <c r="BN1091" s="19">
        <v>1.0580000000000001</v>
      </c>
      <c r="BO1091" s="19">
        <v>1.0049999999999999</v>
      </c>
      <c r="BP1091" s="19">
        <v>1.052</v>
      </c>
      <c r="BQ1091" s="19">
        <v>0.63900000000000001</v>
      </c>
      <c r="BR1091" s="19">
        <v>0.59899999999999998</v>
      </c>
      <c r="BS1091" s="19">
        <v>1.135</v>
      </c>
      <c r="BT1091" s="19">
        <v>0.89</v>
      </c>
      <c r="BU1091" s="19">
        <v>1.083</v>
      </c>
      <c r="BV1091" s="19">
        <v>0.78400000000000003</v>
      </c>
      <c r="BW1091" s="19">
        <v>0.96799999999999997</v>
      </c>
      <c r="BX1091" s="19">
        <v>0.83799999999999997</v>
      </c>
      <c r="BY1091" s="19">
        <v>1.3080000000000001</v>
      </c>
      <c r="BZ1091" s="19">
        <v>1.202</v>
      </c>
      <c r="CA1091" s="19">
        <v>1.2869999999999999</v>
      </c>
      <c r="CB1091" s="19">
        <v>1.05</v>
      </c>
      <c r="CC1091" s="19">
        <v>0.79900000000000004</v>
      </c>
      <c r="CD1091" s="19">
        <v>0.86799999999999999</v>
      </c>
      <c r="CE1091" s="19"/>
      <c r="CF1091" s="19">
        <v>0.76200000000000001</v>
      </c>
      <c r="CG1091" s="19">
        <v>0.79800000000000004</v>
      </c>
      <c r="CH1091" s="19">
        <v>0.78700000000000003</v>
      </c>
      <c r="CI1091" s="19">
        <v>0.83499999999999996</v>
      </c>
      <c r="CJ1091" s="19">
        <v>1.03</v>
      </c>
      <c r="CK1091" s="19">
        <v>0.86099999999999999</v>
      </c>
      <c r="CL1091" s="19">
        <v>0.82899999999999996</v>
      </c>
      <c r="CM1091" s="19">
        <v>0.90700000000000003</v>
      </c>
      <c r="CN1091" s="19">
        <v>0.748</v>
      </c>
      <c r="CO1091" s="19">
        <v>0.93799999999999994</v>
      </c>
      <c r="CP1091" s="19">
        <v>0.78600000000000003</v>
      </c>
      <c r="CQ1091" s="19">
        <v>0.99</v>
      </c>
      <c r="CR1091" s="19">
        <v>1.032</v>
      </c>
      <c r="CS1091" s="19">
        <v>0.83099999999999996</v>
      </c>
      <c r="CT1091" s="19">
        <v>1.169</v>
      </c>
      <c r="CU1091" s="19">
        <v>0.93300000000000005</v>
      </c>
      <c r="CV1091" s="19">
        <v>0.71199999999999997</v>
      </c>
      <c r="CW1091" s="19">
        <v>0.752</v>
      </c>
    </row>
    <row r="1092" spans="1:101" s="1" customFormat="1" ht="15" x14ac:dyDescent="0.2">
      <c r="A1092" s="19">
        <v>1762</v>
      </c>
      <c r="B1092" s="19">
        <v>392.3</v>
      </c>
      <c r="C1092" s="19">
        <v>1009.4</v>
      </c>
      <c r="D1092" s="19">
        <v>439.13569999999999</v>
      </c>
      <c r="E1092" s="19">
        <v>441.14170000000001</v>
      </c>
      <c r="F1092" s="19">
        <v>205.07740000000001</v>
      </c>
      <c r="G1092" s="20">
        <v>23646</v>
      </c>
      <c r="H1092" s="19">
        <v>1</v>
      </c>
      <c r="I1092" s="19">
        <v>1</v>
      </c>
      <c r="J1092" s="19" t="s">
        <v>103</v>
      </c>
      <c r="M1092" s="10"/>
      <c r="N1092" s="10"/>
      <c r="U1092" s="21">
        <v>0</v>
      </c>
      <c r="V1092" s="21">
        <v>9</v>
      </c>
      <c r="W1092" s="21">
        <v>185</v>
      </c>
      <c r="X1092" s="19">
        <v>3.3300000000000003E-2</v>
      </c>
      <c r="Y1092" s="19">
        <v>0.90600000000000003</v>
      </c>
      <c r="Z1092" s="19">
        <v>0.99199999999999999</v>
      </c>
      <c r="AA1092" s="19">
        <v>0.95299999999999996</v>
      </c>
      <c r="AB1092" s="22">
        <f t="shared" si="281"/>
        <v>1.2828333333333333</v>
      </c>
      <c r="AC1092" s="22">
        <f t="shared" si="282"/>
        <v>1.1694444444444445</v>
      </c>
      <c r="AD1092" s="22">
        <f t="shared" si="283"/>
        <v>1.1691111111111114</v>
      </c>
      <c r="AE1092" s="22">
        <f t="shared" si="284"/>
        <v>1.096959619952494</v>
      </c>
      <c r="AF1092" s="22">
        <f t="shared" si="285"/>
        <v>1.0972723816764871</v>
      </c>
      <c r="AG1092" s="22">
        <f t="shared" si="286"/>
        <v>0.13351041984638973</v>
      </c>
      <c r="AH1092" s="22">
        <f t="shared" si="287"/>
        <v>0.13392169795272083</v>
      </c>
      <c r="AI1092" s="22">
        <f t="shared" si="288"/>
        <v>-0.42477168041266578</v>
      </c>
      <c r="AJ1092" s="22">
        <f t="shared" si="289"/>
        <v>-0.71496049156398545</v>
      </c>
      <c r="AK1092" s="22">
        <f t="shared" si="280"/>
        <v>0</v>
      </c>
      <c r="AL1092" s="22" t="str">
        <f t="shared" si="290"/>
        <v>Lowering</v>
      </c>
      <c r="AM1092" s="24">
        <f t="shared" si="291"/>
        <v>0.37603504345978667</v>
      </c>
      <c r="AN1092" s="24">
        <f t="shared" si="292"/>
        <v>0.19277002710687766</v>
      </c>
      <c r="AO1092" s="25">
        <v>0.76359600000000005</v>
      </c>
      <c r="AP1092" s="24">
        <f t="shared" si="293"/>
        <v>0.19277002710687766</v>
      </c>
      <c r="AQ1092" s="25">
        <v>0.81475399999999998</v>
      </c>
      <c r="AR1092" s="25">
        <v>0.86757899999999999</v>
      </c>
      <c r="AS1092" s="19">
        <v>1762</v>
      </c>
      <c r="AT1092" s="19">
        <v>1.29</v>
      </c>
      <c r="AU1092" s="19">
        <v>1.2829999999999999</v>
      </c>
      <c r="AV1092" s="19">
        <v>1.706</v>
      </c>
      <c r="AW1092" s="19">
        <v>1.476</v>
      </c>
      <c r="AX1092" s="19">
        <v>1.59</v>
      </c>
      <c r="AY1092" s="19">
        <v>1.726</v>
      </c>
      <c r="AZ1092" s="19">
        <v>1.075</v>
      </c>
      <c r="BA1092" s="19">
        <v>1.2609999999999999</v>
      </c>
      <c r="BB1092" s="19">
        <v>0.90200000000000002</v>
      </c>
      <c r="BC1092" s="19">
        <v>1.633</v>
      </c>
      <c r="BD1092" s="19">
        <v>1.2290000000000001</v>
      </c>
      <c r="BE1092" s="19">
        <v>1.167</v>
      </c>
      <c r="BF1092" s="19">
        <v>1.1479999999999999</v>
      </c>
      <c r="BG1092" s="19">
        <v>1.0940000000000001</v>
      </c>
      <c r="BH1092" s="19">
        <v>0.91800000000000004</v>
      </c>
      <c r="BI1092" s="19">
        <v>1.3740000000000001</v>
      </c>
      <c r="BJ1092" s="19">
        <v>1.427</v>
      </c>
      <c r="BK1092" s="19">
        <v>0.79200000000000004</v>
      </c>
      <c r="BL1092" s="19"/>
      <c r="BM1092" s="19">
        <v>0.66</v>
      </c>
      <c r="BN1092" s="19">
        <v>1.7909999999999999</v>
      </c>
      <c r="BO1092" s="19">
        <v>1.921</v>
      </c>
      <c r="BP1092" s="19">
        <v>1.8109999999999999</v>
      </c>
      <c r="BQ1092" s="19">
        <v>0.60799999999999998</v>
      </c>
      <c r="BR1092" s="19">
        <v>0.55900000000000005</v>
      </c>
      <c r="BS1092" s="19">
        <v>1.7490000000000001</v>
      </c>
      <c r="BT1092" s="19">
        <v>1.534</v>
      </c>
      <c r="BU1092" s="19">
        <v>1.32</v>
      </c>
      <c r="BV1092" s="19">
        <v>0.98299999999999998</v>
      </c>
      <c r="BW1092" s="19">
        <v>0.75600000000000001</v>
      </c>
      <c r="BX1092" s="19">
        <v>0.73199999999999998</v>
      </c>
      <c r="BY1092" s="19">
        <v>1.262</v>
      </c>
      <c r="BZ1092" s="19">
        <v>0.878</v>
      </c>
      <c r="CA1092" s="19">
        <v>1.34</v>
      </c>
      <c r="CB1092" s="19">
        <v>1.4019999999999999</v>
      </c>
      <c r="CC1092" s="19">
        <v>0.77900000000000003</v>
      </c>
      <c r="CD1092" s="19">
        <v>0.96499999999999997</v>
      </c>
      <c r="CE1092" s="19"/>
      <c r="CF1092" s="19">
        <v>1.129</v>
      </c>
      <c r="CG1092" s="19">
        <v>1.49</v>
      </c>
      <c r="CH1092" s="19">
        <v>1.427</v>
      </c>
      <c r="CI1092" s="19">
        <v>1.367</v>
      </c>
      <c r="CJ1092" s="19">
        <v>0.81299999999999994</v>
      </c>
      <c r="CK1092" s="19">
        <v>1.4259999999999999</v>
      </c>
      <c r="CL1092" s="19">
        <v>0.86799999999999999</v>
      </c>
      <c r="CM1092" s="19">
        <v>0.93200000000000005</v>
      </c>
      <c r="CN1092" s="19">
        <v>1.0549999999999999</v>
      </c>
      <c r="CO1092" s="19">
        <v>1.032</v>
      </c>
      <c r="CP1092" s="19">
        <v>0.95599999999999996</v>
      </c>
      <c r="CQ1092" s="19">
        <v>1.0249999999999999</v>
      </c>
      <c r="CR1092" s="19">
        <v>1.095</v>
      </c>
      <c r="CS1092" s="19">
        <v>1.288</v>
      </c>
      <c r="CT1092" s="19">
        <v>1.5289999999999999</v>
      </c>
      <c r="CU1092" s="19">
        <v>1.091</v>
      </c>
      <c r="CV1092" s="19">
        <v>1.008</v>
      </c>
      <c r="CW1092" s="19">
        <v>1.5129999999999999</v>
      </c>
    </row>
    <row r="1093" spans="1:101" s="1" customFormat="1" ht="15" x14ac:dyDescent="0.2">
      <c r="A1093" s="19">
        <v>1764</v>
      </c>
      <c r="B1093" s="19">
        <v>392.3</v>
      </c>
      <c r="C1093" s="19">
        <v>1010.1</v>
      </c>
      <c r="D1093" s="19">
        <v>356.64530000000002</v>
      </c>
      <c r="E1093" s="19">
        <v>358.65219999999999</v>
      </c>
      <c r="F1093" s="19">
        <v>245.17400000000001</v>
      </c>
      <c r="G1093" s="20">
        <v>5537.636364</v>
      </c>
      <c r="H1093" s="19">
        <v>2</v>
      </c>
      <c r="I1093" s="19">
        <v>2</v>
      </c>
      <c r="J1093" s="19" t="s">
        <v>103</v>
      </c>
      <c r="M1093" s="10"/>
      <c r="N1093" s="10"/>
      <c r="U1093" s="21">
        <v>0</v>
      </c>
      <c r="V1093" s="21">
        <v>6</v>
      </c>
      <c r="W1093" s="21">
        <v>47</v>
      </c>
      <c r="X1093" s="19">
        <v>0.05</v>
      </c>
      <c r="Y1093" s="19">
        <v>1.599</v>
      </c>
      <c r="Z1093" s="19">
        <v>1.01</v>
      </c>
      <c r="AA1093" s="19">
        <v>1.2549999999999999</v>
      </c>
      <c r="AB1093" s="22">
        <f t="shared" si="281"/>
        <v>1.1628333333333332</v>
      </c>
      <c r="AC1093" s="22">
        <f t="shared" si="282"/>
        <v>1.1829999999999998</v>
      </c>
      <c r="AD1093" s="22">
        <f t="shared" si="283"/>
        <v>1.0234444444444444</v>
      </c>
      <c r="AE1093" s="22">
        <f t="shared" si="284"/>
        <v>0.98295294449140602</v>
      </c>
      <c r="AF1093" s="22">
        <f t="shared" si="285"/>
        <v>1.1361958527847138</v>
      </c>
      <c r="AG1093" s="22">
        <f t="shared" si="286"/>
        <v>-2.4805740756696674E-2</v>
      </c>
      <c r="AH1093" s="22">
        <f t="shared" si="287"/>
        <v>0.18421154213743882</v>
      </c>
      <c r="AI1093" s="22">
        <f t="shared" si="288"/>
        <v>-5.2946142533386385E-2</v>
      </c>
      <c r="AJ1093" s="22">
        <f t="shared" si="289"/>
        <v>-1.0665493537393402</v>
      </c>
      <c r="AK1093" s="22">
        <f t="shared" si="280"/>
        <v>0</v>
      </c>
      <c r="AL1093" s="22" t="str">
        <f t="shared" si="290"/>
        <v>Increase</v>
      </c>
      <c r="AM1093" s="24">
        <f t="shared" si="291"/>
        <v>0.88522538106287108</v>
      </c>
      <c r="AN1093" s="24">
        <f t="shared" si="292"/>
        <v>8.5792761327243991E-2</v>
      </c>
      <c r="AO1093" s="25">
        <v>0.78145500000000001</v>
      </c>
      <c r="AP1093" s="24">
        <f t="shared" si="293"/>
        <v>8.5792761327243991E-2</v>
      </c>
      <c r="AQ1093" s="25">
        <v>1.27729</v>
      </c>
      <c r="AR1093" s="25">
        <v>1.1491</v>
      </c>
      <c r="AS1093" s="19">
        <v>1764</v>
      </c>
      <c r="AT1093" s="19">
        <v>1.367</v>
      </c>
      <c r="AU1093" s="19">
        <v>1.1779999999999999</v>
      </c>
      <c r="AV1093" s="19">
        <v>1.3620000000000001</v>
      </c>
      <c r="AW1093" s="19">
        <v>1.0309999999999999</v>
      </c>
      <c r="AX1093" s="19">
        <v>1.0720000000000001</v>
      </c>
      <c r="AY1093" s="19">
        <v>1.1830000000000001</v>
      </c>
      <c r="AZ1093" s="19">
        <v>0.78100000000000003</v>
      </c>
      <c r="BA1093" s="19">
        <v>1.034</v>
      </c>
      <c r="BB1093" s="19">
        <v>1.3080000000000001</v>
      </c>
      <c r="BC1093" s="19">
        <v>0.97899999999999998</v>
      </c>
      <c r="BD1093" s="19">
        <v>1.58</v>
      </c>
      <c r="BE1093" s="19">
        <v>1.1639999999999999</v>
      </c>
      <c r="BF1093" s="19">
        <v>0.89800000000000002</v>
      </c>
      <c r="BG1093" s="19">
        <v>0.97799999999999998</v>
      </c>
      <c r="BH1093" s="19">
        <v>1.0329999999999999</v>
      </c>
      <c r="BI1093" s="19">
        <v>1.452</v>
      </c>
      <c r="BJ1093" s="19">
        <v>1.534</v>
      </c>
      <c r="BK1093" s="19">
        <v>0.997</v>
      </c>
      <c r="BL1093" s="19"/>
      <c r="BM1093" s="19">
        <v>1.03</v>
      </c>
      <c r="BN1093" s="19">
        <v>0.94299999999999995</v>
      </c>
      <c r="BO1093" s="19">
        <v>1.3149999999999999</v>
      </c>
      <c r="BP1093" s="19">
        <v>1.8540000000000001</v>
      </c>
      <c r="BQ1093" s="19">
        <v>0.63700000000000001</v>
      </c>
      <c r="BR1093" s="19">
        <v>0.47</v>
      </c>
      <c r="BS1093" s="19">
        <v>1.4950000000000001</v>
      </c>
      <c r="BT1093" s="19">
        <v>1.609</v>
      </c>
      <c r="BU1093" s="19">
        <v>0.98299999999999998</v>
      </c>
      <c r="BV1093" s="19">
        <v>1.0009999999999999</v>
      </c>
      <c r="BW1093" s="19">
        <v>0.78800000000000003</v>
      </c>
      <c r="BX1093" s="19">
        <v>0.86599999999999999</v>
      </c>
      <c r="BY1093" s="19">
        <v>1.581</v>
      </c>
      <c r="BZ1093" s="19">
        <v>0.84699999999999998</v>
      </c>
      <c r="CA1093" s="19">
        <v>1.1259999999999999</v>
      </c>
      <c r="CB1093" s="19">
        <v>2.8069999999999999</v>
      </c>
      <c r="CC1093" s="19">
        <v>0.91700000000000004</v>
      </c>
      <c r="CD1093" s="19">
        <v>1.0249999999999999</v>
      </c>
      <c r="CE1093" s="19"/>
      <c r="CF1093" s="19">
        <v>1.0980000000000001</v>
      </c>
      <c r="CG1093" s="19">
        <v>0.82599999999999996</v>
      </c>
      <c r="CH1093" s="19">
        <v>1.242</v>
      </c>
      <c r="CI1093" s="19">
        <v>0.94899999999999995</v>
      </c>
      <c r="CJ1093" s="19">
        <v>0.78100000000000003</v>
      </c>
      <c r="CK1093" s="19">
        <v>0.872</v>
      </c>
      <c r="CL1093" s="19">
        <v>0.83199999999999996</v>
      </c>
      <c r="CM1093" s="19">
        <v>1.0680000000000001</v>
      </c>
      <c r="CN1093" s="19">
        <v>1.4910000000000001</v>
      </c>
      <c r="CO1093" s="19">
        <v>1.024</v>
      </c>
      <c r="CP1093" s="19">
        <v>1.2110000000000001</v>
      </c>
      <c r="CQ1093" s="19">
        <v>0.71599999999999997</v>
      </c>
      <c r="CR1093" s="19">
        <v>0.94399999999999995</v>
      </c>
      <c r="CS1093" s="19">
        <v>1.1279999999999999</v>
      </c>
      <c r="CT1093" s="19">
        <v>1.0920000000000001</v>
      </c>
      <c r="CU1093" s="19">
        <v>1.585</v>
      </c>
      <c r="CV1093" s="19">
        <v>0.71699999999999997</v>
      </c>
      <c r="CW1093" s="19">
        <v>0.84599999999999997</v>
      </c>
    </row>
    <row r="1094" spans="1:101" s="1" customFormat="1" ht="15" x14ac:dyDescent="0.2">
      <c r="A1094" s="19">
        <v>1767</v>
      </c>
      <c r="B1094" s="19">
        <v>393.3</v>
      </c>
      <c r="C1094" s="19">
        <v>1011.4</v>
      </c>
      <c r="D1094" s="19">
        <v>538.10310000000004</v>
      </c>
      <c r="E1094" s="19">
        <v>540.10749999999996</v>
      </c>
      <c r="F1094" s="19">
        <v>304.04469999999998</v>
      </c>
      <c r="G1094" s="20">
        <v>7154.6829269999998</v>
      </c>
      <c r="H1094" s="19">
        <v>1</v>
      </c>
      <c r="I1094" s="19">
        <v>1</v>
      </c>
      <c r="J1094" s="19" t="s">
        <v>109</v>
      </c>
      <c r="M1094" s="10"/>
      <c r="N1094" s="10"/>
      <c r="U1094" s="21">
        <v>1</v>
      </c>
      <c r="V1094" s="21">
        <v>8</v>
      </c>
      <c r="W1094" s="21">
        <v>217</v>
      </c>
      <c r="X1094" s="19">
        <v>0.05</v>
      </c>
      <c r="Y1094" s="19">
        <v>0.80700000000000005</v>
      </c>
      <c r="Z1094" s="19">
        <v>1.0629999999999999</v>
      </c>
      <c r="AA1094" s="19">
        <v>1.0780000000000001</v>
      </c>
      <c r="AB1094" s="22">
        <f t="shared" si="281"/>
        <v>0.72588888888888903</v>
      </c>
      <c r="AC1094" s="22">
        <f t="shared" si="282"/>
        <v>0.90361111111111114</v>
      </c>
      <c r="AD1094" s="22">
        <f t="shared" si="283"/>
        <v>0.93238888888888893</v>
      </c>
      <c r="AE1094" s="22">
        <f t="shared" si="284"/>
        <v>0.80332001229634198</v>
      </c>
      <c r="AF1094" s="22">
        <f t="shared" si="285"/>
        <v>0.77852588929273681</v>
      </c>
      <c r="AG1094" s="22">
        <f t="shared" si="286"/>
        <v>-0.31595327752734914</v>
      </c>
      <c r="AH1094" s="22">
        <f t="shared" si="287"/>
        <v>-0.36118307904713787</v>
      </c>
      <c r="AI1094" s="22">
        <f t="shared" si="288"/>
        <v>-1.1944155816435136</v>
      </c>
      <c r="AJ1094" s="22">
        <f t="shared" si="289"/>
        <v>-1.5082227193207844</v>
      </c>
      <c r="AK1094" s="22">
        <f t="shared" si="280"/>
        <v>0</v>
      </c>
      <c r="AL1094" s="22" t="str">
        <f t="shared" si="290"/>
        <v>Increase</v>
      </c>
      <c r="AM1094" s="24">
        <f t="shared" si="291"/>
        <v>6.3912295828256319E-2</v>
      </c>
      <c r="AN1094" s="24">
        <f t="shared" si="292"/>
        <v>3.1029678844229816E-2</v>
      </c>
      <c r="AO1094" s="25">
        <v>1.08849</v>
      </c>
      <c r="AP1094" s="24">
        <f t="shared" si="293"/>
        <v>3.1029678844229816E-2</v>
      </c>
      <c r="AQ1094" s="25">
        <v>1.3925099999999999</v>
      </c>
      <c r="AR1094" s="25">
        <v>1.26908</v>
      </c>
      <c r="AS1094" s="19">
        <v>1767</v>
      </c>
      <c r="AT1094" s="19">
        <v>0.49</v>
      </c>
      <c r="AU1094" s="19">
        <v>0.63800000000000001</v>
      </c>
      <c r="AV1094" s="19">
        <v>0.38</v>
      </c>
      <c r="AW1094" s="19">
        <v>0.64900000000000002</v>
      </c>
      <c r="AX1094" s="19">
        <v>0.29099999999999998</v>
      </c>
      <c r="AY1094" s="19">
        <v>0.46</v>
      </c>
      <c r="AZ1094" s="19">
        <v>0.97</v>
      </c>
      <c r="BA1094" s="19">
        <v>0.72899999999999998</v>
      </c>
      <c r="BB1094" s="19">
        <v>0.80300000000000005</v>
      </c>
      <c r="BC1094" s="19">
        <v>1.038</v>
      </c>
      <c r="BD1094" s="19">
        <v>0.71099999999999997</v>
      </c>
      <c r="BE1094" s="19">
        <v>0.95699999999999996</v>
      </c>
      <c r="BF1094" s="19">
        <v>0.82299999999999995</v>
      </c>
      <c r="BG1094" s="19">
        <v>1.141</v>
      </c>
      <c r="BH1094" s="19">
        <v>1.0620000000000001</v>
      </c>
      <c r="BI1094" s="19">
        <v>0.57699999999999996</v>
      </c>
      <c r="BJ1094" s="19">
        <v>0.55000000000000004</v>
      </c>
      <c r="BK1094" s="19">
        <v>0.79700000000000004</v>
      </c>
      <c r="BL1094" s="19"/>
      <c r="BM1094" s="19">
        <v>0.81599999999999995</v>
      </c>
      <c r="BN1094" s="19">
        <v>0.60199999999999998</v>
      </c>
      <c r="BO1094" s="19">
        <v>0.6</v>
      </c>
      <c r="BP1094" s="19">
        <v>0.51700000000000002</v>
      </c>
      <c r="BQ1094" s="19">
        <v>1.0529999999999999</v>
      </c>
      <c r="BR1094" s="19">
        <v>1.1459999999999999</v>
      </c>
      <c r="BS1094" s="19">
        <v>0.88400000000000001</v>
      </c>
      <c r="BT1094" s="19">
        <v>0.44600000000000001</v>
      </c>
      <c r="BU1094" s="19">
        <v>0.97499999999999998</v>
      </c>
      <c r="BV1094" s="19">
        <v>1.2569999999999999</v>
      </c>
      <c r="BW1094" s="19">
        <v>1.4890000000000001</v>
      </c>
      <c r="BX1094" s="19">
        <v>0.95699999999999996</v>
      </c>
      <c r="BY1094" s="19">
        <v>0.80200000000000005</v>
      </c>
      <c r="BZ1094" s="19">
        <v>0.65700000000000003</v>
      </c>
      <c r="CA1094" s="19">
        <v>0.94899999999999995</v>
      </c>
      <c r="CB1094" s="19">
        <v>0.56699999999999995</v>
      </c>
      <c r="CC1094" s="19">
        <v>1.4159999999999999</v>
      </c>
      <c r="CD1094" s="19">
        <v>1.1319999999999999</v>
      </c>
      <c r="CE1094" s="19"/>
      <c r="CF1094" s="19">
        <v>0.56000000000000005</v>
      </c>
      <c r="CG1094" s="19">
        <v>1.159</v>
      </c>
      <c r="CH1094" s="19">
        <v>0.69799999999999995</v>
      </c>
      <c r="CI1094" s="19">
        <v>1.39</v>
      </c>
      <c r="CJ1094" s="19">
        <v>1.1819999999999999</v>
      </c>
      <c r="CK1094" s="19">
        <v>1.0209999999999999</v>
      </c>
      <c r="CL1094" s="19">
        <v>0.65800000000000003</v>
      </c>
      <c r="CM1094" s="19">
        <v>1.198</v>
      </c>
      <c r="CN1094" s="19">
        <v>0.51400000000000001</v>
      </c>
      <c r="CO1094" s="19">
        <v>1.044</v>
      </c>
      <c r="CP1094" s="19">
        <v>0.39500000000000002</v>
      </c>
      <c r="CQ1094" s="19">
        <v>1.167</v>
      </c>
      <c r="CR1094" s="19">
        <v>1.077</v>
      </c>
      <c r="CS1094" s="19">
        <v>0.79200000000000004</v>
      </c>
      <c r="CT1094" s="19">
        <v>1.077</v>
      </c>
      <c r="CU1094" s="19">
        <v>0.52100000000000002</v>
      </c>
      <c r="CV1094" s="19">
        <v>1.0980000000000001</v>
      </c>
      <c r="CW1094" s="19">
        <v>1.232</v>
      </c>
    </row>
    <row r="1095" spans="1:101" s="1" customFormat="1" ht="15" x14ac:dyDescent="0.2">
      <c r="A1095" s="19">
        <v>1768</v>
      </c>
      <c r="B1095" s="19">
        <v>393.3</v>
      </c>
      <c r="C1095" s="19">
        <v>1012.3</v>
      </c>
      <c r="D1095" s="19">
        <v>406.17959999999999</v>
      </c>
      <c r="E1095" s="19">
        <v>408.18619999999999</v>
      </c>
      <c r="F1095" s="19">
        <v>172.12129999999999</v>
      </c>
      <c r="G1095" s="20">
        <v>13728.54545</v>
      </c>
      <c r="H1095" s="19">
        <v>1</v>
      </c>
      <c r="I1095" s="19">
        <v>1</v>
      </c>
      <c r="J1095" s="19" t="s">
        <v>103</v>
      </c>
      <c r="M1095" s="10"/>
      <c r="N1095" s="10"/>
      <c r="U1095" s="21">
        <v>0</v>
      </c>
      <c r="V1095" s="21">
        <v>6</v>
      </c>
      <c r="W1095" s="21">
        <v>149</v>
      </c>
      <c r="X1095" s="19">
        <v>0.05</v>
      </c>
      <c r="Y1095" s="19">
        <v>0.996</v>
      </c>
      <c r="Z1095" s="19">
        <v>1.0720000000000001</v>
      </c>
      <c r="AA1095" s="19">
        <v>1.002</v>
      </c>
      <c r="AB1095" s="22">
        <f t="shared" si="281"/>
        <v>1.0780555555555553</v>
      </c>
      <c r="AC1095" s="22">
        <f t="shared" si="282"/>
        <v>1.0662222222222222</v>
      </c>
      <c r="AD1095" s="22">
        <f t="shared" si="283"/>
        <v>0.97927777777777791</v>
      </c>
      <c r="AE1095" s="22">
        <f t="shared" si="284"/>
        <v>1.0110983743226343</v>
      </c>
      <c r="AF1095" s="22">
        <f t="shared" si="285"/>
        <v>1.1008679866114479</v>
      </c>
      <c r="AG1095" s="22">
        <f t="shared" si="286"/>
        <v>1.5923370379375714E-2</v>
      </c>
      <c r="AH1095" s="22">
        <f t="shared" si="287"/>
        <v>0.13864147482417974</v>
      </c>
      <c r="AI1095" s="22">
        <f t="shared" si="288"/>
        <v>-2.9113981563606343E-2</v>
      </c>
      <c r="AJ1095" s="22">
        <f t="shared" si="289"/>
        <v>-0.39517593894997077</v>
      </c>
      <c r="AK1095" s="22">
        <f t="shared" si="280"/>
        <v>0</v>
      </c>
      <c r="AL1095" s="22" t="str">
        <f t="shared" si="290"/>
        <v>Lowering</v>
      </c>
      <c r="AM1095" s="24">
        <f t="shared" si="291"/>
        <v>0.93516020703753022</v>
      </c>
      <c r="AN1095" s="24">
        <f t="shared" si="292"/>
        <v>0.40255392089635778</v>
      </c>
      <c r="AO1095" s="25">
        <v>0.50477700000000003</v>
      </c>
      <c r="AP1095" s="24">
        <f t="shared" si="293"/>
        <v>0.40255392089635778</v>
      </c>
      <c r="AQ1095" s="25">
        <v>0.69150599999999995</v>
      </c>
      <c r="AR1095" s="25">
        <v>0.79341600000000001</v>
      </c>
      <c r="AS1095" s="19">
        <v>1768</v>
      </c>
      <c r="AT1095" s="19">
        <v>0.66300000000000003</v>
      </c>
      <c r="AU1095" s="19">
        <v>0.83699999999999997</v>
      </c>
      <c r="AV1095" s="19">
        <v>0.98699999999999999</v>
      </c>
      <c r="AW1095" s="19">
        <v>0.65600000000000003</v>
      </c>
      <c r="AX1095" s="19">
        <v>0.92400000000000004</v>
      </c>
      <c r="AY1095" s="19">
        <v>1.0609999999999999</v>
      </c>
      <c r="AZ1095" s="19">
        <v>0.72</v>
      </c>
      <c r="BA1095" s="19">
        <v>0.57299999999999995</v>
      </c>
      <c r="BB1095" s="19">
        <v>0.97399999999999998</v>
      </c>
      <c r="BC1095" s="19">
        <v>1.78</v>
      </c>
      <c r="BD1095" s="19">
        <v>1.657</v>
      </c>
      <c r="BE1095" s="19">
        <v>1.52</v>
      </c>
      <c r="BF1095" s="19">
        <v>1.327</v>
      </c>
      <c r="BG1095" s="19">
        <v>1.008</v>
      </c>
      <c r="BH1095" s="19">
        <v>1.0549999999999999</v>
      </c>
      <c r="BI1095" s="19">
        <v>1.1299999999999999</v>
      </c>
      <c r="BJ1095" s="19">
        <v>1.5529999999999999</v>
      </c>
      <c r="BK1095" s="19">
        <v>0.98</v>
      </c>
      <c r="BL1095" s="19"/>
      <c r="BM1095" s="19">
        <v>0.42599999999999999</v>
      </c>
      <c r="BN1095" s="19">
        <v>0.88300000000000001</v>
      </c>
      <c r="BO1095" s="19">
        <v>1.123</v>
      </c>
      <c r="BP1095" s="19">
        <v>1.165</v>
      </c>
      <c r="BQ1095" s="19">
        <v>0.35499999999999998</v>
      </c>
      <c r="BR1095" s="19">
        <v>0.52300000000000002</v>
      </c>
      <c r="BS1095" s="19">
        <v>0.89400000000000002</v>
      </c>
      <c r="BT1095" s="19">
        <v>0.96399999999999997</v>
      </c>
      <c r="BU1095" s="19">
        <v>1.571</v>
      </c>
      <c r="BV1095" s="19">
        <v>0.76</v>
      </c>
      <c r="BW1095" s="19">
        <v>0.85099999999999998</v>
      </c>
      <c r="BX1095" s="19">
        <v>0.85099999999999998</v>
      </c>
      <c r="BY1095" s="19">
        <v>1.875</v>
      </c>
      <c r="BZ1095" s="19">
        <v>0.875</v>
      </c>
      <c r="CA1095" s="19">
        <v>1.472</v>
      </c>
      <c r="CB1095" s="19">
        <v>2.3130000000000002</v>
      </c>
      <c r="CC1095" s="19">
        <v>0.996</v>
      </c>
      <c r="CD1095" s="19">
        <v>1.2949999999999999</v>
      </c>
      <c r="CE1095" s="19"/>
      <c r="CF1095" s="19">
        <v>0.59199999999999997</v>
      </c>
      <c r="CG1095" s="19">
        <v>0.66800000000000004</v>
      </c>
      <c r="CH1095" s="19">
        <v>0.87</v>
      </c>
      <c r="CI1095" s="19">
        <v>0.69299999999999995</v>
      </c>
      <c r="CJ1095" s="19">
        <v>0.81299999999999994</v>
      </c>
      <c r="CK1095" s="19">
        <v>0.79300000000000004</v>
      </c>
      <c r="CL1095" s="19">
        <v>0.53200000000000003</v>
      </c>
      <c r="CM1095" s="19">
        <v>1.0009999999999999</v>
      </c>
      <c r="CN1095" s="19">
        <v>1.175</v>
      </c>
      <c r="CO1095" s="19">
        <v>0.78400000000000003</v>
      </c>
      <c r="CP1095" s="19">
        <v>1.1970000000000001</v>
      </c>
      <c r="CQ1095" s="19">
        <v>1.0329999999999999</v>
      </c>
      <c r="CR1095" s="19">
        <v>1.3540000000000001</v>
      </c>
      <c r="CS1095" s="19">
        <v>1.246</v>
      </c>
      <c r="CT1095" s="19">
        <v>1.649</v>
      </c>
      <c r="CU1095" s="19">
        <v>1.635</v>
      </c>
      <c r="CV1095" s="19">
        <v>1.024</v>
      </c>
      <c r="CW1095" s="19">
        <v>0.56799999999999995</v>
      </c>
    </row>
    <row r="1096" spans="1:101" s="1" customFormat="1" ht="15" x14ac:dyDescent="0.2">
      <c r="A1096" s="19">
        <v>1769</v>
      </c>
      <c r="B1096" s="19">
        <v>393.3</v>
      </c>
      <c r="C1096" s="19">
        <v>1012.3</v>
      </c>
      <c r="D1096" s="19">
        <v>419.15370000000001</v>
      </c>
      <c r="E1096" s="19">
        <v>421.16030000000001</v>
      </c>
      <c r="F1096" s="19">
        <v>185.09540000000001</v>
      </c>
      <c r="G1096" s="20">
        <v>28583.824560000001</v>
      </c>
      <c r="H1096" s="19">
        <v>1</v>
      </c>
      <c r="I1096" s="19">
        <v>1</v>
      </c>
      <c r="J1096" s="19" t="s">
        <v>117</v>
      </c>
      <c r="M1096" s="10"/>
      <c r="N1096" s="10"/>
      <c r="U1096" s="21">
        <v>0</v>
      </c>
      <c r="V1096" s="21">
        <v>0</v>
      </c>
      <c r="W1096" s="21">
        <v>40</v>
      </c>
      <c r="X1096" s="19">
        <v>0.05</v>
      </c>
      <c r="Y1096" s="19">
        <v>0.42499999999999999</v>
      </c>
      <c r="Z1096" s="19">
        <v>0.35799999999999998</v>
      </c>
      <c r="AA1096" s="19">
        <v>0.36199999999999999</v>
      </c>
      <c r="AB1096" s="22">
        <f t="shared" si="281"/>
        <v>0.5708333333333333</v>
      </c>
      <c r="AC1096" s="22">
        <f t="shared" si="282"/>
        <v>0.44094444444444442</v>
      </c>
      <c r="AD1096" s="22">
        <f t="shared" si="283"/>
        <v>0.51527777777777761</v>
      </c>
      <c r="AE1096" s="22">
        <f t="shared" si="284"/>
        <v>1.294569736676326</v>
      </c>
      <c r="AF1096" s="22">
        <f t="shared" si="285"/>
        <v>1.1078167115902968</v>
      </c>
      <c r="AG1096" s="22">
        <f t="shared" si="286"/>
        <v>0.37247268331236005</v>
      </c>
      <c r="AH1096" s="22">
        <f t="shared" si="287"/>
        <v>0.14771920706088004</v>
      </c>
      <c r="AI1096" s="22">
        <f t="shared" si="288"/>
        <v>-2.319836626726401</v>
      </c>
      <c r="AJ1096" s="22">
        <f t="shared" si="289"/>
        <v>-0.58269211494772055</v>
      </c>
      <c r="AK1096" s="22">
        <f t="shared" si="280"/>
        <v>0</v>
      </c>
      <c r="AL1096" s="22" t="str">
        <f t="shared" si="290"/>
        <v>Lowering</v>
      </c>
      <c r="AM1096" s="24">
        <f t="shared" si="291"/>
        <v>4.7881017767469553E-3</v>
      </c>
      <c r="AN1096" s="24">
        <f t="shared" si="292"/>
        <v>0.26140138545196051</v>
      </c>
      <c r="AO1096" s="25">
        <v>1.4538800000000001</v>
      </c>
      <c r="AP1096" s="24">
        <f t="shared" si="293"/>
        <v>0.26140138545196051</v>
      </c>
      <c r="AQ1096" s="25">
        <v>0.85519800000000001</v>
      </c>
      <c r="AR1096" s="25">
        <v>0.892065</v>
      </c>
      <c r="AS1096" s="19">
        <v>1769</v>
      </c>
      <c r="AT1096" s="19">
        <v>0.84</v>
      </c>
      <c r="AU1096" s="19">
        <v>0.82</v>
      </c>
      <c r="AV1096" s="19">
        <v>0.61599999999999999</v>
      </c>
      <c r="AW1096" s="19">
        <v>0.61499999999999999</v>
      </c>
      <c r="AX1096" s="19">
        <v>0.43099999999999999</v>
      </c>
      <c r="AY1096" s="19">
        <v>0.56599999999999995</v>
      </c>
      <c r="AZ1096" s="19">
        <v>0.46899999999999997</v>
      </c>
      <c r="BA1096" s="19">
        <v>0.47799999999999998</v>
      </c>
      <c r="BB1096" s="19">
        <v>0.92200000000000004</v>
      </c>
      <c r="BC1096" s="19">
        <v>0.59699999999999998</v>
      </c>
      <c r="BD1096" s="19">
        <v>0.44400000000000001</v>
      </c>
      <c r="BE1096" s="19">
        <v>0.59899999999999998</v>
      </c>
      <c r="BF1096" s="19">
        <v>0.41399999999999998</v>
      </c>
      <c r="BG1096" s="19">
        <v>0.48499999999999999</v>
      </c>
      <c r="BH1096" s="19">
        <v>0.48299999999999998</v>
      </c>
      <c r="BI1096" s="19">
        <v>0.33800000000000002</v>
      </c>
      <c r="BJ1096" s="19">
        <v>0.46700000000000003</v>
      </c>
      <c r="BK1096" s="19">
        <v>0.69099999999999995</v>
      </c>
      <c r="BL1096" s="19"/>
      <c r="BM1096" s="19">
        <v>0.61799999999999999</v>
      </c>
      <c r="BN1096" s="19">
        <v>0.46400000000000002</v>
      </c>
      <c r="BO1096" s="19">
        <v>0.36499999999999999</v>
      </c>
      <c r="BP1096" s="19">
        <v>0.38800000000000001</v>
      </c>
      <c r="BQ1096" s="19">
        <v>0.54500000000000004</v>
      </c>
      <c r="BR1096" s="19">
        <v>0.45700000000000002</v>
      </c>
      <c r="BS1096" s="19">
        <v>0.52200000000000002</v>
      </c>
      <c r="BT1096" s="19">
        <v>0.36599999999999999</v>
      </c>
      <c r="BU1096" s="19">
        <v>0.46600000000000003</v>
      </c>
      <c r="BV1096" s="19">
        <v>0.41599999999999998</v>
      </c>
      <c r="BW1096" s="19">
        <v>0.36699999999999999</v>
      </c>
      <c r="BX1096" s="19">
        <v>0.38800000000000001</v>
      </c>
      <c r="BY1096" s="19">
        <v>0.36899999999999999</v>
      </c>
      <c r="BZ1096" s="19">
        <v>0.42399999999999999</v>
      </c>
      <c r="CA1096" s="19">
        <v>0.52800000000000002</v>
      </c>
      <c r="CB1096" s="19">
        <v>0.46</v>
      </c>
      <c r="CC1096" s="19">
        <v>0.46</v>
      </c>
      <c r="CD1096" s="19">
        <v>0.33400000000000002</v>
      </c>
      <c r="CE1096" s="19"/>
      <c r="CF1096" s="19">
        <v>0.40799999999999997</v>
      </c>
      <c r="CG1096" s="19">
        <v>0.51500000000000001</v>
      </c>
      <c r="CH1096" s="19">
        <v>0.93100000000000005</v>
      </c>
      <c r="CI1096" s="19">
        <v>0.495</v>
      </c>
      <c r="CJ1096" s="19">
        <v>0.60099999999999998</v>
      </c>
      <c r="CK1096" s="19">
        <v>0.57899999999999996</v>
      </c>
      <c r="CL1096" s="19">
        <v>0.54200000000000004</v>
      </c>
      <c r="CM1096" s="19">
        <v>0.43</v>
      </c>
      <c r="CN1096" s="19">
        <v>0.39900000000000002</v>
      </c>
      <c r="CO1096" s="19">
        <v>0.502</v>
      </c>
      <c r="CP1096" s="19">
        <v>0.39100000000000001</v>
      </c>
      <c r="CQ1096" s="19">
        <v>0.53600000000000003</v>
      </c>
      <c r="CR1096" s="19">
        <v>0.42199999999999999</v>
      </c>
      <c r="CS1096" s="19">
        <v>0.68</v>
      </c>
      <c r="CT1096" s="19">
        <v>0.41199999999999998</v>
      </c>
      <c r="CU1096" s="19">
        <v>0.495</v>
      </c>
      <c r="CV1096" s="19">
        <v>0.49</v>
      </c>
      <c r="CW1096" s="19">
        <v>0.44700000000000001</v>
      </c>
    </row>
    <row r="1097" spans="1:101" s="1" customFormat="1" ht="15" x14ac:dyDescent="0.2">
      <c r="A1097" s="19">
        <v>1771</v>
      </c>
      <c r="B1097" s="19">
        <v>393.6</v>
      </c>
      <c r="C1097" s="19">
        <v>1012.9</v>
      </c>
      <c r="D1097" s="19">
        <v>357.10090000000002</v>
      </c>
      <c r="E1097" s="19">
        <v>359.10739999999998</v>
      </c>
      <c r="F1097" s="19">
        <v>246.08510000000001</v>
      </c>
      <c r="G1097" s="20">
        <v>3773.8</v>
      </c>
      <c r="H1097" s="19">
        <v>2</v>
      </c>
      <c r="I1097" s="19">
        <v>2</v>
      </c>
      <c r="J1097" s="19" t="s">
        <v>109</v>
      </c>
      <c r="M1097" s="10"/>
      <c r="N1097" s="10"/>
      <c r="U1097" s="21">
        <v>2</v>
      </c>
      <c r="V1097" s="21">
        <v>28</v>
      </c>
      <c r="W1097" s="21">
        <v>457</v>
      </c>
      <c r="X1097" s="19">
        <v>0.05</v>
      </c>
      <c r="Y1097" s="19">
        <v>1.3580000000000001</v>
      </c>
      <c r="Z1097" s="19">
        <v>1.29</v>
      </c>
      <c r="AA1097" s="19">
        <v>1.3009999999999999</v>
      </c>
      <c r="AB1097" s="22">
        <f t="shared" si="281"/>
        <v>0.9411666666666666</v>
      </c>
      <c r="AC1097" s="22">
        <f t="shared" si="282"/>
        <v>0.91505555555555573</v>
      </c>
      <c r="AD1097" s="22">
        <f t="shared" si="283"/>
        <v>0.94861111111111107</v>
      </c>
      <c r="AE1097" s="22">
        <f t="shared" si="284"/>
        <v>1.0285350009106913</v>
      </c>
      <c r="AF1097" s="22">
        <f t="shared" si="285"/>
        <v>0.99215226939970713</v>
      </c>
      <c r="AG1097" s="22">
        <f t="shared" si="286"/>
        <v>4.0590889420543681E-2</v>
      </c>
      <c r="AH1097" s="22">
        <f t="shared" si="287"/>
        <v>-1.1366541362369574E-2</v>
      </c>
      <c r="AI1097" s="22">
        <f t="shared" si="288"/>
        <v>-0.10837329131709576</v>
      </c>
      <c r="AJ1097" s="22">
        <f t="shared" si="289"/>
        <v>-2.8368490555070829E-2</v>
      </c>
      <c r="AK1097" s="22">
        <f t="shared" si="280"/>
        <v>0</v>
      </c>
      <c r="AL1097" s="22" t="str">
        <f t="shared" si="290"/>
        <v>Lowering</v>
      </c>
      <c r="AM1097" s="24">
        <f t="shared" si="291"/>
        <v>0.77916010721888695</v>
      </c>
      <c r="AN1097" s="24">
        <f t="shared" si="292"/>
        <v>0.93676684089814555</v>
      </c>
      <c r="AO1097" s="25">
        <v>0.33177000000000001</v>
      </c>
      <c r="AP1097" s="24">
        <f t="shared" si="293"/>
        <v>0.93676684089814555</v>
      </c>
      <c r="AQ1097" s="25">
        <v>0.491064</v>
      </c>
      <c r="AR1097" s="25">
        <v>0.64012500000000006</v>
      </c>
      <c r="AS1097" s="19">
        <v>1771</v>
      </c>
      <c r="AT1097" s="19">
        <v>1.0589999999999999</v>
      </c>
      <c r="AU1097" s="19">
        <v>1.099</v>
      </c>
      <c r="AV1097" s="19">
        <v>0.55600000000000005</v>
      </c>
      <c r="AW1097" s="19">
        <v>0.62</v>
      </c>
      <c r="AX1097" s="19">
        <v>0.504</v>
      </c>
      <c r="AY1097" s="19">
        <v>0.71299999999999997</v>
      </c>
      <c r="AZ1097" s="19">
        <v>0.81</v>
      </c>
      <c r="BA1097" s="19">
        <v>0.64900000000000002</v>
      </c>
      <c r="BB1097" s="19">
        <v>1.127</v>
      </c>
      <c r="BC1097" s="19">
        <v>0.93100000000000005</v>
      </c>
      <c r="BD1097" s="19">
        <v>1.0349999999999999</v>
      </c>
      <c r="BE1097" s="19">
        <v>1.069</v>
      </c>
      <c r="BF1097" s="19">
        <v>0.95</v>
      </c>
      <c r="BG1097" s="19">
        <v>0.7</v>
      </c>
      <c r="BH1097" s="19">
        <v>1.653</v>
      </c>
      <c r="BI1097" s="19">
        <v>1.08</v>
      </c>
      <c r="BJ1097" s="19">
        <v>1.1100000000000001</v>
      </c>
      <c r="BK1097" s="19">
        <v>1.276</v>
      </c>
      <c r="BL1097" s="19"/>
      <c r="BM1097" s="19">
        <v>0.75600000000000001</v>
      </c>
      <c r="BN1097" s="19">
        <v>0.63300000000000001</v>
      </c>
      <c r="BO1097" s="19">
        <v>0.64800000000000002</v>
      </c>
      <c r="BP1097" s="19">
        <v>0.68899999999999995</v>
      </c>
      <c r="BQ1097" s="19">
        <v>0.72599999999999998</v>
      </c>
      <c r="BR1097" s="19">
        <v>1.3720000000000001</v>
      </c>
      <c r="BS1097" s="19">
        <v>0.60299999999999998</v>
      </c>
      <c r="BT1097" s="19">
        <v>0.61699999999999999</v>
      </c>
      <c r="BU1097" s="19">
        <v>1.2230000000000001</v>
      </c>
      <c r="BV1097" s="19">
        <v>1.1200000000000001</v>
      </c>
      <c r="BW1097" s="19">
        <v>0.86099999999999999</v>
      </c>
      <c r="BX1097" s="19">
        <v>1.4370000000000001</v>
      </c>
      <c r="BY1097" s="19">
        <v>1.1639999999999999</v>
      </c>
      <c r="BZ1097" s="19">
        <v>0.874</v>
      </c>
      <c r="CA1097" s="19">
        <v>1.0369999999999999</v>
      </c>
      <c r="CB1097" s="19">
        <v>0.89400000000000002</v>
      </c>
      <c r="CC1097" s="19">
        <v>0.76500000000000001</v>
      </c>
      <c r="CD1097" s="19">
        <v>1.052</v>
      </c>
      <c r="CE1097" s="19"/>
      <c r="CF1097" s="19">
        <v>0.71399999999999997</v>
      </c>
      <c r="CG1097" s="19">
        <v>0.83099999999999996</v>
      </c>
      <c r="CH1097" s="19">
        <v>0.56000000000000005</v>
      </c>
      <c r="CI1097" s="19">
        <v>0.91700000000000004</v>
      </c>
      <c r="CJ1097" s="19">
        <v>0.58699999999999997</v>
      </c>
      <c r="CK1097" s="19">
        <v>0.81200000000000006</v>
      </c>
      <c r="CL1097" s="19">
        <v>0.85699999999999998</v>
      </c>
      <c r="CM1097" s="19">
        <v>1.329</v>
      </c>
      <c r="CN1097" s="19">
        <v>1.4119999999999999</v>
      </c>
      <c r="CO1097" s="19">
        <v>1.35</v>
      </c>
      <c r="CP1097" s="19">
        <v>1.0289999999999999</v>
      </c>
      <c r="CQ1097" s="19">
        <v>1.2290000000000001</v>
      </c>
      <c r="CR1097" s="19">
        <v>1.286</v>
      </c>
      <c r="CS1097" s="19">
        <v>0.80200000000000005</v>
      </c>
      <c r="CT1097" s="19">
        <v>0.85399999999999998</v>
      </c>
      <c r="CU1097" s="19">
        <v>0.64300000000000002</v>
      </c>
      <c r="CV1097" s="19">
        <v>0.85599999999999998</v>
      </c>
      <c r="CW1097" s="19">
        <v>1.0069999999999999</v>
      </c>
    </row>
    <row r="1098" spans="1:101" s="1" customFormat="1" ht="15" x14ac:dyDescent="0.2">
      <c r="A1098" s="19">
        <v>1773</v>
      </c>
      <c r="B1098" s="19">
        <v>394.1</v>
      </c>
      <c r="C1098" s="19">
        <v>1014.7</v>
      </c>
      <c r="D1098" s="19">
        <v>592.1771</v>
      </c>
      <c r="E1098" s="19">
        <v>596.19029999999998</v>
      </c>
      <c r="F1098" s="19">
        <v>125.0677</v>
      </c>
      <c r="G1098" s="20">
        <v>6287</v>
      </c>
      <c r="H1098" s="19">
        <v>1</v>
      </c>
      <c r="I1098" s="19">
        <v>2</v>
      </c>
      <c r="J1098" s="19" t="s">
        <v>117</v>
      </c>
      <c r="M1098" s="10"/>
      <c r="N1098" s="10"/>
      <c r="U1098" s="21">
        <v>0</v>
      </c>
      <c r="V1098" s="21">
        <v>0</v>
      </c>
      <c r="W1098" s="21">
        <v>68</v>
      </c>
      <c r="X1098" s="19">
        <v>0.05</v>
      </c>
      <c r="Y1098" s="19">
        <v>1.0029999999999999</v>
      </c>
      <c r="Z1098" s="19">
        <v>2.6880000000000002</v>
      </c>
      <c r="AA1098" s="19">
        <v>1.105</v>
      </c>
      <c r="AB1098" s="22">
        <f t="shared" si="281"/>
        <v>1.1896111111111112</v>
      </c>
      <c r="AC1098" s="22">
        <f t="shared" si="282"/>
        <v>1.0224444444444447</v>
      </c>
      <c r="AD1098" s="22">
        <f t="shared" si="283"/>
        <v>1.1448333333333334</v>
      </c>
      <c r="AE1098" s="22">
        <f t="shared" si="284"/>
        <v>1.1634970658552486</v>
      </c>
      <c r="AF1098" s="22">
        <f t="shared" si="285"/>
        <v>1.0391129227932256</v>
      </c>
      <c r="AG1098" s="22">
        <f t="shared" si="286"/>
        <v>0.21846757251256135</v>
      </c>
      <c r="AH1098" s="22">
        <f t="shared" si="287"/>
        <v>5.5352443752611329E-2</v>
      </c>
      <c r="AI1098" s="22">
        <f t="shared" si="288"/>
        <v>-1.2580723967556953</v>
      </c>
      <c r="AJ1098" s="22">
        <f t="shared" si="289"/>
        <v>-0.22689492842705386</v>
      </c>
      <c r="AK1098" s="22">
        <f t="shared" si="280"/>
        <v>0</v>
      </c>
      <c r="AL1098" s="22" t="str">
        <f t="shared" si="290"/>
        <v>Lowering</v>
      </c>
      <c r="AM1098" s="24">
        <f t="shared" si="291"/>
        <v>5.5198541581288209E-2</v>
      </c>
      <c r="AN1098" s="24">
        <f t="shared" si="292"/>
        <v>0.59306879205647556</v>
      </c>
      <c r="AO1098" s="25">
        <v>1.0938600000000001</v>
      </c>
      <c r="AP1098" s="24">
        <f t="shared" si="293"/>
        <v>0.59306879205647556</v>
      </c>
      <c r="AQ1098" s="25">
        <v>0.74080400000000002</v>
      </c>
      <c r="AR1098" s="25">
        <v>0.83063200000000004</v>
      </c>
      <c r="AS1098" s="19">
        <v>1773</v>
      </c>
      <c r="AT1098" s="19">
        <v>1.569</v>
      </c>
      <c r="AU1098" s="19">
        <v>1.5840000000000001</v>
      </c>
      <c r="AV1098" s="19">
        <v>1.1279999999999999</v>
      </c>
      <c r="AW1098" s="19">
        <v>1.0009999999999999</v>
      </c>
      <c r="AX1098" s="19">
        <v>1.113</v>
      </c>
      <c r="AY1098" s="19">
        <v>1.22</v>
      </c>
      <c r="AZ1098" s="19">
        <v>1.6830000000000001</v>
      </c>
      <c r="BA1098" s="19">
        <v>1.1830000000000001</v>
      </c>
      <c r="BB1098" s="19">
        <v>1.1930000000000001</v>
      </c>
      <c r="BC1098" s="19">
        <v>0.77100000000000002</v>
      </c>
      <c r="BD1098" s="19">
        <v>0.97699999999999998</v>
      </c>
      <c r="BE1098" s="19">
        <v>1.1479999999999999</v>
      </c>
      <c r="BF1098" s="19">
        <v>1.123</v>
      </c>
      <c r="BG1098" s="19">
        <v>1.0720000000000001</v>
      </c>
      <c r="BH1098" s="19">
        <v>1.1439999999999999</v>
      </c>
      <c r="BI1098" s="19">
        <v>0.92300000000000004</v>
      </c>
      <c r="BJ1098" s="19">
        <v>1.595</v>
      </c>
      <c r="BK1098" s="19">
        <v>0.98599999999999999</v>
      </c>
      <c r="BL1098" s="19"/>
      <c r="BM1098" s="19">
        <v>1.615</v>
      </c>
      <c r="BN1098" s="19">
        <v>0.96799999999999997</v>
      </c>
      <c r="BO1098" s="19">
        <v>1.105</v>
      </c>
      <c r="BP1098" s="19">
        <v>0.76500000000000001</v>
      </c>
      <c r="BQ1098" s="19">
        <v>1.46</v>
      </c>
      <c r="BR1098" s="19">
        <v>1.208</v>
      </c>
      <c r="BS1098" s="19">
        <v>0.90900000000000003</v>
      </c>
      <c r="BT1098" s="19">
        <v>1.0289999999999999</v>
      </c>
      <c r="BU1098" s="19">
        <v>1.173</v>
      </c>
      <c r="BV1098" s="19">
        <v>0.71399999999999997</v>
      </c>
      <c r="BW1098" s="19">
        <v>1.0409999999999999</v>
      </c>
      <c r="BX1098" s="19">
        <v>1.0189999999999999</v>
      </c>
      <c r="BY1098" s="19">
        <v>0.80600000000000005</v>
      </c>
      <c r="BZ1098" s="19">
        <v>0.95099999999999996</v>
      </c>
      <c r="CA1098" s="19">
        <v>0.72299999999999998</v>
      </c>
      <c r="CB1098" s="19">
        <v>0.71</v>
      </c>
      <c r="CC1098" s="19">
        <v>0.995</v>
      </c>
      <c r="CD1098" s="19">
        <v>1.2130000000000001</v>
      </c>
      <c r="CE1098" s="19"/>
      <c r="CF1098" s="19">
        <v>1.508</v>
      </c>
      <c r="CG1098" s="19">
        <v>1.532</v>
      </c>
      <c r="CH1098" s="19">
        <v>1.5049999999999999</v>
      </c>
      <c r="CI1098" s="19">
        <v>1.167</v>
      </c>
      <c r="CJ1098" s="19">
        <v>1.383</v>
      </c>
      <c r="CK1098" s="19">
        <v>1.2250000000000001</v>
      </c>
      <c r="CL1098" s="19">
        <v>1.419</v>
      </c>
      <c r="CM1098" s="19">
        <v>1.044</v>
      </c>
      <c r="CN1098" s="19">
        <v>1.0049999999999999</v>
      </c>
      <c r="CO1098" s="19">
        <v>1.095</v>
      </c>
      <c r="CP1098" s="19">
        <v>0.95599999999999996</v>
      </c>
      <c r="CQ1098" s="19">
        <v>1.123</v>
      </c>
      <c r="CR1098" s="19">
        <v>0.81200000000000006</v>
      </c>
      <c r="CS1098" s="19">
        <v>0.93799999999999994</v>
      </c>
      <c r="CT1098" s="19">
        <v>0.69599999999999995</v>
      </c>
      <c r="CU1098" s="19">
        <v>1.0349999999999999</v>
      </c>
      <c r="CV1098" s="19">
        <v>1.028</v>
      </c>
      <c r="CW1098" s="19">
        <v>1.1359999999999999</v>
      </c>
    </row>
    <row r="1099" spans="1:101" s="1" customFormat="1" ht="25.5" x14ac:dyDescent="0.2">
      <c r="A1099" s="19">
        <v>1774</v>
      </c>
      <c r="B1099" s="19">
        <v>394.3</v>
      </c>
      <c r="C1099" s="19">
        <v>1015.6</v>
      </c>
      <c r="D1099" s="19">
        <v>376.08510000000001</v>
      </c>
      <c r="E1099" s="19">
        <v>378.0917</v>
      </c>
      <c r="F1099" s="19">
        <v>142.02670000000001</v>
      </c>
      <c r="G1099" s="20">
        <v>193643</v>
      </c>
      <c r="H1099" s="19">
        <v>1</v>
      </c>
      <c r="I1099" s="19">
        <v>1</v>
      </c>
      <c r="J1099" s="19" t="s">
        <v>131</v>
      </c>
      <c r="M1099" s="10"/>
      <c r="N1099" s="10"/>
      <c r="O1099" s="19" t="s">
        <v>379</v>
      </c>
      <c r="P1099" s="19" t="s">
        <v>380</v>
      </c>
      <c r="Q1099" s="19">
        <v>0.43</v>
      </c>
      <c r="R1099" s="19">
        <v>169</v>
      </c>
      <c r="T1099" s="19" t="s">
        <v>143</v>
      </c>
      <c r="X1099" s="19">
        <v>0.05</v>
      </c>
      <c r="Y1099" s="19">
        <v>0.69699999999999995</v>
      </c>
      <c r="Z1099" s="19">
        <v>0.61199999999999999</v>
      </c>
      <c r="AA1099" s="19">
        <v>0.63200000000000001</v>
      </c>
      <c r="AB1099" s="22">
        <f t="shared" si="281"/>
        <v>0.83527777777777767</v>
      </c>
      <c r="AC1099" s="22">
        <f t="shared" si="282"/>
        <v>1.0935555555555556</v>
      </c>
      <c r="AD1099" s="22">
        <f t="shared" si="283"/>
        <v>1.0939444444444446</v>
      </c>
      <c r="AE1099" s="22">
        <f t="shared" si="284"/>
        <v>0.76381832960780316</v>
      </c>
      <c r="AF1099" s="22">
        <f t="shared" si="285"/>
        <v>0.76354679802955649</v>
      </c>
      <c r="AG1099" s="22">
        <f t="shared" si="286"/>
        <v>-0.38869855366877437</v>
      </c>
      <c r="AH1099" s="22">
        <f t="shared" si="287"/>
        <v>-0.389211511910939</v>
      </c>
      <c r="AI1099" s="22">
        <f t="shared" si="288"/>
        <v>-1.0641090292129654</v>
      </c>
      <c r="AJ1099" s="22">
        <f t="shared" si="289"/>
        <v>-1.5754193864037807</v>
      </c>
      <c r="AK1099" s="22" t="str">
        <f t="shared" si="280"/>
        <v>cis,cis-4-Hydroxymuconic semialdehyde</v>
      </c>
      <c r="AL1099" s="22" t="str">
        <f t="shared" si="290"/>
        <v>Increase</v>
      </c>
      <c r="AM1099" s="24">
        <f t="shared" si="291"/>
        <v>8.6276192502320659E-2</v>
      </c>
      <c r="AN1099" s="24">
        <f t="shared" si="292"/>
        <v>2.6581569099592018E-2</v>
      </c>
      <c r="AO1099" s="25">
        <v>1.08464</v>
      </c>
      <c r="AP1099" s="24">
        <f t="shared" si="293"/>
        <v>2.6581569099592018E-2</v>
      </c>
      <c r="AQ1099" s="25">
        <v>1.31969</v>
      </c>
      <c r="AR1099" s="25">
        <v>1.1794899999999999</v>
      </c>
      <c r="AS1099" s="19">
        <v>1774</v>
      </c>
      <c r="AT1099" s="19">
        <v>0.85899999999999999</v>
      </c>
      <c r="AU1099" s="19">
        <v>1.1759999999999999</v>
      </c>
      <c r="AV1099" s="19">
        <v>0.67500000000000004</v>
      </c>
      <c r="AW1099" s="19">
        <v>1.151</v>
      </c>
      <c r="AX1099" s="19">
        <v>0.84699999999999998</v>
      </c>
      <c r="AY1099" s="19">
        <v>0.64600000000000002</v>
      </c>
      <c r="AZ1099" s="19">
        <v>1.6459999999999999</v>
      </c>
      <c r="BA1099" s="19">
        <v>1.1519999999999999</v>
      </c>
      <c r="BB1099" s="19">
        <v>0.65500000000000003</v>
      </c>
      <c r="BC1099" s="19">
        <v>0.80200000000000005</v>
      </c>
      <c r="BD1099" s="19">
        <v>0.59699999999999998</v>
      </c>
      <c r="BE1099" s="19">
        <v>0.91200000000000003</v>
      </c>
      <c r="BF1099" s="19">
        <v>0.67</v>
      </c>
      <c r="BG1099" s="19">
        <v>1.081</v>
      </c>
      <c r="BH1099" s="19">
        <v>0.69199999999999995</v>
      </c>
      <c r="BI1099" s="19">
        <v>0.40500000000000003</v>
      </c>
      <c r="BJ1099" s="19">
        <v>0.56999999999999995</v>
      </c>
      <c r="BK1099" s="19">
        <v>0.499</v>
      </c>
      <c r="BL1099" s="19"/>
      <c r="BM1099" s="19">
        <v>1.8360000000000001</v>
      </c>
      <c r="BN1099" s="19">
        <v>1.1599999999999999</v>
      </c>
      <c r="BO1099" s="19">
        <v>0.66200000000000003</v>
      </c>
      <c r="BP1099" s="19">
        <v>0.83599999999999997</v>
      </c>
      <c r="BQ1099" s="19">
        <v>2.3130000000000002</v>
      </c>
      <c r="BR1099" s="19">
        <v>1.92</v>
      </c>
      <c r="BS1099" s="19">
        <v>1.361</v>
      </c>
      <c r="BT1099" s="19">
        <v>0.67</v>
      </c>
      <c r="BU1099" s="19">
        <v>0.751</v>
      </c>
      <c r="BV1099" s="19">
        <v>0.96499999999999997</v>
      </c>
      <c r="BW1099" s="19">
        <v>1.7370000000000001</v>
      </c>
      <c r="BX1099" s="19">
        <v>0.78800000000000003</v>
      </c>
      <c r="BY1099" s="19">
        <v>0.51</v>
      </c>
      <c r="BZ1099" s="19">
        <v>0.72199999999999998</v>
      </c>
      <c r="CA1099" s="19">
        <v>1.0369999999999999</v>
      </c>
      <c r="CB1099" s="19">
        <v>0.41599999999999998</v>
      </c>
      <c r="CC1099" s="19">
        <v>1.054</v>
      </c>
      <c r="CD1099" s="19">
        <v>0.94599999999999995</v>
      </c>
      <c r="CE1099" s="19"/>
      <c r="CF1099" s="19">
        <v>0.88300000000000001</v>
      </c>
      <c r="CG1099" s="19">
        <v>1.4370000000000001</v>
      </c>
      <c r="CH1099" s="19">
        <v>1.4359999999999999</v>
      </c>
      <c r="CI1099" s="19">
        <v>1.21</v>
      </c>
      <c r="CJ1099" s="19">
        <v>1.2729999999999999</v>
      </c>
      <c r="CK1099" s="19">
        <v>1.7729999999999999</v>
      </c>
      <c r="CL1099" s="19">
        <v>1.468</v>
      </c>
      <c r="CM1099" s="19">
        <v>1.139</v>
      </c>
      <c r="CN1099" s="19">
        <v>0.378</v>
      </c>
      <c r="CO1099" s="19">
        <v>0.91500000000000004</v>
      </c>
      <c r="CP1099" s="19">
        <v>0.501</v>
      </c>
      <c r="CQ1099" s="19">
        <v>1.2250000000000001</v>
      </c>
      <c r="CR1099" s="19">
        <v>1.2130000000000001</v>
      </c>
      <c r="CS1099" s="19">
        <v>0.879</v>
      </c>
      <c r="CT1099" s="19">
        <v>1.1220000000000001</v>
      </c>
      <c r="CU1099" s="19">
        <v>0.55900000000000005</v>
      </c>
      <c r="CV1099" s="19">
        <v>1.1399999999999999</v>
      </c>
      <c r="CW1099" s="19">
        <v>1.1399999999999999</v>
      </c>
    </row>
    <row r="1100" spans="1:101" s="1" customFormat="1" ht="15" x14ac:dyDescent="0.2">
      <c r="A1100" s="19">
        <v>1775</v>
      </c>
      <c r="B1100" s="19">
        <v>394.2</v>
      </c>
      <c r="C1100" s="19">
        <v>1015.8</v>
      </c>
      <c r="D1100" s="19">
        <v>392.08429999999998</v>
      </c>
      <c r="E1100" s="19">
        <v>394.08710000000002</v>
      </c>
      <c r="F1100" s="19">
        <v>158.02600000000001</v>
      </c>
      <c r="G1100" s="20">
        <v>4418</v>
      </c>
      <c r="H1100" s="19">
        <v>1</v>
      </c>
      <c r="I1100" s="19">
        <v>1</v>
      </c>
      <c r="J1100" s="19" t="s">
        <v>117</v>
      </c>
      <c r="M1100" s="10"/>
      <c r="N1100" s="10"/>
      <c r="U1100" s="21">
        <v>0</v>
      </c>
      <c r="V1100" s="21">
        <v>0</v>
      </c>
      <c r="W1100" s="21">
        <v>75</v>
      </c>
      <c r="X1100" s="19">
        <v>6.6699999999999995E-2</v>
      </c>
      <c r="Y1100" s="19">
        <v>1.117</v>
      </c>
      <c r="Z1100" s="19">
        <v>1.083</v>
      </c>
      <c r="AA1100" s="19">
        <v>0.747</v>
      </c>
      <c r="AB1100" s="22">
        <f t="shared" si="281"/>
        <v>0.97672222222222238</v>
      </c>
      <c r="AC1100" s="22">
        <f t="shared" si="282"/>
        <v>0.91449999999999987</v>
      </c>
      <c r="AD1100" s="22">
        <f t="shared" si="283"/>
        <v>1.2799722222222223</v>
      </c>
      <c r="AE1100" s="22">
        <f t="shared" si="284"/>
        <v>1.0680396087722499</v>
      </c>
      <c r="AF1100" s="22">
        <f t="shared" si="285"/>
        <v>0.76308079602421941</v>
      </c>
      <c r="AG1100" s="22">
        <f t="shared" si="286"/>
        <v>9.4965151070122739E-2</v>
      </c>
      <c r="AH1100" s="22">
        <f t="shared" si="287"/>
        <v>-0.39009227524266926</v>
      </c>
      <c r="AI1100" s="22">
        <f t="shared" si="288"/>
        <v>-0.20894219072987566</v>
      </c>
      <c r="AJ1100" s="22">
        <f t="shared" si="289"/>
        <v>-0.81748718589260694</v>
      </c>
      <c r="AK1100" s="22">
        <f t="shared" si="280"/>
        <v>0</v>
      </c>
      <c r="AL1100" s="22" t="str">
        <f t="shared" si="290"/>
        <v>Lowering</v>
      </c>
      <c r="AM1100" s="24">
        <f t="shared" si="291"/>
        <v>0.6180986702487683</v>
      </c>
      <c r="AN1100" s="24">
        <f t="shared" si="292"/>
        <v>0.15223440498507473</v>
      </c>
      <c r="AO1100" s="25">
        <v>0.45085700000000001</v>
      </c>
      <c r="AP1100" s="24">
        <f t="shared" si="293"/>
        <v>0.15223440498507473</v>
      </c>
      <c r="AQ1100" s="25">
        <v>1.36558</v>
      </c>
      <c r="AR1100" s="25">
        <v>1.2348699999999999</v>
      </c>
      <c r="AS1100" s="19">
        <v>1775</v>
      </c>
      <c r="AT1100" s="19">
        <v>1.417</v>
      </c>
      <c r="AU1100" s="19">
        <v>0.84</v>
      </c>
      <c r="AV1100" s="19">
        <v>0.59199999999999997</v>
      </c>
      <c r="AW1100" s="19">
        <v>0.69099999999999995</v>
      </c>
      <c r="AX1100" s="19">
        <v>0.91300000000000003</v>
      </c>
      <c r="AY1100" s="19">
        <v>0.71599999999999997</v>
      </c>
      <c r="AZ1100" s="19">
        <v>0.33700000000000002</v>
      </c>
      <c r="BA1100" s="19">
        <v>0.63400000000000001</v>
      </c>
      <c r="BB1100" s="19">
        <v>1.7929999999999999</v>
      </c>
      <c r="BC1100" s="19">
        <v>0.69599999999999995</v>
      </c>
      <c r="BD1100" s="19">
        <v>0.53200000000000003</v>
      </c>
      <c r="BE1100" s="19">
        <v>0.92500000000000004</v>
      </c>
      <c r="BF1100" s="19">
        <v>0.70099999999999996</v>
      </c>
      <c r="BG1100" s="19">
        <v>1.07</v>
      </c>
      <c r="BH1100" s="19">
        <v>1.4</v>
      </c>
      <c r="BI1100" s="19">
        <v>1.542</v>
      </c>
      <c r="BJ1100" s="19">
        <v>1.867</v>
      </c>
      <c r="BK1100" s="19">
        <v>0.91500000000000004</v>
      </c>
      <c r="BL1100" s="19"/>
      <c r="BM1100" s="19">
        <v>1.133</v>
      </c>
      <c r="BN1100" s="19">
        <v>0.65900000000000003</v>
      </c>
      <c r="BO1100" s="19">
        <v>0.69399999999999995</v>
      </c>
      <c r="BP1100" s="19">
        <v>0.79200000000000004</v>
      </c>
      <c r="BQ1100" s="19">
        <v>0.94699999999999995</v>
      </c>
      <c r="BR1100" s="19">
        <v>0.92300000000000004</v>
      </c>
      <c r="BS1100" s="19">
        <v>0.9</v>
      </c>
      <c r="BT1100" s="19">
        <v>0.94599999999999995</v>
      </c>
      <c r="BU1100" s="19">
        <v>0.42099999999999999</v>
      </c>
      <c r="BV1100" s="19">
        <v>0.93899999999999995</v>
      </c>
      <c r="BW1100" s="19">
        <v>1.0680000000000001</v>
      </c>
      <c r="BX1100" s="19">
        <v>0.88200000000000001</v>
      </c>
      <c r="BY1100" s="19">
        <v>0.73199999999999998</v>
      </c>
      <c r="BZ1100" s="19">
        <v>0.65900000000000003</v>
      </c>
      <c r="CA1100" s="19">
        <v>1.722</v>
      </c>
      <c r="CB1100" s="19">
        <v>0.83399999999999996</v>
      </c>
      <c r="CC1100" s="19">
        <v>1.008</v>
      </c>
      <c r="CD1100" s="19">
        <v>1.202</v>
      </c>
      <c r="CE1100" s="19"/>
      <c r="CF1100" s="19">
        <v>1.7749999999999999</v>
      </c>
      <c r="CG1100" s="19">
        <v>0.26350000000000001</v>
      </c>
      <c r="CH1100" s="19">
        <v>0.85699999999999998</v>
      </c>
      <c r="CI1100" s="19">
        <v>0.56599999999999995</v>
      </c>
      <c r="CJ1100" s="19">
        <v>0.745</v>
      </c>
      <c r="CK1100" s="19">
        <v>0.67</v>
      </c>
      <c r="CL1100" s="19">
        <v>0.505</v>
      </c>
      <c r="CM1100" s="19">
        <v>1.357</v>
      </c>
      <c r="CN1100" s="19">
        <v>1.357</v>
      </c>
      <c r="CO1100" s="19">
        <v>1.34</v>
      </c>
      <c r="CP1100" s="19">
        <v>2.4529999999999998</v>
      </c>
      <c r="CQ1100" s="19">
        <v>1.484</v>
      </c>
      <c r="CR1100" s="19">
        <v>2.7269999999999999</v>
      </c>
      <c r="CS1100" s="19">
        <v>2.3069999999999999</v>
      </c>
      <c r="CT1100" s="19">
        <v>1.992</v>
      </c>
      <c r="CU1100" s="19">
        <v>1.619</v>
      </c>
      <c r="CV1100" s="19">
        <v>0.54400000000000004</v>
      </c>
      <c r="CW1100" s="19">
        <v>0.47799999999999998</v>
      </c>
    </row>
    <row r="1101" spans="1:101" s="1" customFormat="1" ht="15" x14ac:dyDescent="0.2">
      <c r="A1101" s="19">
        <v>1779</v>
      </c>
      <c r="B1101" s="19">
        <v>394.3</v>
      </c>
      <c r="C1101" s="19">
        <v>1016.3</v>
      </c>
      <c r="D1101" s="19">
        <v>600.20069999999998</v>
      </c>
      <c r="E1101" s="19">
        <v>604.21439999999996</v>
      </c>
      <c r="F1101" s="19">
        <v>133.09129999999999</v>
      </c>
      <c r="G1101" s="20">
        <v>3714</v>
      </c>
      <c r="H1101" s="19">
        <v>1</v>
      </c>
      <c r="I1101" s="19">
        <v>2</v>
      </c>
      <c r="J1101" s="19" t="s">
        <v>117</v>
      </c>
      <c r="M1101" s="10"/>
      <c r="N1101" s="10"/>
      <c r="U1101" s="21">
        <v>0</v>
      </c>
      <c r="V1101" s="21">
        <v>0</v>
      </c>
      <c r="W1101" s="21">
        <v>23</v>
      </c>
      <c r="X1101" s="19">
        <v>3.3300000000000003E-2</v>
      </c>
      <c r="Y1101" s="19">
        <v>1.4319999999999999</v>
      </c>
      <c r="Z1101" s="19">
        <v>1.3160000000000001</v>
      </c>
      <c r="AA1101" s="19">
        <v>1.3759999999999999</v>
      </c>
      <c r="AB1101" s="22">
        <f t="shared" si="281"/>
        <v>1.0862222222222224</v>
      </c>
      <c r="AC1101" s="22">
        <f t="shared" si="282"/>
        <v>1.1888888888888889</v>
      </c>
      <c r="AD1101" s="22">
        <f t="shared" si="283"/>
        <v>0.94677777777777772</v>
      </c>
      <c r="AE1101" s="22">
        <f t="shared" si="284"/>
        <v>0.9136448598130843</v>
      </c>
      <c r="AF1101" s="22">
        <f t="shared" si="285"/>
        <v>1.1472831827250325</v>
      </c>
      <c r="AG1101" s="22">
        <f t="shared" si="286"/>
        <v>-0.13029460635714182</v>
      </c>
      <c r="AH1101" s="22">
        <f t="shared" si="287"/>
        <v>0.1982215342381218</v>
      </c>
      <c r="AI1101" s="22">
        <f t="shared" si="288"/>
        <v>-0.47393297430474657</v>
      </c>
      <c r="AJ1101" s="22">
        <f t="shared" si="289"/>
        <v>-0.8317518762876247</v>
      </c>
      <c r="AK1101" s="22">
        <f t="shared" si="280"/>
        <v>0</v>
      </c>
      <c r="AL1101" s="22" t="str">
        <f t="shared" si="290"/>
        <v>Increase</v>
      </c>
      <c r="AM1101" s="24">
        <f t="shared" si="291"/>
        <v>0.33578943342214918</v>
      </c>
      <c r="AN1101" s="24">
        <f t="shared" si="292"/>
        <v>0.14731539131255536</v>
      </c>
      <c r="AO1101" s="25">
        <v>0.98841199999999996</v>
      </c>
      <c r="AP1101" s="24">
        <f t="shared" si="293"/>
        <v>0.14731539131255536</v>
      </c>
      <c r="AQ1101" s="25">
        <v>1.1024700000000001</v>
      </c>
      <c r="AR1101" s="25">
        <v>1.0391600000000001</v>
      </c>
      <c r="AS1101" s="19">
        <v>1779</v>
      </c>
      <c r="AT1101" s="19">
        <v>1.228</v>
      </c>
      <c r="AU1101" s="19">
        <v>0.88900000000000001</v>
      </c>
      <c r="AV1101" s="19">
        <v>1.76</v>
      </c>
      <c r="AW1101" s="19">
        <v>0.93200000000000005</v>
      </c>
      <c r="AX1101" s="19">
        <v>1.169</v>
      </c>
      <c r="AY1101" s="19">
        <v>1.2310000000000001</v>
      </c>
      <c r="AZ1101" s="19">
        <v>1.038</v>
      </c>
      <c r="BA1101" s="19">
        <v>1.0569999999999999</v>
      </c>
      <c r="BB1101" s="19">
        <v>0.78</v>
      </c>
      <c r="BC1101" s="19">
        <v>0.79800000000000004</v>
      </c>
      <c r="BD1101" s="19">
        <v>0.878</v>
      </c>
      <c r="BE1101" s="19">
        <v>0.93200000000000005</v>
      </c>
      <c r="BF1101" s="19">
        <v>0.749</v>
      </c>
      <c r="BG1101" s="19">
        <v>0.78200000000000003</v>
      </c>
      <c r="BH1101" s="19">
        <v>0.98899999999999999</v>
      </c>
      <c r="BI1101" s="19">
        <v>1.2350000000000001</v>
      </c>
      <c r="BJ1101" s="19">
        <v>1.6579999999999999</v>
      </c>
      <c r="BK1101" s="19">
        <v>1.4470000000000001</v>
      </c>
      <c r="BL1101" s="19"/>
      <c r="BM1101" s="19">
        <v>1.119</v>
      </c>
      <c r="BN1101" s="19">
        <v>1.0449999999999999</v>
      </c>
      <c r="BO1101" s="19">
        <v>1.3069999999999999</v>
      </c>
      <c r="BP1101" s="19">
        <v>1.506</v>
      </c>
      <c r="BQ1101" s="19">
        <v>0.80100000000000005</v>
      </c>
      <c r="BR1101" s="19">
        <v>1.046</v>
      </c>
      <c r="BS1101" s="19">
        <v>1.3560000000000001</v>
      </c>
      <c r="BT1101" s="19">
        <v>2.0379999999999998</v>
      </c>
      <c r="BU1101" s="19">
        <v>1.1970000000000001</v>
      </c>
      <c r="BV1101" s="19">
        <v>0.79100000000000004</v>
      </c>
      <c r="BW1101" s="19">
        <v>0.69399999999999995</v>
      </c>
      <c r="BX1101" s="19">
        <v>0.92900000000000005</v>
      </c>
      <c r="BY1101" s="19">
        <v>1.18</v>
      </c>
      <c r="BZ1101" s="19">
        <v>1.0469999999999999</v>
      </c>
      <c r="CA1101" s="19">
        <v>1.2709999999999999</v>
      </c>
      <c r="CB1101" s="19">
        <v>1.6970000000000001</v>
      </c>
      <c r="CC1101" s="19">
        <v>1.361</v>
      </c>
      <c r="CD1101" s="19">
        <v>1.0149999999999999</v>
      </c>
      <c r="CE1101" s="19"/>
      <c r="CF1101" s="19">
        <v>1.115</v>
      </c>
      <c r="CG1101" s="19">
        <v>0.80100000000000005</v>
      </c>
      <c r="CH1101" s="19">
        <v>1.397</v>
      </c>
      <c r="CI1101" s="19">
        <v>0.78100000000000003</v>
      </c>
      <c r="CJ1101" s="19">
        <v>0.81799999999999995</v>
      </c>
      <c r="CK1101" s="19">
        <v>0.97599999999999998</v>
      </c>
      <c r="CL1101" s="19">
        <v>0.97299999999999998</v>
      </c>
      <c r="CM1101" s="19">
        <v>0.93300000000000005</v>
      </c>
      <c r="CN1101" s="19">
        <v>1.6779999999999999</v>
      </c>
      <c r="CO1101" s="19">
        <v>0.64800000000000002</v>
      </c>
      <c r="CP1101" s="19">
        <v>1.2110000000000001</v>
      </c>
      <c r="CQ1101" s="19">
        <v>0.69599999999999995</v>
      </c>
      <c r="CR1101" s="19">
        <v>0.72</v>
      </c>
      <c r="CS1101" s="19">
        <v>0.875</v>
      </c>
      <c r="CT1101" s="19">
        <v>0.85299999999999998</v>
      </c>
      <c r="CU1101" s="19">
        <v>0.9</v>
      </c>
      <c r="CV1101" s="19">
        <v>0.67600000000000005</v>
      </c>
      <c r="CW1101" s="19">
        <v>0.99099999999999999</v>
      </c>
    </row>
    <row r="1102" spans="1:101" s="1" customFormat="1" ht="15" x14ac:dyDescent="0.2">
      <c r="A1102" s="19">
        <v>1780</v>
      </c>
      <c r="B1102" s="19">
        <v>395.3</v>
      </c>
      <c r="C1102" s="19">
        <v>1017.7</v>
      </c>
      <c r="D1102" s="19">
        <v>480.15820000000002</v>
      </c>
      <c r="E1102" s="19">
        <v>482.16480000000001</v>
      </c>
      <c r="F1102" s="19">
        <v>246.09989999999999</v>
      </c>
      <c r="G1102" s="20">
        <v>19112.339619999999</v>
      </c>
      <c r="H1102" s="19">
        <v>1</v>
      </c>
      <c r="I1102" s="19">
        <v>1</v>
      </c>
      <c r="J1102" s="19" t="s">
        <v>103</v>
      </c>
      <c r="M1102" s="10"/>
      <c r="N1102" s="10"/>
      <c r="U1102" s="21">
        <v>0</v>
      </c>
      <c r="V1102" s="21">
        <v>9</v>
      </c>
      <c r="W1102" s="21">
        <v>178</v>
      </c>
      <c r="X1102" s="19">
        <v>0.05</v>
      </c>
      <c r="Y1102" s="19">
        <v>1.1339999999999999</v>
      </c>
      <c r="Z1102" s="19">
        <v>1.0720000000000001</v>
      </c>
      <c r="AA1102" s="19">
        <v>1.0660000000000001</v>
      </c>
      <c r="AB1102" s="22">
        <f t="shared" si="281"/>
        <v>0.92211111111111121</v>
      </c>
      <c r="AC1102" s="22">
        <f t="shared" si="282"/>
        <v>0.96561111111111131</v>
      </c>
      <c r="AD1102" s="22">
        <f t="shared" si="283"/>
        <v>0.98105555555555546</v>
      </c>
      <c r="AE1102" s="22">
        <f t="shared" si="284"/>
        <v>0.95495080835394963</v>
      </c>
      <c r="AF1102" s="22">
        <f t="shared" si="285"/>
        <v>0.93991732261169958</v>
      </c>
      <c r="AG1102" s="22">
        <f t="shared" si="286"/>
        <v>-6.6501676264266729E-2</v>
      </c>
      <c r="AH1102" s="22">
        <f t="shared" si="287"/>
        <v>-8.9394235441706563E-2</v>
      </c>
      <c r="AI1102" s="22">
        <f t="shared" si="288"/>
        <v>-0.1208978005268411</v>
      </c>
      <c r="AJ1102" s="22">
        <f t="shared" si="289"/>
        <v>-0.14379370828847071</v>
      </c>
      <c r="AK1102" s="22">
        <f t="shared" si="280"/>
        <v>0</v>
      </c>
      <c r="AL1102" s="22" t="str">
        <f t="shared" si="290"/>
        <v>Increase</v>
      </c>
      <c r="AM1102" s="24">
        <f t="shared" si="291"/>
        <v>0.75701101615294775</v>
      </c>
      <c r="AN1102" s="24">
        <f t="shared" si="292"/>
        <v>0.71813532757907672</v>
      </c>
      <c r="AO1102" s="25">
        <v>0.40591100000000002</v>
      </c>
      <c r="AP1102" s="24">
        <f t="shared" si="293"/>
        <v>0.71813532757907672</v>
      </c>
      <c r="AQ1102" s="25">
        <v>0.219615</v>
      </c>
      <c r="AR1102" s="25">
        <v>0.32442100000000001</v>
      </c>
      <c r="AS1102" s="19">
        <v>1780</v>
      </c>
      <c r="AT1102" s="19">
        <v>1.3520000000000001</v>
      </c>
      <c r="AU1102" s="19">
        <v>1.226</v>
      </c>
      <c r="AV1102" s="19">
        <v>0.56100000000000005</v>
      </c>
      <c r="AW1102" s="19">
        <v>0.39800000000000002</v>
      </c>
      <c r="AX1102" s="19">
        <v>0.51</v>
      </c>
      <c r="AY1102" s="19">
        <v>0.753</v>
      </c>
      <c r="AZ1102" s="19">
        <v>0.93400000000000005</v>
      </c>
      <c r="BA1102" s="19">
        <v>0.59799999999999998</v>
      </c>
      <c r="BB1102" s="19">
        <v>1.448</v>
      </c>
      <c r="BC1102" s="19">
        <v>0.78100000000000003</v>
      </c>
      <c r="BD1102" s="19">
        <v>0.98099999999999998</v>
      </c>
      <c r="BE1102" s="19">
        <v>0.81299999999999994</v>
      </c>
      <c r="BF1102" s="19">
        <v>1.218</v>
      </c>
      <c r="BG1102" s="19">
        <v>0.33300000000000002</v>
      </c>
      <c r="BH1102" s="19">
        <v>1.34</v>
      </c>
      <c r="BI1102" s="19">
        <v>1.4570000000000001</v>
      </c>
      <c r="BJ1102" s="19">
        <v>1.2629999999999999</v>
      </c>
      <c r="BK1102" s="19">
        <v>0.63200000000000001</v>
      </c>
      <c r="BL1102" s="19"/>
      <c r="BM1102" s="19">
        <v>0.93200000000000005</v>
      </c>
      <c r="BN1102" s="19">
        <v>0.72499999999999998</v>
      </c>
      <c r="BO1102" s="19">
        <v>1.079</v>
      </c>
      <c r="BP1102" s="19">
        <v>0.72099999999999997</v>
      </c>
      <c r="BQ1102" s="19">
        <v>1.5840000000000001</v>
      </c>
      <c r="BR1102" s="19">
        <v>1.923</v>
      </c>
      <c r="BS1102" s="19">
        <v>0.33600000000000002</v>
      </c>
      <c r="BT1102" s="19">
        <v>0.47</v>
      </c>
      <c r="BU1102" s="19">
        <v>1.048</v>
      </c>
      <c r="BV1102" s="19">
        <v>0.52100000000000002</v>
      </c>
      <c r="BW1102" s="19">
        <v>1.01</v>
      </c>
      <c r="BX1102" s="19">
        <v>0.73899999999999999</v>
      </c>
      <c r="BY1102" s="19">
        <v>0.96399999999999997</v>
      </c>
      <c r="BZ1102" s="19">
        <v>0.63100000000000001</v>
      </c>
      <c r="CA1102" s="19">
        <v>1.363</v>
      </c>
      <c r="CB1102" s="19">
        <v>1.649</v>
      </c>
      <c r="CC1102" s="19">
        <v>1.321</v>
      </c>
      <c r="CD1102" s="19">
        <v>0.36499999999999999</v>
      </c>
      <c r="CE1102" s="19"/>
      <c r="CF1102" s="19">
        <v>1.827</v>
      </c>
      <c r="CG1102" s="19">
        <v>0.73599999999999999</v>
      </c>
      <c r="CH1102" s="19">
        <v>0.99399999999999999</v>
      </c>
      <c r="CI1102" s="19">
        <v>1.611</v>
      </c>
      <c r="CJ1102" s="19">
        <v>2.5430000000000001</v>
      </c>
      <c r="CK1102" s="19">
        <v>1.1200000000000001</v>
      </c>
      <c r="CL1102" s="19">
        <v>0.81100000000000005</v>
      </c>
      <c r="CM1102" s="19">
        <v>0.61299999999999999</v>
      </c>
      <c r="CN1102" s="19">
        <v>1.2150000000000001</v>
      </c>
      <c r="CO1102" s="19">
        <v>0.98199999999999998</v>
      </c>
      <c r="CP1102" s="19">
        <v>0.68100000000000005</v>
      </c>
      <c r="CQ1102" s="19">
        <v>0.42099999999999999</v>
      </c>
      <c r="CR1102" s="19">
        <v>1.3129999999999999</v>
      </c>
      <c r="CS1102" s="19">
        <v>0.94899999999999995</v>
      </c>
      <c r="CT1102" s="19">
        <v>0.79400000000000004</v>
      </c>
      <c r="CU1102" s="19">
        <v>0.38</v>
      </c>
      <c r="CV1102" s="19">
        <v>0.255</v>
      </c>
      <c r="CW1102" s="19">
        <v>0.41399999999999998</v>
      </c>
    </row>
    <row r="1103" spans="1:101" s="1" customFormat="1" ht="25.5" x14ac:dyDescent="0.2">
      <c r="A1103" s="19">
        <v>1782</v>
      </c>
      <c r="B1103" s="19">
        <v>394.8</v>
      </c>
      <c r="C1103" s="19">
        <v>1018.4</v>
      </c>
      <c r="D1103" s="19">
        <v>599.19759999999997</v>
      </c>
      <c r="E1103" s="19">
        <v>603.21100000000001</v>
      </c>
      <c r="F1103" s="19">
        <v>132.0882</v>
      </c>
      <c r="G1103" s="20">
        <v>6640.1290319999998</v>
      </c>
      <c r="H1103" s="19">
        <v>1</v>
      </c>
      <c r="I1103" s="19">
        <v>2</v>
      </c>
      <c r="J1103" s="19" t="s">
        <v>131</v>
      </c>
      <c r="M1103" s="10"/>
      <c r="N1103" s="10"/>
      <c r="O1103" s="19" t="s">
        <v>510</v>
      </c>
      <c r="P1103" s="19" t="s">
        <v>511</v>
      </c>
      <c r="Q1103" s="19">
        <v>2.83</v>
      </c>
      <c r="R1103" s="19">
        <v>31</v>
      </c>
      <c r="S1103" s="19" t="s">
        <v>133</v>
      </c>
      <c r="T1103" s="19" t="s">
        <v>133</v>
      </c>
      <c r="X1103" s="19">
        <v>0</v>
      </c>
      <c r="Y1103" s="19">
        <v>1.28</v>
      </c>
      <c r="Z1103" s="19">
        <v>1.3280000000000001</v>
      </c>
      <c r="AA1103" s="19">
        <v>1.2769999999999999</v>
      </c>
      <c r="AB1103" s="22">
        <f t="shared" si="281"/>
        <v>0.98244444444444434</v>
      </c>
      <c r="AC1103" s="22">
        <f t="shared" si="282"/>
        <v>1.0951666666666666</v>
      </c>
      <c r="AD1103" s="22">
        <f t="shared" si="283"/>
        <v>0.85999999999999988</v>
      </c>
      <c r="AE1103" s="22">
        <f t="shared" si="284"/>
        <v>0.89707299751433056</v>
      </c>
      <c r="AF1103" s="22">
        <f t="shared" si="285"/>
        <v>1.1423772609819123</v>
      </c>
      <c r="AG1103" s="22">
        <f t="shared" si="286"/>
        <v>-0.15670270855332469</v>
      </c>
      <c r="AH1103" s="22">
        <f t="shared" si="287"/>
        <v>0.19203916792229381</v>
      </c>
      <c r="AI1103" s="22">
        <f t="shared" si="288"/>
        <v>-0.58750396358735923</v>
      </c>
      <c r="AJ1103" s="22">
        <f t="shared" si="289"/>
        <v>-0.78400135786454905</v>
      </c>
      <c r="AK1103" s="22" t="str">
        <f t="shared" si="280"/>
        <v>(2R,4S)-2,4-Diaminopentanoate - 2 tags</v>
      </c>
      <c r="AL1103" s="22" t="str">
        <f t="shared" si="290"/>
        <v>Increase</v>
      </c>
      <c r="AM1103" s="24">
        <f t="shared" si="291"/>
        <v>0.25852112455314141</v>
      </c>
      <c r="AN1103" s="24">
        <f t="shared" si="292"/>
        <v>0.16443665819325279</v>
      </c>
      <c r="AO1103" s="25">
        <v>1.0875600000000001</v>
      </c>
      <c r="AP1103" s="24">
        <f t="shared" si="293"/>
        <v>0.16443665819325279</v>
      </c>
      <c r="AQ1103" s="25">
        <v>1.0784499999999999</v>
      </c>
      <c r="AR1103" s="25">
        <v>1.0288200000000001</v>
      </c>
      <c r="AS1103" s="19">
        <v>1782</v>
      </c>
      <c r="AT1103" s="19">
        <v>1.216</v>
      </c>
      <c r="AU1103" s="19">
        <v>0.752</v>
      </c>
      <c r="AV1103" s="19">
        <v>1.6040000000000001</v>
      </c>
      <c r="AW1103" s="19">
        <v>0.88100000000000001</v>
      </c>
      <c r="AX1103" s="19">
        <v>0.97399999999999998</v>
      </c>
      <c r="AY1103" s="19">
        <v>1.2230000000000001</v>
      </c>
      <c r="AZ1103" s="19">
        <v>0.94099999999999995</v>
      </c>
      <c r="BA1103" s="19">
        <v>0.81399999999999995</v>
      </c>
      <c r="BB1103" s="19">
        <v>0.78900000000000003</v>
      </c>
      <c r="BC1103" s="19">
        <v>0.68400000000000005</v>
      </c>
      <c r="BD1103" s="19">
        <v>0.82899999999999996</v>
      </c>
      <c r="BE1103" s="19">
        <v>0.77700000000000002</v>
      </c>
      <c r="BF1103" s="19">
        <v>0.73899999999999999</v>
      </c>
      <c r="BG1103" s="19">
        <v>0.69599999999999995</v>
      </c>
      <c r="BH1103" s="19">
        <v>0.89500000000000002</v>
      </c>
      <c r="BI1103" s="19">
        <v>1.0940000000000001</v>
      </c>
      <c r="BJ1103" s="19">
        <v>1.536</v>
      </c>
      <c r="BK1103" s="19">
        <v>1.24</v>
      </c>
      <c r="BL1103" s="19"/>
      <c r="BM1103" s="19">
        <v>0.92700000000000005</v>
      </c>
      <c r="BN1103" s="19">
        <v>1.0660000000000001</v>
      </c>
      <c r="BO1103" s="19">
        <v>1.175</v>
      </c>
      <c r="BP1103" s="19">
        <v>1.53</v>
      </c>
      <c r="BQ1103" s="19">
        <v>0.69799999999999995</v>
      </c>
      <c r="BR1103" s="19">
        <v>0.92500000000000004</v>
      </c>
      <c r="BS1103" s="19">
        <v>1.38</v>
      </c>
      <c r="BT1103" s="19">
        <v>1.81</v>
      </c>
      <c r="BU1103" s="19">
        <v>1.1639999999999999</v>
      </c>
      <c r="BV1103" s="19">
        <v>0.83199999999999996</v>
      </c>
      <c r="BW1103" s="19">
        <v>0.58299999999999996</v>
      </c>
      <c r="BX1103" s="19">
        <v>0.80900000000000005</v>
      </c>
      <c r="BY1103" s="19">
        <v>1.2370000000000001</v>
      </c>
      <c r="BZ1103" s="19">
        <v>0.90100000000000002</v>
      </c>
      <c r="CA1103" s="19">
        <v>1.1120000000000001</v>
      </c>
      <c r="CB1103" s="19">
        <v>1.448</v>
      </c>
      <c r="CC1103" s="19">
        <v>1.1519999999999999</v>
      </c>
      <c r="CD1103" s="19">
        <v>0.96399999999999997</v>
      </c>
      <c r="CE1103" s="19"/>
      <c r="CF1103" s="19">
        <v>0.92600000000000005</v>
      </c>
      <c r="CG1103" s="19">
        <v>0.72499999999999998</v>
      </c>
      <c r="CH1103" s="19">
        <v>1.2669999999999999</v>
      </c>
      <c r="CI1103" s="19">
        <v>0.71599999999999997</v>
      </c>
      <c r="CJ1103" s="19">
        <v>0.83299999999999996</v>
      </c>
      <c r="CK1103" s="19">
        <v>0.94299999999999995</v>
      </c>
      <c r="CL1103" s="19">
        <v>0.89</v>
      </c>
      <c r="CM1103" s="19">
        <v>0.76600000000000001</v>
      </c>
      <c r="CN1103" s="19">
        <v>1.5</v>
      </c>
      <c r="CO1103" s="19">
        <v>0.59399999999999997</v>
      </c>
      <c r="CP1103" s="19">
        <v>1.129</v>
      </c>
      <c r="CQ1103" s="19">
        <v>0.65900000000000003</v>
      </c>
      <c r="CR1103" s="19">
        <v>0.63600000000000001</v>
      </c>
      <c r="CS1103" s="19">
        <v>0.79200000000000004</v>
      </c>
      <c r="CT1103" s="19">
        <v>0.745</v>
      </c>
      <c r="CU1103" s="19">
        <v>0.752</v>
      </c>
      <c r="CV1103" s="19">
        <v>0.65300000000000002</v>
      </c>
      <c r="CW1103" s="19">
        <v>0.95399999999999996</v>
      </c>
    </row>
    <row r="1104" spans="1:101" s="1" customFormat="1" ht="15" x14ac:dyDescent="0.2">
      <c r="A1104" s="19">
        <v>1783</v>
      </c>
      <c r="B1104" s="19">
        <v>394.6</v>
      </c>
      <c r="C1104" s="19">
        <v>1018.4</v>
      </c>
      <c r="D1104" s="19">
        <v>469.17829999999998</v>
      </c>
      <c r="E1104" s="19">
        <v>471.18490000000003</v>
      </c>
      <c r="F1104" s="19">
        <v>235.12</v>
      </c>
      <c r="G1104" s="20">
        <v>4323.7142860000004</v>
      </c>
      <c r="H1104" s="19">
        <v>1</v>
      </c>
      <c r="I1104" s="19">
        <v>1</v>
      </c>
      <c r="J1104" s="19" t="s">
        <v>103</v>
      </c>
      <c r="M1104" s="10"/>
      <c r="N1104" s="10"/>
      <c r="U1104" s="21">
        <v>0</v>
      </c>
      <c r="V1104" s="21">
        <v>9</v>
      </c>
      <c r="W1104" s="21">
        <v>183</v>
      </c>
      <c r="X1104" s="19">
        <v>0.05</v>
      </c>
      <c r="Y1104" s="19">
        <v>0.93</v>
      </c>
      <c r="Z1104" s="19">
        <v>0.93400000000000005</v>
      </c>
      <c r="AA1104" s="19">
        <v>1.2</v>
      </c>
      <c r="AB1104" s="22">
        <f t="shared" si="281"/>
        <v>1.1119444444444444</v>
      </c>
      <c r="AC1104" s="22">
        <f t="shared" si="282"/>
        <v>1.0445000000000002</v>
      </c>
      <c r="AD1104" s="22">
        <f t="shared" si="283"/>
        <v>0.91155555555555545</v>
      </c>
      <c r="AE1104" s="22">
        <f t="shared" si="284"/>
        <v>1.0645710334556671</v>
      </c>
      <c r="AF1104" s="22">
        <f t="shared" si="285"/>
        <v>1.2198317893710386</v>
      </c>
      <c r="AG1104" s="22">
        <f t="shared" si="286"/>
        <v>9.0272216765479932E-2</v>
      </c>
      <c r="AH1104" s="22">
        <f t="shared" si="287"/>
        <v>0.28668221879504902</v>
      </c>
      <c r="AI1104" s="22">
        <f t="shared" si="288"/>
        <v>-0.3115856268848548</v>
      </c>
      <c r="AJ1104" s="22">
        <f t="shared" si="289"/>
        <v>-1.6223360424947215</v>
      </c>
      <c r="AK1104" s="22">
        <f t="shared" si="280"/>
        <v>0</v>
      </c>
      <c r="AL1104" s="22" t="str">
        <f t="shared" si="290"/>
        <v>Lowering</v>
      </c>
      <c r="AM1104" s="24">
        <f t="shared" si="291"/>
        <v>0.48799387733309574</v>
      </c>
      <c r="AN1104" s="24">
        <f t="shared" si="292"/>
        <v>2.3859643893041842E-2</v>
      </c>
      <c r="AO1104" s="25">
        <v>0.78576100000000004</v>
      </c>
      <c r="AP1104" s="24">
        <f t="shared" si="293"/>
        <v>2.3859643893041842E-2</v>
      </c>
      <c r="AQ1104" s="25">
        <v>1.3171600000000001</v>
      </c>
      <c r="AR1104" s="25">
        <v>1.17788</v>
      </c>
      <c r="AS1104" s="19">
        <v>1783</v>
      </c>
      <c r="AT1104" s="19">
        <v>1.7589999999999999</v>
      </c>
      <c r="AU1104" s="19">
        <v>1.143</v>
      </c>
      <c r="AV1104" s="19">
        <v>1.5209999999999999</v>
      </c>
      <c r="AW1104" s="19">
        <v>1.331</v>
      </c>
      <c r="AX1104" s="19">
        <v>1.2090000000000001</v>
      </c>
      <c r="AY1104" s="19">
        <v>1.0880000000000001</v>
      </c>
      <c r="AZ1104" s="19">
        <v>0.752</v>
      </c>
      <c r="BA1104" s="19">
        <v>0.94199999999999995</v>
      </c>
      <c r="BB1104" s="19">
        <v>1.17</v>
      </c>
      <c r="BC1104" s="19">
        <v>1.226</v>
      </c>
      <c r="BD1104" s="19">
        <v>0.93200000000000005</v>
      </c>
      <c r="BE1104" s="19">
        <v>1.0409999999999999</v>
      </c>
      <c r="BF1104" s="19">
        <v>0.91200000000000003</v>
      </c>
      <c r="BG1104" s="19">
        <v>0.82299999999999995</v>
      </c>
      <c r="BH1104" s="19">
        <v>0.82699999999999996</v>
      </c>
      <c r="BI1104" s="19">
        <v>1.2050000000000001</v>
      </c>
      <c r="BJ1104" s="19">
        <v>1.0820000000000001</v>
      </c>
      <c r="BK1104" s="19">
        <v>1.052</v>
      </c>
      <c r="BL1104" s="19"/>
      <c r="BM1104" s="19">
        <v>1.407</v>
      </c>
      <c r="BN1104" s="19">
        <v>1.1990000000000001</v>
      </c>
      <c r="BO1104" s="19">
        <v>1.3149999999999999</v>
      </c>
      <c r="BP1104" s="19">
        <v>1.2989999999999999</v>
      </c>
      <c r="BQ1104" s="19">
        <v>0.49299999999999999</v>
      </c>
      <c r="BR1104" s="19">
        <v>0.48</v>
      </c>
      <c r="BS1104" s="19">
        <v>1.226</v>
      </c>
      <c r="BT1104" s="19">
        <v>1.331</v>
      </c>
      <c r="BU1104" s="19">
        <v>1.0109999999999999</v>
      </c>
      <c r="BV1104" s="19">
        <v>0.86699999999999999</v>
      </c>
      <c r="BW1104" s="19">
        <v>0.60099999999999998</v>
      </c>
      <c r="BX1104" s="19">
        <v>1.0629999999999999</v>
      </c>
      <c r="BY1104" s="19">
        <v>1.2190000000000001</v>
      </c>
      <c r="BZ1104" s="19">
        <v>1.002</v>
      </c>
      <c r="CA1104" s="19">
        <v>0.92700000000000005</v>
      </c>
      <c r="CB1104" s="19">
        <v>1.6040000000000001</v>
      </c>
      <c r="CC1104" s="19">
        <v>0.68100000000000005</v>
      </c>
      <c r="CD1104" s="19">
        <v>1.0760000000000001</v>
      </c>
      <c r="CE1104" s="19"/>
      <c r="CF1104" s="19">
        <v>1.4370000000000001</v>
      </c>
      <c r="CG1104" s="19">
        <v>0.60499999999999998</v>
      </c>
      <c r="CH1104" s="19">
        <v>1.008</v>
      </c>
      <c r="CI1104" s="19">
        <v>0.97</v>
      </c>
      <c r="CJ1104" s="19">
        <v>0.51</v>
      </c>
      <c r="CK1104" s="19">
        <v>0.69699999999999995</v>
      </c>
      <c r="CL1104" s="19">
        <v>0.83199999999999996</v>
      </c>
      <c r="CM1104" s="19">
        <v>0.92400000000000004</v>
      </c>
      <c r="CN1104" s="19">
        <v>1.294</v>
      </c>
      <c r="CO1104" s="19">
        <v>0.88100000000000001</v>
      </c>
      <c r="CP1104" s="19">
        <v>1.196</v>
      </c>
      <c r="CQ1104" s="19">
        <v>0.80300000000000005</v>
      </c>
      <c r="CR1104" s="19">
        <v>0.625</v>
      </c>
      <c r="CS1104" s="19">
        <v>0.64700000000000002</v>
      </c>
      <c r="CT1104" s="19">
        <v>1.107</v>
      </c>
      <c r="CU1104" s="19">
        <v>1.1379999999999999</v>
      </c>
      <c r="CV1104" s="19">
        <v>1.0069999999999999</v>
      </c>
      <c r="CW1104" s="19">
        <v>0.72699999999999998</v>
      </c>
    </row>
    <row r="1105" spans="1:101" s="1" customFormat="1" ht="15" x14ac:dyDescent="0.2">
      <c r="A1105" s="19">
        <v>1785</v>
      </c>
      <c r="B1105" s="19">
        <v>394.6</v>
      </c>
      <c r="C1105" s="19">
        <v>1019.5</v>
      </c>
      <c r="D1105" s="19">
        <v>411.13709999999998</v>
      </c>
      <c r="E1105" s="19">
        <v>413.14370000000002</v>
      </c>
      <c r="F1105" s="19">
        <v>177.0788</v>
      </c>
      <c r="G1105" s="20">
        <v>9969.3333330000005</v>
      </c>
      <c r="H1105" s="19">
        <v>1</v>
      </c>
      <c r="I1105" s="19">
        <v>1</v>
      </c>
      <c r="J1105" s="19" t="s">
        <v>109</v>
      </c>
      <c r="M1105" s="10"/>
      <c r="N1105" s="10"/>
      <c r="U1105" s="21">
        <v>1</v>
      </c>
      <c r="V1105" s="21">
        <v>18</v>
      </c>
      <c r="W1105" s="21">
        <v>262</v>
      </c>
      <c r="X1105" s="19">
        <v>0.05</v>
      </c>
      <c r="Y1105" s="19">
        <v>0.874</v>
      </c>
      <c r="Z1105" s="19">
        <v>0.90200000000000002</v>
      </c>
      <c r="AA1105" s="19">
        <v>1.1100000000000001</v>
      </c>
      <c r="AB1105" s="22">
        <f t="shared" si="281"/>
        <v>1.0051666666666668</v>
      </c>
      <c r="AC1105" s="22">
        <f t="shared" si="282"/>
        <v>0.96311111111111103</v>
      </c>
      <c r="AD1105" s="22">
        <f t="shared" si="283"/>
        <v>1.0683888888888891</v>
      </c>
      <c r="AE1105" s="22">
        <f t="shared" si="284"/>
        <v>1.0436663590216892</v>
      </c>
      <c r="AF1105" s="22">
        <f t="shared" si="285"/>
        <v>0.94082471010347868</v>
      </c>
      <c r="AG1105" s="22">
        <f t="shared" si="286"/>
        <v>6.1660582487510385E-2</v>
      </c>
      <c r="AH1105" s="22">
        <f t="shared" si="287"/>
        <v>-8.8002142838515984E-2</v>
      </c>
      <c r="AI1105" s="22">
        <f t="shared" si="288"/>
        <v>-0.1735084462889683</v>
      </c>
      <c r="AJ1105" s="22">
        <f t="shared" si="289"/>
        <v>-0.2085708799797035</v>
      </c>
      <c r="AK1105" s="22">
        <f t="shared" si="280"/>
        <v>0</v>
      </c>
      <c r="AL1105" s="22" t="str">
        <f t="shared" si="290"/>
        <v>Lowering</v>
      </c>
      <c r="AM1105" s="24">
        <f t="shared" si="291"/>
        <v>0.67064324370507367</v>
      </c>
      <c r="AN1105" s="24">
        <f t="shared" si="292"/>
        <v>0.6186273548847836</v>
      </c>
      <c r="AO1105" s="25">
        <v>0.23033899999999999</v>
      </c>
      <c r="AP1105" s="24">
        <f t="shared" si="293"/>
        <v>0.6186273548847836</v>
      </c>
      <c r="AQ1105" s="25">
        <v>0.332758</v>
      </c>
      <c r="AR1105" s="25">
        <v>0.44886199999999998</v>
      </c>
      <c r="AS1105" s="19">
        <v>1785</v>
      </c>
      <c r="AT1105" s="19">
        <v>1.21</v>
      </c>
      <c r="AU1105" s="19">
        <v>0.45</v>
      </c>
      <c r="AV1105" s="19">
        <v>0.96399999999999997</v>
      </c>
      <c r="AW1105" s="19">
        <v>0.874</v>
      </c>
      <c r="AX1105" s="19">
        <v>0.879</v>
      </c>
      <c r="AY1105" s="19">
        <v>1.0049999999999999</v>
      </c>
      <c r="AZ1105" s="19">
        <v>1.252</v>
      </c>
      <c r="BA1105" s="19">
        <v>1.5389999999999999</v>
      </c>
      <c r="BB1105" s="19">
        <v>0.74399999999999999</v>
      </c>
      <c r="BC1105" s="19">
        <v>0.70599999999999996</v>
      </c>
      <c r="BD1105" s="19">
        <v>1.4990000000000001</v>
      </c>
      <c r="BE1105" s="19">
        <v>0.83099999999999996</v>
      </c>
      <c r="BF1105" s="19">
        <v>0.84499999999999997</v>
      </c>
      <c r="BG1105" s="19">
        <v>0.999</v>
      </c>
      <c r="BH1105" s="19">
        <v>0.73199999999999998</v>
      </c>
      <c r="BI1105" s="19">
        <v>0.872</v>
      </c>
      <c r="BJ1105" s="19">
        <v>1.3069999999999999</v>
      </c>
      <c r="BK1105" s="19">
        <v>1.385</v>
      </c>
      <c r="BL1105" s="19"/>
      <c r="BM1105" s="19">
        <v>1.1539999999999999</v>
      </c>
      <c r="BN1105" s="19">
        <v>1.4039999999999999</v>
      </c>
      <c r="BO1105" s="19">
        <v>0.76500000000000001</v>
      </c>
      <c r="BP1105" s="19">
        <v>0.77</v>
      </c>
      <c r="BQ1105" s="19">
        <v>0.83</v>
      </c>
      <c r="BR1105" s="19">
        <v>0.76300000000000001</v>
      </c>
      <c r="BS1105" s="19">
        <v>1.157</v>
      </c>
      <c r="BT1105" s="19">
        <v>0.91</v>
      </c>
      <c r="BU1105" s="19">
        <v>0.95</v>
      </c>
      <c r="BV1105" s="19">
        <v>0.66200000000000003</v>
      </c>
      <c r="BW1105" s="19">
        <v>1.464</v>
      </c>
      <c r="BX1105" s="19">
        <v>0.35099999999999998</v>
      </c>
      <c r="BY1105" s="19">
        <v>0.874</v>
      </c>
      <c r="BZ1105" s="19">
        <v>1.335</v>
      </c>
      <c r="CA1105" s="19">
        <v>1.2669999999999999</v>
      </c>
      <c r="CB1105" s="19">
        <v>0.71499999999999997</v>
      </c>
      <c r="CC1105" s="19">
        <v>1.0129999999999999</v>
      </c>
      <c r="CD1105" s="19">
        <v>0.95199999999999996</v>
      </c>
      <c r="CE1105" s="19"/>
      <c r="CF1105" s="19">
        <v>0.88900000000000001</v>
      </c>
      <c r="CG1105" s="19">
        <v>1.1819999999999999</v>
      </c>
      <c r="CH1105" s="19">
        <v>0.90400000000000003</v>
      </c>
      <c r="CI1105" s="19">
        <v>1.3149999999999999</v>
      </c>
      <c r="CJ1105" s="19">
        <v>0.85499999999999998</v>
      </c>
      <c r="CK1105" s="19">
        <v>1.1439999999999999</v>
      </c>
      <c r="CL1105" s="19">
        <v>0.45600000000000002</v>
      </c>
      <c r="CM1105" s="19">
        <v>1.7509999999999999</v>
      </c>
      <c r="CN1105" s="19">
        <v>0.629</v>
      </c>
      <c r="CO1105" s="19">
        <v>1.9970000000000001</v>
      </c>
      <c r="CP1105" s="19">
        <v>1.0509999999999999</v>
      </c>
      <c r="CQ1105" s="19">
        <v>0.871</v>
      </c>
      <c r="CR1105" s="19">
        <v>0.621</v>
      </c>
      <c r="CS1105" s="19">
        <v>0.86499999999999999</v>
      </c>
      <c r="CT1105" s="19">
        <v>1.94</v>
      </c>
      <c r="CU1105" s="19">
        <v>0.73699999999999999</v>
      </c>
      <c r="CV1105" s="19">
        <v>0.81200000000000006</v>
      </c>
      <c r="CW1105" s="19">
        <v>1.212</v>
      </c>
    </row>
    <row r="1106" spans="1:101" s="1" customFormat="1" ht="15" x14ac:dyDescent="0.2">
      <c r="A1106" s="19">
        <v>1786</v>
      </c>
      <c r="B1106" s="19">
        <v>394.3</v>
      </c>
      <c r="C1106" s="19">
        <v>1019.9</v>
      </c>
      <c r="D1106" s="19">
        <v>344.60309999999998</v>
      </c>
      <c r="E1106" s="19">
        <v>346.61009999999999</v>
      </c>
      <c r="F1106" s="19">
        <v>110.54470000000001</v>
      </c>
      <c r="G1106" s="20">
        <v>7493</v>
      </c>
      <c r="H1106" s="19">
        <v>1</v>
      </c>
      <c r="I1106" s="19">
        <v>1</v>
      </c>
      <c r="J1106" s="19" t="s">
        <v>112</v>
      </c>
      <c r="M1106" s="10"/>
      <c r="N1106" s="10"/>
      <c r="X1106" s="19">
        <v>0.05</v>
      </c>
      <c r="Y1106" s="19">
        <v>0.83199999999999996</v>
      </c>
      <c r="Z1106" s="19">
        <v>0.91900000000000004</v>
      </c>
      <c r="AA1106" s="19">
        <v>0.91900000000000004</v>
      </c>
      <c r="AB1106" s="22">
        <f t="shared" si="281"/>
        <v>0.92361111111111094</v>
      </c>
      <c r="AC1106" s="22">
        <f t="shared" si="282"/>
        <v>1.0668888888888892</v>
      </c>
      <c r="AD1106" s="22">
        <f t="shared" si="283"/>
        <v>0.93188888888888899</v>
      </c>
      <c r="AE1106" s="22">
        <f t="shared" si="284"/>
        <v>0.86570506144553172</v>
      </c>
      <c r="AF1106" s="22">
        <f t="shared" si="285"/>
        <v>0.9911172051985212</v>
      </c>
      <c r="AG1106" s="22">
        <f t="shared" si="286"/>
        <v>-0.20805250049531848</v>
      </c>
      <c r="AH1106" s="22">
        <f t="shared" si="287"/>
        <v>-1.2872420563111008E-2</v>
      </c>
      <c r="AI1106" s="22">
        <f t="shared" si="288"/>
        <v>-1.3394149226703367</v>
      </c>
      <c r="AJ1106" s="22">
        <f t="shared" si="289"/>
        <v>-0.11247664085982988</v>
      </c>
      <c r="AK1106" s="22">
        <f t="shared" si="280"/>
        <v>0</v>
      </c>
      <c r="AL1106" s="22" t="str">
        <f t="shared" si="290"/>
        <v>Increase</v>
      </c>
      <c r="AM1106" s="24">
        <f t="shared" si="291"/>
        <v>4.5770438938331451E-2</v>
      </c>
      <c r="AN1106" s="24">
        <f t="shared" si="292"/>
        <v>0.7718330285947228</v>
      </c>
      <c r="AO1106" s="25">
        <v>1.03538</v>
      </c>
      <c r="AP1106" s="24">
        <f t="shared" si="293"/>
        <v>0.7718330285947228</v>
      </c>
      <c r="AQ1106" s="25">
        <v>0.27505400000000002</v>
      </c>
      <c r="AR1106" s="25">
        <v>0.36805199999999999</v>
      </c>
      <c r="AS1106" s="19">
        <v>1786</v>
      </c>
      <c r="AT1106" s="19">
        <v>0.95399999999999996</v>
      </c>
      <c r="AU1106" s="19">
        <v>0.93100000000000005</v>
      </c>
      <c r="AV1106" s="19">
        <v>0.872</v>
      </c>
      <c r="AW1106" s="19">
        <v>0.91500000000000004</v>
      </c>
      <c r="AX1106" s="19">
        <v>1.085</v>
      </c>
      <c r="AY1106" s="19">
        <v>0.97</v>
      </c>
      <c r="AZ1106" s="19">
        <v>0.97499999999999998</v>
      </c>
      <c r="BA1106" s="19">
        <v>0.88100000000000001</v>
      </c>
      <c r="BB1106" s="19">
        <v>0.874</v>
      </c>
      <c r="BC1106" s="19">
        <v>0.78500000000000003</v>
      </c>
      <c r="BD1106" s="19">
        <v>1.0449999999999999</v>
      </c>
      <c r="BE1106" s="19">
        <v>0.88900000000000001</v>
      </c>
      <c r="BF1106" s="19">
        <v>0.92200000000000004</v>
      </c>
      <c r="BG1106" s="19">
        <v>0.93400000000000005</v>
      </c>
      <c r="BH1106" s="19">
        <v>0.92400000000000004</v>
      </c>
      <c r="BI1106" s="19">
        <v>1.032</v>
      </c>
      <c r="BJ1106" s="19">
        <v>0.90700000000000003</v>
      </c>
      <c r="BK1106" s="19">
        <v>0.73</v>
      </c>
      <c r="BL1106" s="19"/>
      <c r="BM1106" s="19">
        <v>1.022</v>
      </c>
      <c r="BN1106" s="19">
        <v>0.98499999999999999</v>
      </c>
      <c r="BO1106" s="19">
        <v>0.998</v>
      </c>
      <c r="BP1106" s="19">
        <v>1.302</v>
      </c>
      <c r="BQ1106" s="19">
        <v>1.1990000000000001</v>
      </c>
      <c r="BR1106" s="19">
        <v>1.641</v>
      </c>
      <c r="BS1106" s="19">
        <v>0.96899999999999997</v>
      </c>
      <c r="BT1106" s="19">
        <v>0.76800000000000002</v>
      </c>
      <c r="BU1106" s="19">
        <v>1.0389999999999999</v>
      </c>
      <c r="BV1106" s="19">
        <v>0.871</v>
      </c>
      <c r="BW1106" s="19">
        <v>1.1060000000000001</v>
      </c>
      <c r="BX1106" s="19">
        <v>1.734</v>
      </c>
      <c r="BY1106" s="19">
        <v>0.83899999999999997</v>
      </c>
      <c r="BZ1106" s="19">
        <v>1.262</v>
      </c>
      <c r="CA1106" s="19">
        <v>0.88200000000000001</v>
      </c>
      <c r="CB1106" s="19">
        <v>0.76800000000000002</v>
      </c>
      <c r="CC1106" s="19">
        <v>0.90500000000000003</v>
      </c>
      <c r="CD1106" s="19">
        <v>0.91400000000000003</v>
      </c>
      <c r="CE1106" s="19"/>
      <c r="CF1106" s="19">
        <v>0.84</v>
      </c>
      <c r="CG1106" s="19">
        <v>0.92700000000000005</v>
      </c>
      <c r="CH1106" s="19">
        <v>0.85499999999999998</v>
      </c>
      <c r="CI1106" s="19">
        <v>1.0469999999999999</v>
      </c>
      <c r="CJ1106" s="19">
        <v>0.92</v>
      </c>
      <c r="CK1106" s="19">
        <v>1.0469999999999999</v>
      </c>
      <c r="CL1106" s="19">
        <v>0.9</v>
      </c>
      <c r="CM1106" s="19">
        <v>0.82099999999999995</v>
      </c>
      <c r="CN1106" s="19">
        <v>0.82299999999999995</v>
      </c>
      <c r="CO1106" s="19">
        <v>0.94099999999999995</v>
      </c>
      <c r="CP1106" s="19">
        <v>1.103</v>
      </c>
      <c r="CQ1106" s="19">
        <v>1.0649999999999999</v>
      </c>
      <c r="CR1106" s="19">
        <v>0.94099999999999995</v>
      </c>
      <c r="CS1106" s="19">
        <v>0.88</v>
      </c>
      <c r="CT1106" s="19">
        <v>0.89</v>
      </c>
      <c r="CU1106" s="19">
        <v>0.95</v>
      </c>
      <c r="CV1106" s="19">
        <v>0.95</v>
      </c>
      <c r="CW1106" s="19">
        <v>0.874</v>
      </c>
    </row>
    <row r="1107" spans="1:101" s="1" customFormat="1" ht="15" x14ac:dyDescent="0.2">
      <c r="A1107" s="19">
        <v>1788</v>
      </c>
      <c r="B1107" s="19">
        <v>395.6</v>
      </c>
      <c r="C1107" s="19">
        <v>1020.6</v>
      </c>
      <c r="D1107" s="19">
        <v>398.06670000000003</v>
      </c>
      <c r="E1107" s="19">
        <v>400.07479999999998</v>
      </c>
      <c r="F1107" s="19">
        <v>164.00839999999999</v>
      </c>
      <c r="G1107" s="20">
        <v>20696.28571</v>
      </c>
      <c r="H1107" s="19">
        <v>1</v>
      </c>
      <c r="I1107" s="19">
        <v>1</v>
      </c>
      <c r="J1107" s="19" t="s">
        <v>117</v>
      </c>
      <c r="M1107" s="10"/>
      <c r="N1107" s="10"/>
      <c r="U1107" s="21">
        <v>0</v>
      </c>
      <c r="V1107" s="21">
        <v>0</v>
      </c>
      <c r="W1107" s="21">
        <v>44</v>
      </c>
      <c r="X1107" s="19">
        <v>0.05</v>
      </c>
      <c r="Y1107" s="19">
        <v>0.66800000000000004</v>
      </c>
      <c r="Z1107" s="19">
        <v>0.66600000000000004</v>
      </c>
      <c r="AA1107" s="19">
        <v>0.7</v>
      </c>
      <c r="AB1107" s="22">
        <f t="shared" si="281"/>
        <v>0.83927777777777768</v>
      </c>
      <c r="AC1107" s="22">
        <f t="shared" si="282"/>
        <v>1.0867222222222219</v>
      </c>
      <c r="AD1107" s="22">
        <f t="shared" si="283"/>
        <v>1.061722222222222</v>
      </c>
      <c r="AE1107" s="22">
        <f t="shared" si="284"/>
        <v>0.77230202954859173</v>
      </c>
      <c r="AF1107" s="22">
        <f t="shared" si="285"/>
        <v>0.7904871539950814</v>
      </c>
      <c r="AG1107" s="22">
        <f t="shared" si="286"/>
        <v>-0.3727629322157921</v>
      </c>
      <c r="AH1107" s="22">
        <f t="shared" si="287"/>
        <v>-0.33918607698199194</v>
      </c>
      <c r="AI1107" s="22">
        <f t="shared" si="288"/>
        <v>-1.1768310083168363</v>
      </c>
      <c r="AJ1107" s="22">
        <f t="shared" si="289"/>
        <v>-1.3676309655581707</v>
      </c>
      <c r="AK1107" s="22">
        <f t="shared" si="280"/>
        <v>0</v>
      </c>
      <c r="AL1107" s="22" t="str">
        <f t="shared" si="290"/>
        <v>Increase</v>
      </c>
      <c r="AM1107" s="24">
        <f t="shared" si="291"/>
        <v>6.655320761543454E-2</v>
      </c>
      <c r="AN1107" s="24">
        <f t="shared" si="292"/>
        <v>4.2891282706480058E-2</v>
      </c>
      <c r="AO1107" s="25">
        <v>1.11934</v>
      </c>
      <c r="AP1107" s="24">
        <f t="shared" si="293"/>
        <v>4.2891282706480058E-2</v>
      </c>
      <c r="AQ1107" s="25">
        <v>1.28308</v>
      </c>
      <c r="AR1107" s="25">
        <v>1.1533500000000001</v>
      </c>
      <c r="AS1107" s="19">
        <v>1788</v>
      </c>
      <c r="AT1107" s="19">
        <v>0.94299999999999995</v>
      </c>
      <c r="AU1107" s="19">
        <v>1.137</v>
      </c>
      <c r="AV1107" s="19">
        <v>0.65</v>
      </c>
      <c r="AW1107" s="19">
        <v>1.331</v>
      </c>
      <c r="AX1107" s="19">
        <v>0.72899999999999998</v>
      </c>
      <c r="AY1107" s="19">
        <v>0.61099999999999999</v>
      </c>
      <c r="AZ1107" s="19">
        <v>1.4059999999999999</v>
      </c>
      <c r="BA1107" s="19">
        <v>1.1379999999999999</v>
      </c>
      <c r="BB1107" s="19">
        <v>0.69199999999999995</v>
      </c>
      <c r="BC1107" s="19">
        <v>0.93700000000000006</v>
      </c>
      <c r="BD1107" s="19">
        <v>0.64</v>
      </c>
      <c r="BE1107" s="19">
        <v>0.90100000000000002</v>
      </c>
      <c r="BF1107" s="19">
        <v>0.68799999999999994</v>
      </c>
      <c r="BG1107" s="19">
        <v>1.083</v>
      </c>
      <c r="BH1107" s="19">
        <v>0.61899999999999999</v>
      </c>
      <c r="BI1107" s="19">
        <v>0.44</v>
      </c>
      <c r="BJ1107" s="19">
        <v>0.55500000000000005</v>
      </c>
      <c r="BK1107" s="19">
        <v>0.60699999999999998</v>
      </c>
      <c r="BL1107" s="19"/>
      <c r="BM1107" s="19">
        <v>1.7170000000000001</v>
      </c>
      <c r="BN1107" s="19">
        <v>1.3859999999999999</v>
      </c>
      <c r="BO1107" s="19">
        <v>0.71599999999999997</v>
      </c>
      <c r="BP1107" s="19">
        <v>0.80600000000000005</v>
      </c>
      <c r="BQ1107" s="19">
        <v>1.8720000000000001</v>
      </c>
      <c r="BR1107" s="19">
        <v>1.982</v>
      </c>
      <c r="BS1107" s="19">
        <v>1.383</v>
      </c>
      <c r="BT1107" s="19">
        <v>0.62</v>
      </c>
      <c r="BU1107" s="19">
        <v>0.73199999999999998</v>
      </c>
      <c r="BV1107" s="19">
        <v>0.97699999999999998</v>
      </c>
      <c r="BW1107" s="19">
        <v>1.544</v>
      </c>
      <c r="BX1107" s="19">
        <v>0.82499999999999996</v>
      </c>
      <c r="BY1107" s="19">
        <v>0.498</v>
      </c>
      <c r="BZ1107" s="19">
        <v>0.78900000000000003</v>
      </c>
      <c r="CA1107" s="19">
        <v>1.2170000000000001</v>
      </c>
      <c r="CB1107" s="19">
        <v>0.40300000000000002</v>
      </c>
      <c r="CC1107" s="19">
        <v>1.149</v>
      </c>
      <c r="CD1107" s="19">
        <v>0.94499999999999995</v>
      </c>
      <c r="CE1107" s="19"/>
      <c r="CF1107" s="19">
        <v>1.044</v>
      </c>
      <c r="CG1107" s="19">
        <v>1.444</v>
      </c>
      <c r="CH1107" s="19">
        <v>1.298</v>
      </c>
      <c r="CI1107" s="19">
        <v>1.38</v>
      </c>
      <c r="CJ1107" s="19">
        <v>1.1180000000000001</v>
      </c>
      <c r="CK1107" s="19">
        <v>1.577</v>
      </c>
      <c r="CL1107" s="19">
        <v>1.512</v>
      </c>
      <c r="CM1107" s="19">
        <v>0.91700000000000004</v>
      </c>
      <c r="CN1107" s="19">
        <v>0.38900000000000001</v>
      </c>
      <c r="CO1107" s="19">
        <v>0.84299999999999997</v>
      </c>
      <c r="CP1107" s="19">
        <v>0.44700000000000001</v>
      </c>
      <c r="CQ1107" s="19">
        <v>1.272</v>
      </c>
      <c r="CR1107" s="19">
        <v>1.034</v>
      </c>
      <c r="CS1107" s="19">
        <v>1.0129999999999999</v>
      </c>
      <c r="CT1107" s="19">
        <v>1.022</v>
      </c>
      <c r="CU1107" s="19">
        <v>0.498</v>
      </c>
      <c r="CV1107" s="19">
        <v>1.121</v>
      </c>
      <c r="CW1107" s="19">
        <v>1.1819999999999999</v>
      </c>
    </row>
    <row r="1108" spans="1:101" s="1" customFormat="1" ht="15" x14ac:dyDescent="0.2">
      <c r="A1108" s="19">
        <v>1789</v>
      </c>
      <c r="B1108" s="19">
        <v>393.3</v>
      </c>
      <c r="C1108" s="19">
        <v>1021.4</v>
      </c>
      <c r="D1108" s="19">
        <v>396.1112</v>
      </c>
      <c r="E1108" s="19">
        <v>398.11770000000001</v>
      </c>
      <c r="F1108" s="19">
        <v>162.05289999999999</v>
      </c>
      <c r="G1108" s="20">
        <v>22346.528300000002</v>
      </c>
      <c r="H1108" s="19">
        <v>1</v>
      </c>
      <c r="I1108" s="19">
        <v>1</v>
      </c>
      <c r="J1108" s="19" t="s">
        <v>109</v>
      </c>
      <c r="M1108" s="10"/>
      <c r="N1108" s="10"/>
      <c r="U1108" s="21">
        <v>5</v>
      </c>
      <c r="V1108" s="21">
        <v>81</v>
      </c>
      <c r="W1108" s="21">
        <v>736</v>
      </c>
      <c r="X1108" s="19">
        <v>0.05</v>
      </c>
      <c r="Y1108" s="19">
        <v>0.65400000000000003</v>
      </c>
      <c r="Z1108" s="19">
        <v>0.63200000000000001</v>
      </c>
      <c r="AA1108" s="19">
        <v>0.54800000000000004</v>
      </c>
      <c r="AB1108" s="22">
        <f t="shared" si="281"/>
        <v>0.93355555555555569</v>
      </c>
      <c r="AC1108" s="22">
        <f t="shared" si="282"/>
        <v>1.0959444444444444</v>
      </c>
      <c r="AD1108" s="22">
        <f t="shared" si="283"/>
        <v>0.96783333333333332</v>
      </c>
      <c r="AE1108" s="22">
        <f t="shared" si="284"/>
        <v>0.85182744461905024</v>
      </c>
      <c r="AF1108" s="22">
        <f t="shared" si="285"/>
        <v>0.96458297457092035</v>
      </c>
      <c r="AG1108" s="22">
        <f t="shared" si="286"/>
        <v>-0.23136688275214956</v>
      </c>
      <c r="AH1108" s="22">
        <f t="shared" si="287"/>
        <v>-5.2022748937327841E-2</v>
      </c>
      <c r="AI1108" s="22">
        <f t="shared" si="288"/>
        <v>-1.3216585078061798</v>
      </c>
      <c r="AJ1108" s="22">
        <f t="shared" si="289"/>
        <v>-0.25909674148102591</v>
      </c>
      <c r="AK1108" s="22">
        <f t="shared" si="280"/>
        <v>0</v>
      </c>
      <c r="AL1108" s="22" t="str">
        <f t="shared" si="290"/>
        <v>Increase</v>
      </c>
      <c r="AM1108" s="24">
        <f t="shared" si="291"/>
        <v>4.7680575888324195E-2</v>
      </c>
      <c r="AN1108" s="24">
        <f t="shared" si="292"/>
        <v>0.55068501463047359</v>
      </c>
      <c r="AO1108" s="25">
        <v>1.0006900000000001</v>
      </c>
      <c r="AP1108" s="24">
        <f t="shared" si="293"/>
        <v>0.55068501463047359</v>
      </c>
      <c r="AQ1108" s="25">
        <v>0.48469000000000001</v>
      </c>
      <c r="AR1108" s="25">
        <v>0.63498299999999996</v>
      </c>
      <c r="AS1108" s="19">
        <v>1789</v>
      </c>
      <c r="AT1108" s="19">
        <v>0.88500000000000001</v>
      </c>
      <c r="AU1108" s="19">
        <v>0.86899999999999999</v>
      </c>
      <c r="AV1108" s="19">
        <v>0.94399999999999995</v>
      </c>
      <c r="AW1108" s="19">
        <v>1.0580000000000001</v>
      </c>
      <c r="AX1108" s="19">
        <v>1.1180000000000001</v>
      </c>
      <c r="AY1108" s="19">
        <v>1.105</v>
      </c>
      <c r="AZ1108" s="19">
        <v>1.0089999999999999</v>
      </c>
      <c r="BA1108" s="19">
        <v>0.98399999999999999</v>
      </c>
      <c r="BB1108" s="19">
        <v>0.69799999999999995</v>
      </c>
      <c r="BC1108" s="19">
        <v>0.76700000000000002</v>
      </c>
      <c r="BD1108" s="19">
        <v>1.0620000000000001</v>
      </c>
      <c r="BE1108" s="19">
        <v>1.0229999999999999</v>
      </c>
      <c r="BF1108" s="19">
        <v>1.0069999999999999</v>
      </c>
      <c r="BG1108" s="19">
        <v>1.08</v>
      </c>
      <c r="BH1108" s="19">
        <v>0.95399999999999996</v>
      </c>
      <c r="BI1108" s="19">
        <v>1.0649999999999999</v>
      </c>
      <c r="BJ1108" s="19">
        <v>0.66300000000000003</v>
      </c>
      <c r="BK1108" s="19">
        <v>0.51300000000000001</v>
      </c>
      <c r="BL1108" s="19"/>
      <c r="BM1108" s="19">
        <v>1.149</v>
      </c>
      <c r="BN1108" s="19">
        <v>1.0169999999999999</v>
      </c>
      <c r="BO1108" s="19">
        <v>1.1000000000000001</v>
      </c>
      <c r="BP1108" s="19">
        <v>1.119</v>
      </c>
      <c r="BQ1108" s="19">
        <v>1.306</v>
      </c>
      <c r="BR1108" s="19">
        <v>1.696</v>
      </c>
      <c r="BS1108" s="19">
        <v>1.004</v>
      </c>
      <c r="BT1108" s="19">
        <v>0.88200000000000001</v>
      </c>
      <c r="BU1108" s="19">
        <v>0.88300000000000001</v>
      </c>
      <c r="BV1108" s="19">
        <v>0.90100000000000002</v>
      </c>
      <c r="BW1108" s="19">
        <v>1.248</v>
      </c>
      <c r="BX1108" s="19">
        <v>1.56</v>
      </c>
      <c r="BY1108" s="19">
        <v>1.1459999999999999</v>
      </c>
      <c r="BZ1108" s="19">
        <v>1.478</v>
      </c>
      <c r="CA1108" s="19">
        <v>1.0389999999999999</v>
      </c>
      <c r="CB1108" s="19">
        <v>0.84499999999999997</v>
      </c>
      <c r="CC1108" s="19">
        <v>0.79600000000000004</v>
      </c>
      <c r="CD1108" s="19">
        <v>0.55800000000000005</v>
      </c>
      <c r="CE1108" s="19"/>
      <c r="CF1108" s="19">
        <v>1.0109999999999999</v>
      </c>
      <c r="CG1108" s="19">
        <v>1.0289999999999999</v>
      </c>
      <c r="CH1108" s="19">
        <v>0.82399999999999995</v>
      </c>
      <c r="CI1108" s="19">
        <v>1.073</v>
      </c>
      <c r="CJ1108" s="19">
        <v>1.0409999999999999</v>
      </c>
      <c r="CK1108" s="19">
        <v>1.0640000000000001</v>
      </c>
      <c r="CL1108" s="19">
        <v>1.0269999999999999</v>
      </c>
      <c r="CM1108" s="19">
        <v>0.75600000000000001</v>
      </c>
      <c r="CN1108" s="19">
        <v>0.46400000000000002</v>
      </c>
      <c r="CO1108" s="19">
        <v>1.117</v>
      </c>
      <c r="CP1108" s="19">
        <v>1.266</v>
      </c>
      <c r="CQ1108" s="19">
        <v>1.048</v>
      </c>
      <c r="CR1108" s="19">
        <v>1.0369999999999999</v>
      </c>
      <c r="CS1108" s="19">
        <v>0.89300000000000002</v>
      </c>
      <c r="CT1108" s="19">
        <v>0.94699999999999995</v>
      </c>
      <c r="CU1108" s="19">
        <v>0.88500000000000001</v>
      </c>
      <c r="CV1108" s="19">
        <v>0.92400000000000004</v>
      </c>
      <c r="CW1108" s="19">
        <v>1.0149999999999999</v>
      </c>
    </row>
    <row r="1109" spans="1:101" s="1" customFormat="1" ht="15" x14ac:dyDescent="0.2">
      <c r="A1109" s="19">
        <v>1791</v>
      </c>
      <c r="B1109" s="19">
        <v>396.3</v>
      </c>
      <c r="C1109" s="19">
        <v>1022.8</v>
      </c>
      <c r="D1109" s="19">
        <v>494.1739</v>
      </c>
      <c r="E1109" s="19">
        <v>496.18029999999999</v>
      </c>
      <c r="F1109" s="19">
        <v>260.11559999999997</v>
      </c>
      <c r="G1109" s="20">
        <v>73268.526320000004</v>
      </c>
      <c r="H1109" s="19">
        <v>1</v>
      </c>
      <c r="I1109" s="19">
        <v>1</v>
      </c>
      <c r="J1109" s="19" t="s">
        <v>103</v>
      </c>
      <c r="M1109" s="10"/>
      <c r="N1109" s="10"/>
      <c r="U1109" s="21">
        <v>0</v>
      </c>
      <c r="V1109" s="21">
        <v>8</v>
      </c>
      <c r="W1109" s="21">
        <v>159</v>
      </c>
      <c r="X1109" s="19">
        <v>0.05</v>
      </c>
      <c r="Y1109" s="19">
        <v>0.93100000000000005</v>
      </c>
      <c r="Z1109" s="19">
        <v>0.99</v>
      </c>
      <c r="AA1109" s="19">
        <v>0.98399999999999999</v>
      </c>
      <c r="AB1109" s="22">
        <f t="shared" si="281"/>
        <v>1.2642777777777776</v>
      </c>
      <c r="AC1109" s="22">
        <f t="shared" si="282"/>
        <v>1.0405555555555555</v>
      </c>
      <c r="AD1109" s="22">
        <f t="shared" si="283"/>
        <v>1.144611111111111</v>
      </c>
      <c r="AE1109" s="22">
        <f t="shared" si="284"/>
        <v>1.2150026695141485</v>
      </c>
      <c r="AF1109" s="22">
        <f t="shared" si="285"/>
        <v>1.1045478813764984</v>
      </c>
      <c r="AG1109" s="22">
        <f t="shared" si="286"/>
        <v>0.28095948361755224</v>
      </c>
      <c r="AH1109" s="22">
        <f t="shared" si="287"/>
        <v>0.14345595986761708</v>
      </c>
      <c r="AI1109" s="22">
        <f t="shared" si="288"/>
        <v>-1.6394542130286693</v>
      </c>
      <c r="AJ1109" s="22">
        <f t="shared" si="289"/>
        <v>-0.91025425942554516</v>
      </c>
      <c r="AK1109" s="22">
        <f t="shared" si="280"/>
        <v>0</v>
      </c>
      <c r="AL1109" s="22" t="str">
        <f t="shared" si="290"/>
        <v>Lowering</v>
      </c>
      <c r="AM1109" s="24">
        <f t="shared" si="291"/>
        <v>2.2937484439233928E-2</v>
      </c>
      <c r="AN1109" s="24">
        <f t="shared" si="292"/>
        <v>0.12295487158850098</v>
      </c>
      <c r="AO1109" s="25">
        <v>1.1990799999999999</v>
      </c>
      <c r="AP1109" s="24">
        <f t="shared" si="293"/>
        <v>0.12295487158850098</v>
      </c>
      <c r="AQ1109" s="25">
        <v>0.91314399999999996</v>
      </c>
      <c r="AR1109" s="25">
        <v>0.92987399999999998</v>
      </c>
      <c r="AS1109" s="19">
        <v>1791</v>
      </c>
      <c r="AT1109" s="19">
        <v>1.06</v>
      </c>
      <c r="AU1109" s="19">
        <v>1.25</v>
      </c>
      <c r="AV1109" s="19">
        <v>1.554</v>
      </c>
      <c r="AW1109" s="19">
        <v>1.425</v>
      </c>
      <c r="AX1109" s="19">
        <v>1.3839999999999999</v>
      </c>
      <c r="AY1109" s="19">
        <v>1.7350000000000001</v>
      </c>
      <c r="AZ1109" s="19">
        <v>1.179</v>
      </c>
      <c r="BA1109" s="19">
        <v>1.583</v>
      </c>
      <c r="BB1109" s="19">
        <v>1.073</v>
      </c>
      <c r="BC1109" s="19">
        <v>1.4059999999999999</v>
      </c>
      <c r="BD1109" s="19">
        <v>1.2969999999999999</v>
      </c>
      <c r="BE1109" s="19">
        <v>1.5029999999999999</v>
      </c>
      <c r="BF1109" s="19">
        <v>1.01</v>
      </c>
      <c r="BG1109" s="19">
        <v>1.0189999999999999</v>
      </c>
      <c r="BH1109" s="19">
        <v>1.022</v>
      </c>
      <c r="BI1109" s="19">
        <v>1.087</v>
      </c>
      <c r="BJ1109" s="19">
        <v>1.3009999999999999</v>
      </c>
      <c r="BK1109" s="19">
        <v>0.86899999999999999</v>
      </c>
      <c r="BL1109" s="19"/>
      <c r="BM1109" s="19">
        <v>0.72</v>
      </c>
      <c r="BN1109" s="19">
        <v>1.5780000000000001</v>
      </c>
      <c r="BO1109" s="19">
        <v>1.3320000000000001</v>
      </c>
      <c r="BP1109" s="19">
        <v>1.3360000000000001</v>
      </c>
      <c r="BQ1109" s="19">
        <v>0.70599999999999996</v>
      </c>
      <c r="BR1109" s="19">
        <v>0.58599999999999997</v>
      </c>
      <c r="BS1109" s="19">
        <v>1.4570000000000001</v>
      </c>
      <c r="BT1109" s="19">
        <v>1.256</v>
      </c>
      <c r="BU1109" s="19">
        <v>1.2410000000000001</v>
      </c>
      <c r="BV1109" s="19">
        <v>0.95099999999999996</v>
      </c>
      <c r="BW1109" s="19">
        <v>0.63200000000000001</v>
      </c>
      <c r="BX1109" s="19">
        <v>0.754</v>
      </c>
      <c r="BY1109" s="19">
        <v>1.1200000000000001</v>
      </c>
      <c r="BZ1109" s="19">
        <v>0.91</v>
      </c>
      <c r="CA1109" s="19">
        <v>1.03</v>
      </c>
      <c r="CB1109" s="19">
        <v>1.4630000000000001</v>
      </c>
      <c r="CC1109" s="19">
        <v>0.77500000000000002</v>
      </c>
      <c r="CD1109" s="19">
        <v>0.88300000000000001</v>
      </c>
      <c r="CE1109" s="19"/>
      <c r="CF1109" s="19">
        <v>1.0589999999999999</v>
      </c>
      <c r="CG1109" s="19">
        <v>1.2829999999999999</v>
      </c>
      <c r="CH1109" s="19">
        <v>1.716</v>
      </c>
      <c r="CI1109" s="19">
        <v>0.94799999999999995</v>
      </c>
      <c r="CJ1109" s="19">
        <v>0.94599999999999995</v>
      </c>
      <c r="CK1109" s="19">
        <v>1.2909999999999999</v>
      </c>
      <c r="CL1109" s="19">
        <v>1.089</v>
      </c>
      <c r="CM1109" s="19">
        <v>0.80800000000000005</v>
      </c>
      <c r="CN1109" s="19">
        <v>1.07</v>
      </c>
      <c r="CO1109" s="19">
        <v>1.036</v>
      </c>
      <c r="CP1109" s="19">
        <v>1.004</v>
      </c>
      <c r="CQ1109" s="19">
        <v>1.1259999999999999</v>
      </c>
      <c r="CR1109" s="19">
        <v>1.3380000000000001</v>
      </c>
      <c r="CS1109" s="19">
        <v>1.113</v>
      </c>
      <c r="CT1109" s="19">
        <v>1.444</v>
      </c>
      <c r="CU1109" s="19">
        <v>1.1080000000000001</v>
      </c>
      <c r="CV1109" s="19">
        <v>0.99299999999999999</v>
      </c>
      <c r="CW1109" s="19">
        <v>1.2310000000000001</v>
      </c>
    </row>
    <row r="1110" spans="1:101" s="1" customFormat="1" ht="15" x14ac:dyDescent="0.2">
      <c r="A1110" s="19">
        <v>1792</v>
      </c>
      <c r="B1110" s="19">
        <v>396.3</v>
      </c>
      <c r="C1110" s="19">
        <v>1022.9</v>
      </c>
      <c r="D1110" s="19">
        <v>363.10109999999997</v>
      </c>
      <c r="E1110" s="19">
        <v>365.10759999999999</v>
      </c>
      <c r="F1110" s="19">
        <v>129.0428</v>
      </c>
      <c r="G1110" s="20">
        <v>16775.10714</v>
      </c>
      <c r="H1110" s="19">
        <v>1</v>
      </c>
      <c r="I1110" s="19">
        <v>1</v>
      </c>
      <c r="J1110" s="19" t="s">
        <v>109</v>
      </c>
      <c r="M1110" s="10"/>
      <c r="N1110" s="10"/>
      <c r="U1110" s="21">
        <v>5</v>
      </c>
      <c r="V1110" s="21">
        <v>28</v>
      </c>
      <c r="W1110" s="21">
        <v>357</v>
      </c>
      <c r="X1110" s="19">
        <v>3.3300000000000003E-2</v>
      </c>
      <c r="Y1110" s="19">
        <v>1.0289999999999999</v>
      </c>
      <c r="Z1110" s="19">
        <v>0.94</v>
      </c>
      <c r="AA1110" s="19">
        <v>1.042</v>
      </c>
      <c r="AB1110" s="22">
        <f t="shared" si="281"/>
        <v>1.3393888888888887</v>
      </c>
      <c r="AC1110" s="22">
        <f t="shared" si="282"/>
        <v>1.0950555555555554</v>
      </c>
      <c r="AD1110" s="22">
        <f t="shared" si="283"/>
        <v>1.1822777777777778</v>
      </c>
      <c r="AE1110" s="22">
        <f t="shared" si="284"/>
        <v>1.2231241438790523</v>
      </c>
      <c r="AF1110" s="22">
        <f t="shared" si="285"/>
        <v>1.1328884920821389</v>
      </c>
      <c r="AG1110" s="22">
        <f t="shared" si="286"/>
        <v>0.29057084104369668</v>
      </c>
      <c r="AH1110" s="22">
        <f t="shared" si="287"/>
        <v>0.18000586659796367</v>
      </c>
      <c r="AI1110" s="22">
        <f t="shared" si="288"/>
        <v>-1.5587988809341797</v>
      </c>
      <c r="AJ1110" s="22">
        <f t="shared" si="289"/>
        <v>-1.0182839327011357</v>
      </c>
      <c r="AK1110" s="22">
        <f t="shared" si="280"/>
        <v>0</v>
      </c>
      <c r="AL1110" s="22" t="str">
        <f t="shared" si="290"/>
        <v>Lowering</v>
      </c>
      <c r="AM1110" s="24">
        <f t="shared" si="291"/>
        <v>2.7618565586642017E-2</v>
      </c>
      <c r="AN1110" s="24">
        <f t="shared" si="292"/>
        <v>9.5877360032604816E-2</v>
      </c>
      <c r="AO1110" s="25">
        <v>1.1496900000000001</v>
      </c>
      <c r="AP1110" s="24">
        <f t="shared" si="293"/>
        <v>9.5877360032604816E-2</v>
      </c>
      <c r="AQ1110" s="25">
        <v>0.92074100000000003</v>
      </c>
      <c r="AR1110" s="25">
        <v>0.939975</v>
      </c>
      <c r="AS1110" s="19">
        <v>1792</v>
      </c>
      <c r="AT1110" s="19">
        <v>1.131</v>
      </c>
      <c r="AU1110" s="19">
        <v>1.3049999999999999</v>
      </c>
      <c r="AV1110" s="19">
        <v>1.615</v>
      </c>
      <c r="AW1110" s="19">
        <v>1.268</v>
      </c>
      <c r="AX1110" s="19">
        <v>1.7470000000000001</v>
      </c>
      <c r="AY1110" s="19">
        <v>1.881</v>
      </c>
      <c r="AZ1110" s="19">
        <v>1.4650000000000001</v>
      </c>
      <c r="BA1110" s="19">
        <v>1.6759999999999999</v>
      </c>
      <c r="BB1110" s="19">
        <v>1.105</v>
      </c>
      <c r="BC1110" s="19">
        <v>1.488</v>
      </c>
      <c r="BD1110" s="19">
        <v>1.349</v>
      </c>
      <c r="BE1110" s="19">
        <v>1.65</v>
      </c>
      <c r="BF1110" s="19">
        <v>0.94199999999999995</v>
      </c>
      <c r="BG1110" s="19">
        <v>0.96299999999999997</v>
      </c>
      <c r="BH1110" s="19">
        <v>1.0349999999999999</v>
      </c>
      <c r="BI1110" s="19">
        <v>1.143</v>
      </c>
      <c r="BJ1110" s="19">
        <v>1.4410000000000001</v>
      </c>
      <c r="BK1110" s="19">
        <v>0.90500000000000003</v>
      </c>
      <c r="BL1110" s="19"/>
      <c r="BM1110" s="19">
        <v>0.82899999999999996</v>
      </c>
      <c r="BN1110" s="19">
        <v>1.8140000000000001</v>
      </c>
      <c r="BO1110" s="19">
        <v>1.395</v>
      </c>
      <c r="BP1110" s="19">
        <v>1.3149999999999999</v>
      </c>
      <c r="BQ1110" s="19">
        <v>0.79100000000000004</v>
      </c>
      <c r="BR1110" s="19">
        <v>0.59</v>
      </c>
      <c r="BS1110" s="19">
        <v>1.544</v>
      </c>
      <c r="BT1110" s="19">
        <v>1.2849999999999999</v>
      </c>
      <c r="BU1110" s="19">
        <v>1.3109999999999999</v>
      </c>
      <c r="BV1110" s="19">
        <v>0.95699999999999996</v>
      </c>
      <c r="BW1110" s="19">
        <v>0.73399999999999999</v>
      </c>
      <c r="BX1110" s="19">
        <v>0.75700000000000001</v>
      </c>
      <c r="BY1110" s="19">
        <v>1.123</v>
      </c>
      <c r="BZ1110" s="19">
        <v>0.98</v>
      </c>
      <c r="CA1110" s="19">
        <v>1.121</v>
      </c>
      <c r="CB1110" s="19">
        <v>1.488</v>
      </c>
      <c r="CC1110" s="19">
        <v>0.88600000000000001</v>
      </c>
      <c r="CD1110" s="19">
        <v>0.79100000000000004</v>
      </c>
      <c r="CE1110" s="19"/>
      <c r="CF1110" s="19">
        <v>1.171</v>
      </c>
      <c r="CG1110" s="19">
        <v>1.272</v>
      </c>
      <c r="CH1110" s="19">
        <v>1.9159999999999999</v>
      </c>
      <c r="CI1110" s="19">
        <v>0.97899999999999998</v>
      </c>
      <c r="CJ1110" s="19">
        <v>1.0309999999999999</v>
      </c>
      <c r="CK1110" s="19">
        <v>1.3240000000000001</v>
      </c>
      <c r="CL1110" s="19">
        <v>1.1220000000000001</v>
      </c>
      <c r="CM1110" s="19">
        <v>0.84</v>
      </c>
      <c r="CN1110" s="19">
        <v>1.1240000000000001</v>
      </c>
      <c r="CO1110" s="19">
        <v>0.96299999999999997</v>
      </c>
      <c r="CP1110" s="19">
        <v>0.95699999999999996</v>
      </c>
      <c r="CQ1110" s="19">
        <v>1.0049999999999999</v>
      </c>
      <c r="CR1110" s="19">
        <v>1.3149999999999999</v>
      </c>
      <c r="CS1110" s="19">
        <v>1.17</v>
      </c>
      <c r="CT1110" s="19">
        <v>1.5660000000000001</v>
      </c>
      <c r="CU1110" s="19">
        <v>1.1559999999999999</v>
      </c>
      <c r="CV1110" s="19">
        <v>1.157</v>
      </c>
      <c r="CW1110" s="19">
        <v>1.2130000000000001</v>
      </c>
    </row>
    <row r="1111" spans="1:101" s="1" customFormat="1" ht="15" x14ac:dyDescent="0.2">
      <c r="A1111" s="19">
        <v>1793</v>
      </c>
      <c r="B1111" s="19">
        <v>396.3</v>
      </c>
      <c r="C1111" s="19">
        <v>1023.2</v>
      </c>
      <c r="D1111" s="19">
        <v>266.08449999999999</v>
      </c>
      <c r="E1111" s="19">
        <v>268.0908</v>
      </c>
      <c r="F1111" s="19">
        <v>32.026200000000003</v>
      </c>
      <c r="G1111" s="20">
        <v>22890</v>
      </c>
      <c r="H1111" s="19">
        <v>1</v>
      </c>
      <c r="I1111" s="19">
        <v>1</v>
      </c>
      <c r="J1111" s="19" t="s">
        <v>109</v>
      </c>
      <c r="M1111" s="10"/>
      <c r="N1111" s="10"/>
      <c r="U1111" s="21">
        <v>1</v>
      </c>
      <c r="V1111" s="21">
        <v>37</v>
      </c>
      <c r="W1111" s="21">
        <v>593</v>
      </c>
      <c r="X1111" s="19">
        <v>0.05</v>
      </c>
      <c r="Y1111" s="19">
        <v>0.98499999999999999</v>
      </c>
      <c r="Z1111" s="19">
        <v>1.0089999999999999</v>
      </c>
      <c r="AA1111" s="19">
        <v>0.98499999999999999</v>
      </c>
      <c r="AB1111" s="22">
        <f t="shared" si="281"/>
        <v>0.67330555555555571</v>
      </c>
      <c r="AC1111" s="22">
        <f t="shared" si="282"/>
        <v>1.37365</v>
      </c>
      <c r="AD1111" s="22">
        <f t="shared" si="283"/>
        <v>0.63144444444444436</v>
      </c>
      <c r="AE1111" s="22">
        <f t="shared" si="284"/>
        <v>0.49015801372660844</v>
      </c>
      <c r="AF1111" s="22">
        <f t="shared" si="285"/>
        <v>1.0662942108041531</v>
      </c>
      <c r="AG1111" s="22">
        <f t="shared" si="286"/>
        <v>-1.028681184698625</v>
      </c>
      <c r="AH1111" s="22">
        <f t="shared" si="287"/>
        <v>9.2605559959138189E-2</v>
      </c>
      <c r="AI1111" s="22">
        <f t="shared" si="288"/>
        <v>-0.4833713308409161</v>
      </c>
      <c r="AJ1111" s="22">
        <f t="shared" si="289"/>
        <v>-4.9864545273312778E-2</v>
      </c>
      <c r="AK1111" s="22">
        <f t="shared" si="280"/>
        <v>0</v>
      </c>
      <c r="AL1111" s="22" t="str">
        <f t="shared" si="290"/>
        <v>Increase</v>
      </c>
      <c r="AM1111" s="24">
        <f t="shared" si="291"/>
        <v>0.3285705760431078</v>
      </c>
      <c r="AN1111" s="24">
        <f t="shared" si="292"/>
        <v>0.89152895912161334</v>
      </c>
      <c r="AO1111" s="25">
        <v>0.72955999999999999</v>
      </c>
      <c r="AP1111" s="24">
        <f t="shared" si="293"/>
        <v>0.89152895912161334</v>
      </c>
      <c r="AQ1111" s="25">
        <v>0.33791199999999999</v>
      </c>
      <c r="AR1111" s="25">
        <v>0.45289099999999999</v>
      </c>
      <c r="AS1111" s="19">
        <v>1793</v>
      </c>
      <c r="AT1111" s="19">
        <v>0.14749999999999999</v>
      </c>
      <c r="AU1111" s="19">
        <v>0.252</v>
      </c>
      <c r="AV1111" s="19">
        <v>5.0579999999999998</v>
      </c>
      <c r="AW1111" s="19">
        <v>0.184</v>
      </c>
      <c r="AX1111" s="19">
        <v>0.57399999999999995</v>
      </c>
      <c r="AY1111" s="19">
        <v>0.20599999999999999</v>
      </c>
      <c r="AZ1111" s="19">
        <v>0.309</v>
      </c>
      <c r="BA1111" s="19">
        <v>0.33100000000000002</v>
      </c>
      <c r="BB1111" s="19">
        <v>0.28299999999999997</v>
      </c>
      <c r="BC1111" s="19">
        <v>0.28599999999999998</v>
      </c>
      <c r="BD1111" s="19">
        <v>1.7210000000000001</v>
      </c>
      <c r="BE1111" s="19">
        <v>0.24399999999999999</v>
      </c>
      <c r="BF1111" s="19">
        <v>0.309</v>
      </c>
      <c r="BG1111" s="19">
        <v>0.42</v>
      </c>
      <c r="BH1111" s="19">
        <v>0.31</v>
      </c>
      <c r="BI1111" s="19">
        <v>1.079</v>
      </c>
      <c r="BJ1111" s="19">
        <v>0.13</v>
      </c>
      <c r="BK1111" s="19">
        <v>0.27600000000000002</v>
      </c>
      <c r="BL1111" s="19"/>
      <c r="BM1111" s="19">
        <v>0.255</v>
      </c>
      <c r="BN1111" s="19">
        <v>0.1007</v>
      </c>
      <c r="BO1111" s="19">
        <v>0.44800000000000001</v>
      </c>
      <c r="BP1111" s="19">
        <v>0.14699999999999999</v>
      </c>
      <c r="BQ1111" s="19">
        <v>0.61099999999999999</v>
      </c>
      <c r="BR1111" s="19">
        <v>0.39</v>
      </c>
      <c r="BS1111" s="19">
        <v>0.20899999999999999</v>
      </c>
      <c r="BT1111" s="19">
        <v>9.9770000000000003</v>
      </c>
      <c r="BU1111" s="19">
        <v>0.21</v>
      </c>
      <c r="BV1111" s="19">
        <v>0.77300000000000002</v>
      </c>
      <c r="BW1111" s="19">
        <v>0.47499999999999998</v>
      </c>
      <c r="BX1111" s="19">
        <v>1.768</v>
      </c>
      <c r="BY1111" s="19">
        <v>7.5030000000000001</v>
      </c>
      <c r="BZ1111" s="19">
        <v>0.16500000000000001</v>
      </c>
      <c r="CA1111" s="19">
        <v>0.20799999999999999</v>
      </c>
      <c r="CB1111" s="19">
        <v>0.78700000000000003</v>
      </c>
      <c r="CC1111" s="19">
        <v>0.43099999999999999</v>
      </c>
      <c r="CD1111" s="19">
        <v>0.26800000000000002</v>
      </c>
      <c r="CE1111" s="19"/>
      <c r="CF1111" s="19">
        <v>0.24</v>
      </c>
      <c r="CG1111" s="19">
        <v>2.2919999999999998</v>
      </c>
      <c r="CH1111" s="19">
        <v>0.23300000000000001</v>
      </c>
      <c r="CI1111" s="19">
        <v>1.2430000000000001</v>
      </c>
      <c r="CJ1111" s="19">
        <v>1.2350000000000001</v>
      </c>
      <c r="CK1111" s="19">
        <v>0.45300000000000001</v>
      </c>
      <c r="CL1111" s="19">
        <v>0.249</v>
      </c>
      <c r="CM1111" s="19">
        <v>0.39100000000000001</v>
      </c>
      <c r="CN1111" s="19">
        <v>0.14000000000000001</v>
      </c>
      <c r="CO1111" s="19">
        <v>0.68</v>
      </c>
      <c r="CP1111" s="19">
        <v>0.81799999999999995</v>
      </c>
      <c r="CQ1111" s="19">
        <v>0.64</v>
      </c>
      <c r="CR1111" s="19">
        <v>0.375</v>
      </c>
      <c r="CS1111" s="19">
        <v>0.17699999999999999</v>
      </c>
      <c r="CT1111" s="19">
        <v>0.372</v>
      </c>
      <c r="CU1111" s="19">
        <v>0.186</v>
      </c>
      <c r="CV1111" s="19">
        <v>0.38500000000000001</v>
      </c>
      <c r="CW1111" s="19">
        <v>1.2569999999999999</v>
      </c>
    </row>
    <row r="1112" spans="1:101" s="1" customFormat="1" ht="15" x14ac:dyDescent="0.2">
      <c r="A1112" s="19">
        <v>1794</v>
      </c>
      <c r="B1112" s="19">
        <v>396.3</v>
      </c>
      <c r="C1112" s="19">
        <v>1023.5</v>
      </c>
      <c r="D1112" s="19">
        <v>335.14249999999998</v>
      </c>
      <c r="E1112" s="19">
        <v>337.149</v>
      </c>
      <c r="F1112" s="19">
        <v>101.0842</v>
      </c>
      <c r="G1112" s="20">
        <v>23284.818179999998</v>
      </c>
      <c r="H1112" s="19">
        <v>1</v>
      </c>
      <c r="I1112" s="19">
        <v>1</v>
      </c>
      <c r="J1112" s="19" t="s">
        <v>103</v>
      </c>
      <c r="M1112" s="10"/>
      <c r="N1112" s="10"/>
      <c r="U1112" s="21">
        <v>0</v>
      </c>
      <c r="V1112" s="21">
        <v>20</v>
      </c>
      <c r="W1112" s="21">
        <v>342</v>
      </c>
      <c r="X1112" s="19">
        <v>0</v>
      </c>
      <c r="Y1112" s="19">
        <v>1.0760000000000001</v>
      </c>
      <c r="Z1112" s="19">
        <v>1.046</v>
      </c>
      <c r="AA1112" s="19">
        <v>0.99199999999999999</v>
      </c>
      <c r="AB1112" s="22">
        <f t="shared" si="281"/>
        <v>1.0828888888888888</v>
      </c>
      <c r="AC1112" s="22">
        <f t="shared" si="282"/>
        <v>0.99272222222222217</v>
      </c>
      <c r="AD1112" s="22">
        <f t="shared" si="283"/>
        <v>1.0042222222222223</v>
      </c>
      <c r="AE1112" s="22">
        <f t="shared" si="284"/>
        <v>1.0908276904135654</v>
      </c>
      <c r="AF1112" s="22">
        <f t="shared" si="285"/>
        <v>1.0783359150254479</v>
      </c>
      <c r="AG1112" s="22">
        <f t="shared" si="286"/>
        <v>0.12542322831711641</v>
      </c>
      <c r="AH1112" s="22">
        <f t="shared" si="287"/>
        <v>0.10880666552131184</v>
      </c>
      <c r="AI1112" s="22">
        <f t="shared" si="288"/>
        <v>-1.4878525224085983</v>
      </c>
      <c r="AJ1112" s="22">
        <f t="shared" si="289"/>
        <v>-1.4144097278997549</v>
      </c>
      <c r="AK1112" s="22">
        <f t="shared" si="280"/>
        <v>0</v>
      </c>
      <c r="AL1112" s="22" t="str">
        <f t="shared" si="290"/>
        <v>Lowering</v>
      </c>
      <c r="AM1112" s="24">
        <f t="shared" si="291"/>
        <v>3.2519770917923713E-2</v>
      </c>
      <c r="AN1112" s="24">
        <f t="shared" si="292"/>
        <v>3.8511485602259213E-2</v>
      </c>
      <c r="AO1112" s="25">
        <v>1.1483300000000001</v>
      </c>
      <c r="AP1112" s="24">
        <f t="shared" si="293"/>
        <v>3.8511485602259213E-2</v>
      </c>
      <c r="AQ1112" s="25">
        <v>1.03382</v>
      </c>
      <c r="AR1112" s="25">
        <v>1.00278</v>
      </c>
      <c r="AS1112" s="19">
        <v>1794</v>
      </c>
      <c r="AT1112" s="19">
        <v>1.1759999999999999</v>
      </c>
      <c r="AU1112" s="19">
        <v>1.008</v>
      </c>
      <c r="AV1112" s="19">
        <v>1.1879999999999999</v>
      </c>
      <c r="AW1112" s="19">
        <v>1.1970000000000001</v>
      </c>
      <c r="AX1112" s="19">
        <v>1.101</v>
      </c>
      <c r="AY1112" s="19">
        <v>1.0249999999999999</v>
      </c>
      <c r="AZ1112" s="19">
        <v>0.95799999999999996</v>
      </c>
      <c r="BA1112" s="19">
        <v>0.94699999999999995</v>
      </c>
      <c r="BB1112" s="19">
        <v>1.05</v>
      </c>
      <c r="BC1112" s="19">
        <v>1.246</v>
      </c>
      <c r="BD1112" s="19">
        <v>1.115</v>
      </c>
      <c r="BE1112" s="19">
        <v>1.0109999999999999</v>
      </c>
      <c r="BF1112" s="19">
        <v>0.93300000000000005</v>
      </c>
      <c r="BG1112" s="19">
        <v>1.1439999999999999</v>
      </c>
      <c r="BH1112" s="19">
        <v>1.0049999999999999</v>
      </c>
      <c r="BI1112" s="19">
        <v>1.2110000000000001</v>
      </c>
      <c r="BJ1112" s="19">
        <v>1.143</v>
      </c>
      <c r="BK1112" s="19">
        <v>1.034</v>
      </c>
      <c r="BL1112" s="19"/>
      <c r="BM1112" s="19">
        <v>0.89800000000000002</v>
      </c>
      <c r="BN1112" s="19">
        <v>0.98</v>
      </c>
      <c r="BO1112" s="19">
        <v>1.135</v>
      </c>
      <c r="BP1112" s="19">
        <v>1.228</v>
      </c>
      <c r="BQ1112" s="19">
        <v>0.81299999999999994</v>
      </c>
      <c r="BR1112" s="19">
        <v>0.76900000000000002</v>
      </c>
      <c r="BS1112" s="19">
        <v>1.232</v>
      </c>
      <c r="BT1112" s="19">
        <v>1.1140000000000001</v>
      </c>
      <c r="BU1112" s="19">
        <v>0.92400000000000004</v>
      </c>
      <c r="BV1112" s="19">
        <v>0.877</v>
      </c>
      <c r="BW1112" s="19">
        <v>0.86499999999999999</v>
      </c>
      <c r="BX1112" s="19">
        <v>0.94699999999999995</v>
      </c>
      <c r="BY1112" s="19">
        <v>0.96499999999999997</v>
      </c>
      <c r="BZ1112" s="19">
        <v>0.94899999999999995</v>
      </c>
      <c r="CA1112" s="19">
        <v>1.0569999999999999</v>
      </c>
      <c r="CB1112" s="19">
        <v>1.198</v>
      </c>
      <c r="CC1112" s="19">
        <v>0.91200000000000003</v>
      </c>
      <c r="CD1112" s="19">
        <v>1.006</v>
      </c>
      <c r="CE1112" s="19"/>
      <c r="CF1112" s="19">
        <v>1.0720000000000001</v>
      </c>
      <c r="CG1112" s="19">
        <v>0.79800000000000004</v>
      </c>
      <c r="CH1112" s="19">
        <v>0.90500000000000003</v>
      </c>
      <c r="CI1112" s="19">
        <v>1.159</v>
      </c>
      <c r="CJ1112" s="19">
        <v>0.93100000000000005</v>
      </c>
      <c r="CK1112" s="19">
        <v>0.98899999999999999</v>
      </c>
      <c r="CL1112" s="19">
        <v>1.014</v>
      </c>
      <c r="CM1112" s="19">
        <v>0.95899999999999996</v>
      </c>
      <c r="CN1112" s="19">
        <v>1.2150000000000001</v>
      </c>
      <c r="CO1112" s="19">
        <v>0.89</v>
      </c>
      <c r="CP1112" s="19">
        <v>0.92800000000000005</v>
      </c>
      <c r="CQ1112" s="19">
        <v>0.86399999999999999</v>
      </c>
      <c r="CR1112" s="19">
        <v>0.97899999999999998</v>
      </c>
      <c r="CS1112" s="19">
        <v>0.97199999999999998</v>
      </c>
      <c r="CT1112" s="19">
        <v>1.2050000000000001</v>
      </c>
      <c r="CU1112" s="19">
        <v>1.071</v>
      </c>
      <c r="CV1112" s="19">
        <v>1.157</v>
      </c>
      <c r="CW1112" s="19">
        <v>0.96799999999999997</v>
      </c>
    </row>
    <row r="1113" spans="1:101" s="1" customFormat="1" ht="15" x14ac:dyDescent="0.2">
      <c r="A1113" s="19">
        <v>1795</v>
      </c>
      <c r="B1113" s="19">
        <v>397.4</v>
      </c>
      <c r="C1113" s="19">
        <v>1024.5999999999999</v>
      </c>
      <c r="D1113" s="19">
        <v>391.1687</v>
      </c>
      <c r="E1113" s="19">
        <v>393.17529999999999</v>
      </c>
      <c r="F1113" s="19">
        <v>157.1104</v>
      </c>
      <c r="G1113" s="20">
        <v>30716.631580000001</v>
      </c>
      <c r="H1113" s="19">
        <v>1</v>
      </c>
      <c r="I1113" s="19">
        <v>1</v>
      </c>
      <c r="J1113" s="19" t="s">
        <v>103</v>
      </c>
      <c r="M1113" s="10"/>
      <c r="N1113" s="10"/>
      <c r="U1113" s="21">
        <v>0</v>
      </c>
      <c r="V1113" s="21">
        <v>18</v>
      </c>
      <c r="W1113" s="21">
        <v>261</v>
      </c>
      <c r="X1113" s="19">
        <v>0.05</v>
      </c>
      <c r="Y1113" s="19">
        <v>1.095</v>
      </c>
      <c r="Z1113" s="19">
        <v>1.139</v>
      </c>
      <c r="AA1113" s="19">
        <v>1.145</v>
      </c>
      <c r="AB1113" s="22">
        <f t="shared" si="281"/>
        <v>0.93494444444444447</v>
      </c>
      <c r="AC1113" s="22">
        <f t="shared" si="282"/>
        <v>0.89</v>
      </c>
      <c r="AD1113" s="22">
        <f t="shared" si="283"/>
        <v>0.98655555555555552</v>
      </c>
      <c r="AE1113" s="22">
        <f t="shared" si="284"/>
        <v>1.0504993757802747</v>
      </c>
      <c r="AF1113" s="22">
        <f t="shared" si="285"/>
        <v>0.94768555017456924</v>
      </c>
      <c r="AG1113" s="22">
        <f t="shared" si="286"/>
        <v>7.1075304743972126E-2</v>
      </c>
      <c r="AH1113" s="22">
        <f t="shared" si="287"/>
        <v>-7.7519654391138115E-2</v>
      </c>
      <c r="AI1113" s="22">
        <f t="shared" si="288"/>
        <v>-0.21427353742322658</v>
      </c>
      <c r="AJ1113" s="22">
        <f t="shared" si="289"/>
        <v>-0.22570762917621864</v>
      </c>
      <c r="AK1113" s="22">
        <f t="shared" si="280"/>
        <v>0</v>
      </c>
      <c r="AL1113" s="22" t="str">
        <f t="shared" si="290"/>
        <v>Lowering</v>
      </c>
      <c r="AM1113" s="24">
        <f t="shared" si="291"/>
        <v>0.61055734838546871</v>
      </c>
      <c r="AN1113" s="24">
        <f t="shared" si="292"/>
        <v>0.59469237596715729</v>
      </c>
      <c r="AO1113" s="25">
        <v>0.318936</v>
      </c>
      <c r="AP1113" s="24">
        <f t="shared" si="293"/>
        <v>0.59469237596715729</v>
      </c>
      <c r="AQ1113" s="25">
        <v>0.75403399999999998</v>
      </c>
      <c r="AR1113" s="25">
        <v>0.83709500000000003</v>
      </c>
      <c r="AS1113" s="19">
        <v>1795</v>
      </c>
      <c r="AT1113" s="19">
        <v>1.159</v>
      </c>
      <c r="AU1113" s="19">
        <v>0.61899999999999999</v>
      </c>
      <c r="AV1113" s="19">
        <v>0.99299999999999999</v>
      </c>
      <c r="AW1113" s="19">
        <v>0.76300000000000001</v>
      </c>
      <c r="AX1113" s="19">
        <v>0.84199999999999997</v>
      </c>
      <c r="AY1113" s="19">
        <v>0.78700000000000003</v>
      </c>
      <c r="AZ1113" s="19">
        <v>1.3049999999999999</v>
      </c>
      <c r="BA1113" s="19">
        <v>0.88800000000000001</v>
      </c>
      <c r="BB1113" s="19">
        <v>0.84</v>
      </c>
      <c r="BC1113" s="19">
        <v>0.68400000000000005</v>
      </c>
      <c r="BD1113" s="19">
        <v>0.73299999999999998</v>
      </c>
      <c r="BE1113" s="19">
        <v>0.67800000000000005</v>
      </c>
      <c r="BF1113" s="19">
        <v>0.70799999999999996</v>
      </c>
      <c r="BG1113" s="19">
        <v>1.2669999999999999</v>
      </c>
      <c r="BH1113" s="19">
        <v>1.5369999999999999</v>
      </c>
      <c r="BI1113" s="19">
        <v>0.60299999999999998</v>
      </c>
      <c r="BJ1113" s="19">
        <v>1.1100000000000001</v>
      </c>
      <c r="BK1113" s="19">
        <v>1.3129999999999999</v>
      </c>
      <c r="BL1113" s="19"/>
      <c r="BM1113" s="19">
        <v>1.0429999999999999</v>
      </c>
      <c r="BN1113" s="19">
        <v>0.75800000000000001</v>
      </c>
      <c r="BO1113" s="19">
        <v>0.85799999999999998</v>
      </c>
      <c r="BP1113" s="19">
        <v>0.68200000000000005</v>
      </c>
      <c r="BQ1113" s="19">
        <v>0.78200000000000003</v>
      </c>
      <c r="BR1113" s="19">
        <v>1.3009999999999999</v>
      </c>
      <c r="BS1113" s="19">
        <v>1.454</v>
      </c>
      <c r="BT1113" s="19">
        <v>0.91700000000000004</v>
      </c>
      <c r="BU1113" s="19">
        <v>0.73199999999999998</v>
      </c>
      <c r="BV1113" s="19">
        <v>0.53</v>
      </c>
      <c r="BW1113" s="19">
        <v>0.61799999999999999</v>
      </c>
      <c r="BX1113" s="19">
        <v>0.56100000000000005</v>
      </c>
      <c r="BY1113" s="19">
        <v>1.012</v>
      </c>
      <c r="BZ1113" s="19">
        <v>1.1040000000000001</v>
      </c>
      <c r="CA1113" s="19">
        <v>0.88200000000000001</v>
      </c>
      <c r="CB1113" s="19">
        <v>0.83799999999999997</v>
      </c>
      <c r="CC1113" s="19">
        <v>0.96499999999999997</v>
      </c>
      <c r="CD1113" s="19">
        <v>0.98299999999999998</v>
      </c>
      <c r="CE1113" s="19"/>
      <c r="CF1113" s="19">
        <v>1.03</v>
      </c>
      <c r="CG1113" s="19">
        <v>1.075</v>
      </c>
      <c r="CH1113" s="19">
        <v>0.86199999999999999</v>
      </c>
      <c r="CI1113" s="19">
        <v>1.0820000000000001</v>
      </c>
      <c r="CJ1113" s="19">
        <v>0.64300000000000002</v>
      </c>
      <c r="CK1113" s="19">
        <v>0.87</v>
      </c>
      <c r="CL1113" s="19">
        <v>0.79700000000000004</v>
      </c>
      <c r="CM1113" s="19">
        <v>0.68899999999999995</v>
      </c>
      <c r="CN1113" s="19">
        <v>1.6830000000000001</v>
      </c>
      <c r="CO1113" s="19">
        <v>1.02</v>
      </c>
      <c r="CP1113" s="19">
        <v>1.5640000000000001</v>
      </c>
      <c r="CQ1113" s="19">
        <v>0.92</v>
      </c>
      <c r="CR1113" s="19">
        <v>1.341</v>
      </c>
      <c r="CS1113" s="19">
        <v>0.77800000000000002</v>
      </c>
      <c r="CT1113" s="19">
        <v>0.61799999999999999</v>
      </c>
      <c r="CU1113" s="19">
        <v>1.016</v>
      </c>
      <c r="CV1113" s="19">
        <v>0.73499999999999999</v>
      </c>
      <c r="CW1113" s="19">
        <v>1.0349999999999999</v>
      </c>
    </row>
    <row r="1114" spans="1:101" s="1" customFormat="1" ht="15" x14ac:dyDescent="0.2">
      <c r="A1114" s="19">
        <v>1797</v>
      </c>
      <c r="B1114" s="19">
        <v>396.8</v>
      </c>
      <c r="C1114" s="19">
        <v>1026.5</v>
      </c>
      <c r="D1114" s="19">
        <v>387.1003</v>
      </c>
      <c r="E1114" s="19">
        <v>389.1069</v>
      </c>
      <c r="F1114" s="19">
        <v>153.042</v>
      </c>
      <c r="G1114" s="20">
        <v>24593.083330000001</v>
      </c>
      <c r="H1114" s="19">
        <v>1</v>
      </c>
      <c r="I1114" s="19">
        <v>1</v>
      </c>
      <c r="J1114" s="19" t="s">
        <v>131</v>
      </c>
      <c r="M1114" s="10"/>
      <c r="N1114" s="10"/>
      <c r="O1114" s="19" t="s">
        <v>248</v>
      </c>
      <c r="P1114" s="19" t="s">
        <v>249</v>
      </c>
      <c r="Q1114" s="19">
        <v>1.52</v>
      </c>
      <c r="R1114" s="19">
        <v>149.30000000000001</v>
      </c>
      <c r="S1114" s="19" t="s">
        <v>133</v>
      </c>
      <c r="T1114" s="19" t="s">
        <v>134</v>
      </c>
      <c r="X1114" s="19">
        <v>0.05</v>
      </c>
      <c r="Y1114" s="19">
        <v>0.96199999999999997</v>
      </c>
      <c r="Z1114" s="19">
        <v>0.85399999999999998</v>
      </c>
      <c r="AA1114" s="19">
        <v>0.89200000000000002</v>
      </c>
      <c r="AB1114" s="22">
        <f t="shared" si="281"/>
        <v>1.0446666666666671</v>
      </c>
      <c r="AC1114" s="22">
        <f t="shared" si="282"/>
        <v>0.84216666666666662</v>
      </c>
      <c r="AD1114" s="22">
        <f t="shared" si="283"/>
        <v>1.1820000000000002</v>
      </c>
      <c r="AE1114" s="22">
        <f t="shared" si="284"/>
        <v>1.2404512170987538</v>
      </c>
      <c r="AF1114" s="22">
        <f t="shared" si="285"/>
        <v>0.88381274675690946</v>
      </c>
      <c r="AG1114" s="22">
        <f t="shared" si="286"/>
        <v>0.31086499985462823</v>
      </c>
      <c r="AH1114" s="22">
        <f t="shared" si="287"/>
        <v>-0.17818735642610795</v>
      </c>
      <c r="AI1114" s="22">
        <f t="shared" si="288"/>
        <v>-1.7141154570105461</v>
      </c>
      <c r="AJ1114" s="22">
        <f t="shared" si="289"/>
        <v>-0.43380269891227063</v>
      </c>
      <c r="AK1114" s="22" t="str">
        <f t="shared" si="280"/>
        <v>o-Hydroxylaminobenzoate</v>
      </c>
      <c r="AL1114" s="22" t="str">
        <f t="shared" si="290"/>
        <v>Lowering</v>
      </c>
      <c r="AM1114" s="24">
        <f t="shared" si="291"/>
        <v>1.9314547722951651E-2</v>
      </c>
      <c r="AN1114" s="24">
        <f t="shared" si="292"/>
        <v>0.3682962535665405</v>
      </c>
      <c r="AO1114" s="25">
        <v>1.1669099999999999</v>
      </c>
      <c r="AP1114" s="24">
        <f t="shared" si="293"/>
        <v>0.3682962535665405</v>
      </c>
      <c r="AQ1114" s="25">
        <v>0.83816100000000004</v>
      </c>
      <c r="AR1114" s="25">
        <v>0.88401700000000005</v>
      </c>
      <c r="AS1114" s="19">
        <v>1797</v>
      </c>
      <c r="AT1114" s="19">
        <v>0.90500000000000003</v>
      </c>
      <c r="AU1114" s="19">
        <v>1.41</v>
      </c>
      <c r="AV1114" s="19">
        <v>1.4790000000000001</v>
      </c>
      <c r="AW1114" s="19">
        <v>1.0229999999999999</v>
      </c>
      <c r="AX1114" s="19">
        <v>0.89200000000000002</v>
      </c>
      <c r="AY1114" s="19">
        <v>0.94899999999999995</v>
      </c>
      <c r="AZ1114" s="19">
        <v>1.173</v>
      </c>
      <c r="BA1114" s="19">
        <v>0.997</v>
      </c>
      <c r="BB1114" s="19">
        <v>1.2709999999999999</v>
      </c>
      <c r="BC1114" s="19">
        <v>0.67600000000000005</v>
      </c>
      <c r="BD1114" s="19">
        <v>0.499</v>
      </c>
      <c r="BE1114" s="19">
        <v>1.095</v>
      </c>
      <c r="BF1114" s="19">
        <v>1.1399999999999999</v>
      </c>
      <c r="BG1114" s="19">
        <v>0.74299999999999999</v>
      </c>
      <c r="BH1114" s="19">
        <v>0.94099999999999995</v>
      </c>
      <c r="BI1114" s="19">
        <v>0.89700000000000002</v>
      </c>
      <c r="BJ1114" s="19">
        <v>1.1579999999999999</v>
      </c>
      <c r="BK1114" s="19">
        <v>1.556</v>
      </c>
      <c r="BL1114" s="19"/>
      <c r="BM1114" s="19">
        <v>0.72599999999999998</v>
      </c>
      <c r="BN1114" s="19">
        <v>0.82299999999999995</v>
      </c>
      <c r="BO1114" s="19">
        <v>0.98799999999999999</v>
      </c>
      <c r="BP1114" s="19">
        <v>0.49</v>
      </c>
      <c r="BQ1114" s="19">
        <v>0.82799999999999996</v>
      </c>
      <c r="BR1114" s="19">
        <v>1.02</v>
      </c>
      <c r="BS1114" s="19">
        <v>0.95899999999999996</v>
      </c>
      <c r="BT1114" s="19">
        <v>1.109</v>
      </c>
      <c r="BU1114" s="19">
        <v>0.67200000000000004</v>
      </c>
      <c r="BV1114" s="19">
        <v>0.69499999999999995</v>
      </c>
      <c r="BW1114" s="19">
        <v>0.52500000000000002</v>
      </c>
      <c r="BX1114" s="19">
        <v>0.85299999999999998</v>
      </c>
      <c r="BY1114" s="19">
        <v>0.74099999999999999</v>
      </c>
      <c r="BZ1114" s="19">
        <v>1.397</v>
      </c>
      <c r="CA1114" s="19">
        <v>0.79</v>
      </c>
      <c r="CB1114" s="19">
        <v>0.77500000000000002</v>
      </c>
      <c r="CC1114" s="19">
        <v>0.77400000000000002</v>
      </c>
      <c r="CD1114" s="19">
        <v>0.99399999999999999</v>
      </c>
      <c r="CE1114" s="19"/>
      <c r="CF1114" s="19">
        <v>0.76500000000000001</v>
      </c>
      <c r="CG1114" s="19">
        <v>1.34</v>
      </c>
      <c r="CH1114" s="19">
        <v>0.76200000000000001</v>
      </c>
      <c r="CI1114" s="19">
        <v>0.98799999999999999</v>
      </c>
      <c r="CJ1114" s="19">
        <v>1.073</v>
      </c>
      <c r="CK1114" s="19">
        <v>1.38</v>
      </c>
      <c r="CL1114" s="19">
        <v>2.5299999999999998</v>
      </c>
      <c r="CM1114" s="19">
        <v>1.0329999999999999</v>
      </c>
      <c r="CN1114" s="19">
        <v>1.046</v>
      </c>
      <c r="CO1114" s="19">
        <v>1.0920000000000001</v>
      </c>
      <c r="CP1114" s="19">
        <v>1.8640000000000001</v>
      </c>
      <c r="CQ1114" s="19">
        <v>0.93799999999999994</v>
      </c>
      <c r="CR1114" s="19">
        <v>0.72699999999999998</v>
      </c>
      <c r="CS1114" s="19">
        <v>0.625</v>
      </c>
      <c r="CT1114" s="19">
        <v>0.86699999999999999</v>
      </c>
      <c r="CU1114" s="19">
        <v>2.552</v>
      </c>
      <c r="CV1114" s="19">
        <v>0.78</v>
      </c>
      <c r="CW1114" s="19">
        <v>0.91400000000000003</v>
      </c>
    </row>
    <row r="1115" spans="1:101" s="1" customFormat="1" ht="15" x14ac:dyDescent="0.2">
      <c r="A1115" s="19">
        <v>1798</v>
      </c>
      <c r="B1115" s="19">
        <v>397.3</v>
      </c>
      <c r="C1115" s="19">
        <v>1026.8</v>
      </c>
      <c r="D1115" s="19">
        <v>592.173</v>
      </c>
      <c r="E1115" s="19">
        <v>594.17920000000004</v>
      </c>
      <c r="F1115" s="19">
        <v>358.11470000000003</v>
      </c>
      <c r="G1115" s="20">
        <v>3368</v>
      </c>
      <c r="H1115" s="19">
        <v>1</v>
      </c>
      <c r="I1115" s="19">
        <v>1</v>
      </c>
      <c r="J1115" s="19" t="s">
        <v>103</v>
      </c>
      <c r="M1115" s="10"/>
      <c r="N1115" s="10"/>
      <c r="U1115" s="21">
        <v>0</v>
      </c>
      <c r="V1115" s="21">
        <v>44</v>
      </c>
      <c r="W1115" s="21">
        <v>610</v>
      </c>
      <c r="X1115" s="19">
        <v>0.05</v>
      </c>
      <c r="Y1115" s="19">
        <v>2.7440000000000002</v>
      </c>
      <c r="Z1115" s="19">
        <v>1.4419999999999999</v>
      </c>
      <c r="AA1115" s="19">
        <v>1.2689999999999999</v>
      </c>
      <c r="AB1115" s="22">
        <f t="shared" si="281"/>
        <v>2.4873333333333338</v>
      </c>
      <c r="AC1115" s="22">
        <f t="shared" si="282"/>
        <v>2.4163333333333332</v>
      </c>
      <c r="AD1115" s="22">
        <f t="shared" si="283"/>
        <v>2.2371111111111115</v>
      </c>
      <c r="AE1115" s="22">
        <f t="shared" si="284"/>
        <v>1.0293833632225138</v>
      </c>
      <c r="AF1115" s="22">
        <f t="shared" si="285"/>
        <v>1.1118506009734777</v>
      </c>
      <c r="AG1115" s="22">
        <f t="shared" si="286"/>
        <v>4.1780371171431428E-2</v>
      </c>
      <c r="AH1115" s="22">
        <f t="shared" si="287"/>
        <v>0.15296294659121792</v>
      </c>
      <c r="AI1115" s="22">
        <f t="shared" si="288"/>
        <v>-0.10216774832474347</v>
      </c>
      <c r="AJ1115" s="22">
        <f t="shared" si="289"/>
        <v>-0.41039146794416093</v>
      </c>
      <c r="AK1115" s="22">
        <f t="shared" si="280"/>
        <v>0</v>
      </c>
      <c r="AL1115" s="22" t="str">
        <f t="shared" si="290"/>
        <v>Lowering</v>
      </c>
      <c r="AM1115" s="24">
        <f t="shared" si="291"/>
        <v>0.7903732835650561</v>
      </c>
      <c r="AN1115" s="24">
        <f t="shared" si="292"/>
        <v>0.38869462227311269</v>
      </c>
      <c r="AO1115" s="25">
        <v>0.41759200000000002</v>
      </c>
      <c r="AP1115" s="24">
        <f t="shared" si="293"/>
        <v>0.38869462227311269</v>
      </c>
      <c r="AQ1115" s="25">
        <v>0.77652600000000005</v>
      </c>
      <c r="AR1115" s="25">
        <v>0.85116700000000001</v>
      </c>
      <c r="AS1115" s="19">
        <v>1798</v>
      </c>
      <c r="AT1115" s="19">
        <v>2.8959999999999999</v>
      </c>
      <c r="AU1115" s="19">
        <v>2.4980000000000002</v>
      </c>
      <c r="AV1115" s="19">
        <v>1.7490000000000001</v>
      </c>
      <c r="AW1115" s="19">
        <v>2.1219999999999999</v>
      </c>
      <c r="AX1115" s="19">
        <v>2.8730000000000002</v>
      </c>
      <c r="AY1115" s="19">
        <v>2.8</v>
      </c>
      <c r="AZ1115" s="19">
        <v>3.9209999999999998</v>
      </c>
      <c r="BA1115" s="19">
        <v>2.74</v>
      </c>
      <c r="BB1115" s="19">
        <v>1.661</v>
      </c>
      <c r="BC1115" s="19">
        <v>2.282</v>
      </c>
      <c r="BD1115" s="19">
        <v>3.3010000000000002</v>
      </c>
      <c r="BE1115" s="19">
        <v>3.2309999999999999</v>
      </c>
      <c r="BF1115" s="19">
        <v>1.6850000000000001</v>
      </c>
      <c r="BG1115" s="19">
        <v>1.3360000000000001</v>
      </c>
      <c r="BH1115" s="19">
        <v>1.5049999999999999</v>
      </c>
      <c r="BI1115" s="19">
        <v>2.617</v>
      </c>
      <c r="BJ1115" s="19">
        <v>2.96</v>
      </c>
      <c r="BK1115" s="19">
        <v>2.5950000000000002</v>
      </c>
      <c r="BL1115" s="19"/>
      <c r="BM1115" s="19">
        <v>2.931</v>
      </c>
      <c r="BN1115" s="19">
        <v>3.323</v>
      </c>
      <c r="BO1115" s="19">
        <v>2.9580000000000002</v>
      </c>
      <c r="BP1115" s="19">
        <v>2.1320000000000001</v>
      </c>
      <c r="BQ1115" s="19">
        <v>2.1339999999999999</v>
      </c>
      <c r="BR1115" s="19">
        <v>2.2949999999999999</v>
      </c>
      <c r="BS1115" s="19">
        <v>2.238</v>
      </c>
      <c r="BT1115" s="19">
        <v>3.1459999999999999</v>
      </c>
      <c r="BU1115" s="19">
        <v>3.05</v>
      </c>
      <c r="BV1115" s="19">
        <v>1.897</v>
      </c>
      <c r="BW1115" s="19">
        <v>2.0190000000000001</v>
      </c>
      <c r="BX1115" s="19">
        <v>1.4970000000000001</v>
      </c>
      <c r="BY1115" s="19">
        <v>1.3979999999999999</v>
      </c>
      <c r="BZ1115" s="19">
        <v>2.3050000000000002</v>
      </c>
      <c r="CA1115" s="19">
        <v>2.819</v>
      </c>
      <c r="CB1115" s="19">
        <v>0.437</v>
      </c>
      <c r="CC1115" s="19">
        <v>2.4470000000000001</v>
      </c>
      <c r="CD1115" s="19">
        <v>4.468</v>
      </c>
      <c r="CE1115" s="19"/>
      <c r="CF1115" s="19">
        <v>3.4590000000000001</v>
      </c>
      <c r="CG1115" s="19">
        <v>0.93300000000000005</v>
      </c>
      <c r="CH1115" s="19">
        <v>2.9529999999999998</v>
      </c>
      <c r="CI1115" s="19">
        <v>3.1070000000000002</v>
      </c>
      <c r="CJ1115" s="19">
        <v>3.282</v>
      </c>
      <c r="CK1115" s="19">
        <v>2.4900000000000002</v>
      </c>
      <c r="CL1115" s="19">
        <v>1.0680000000000001</v>
      </c>
      <c r="CM1115" s="19">
        <v>2.8119999999999998</v>
      </c>
      <c r="CN1115" s="19">
        <v>3.653</v>
      </c>
      <c r="CO1115" s="19">
        <v>2.6930000000000001</v>
      </c>
      <c r="CP1115" s="19">
        <v>2.0870000000000002</v>
      </c>
      <c r="CQ1115" s="19">
        <v>2.6269999999999998</v>
      </c>
      <c r="CR1115" s="19">
        <v>0.77700000000000002</v>
      </c>
      <c r="CS1115" s="19">
        <v>1.677</v>
      </c>
      <c r="CT1115" s="19">
        <v>0.90300000000000002</v>
      </c>
      <c r="CU1115" s="19">
        <v>0.64700000000000002</v>
      </c>
      <c r="CV1115" s="19">
        <v>2.3690000000000002</v>
      </c>
      <c r="CW1115" s="19">
        <v>2.7309999999999999</v>
      </c>
    </row>
    <row r="1116" spans="1:101" s="1" customFormat="1" ht="15" x14ac:dyDescent="0.2">
      <c r="A1116" s="19">
        <v>1799</v>
      </c>
      <c r="B1116" s="19">
        <v>397.3</v>
      </c>
      <c r="C1116" s="19">
        <v>1026.9000000000001</v>
      </c>
      <c r="D1116" s="19">
        <v>622.15899999999999</v>
      </c>
      <c r="E1116" s="19">
        <v>626.16880000000003</v>
      </c>
      <c r="F1116" s="19">
        <v>155.0497</v>
      </c>
      <c r="G1116" s="20">
        <v>5232</v>
      </c>
      <c r="H1116" s="19">
        <v>1</v>
      </c>
      <c r="I1116" s="19">
        <v>2</v>
      </c>
      <c r="J1116" s="19" t="s">
        <v>117</v>
      </c>
      <c r="M1116" s="10"/>
      <c r="N1116" s="10"/>
      <c r="U1116" s="21">
        <v>0</v>
      </c>
      <c r="V1116" s="21">
        <v>0</v>
      </c>
      <c r="W1116" s="21">
        <v>20</v>
      </c>
      <c r="X1116" s="19">
        <v>0.05</v>
      </c>
      <c r="Y1116" s="19">
        <v>0.93300000000000005</v>
      </c>
      <c r="Z1116" s="19">
        <v>0.98299999999999998</v>
      </c>
      <c r="AA1116" s="19">
        <v>0.86899999999999999</v>
      </c>
      <c r="AB1116" s="22">
        <f t="shared" si="281"/>
        <v>0.89505555555555538</v>
      </c>
      <c r="AC1116" s="22">
        <f t="shared" si="282"/>
        <v>0.69605555555555565</v>
      </c>
      <c r="AD1116" s="22">
        <f t="shared" si="283"/>
        <v>0.92099999999999993</v>
      </c>
      <c r="AE1116" s="22">
        <f t="shared" si="284"/>
        <v>1.2858967196105031</v>
      </c>
      <c r="AF1116" s="22">
        <f t="shared" si="285"/>
        <v>0.97183013632525017</v>
      </c>
      <c r="AG1116" s="22">
        <f t="shared" si="286"/>
        <v>0.36277477323401869</v>
      </c>
      <c r="AH1116" s="22">
        <f t="shared" si="287"/>
        <v>-4.1223923954219865E-2</v>
      </c>
      <c r="AI1116" s="22">
        <f t="shared" si="288"/>
        <v>-1.8122760503243784</v>
      </c>
      <c r="AJ1116" s="22">
        <f t="shared" si="289"/>
        <v>-8.7291865412391409E-2</v>
      </c>
      <c r="AK1116" s="22">
        <f t="shared" si="280"/>
        <v>0</v>
      </c>
      <c r="AL1116" s="22" t="str">
        <f t="shared" si="290"/>
        <v>Lowering</v>
      </c>
      <c r="AM1116" s="24">
        <f t="shared" si="291"/>
        <v>1.5407208142510611E-2</v>
      </c>
      <c r="AN1116" s="24">
        <f t="shared" si="292"/>
        <v>0.81791492779515318</v>
      </c>
      <c r="AO1116" s="25">
        <v>1.2027600000000001</v>
      </c>
      <c r="AP1116" s="24">
        <f t="shared" si="293"/>
        <v>0.81791492779515318</v>
      </c>
      <c r="AQ1116" s="25">
        <v>0.43502400000000002</v>
      </c>
      <c r="AR1116" s="25">
        <v>0.58360299999999998</v>
      </c>
      <c r="AS1116" s="19">
        <v>1799</v>
      </c>
      <c r="AT1116" s="19">
        <v>1.0009999999999999</v>
      </c>
      <c r="AU1116" s="19">
        <v>1.0009999999999999</v>
      </c>
      <c r="AV1116" s="19">
        <v>1.381</v>
      </c>
      <c r="AW1116" s="19">
        <v>0.76500000000000001</v>
      </c>
      <c r="AX1116" s="19">
        <v>0.60799999999999998</v>
      </c>
      <c r="AY1116" s="19">
        <v>0.91</v>
      </c>
      <c r="AZ1116" s="19">
        <v>1.2190000000000001</v>
      </c>
      <c r="BA1116" s="19">
        <v>0.875</v>
      </c>
      <c r="BB1116" s="19">
        <v>1.1439999999999999</v>
      </c>
      <c r="BC1116" s="19">
        <v>0.53200000000000003</v>
      </c>
      <c r="BD1116" s="19">
        <v>0.35699999999999998</v>
      </c>
      <c r="BE1116" s="19">
        <v>0.84399999999999997</v>
      </c>
      <c r="BF1116" s="19">
        <v>0.9</v>
      </c>
      <c r="BG1116" s="19">
        <v>0.78</v>
      </c>
      <c r="BH1116" s="19">
        <v>0.74</v>
      </c>
      <c r="BI1116" s="19">
        <v>0.69399999999999995</v>
      </c>
      <c r="BJ1116" s="19">
        <v>0.92800000000000005</v>
      </c>
      <c r="BK1116" s="19">
        <v>1.4319999999999999</v>
      </c>
      <c r="BL1116" s="19"/>
      <c r="BM1116" s="19">
        <v>0.61799999999999999</v>
      </c>
      <c r="BN1116" s="19">
        <v>0.53300000000000003</v>
      </c>
      <c r="BO1116" s="19">
        <v>0.78</v>
      </c>
      <c r="BP1116" s="19">
        <v>0.438</v>
      </c>
      <c r="BQ1116" s="19">
        <v>0.63400000000000001</v>
      </c>
      <c r="BR1116" s="19">
        <v>0.85299999999999998</v>
      </c>
      <c r="BS1116" s="19">
        <v>0.746</v>
      </c>
      <c r="BT1116" s="19">
        <v>0.81399999999999995</v>
      </c>
      <c r="BU1116" s="19">
        <v>0.45300000000000001</v>
      </c>
      <c r="BV1116" s="19">
        <v>0.47199999999999998</v>
      </c>
      <c r="BW1116" s="19">
        <v>0.59099999999999997</v>
      </c>
      <c r="BX1116" s="19">
        <v>0.63300000000000001</v>
      </c>
      <c r="BY1116" s="19">
        <v>0.77200000000000002</v>
      </c>
      <c r="BZ1116" s="19">
        <v>1.1240000000000001</v>
      </c>
      <c r="CA1116" s="19">
        <v>0.65400000000000003</v>
      </c>
      <c r="CB1116" s="19">
        <v>0.81699999999999995</v>
      </c>
      <c r="CC1116" s="19">
        <v>0.84899999999999998</v>
      </c>
      <c r="CD1116" s="19">
        <v>0.748</v>
      </c>
      <c r="CE1116" s="19"/>
      <c r="CF1116" s="19">
        <v>0.55300000000000005</v>
      </c>
      <c r="CG1116" s="19">
        <v>0.88900000000000001</v>
      </c>
      <c r="CH1116" s="19">
        <v>0.47399999999999998</v>
      </c>
      <c r="CI1116" s="19">
        <v>0.76</v>
      </c>
      <c r="CJ1116" s="19">
        <v>0.80600000000000005</v>
      </c>
      <c r="CK1116" s="19">
        <v>0.89600000000000002</v>
      </c>
      <c r="CL1116" s="19">
        <v>1.6639999999999999</v>
      </c>
      <c r="CM1116" s="19">
        <v>0.83599999999999997</v>
      </c>
      <c r="CN1116" s="19">
        <v>0.79200000000000004</v>
      </c>
      <c r="CO1116" s="19">
        <v>1.042</v>
      </c>
      <c r="CP1116" s="19">
        <v>1.2010000000000001</v>
      </c>
      <c r="CQ1116" s="19">
        <v>0.878</v>
      </c>
      <c r="CR1116" s="19">
        <v>0.749</v>
      </c>
      <c r="CS1116" s="19">
        <v>0.48799999999999999</v>
      </c>
      <c r="CT1116" s="19">
        <v>1.0109999999999999</v>
      </c>
      <c r="CU1116" s="19">
        <v>1.9750000000000001</v>
      </c>
      <c r="CV1116" s="19">
        <v>0.57899999999999996</v>
      </c>
      <c r="CW1116" s="19">
        <v>0.98499999999999999</v>
      </c>
    </row>
    <row r="1117" spans="1:101" s="1" customFormat="1" ht="15" x14ac:dyDescent="0.2">
      <c r="A1117" s="19">
        <v>1800</v>
      </c>
      <c r="B1117" s="19">
        <v>397.4</v>
      </c>
      <c r="C1117" s="19">
        <v>1027.8</v>
      </c>
      <c r="D1117" s="19">
        <v>311.08280000000002</v>
      </c>
      <c r="E1117" s="19">
        <v>313.08949999999999</v>
      </c>
      <c r="F1117" s="19">
        <v>154.04900000000001</v>
      </c>
      <c r="G1117" s="20">
        <v>14491.541670000001</v>
      </c>
      <c r="H1117" s="19">
        <v>2</v>
      </c>
      <c r="I1117" s="19">
        <v>2</v>
      </c>
      <c r="J1117" s="19" t="s">
        <v>103</v>
      </c>
      <c r="M1117" s="10"/>
      <c r="N1117" s="10"/>
      <c r="U1117" s="21">
        <v>0</v>
      </c>
      <c r="V1117" s="21">
        <v>12</v>
      </c>
      <c r="W1117" s="21">
        <v>336</v>
      </c>
      <c r="X1117" s="19">
        <v>0.05</v>
      </c>
      <c r="Y1117" s="19">
        <v>0.92200000000000004</v>
      </c>
      <c r="Z1117" s="19">
        <v>0.83</v>
      </c>
      <c r="AA1117" s="19">
        <v>0.90200000000000002</v>
      </c>
      <c r="AB1117" s="22">
        <f t="shared" si="281"/>
        <v>1.0066666666666668</v>
      </c>
      <c r="AC1117" s="22">
        <f t="shared" si="282"/>
        <v>0.83322222222222242</v>
      </c>
      <c r="AD1117" s="22">
        <f t="shared" si="283"/>
        <v>1.2001666666666666</v>
      </c>
      <c r="AE1117" s="22">
        <f t="shared" si="284"/>
        <v>1.2081610881450859</v>
      </c>
      <c r="AF1117" s="22">
        <f t="shared" si="285"/>
        <v>0.83877239272323301</v>
      </c>
      <c r="AG1117" s="22">
        <f t="shared" si="286"/>
        <v>0.27281282682687291</v>
      </c>
      <c r="AH1117" s="22">
        <f t="shared" si="287"/>
        <v>-0.25364871740223571</v>
      </c>
      <c r="AI1117" s="22">
        <f t="shared" si="288"/>
        <v>-1.2544737713825638</v>
      </c>
      <c r="AJ1117" s="22">
        <f t="shared" si="289"/>
        <v>-0.5899061941108108</v>
      </c>
      <c r="AK1117" s="22">
        <f t="shared" si="280"/>
        <v>0</v>
      </c>
      <c r="AL1117" s="22" t="str">
        <f t="shared" si="290"/>
        <v>Lowering</v>
      </c>
      <c r="AM1117" s="24">
        <f t="shared" si="291"/>
        <v>5.5657824702035841E-2</v>
      </c>
      <c r="AN1117" s="24">
        <f t="shared" si="292"/>
        <v>0.25709510380488387</v>
      </c>
      <c r="AO1117" s="25">
        <v>1.03437</v>
      </c>
      <c r="AP1117" s="24">
        <f t="shared" si="293"/>
        <v>0.25709510380488387</v>
      </c>
      <c r="AQ1117" s="25">
        <v>0.967719</v>
      </c>
      <c r="AR1117" s="25">
        <v>0.97148699999999999</v>
      </c>
      <c r="AS1117" s="19">
        <v>1800</v>
      </c>
      <c r="AT1117" s="19">
        <v>0.91800000000000004</v>
      </c>
      <c r="AU1117" s="19">
        <v>1.2829999999999999</v>
      </c>
      <c r="AV1117" s="19">
        <v>1.659</v>
      </c>
      <c r="AW1117" s="19">
        <v>0.91100000000000003</v>
      </c>
      <c r="AX1117" s="19">
        <v>0.81599999999999995</v>
      </c>
      <c r="AY1117" s="19">
        <v>0.97599999999999998</v>
      </c>
      <c r="AZ1117" s="19">
        <v>1.0840000000000001</v>
      </c>
      <c r="BA1117" s="19">
        <v>0.98599999999999999</v>
      </c>
      <c r="BB1117" s="19">
        <v>1.462</v>
      </c>
      <c r="BC1117" s="19">
        <v>0.64100000000000001</v>
      </c>
      <c r="BD1117" s="19">
        <v>0.48</v>
      </c>
      <c r="BE1117" s="19">
        <v>0.91600000000000004</v>
      </c>
      <c r="BF1117" s="19">
        <v>1.1819999999999999</v>
      </c>
      <c r="BG1117" s="19">
        <v>0.71599999999999997</v>
      </c>
      <c r="BH1117" s="19">
        <v>0.8</v>
      </c>
      <c r="BI1117" s="19">
        <v>0.80600000000000005</v>
      </c>
      <c r="BJ1117" s="19">
        <v>1.0629999999999999</v>
      </c>
      <c r="BK1117" s="19">
        <v>1.421</v>
      </c>
      <c r="BL1117" s="19"/>
      <c r="BM1117" s="19">
        <v>0.69199999999999995</v>
      </c>
      <c r="BN1117" s="19">
        <v>0.76700000000000002</v>
      </c>
      <c r="BO1117" s="19">
        <v>1.0640000000000001</v>
      </c>
      <c r="BP1117" s="19">
        <v>0.501</v>
      </c>
      <c r="BQ1117" s="19">
        <v>0.90200000000000002</v>
      </c>
      <c r="BR1117" s="19">
        <v>1.0129999999999999</v>
      </c>
      <c r="BS1117" s="19">
        <v>0.88900000000000001</v>
      </c>
      <c r="BT1117" s="19">
        <v>1.093</v>
      </c>
      <c r="BU1117" s="19">
        <v>0.64100000000000001</v>
      </c>
      <c r="BV1117" s="19">
        <v>0.74099999999999999</v>
      </c>
      <c r="BW1117" s="19">
        <v>0.68500000000000005</v>
      </c>
      <c r="BX1117" s="19">
        <v>0.79800000000000004</v>
      </c>
      <c r="BY1117" s="19">
        <v>0.67500000000000004</v>
      </c>
      <c r="BZ1117" s="19">
        <v>1.393</v>
      </c>
      <c r="CA1117" s="19">
        <v>0.67400000000000004</v>
      </c>
      <c r="CB1117" s="19">
        <v>0.752</v>
      </c>
      <c r="CC1117" s="19">
        <v>0.74399999999999999</v>
      </c>
      <c r="CD1117" s="19">
        <v>0.97399999999999998</v>
      </c>
      <c r="CE1117" s="19"/>
      <c r="CF1117" s="19">
        <v>0.69899999999999995</v>
      </c>
      <c r="CG1117" s="19">
        <v>1.2050000000000001</v>
      </c>
      <c r="CH1117" s="19">
        <v>0.65300000000000002</v>
      </c>
      <c r="CI1117" s="19">
        <v>1.056</v>
      </c>
      <c r="CJ1117" s="19">
        <v>1.1559999999999999</v>
      </c>
      <c r="CK1117" s="19">
        <v>1.36</v>
      </c>
      <c r="CL1117" s="19">
        <v>2.56</v>
      </c>
      <c r="CM1117" s="19">
        <v>1.014</v>
      </c>
      <c r="CN1117" s="19">
        <v>0.85199999999999998</v>
      </c>
      <c r="CO1117" s="19">
        <v>1.0049999999999999</v>
      </c>
      <c r="CP1117" s="19">
        <v>1.85</v>
      </c>
      <c r="CQ1117" s="19">
        <v>1.0409999999999999</v>
      </c>
      <c r="CR1117" s="19">
        <v>0.78700000000000003</v>
      </c>
      <c r="CS1117" s="19">
        <v>0.65500000000000003</v>
      </c>
      <c r="CT1117" s="19">
        <v>0.98299999999999998</v>
      </c>
      <c r="CU1117" s="19">
        <v>2.9689999999999999</v>
      </c>
      <c r="CV1117" s="19">
        <v>0.83399999999999996</v>
      </c>
      <c r="CW1117" s="19">
        <v>0.92400000000000004</v>
      </c>
    </row>
    <row r="1118" spans="1:101" s="1" customFormat="1" ht="15" x14ac:dyDescent="0.2">
      <c r="A1118" s="19">
        <v>1801</v>
      </c>
      <c r="B1118" s="19">
        <v>397.4</v>
      </c>
      <c r="C1118" s="19">
        <v>1028</v>
      </c>
      <c r="D1118" s="19">
        <v>325.09030000000001</v>
      </c>
      <c r="E1118" s="19">
        <v>327.09679999999997</v>
      </c>
      <c r="F1118" s="19">
        <v>182.06379999999999</v>
      </c>
      <c r="G1118" s="20">
        <v>16817</v>
      </c>
      <c r="H1118" s="19">
        <v>2</v>
      </c>
      <c r="I1118" s="19">
        <v>2</v>
      </c>
      <c r="J1118" s="19" t="s">
        <v>117</v>
      </c>
      <c r="M1118" s="10"/>
      <c r="N1118" s="10"/>
      <c r="U1118" s="21">
        <v>0</v>
      </c>
      <c r="V1118" s="21">
        <v>0</v>
      </c>
      <c r="W1118" s="21">
        <v>16</v>
      </c>
      <c r="X1118" s="19">
        <v>0.05</v>
      </c>
      <c r="Y1118" s="19">
        <v>0.61399999999999999</v>
      </c>
      <c r="Z1118" s="19">
        <v>0.63800000000000001</v>
      </c>
      <c r="AA1118" s="19">
        <v>0.54900000000000004</v>
      </c>
      <c r="AB1118" s="22">
        <f t="shared" si="281"/>
        <v>1.0145555555555557</v>
      </c>
      <c r="AC1118" s="22">
        <f t="shared" si="282"/>
        <v>1.1648888888888889</v>
      </c>
      <c r="AD1118" s="22">
        <f t="shared" si="283"/>
        <v>1.0588888888888888</v>
      </c>
      <c r="AE1118" s="22">
        <f t="shared" si="284"/>
        <v>0.87094620373903098</v>
      </c>
      <c r="AF1118" s="22">
        <f t="shared" si="285"/>
        <v>0.95813221406086069</v>
      </c>
      <c r="AG1118" s="22">
        <f t="shared" si="286"/>
        <v>-0.19934448512844669</v>
      </c>
      <c r="AH1118" s="22">
        <f t="shared" si="287"/>
        <v>-6.1703345597333224E-2</v>
      </c>
      <c r="AI1118" s="22">
        <f t="shared" si="288"/>
        <v>-0.89077626878045801</v>
      </c>
      <c r="AJ1118" s="22">
        <f t="shared" si="289"/>
        <v>-0.26656791158360271</v>
      </c>
      <c r="AK1118" s="22">
        <f t="shared" si="280"/>
        <v>0</v>
      </c>
      <c r="AL1118" s="22" t="str">
        <f t="shared" si="290"/>
        <v>Increase</v>
      </c>
      <c r="AM1118" s="24">
        <f t="shared" si="291"/>
        <v>0.12859489590194831</v>
      </c>
      <c r="AN1118" s="24">
        <f t="shared" si="292"/>
        <v>0.54129259814998587</v>
      </c>
      <c r="AO1118" s="25">
        <v>0.80948299999999995</v>
      </c>
      <c r="AP1118" s="24">
        <f t="shared" si="293"/>
        <v>0.54129259814998587</v>
      </c>
      <c r="AQ1118" s="25">
        <v>0.52819899999999997</v>
      </c>
      <c r="AR1118" s="25">
        <v>0.67061899999999997</v>
      </c>
      <c r="AS1118" s="19">
        <v>1801</v>
      </c>
      <c r="AT1118" s="19">
        <v>0.97299999999999998</v>
      </c>
      <c r="AU1118" s="19">
        <v>1.0049999999999999</v>
      </c>
      <c r="AV1118" s="19">
        <v>0.95</v>
      </c>
      <c r="AW1118" s="19">
        <v>1.3180000000000001</v>
      </c>
      <c r="AX1118" s="19">
        <v>1.3260000000000001</v>
      </c>
      <c r="AY1118" s="19">
        <v>1.1930000000000001</v>
      </c>
      <c r="AZ1118" s="19">
        <v>1.129</v>
      </c>
      <c r="BA1118" s="19">
        <v>1.0109999999999999</v>
      </c>
      <c r="BB1118" s="19">
        <v>0.71499999999999997</v>
      </c>
      <c r="BC1118" s="19">
        <v>0.79200000000000004</v>
      </c>
      <c r="BD1118" s="19">
        <v>1.0660000000000001</v>
      </c>
      <c r="BE1118" s="19">
        <v>1.1339999999999999</v>
      </c>
      <c r="BF1118" s="19">
        <v>1.2</v>
      </c>
      <c r="BG1118" s="19">
        <v>1.155</v>
      </c>
      <c r="BH1118" s="19">
        <v>1.01</v>
      </c>
      <c r="BI1118" s="19">
        <v>1.0900000000000001</v>
      </c>
      <c r="BJ1118" s="19">
        <v>0.72099999999999997</v>
      </c>
      <c r="BK1118" s="19">
        <v>0.47399999999999998</v>
      </c>
      <c r="BL1118" s="19"/>
      <c r="BM1118" s="19">
        <v>1.3779999999999999</v>
      </c>
      <c r="BN1118" s="19">
        <v>1.048</v>
      </c>
      <c r="BO1118" s="19">
        <v>1.075</v>
      </c>
      <c r="BP1118" s="19">
        <v>1.214</v>
      </c>
      <c r="BQ1118" s="19">
        <v>1.409</v>
      </c>
      <c r="BR1118" s="19">
        <v>1.841</v>
      </c>
      <c r="BS1118" s="19">
        <v>1.0609999999999999</v>
      </c>
      <c r="BT1118" s="19">
        <v>0.98199999999999998</v>
      </c>
      <c r="BU1118" s="19">
        <v>0.97399999999999998</v>
      </c>
      <c r="BV1118" s="19">
        <v>0.96399999999999997</v>
      </c>
      <c r="BW1118" s="19">
        <v>1.2769999999999999</v>
      </c>
      <c r="BX1118" s="19">
        <v>1.857</v>
      </c>
      <c r="BY1118" s="19">
        <v>1.0900000000000001</v>
      </c>
      <c r="BZ1118" s="19">
        <v>1.5549999999999999</v>
      </c>
      <c r="CA1118" s="19">
        <v>1.0589999999999999</v>
      </c>
      <c r="CB1118" s="19">
        <v>0.86099999999999999</v>
      </c>
      <c r="CC1118" s="19">
        <v>0.77400000000000002</v>
      </c>
      <c r="CD1118" s="19">
        <v>0.54900000000000004</v>
      </c>
      <c r="CE1118" s="19"/>
      <c r="CF1118" s="19">
        <v>1.3029999999999999</v>
      </c>
      <c r="CG1118" s="19">
        <v>1.1299999999999999</v>
      </c>
      <c r="CH1118" s="19">
        <v>0.89200000000000002</v>
      </c>
      <c r="CI1118" s="19">
        <v>1.2829999999999999</v>
      </c>
      <c r="CJ1118" s="19">
        <v>1.127</v>
      </c>
      <c r="CK1118" s="19">
        <v>1.085</v>
      </c>
      <c r="CL1118" s="19">
        <v>1.139</v>
      </c>
      <c r="CM1118" s="19">
        <v>0.85499999999999998</v>
      </c>
      <c r="CN1118" s="19">
        <v>0.47899999999999998</v>
      </c>
      <c r="CO1118" s="19">
        <v>1.2410000000000001</v>
      </c>
      <c r="CP1118" s="19">
        <v>1.3540000000000001</v>
      </c>
      <c r="CQ1118" s="19">
        <v>1.242</v>
      </c>
      <c r="CR1118" s="19">
        <v>1.012</v>
      </c>
      <c r="CS1118" s="19">
        <v>0.878</v>
      </c>
      <c r="CT1118" s="19">
        <v>0.93500000000000005</v>
      </c>
      <c r="CU1118" s="19">
        <v>0.97499999999999998</v>
      </c>
      <c r="CV1118" s="19">
        <v>1.0920000000000001</v>
      </c>
      <c r="CW1118" s="19">
        <v>1.038</v>
      </c>
    </row>
    <row r="1119" spans="1:101" s="1" customFormat="1" ht="15" x14ac:dyDescent="0.2">
      <c r="A1119" s="19">
        <v>1802</v>
      </c>
      <c r="B1119" s="19">
        <v>397.8</v>
      </c>
      <c r="C1119" s="19">
        <v>1028.3</v>
      </c>
      <c r="D1119" s="19">
        <v>324.0899</v>
      </c>
      <c r="E1119" s="19">
        <v>326.09660000000002</v>
      </c>
      <c r="F1119" s="19">
        <v>180.06309999999999</v>
      </c>
      <c r="G1119" s="20">
        <v>128244.6857</v>
      </c>
      <c r="H1119" s="19">
        <v>2</v>
      </c>
      <c r="I1119" s="19">
        <v>2</v>
      </c>
      <c r="J1119" s="19" t="s">
        <v>131</v>
      </c>
      <c r="M1119" s="10"/>
      <c r="N1119" s="10"/>
      <c r="O1119" s="19" t="s">
        <v>183</v>
      </c>
      <c r="P1119" s="19" t="s">
        <v>337</v>
      </c>
      <c r="Q1119" s="19">
        <v>5.26</v>
      </c>
      <c r="R1119" s="19">
        <v>99.4</v>
      </c>
      <c r="T1119" s="19" t="s">
        <v>185</v>
      </c>
      <c r="X1119" s="19">
        <v>0.05</v>
      </c>
      <c r="Y1119" s="19">
        <v>0.58799999999999997</v>
      </c>
      <c r="Z1119" s="19">
        <v>0.55200000000000005</v>
      </c>
      <c r="AA1119" s="19">
        <v>0.56499999999999995</v>
      </c>
      <c r="AB1119" s="22">
        <f t="shared" si="281"/>
        <v>0.95138888888888884</v>
      </c>
      <c r="AC1119" s="22">
        <f t="shared" si="282"/>
        <v>1.1252222222222221</v>
      </c>
      <c r="AD1119" s="22">
        <f t="shared" si="283"/>
        <v>0.99422222222222223</v>
      </c>
      <c r="AE1119" s="22">
        <f t="shared" si="284"/>
        <v>0.84551199763009777</v>
      </c>
      <c r="AF1119" s="22">
        <f t="shared" si="285"/>
        <v>0.95691774698256593</v>
      </c>
      <c r="AG1119" s="22">
        <f t="shared" si="286"/>
        <v>-0.2421028685801476</v>
      </c>
      <c r="AH1119" s="22">
        <f t="shared" si="287"/>
        <v>-6.353317343650508E-2</v>
      </c>
      <c r="AI1119" s="22">
        <f t="shared" si="288"/>
        <v>-1.1937879571972394</v>
      </c>
      <c r="AJ1119" s="22">
        <f t="shared" si="289"/>
        <v>-0.3258046426548748</v>
      </c>
      <c r="AK1119" s="22" t="str">
        <f t="shared" si="280"/>
        <v>Isomer 2 of 4-Chloro-L-lysine - 2 tags</v>
      </c>
      <c r="AL1119" s="22" t="str">
        <f t="shared" si="290"/>
        <v>Increase</v>
      </c>
      <c r="AM1119" s="24">
        <f t="shared" si="291"/>
        <v>6.4004726010279345E-2</v>
      </c>
      <c r="AN1119" s="24">
        <f t="shared" si="292"/>
        <v>0.47227543568987695</v>
      </c>
      <c r="AO1119" s="25">
        <v>0.95555400000000001</v>
      </c>
      <c r="AP1119" s="24">
        <f t="shared" si="293"/>
        <v>0.47227543568987695</v>
      </c>
      <c r="AQ1119" s="25">
        <v>0.53856599999999999</v>
      </c>
      <c r="AR1119" s="25">
        <v>0.67444000000000004</v>
      </c>
      <c r="AS1119" s="19">
        <v>1802</v>
      </c>
      <c r="AT1119" s="19">
        <v>0.90300000000000002</v>
      </c>
      <c r="AU1119" s="19">
        <v>0.96299999999999997</v>
      </c>
      <c r="AV1119" s="19">
        <v>0.84199999999999997</v>
      </c>
      <c r="AW1119" s="19">
        <v>1.0569999999999999</v>
      </c>
      <c r="AX1119" s="19">
        <v>1.1439999999999999</v>
      </c>
      <c r="AY1119" s="19">
        <v>1.107</v>
      </c>
      <c r="AZ1119" s="19">
        <v>1.0309999999999999</v>
      </c>
      <c r="BA1119" s="19">
        <v>1.0880000000000001</v>
      </c>
      <c r="BB1119" s="19">
        <v>0.75</v>
      </c>
      <c r="BC1119" s="19">
        <v>0.81699999999999995</v>
      </c>
      <c r="BD1119" s="19">
        <v>1.101</v>
      </c>
      <c r="BE1119" s="19">
        <v>0.99099999999999999</v>
      </c>
      <c r="BF1119" s="19">
        <v>1.0289999999999999</v>
      </c>
      <c r="BG1119" s="19">
        <v>1.1160000000000001</v>
      </c>
      <c r="BH1119" s="19">
        <v>0.93799999999999994</v>
      </c>
      <c r="BI1119" s="19">
        <v>1.097</v>
      </c>
      <c r="BJ1119" s="19">
        <v>0.63600000000000001</v>
      </c>
      <c r="BK1119" s="19">
        <v>0.51500000000000001</v>
      </c>
      <c r="BL1119" s="19"/>
      <c r="BM1119" s="19">
        <v>1.2829999999999999</v>
      </c>
      <c r="BN1119" s="19">
        <v>1.085</v>
      </c>
      <c r="BO1119" s="19">
        <v>1.097</v>
      </c>
      <c r="BP1119" s="19">
        <v>1.1319999999999999</v>
      </c>
      <c r="BQ1119" s="19">
        <v>1.3380000000000001</v>
      </c>
      <c r="BR1119" s="19">
        <v>1.865</v>
      </c>
      <c r="BS1119" s="19">
        <v>1.06</v>
      </c>
      <c r="BT1119" s="19">
        <v>0.92800000000000005</v>
      </c>
      <c r="BU1119" s="19">
        <v>0.877</v>
      </c>
      <c r="BV1119" s="19">
        <v>0.93100000000000005</v>
      </c>
      <c r="BW1119" s="19">
        <v>1.252</v>
      </c>
      <c r="BX1119" s="19">
        <v>1.7230000000000001</v>
      </c>
      <c r="BY1119" s="19">
        <v>1.0449999999999999</v>
      </c>
      <c r="BZ1119" s="19">
        <v>1.512</v>
      </c>
      <c r="CA1119" s="19">
        <v>1.0629999999999999</v>
      </c>
      <c r="CB1119" s="19">
        <v>0.84599999999999997</v>
      </c>
      <c r="CC1119" s="19">
        <v>0.71499999999999997</v>
      </c>
      <c r="CD1119" s="19">
        <v>0.502</v>
      </c>
      <c r="CE1119" s="19"/>
      <c r="CF1119" s="19">
        <v>1.0720000000000001</v>
      </c>
      <c r="CG1119" s="19">
        <v>1.0680000000000001</v>
      </c>
      <c r="CH1119" s="19">
        <v>0.85799999999999998</v>
      </c>
      <c r="CI1119" s="19">
        <v>1.1060000000000001</v>
      </c>
      <c r="CJ1119" s="19">
        <v>0.96499999999999997</v>
      </c>
      <c r="CK1119" s="19">
        <v>1.046</v>
      </c>
      <c r="CL1119" s="19">
        <v>1.038</v>
      </c>
      <c r="CM1119" s="19">
        <v>0.77500000000000002</v>
      </c>
      <c r="CN1119" s="19">
        <v>0.51500000000000001</v>
      </c>
      <c r="CO1119" s="19">
        <v>1.246</v>
      </c>
      <c r="CP1119" s="19">
        <v>1.284</v>
      </c>
      <c r="CQ1119" s="19">
        <v>1.181</v>
      </c>
      <c r="CR1119" s="19">
        <v>0.94399999999999995</v>
      </c>
      <c r="CS1119" s="19">
        <v>0.93899999999999995</v>
      </c>
      <c r="CT1119" s="19">
        <v>0.97199999999999998</v>
      </c>
      <c r="CU1119" s="19">
        <v>0.92100000000000004</v>
      </c>
      <c r="CV1119" s="19">
        <v>0.93799999999999994</v>
      </c>
      <c r="CW1119" s="19">
        <v>1.028</v>
      </c>
    </row>
    <row r="1120" spans="1:101" s="1" customFormat="1" ht="15" x14ac:dyDescent="0.2">
      <c r="A1120" s="19">
        <v>1803</v>
      </c>
      <c r="B1120" s="19">
        <v>397.8</v>
      </c>
      <c r="C1120" s="19">
        <v>1028.4000000000001</v>
      </c>
      <c r="D1120" s="19">
        <v>402.1</v>
      </c>
      <c r="E1120" s="19">
        <v>404.10719999999998</v>
      </c>
      <c r="F1120" s="19">
        <v>168.04169999999999</v>
      </c>
      <c r="G1120" s="20">
        <v>39124.186049999997</v>
      </c>
      <c r="H1120" s="19">
        <v>1</v>
      </c>
      <c r="I1120" s="19">
        <v>1</v>
      </c>
      <c r="J1120" s="19" t="s">
        <v>105</v>
      </c>
      <c r="K1120" s="19" t="s">
        <v>347</v>
      </c>
      <c r="L1120" s="19" t="s">
        <v>348</v>
      </c>
      <c r="M1120" s="19">
        <v>1.51</v>
      </c>
      <c r="N1120" s="19">
        <v>11.9</v>
      </c>
      <c r="X1120" s="19">
        <v>0.05</v>
      </c>
      <c r="Y1120" s="19">
        <v>1.129</v>
      </c>
      <c r="Z1120" s="19">
        <v>1.2430000000000001</v>
      </c>
      <c r="AA1120" s="19">
        <v>1.409</v>
      </c>
      <c r="AB1120" s="22">
        <f t="shared" si="281"/>
        <v>0.51911111111111119</v>
      </c>
      <c r="AC1120" s="22">
        <f t="shared" si="282"/>
        <v>1.4616666666666669</v>
      </c>
      <c r="AD1120" s="22">
        <f t="shared" si="283"/>
        <v>0.61655555555555563</v>
      </c>
      <c r="AE1120" s="22">
        <f t="shared" si="284"/>
        <v>0.35515013302926646</v>
      </c>
      <c r="AF1120" s="22">
        <f t="shared" si="285"/>
        <v>0.8419535051360606</v>
      </c>
      <c r="AG1120" s="22">
        <f t="shared" si="286"/>
        <v>-1.4934990691732342</v>
      </c>
      <c r="AH1120" s="22">
        <f t="shared" si="287"/>
        <v>-0.24818752877111433</v>
      </c>
      <c r="AI1120" s="22">
        <f t="shared" si="288"/>
        <v>-1.1489862939138797</v>
      </c>
      <c r="AJ1120" s="22">
        <f t="shared" si="289"/>
        <v>-0.57887182210401855</v>
      </c>
      <c r="AK1120" s="22" t="str">
        <f>L1120</f>
        <v>Vanillic acid</v>
      </c>
      <c r="AL1120" s="22" t="str">
        <f t="shared" si="290"/>
        <v>Increase</v>
      </c>
      <c r="AM1120" s="24">
        <f t="shared" si="291"/>
        <v>7.096001621863636E-2</v>
      </c>
      <c r="AN1120" s="24">
        <f t="shared" si="292"/>
        <v>0.26371095888557838</v>
      </c>
      <c r="AO1120" s="25">
        <v>1.0409999999999999</v>
      </c>
      <c r="AP1120" s="24">
        <f t="shared" si="293"/>
        <v>0.26371095888557838</v>
      </c>
      <c r="AQ1120" s="25">
        <v>0.88182899999999997</v>
      </c>
      <c r="AR1120" s="25">
        <v>0.91370399999999996</v>
      </c>
      <c r="AS1120" s="19">
        <v>1803</v>
      </c>
      <c r="AT1120" s="19">
        <v>0.55100000000000005</v>
      </c>
      <c r="AU1120" s="19">
        <v>0.41599999999999998</v>
      </c>
      <c r="AV1120" s="19">
        <v>0.46400000000000002</v>
      </c>
      <c r="AW1120" s="19">
        <v>0.54700000000000004</v>
      </c>
      <c r="AX1120" s="19">
        <v>0.504</v>
      </c>
      <c r="AY1120" s="19">
        <v>0.37</v>
      </c>
      <c r="AZ1120" s="19">
        <v>0.34799999999999998</v>
      </c>
      <c r="BA1120" s="19">
        <v>0.61299999999999999</v>
      </c>
      <c r="BB1120" s="19">
        <v>0.27500000000000002</v>
      </c>
      <c r="BC1120" s="19">
        <v>0.71399999999999997</v>
      </c>
      <c r="BD1120" s="19">
        <v>0.46300000000000002</v>
      </c>
      <c r="BE1120" s="19">
        <v>0.53</v>
      </c>
      <c r="BF1120" s="19">
        <v>0.32100000000000001</v>
      </c>
      <c r="BG1120" s="19">
        <v>0.48</v>
      </c>
      <c r="BH1120" s="19">
        <v>1.1499999999999999</v>
      </c>
      <c r="BI1120" s="19">
        <v>0.45200000000000001</v>
      </c>
      <c r="BJ1120" s="19">
        <v>0.67200000000000004</v>
      </c>
      <c r="BK1120" s="19">
        <v>0.47399999999999998</v>
      </c>
      <c r="BL1120" s="19"/>
      <c r="BM1120" s="19">
        <v>1.605</v>
      </c>
      <c r="BN1120" s="19">
        <v>0.94799999999999995</v>
      </c>
      <c r="BO1120" s="19">
        <v>0.88900000000000001</v>
      </c>
      <c r="BP1120" s="19">
        <v>0.95899999999999996</v>
      </c>
      <c r="BQ1120" s="19">
        <v>0.745</v>
      </c>
      <c r="BR1120" s="19">
        <v>0.64</v>
      </c>
      <c r="BS1120" s="19">
        <v>0.81599999999999995</v>
      </c>
      <c r="BT1120" s="19">
        <v>0.995</v>
      </c>
      <c r="BU1120" s="19">
        <v>0.53700000000000003</v>
      </c>
      <c r="BV1120" s="19">
        <v>1.304</v>
      </c>
      <c r="BW1120" s="19">
        <v>0.81899999999999995</v>
      </c>
      <c r="BX1120" s="19">
        <v>0.97199999999999998</v>
      </c>
      <c r="BY1120" s="19">
        <v>0.97</v>
      </c>
      <c r="BZ1120" s="19">
        <v>1.01</v>
      </c>
      <c r="CA1120" s="19">
        <v>0.81599999999999995</v>
      </c>
      <c r="CB1120" s="19">
        <v>9.6639999999999997</v>
      </c>
      <c r="CC1120" s="19">
        <v>0.873</v>
      </c>
      <c r="CD1120" s="19">
        <v>1.748</v>
      </c>
      <c r="CE1120" s="19"/>
      <c r="CF1120" s="19">
        <v>0.42799999999999999</v>
      </c>
      <c r="CG1120" s="19">
        <v>0.28999999999999998</v>
      </c>
      <c r="CH1120" s="19">
        <v>0.79300000000000004</v>
      </c>
      <c r="CI1120" s="19">
        <v>0.48799999999999999</v>
      </c>
      <c r="CJ1120" s="19">
        <v>0.28799999999999998</v>
      </c>
      <c r="CK1120" s="19">
        <v>0.53900000000000003</v>
      </c>
      <c r="CL1120" s="19">
        <v>0.47799999999999998</v>
      </c>
      <c r="CM1120" s="19">
        <v>0.378</v>
      </c>
      <c r="CN1120" s="19">
        <v>0.61699999999999999</v>
      </c>
      <c r="CO1120" s="19">
        <v>0.373</v>
      </c>
      <c r="CP1120" s="19">
        <v>0.86699999999999999</v>
      </c>
      <c r="CQ1120" s="19">
        <v>0.31900000000000001</v>
      </c>
      <c r="CR1120" s="19">
        <v>1.448</v>
      </c>
      <c r="CS1120" s="19">
        <v>1.022</v>
      </c>
      <c r="CT1120" s="19">
        <v>0.40500000000000003</v>
      </c>
      <c r="CU1120" s="19">
        <v>0.85199999999999998</v>
      </c>
      <c r="CV1120" s="19">
        <v>0.70599999999999996</v>
      </c>
      <c r="CW1120" s="19">
        <v>0.80700000000000005</v>
      </c>
    </row>
    <row r="1121" spans="1:101" s="1" customFormat="1" ht="15" x14ac:dyDescent="0.2">
      <c r="A1121" s="19">
        <v>1811</v>
      </c>
      <c r="B1121" s="19">
        <v>398.4</v>
      </c>
      <c r="C1121" s="19">
        <v>1029.5999999999999</v>
      </c>
      <c r="D1121" s="19">
        <v>449.17410000000001</v>
      </c>
      <c r="E1121" s="19">
        <v>451.18</v>
      </c>
      <c r="F1121" s="19">
        <v>215.11580000000001</v>
      </c>
      <c r="G1121" s="20">
        <v>7506.8095240000002</v>
      </c>
      <c r="H1121" s="19">
        <v>1</v>
      </c>
      <c r="I1121" s="19">
        <v>1</v>
      </c>
      <c r="J1121" s="19" t="s">
        <v>109</v>
      </c>
      <c r="M1121" s="10"/>
      <c r="N1121" s="10"/>
      <c r="U1121" s="21">
        <v>1</v>
      </c>
      <c r="V1121" s="21">
        <v>21</v>
      </c>
      <c r="W1121" s="21">
        <v>320</v>
      </c>
      <c r="X1121" s="19">
        <v>3.3300000000000003E-2</v>
      </c>
      <c r="Y1121" s="19">
        <v>1.333</v>
      </c>
      <c r="Z1121" s="19">
        <v>0.91700000000000004</v>
      </c>
      <c r="AA1121" s="19">
        <v>0.97699999999999998</v>
      </c>
      <c r="AB1121" s="22">
        <f t="shared" si="281"/>
        <v>0.88866666666666672</v>
      </c>
      <c r="AC1121" s="22">
        <f t="shared" si="282"/>
        <v>0.95822222222222231</v>
      </c>
      <c r="AD1121" s="22">
        <f t="shared" si="283"/>
        <v>0.94633333333333347</v>
      </c>
      <c r="AE1121" s="22">
        <f t="shared" si="284"/>
        <v>0.92741187384044521</v>
      </c>
      <c r="AF1121" s="22">
        <f t="shared" si="285"/>
        <v>0.9390630503698485</v>
      </c>
      <c r="AG1121" s="22">
        <f t="shared" si="286"/>
        <v>-0.10871789694237624</v>
      </c>
      <c r="AH1121" s="22">
        <f t="shared" si="287"/>
        <v>-9.0706068635418566E-2</v>
      </c>
      <c r="AI1121" s="22">
        <f t="shared" si="288"/>
        <v>-0.29019930904723407</v>
      </c>
      <c r="AJ1121" s="22">
        <f t="shared" si="289"/>
        <v>-0.20990040375935359</v>
      </c>
      <c r="AK1121" s="22">
        <f t="shared" ref="AK1121:AK1129" si="294">P1121</f>
        <v>0</v>
      </c>
      <c r="AL1121" s="22" t="str">
        <f t="shared" si="290"/>
        <v>Increase</v>
      </c>
      <c r="AM1121" s="24">
        <f t="shared" si="291"/>
        <v>0.51262607254620207</v>
      </c>
      <c r="AN1121" s="24">
        <f t="shared" si="292"/>
        <v>0.61673642108021065</v>
      </c>
      <c r="AO1121" s="25">
        <v>0.45673599999999998</v>
      </c>
      <c r="AP1121" s="24">
        <f t="shared" si="293"/>
        <v>0.61673642108021065</v>
      </c>
      <c r="AQ1121" s="25">
        <v>0.38596599999999998</v>
      </c>
      <c r="AR1121" s="25">
        <v>0.51885700000000001</v>
      </c>
      <c r="AS1121" s="19">
        <v>1811</v>
      </c>
      <c r="AT1121" s="19">
        <v>0.76300000000000001</v>
      </c>
      <c r="AU1121" s="19">
        <v>0.94699999999999995</v>
      </c>
      <c r="AV1121" s="19">
        <v>0.56399999999999995</v>
      </c>
      <c r="AW1121" s="19">
        <v>0.49099999999999999</v>
      </c>
      <c r="AX1121" s="19">
        <v>0.73599999999999999</v>
      </c>
      <c r="AY1121" s="19">
        <v>0.97599999999999998</v>
      </c>
      <c r="AZ1121" s="19">
        <v>0.84</v>
      </c>
      <c r="BA1121" s="19">
        <v>0.73699999999999999</v>
      </c>
      <c r="BB1121" s="19">
        <v>1.1930000000000001</v>
      </c>
      <c r="BC1121" s="19">
        <v>1.2629999999999999</v>
      </c>
      <c r="BD1121" s="19">
        <v>1.34</v>
      </c>
      <c r="BE1121" s="19">
        <v>0.747</v>
      </c>
      <c r="BF1121" s="19">
        <v>1.262</v>
      </c>
      <c r="BG1121" s="19">
        <v>0.47399999999999998</v>
      </c>
      <c r="BH1121" s="19">
        <v>0.97199999999999998</v>
      </c>
      <c r="BI1121" s="19">
        <v>1.107</v>
      </c>
      <c r="BJ1121" s="19">
        <v>0.51800000000000002</v>
      </c>
      <c r="BK1121" s="19">
        <v>1.0660000000000001</v>
      </c>
      <c r="BL1121" s="19"/>
      <c r="BM1121" s="19">
        <v>0.67700000000000005</v>
      </c>
      <c r="BN1121" s="19">
        <v>0.93899999999999995</v>
      </c>
      <c r="BO1121" s="19">
        <v>0.96899999999999997</v>
      </c>
      <c r="BP1121" s="19">
        <v>0.75</v>
      </c>
      <c r="BQ1121" s="19">
        <v>0.94799999999999995</v>
      </c>
      <c r="BR1121" s="19">
        <v>0.93300000000000005</v>
      </c>
      <c r="BS1121" s="19">
        <v>0.41499999999999998</v>
      </c>
      <c r="BT1121" s="19">
        <v>0.58099999999999996</v>
      </c>
      <c r="BU1121" s="19">
        <v>1.875</v>
      </c>
      <c r="BV1121" s="19">
        <v>0.96099999999999997</v>
      </c>
      <c r="BW1121" s="19">
        <v>1.504</v>
      </c>
      <c r="BX1121" s="19">
        <v>1.0089999999999999</v>
      </c>
      <c r="BY1121" s="19">
        <v>0.81899999999999995</v>
      </c>
      <c r="BZ1121" s="19">
        <v>0.80700000000000005</v>
      </c>
      <c r="CA1121" s="19">
        <v>0.83299999999999996</v>
      </c>
      <c r="CB1121" s="19">
        <v>0.68500000000000005</v>
      </c>
      <c r="CC1121" s="19">
        <v>1.363</v>
      </c>
      <c r="CD1121" s="19">
        <v>1.18</v>
      </c>
      <c r="CE1121" s="19"/>
      <c r="CF1121" s="19">
        <v>0.78400000000000003</v>
      </c>
      <c r="CG1121" s="19">
        <v>0.97</v>
      </c>
      <c r="CH1121" s="19">
        <v>1.3009999999999999</v>
      </c>
      <c r="CI1121" s="19">
        <v>0.49299999999999999</v>
      </c>
      <c r="CJ1121" s="19">
        <v>1.097</v>
      </c>
      <c r="CK1121" s="19">
        <v>0.93100000000000005</v>
      </c>
      <c r="CL1121" s="19">
        <v>0.66600000000000004</v>
      </c>
      <c r="CM1121" s="19">
        <v>2.1989999999999998</v>
      </c>
      <c r="CN1121" s="19">
        <v>0.57699999999999996</v>
      </c>
      <c r="CO1121" s="19">
        <v>1.1140000000000001</v>
      </c>
      <c r="CP1121" s="19">
        <v>1.089</v>
      </c>
      <c r="CQ1121" s="19">
        <v>1.056</v>
      </c>
      <c r="CR1121" s="19">
        <v>0.53800000000000003</v>
      </c>
      <c r="CS1121" s="19">
        <v>1.115</v>
      </c>
      <c r="CT1121" s="19">
        <v>0.6</v>
      </c>
      <c r="CU1121" s="19">
        <v>1.032</v>
      </c>
      <c r="CV1121" s="19">
        <v>0.65500000000000003</v>
      </c>
      <c r="CW1121" s="19">
        <v>0.81699999999999995</v>
      </c>
    </row>
    <row r="1122" spans="1:101" s="1" customFormat="1" ht="15" x14ac:dyDescent="0.2">
      <c r="A1122" s="19">
        <v>1812</v>
      </c>
      <c r="B1122" s="19">
        <v>398.4</v>
      </c>
      <c r="C1122" s="19">
        <v>1029.5999999999999</v>
      </c>
      <c r="D1122" s="19">
        <v>370.11090000000002</v>
      </c>
      <c r="E1122" s="19">
        <v>372.11770000000001</v>
      </c>
      <c r="F1122" s="19">
        <v>136.05260000000001</v>
      </c>
      <c r="G1122" s="20">
        <v>6865</v>
      </c>
      <c r="H1122" s="19">
        <v>1</v>
      </c>
      <c r="I1122" s="19">
        <v>1</v>
      </c>
      <c r="J1122" s="19" t="s">
        <v>131</v>
      </c>
      <c r="M1122" s="10"/>
      <c r="N1122" s="10"/>
      <c r="O1122" s="19" t="s">
        <v>372</v>
      </c>
      <c r="P1122" s="19" t="s">
        <v>373</v>
      </c>
      <c r="Q1122" s="19">
        <v>0.27</v>
      </c>
      <c r="R1122" s="19">
        <v>64</v>
      </c>
      <c r="S1122" s="19" t="s">
        <v>133</v>
      </c>
      <c r="T1122" s="19" t="s">
        <v>134</v>
      </c>
      <c r="X1122" s="19">
        <v>3.3300000000000003E-2</v>
      </c>
      <c r="Y1122" s="19">
        <v>0.90600000000000003</v>
      </c>
      <c r="Z1122" s="19">
        <v>0.86399999999999999</v>
      </c>
      <c r="AA1122" s="19">
        <v>0.876</v>
      </c>
      <c r="AB1122" s="22">
        <f t="shared" si="281"/>
        <v>0.93672222222222223</v>
      </c>
      <c r="AC1122" s="22">
        <f t="shared" si="282"/>
        <v>1.0917777777777777</v>
      </c>
      <c r="AD1122" s="22">
        <f t="shared" si="283"/>
        <v>1.1128333333333333</v>
      </c>
      <c r="AE1122" s="22">
        <f t="shared" si="284"/>
        <v>0.8579788316710768</v>
      </c>
      <c r="AF1122" s="22">
        <f t="shared" si="285"/>
        <v>0.8417452947930707</v>
      </c>
      <c r="AG1122" s="22">
        <f t="shared" si="286"/>
        <v>-0.2209860413582265</v>
      </c>
      <c r="AH1122" s="22">
        <f t="shared" si="287"/>
        <v>-0.24854434322134397</v>
      </c>
      <c r="AI1122" s="22">
        <f t="shared" si="288"/>
        <v>-1.0926322572233362</v>
      </c>
      <c r="AJ1122" s="22">
        <f t="shared" si="289"/>
        <v>-1.3957079150864249</v>
      </c>
      <c r="AK1122" s="22" t="str">
        <f t="shared" si="294"/>
        <v>4-Hydroxyphenylacetaldehyde</v>
      </c>
      <c r="AL1122" s="22" t="str">
        <f t="shared" si="290"/>
        <v>Increase</v>
      </c>
      <c r="AM1122" s="24">
        <f t="shared" si="291"/>
        <v>8.0791885328036259E-2</v>
      </c>
      <c r="AN1122" s="24">
        <f t="shared" si="292"/>
        <v>4.0206112629677743E-2</v>
      </c>
      <c r="AO1122" s="25">
        <v>0.951403</v>
      </c>
      <c r="AP1122" s="24">
        <f t="shared" si="293"/>
        <v>4.0206112629677743E-2</v>
      </c>
      <c r="AQ1122" s="25">
        <v>1.16631</v>
      </c>
      <c r="AR1122" s="25">
        <v>1.07687</v>
      </c>
      <c r="AS1122" s="19">
        <v>1812</v>
      </c>
      <c r="AT1122" s="19">
        <v>0.95299999999999996</v>
      </c>
      <c r="AU1122" s="19">
        <v>1.1970000000000001</v>
      </c>
      <c r="AV1122" s="19">
        <v>1.0269999999999999</v>
      </c>
      <c r="AW1122" s="19">
        <v>1.129</v>
      </c>
      <c r="AX1122" s="19">
        <v>1.0129999999999999</v>
      </c>
      <c r="AY1122" s="19">
        <v>0.84899999999999998</v>
      </c>
      <c r="AZ1122" s="19">
        <v>1.2390000000000001</v>
      </c>
      <c r="BA1122" s="19">
        <v>1.2629999999999999</v>
      </c>
      <c r="BB1122" s="19">
        <v>0.71</v>
      </c>
      <c r="BC1122" s="19">
        <v>1.0569999999999999</v>
      </c>
      <c r="BD1122" s="19">
        <v>0.84099999999999997</v>
      </c>
      <c r="BE1122" s="19">
        <v>1.0249999999999999</v>
      </c>
      <c r="BF1122" s="19">
        <v>0.70299999999999996</v>
      </c>
      <c r="BG1122" s="19">
        <v>1.079</v>
      </c>
      <c r="BH1122" s="19">
        <v>0.63100000000000001</v>
      </c>
      <c r="BI1122" s="19">
        <v>0.68200000000000005</v>
      </c>
      <c r="BJ1122" s="19">
        <v>0.63900000000000001</v>
      </c>
      <c r="BK1122" s="19">
        <v>0.82399999999999995</v>
      </c>
      <c r="BL1122" s="19"/>
      <c r="BM1122" s="19">
        <v>1.8839999999999999</v>
      </c>
      <c r="BN1122" s="19">
        <v>1.145</v>
      </c>
      <c r="BO1122" s="19">
        <v>1.1910000000000001</v>
      </c>
      <c r="BP1122" s="19">
        <v>1.18</v>
      </c>
      <c r="BQ1122" s="19">
        <v>1.59</v>
      </c>
      <c r="BR1122" s="19">
        <v>1.0429999999999999</v>
      </c>
      <c r="BS1122" s="19">
        <v>1.278</v>
      </c>
      <c r="BT1122" s="19">
        <v>1.0429999999999999</v>
      </c>
      <c r="BU1122" s="19">
        <v>0.68200000000000005</v>
      </c>
      <c r="BV1122" s="19">
        <v>1.034</v>
      </c>
      <c r="BW1122" s="19">
        <v>1.2789999999999999</v>
      </c>
      <c r="BX1122" s="19">
        <v>0.75</v>
      </c>
      <c r="BY1122" s="19">
        <v>0.82199999999999995</v>
      </c>
      <c r="BZ1122" s="19">
        <v>0.748</v>
      </c>
      <c r="CA1122" s="19">
        <v>0.91700000000000004</v>
      </c>
      <c r="CB1122" s="19">
        <v>0.91300000000000003</v>
      </c>
      <c r="CC1122" s="19">
        <v>1.093</v>
      </c>
      <c r="CD1122" s="19">
        <v>1.06</v>
      </c>
      <c r="CE1122" s="19"/>
      <c r="CF1122" s="19">
        <v>1.0249999999999999</v>
      </c>
      <c r="CG1122" s="19">
        <v>1.629</v>
      </c>
      <c r="CH1122" s="19">
        <v>1.3440000000000001</v>
      </c>
      <c r="CI1122" s="19">
        <v>1.3149999999999999</v>
      </c>
      <c r="CJ1122" s="19">
        <v>1.4810000000000001</v>
      </c>
      <c r="CK1122" s="19">
        <v>1.4359999999999999</v>
      </c>
      <c r="CL1122" s="19">
        <v>1.264</v>
      </c>
      <c r="CM1122" s="19">
        <v>1.0609999999999999</v>
      </c>
      <c r="CN1122" s="19">
        <v>0.61299999999999999</v>
      </c>
      <c r="CO1122" s="19">
        <v>0.91400000000000003</v>
      </c>
      <c r="CP1122" s="19">
        <v>0.69</v>
      </c>
      <c r="CQ1122" s="19">
        <v>1.022</v>
      </c>
      <c r="CR1122" s="19">
        <v>1.093</v>
      </c>
      <c r="CS1122" s="19">
        <v>0.93200000000000005</v>
      </c>
      <c r="CT1122" s="19">
        <v>0.98299999999999998</v>
      </c>
      <c r="CU1122" s="19">
        <v>0.77800000000000002</v>
      </c>
      <c r="CV1122" s="19">
        <v>1.0980000000000001</v>
      </c>
      <c r="CW1122" s="19">
        <v>1.353</v>
      </c>
    </row>
    <row r="1123" spans="1:101" s="1" customFormat="1" ht="15" x14ac:dyDescent="0.2">
      <c r="A1123" s="19">
        <v>1813</v>
      </c>
      <c r="B1123" s="19">
        <v>398.7</v>
      </c>
      <c r="C1123" s="19">
        <v>1030.2</v>
      </c>
      <c r="D1123" s="19">
        <v>344.60329999999999</v>
      </c>
      <c r="E1123" s="19">
        <v>346.61</v>
      </c>
      <c r="F1123" s="19">
        <v>221.0899</v>
      </c>
      <c r="G1123" s="20">
        <v>40543.371429999999</v>
      </c>
      <c r="H1123" s="19">
        <v>2</v>
      </c>
      <c r="I1123" s="19">
        <v>2</v>
      </c>
      <c r="J1123" s="19" t="s">
        <v>109</v>
      </c>
      <c r="M1123" s="10"/>
      <c r="N1123" s="10"/>
      <c r="U1123" s="21">
        <v>7</v>
      </c>
      <c r="V1123" s="21">
        <v>53</v>
      </c>
      <c r="W1123" s="21">
        <v>721</v>
      </c>
      <c r="X1123" s="19">
        <v>0.05</v>
      </c>
      <c r="Y1123" s="19">
        <v>0.93200000000000005</v>
      </c>
      <c r="Z1123" s="19">
        <v>0.91800000000000004</v>
      </c>
      <c r="AA1123" s="19">
        <v>0.91900000000000004</v>
      </c>
      <c r="AB1123" s="22">
        <f t="shared" si="281"/>
        <v>0.91811111111111132</v>
      </c>
      <c r="AC1123" s="22">
        <f t="shared" si="282"/>
        <v>1.0649999999999999</v>
      </c>
      <c r="AD1123" s="22">
        <f t="shared" si="283"/>
        <v>0.92472222222222222</v>
      </c>
      <c r="AE1123" s="22">
        <f t="shared" si="284"/>
        <v>0.8620761606677102</v>
      </c>
      <c r="AF1123" s="22">
        <f t="shared" si="285"/>
        <v>0.9928507059176932</v>
      </c>
      <c r="AG1123" s="22">
        <f t="shared" si="286"/>
        <v>-0.21411276412993385</v>
      </c>
      <c r="AH1123" s="22">
        <f t="shared" si="287"/>
        <v>-1.0351297602046491E-2</v>
      </c>
      <c r="AI1123" s="22">
        <f t="shared" si="288"/>
        <v>-1.3718324588269111</v>
      </c>
      <c r="AJ1123" s="22">
        <f t="shared" si="289"/>
        <v>-9.3608765130395358E-2</v>
      </c>
      <c r="AK1123" s="22">
        <f t="shared" si="294"/>
        <v>0</v>
      </c>
      <c r="AL1123" s="22" t="str">
        <f t="shared" si="290"/>
        <v>Increase</v>
      </c>
      <c r="AM1123" s="24">
        <f t="shared" si="291"/>
        <v>4.2478340435172762E-2</v>
      </c>
      <c r="AN1123" s="24">
        <f t="shared" si="292"/>
        <v>0.80610429453317323</v>
      </c>
      <c r="AO1123" s="25">
        <v>1.0581199999999999</v>
      </c>
      <c r="AP1123" s="24">
        <f t="shared" si="293"/>
        <v>0.80610429453317323</v>
      </c>
      <c r="AQ1123" s="25">
        <v>0.24240999999999999</v>
      </c>
      <c r="AR1123" s="25">
        <v>0.34160400000000002</v>
      </c>
      <c r="AS1123" s="19">
        <v>1813</v>
      </c>
      <c r="AT1123" s="19">
        <v>0.876</v>
      </c>
      <c r="AU1123" s="19">
        <v>0.93100000000000005</v>
      </c>
      <c r="AV1123" s="19">
        <v>0.90100000000000002</v>
      </c>
      <c r="AW1123" s="19">
        <v>0.92500000000000004</v>
      </c>
      <c r="AX1123" s="19">
        <v>1.0760000000000001</v>
      </c>
      <c r="AY1123" s="19">
        <v>1.012</v>
      </c>
      <c r="AZ1123" s="19">
        <v>0.875</v>
      </c>
      <c r="BA1123" s="19">
        <v>0.89600000000000002</v>
      </c>
      <c r="BB1123" s="19">
        <v>0.82199999999999995</v>
      </c>
      <c r="BC1123" s="19">
        <v>0.81699999999999995</v>
      </c>
      <c r="BD1123" s="19">
        <v>1.0249999999999999</v>
      </c>
      <c r="BE1123" s="19">
        <v>0.90900000000000003</v>
      </c>
      <c r="BF1123" s="19">
        <v>0.96399999999999997</v>
      </c>
      <c r="BG1123" s="19">
        <v>0.93799999999999994</v>
      </c>
      <c r="BH1123" s="19">
        <v>0.88</v>
      </c>
      <c r="BI1123" s="19">
        <v>0.997</v>
      </c>
      <c r="BJ1123" s="19">
        <v>0.90900000000000003</v>
      </c>
      <c r="BK1123" s="19">
        <v>0.77300000000000002</v>
      </c>
      <c r="BL1123" s="19"/>
      <c r="BM1123" s="19">
        <v>1.0640000000000001</v>
      </c>
      <c r="BN1123" s="19">
        <v>1.06</v>
      </c>
      <c r="BO1123" s="19">
        <v>1.0069999999999999</v>
      </c>
      <c r="BP1123" s="19">
        <v>1.276</v>
      </c>
      <c r="BQ1123" s="19">
        <v>1.2529999999999999</v>
      </c>
      <c r="BR1123" s="19">
        <v>1.6459999999999999</v>
      </c>
      <c r="BS1123" s="19">
        <v>0.91200000000000003</v>
      </c>
      <c r="BT1123" s="19">
        <v>0.78700000000000003</v>
      </c>
      <c r="BU1123" s="19">
        <v>1.028</v>
      </c>
      <c r="BV1123" s="19">
        <v>0.88800000000000001</v>
      </c>
      <c r="BW1123" s="19">
        <v>1.135</v>
      </c>
      <c r="BX1123" s="19">
        <v>1.732</v>
      </c>
      <c r="BY1123" s="19">
        <v>0.82</v>
      </c>
      <c r="BZ1123" s="19">
        <v>1.212</v>
      </c>
      <c r="CA1123" s="19">
        <v>0.85699999999999998</v>
      </c>
      <c r="CB1123" s="19">
        <v>0.76500000000000001</v>
      </c>
      <c r="CC1123" s="19">
        <v>0.83399999999999996</v>
      </c>
      <c r="CD1123" s="19">
        <v>0.89400000000000002</v>
      </c>
      <c r="CE1123" s="19"/>
      <c r="CF1123" s="19">
        <v>0.88900000000000001</v>
      </c>
      <c r="CG1123" s="19">
        <v>0.92100000000000004</v>
      </c>
      <c r="CH1123" s="19">
        <v>0.85399999999999998</v>
      </c>
      <c r="CI1123" s="19">
        <v>1.08</v>
      </c>
      <c r="CJ1123" s="19">
        <v>0.92500000000000004</v>
      </c>
      <c r="CK1123" s="19">
        <v>1.0329999999999999</v>
      </c>
      <c r="CL1123" s="19">
        <v>0.90100000000000002</v>
      </c>
      <c r="CM1123" s="19">
        <v>0.85499999999999998</v>
      </c>
      <c r="CN1123" s="19">
        <v>0.80800000000000005</v>
      </c>
      <c r="CO1123" s="19">
        <v>0.89200000000000002</v>
      </c>
      <c r="CP1123" s="19">
        <v>1.079</v>
      </c>
      <c r="CQ1123" s="19">
        <v>1.0269999999999999</v>
      </c>
      <c r="CR1123" s="19">
        <v>0.873</v>
      </c>
      <c r="CS1123" s="19">
        <v>0.88700000000000001</v>
      </c>
      <c r="CT1123" s="19">
        <v>0.96099999999999997</v>
      </c>
      <c r="CU1123" s="19">
        <v>0.80300000000000005</v>
      </c>
      <c r="CV1123" s="19">
        <v>0.95199999999999996</v>
      </c>
      <c r="CW1123" s="19">
        <v>0.90500000000000003</v>
      </c>
    </row>
    <row r="1124" spans="1:101" s="1" customFormat="1" ht="15" x14ac:dyDescent="0.2">
      <c r="A1124" s="19">
        <v>1814</v>
      </c>
      <c r="B1124" s="19">
        <v>398.3</v>
      </c>
      <c r="C1124" s="19">
        <v>1030.2</v>
      </c>
      <c r="D1124" s="19">
        <v>258.0557</v>
      </c>
      <c r="E1124" s="19">
        <v>260.06310000000002</v>
      </c>
      <c r="F1124" s="19">
        <v>23.997399999999999</v>
      </c>
      <c r="G1124" s="20">
        <v>4522</v>
      </c>
      <c r="H1124" s="19">
        <v>1</v>
      </c>
      <c r="I1124" s="19">
        <v>1</v>
      </c>
      <c r="J1124" s="19" t="s">
        <v>112</v>
      </c>
      <c r="M1124" s="10"/>
      <c r="N1124" s="10"/>
      <c r="X1124" s="19">
        <v>3.3300000000000003E-2</v>
      </c>
      <c r="Y1124" s="19">
        <v>1.2230000000000001</v>
      </c>
      <c r="Z1124" s="19">
        <v>1.105</v>
      </c>
      <c r="AA1124" s="19">
        <v>0.95699999999999996</v>
      </c>
      <c r="AB1124" s="22">
        <f t="shared" si="281"/>
        <v>1.2484444444444445</v>
      </c>
      <c r="AC1124" s="22">
        <f t="shared" si="282"/>
        <v>1.1557777777777778</v>
      </c>
      <c r="AD1124" s="22">
        <f t="shared" si="283"/>
        <v>1.147</v>
      </c>
      <c r="AE1124" s="22">
        <f t="shared" si="284"/>
        <v>1.0801768890597963</v>
      </c>
      <c r="AF1124" s="22">
        <f t="shared" si="285"/>
        <v>1.0884432819916692</v>
      </c>
      <c r="AG1124" s="22">
        <f t="shared" si="286"/>
        <v>0.1112675865301981</v>
      </c>
      <c r="AH1124" s="22">
        <f t="shared" si="287"/>
        <v>0.12226623166826112</v>
      </c>
      <c r="AI1124" s="22">
        <f t="shared" si="288"/>
        <v>-0.60366749438560907</v>
      </c>
      <c r="AJ1124" s="22">
        <f t="shared" si="289"/>
        <v>-0.81094538329795707</v>
      </c>
      <c r="AK1124" s="22">
        <f t="shared" si="294"/>
        <v>0</v>
      </c>
      <c r="AL1124" s="22" t="str">
        <f t="shared" si="290"/>
        <v>Lowering</v>
      </c>
      <c r="AM1124" s="24">
        <f t="shared" si="291"/>
        <v>0.24907635730150759</v>
      </c>
      <c r="AN1124" s="24">
        <f t="shared" si="292"/>
        <v>0.15454487823447166</v>
      </c>
      <c r="AO1124" s="25">
        <v>0.69012499999999999</v>
      </c>
      <c r="AP1124" s="24">
        <f t="shared" si="293"/>
        <v>0.15454487823447166</v>
      </c>
      <c r="AQ1124" s="25">
        <v>1.20092</v>
      </c>
      <c r="AR1124" s="25">
        <v>1.0995699999999999</v>
      </c>
      <c r="AS1124" s="19">
        <v>1814</v>
      </c>
      <c r="AT1124" s="19">
        <v>1.18</v>
      </c>
      <c r="AU1124" s="19">
        <v>1.03</v>
      </c>
      <c r="AV1124" s="19">
        <v>1.1399999999999999</v>
      </c>
      <c r="AW1124" s="19">
        <v>1.2829999999999999</v>
      </c>
      <c r="AX1124" s="19">
        <v>0.96499999999999997</v>
      </c>
      <c r="AY1124" s="19">
        <v>0.93899999999999995</v>
      </c>
      <c r="AZ1124" s="19">
        <v>1.1890000000000001</v>
      </c>
      <c r="BA1124" s="19">
        <v>1.82</v>
      </c>
      <c r="BB1124" s="19">
        <v>1.5680000000000001</v>
      </c>
      <c r="BC1124" s="19">
        <v>1.4</v>
      </c>
      <c r="BD1124" s="19">
        <v>0.9</v>
      </c>
      <c r="BE1124" s="19">
        <v>1.2589999999999999</v>
      </c>
      <c r="BF1124" s="19">
        <v>1.359</v>
      </c>
      <c r="BG1124" s="19">
        <v>1.3759999999999999</v>
      </c>
      <c r="BH1124" s="19">
        <v>1.4690000000000001</v>
      </c>
      <c r="BI1124" s="19">
        <v>1.365</v>
      </c>
      <c r="BJ1124" s="19">
        <v>1.214</v>
      </c>
      <c r="BK1124" s="19">
        <v>1.016</v>
      </c>
      <c r="BL1124" s="19"/>
      <c r="BM1124" s="19">
        <v>0.95499999999999996</v>
      </c>
      <c r="BN1124" s="19">
        <v>1.38</v>
      </c>
      <c r="BO1124" s="19">
        <v>1.0609999999999999</v>
      </c>
      <c r="BP1124" s="19">
        <v>0.74399999999999999</v>
      </c>
      <c r="BQ1124" s="19">
        <v>0.88800000000000001</v>
      </c>
      <c r="BR1124" s="19">
        <v>1.1279999999999999</v>
      </c>
      <c r="BS1124" s="19">
        <v>1.21</v>
      </c>
      <c r="BT1124" s="19">
        <v>1.014</v>
      </c>
      <c r="BU1124" s="19">
        <v>1.1080000000000001</v>
      </c>
      <c r="BV1124" s="19">
        <v>1.5369999999999999</v>
      </c>
      <c r="BW1124" s="19">
        <v>1.002</v>
      </c>
      <c r="BX1124" s="19">
        <v>1.228</v>
      </c>
      <c r="BY1124" s="19">
        <v>1.1140000000000001</v>
      </c>
      <c r="BZ1124" s="19">
        <v>1.3660000000000001</v>
      </c>
      <c r="CA1124" s="19">
        <v>1.0840000000000001</v>
      </c>
      <c r="CB1124" s="19">
        <v>1.718</v>
      </c>
      <c r="CC1124" s="19">
        <v>1.27</v>
      </c>
      <c r="CD1124" s="19">
        <v>0.997</v>
      </c>
      <c r="CE1124" s="19"/>
      <c r="CF1124" s="19">
        <v>0.91500000000000004</v>
      </c>
      <c r="CG1124" s="19">
        <v>1.1499999999999999</v>
      </c>
      <c r="CH1124" s="19">
        <v>1.0329999999999999</v>
      </c>
      <c r="CI1124" s="19">
        <v>0.97799999999999998</v>
      </c>
      <c r="CJ1124" s="19">
        <v>1.127</v>
      </c>
      <c r="CK1124" s="19">
        <v>0.92800000000000005</v>
      </c>
      <c r="CL1124" s="19">
        <v>1.34</v>
      </c>
      <c r="CM1124" s="19">
        <v>1.1870000000000001</v>
      </c>
      <c r="CN1124" s="19">
        <v>1.302</v>
      </c>
      <c r="CO1124" s="19">
        <v>1.4119999999999999</v>
      </c>
      <c r="CP1124" s="19">
        <v>1.069</v>
      </c>
      <c r="CQ1124" s="19">
        <v>1.35</v>
      </c>
      <c r="CR1124" s="19">
        <v>1.425</v>
      </c>
      <c r="CS1124" s="19">
        <v>1.044</v>
      </c>
      <c r="CT1124" s="19">
        <v>0.89200000000000002</v>
      </c>
      <c r="CU1124" s="19">
        <v>1.0960000000000001</v>
      </c>
      <c r="CV1124" s="19">
        <v>1.321</v>
      </c>
      <c r="CW1124" s="19">
        <v>1.077</v>
      </c>
    </row>
    <row r="1125" spans="1:101" s="1" customFormat="1" ht="15" x14ac:dyDescent="0.2">
      <c r="A1125" s="19">
        <v>1815</v>
      </c>
      <c r="B1125" s="19">
        <v>398.3</v>
      </c>
      <c r="C1125" s="19">
        <v>1030.3</v>
      </c>
      <c r="D1125" s="19">
        <v>405.62169999999998</v>
      </c>
      <c r="E1125" s="19">
        <v>407.62810000000002</v>
      </c>
      <c r="F1125" s="19">
        <v>171.5634</v>
      </c>
      <c r="G1125" s="20">
        <v>15670</v>
      </c>
      <c r="H1125" s="19">
        <v>1</v>
      </c>
      <c r="I1125" s="19">
        <v>1</v>
      </c>
      <c r="J1125" s="19" t="s">
        <v>112</v>
      </c>
      <c r="M1125" s="10"/>
      <c r="N1125" s="10"/>
      <c r="X1125" s="19">
        <v>0.05</v>
      </c>
      <c r="Y1125" s="19">
        <v>1.0760000000000001</v>
      </c>
      <c r="Z1125" s="19">
        <v>1.071</v>
      </c>
      <c r="AA1125" s="19">
        <v>1.105</v>
      </c>
      <c r="AB1125" s="22">
        <f t="shared" si="281"/>
        <v>0.80555555555555558</v>
      </c>
      <c r="AC1125" s="22">
        <f t="shared" si="282"/>
        <v>1.1748333333333332</v>
      </c>
      <c r="AD1125" s="22">
        <f t="shared" si="283"/>
        <v>1.1132222222222223</v>
      </c>
      <c r="AE1125" s="22">
        <f t="shared" si="284"/>
        <v>0.68567645528916643</v>
      </c>
      <c r="AF1125" s="22">
        <f t="shared" si="285"/>
        <v>0.72362511228665527</v>
      </c>
      <c r="AG1125" s="22">
        <f t="shared" si="286"/>
        <v>-0.54440011099588559</v>
      </c>
      <c r="AH1125" s="22">
        <f t="shared" si="287"/>
        <v>-0.46668561956671922</v>
      </c>
      <c r="AI1125" s="22">
        <f t="shared" si="288"/>
        <v>-1.9179879129701134</v>
      </c>
      <c r="AJ1125" s="22">
        <f t="shared" si="289"/>
        <v>-2.233537991720087</v>
      </c>
      <c r="AK1125" s="22">
        <f t="shared" si="294"/>
        <v>0</v>
      </c>
      <c r="AL1125" s="22" t="str">
        <f t="shared" si="290"/>
        <v>Increase</v>
      </c>
      <c r="AM1125" s="24">
        <f t="shared" si="291"/>
        <v>1.2078474507424521E-2</v>
      </c>
      <c r="AN1125" s="24">
        <f t="shared" si="292"/>
        <v>5.8406611124029043E-3</v>
      </c>
      <c r="AO1125" s="25">
        <v>1.38642</v>
      </c>
      <c r="AP1125" s="24">
        <f t="shared" si="293"/>
        <v>5.8406611124029043E-3</v>
      </c>
      <c r="AQ1125" s="25">
        <v>1.53226</v>
      </c>
      <c r="AR1125" s="25">
        <v>1.5005200000000001</v>
      </c>
      <c r="AS1125" s="19">
        <v>1815</v>
      </c>
      <c r="AT1125" s="19">
        <v>0.63700000000000001</v>
      </c>
      <c r="AU1125" s="19">
        <v>1.0609999999999999</v>
      </c>
      <c r="AV1125" s="19">
        <v>0.45400000000000001</v>
      </c>
      <c r="AW1125" s="19">
        <v>1.123</v>
      </c>
      <c r="AX1125" s="19">
        <v>0.65200000000000002</v>
      </c>
      <c r="AY1125" s="19">
        <v>0.373</v>
      </c>
      <c r="AZ1125" s="19">
        <v>1.2849999999999999</v>
      </c>
      <c r="BA1125" s="19">
        <v>0.79200000000000004</v>
      </c>
      <c r="BB1125" s="19">
        <v>0.80900000000000005</v>
      </c>
      <c r="BC1125" s="19">
        <v>1.1839999999999999</v>
      </c>
      <c r="BD1125" s="19">
        <v>0.60799999999999998</v>
      </c>
      <c r="BE1125" s="19">
        <v>1.073</v>
      </c>
      <c r="BF1125" s="19">
        <v>0.65200000000000002</v>
      </c>
      <c r="BG1125" s="19">
        <v>1.2509999999999999</v>
      </c>
      <c r="BH1125" s="19">
        <v>0.623</v>
      </c>
      <c r="BI1125" s="19">
        <v>0.42299999999999999</v>
      </c>
      <c r="BJ1125" s="19">
        <v>0.54100000000000004</v>
      </c>
      <c r="BK1125" s="19">
        <v>0.95899999999999996</v>
      </c>
      <c r="BL1125" s="19"/>
      <c r="BM1125" s="19">
        <v>1.349</v>
      </c>
      <c r="BN1125" s="19">
        <v>1.1259999999999999</v>
      </c>
      <c r="BO1125" s="19">
        <v>0.622</v>
      </c>
      <c r="BP1125" s="19">
        <v>0.86899999999999999</v>
      </c>
      <c r="BQ1125" s="19">
        <v>2.157</v>
      </c>
      <c r="BR1125" s="19">
        <v>1.6839999999999999</v>
      </c>
      <c r="BS1125" s="19">
        <v>1.083</v>
      </c>
      <c r="BT1125" s="19">
        <v>0.47399999999999998</v>
      </c>
      <c r="BU1125" s="19">
        <v>0.93600000000000005</v>
      </c>
      <c r="BV1125" s="19">
        <v>1.6359999999999999</v>
      </c>
      <c r="BW1125" s="19">
        <v>1.879</v>
      </c>
      <c r="BX1125" s="19">
        <v>0.87</v>
      </c>
      <c r="BY1125" s="19">
        <v>0.67500000000000004</v>
      </c>
      <c r="BZ1125" s="19">
        <v>0.76200000000000001</v>
      </c>
      <c r="CA1125" s="19">
        <v>1.1259999999999999</v>
      </c>
      <c r="CB1125" s="19">
        <v>0.59699999999999998</v>
      </c>
      <c r="CC1125" s="19">
        <v>1.4910000000000001</v>
      </c>
      <c r="CD1125" s="19">
        <v>1.8109999999999999</v>
      </c>
      <c r="CE1125" s="19"/>
      <c r="CF1125" s="19">
        <v>0.72399999999999998</v>
      </c>
      <c r="CG1125" s="19">
        <v>1.296</v>
      </c>
      <c r="CH1125" s="19">
        <v>1.0669999999999999</v>
      </c>
      <c r="CI1125" s="19">
        <v>1.1739999999999999</v>
      </c>
      <c r="CJ1125" s="19">
        <v>1.272</v>
      </c>
      <c r="CK1125" s="19">
        <v>1.4970000000000001</v>
      </c>
      <c r="CL1125" s="19">
        <v>1.258</v>
      </c>
      <c r="CM1125" s="19">
        <v>1.2250000000000001</v>
      </c>
      <c r="CN1125" s="19">
        <v>0.45700000000000002</v>
      </c>
      <c r="CO1125" s="19">
        <v>1.0900000000000001</v>
      </c>
      <c r="CP1125" s="19">
        <v>0.49299999999999999</v>
      </c>
      <c r="CQ1125" s="19">
        <v>1.375</v>
      </c>
      <c r="CR1125" s="19">
        <v>1.2969999999999999</v>
      </c>
      <c r="CS1125" s="19">
        <v>1.1819999999999999</v>
      </c>
      <c r="CT1125" s="19">
        <v>1.0580000000000001</v>
      </c>
      <c r="CU1125" s="19">
        <v>0.77800000000000002</v>
      </c>
      <c r="CV1125" s="19">
        <v>1.7430000000000001</v>
      </c>
      <c r="CW1125" s="19">
        <v>1.052</v>
      </c>
    </row>
    <row r="1126" spans="1:101" s="1" customFormat="1" ht="15" x14ac:dyDescent="0.2">
      <c r="A1126" s="19">
        <v>1816</v>
      </c>
      <c r="B1126" s="19">
        <v>399.6</v>
      </c>
      <c r="C1126" s="19">
        <v>1030.5</v>
      </c>
      <c r="D1126" s="19">
        <v>349.15809999999999</v>
      </c>
      <c r="E1126" s="19">
        <v>351.16480000000001</v>
      </c>
      <c r="F1126" s="19">
        <v>115.0998</v>
      </c>
      <c r="G1126" s="20">
        <v>8383.6</v>
      </c>
      <c r="H1126" s="19">
        <v>1</v>
      </c>
      <c r="I1126" s="19">
        <v>1</v>
      </c>
      <c r="J1126" s="19" t="s">
        <v>103</v>
      </c>
      <c r="M1126" s="10"/>
      <c r="N1126" s="10"/>
      <c r="U1126" s="21">
        <v>0</v>
      </c>
      <c r="V1126" s="21">
        <v>21</v>
      </c>
      <c r="W1126" s="21">
        <v>290</v>
      </c>
      <c r="X1126" s="19">
        <v>1.67E-2</v>
      </c>
      <c r="Y1126" s="19">
        <v>1.135</v>
      </c>
      <c r="Z1126" s="19">
        <v>1.109</v>
      </c>
      <c r="AA1126" s="19">
        <v>1.133</v>
      </c>
      <c r="AB1126" s="22">
        <f t="shared" si="281"/>
        <v>1.0296666666666665</v>
      </c>
      <c r="AC1126" s="22">
        <f t="shared" si="282"/>
        <v>1.019722222222222</v>
      </c>
      <c r="AD1126" s="22">
        <f t="shared" si="283"/>
        <v>1.0241111111111112</v>
      </c>
      <c r="AE1126" s="22">
        <f t="shared" si="284"/>
        <v>1.0097521111413785</v>
      </c>
      <c r="AF1126" s="22">
        <f t="shared" si="285"/>
        <v>1.0054247585982421</v>
      </c>
      <c r="AG1126" s="22">
        <f t="shared" si="286"/>
        <v>1.4001162361884398E-2</v>
      </c>
      <c r="AH1126" s="22">
        <f t="shared" si="287"/>
        <v>7.8051209681852E-3</v>
      </c>
      <c r="AI1126" s="22">
        <f t="shared" si="288"/>
        <v>-1.3291284717815004E-2</v>
      </c>
      <c r="AJ1126" s="22">
        <f t="shared" si="289"/>
        <v>-7.1888940872641797E-3</v>
      </c>
      <c r="AK1126" s="22">
        <f t="shared" si="294"/>
        <v>0</v>
      </c>
      <c r="AL1126" s="22" t="str">
        <f t="shared" si="290"/>
        <v>Lowering</v>
      </c>
      <c r="AM1126" s="24">
        <f t="shared" si="291"/>
        <v>0.96985925683555241</v>
      </c>
      <c r="AN1126" s="24">
        <f t="shared" si="292"/>
        <v>0.98358320839919688</v>
      </c>
      <c r="AO1126" s="25">
        <v>0.38088499999999997</v>
      </c>
      <c r="AP1126" s="24">
        <f t="shared" si="293"/>
        <v>0.98358320839919688</v>
      </c>
      <c r="AQ1126" s="25">
        <v>0.18482199999999999</v>
      </c>
      <c r="AR1126" s="25">
        <v>0.281053</v>
      </c>
      <c r="AS1126" s="19">
        <v>1816</v>
      </c>
      <c r="AT1126" s="19">
        <v>0.76100000000000001</v>
      </c>
      <c r="AU1126" s="19">
        <v>0.437</v>
      </c>
      <c r="AV1126" s="19">
        <v>0.90300000000000002</v>
      </c>
      <c r="AW1126" s="19">
        <v>2.3559999999999999</v>
      </c>
      <c r="AX1126" s="19">
        <v>0.59</v>
      </c>
      <c r="AY1126" s="19">
        <v>0.39300000000000002</v>
      </c>
      <c r="AZ1126" s="19">
        <v>0.46300000000000002</v>
      </c>
      <c r="BA1126" s="19">
        <v>2.8</v>
      </c>
      <c r="BB1126" s="19">
        <v>0.76600000000000001</v>
      </c>
      <c r="BC1126" s="19">
        <v>2.3340000000000001</v>
      </c>
      <c r="BD1126" s="19">
        <v>0.52400000000000002</v>
      </c>
      <c r="BE1126" s="19">
        <v>0.44400000000000001</v>
      </c>
      <c r="BF1126" s="19">
        <v>0.48699999999999999</v>
      </c>
      <c r="BG1126" s="19">
        <v>0.626</v>
      </c>
      <c r="BH1126" s="19">
        <v>0.91</v>
      </c>
      <c r="BI1126" s="19">
        <v>0.81599999999999995</v>
      </c>
      <c r="BJ1126" s="19">
        <v>0.51700000000000002</v>
      </c>
      <c r="BK1126" s="19">
        <v>2.407</v>
      </c>
      <c r="BL1126" s="19"/>
      <c r="BM1126" s="19">
        <v>0.77</v>
      </c>
      <c r="BN1126" s="19">
        <v>2.621</v>
      </c>
      <c r="BO1126" s="19">
        <v>0.48199999999999998</v>
      </c>
      <c r="BP1126" s="19">
        <v>2.1269999999999998</v>
      </c>
      <c r="BQ1126" s="19">
        <v>0.78300000000000003</v>
      </c>
      <c r="BR1126" s="19">
        <v>0.94899999999999995</v>
      </c>
      <c r="BS1126" s="19">
        <v>0.72399999999999998</v>
      </c>
      <c r="BT1126" s="19">
        <v>0.99099999999999999</v>
      </c>
      <c r="BU1126" s="19">
        <v>0.45800000000000002</v>
      </c>
      <c r="BV1126" s="19">
        <v>2.3239999999999998</v>
      </c>
      <c r="BW1126" s="19">
        <v>0.44500000000000001</v>
      </c>
      <c r="BX1126" s="19">
        <v>0.47799999999999998</v>
      </c>
      <c r="BY1126" s="19">
        <v>0.46800000000000003</v>
      </c>
      <c r="BZ1126" s="19">
        <v>2.286</v>
      </c>
      <c r="CA1126" s="19">
        <v>0.54600000000000004</v>
      </c>
      <c r="CB1126" s="19">
        <v>0.44900000000000001</v>
      </c>
      <c r="CC1126" s="19">
        <v>0.83599999999999997</v>
      </c>
      <c r="CD1126" s="19">
        <v>0.61799999999999999</v>
      </c>
      <c r="CE1126" s="19"/>
      <c r="CF1126" s="19">
        <v>0.79100000000000004</v>
      </c>
      <c r="CG1126" s="19">
        <v>0.38700000000000001</v>
      </c>
      <c r="CH1126" s="19">
        <v>0.52400000000000002</v>
      </c>
      <c r="CI1126" s="19">
        <v>0.60099999999999998</v>
      </c>
      <c r="CJ1126" s="19">
        <v>0.78100000000000003</v>
      </c>
      <c r="CK1126" s="19">
        <v>0.67</v>
      </c>
      <c r="CL1126" s="19">
        <v>0.44900000000000001</v>
      </c>
      <c r="CM1126" s="19">
        <v>0.60599999999999998</v>
      </c>
      <c r="CN1126" s="19">
        <v>0.94499999999999995</v>
      </c>
      <c r="CO1126" s="19">
        <v>3.0640000000000001</v>
      </c>
      <c r="CP1126" s="19">
        <v>2.2469999999999999</v>
      </c>
      <c r="CQ1126" s="19">
        <v>0.503</v>
      </c>
      <c r="CR1126" s="19">
        <v>0.41499999999999998</v>
      </c>
      <c r="CS1126" s="19">
        <v>2.359</v>
      </c>
      <c r="CT1126" s="19">
        <v>0.64900000000000002</v>
      </c>
      <c r="CU1126" s="19">
        <v>0.69</v>
      </c>
      <c r="CV1126" s="19">
        <v>1.883</v>
      </c>
      <c r="CW1126" s="19">
        <v>0.87</v>
      </c>
    </row>
    <row r="1127" spans="1:101" s="1" customFormat="1" ht="15" x14ac:dyDescent="0.2">
      <c r="A1127" s="19">
        <v>1817</v>
      </c>
      <c r="B1127" s="19">
        <v>398.4</v>
      </c>
      <c r="C1127" s="19">
        <v>1030.7</v>
      </c>
      <c r="D1127" s="19">
        <v>406.12209999999999</v>
      </c>
      <c r="E1127" s="19">
        <v>408.1302</v>
      </c>
      <c r="F1127" s="19">
        <v>344.12759999999997</v>
      </c>
      <c r="G1127" s="20">
        <v>6976</v>
      </c>
      <c r="H1127" s="19">
        <v>2</v>
      </c>
      <c r="I1127" s="19">
        <v>2</v>
      </c>
      <c r="J1127" s="19" t="s">
        <v>103</v>
      </c>
      <c r="M1127" s="10"/>
      <c r="N1127" s="10"/>
      <c r="U1127" s="21">
        <v>0</v>
      </c>
      <c r="V1127" s="21">
        <v>4</v>
      </c>
      <c r="W1127" s="21">
        <v>131</v>
      </c>
      <c r="X1127" s="19">
        <v>0.05</v>
      </c>
      <c r="Y1127" s="19">
        <v>1.43</v>
      </c>
      <c r="Z1127" s="19">
        <v>1.036</v>
      </c>
      <c r="AA1127" s="19">
        <v>1.175</v>
      </c>
      <c r="AB1127" s="22">
        <f t="shared" si="281"/>
        <v>0.90572222222222232</v>
      </c>
      <c r="AC1127" s="22">
        <f t="shared" si="282"/>
        <v>1.3007777777777776</v>
      </c>
      <c r="AD1127" s="22">
        <f t="shared" si="283"/>
        <v>1.2335555555555557</v>
      </c>
      <c r="AE1127" s="22">
        <f t="shared" si="284"/>
        <v>0.69629281626377404</v>
      </c>
      <c r="AF1127" s="22">
        <f t="shared" si="285"/>
        <v>0.73423707440100883</v>
      </c>
      <c r="AG1127" s="22">
        <f t="shared" si="286"/>
        <v>-0.52223395586423749</v>
      </c>
      <c r="AH1127" s="22">
        <f t="shared" si="287"/>
        <v>-0.44568213149311231</v>
      </c>
      <c r="AI1127" s="22">
        <f t="shared" si="288"/>
        <v>-2.2207047403774811</v>
      </c>
      <c r="AJ1127" s="22">
        <f t="shared" si="289"/>
        <v>-2.3400557458744879</v>
      </c>
      <c r="AK1127" s="22">
        <f t="shared" si="294"/>
        <v>0</v>
      </c>
      <c r="AL1127" s="22" t="str">
        <f t="shared" si="290"/>
        <v>Increase</v>
      </c>
      <c r="AM1127" s="24">
        <f t="shared" si="291"/>
        <v>6.0158259066994254E-3</v>
      </c>
      <c r="AN1127" s="24">
        <f t="shared" si="292"/>
        <v>4.57029521714111E-3</v>
      </c>
      <c r="AO1127" s="25">
        <v>1.44587</v>
      </c>
      <c r="AP1127" s="24">
        <f t="shared" si="293"/>
        <v>4.57029521714111E-3</v>
      </c>
      <c r="AQ1127" s="25">
        <v>1.52627</v>
      </c>
      <c r="AR1127" s="25">
        <v>1.48733</v>
      </c>
      <c r="AS1127" s="19">
        <v>1817</v>
      </c>
      <c r="AT1127" s="19">
        <v>0.754</v>
      </c>
      <c r="AU1127" s="19">
        <v>1.0289999999999999</v>
      </c>
      <c r="AV1127" s="19">
        <v>0.63</v>
      </c>
      <c r="AW1127" s="19">
        <v>1.077</v>
      </c>
      <c r="AX1127" s="19">
        <v>0.70099999999999996</v>
      </c>
      <c r="AY1127" s="19">
        <v>0.41799999999999998</v>
      </c>
      <c r="AZ1127" s="19">
        <v>1.5449999999999999</v>
      </c>
      <c r="BA1127" s="19">
        <v>1.0289999999999999</v>
      </c>
      <c r="BB1127" s="19">
        <v>1.0029999999999999</v>
      </c>
      <c r="BC1127" s="19">
        <v>1.365</v>
      </c>
      <c r="BD1127" s="19">
        <v>0.752</v>
      </c>
      <c r="BE1127" s="19">
        <v>1.0860000000000001</v>
      </c>
      <c r="BF1127" s="19">
        <v>0.83899999999999997</v>
      </c>
      <c r="BG1127" s="19">
        <v>1.1930000000000001</v>
      </c>
      <c r="BH1127" s="19">
        <v>0.72199999999999998</v>
      </c>
      <c r="BI1127" s="19">
        <v>0.49399999999999999</v>
      </c>
      <c r="BJ1127" s="19">
        <v>0.72</v>
      </c>
      <c r="BK1127" s="19">
        <v>0.94599999999999995</v>
      </c>
      <c r="BL1127" s="19"/>
      <c r="BM1127" s="19">
        <v>1.3140000000000001</v>
      </c>
      <c r="BN1127" s="19">
        <v>1.3069999999999999</v>
      </c>
      <c r="BO1127" s="19">
        <v>0.80100000000000005</v>
      </c>
      <c r="BP1127" s="19">
        <v>0.85599999999999998</v>
      </c>
      <c r="BQ1127" s="19">
        <v>2.181</v>
      </c>
      <c r="BR1127" s="19">
        <v>1.7789999999999999</v>
      </c>
      <c r="BS1127" s="19">
        <v>1.409</v>
      </c>
      <c r="BT1127" s="19">
        <v>0.58099999999999996</v>
      </c>
      <c r="BU1127" s="19">
        <v>1.0609999999999999</v>
      </c>
      <c r="BV1127" s="19">
        <v>1.867</v>
      </c>
      <c r="BW1127" s="19">
        <v>1.75</v>
      </c>
      <c r="BX1127" s="19">
        <v>1.0469999999999999</v>
      </c>
      <c r="BY1127" s="19">
        <v>0.88100000000000001</v>
      </c>
      <c r="BZ1127" s="19">
        <v>0.92300000000000004</v>
      </c>
      <c r="CA1127" s="19">
        <v>1.421</v>
      </c>
      <c r="CB1127" s="19">
        <v>0.65500000000000003</v>
      </c>
      <c r="CC1127" s="19">
        <v>1.5669999999999999</v>
      </c>
      <c r="CD1127" s="19">
        <v>2.0139999999999998</v>
      </c>
      <c r="CE1127" s="19"/>
      <c r="CF1127" s="19">
        <v>0.876</v>
      </c>
      <c r="CG1127" s="19">
        <v>1.371</v>
      </c>
      <c r="CH1127" s="19">
        <v>1.123</v>
      </c>
      <c r="CI1127" s="19">
        <v>1.1439999999999999</v>
      </c>
      <c r="CJ1127" s="19">
        <v>1.2669999999999999</v>
      </c>
      <c r="CK1127" s="19">
        <v>1.498</v>
      </c>
      <c r="CL1127" s="19">
        <v>1.4239999999999999</v>
      </c>
      <c r="CM1127" s="19">
        <v>1.504</v>
      </c>
      <c r="CN1127" s="19">
        <v>0.503</v>
      </c>
      <c r="CO1127" s="19">
        <v>1.1399999999999999</v>
      </c>
      <c r="CP1127" s="19">
        <v>0.61199999999999999</v>
      </c>
      <c r="CQ1127" s="19">
        <v>1.712</v>
      </c>
      <c r="CR1127" s="19">
        <v>1.45</v>
      </c>
      <c r="CS1127" s="19">
        <v>1.51</v>
      </c>
      <c r="CT1127" s="19">
        <v>1.268</v>
      </c>
      <c r="CU1127" s="19">
        <v>0.81200000000000006</v>
      </c>
      <c r="CV1127" s="19">
        <v>1.774</v>
      </c>
      <c r="CW1127" s="19">
        <v>1.216</v>
      </c>
    </row>
    <row r="1128" spans="1:101" s="1" customFormat="1" ht="15" x14ac:dyDescent="0.2">
      <c r="A1128" s="19">
        <v>1818</v>
      </c>
      <c r="B1128" s="19">
        <v>400.4</v>
      </c>
      <c r="C1128" s="19">
        <v>1030.8</v>
      </c>
      <c r="D1128" s="19">
        <v>430.1318</v>
      </c>
      <c r="E1128" s="19">
        <v>432.13850000000002</v>
      </c>
      <c r="F1128" s="19">
        <v>196.07339999999999</v>
      </c>
      <c r="G1128" s="20">
        <v>38864.292679999999</v>
      </c>
      <c r="H1128" s="19">
        <v>1</v>
      </c>
      <c r="I1128" s="19">
        <v>1</v>
      </c>
      <c r="J1128" s="19" t="s">
        <v>131</v>
      </c>
      <c r="M1128" s="10"/>
      <c r="N1128" s="10"/>
      <c r="O1128" s="19" t="s">
        <v>576</v>
      </c>
      <c r="P1128" s="19" t="s">
        <v>577</v>
      </c>
      <c r="Q1128" s="19">
        <v>0.3</v>
      </c>
      <c r="R1128" s="19">
        <v>53.1</v>
      </c>
      <c r="T1128" s="19" t="s">
        <v>143</v>
      </c>
      <c r="X1128" s="19">
        <v>0.05</v>
      </c>
      <c r="Y1128" s="19">
        <v>1.113</v>
      </c>
      <c r="Z1128" s="19">
        <v>1.0349999999999999</v>
      </c>
      <c r="AA1128" s="19">
        <v>1.0509999999999999</v>
      </c>
      <c r="AB1128" s="22">
        <f t="shared" si="281"/>
        <v>1.2466111111111109</v>
      </c>
      <c r="AC1128" s="22">
        <f t="shared" si="282"/>
        <v>0.81422222222222207</v>
      </c>
      <c r="AD1128" s="22">
        <f t="shared" si="283"/>
        <v>0.54122222222222227</v>
      </c>
      <c r="AE1128" s="22">
        <f t="shared" si="284"/>
        <v>1.5310453056768558</v>
      </c>
      <c r="AF1128" s="22">
        <f t="shared" si="285"/>
        <v>2.3033258057893651</v>
      </c>
      <c r="AG1128" s="22">
        <f t="shared" si="286"/>
        <v>0.61451697474379874</v>
      </c>
      <c r="AH1128" s="22">
        <f t="shared" si="287"/>
        <v>1.2037184950002942</v>
      </c>
      <c r="AI1128" s="22">
        <f t="shared" si="288"/>
        <v>-0.41076084533052526</v>
      </c>
      <c r="AJ1128" s="22">
        <f t="shared" si="289"/>
        <v>-0.82581685770282165</v>
      </c>
      <c r="AK1128" s="22" t="str">
        <f t="shared" si="294"/>
        <v>2,3-Dihydroxy-p-cumate</v>
      </c>
      <c r="AL1128" s="22" t="str">
        <f t="shared" si="290"/>
        <v>Lowering</v>
      </c>
      <c r="AM1128" s="24">
        <f t="shared" si="291"/>
        <v>0.38836416915882266</v>
      </c>
      <c r="AN1128" s="24">
        <f t="shared" si="292"/>
        <v>0.14934240548129668</v>
      </c>
      <c r="AO1128" s="25">
        <v>0.46765699999999999</v>
      </c>
      <c r="AP1128" s="24">
        <f t="shared" si="293"/>
        <v>0.14934240548129668</v>
      </c>
      <c r="AQ1128" s="25">
        <v>0.77067699999999995</v>
      </c>
      <c r="AR1128" s="25">
        <v>0.84516599999999997</v>
      </c>
      <c r="AS1128" s="19">
        <v>1818</v>
      </c>
      <c r="AT1128" s="19">
        <v>6.9409999999999998</v>
      </c>
      <c r="AU1128" s="19">
        <v>0.14499999999999999</v>
      </c>
      <c r="AV1128" s="19">
        <v>1.504</v>
      </c>
      <c r="AW1128" s="19">
        <v>0.37</v>
      </c>
      <c r="AX1128" s="19">
        <v>0.66300000000000003</v>
      </c>
      <c r="AY1128" s="19">
        <v>0.71699999999999997</v>
      </c>
      <c r="AZ1128" s="19">
        <v>0.56200000000000006</v>
      </c>
      <c r="BA1128" s="19">
        <v>0.74199999999999999</v>
      </c>
      <c r="BB1128" s="19">
        <v>0.112</v>
      </c>
      <c r="BC1128" s="19">
        <v>0.27700000000000002</v>
      </c>
      <c r="BD1128" s="19">
        <v>0.183</v>
      </c>
      <c r="BE1128" s="19">
        <v>0.46600000000000003</v>
      </c>
      <c r="BF1128" s="19">
        <v>2.234</v>
      </c>
      <c r="BG1128" s="19">
        <v>0.36</v>
      </c>
      <c r="BH1128" s="19">
        <v>5.8949999999999996</v>
      </c>
      <c r="BI1128" s="19">
        <v>0.318</v>
      </c>
      <c r="BJ1128" s="19">
        <v>0.72899999999999998</v>
      </c>
      <c r="BK1128" s="19">
        <v>0.221</v>
      </c>
      <c r="BL1128" s="19"/>
      <c r="BM1128" s="19">
        <v>3.5489999999999999</v>
      </c>
      <c r="BN1128" s="19">
        <v>0.51400000000000001</v>
      </c>
      <c r="BO1128" s="19">
        <v>0.60699999999999998</v>
      </c>
      <c r="BP1128" s="19">
        <v>0.57899999999999996</v>
      </c>
      <c r="BQ1128" s="19">
        <v>0.41</v>
      </c>
      <c r="BR1128" s="19">
        <v>0.60299999999999998</v>
      </c>
      <c r="BS1128" s="19">
        <v>0.63300000000000001</v>
      </c>
      <c r="BT1128" s="19">
        <v>0.60199999999999998</v>
      </c>
      <c r="BU1128" s="19">
        <v>0.71899999999999997</v>
      </c>
      <c r="BV1128" s="19">
        <v>0.89800000000000002</v>
      </c>
      <c r="BW1128" s="19">
        <v>0.6</v>
      </c>
      <c r="BX1128" s="19">
        <v>0.33800000000000002</v>
      </c>
      <c r="BY1128" s="19">
        <v>0.80900000000000005</v>
      </c>
      <c r="BZ1128" s="19">
        <v>0.42899999999999999</v>
      </c>
      <c r="CA1128" s="19">
        <v>0.65400000000000003</v>
      </c>
      <c r="CB1128" s="19">
        <v>0.88600000000000001</v>
      </c>
      <c r="CC1128" s="19">
        <v>0.93300000000000005</v>
      </c>
      <c r="CD1128" s="19">
        <v>0.89300000000000002</v>
      </c>
      <c r="CE1128" s="19"/>
      <c r="CF1128" s="19">
        <v>0.621</v>
      </c>
      <c r="CG1128" s="19">
        <v>0.20799999999999999</v>
      </c>
      <c r="CH1128" s="19">
        <v>0.93899999999999995</v>
      </c>
      <c r="CI1128" s="19">
        <v>0.28899999999999998</v>
      </c>
      <c r="CJ1128" s="19">
        <v>9.8000000000000004E-2</v>
      </c>
      <c r="CK1128" s="19">
        <v>0.71499999999999997</v>
      </c>
      <c r="CL1128" s="19">
        <v>0.246</v>
      </c>
      <c r="CM1128" s="19">
        <v>0.33800000000000002</v>
      </c>
      <c r="CN1128" s="19">
        <v>0.57799999999999996</v>
      </c>
      <c r="CO1128" s="19">
        <v>0.214</v>
      </c>
      <c r="CP1128" s="19">
        <v>0.46600000000000003</v>
      </c>
      <c r="CQ1128" s="19">
        <v>0.50700000000000001</v>
      </c>
      <c r="CR1128" s="19">
        <v>0.74299999999999999</v>
      </c>
      <c r="CS1128" s="19">
        <v>0.63300000000000001</v>
      </c>
      <c r="CT1128" s="19">
        <v>0.63</v>
      </c>
      <c r="CU1128" s="19">
        <v>0.47399999999999998</v>
      </c>
      <c r="CV1128" s="19">
        <v>0.57199999999999995</v>
      </c>
      <c r="CW1128" s="19">
        <v>1.4710000000000001</v>
      </c>
    </row>
    <row r="1129" spans="1:101" s="1" customFormat="1" ht="15" x14ac:dyDescent="0.2">
      <c r="A1129" s="19">
        <v>1819</v>
      </c>
      <c r="B1129" s="19">
        <v>398.4</v>
      </c>
      <c r="C1129" s="19">
        <v>1031.0999999999999</v>
      </c>
      <c r="D1129" s="19">
        <v>405.62180000000001</v>
      </c>
      <c r="E1129" s="19">
        <v>407.6284</v>
      </c>
      <c r="F1129" s="19">
        <v>343.12689999999998</v>
      </c>
      <c r="G1129" s="20">
        <v>17556.685710000002</v>
      </c>
      <c r="H1129" s="19">
        <v>2</v>
      </c>
      <c r="I1129" s="19">
        <v>2</v>
      </c>
      <c r="J1129" s="19" t="s">
        <v>103</v>
      </c>
      <c r="M1129" s="10"/>
      <c r="N1129" s="10"/>
      <c r="U1129" s="21">
        <v>0</v>
      </c>
      <c r="V1129" s="21">
        <v>20</v>
      </c>
      <c r="W1129" s="21">
        <v>355</v>
      </c>
      <c r="X1129" s="19">
        <v>0.05</v>
      </c>
      <c r="Y1129" s="19">
        <v>1.089</v>
      </c>
      <c r="Z1129" s="19">
        <v>1.1060000000000001</v>
      </c>
      <c r="AA1129" s="19">
        <v>1.105</v>
      </c>
      <c r="AB1129" s="22">
        <f t="shared" si="281"/>
        <v>0.80449999999999999</v>
      </c>
      <c r="AC1129" s="22">
        <f t="shared" si="282"/>
        <v>1.181111111111111</v>
      </c>
      <c r="AD1129" s="22">
        <f t="shared" si="283"/>
        <v>1.1155294117647059</v>
      </c>
      <c r="AE1129" s="22">
        <f t="shared" si="284"/>
        <v>0.68113828786453434</v>
      </c>
      <c r="AF1129" s="22">
        <f t="shared" si="285"/>
        <v>0.7211822400337482</v>
      </c>
      <c r="AG1129" s="22">
        <f t="shared" si="286"/>
        <v>-0.55398036425270836</v>
      </c>
      <c r="AH1129" s="22">
        <f t="shared" si="287"/>
        <v>-0.47156422575260964</v>
      </c>
      <c r="AI1129" s="22">
        <f t="shared" si="288"/>
        <v>-1.9532281873705646</v>
      </c>
      <c r="AJ1129" s="22">
        <f t="shared" si="289"/>
        <v>-2.1449589442090438</v>
      </c>
      <c r="AK1129" s="22">
        <f t="shared" si="294"/>
        <v>0</v>
      </c>
      <c r="AL1129" s="22" t="str">
        <f t="shared" si="290"/>
        <v>Increase</v>
      </c>
      <c r="AM1129" s="24">
        <f t="shared" si="291"/>
        <v>1.1137092138073257E-2</v>
      </c>
      <c r="AN1129" s="24">
        <f t="shared" si="292"/>
        <v>7.1621111363801187E-3</v>
      </c>
      <c r="AO1129" s="25">
        <v>1.3948100000000001</v>
      </c>
      <c r="AP1129" s="24">
        <f t="shared" si="293"/>
        <v>7.1621111363801187E-3</v>
      </c>
      <c r="AQ1129" s="25">
        <v>1.5297799999999999</v>
      </c>
      <c r="AR1129" s="25">
        <v>1.50031</v>
      </c>
      <c r="AS1129" s="19">
        <v>1819</v>
      </c>
      <c r="AT1129" s="19">
        <v>0.63700000000000001</v>
      </c>
      <c r="AU1129" s="19">
        <v>1.0609999999999999</v>
      </c>
      <c r="AV1129" s="19">
        <v>0.45400000000000001</v>
      </c>
      <c r="AW1129" s="19">
        <v>1.123</v>
      </c>
      <c r="AX1129" s="19">
        <v>0.66400000000000003</v>
      </c>
      <c r="AY1129" s="19">
        <v>0.373</v>
      </c>
      <c r="AZ1129" s="19">
        <v>1.2849999999999999</v>
      </c>
      <c r="BA1129" s="19">
        <v>0.79500000000000004</v>
      </c>
      <c r="BB1129" s="19">
        <v>0.80900000000000005</v>
      </c>
      <c r="BC1129" s="19">
        <v>1.1839999999999999</v>
      </c>
      <c r="BD1129" s="19">
        <v>0.60799999999999998</v>
      </c>
      <c r="BE1129" s="19">
        <v>1.0409999999999999</v>
      </c>
      <c r="BF1129" s="19">
        <v>0.65200000000000002</v>
      </c>
      <c r="BG1129" s="19">
        <v>1.2509999999999999</v>
      </c>
      <c r="BH1129" s="19">
        <v>0.621</v>
      </c>
      <c r="BI1129" s="19">
        <v>0.42299999999999999</v>
      </c>
      <c r="BJ1129" s="19">
        <v>0.54100000000000004</v>
      </c>
      <c r="BK1129" s="19">
        <v>0.95899999999999996</v>
      </c>
      <c r="BL1129" s="19"/>
      <c r="BM1129" s="19">
        <v>1.3120000000000001</v>
      </c>
      <c r="BN1129" s="19">
        <v>1.1259999999999999</v>
      </c>
      <c r="BO1129" s="19">
        <v>0.622</v>
      </c>
      <c r="BP1129" s="19">
        <v>0.86899999999999999</v>
      </c>
      <c r="BQ1129" s="19">
        <v>2.157</v>
      </c>
      <c r="BR1129" s="19">
        <v>1.6839999999999999</v>
      </c>
      <c r="BS1129" s="19">
        <v>1.123</v>
      </c>
      <c r="BT1129" s="19">
        <v>0.47399999999999998</v>
      </c>
      <c r="BU1129" s="19">
        <v>0.92500000000000004</v>
      </c>
      <c r="BV1129" s="19">
        <v>1.6359999999999999</v>
      </c>
      <c r="BW1129" s="19">
        <v>1.879</v>
      </c>
      <c r="BX1129" s="19">
        <v>0.87</v>
      </c>
      <c r="BY1129" s="19">
        <v>0.70299999999999996</v>
      </c>
      <c r="BZ1129" s="19">
        <v>0.76200000000000001</v>
      </c>
      <c r="CA1129" s="19">
        <v>1.123</v>
      </c>
      <c r="CB1129" s="19">
        <v>0.59699999999999998</v>
      </c>
      <c r="CC1129" s="19">
        <v>1.4910000000000001</v>
      </c>
      <c r="CD1129" s="19">
        <v>1.907</v>
      </c>
      <c r="CE1129" s="19"/>
      <c r="CF1129" s="19">
        <v>0.72399999999999998</v>
      </c>
      <c r="CG1129" s="19">
        <v>1.296</v>
      </c>
      <c r="CH1129" s="19" t="s">
        <v>111</v>
      </c>
      <c r="CI1129" s="19">
        <v>1.1739999999999999</v>
      </c>
      <c r="CJ1129" s="19">
        <v>1.272</v>
      </c>
      <c r="CK1129" s="19">
        <v>1.4970000000000001</v>
      </c>
      <c r="CL1129" s="19">
        <v>1.258</v>
      </c>
      <c r="CM1129" s="19">
        <v>1.2250000000000001</v>
      </c>
      <c r="CN1129" s="19">
        <v>0.438</v>
      </c>
      <c r="CO1129" s="19">
        <v>1.1040000000000001</v>
      </c>
      <c r="CP1129" s="19">
        <v>0.49299999999999999</v>
      </c>
      <c r="CQ1129" s="19">
        <v>1.327</v>
      </c>
      <c r="CR1129" s="19">
        <v>1.2969999999999999</v>
      </c>
      <c r="CS1129" s="19">
        <v>1.2270000000000001</v>
      </c>
      <c r="CT1129" s="19">
        <v>1.0580000000000001</v>
      </c>
      <c r="CU1129" s="19">
        <v>0.749</v>
      </c>
      <c r="CV1129" s="19">
        <v>1.7430000000000001</v>
      </c>
      <c r="CW1129" s="19">
        <v>1.0820000000000001</v>
      </c>
    </row>
    <row r="1130" spans="1:101" s="1" customFormat="1" ht="15" x14ac:dyDescent="0.2">
      <c r="A1130" s="19">
        <v>1821</v>
      </c>
      <c r="B1130" s="19">
        <v>399.4</v>
      </c>
      <c r="C1130" s="19">
        <v>1032.8</v>
      </c>
      <c r="D1130" s="19">
        <v>355.63749999999999</v>
      </c>
      <c r="E1130" s="19">
        <v>357.64420000000001</v>
      </c>
      <c r="F1130" s="19">
        <v>243.1584</v>
      </c>
      <c r="G1130" s="20">
        <v>48698.259259999999</v>
      </c>
      <c r="H1130" s="19">
        <v>2</v>
      </c>
      <c r="I1130" s="19">
        <v>2</v>
      </c>
      <c r="J1130" s="19" t="s">
        <v>105</v>
      </c>
      <c r="K1130" s="19" t="s">
        <v>430</v>
      </c>
      <c r="L1130" s="19" t="s">
        <v>431</v>
      </c>
      <c r="M1130" s="19">
        <v>0.13</v>
      </c>
      <c r="N1130" s="19">
        <v>26.2</v>
      </c>
      <c r="X1130" s="19">
        <v>0.05</v>
      </c>
      <c r="Y1130" s="19">
        <v>1.353</v>
      </c>
      <c r="Z1130" s="19">
        <v>1.2989999999999999</v>
      </c>
      <c r="AA1130" s="19">
        <v>1.258</v>
      </c>
      <c r="AB1130" s="22">
        <f t="shared" si="281"/>
        <v>1.3135000000000001</v>
      </c>
      <c r="AC1130" s="22">
        <f t="shared" si="282"/>
        <v>1.4596111111111112</v>
      </c>
      <c r="AD1130" s="22">
        <f t="shared" si="283"/>
        <v>1.2197222222222222</v>
      </c>
      <c r="AE1130" s="22">
        <f t="shared" si="284"/>
        <v>0.89989723290069656</v>
      </c>
      <c r="AF1130" s="22">
        <f t="shared" si="285"/>
        <v>1.0768845365520383</v>
      </c>
      <c r="AG1130" s="22">
        <f t="shared" si="286"/>
        <v>-0.15216783794488323</v>
      </c>
      <c r="AH1130" s="22">
        <f t="shared" si="287"/>
        <v>0.10686357256204046</v>
      </c>
      <c r="AI1130" s="22">
        <f t="shared" si="288"/>
        <v>-0.83177957333680541</v>
      </c>
      <c r="AJ1130" s="22">
        <f t="shared" si="289"/>
        <v>-0.46320539256517351</v>
      </c>
      <c r="AK1130" s="22" t="str">
        <f>L1130</f>
        <v>Lysyl-Proline</v>
      </c>
      <c r="AL1130" s="22" t="str">
        <f t="shared" si="290"/>
        <v>Increase</v>
      </c>
      <c r="AM1130" s="24">
        <f t="shared" si="291"/>
        <v>0.14730599660066288</v>
      </c>
      <c r="AN1130" s="24">
        <f t="shared" si="292"/>
        <v>0.34418711452550232</v>
      </c>
      <c r="AO1130" s="25">
        <v>0.93966799999999995</v>
      </c>
      <c r="AP1130" s="24">
        <f t="shared" si="293"/>
        <v>0.34418711452550232</v>
      </c>
      <c r="AQ1130" s="25">
        <v>0.78183899999999995</v>
      </c>
      <c r="AR1130" s="25">
        <v>0.85411300000000001</v>
      </c>
      <c r="AS1130" s="19">
        <v>1821</v>
      </c>
      <c r="AT1130" s="19">
        <v>1.2490000000000001</v>
      </c>
      <c r="AU1130" s="19">
        <v>1.7110000000000001</v>
      </c>
      <c r="AV1130" s="19">
        <v>1.47</v>
      </c>
      <c r="AW1130" s="19">
        <v>1.581</v>
      </c>
      <c r="AX1130" s="19">
        <v>1.71</v>
      </c>
      <c r="AY1130" s="19">
        <v>1.3080000000000001</v>
      </c>
      <c r="AZ1130" s="19">
        <v>1.232</v>
      </c>
      <c r="BA1130" s="19">
        <v>1.1200000000000001</v>
      </c>
      <c r="BB1130" s="19">
        <v>1.085</v>
      </c>
      <c r="BC1130" s="19">
        <v>1.5409999999999999</v>
      </c>
      <c r="BD1130" s="19">
        <v>1.0469999999999999</v>
      </c>
      <c r="BE1130" s="19">
        <v>1.113</v>
      </c>
      <c r="BF1130" s="19">
        <v>1.506</v>
      </c>
      <c r="BG1130" s="19">
        <v>0.88</v>
      </c>
      <c r="BH1130" s="19">
        <v>1.3220000000000001</v>
      </c>
      <c r="BI1130" s="19">
        <v>1.105</v>
      </c>
      <c r="BJ1130" s="19">
        <v>1.0289999999999999</v>
      </c>
      <c r="BK1130" s="19">
        <v>1.6339999999999999</v>
      </c>
      <c r="BL1130" s="19"/>
      <c r="BM1130" s="19">
        <v>1.4159999999999999</v>
      </c>
      <c r="BN1130" s="19">
        <v>1.6120000000000001</v>
      </c>
      <c r="BO1130" s="19">
        <v>1.843</v>
      </c>
      <c r="BP1130" s="19">
        <v>1.708</v>
      </c>
      <c r="BQ1130" s="19">
        <v>0.91500000000000004</v>
      </c>
      <c r="BR1130" s="19">
        <v>1.179</v>
      </c>
      <c r="BS1130" s="19">
        <v>1.952</v>
      </c>
      <c r="BT1130" s="19">
        <v>1.8819999999999999</v>
      </c>
      <c r="BU1130" s="19">
        <v>1.502</v>
      </c>
      <c r="BV1130" s="19">
        <v>1.466</v>
      </c>
      <c r="BW1130" s="19">
        <v>0.92900000000000005</v>
      </c>
      <c r="BX1130" s="19">
        <v>1.1379999999999999</v>
      </c>
      <c r="BY1130" s="19">
        <v>1.4339999999999999</v>
      </c>
      <c r="BZ1130" s="19">
        <v>1.18</v>
      </c>
      <c r="CA1130" s="19">
        <v>1.387</v>
      </c>
      <c r="CB1130" s="19">
        <v>1.653</v>
      </c>
      <c r="CC1130" s="19">
        <v>1.161</v>
      </c>
      <c r="CD1130" s="19">
        <v>1.9159999999999999</v>
      </c>
      <c r="CE1130" s="19"/>
      <c r="CF1130" s="19">
        <v>1.782</v>
      </c>
      <c r="CG1130" s="19">
        <v>1.4450000000000001</v>
      </c>
      <c r="CH1130" s="19">
        <v>1.425</v>
      </c>
      <c r="CI1130" s="19">
        <v>1.1100000000000001</v>
      </c>
      <c r="CJ1130" s="19">
        <v>1.0029999999999999</v>
      </c>
      <c r="CK1130" s="19">
        <v>1.0660000000000001</v>
      </c>
      <c r="CL1130" s="19">
        <v>1.2330000000000001</v>
      </c>
      <c r="CM1130" s="19">
        <v>0.83199999999999996</v>
      </c>
      <c r="CN1130" s="19">
        <v>2.0049999999999999</v>
      </c>
      <c r="CO1130" s="19">
        <v>0.81100000000000005</v>
      </c>
      <c r="CP1130" s="19">
        <v>1.2689999999999999</v>
      </c>
      <c r="CQ1130" s="19">
        <v>0.95399999999999996</v>
      </c>
      <c r="CR1130" s="19">
        <v>0.71499999999999997</v>
      </c>
      <c r="CS1130" s="19">
        <v>1.224</v>
      </c>
      <c r="CT1130" s="19">
        <v>1.1539999999999999</v>
      </c>
      <c r="CU1130" s="19">
        <v>1.371</v>
      </c>
      <c r="CV1130" s="19">
        <v>1.33</v>
      </c>
      <c r="CW1130" s="19">
        <v>1.226</v>
      </c>
    </row>
    <row r="1131" spans="1:101" s="1" customFormat="1" ht="15" x14ac:dyDescent="0.2">
      <c r="A1131" s="19">
        <v>1825</v>
      </c>
      <c r="B1131" s="19">
        <v>399.3</v>
      </c>
      <c r="C1131" s="19">
        <v>1033.8</v>
      </c>
      <c r="D1131" s="19">
        <v>564.07399999999996</v>
      </c>
      <c r="E1131" s="19">
        <v>566.07590000000005</v>
      </c>
      <c r="F1131" s="19">
        <v>330.01560000000001</v>
      </c>
      <c r="G1131" s="20">
        <v>2910</v>
      </c>
      <c r="H1131" s="19">
        <v>1</v>
      </c>
      <c r="I1131" s="19">
        <v>1</v>
      </c>
      <c r="J1131" s="19" t="s">
        <v>117</v>
      </c>
      <c r="M1131" s="10"/>
      <c r="N1131" s="10"/>
      <c r="U1131" s="21">
        <v>0</v>
      </c>
      <c r="V1131" s="21">
        <v>0</v>
      </c>
      <c r="W1131" s="21">
        <v>62</v>
      </c>
      <c r="X1131" s="19">
        <v>0.05</v>
      </c>
      <c r="Y1131" s="19">
        <v>4.0529999999999999</v>
      </c>
      <c r="Z1131" s="19">
        <v>3.6619999999999999</v>
      </c>
      <c r="AA1131" s="19">
        <v>4.0220000000000002</v>
      </c>
      <c r="AB1131" s="22">
        <f t="shared" si="281"/>
        <v>4.0956666666666663</v>
      </c>
      <c r="AC1131" s="22">
        <f t="shared" si="282"/>
        <v>3.9276666666666671</v>
      </c>
      <c r="AD1131" s="22">
        <f t="shared" si="283"/>
        <v>3.8056666666666663</v>
      </c>
      <c r="AE1131" s="22">
        <f t="shared" si="284"/>
        <v>1.0427734872273613</v>
      </c>
      <c r="AF1131" s="22">
        <f t="shared" si="285"/>
        <v>1.0762021546816152</v>
      </c>
      <c r="AG1131" s="22">
        <f t="shared" si="286"/>
        <v>6.0425807575809863E-2</v>
      </c>
      <c r="AH1131" s="22">
        <f t="shared" si="287"/>
        <v>0.10594910035112373</v>
      </c>
      <c r="AI1131" s="22">
        <f t="shared" si="288"/>
        <v>-0.52873635484596182</v>
      </c>
      <c r="AJ1131" s="22">
        <f t="shared" si="289"/>
        <v>-1.1470846563027193</v>
      </c>
      <c r="AK1131" s="22">
        <f t="shared" ref="AK1131:AK1137" si="295">P1131</f>
        <v>0</v>
      </c>
      <c r="AL1131" s="22" t="str">
        <f t="shared" si="290"/>
        <v>Lowering</v>
      </c>
      <c r="AM1131" s="24">
        <f t="shared" si="291"/>
        <v>0.29598087187433936</v>
      </c>
      <c r="AN1131" s="24">
        <f t="shared" si="292"/>
        <v>7.1271408841049474E-2</v>
      </c>
      <c r="AO1131" s="25">
        <v>0.61971299999999996</v>
      </c>
      <c r="AP1131" s="24">
        <f t="shared" si="293"/>
        <v>7.1271408841049474E-2</v>
      </c>
      <c r="AQ1131" s="25">
        <v>0.96623999999999999</v>
      </c>
      <c r="AR1131" s="25">
        <v>0.97088600000000003</v>
      </c>
      <c r="AS1131" s="19">
        <v>1825</v>
      </c>
      <c r="AT1131" s="19">
        <v>4.0810000000000004</v>
      </c>
      <c r="AU1131" s="19">
        <v>4.0960000000000001</v>
      </c>
      <c r="AV1131" s="19">
        <v>3.82</v>
      </c>
      <c r="AW1131" s="19">
        <v>3.3450000000000002</v>
      </c>
      <c r="AX1131" s="19">
        <v>4.4080000000000004</v>
      </c>
      <c r="AY1131" s="19">
        <v>4.46</v>
      </c>
      <c r="AZ1131" s="19">
        <v>3.4729999999999999</v>
      </c>
      <c r="BA1131" s="19">
        <v>3.7160000000000002</v>
      </c>
      <c r="BB1131" s="19">
        <v>4.6120000000000001</v>
      </c>
      <c r="BC1131" s="19">
        <v>4.2880000000000003</v>
      </c>
      <c r="BD1131" s="19">
        <v>4.6260000000000003</v>
      </c>
      <c r="BE1131" s="19">
        <v>4.1310000000000002</v>
      </c>
      <c r="BF1131" s="19">
        <v>4.3869999999999996</v>
      </c>
      <c r="BG1131" s="19">
        <v>4.181</v>
      </c>
      <c r="BH1131" s="19">
        <v>3.726</v>
      </c>
      <c r="BI1131" s="19">
        <v>3.9079999999999999</v>
      </c>
      <c r="BJ1131" s="19">
        <v>4.8280000000000003</v>
      </c>
      <c r="BK1131" s="19">
        <v>3.6360000000000001</v>
      </c>
      <c r="BL1131" s="19"/>
      <c r="BM1131" s="19">
        <v>3.4279999999999999</v>
      </c>
      <c r="BN1131" s="19">
        <v>3.496</v>
      </c>
      <c r="BO1131" s="19">
        <v>4.1769999999999996</v>
      </c>
      <c r="BP1131" s="19">
        <v>4.9720000000000004</v>
      </c>
      <c r="BQ1131" s="19">
        <v>3.3220000000000001</v>
      </c>
      <c r="BR1131" s="19">
        <v>3.468</v>
      </c>
      <c r="BS1131" s="19">
        <v>4.41</v>
      </c>
      <c r="BT1131" s="19">
        <v>3.919</v>
      </c>
      <c r="BU1131" s="19">
        <v>4.24</v>
      </c>
      <c r="BV1131" s="19">
        <v>4.3609999999999998</v>
      </c>
      <c r="BW1131" s="19">
        <v>3.4039999999999999</v>
      </c>
      <c r="BX1131" s="19">
        <v>4.718</v>
      </c>
      <c r="BY1131" s="19">
        <v>4.3769999999999998</v>
      </c>
      <c r="BZ1131" s="19">
        <v>3.5139999999999998</v>
      </c>
      <c r="CA1131" s="19">
        <v>3.3069999999999999</v>
      </c>
      <c r="CB1131" s="19">
        <v>3.98</v>
      </c>
      <c r="CC1131" s="19">
        <v>4.1760000000000002</v>
      </c>
      <c r="CD1131" s="19">
        <v>3.4289999999999998</v>
      </c>
      <c r="CE1131" s="19"/>
      <c r="CF1131" s="19">
        <v>4.3630000000000004</v>
      </c>
      <c r="CG1131" s="19">
        <v>3.4689999999999999</v>
      </c>
      <c r="CH1131" s="19">
        <v>3.7280000000000002</v>
      </c>
      <c r="CI1131" s="19">
        <v>2.6819999999999999</v>
      </c>
      <c r="CJ1131" s="19">
        <v>3.3180000000000001</v>
      </c>
      <c r="CK1131" s="19">
        <v>3.7290000000000001</v>
      </c>
      <c r="CL1131" s="19">
        <v>4.1589999999999998</v>
      </c>
      <c r="CM1131" s="19">
        <v>3.956</v>
      </c>
      <c r="CN1131" s="19">
        <v>4.3289999999999997</v>
      </c>
      <c r="CO1131" s="19">
        <v>4.2300000000000004</v>
      </c>
      <c r="CP1131" s="19">
        <v>4.7130000000000001</v>
      </c>
      <c r="CQ1131" s="19">
        <v>3.8809999999999998</v>
      </c>
      <c r="CR1131" s="19">
        <v>4.1070000000000002</v>
      </c>
      <c r="CS1131" s="19">
        <v>3.5459999999999998</v>
      </c>
      <c r="CT1131" s="19">
        <v>3.5019999999999998</v>
      </c>
      <c r="CU1131" s="19">
        <v>3.831</v>
      </c>
      <c r="CV1131" s="19">
        <v>4.016</v>
      </c>
      <c r="CW1131" s="19">
        <v>2.9430000000000001</v>
      </c>
    </row>
    <row r="1132" spans="1:101" s="1" customFormat="1" ht="15" x14ac:dyDescent="0.2">
      <c r="A1132" s="19">
        <v>1826</v>
      </c>
      <c r="B1132" s="19">
        <v>399.3</v>
      </c>
      <c r="C1132" s="19">
        <v>1033.8</v>
      </c>
      <c r="D1132" s="19">
        <v>405.0951</v>
      </c>
      <c r="E1132" s="19">
        <v>407.10489999999999</v>
      </c>
      <c r="F1132" s="19">
        <v>171.0368</v>
      </c>
      <c r="G1132" s="20">
        <v>4950</v>
      </c>
      <c r="H1132" s="19">
        <v>1</v>
      </c>
      <c r="I1132" s="19">
        <v>1</v>
      </c>
      <c r="J1132" s="19" t="s">
        <v>103</v>
      </c>
      <c r="M1132" s="10"/>
      <c r="N1132" s="10"/>
      <c r="U1132" s="21">
        <v>0</v>
      </c>
      <c r="V1132" s="21">
        <v>1</v>
      </c>
      <c r="W1132" s="21">
        <v>72</v>
      </c>
      <c r="X1132" s="19">
        <v>0.05</v>
      </c>
      <c r="Y1132" s="19">
        <v>2.2250000000000001</v>
      </c>
      <c r="Z1132" s="19">
        <v>3.55</v>
      </c>
      <c r="AA1132" s="19">
        <v>2.0369999999999999</v>
      </c>
      <c r="AB1132" s="22">
        <f t="shared" si="281"/>
        <v>1.5842777777777783</v>
      </c>
      <c r="AC1132" s="22">
        <f t="shared" si="282"/>
        <v>1.9672777777777775</v>
      </c>
      <c r="AD1132" s="22">
        <f t="shared" si="283"/>
        <v>1.7194444444444441</v>
      </c>
      <c r="AE1132" s="22">
        <f t="shared" si="284"/>
        <v>0.80531473271017517</v>
      </c>
      <c r="AF1132" s="22">
        <f t="shared" si="285"/>
        <v>0.92138933764135755</v>
      </c>
      <c r="AG1132" s="22">
        <f t="shared" si="286"/>
        <v>-0.31237536808220506</v>
      </c>
      <c r="AH1132" s="22">
        <f t="shared" si="287"/>
        <v>-0.11811719178020801</v>
      </c>
      <c r="AI1132" s="22">
        <f t="shared" si="288"/>
        <v>-1.2123834002433522</v>
      </c>
      <c r="AJ1132" s="22">
        <f t="shared" si="289"/>
        <v>-0.49277030096175234</v>
      </c>
      <c r="AK1132" s="22">
        <f t="shared" si="295"/>
        <v>0</v>
      </c>
      <c r="AL1132" s="22" t="str">
        <f t="shared" si="290"/>
        <v>Increase</v>
      </c>
      <c r="AM1132" s="24">
        <f t="shared" si="291"/>
        <v>6.1322040799416007E-2</v>
      </c>
      <c r="AN1132" s="24">
        <f t="shared" si="292"/>
        <v>0.32153606983500538</v>
      </c>
      <c r="AO1132" s="25">
        <v>1.0201100000000001</v>
      </c>
      <c r="AP1132" s="24">
        <f t="shared" si="293"/>
        <v>0.32153606983500538</v>
      </c>
      <c r="AQ1132" s="25">
        <v>0.981854</v>
      </c>
      <c r="AR1132" s="25">
        <v>0.98323099999999997</v>
      </c>
      <c r="AS1132" s="19">
        <v>1826</v>
      </c>
      <c r="AT1132" s="19">
        <v>1.472</v>
      </c>
      <c r="AU1132" s="19">
        <v>1.8</v>
      </c>
      <c r="AV1132" s="19">
        <v>1.478</v>
      </c>
      <c r="AW1132" s="19">
        <v>1.6639999999999999</v>
      </c>
      <c r="AX1132" s="19">
        <v>1.8420000000000001</v>
      </c>
      <c r="AY1132" s="19">
        <v>1.8580000000000001</v>
      </c>
      <c r="AZ1132" s="19">
        <v>1.8939999999999999</v>
      </c>
      <c r="BA1132" s="19">
        <v>1.851</v>
      </c>
      <c r="BB1132" s="19">
        <v>1.653</v>
      </c>
      <c r="BC1132" s="19">
        <v>1.49</v>
      </c>
      <c r="BD1132" s="19">
        <v>1.0680000000000001</v>
      </c>
      <c r="BE1132" s="19">
        <v>0.878</v>
      </c>
      <c r="BF1132" s="19">
        <v>1.5389999999999999</v>
      </c>
      <c r="BG1132" s="19">
        <v>1.149</v>
      </c>
      <c r="BH1132" s="19">
        <v>1.427</v>
      </c>
      <c r="BI1132" s="19">
        <v>1.629</v>
      </c>
      <c r="BJ1132" s="19">
        <v>1.9630000000000001</v>
      </c>
      <c r="BK1132" s="19">
        <v>1.8620000000000001</v>
      </c>
      <c r="BL1132" s="19"/>
      <c r="BM1132" s="19">
        <v>0.91800000000000004</v>
      </c>
      <c r="BN1132" s="19">
        <v>1.996</v>
      </c>
      <c r="BO1132" s="19">
        <v>3.5840000000000001</v>
      </c>
      <c r="BP1132" s="19">
        <v>3.012</v>
      </c>
      <c r="BQ1132" s="19">
        <v>1.4510000000000001</v>
      </c>
      <c r="BR1132" s="19">
        <v>1.5940000000000001</v>
      </c>
      <c r="BS1132" s="19">
        <v>3.036</v>
      </c>
      <c r="BT1132" s="19">
        <v>1.8129999999999999</v>
      </c>
      <c r="BU1132" s="19">
        <v>1.8149999999999999</v>
      </c>
      <c r="BV1132" s="19">
        <v>1.87</v>
      </c>
      <c r="BW1132" s="19">
        <v>1.841</v>
      </c>
      <c r="BX1132" s="19">
        <v>1.679</v>
      </c>
      <c r="BY1132" s="19">
        <v>0.94399999999999995</v>
      </c>
      <c r="BZ1132" s="19">
        <v>1.3009999999999999</v>
      </c>
      <c r="CA1132" s="19">
        <v>2.032</v>
      </c>
      <c r="CB1132" s="19">
        <v>1.462</v>
      </c>
      <c r="CC1132" s="19">
        <v>1.8029999999999999</v>
      </c>
      <c r="CD1132" s="19">
        <v>3.26</v>
      </c>
      <c r="CE1132" s="19"/>
      <c r="CF1132" s="19">
        <v>1.9810000000000001</v>
      </c>
      <c r="CG1132" s="19">
        <v>2.1379999999999999</v>
      </c>
      <c r="CH1132" s="19">
        <v>2.7890000000000001</v>
      </c>
      <c r="CI1132" s="19">
        <v>0.95399999999999996</v>
      </c>
      <c r="CJ1132" s="19">
        <v>1.4330000000000001</v>
      </c>
      <c r="CK1132" s="19">
        <v>1.347</v>
      </c>
      <c r="CL1132" s="19">
        <v>1.988</v>
      </c>
      <c r="CM1132" s="19">
        <v>1.5740000000000001</v>
      </c>
      <c r="CN1132" s="19">
        <v>2.6960000000000002</v>
      </c>
      <c r="CO1132" s="19">
        <v>1.3919999999999999</v>
      </c>
      <c r="CP1132" s="19">
        <v>1.343</v>
      </c>
      <c r="CQ1132" s="19">
        <v>1.5369999999999999</v>
      </c>
      <c r="CR1132" s="19">
        <v>1.367</v>
      </c>
      <c r="CS1132" s="19">
        <v>1.8009999999999999</v>
      </c>
      <c r="CT1132" s="19">
        <v>1.67</v>
      </c>
      <c r="CU1132" s="19">
        <v>1.5269999999999999</v>
      </c>
      <c r="CV1132" s="19">
        <v>1.391</v>
      </c>
      <c r="CW1132" s="19">
        <v>2.0219999999999998</v>
      </c>
    </row>
    <row r="1133" spans="1:101" s="1" customFormat="1" ht="15" x14ac:dyDescent="0.2">
      <c r="A1133" s="19">
        <v>1827</v>
      </c>
      <c r="B1133" s="19">
        <v>399.8</v>
      </c>
      <c r="C1133" s="19">
        <v>1034.3</v>
      </c>
      <c r="D1133" s="19">
        <v>450.06740000000002</v>
      </c>
      <c r="E1133" s="19">
        <v>452.07380000000001</v>
      </c>
      <c r="F1133" s="19">
        <v>216.00909999999999</v>
      </c>
      <c r="G1133" s="20">
        <v>6385.4285710000004</v>
      </c>
      <c r="H1133" s="19">
        <v>1</v>
      </c>
      <c r="I1133" s="19">
        <v>1</v>
      </c>
      <c r="J1133" s="19" t="s">
        <v>103</v>
      </c>
      <c r="M1133" s="10"/>
      <c r="N1133" s="10"/>
      <c r="U1133" s="21">
        <v>0</v>
      </c>
      <c r="V1133" s="21">
        <v>4</v>
      </c>
      <c r="W1133" s="21">
        <v>119</v>
      </c>
      <c r="X1133" s="19">
        <v>0.05</v>
      </c>
      <c r="Y1133" s="19">
        <v>0.83</v>
      </c>
      <c r="Z1133" s="19">
        <v>0.89300000000000002</v>
      </c>
      <c r="AA1133" s="19">
        <v>0.89600000000000002</v>
      </c>
      <c r="AB1133" s="22">
        <f t="shared" si="281"/>
        <v>1.0723888888888888</v>
      </c>
      <c r="AC1133" s="22">
        <f t="shared" si="282"/>
        <v>0.74672222222222195</v>
      </c>
      <c r="AD1133" s="22">
        <f t="shared" si="283"/>
        <v>0.95066666666666677</v>
      </c>
      <c r="AE1133" s="22">
        <f t="shared" si="284"/>
        <v>1.436128264266052</v>
      </c>
      <c r="AF1133" s="22">
        <f t="shared" si="285"/>
        <v>1.1280388031790554</v>
      </c>
      <c r="AG1133" s="22">
        <f t="shared" si="286"/>
        <v>0.52218460567686709</v>
      </c>
      <c r="AH1133" s="22">
        <f t="shared" si="287"/>
        <v>0.17381669556573193</v>
      </c>
      <c r="AI1133" s="22">
        <f t="shared" si="288"/>
        <v>-3.0755444322453331</v>
      </c>
      <c r="AJ1133" s="22">
        <f t="shared" si="289"/>
        <v>-0.63935989125670223</v>
      </c>
      <c r="AK1133" s="22">
        <f t="shared" si="295"/>
        <v>0</v>
      </c>
      <c r="AL1133" s="22" t="str">
        <f t="shared" si="290"/>
        <v>Lowering</v>
      </c>
      <c r="AM1133" s="24">
        <f t="shared" si="291"/>
        <v>8.4034102822990906E-4</v>
      </c>
      <c r="AN1133" s="24">
        <f t="shared" si="292"/>
        <v>0.22942466632706549</v>
      </c>
      <c r="AO1133" s="25">
        <v>1.60066</v>
      </c>
      <c r="AP1133" s="24">
        <f t="shared" si="293"/>
        <v>0.22942466632706549</v>
      </c>
      <c r="AQ1133" s="25">
        <v>0.96113099999999996</v>
      </c>
      <c r="AR1133" s="25">
        <v>0.96615899999999999</v>
      </c>
      <c r="AS1133" s="19">
        <v>1827</v>
      </c>
      <c r="AT1133" s="19">
        <v>1.1220000000000001</v>
      </c>
      <c r="AU1133" s="19">
        <v>0.86899999999999999</v>
      </c>
      <c r="AV1133" s="19">
        <v>1.3</v>
      </c>
      <c r="AW1133" s="19">
        <v>1.1439999999999999</v>
      </c>
      <c r="AX1133" s="19">
        <v>0.92</v>
      </c>
      <c r="AY1133" s="19">
        <v>0.81799999999999995</v>
      </c>
      <c r="AZ1133" s="19">
        <v>1.2230000000000001</v>
      </c>
      <c r="BA1133" s="19">
        <v>1.2549999999999999</v>
      </c>
      <c r="BB1133" s="19">
        <v>1.0329999999999999</v>
      </c>
      <c r="BC1133" s="19">
        <v>0.89900000000000002</v>
      </c>
      <c r="BD1133" s="19">
        <v>0.91100000000000003</v>
      </c>
      <c r="BE1133" s="19">
        <v>0.78900000000000003</v>
      </c>
      <c r="BF1133" s="19">
        <v>1.073</v>
      </c>
      <c r="BG1133" s="19">
        <v>0.79100000000000004</v>
      </c>
      <c r="BH1133" s="19">
        <v>1.5409999999999999</v>
      </c>
      <c r="BI1133" s="19">
        <v>0.76300000000000001</v>
      </c>
      <c r="BJ1133" s="19">
        <v>0.99199999999999999</v>
      </c>
      <c r="BK1133" s="19">
        <v>1.86</v>
      </c>
      <c r="BL1133" s="19"/>
      <c r="BM1133" s="19">
        <v>0.96199999999999997</v>
      </c>
      <c r="BN1133" s="19">
        <v>0.63700000000000001</v>
      </c>
      <c r="BO1133" s="19">
        <v>0.84799999999999998</v>
      </c>
      <c r="BP1133" s="19">
        <v>0.49199999999999999</v>
      </c>
      <c r="BQ1133" s="19">
        <v>0.61399999999999999</v>
      </c>
      <c r="BR1133" s="19">
        <v>0.92300000000000004</v>
      </c>
      <c r="BS1133" s="19">
        <v>0.46200000000000002</v>
      </c>
      <c r="BT1133" s="19">
        <v>0.93</v>
      </c>
      <c r="BU1133" s="19">
        <v>0.91500000000000004</v>
      </c>
      <c r="BV1133" s="19">
        <v>0.69599999999999995</v>
      </c>
      <c r="BW1133" s="19">
        <v>0.56899999999999995</v>
      </c>
      <c r="BX1133" s="19">
        <v>0.77300000000000002</v>
      </c>
      <c r="BY1133" s="19">
        <v>0.56799999999999995</v>
      </c>
      <c r="BZ1133" s="19">
        <v>1.4810000000000001</v>
      </c>
      <c r="CA1133" s="19">
        <v>0.629</v>
      </c>
      <c r="CB1133" s="19">
        <v>0.52900000000000003</v>
      </c>
      <c r="CC1133" s="19">
        <v>0.76100000000000001</v>
      </c>
      <c r="CD1133" s="19">
        <v>0.65200000000000002</v>
      </c>
      <c r="CE1133" s="19"/>
      <c r="CF1133" s="19">
        <v>1.022</v>
      </c>
      <c r="CG1133" s="19">
        <v>0.83499999999999996</v>
      </c>
      <c r="CH1133" s="19">
        <v>0.70599999999999996</v>
      </c>
      <c r="CI1133" s="19">
        <v>0.67200000000000004</v>
      </c>
      <c r="CJ1133" s="19">
        <v>0.83099999999999996</v>
      </c>
      <c r="CK1133" s="19">
        <v>0.66200000000000003</v>
      </c>
      <c r="CL1133" s="19">
        <v>0.69899999999999995</v>
      </c>
      <c r="CM1133" s="19">
        <v>0.873</v>
      </c>
      <c r="CN1133" s="19">
        <v>1.3169999999999999</v>
      </c>
      <c r="CO1133" s="19">
        <v>1.1859999999999999</v>
      </c>
      <c r="CP1133" s="19">
        <v>1.903</v>
      </c>
      <c r="CQ1133" s="19">
        <v>0.95599999999999996</v>
      </c>
      <c r="CR1133" s="19">
        <v>0.66600000000000004</v>
      </c>
      <c r="CS1133" s="19">
        <v>0.875</v>
      </c>
      <c r="CT1133" s="19">
        <v>0.69599999999999995</v>
      </c>
      <c r="CU1133" s="19">
        <v>1.0209999999999999</v>
      </c>
      <c r="CV1133" s="19">
        <v>1.0509999999999999</v>
      </c>
      <c r="CW1133" s="19">
        <v>1.141</v>
      </c>
    </row>
    <row r="1134" spans="1:101" s="1" customFormat="1" ht="15" x14ac:dyDescent="0.2">
      <c r="A1134" s="19">
        <v>1828</v>
      </c>
      <c r="B1134" s="19">
        <v>399.7</v>
      </c>
      <c r="C1134" s="19">
        <v>1035</v>
      </c>
      <c r="D1134" s="19">
        <v>396.1114</v>
      </c>
      <c r="E1134" s="19">
        <v>398.11750000000001</v>
      </c>
      <c r="F1134" s="19">
        <v>324.1062</v>
      </c>
      <c r="G1134" s="20">
        <v>7936</v>
      </c>
      <c r="H1134" s="19">
        <v>2</v>
      </c>
      <c r="I1134" s="19">
        <v>2</v>
      </c>
      <c r="J1134" s="19" t="s">
        <v>103</v>
      </c>
      <c r="M1134" s="10"/>
      <c r="N1134" s="10"/>
      <c r="U1134" s="21">
        <v>0</v>
      </c>
      <c r="V1134" s="21">
        <v>31</v>
      </c>
      <c r="W1134" s="21">
        <v>527</v>
      </c>
      <c r="X1134" s="19">
        <v>0.05</v>
      </c>
      <c r="Y1134" s="19">
        <v>0.61099999999999999</v>
      </c>
      <c r="Z1134" s="19">
        <v>0.56499999999999995</v>
      </c>
      <c r="AA1134" s="19">
        <v>0.54100000000000004</v>
      </c>
      <c r="AB1134" s="22">
        <f t="shared" si="281"/>
        <v>0.94483333333333319</v>
      </c>
      <c r="AC1134" s="22">
        <f t="shared" si="282"/>
        <v>1.1023333333333332</v>
      </c>
      <c r="AD1134" s="22">
        <f t="shared" si="283"/>
        <v>0.97477777777777774</v>
      </c>
      <c r="AE1134" s="22">
        <f t="shared" si="284"/>
        <v>0.85712125793770788</v>
      </c>
      <c r="AF1134" s="22">
        <f t="shared" si="285"/>
        <v>0.96928074774877448</v>
      </c>
      <c r="AG1134" s="22">
        <f t="shared" si="286"/>
        <v>-0.22242877637168845</v>
      </c>
      <c r="AH1134" s="22">
        <f t="shared" si="287"/>
        <v>-4.5013498678175196E-2</v>
      </c>
      <c r="AI1134" s="22">
        <f t="shared" si="288"/>
        <v>-1.1983493101771356</v>
      </c>
      <c r="AJ1134" s="22">
        <f t="shared" si="289"/>
        <v>-0.21469764701242167</v>
      </c>
      <c r="AK1134" s="22">
        <f t="shared" si="295"/>
        <v>0</v>
      </c>
      <c r="AL1134" s="22" t="str">
        <f t="shared" si="290"/>
        <v>Increase</v>
      </c>
      <c r="AM1134" s="24">
        <f t="shared" si="291"/>
        <v>6.3336008442653496E-2</v>
      </c>
      <c r="AN1134" s="24">
        <f t="shared" si="292"/>
        <v>0.60996140060617088</v>
      </c>
      <c r="AO1134" s="25">
        <v>0.947048</v>
      </c>
      <c r="AP1134" s="24">
        <f t="shared" si="293"/>
        <v>0.60996140060617088</v>
      </c>
      <c r="AQ1134" s="25">
        <v>0.41815799999999997</v>
      </c>
      <c r="AR1134" s="25">
        <v>0.55990600000000001</v>
      </c>
      <c r="AS1134" s="19">
        <v>1828</v>
      </c>
      <c r="AT1134" s="19">
        <v>0.874</v>
      </c>
      <c r="AU1134" s="19">
        <v>0.88100000000000001</v>
      </c>
      <c r="AV1134" s="19">
        <v>0.91600000000000004</v>
      </c>
      <c r="AW1134" s="19">
        <v>1.1100000000000001</v>
      </c>
      <c r="AX1134" s="19">
        <v>1.1240000000000001</v>
      </c>
      <c r="AY1134" s="19">
        <v>1.111</v>
      </c>
      <c r="AZ1134" s="19">
        <v>1.052</v>
      </c>
      <c r="BA1134" s="19">
        <v>1.0249999999999999</v>
      </c>
      <c r="BB1134" s="19">
        <v>0.69799999999999995</v>
      </c>
      <c r="BC1134" s="19">
        <v>0.76200000000000001</v>
      </c>
      <c r="BD1134" s="19">
        <v>1.03</v>
      </c>
      <c r="BE1134" s="19">
        <v>0.98799999999999999</v>
      </c>
      <c r="BF1134" s="19">
        <v>1.0189999999999999</v>
      </c>
      <c r="BG1134" s="19">
        <v>1.105</v>
      </c>
      <c r="BH1134" s="19">
        <v>1.0269999999999999</v>
      </c>
      <c r="BI1134" s="19">
        <v>1.0760000000000001</v>
      </c>
      <c r="BJ1134" s="19">
        <v>0.69299999999999995</v>
      </c>
      <c r="BK1134" s="19">
        <v>0.51600000000000001</v>
      </c>
      <c r="BL1134" s="19"/>
      <c r="BM1134" s="19">
        <v>1.2170000000000001</v>
      </c>
      <c r="BN1134" s="19">
        <v>1.08</v>
      </c>
      <c r="BO1134" s="19">
        <v>1.161</v>
      </c>
      <c r="BP1134" s="19">
        <v>1.1080000000000001</v>
      </c>
      <c r="BQ1134" s="19">
        <v>1.35</v>
      </c>
      <c r="BR1134" s="19">
        <v>1.696</v>
      </c>
      <c r="BS1134" s="19">
        <v>0.995</v>
      </c>
      <c r="BT1134" s="19">
        <v>0.88900000000000001</v>
      </c>
      <c r="BU1134" s="19">
        <v>0.85199999999999998</v>
      </c>
      <c r="BV1134" s="19">
        <v>0.90300000000000002</v>
      </c>
      <c r="BW1134" s="19">
        <v>1.252</v>
      </c>
      <c r="BX1134" s="19">
        <v>1.54</v>
      </c>
      <c r="BY1134" s="19">
        <v>1.1299999999999999</v>
      </c>
      <c r="BZ1134" s="19">
        <v>1.5009999999999999</v>
      </c>
      <c r="CA1134" s="19">
        <v>1.08</v>
      </c>
      <c r="CB1134" s="19">
        <v>0.82699999999999996</v>
      </c>
      <c r="CC1134" s="19">
        <v>0.73299999999999998</v>
      </c>
      <c r="CD1134" s="19">
        <v>0.52800000000000002</v>
      </c>
      <c r="CE1134" s="19"/>
      <c r="CF1134" s="19">
        <v>1.014</v>
      </c>
      <c r="CG1134" s="19">
        <v>1.04</v>
      </c>
      <c r="CH1134" s="19">
        <v>0.84099999999999997</v>
      </c>
      <c r="CI1134" s="19">
        <v>1.1100000000000001</v>
      </c>
      <c r="CJ1134" s="19">
        <v>1.048</v>
      </c>
      <c r="CK1134" s="19">
        <v>1.0569999999999999</v>
      </c>
      <c r="CL1134" s="19">
        <v>1.079</v>
      </c>
      <c r="CM1134" s="19">
        <v>0.75800000000000001</v>
      </c>
      <c r="CN1134" s="19">
        <v>0.45200000000000001</v>
      </c>
      <c r="CO1134" s="19">
        <v>1.125</v>
      </c>
      <c r="CP1134" s="19">
        <v>1.2170000000000001</v>
      </c>
      <c r="CQ1134" s="19">
        <v>1.1259999999999999</v>
      </c>
      <c r="CR1134" s="19">
        <v>1.0329999999999999</v>
      </c>
      <c r="CS1134" s="19">
        <v>0.878</v>
      </c>
      <c r="CT1134" s="19">
        <v>0.94499999999999995</v>
      </c>
      <c r="CU1134" s="19">
        <v>0.88600000000000001</v>
      </c>
      <c r="CV1134" s="19">
        <v>0.92800000000000005</v>
      </c>
      <c r="CW1134" s="19">
        <v>1.0089999999999999</v>
      </c>
    </row>
    <row r="1135" spans="1:101" s="1" customFormat="1" ht="15" x14ac:dyDescent="0.2">
      <c r="A1135" s="19">
        <v>1829</v>
      </c>
      <c r="B1135" s="19">
        <v>398.3</v>
      </c>
      <c r="C1135" s="19">
        <v>1035</v>
      </c>
      <c r="D1135" s="19">
        <v>355.6377</v>
      </c>
      <c r="E1135" s="19">
        <v>357.64429999999999</v>
      </c>
      <c r="F1135" s="19">
        <v>121.57940000000001</v>
      </c>
      <c r="G1135" s="20">
        <v>23572.666669999999</v>
      </c>
      <c r="H1135" s="19">
        <v>1</v>
      </c>
      <c r="I1135" s="19">
        <v>1</v>
      </c>
      <c r="J1135" s="19" t="s">
        <v>112</v>
      </c>
      <c r="M1135" s="10"/>
      <c r="N1135" s="10"/>
      <c r="X1135" s="19">
        <v>0.05</v>
      </c>
      <c r="Y1135" s="19">
        <v>1.353</v>
      </c>
      <c r="Z1135" s="19">
        <v>1.2989999999999999</v>
      </c>
      <c r="AA1135" s="19">
        <v>1.258</v>
      </c>
      <c r="AB1135" s="22">
        <f t="shared" si="281"/>
        <v>1.3135000000000001</v>
      </c>
      <c r="AC1135" s="22">
        <f t="shared" si="282"/>
        <v>1.4596111111111112</v>
      </c>
      <c r="AD1135" s="22">
        <f t="shared" si="283"/>
        <v>1.2197222222222222</v>
      </c>
      <c r="AE1135" s="22">
        <f t="shared" si="284"/>
        <v>0.89989723290069656</v>
      </c>
      <c r="AF1135" s="22">
        <f t="shared" si="285"/>
        <v>1.0768845365520383</v>
      </c>
      <c r="AG1135" s="22">
        <f t="shared" si="286"/>
        <v>-0.15216783794488323</v>
      </c>
      <c r="AH1135" s="22">
        <f t="shared" si="287"/>
        <v>0.10686357256204046</v>
      </c>
      <c r="AI1135" s="22">
        <f t="shared" si="288"/>
        <v>-0.83177957333680541</v>
      </c>
      <c r="AJ1135" s="22">
        <f t="shared" si="289"/>
        <v>-0.46320539256517351</v>
      </c>
      <c r="AK1135" s="22">
        <f t="shared" si="295"/>
        <v>0</v>
      </c>
      <c r="AL1135" s="22" t="str">
        <f t="shared" si="290"/>
        <v>Increase</v>
      </c>
      <c r="AM1135" s="24">
        <f t="shared" si="291"/>
        <v>0.14730599660066288</v>
      </c>
      <c r="AN1135" s="24">
        <f t="shared" si="292"/>
        <v>0.34418711452550232</v>
      </c>
      <c r="AO1135" s="25">
        <v>0.93966799999999995</v>
      </c>
      <c r="AP1135" s="24">
        <f t="shared" si="293"/>
        <v>0.34418711452550232</v>
      </c>
      <c r="AQ1135" s="25">
        <v>0.78183899999999995</v>
      </c>
      <c r="AR1135" s="25">
        <v>0.85402699999999998</v>
      </c>
      <c r="AS1135" s="19">
        <v>1829</v>
      </c>
      <c r="AT1135" s="19">
        <v>1.2490000000000001</v>
      </c>
      <c r="AU1135" s="19">
        <v>1.7110000000000001</v>
      </c>
      <c r="AV1135" s="19">
        <v>1.47</v>
      </c>
      <c r="AW1135" s="19">
        <v>1.581</v>
      </c>
      <c r="AX1135" s="19">
        <v>1.71</v>
      </c>
      <c r="AY1135" s="19">
        <v>1.3080000000000001</v>
      </c>
      <c r="AZ1135" s="19">
        <v>1.232</v>
      </c>
      <c r="BA1135" s="19">
        <v>1.1200000000000001</v>
      </c>
      <c r="BB1135" s="19">
        <v>1.085</v>
      </c>
      <c r="BC1135" s="19">
        <v>1.5409999999999999</v>
      </c>
      <c r="BD1135" s="19">
        <v>1.0469999999999999</v>
      </c>
      <c r="BE1135" s="19">
        <v>1.113</v>
      </c>
      <c r="BF1135" s="19">
        <v>1.506</v>
      </c>
      <c r="BG1135" s="19">
        <v>0.88</v>
      </c>
      <c r="BH1135" s="19">
        <v>1.3220000000000001</v>
      </c>
      <c r="BI1135" s="19">
        <v>1.105</v>
      </c>
      <c r="BJ1135" s="19">
        <v>1.0289999999999999</v>
      </c>
      <c r="BK1135" s="19">
        <v>1.6339999999999999</v>
      </c>
      <c r="BL1135" s="19"/>
      <c r="BM1135" s="19">
        <v>1.4159999999999999</v>
      </c>
      <c r="BN1135" s="19">
        <v>1.6120000000000001</v>
      </c>
      <c r="BO1135" s="19">
        <v>1.843</v>
      </c>
      <c r="BP1135" s="19">
        <v>1.708</v>
      </c>
      <c r="BQ1135" s="19">
        <v>0.91500000000000004</v>
      </c>
      <c r="BR1135" s="19">
        <v>1.179</v>
      </c>
      <c r="BS1135" s="19">
        <v>1.952</v>
      </c>
      <c r="BT1135" s="19">
        <v>1.8819999999999999</v>
      </c>
      <c r="BU1135" s="19">
        <v>1.502</v>
      </c>
      <c r="BV1135" s="19">
        <v>1.466</v>
      </c>
      <c r="BW1135" s="19">
        <v>0.92900000000000005</v>
      </c>
      <c r="BX1135" s="19">
        <v>1.1379999999999999</v>
      </c>
      <c r="BY1135" s="19">
        <v>1.4339999999999999</v>
      </c>
      <c r="BZ1135" s="19">
        <v>1.18</v>
      </c>
      <c r="CA1135" s="19">
        <v>1.387</v>
      </c>
      <c r="CB1135" s="19">
        <v>1.653</v>
      </c>
      <c r="CC1135" s="19">
        <v>1.161</v>
      </c>
      <c r="CD1135" s="19">
        <v>1.9159999999999999</v>
      </c>
      <c r="CE1135" s="19"/>
      <c r="CF1135" s="19">
        <v>1.782</v>
      </c>
      <c r="CG1135" s="19">
        <v>1.4450000000000001</v>
      </c>
      <c r="CH1135" s="19">
        <v>1.425</v>
      </c>
      <c r="CI1135" s="19">
        <v>1.1100000000000001</v>
      </c>
      <c r="CJ1135" s="19">
        <v>1.0029999999999999</v>
      </c>
      <c r="CK1135" s="19">
        <v>1.0660000000000001</v>
      </c>
      <c r="CL1135" s="19">
        <v>1.2330000000000001</v>
      </c>
      <c r="CM1135" s="19">
        <v>0.83199999999999996</v>
      </c>
      <c r="CN1135" s="19">
        <v>2.0049999999999999</v>
      </c>
      <c r="CO1135" s="19">
        <v>0.81100000000000005</v>
      </c>
      <c r="CP1135" s="19">
        <v>1.2689999999999999</v>
      </c>
      <c r="CQ1135" s="19">
        <v>0.95399999999999996</v>
      </c>
      <c r="CR1135" s="19">
        <v>0.71499999999999997</v>
      </c>
      <c r="CS1135" s="19">
        <v>1.224</v>
      </c>
      <c r="CT1135" s="19">
        <v>1.1539999999999999</v>
      </c>
      <c r="CU1135" s="19">
        <v>1.371</v>
      </c>
      <c r="CV1135" s="19">
        <v>1.33</v>
      </c>
      <c r="CW1135" s="19">
        <v>1.226</v>
      </c>
    </row>
    <row r="1136" spans="1:101" s="1" customFormat="1" ht="15" x14ac:dyDescent="0.2">
      <c r="A1136" s="19">
        <v>1830</v>
      </c>
      <c r="B1136" s="19">
        <v>401.2</v>
      </c>
      <c r="C1136" s="19">
        <v>1035.7</v>
      </c>
      <c r="D1136" s="19">
        <v>335.14229999999998</v>
      </c>
      <c r="E1136" s="19">
        <v>337.14909999999998</v>
      </c>
      <c r="F1136" s="19">
        <v>101.084</v>
      </c>
      <c r="G1136" s="20">
        <v>20236.666669999999</v>
      </c>
      <c r="H1136" s="19">
        <v>1</v>
      </c>
      <c r="I1136" s="19">
        <v>1</v>
      </c>
      <c r="J1136" s="19" t="s">
        <v>103</v>
      </c>
      <c r="M1136" s="10"/>
      <c r="N1136" s="10"/>
      <c r="U1136" s="21">
        <v>0</v>
      </c>
      <c r="V1136" s="21">
        <v>20</v>
      </c>
      <c r="W1136" s="21">
        <v>342</v>
      </c>
      <c r="X1136" s="19">
        <v>0</v>
      </c>
      <c r="Y1136" s="19">
        <v>1.0760000000000001</v>
      </c>
      <c r="Z1136" s="19">
        <v>1.06</v>
      </c>
      <c r="AA1136" s="19">
        <v>0.98499999999999999</v>
      </c>
      <c r="AB1136" s="22">
        <f t="shared" si="281"/>
        <v>1.071</v>
      </c>
      <c r="AC1136" s="22">
        <f t="shared" si="282"/>
        <v>0.99544444444444435</v>
      </c>
      <c r="AD1136" s="22">
        <f t="shared" si="283"/>
        <v>1.0056111111111108</v>
      </c>
      <c r="AE1136" s="22">
        <f t="shared" si="284"/>
        <v>1.0759013282732448</v>
      </c>
      <c r="AF1136" s="22">
        <f t="shared" si="285"/>
        <v>1.0650240318214466</v>
      </c>
      <c r="AG1136" s="22">
        <f t="shared" si="286"/>
        <v>0.10554577330501426</v>
      </c>
      <c r="AH1136" s="22">
        <f t="shared" si="287"/>
        <v>9.0885984628069308E-2</v>
      </c>
      <c r="AI1136" s="22">
        <f t="shared" si="288"/>
        <v>-1.1873687100790216</v>
      </c>
      <c r="AJ1136" s="22">
        <f t="shared" si="289"/>
        <v>-1.0881418429054093</v>
      </c>
      <c r="AK1136" s="22">
        <f t="shared" si="295"/>
        <v>0</v>
      </c>
      <c r="AL1136" s="22" t="str">
        <f t="shared" si="290"/>
        <v>Lowering</v>
      </c>
      <c r="AM1136" s="24">
        <f t="shared" si="291"/>
        <v>6.4957797335545672E-2</v>
      </c>
      <c r="AN1136" s="24">
        <f t="shared" si="292"/>
        <v>8.1631571472771169E-2</v>
      </c>
      <c r="AO1136" s="25">
        <v>1.03241</v>
      </c>
      <c r="AP1136" s="24">
        <f t="shared" si="293"/>
        <v>8.1631571472771169E-2</v>
      </c>
      <c r="AQ1136" s="25">
        <v>0.874274</v>
      </c>
      <c r="AR1136" s="25">
        <v>0.90618699999999996</v>
      </c>
      <c r="AS1136" s="19">
        <v>1830</v>
      </c>
      <c r="AT1136" s="19">
        <v>1.181</v>
      </c>
      <c r="AU1136" s="19">
        <v>0.99199999999999999</v>
      </c>
      <c r="AV1136" s="19">
        <v>1.141</v>
      </c>
      <c r="AW1136" s="19">
        <v>1.204</v>
      </c>
      <c r="AX1136" s="19">
        <v>1.1040000000000001</v>
      </c>
      <c r="AY1136" s="19">
        <v>1.0349999999999999</v>
      </c>
      <c r="AZ1136" s="19">
        <v>0.94799999999999995</v>
      </c>
      <c r="BA1136" s="19">
        <v>0.95099999999999996</v>
      </c>
      <c r="BB1136" s="19">
        <v>1.0349999999999999</v>
      </c>
      <c r="BC1136" s="19">
        <v>1.2470000000000001</v>
      </c>
      <c r="BD1136" s="19">
        <v>1.0589999999999999</v>
      </c>
      <c r="BE1136" s="19">
        <v>0.94799999999999995</v>
      </c>
      <c r="BF1136" s="19">
        <v>0.93</v>
      </c>
      <c r="BG1136" s="19">
        <v>1.1419999999999999</v>
      </c>
      <c r="BH1136" s="19">
        <v>1.0189999999999999</v>
      </c>
      <c r="BI1136" s="19">
        <v>1.165</v>
      </c>
      <c r="BJ1136" s="19">
        <v>1.133</v>
      </c>
      <c r="BK1136" s="19">
        <v>1.044</v>
      </c>
      <c r="BL1136" s="19"/>
      <c r="BM1136" s="19">
        <v>0.90900000000000003</v>
      </c>
      <c r="BN1136" s="19">
        <v>0.95399999999999996</v>
      </c>
      <c r="BO1136" s="19">
        <v>1.103</v>
      </c>
      <c r="BP1136" s="19">
        <v>1.2130000000000001</v>
      </c>
      <c r="BQ1136" s="19">
        <v>0.81299999999999994</v>
      </c>
      <c r="BR1136" s="19">
        <v>0.76</v>
      </c>
      <c r="BS1136" s="19">
        <v>1.2170000000000001</v>
      </c>
      <c r="BT1136" s="19">
        <v>1.103</v>
      </c>
      <c r="BU1136" s="19">
        <v>0.90300000000000002</v>
      </c>
      <c r="BV1136" s="19">
        <v>0.89900000000000002</v>
      </c>
      <c r="BW1136" s="19">
        <v>0.84199999999999997</v>
      </c>
      <c r="BX1136" s="19">
        <v>0.98499999999999999</v>
      </c>
      <c r="BY1136" s="19">
        <v>1.0169999999999999</v>
      </c>
      <c r="BZ1136" s="19">
        <v>0.97299999999999998</v>
      </c>
      <c r="CA1136" s="19">
        <v>1.087</v>
      </c>
      <c r="CB1136" s="19">
        <v>1.202</v>
      </c>
      <c r="CC1136" s="19">
        <v>0.93</v>
      </c>
      <c r="CD1136" s="19">
        <v>1.008</v>
      </c>
      <c r="CE1136" s="19"/>
      <c r="CF1136" s="19">
        <v>1.0569999999999999</v>
      </c>
      <c r="CG1136" s="19">
        <v>0.82099999999999995</v>
      </c>
      <c r="CH1136" s="19">
        <v>0.89600000000000002</v>
      </c>
      <c r="CI1136" s="19">
        <v>1.177</v>
      </c>
      <c r="CJ1136" s="19">
        <v>0.92900000000000005</v>
      </c>
      <c r="CK1136" s="19">
        <v>1.0349999999999999</v>
      </c>
      <c r="CL1136" s="19">
        <v>1.0009999999999999</v>
      </c>
      <c r="CM1136" s="19">
        <v>0.94299999999999995</v>
      </c>
      <c r="CN1136" s="19">
        <v>1.2090000000000001</v>
      </c>
      <c r="CO1136" s="19">
        <v>0.89900000000000002</v>
      </c>
      <c r="CP1136" s="19">
        <v>0.95</v>
      </c>
      <c r="CQ1136" s="19">
        <v>0.83299999999999996</v>
      </c>
      <c r="CR1136" s="19">
        <v>0.95599999999999996</v>
      </c>
      <c r="CS1136" s="19">
        <v>1.01</v>
      </c>
      <c r="CT1136" s="19">
        <v>1.222</v>
      </c>
      <c r="CU1136" s="19">
        <v>1.048</v>
      </c>
      <c r="CV1136" s="19">
        <v>1.1379999999999999</v>
      </c>
      <c r="CW1136" s="19">
        <v>0.97699999999999998</v>
      </c>
    </row>
    <row r="1137" spans="1:101" s="1" customFormat="1" ht="15" x14ac:dyDescent="0.2">
      <c r="A1137" s="19">
        <v>1831</v>
      </c>
      <c r="B1137" s="19">
        <v>400.4</v>
      </c>
      <c r="C1137" s="19">
        <v>1036.3</v>
      </c>
      <c r="D1137" s="19">
        <v>495.15789999999998</v>
      </c>
      <c r="E1137" s="19">
        <v>497.16419999999999</v>
      </c>
      <c r="F1137" s="19">
        <v>261.09960000000001</v>
      </c>
      <c r="G1137" s="20">
        <v>7166.4390240000002</v>
      </c>
      <c r="H1137" s="19">
        <v>1</v>
      </c>
      <c r="I1137" s="19">
        <v>1</v>
      </c>
      <c r="J1137" s="19" t="s">
        <v>103</v>
      </c>
      <c r="M1137" s="10"/>
      <c r="N1137" s="10"/>
      <c r="U1137" s="21">
        <v>0</v>
      </c>
      <c r="V1137" s="21">
        <v>7</v>
      </c>
      <c r="W1137" s="21">
        <v>199</v>
      </c>
      <c r="X1137" s="19">
        <v>0.05</v>
      </c>
      <c r="Y1137" s="19">
        <v>0.8</v>
      </c>
      <c r="Z1137" s="19">
        <v>0.72</v>
      </c>
      <c r="AA1137" s="19">
        <v>0.96099999999999997</v>
      </c>
      <c r="AB1137" s="22">
        <f t="shared" si="281"/>
        <v>1.1697222222222221</v>
      </c>
      <c r="AC1137" s="22">
        <f t="shared" si="282"/>
        <v>1.1307222222222224</v>
      </c>
      <c r="AD1137" s="22">
        <f t="shared" si="283"/>
        <v>1.2765000000000002</v>
      </c>
      <c r="AE1137" s="22">
        <f t="shared" si="284"/>
        <v>1.0344912297941333</v>
      </c>
      <c r="AF1137" s="22">
        <f t="shared" si="285"/>
        <v>0.91635113374243782</v>
      </c>
      <c r="AG1137" s="22">
        <f t="shared" si="286"/>
        <v>4.8921414375162772E-2</v>
      </c>
      <c r="AH1137" s="22">
        <f t="shared" si="287"/>
        <v>-0.12602756879297528</v>
      </c>
      <c r="AI1137" s="22">
        <f t="shared" si="288"/>
        <v>-9.8060175591602711E-2</v>
      </c>
      <c r="AJ1137" s="22">
        <f t="shared" si="289"/>
        <v>-0.30037130668819961</v>
      </c>
      <c r="AK1137" s="22">
        <f t="shared" si="295"/>
        <v>0</v>
      </c>
      <c r="AL1137" s="22" t="str">
        <f t="shared" si="290"/>
        <v>Lowering</v>
      </c>
      <c r="AM1137" s="24">
        <f t="shared" si="291"/>
        <v>0.79788412524667851</v>
      </c>
      <c r="AN1137" s="24">
        <f t="shared" si="292"/>
        <v>0.5007589190843087</v>
      </c>
      <c r="AO1137" s="25">
        <v>0.84756100000000001</v>
      </c>
      <c r="AP1137" s="24">
        <f t="shared" si="293"/>
        <v>0.5007589190843087</v>
      </c>
      <c r="AQ1137" s="25">
        <v>1.09911</v>
      </c>
      <c r="AR1137" s="25">
        <v>1.03705</v>
      </c>
      <c r="AS1137" s="19">
        <v>1831</v>
      </c>
      <c r="AT1137" s="19">
        <v>0.93200000000000005</v>
      </c>
      <c r="AU1137" s="19">
        <v>1.482</v>
      </c>
      <c r="AV1137" s="19">
        <v>0.54300000000000004</v>
      </c>
      <c r="AW1137" s="19">
        <v>1.6519999999999999</v>
      </c>
      <c r="AX1137" s="19">
        <v>0.93799999999999994</v>
      </c>
      <c r="AY1137" s="19">
        <v>0.56599999999999995</v>
      </c>
      <c r="AZ1137" s="19">
        <v>1.208</v>
      </c>
      <c r="BA1137" s="19">
        <v>0.99099999999999999</v>
      </c>
      <c r="BB1137" s="19">
        <v>1.071</v>
      </c>
      <c r="BC1137" s="19">
        <v>1.8939999999999999</v>
      </c>
      <c r="BD1137" s="19">
        <v>2.109</v>
      </c>
      <c r="BE1137" s="19">
        <v>1.514</v>
      </c>
      <c r="BF1137" s="19">
        <v>0.69</v>
      </c>
      <c r="BG1137" s="19">
        <v>1.9239999999999999</v>
      </c>
      <c r="BH1137" s="19">
        <v>0.91800000000000004</v>
      </c>
      <c r="BI1137" s="19">
        <v>0.76200000000000001</v>
      </c>
      <c r="BJ1137" s="19">
        <v>0.66700000000000004</v>
      </c>
      <c r="BK1137" s="19">
        <v>1.194</v>
      </c>
      <c r="BL1137" s="19"/>
      <c r="BM1137" s="19">
        <v>0.83599999999999997</v>
      </c>
      <c r="BN1137" s="19">
        <v>1.034</v>
      </c>
      <c r="BO1137" s="19">
        <v>0.81100000000000005</v>
      </c>
      <c r="BP1137" s="19">
        <v>0.74199999999999999</v>
      </c>
      <c r="BQ1137" s="19">
        <v>1.716</v>
      </c>
      <c r="BR1137" s="19">
        <v>1.2370000000000001</v>
      </c>
      <c r="BS1137" s="19">
        <v>1.3220000000000001</v>
      </c>
      <c r="BT1137" s="19">
        <v>0.68200000000000005</v>
      </c>
      <c r="BU1137" s="19">
        <v>0.88300000000000001</v>
      </c>
      <c r="BV1137" s="19">
        <v>2.298</v>
      </c>
      <c r="BW1137" s="19">
        <v>1.4179999999999999</v>
      </c>
      <c r="BX1137" s="19">
        <v>0.94699999999999995</v>
      </c>
      <c r="BY1137" s="19">
        <v>0.82599999999999996</v>
      </c>
      <c r="BZ1137" s="19">
        <v>0.74</v>
      </c>
      <c r="CA1137" s="19">
        <v>1.1839999999999999</v>
      </c>
      <c r="CB1137" s="19">
        <v>0.88300000000000001</v>
      </c>
      <c r="CC1137" s="19">
        <v>1.4339999999999999</v>
      </c>
      <c r="CD1137" s="19">
        <v>1.36</v>
      </c>
      <c r="CE1137" s="19"/>
      <c r="CF1137" s="19">
        <v>1.2989999999999999</v>
      </c>
      <c r="CG1137" s="19">
        <v>1.9570000000000001</v>
      </c>
      <c r="CH1137" s="19">
        <v>0.95099999999999996</v>
      </c>
      <c r="CI1137" s="19">
        <v>1.883</v>
      </c>
      <c r="CJ1137" s="19">
        <v>0.77800000000000002</v>
      </c>
      <c r="CK1137" s="19">
        <v>1.3939999999999999</v>
      </c>
      <c r="CL1137" s="19">
        <v>1.147</v>
      </c>
      <c r="CM1137" s="19">
        <v>1.2649999999999999</v>
      </c>
      <c r="CN1137" s="19">
        <v>0.50900000000000001</v>
      </c>
      <c r="CO1137" s="19">
        <v>1.1479999999999999</v>
      </c>
      <c r="CP1137" s="19">
        <v>0.52900000000000003</v>
      </c>
      <c r="CQ1137" s="19">
        <v>1.6080000000000001</v>
      </c>
      <c r="CR1137" s="19">
        <v>1.508</v>
      </c>
      <c r="CS1137" s="19">
        <v>1.226</v>
      </c>
      <c r="CT1137" s="19">
        <v>1.6080000000000001</v>
      </c>
      <c r="CU1137" s="19">
        <v>0.66400000000000003</v>
      </c>
      <c r="CV1137" s="19">
        <v>1.7669999999999999</v>
      </c>
      <c r="CW1137" s="19">
        <v>1.736</v>
      </c>
    </row>
    <row r="1138" spans="1:101" s="1" customFormat="1" ht="15" x14ac:dyDescent="0.2">
      <c r="A1138" s="19">
        <v>1834</v>
      </c>
      <c r="B1138" s="19">
        <v>401.4</v>
      </c>
      <c r="C1138" s="19">
        <v>1039.9000000000001</v>
      </c>
      <c r="D1138" s="19">
        <v>372.09010000000001</v>
      </c>
      <c r="E1138" s="19">
        <v>374.0967</v>
      </c>
      <c r="F1138" s="19">
        <v>138.0318</v>
      </c>
      <c r="G1138" s="20">
        <v>801510.56140000001</v>
      </c>
      <c r="H1138" s="19">
        <v>1</v>
      </c>
      <c r="I1138" s="19">
        <v>1</v>
      </c>
      <c r="J1138" s="19" t="s">
        <v>105</v>
      </c>
      <c r="K1138" s="19" t="s">
        <v>676</v>
      </c>
      <c r="L1138" s="19" t="s">
        <v>677</v>
      </c>
      <c r="M1138" s="19">
        <v>0.37</v>
      </c>
      <c r="N1138" s="19">
        <v>14.3</v>
      </c>
      <c r="X1138" s="19">
        <v>0</v>
      </c>
      <c r="Y1138" s="19">
        <v>1.341</v>
      </c>
      <c r="Z1138" s="19">
        <v>1.25</v>
      </c>
      <c r="AA1138" s="19">
        <v>1.2450000000000001</v>
      </c>
      <c r="AB1138" s="22">
        <f t="shared" si="281"/>
        <v>1.1270555555555555</v>
      </c>
      <c r="AC1138" s="22">
        <f t="shared" si="282"/>
        <v>1.098611111111111</v>
      </c>
      <c r="AD1138" s="22">
        <f t="shared" si="283"/>
        <v>0.92533333333333323</v>
      </c>
      <c r="AE1138" s="22">
        <f t="shared" si="284"/>
        <v>1.0258912768647281</v>
      </c>
      <c r="AF1138" s="22">
        <f t="shared" si="285"/>
        <v>1.2179995196926032</v>
      </c>
      <c r="AG1138" s="22">
        <f t="shared" si="286"/>
        <v>3.6877843382159013E-2</v>
      </c>
      <c r="AH1138" s="22">
        <f t="shared" si="287"/>
        <v>0.28451356433025843</v>
      </c>
      <c r="AI1138" s="22">
        <f t="shared" si="288"/>
        <v>-0.15727070458282918</v>
      </c>
      <c r="AJ1138" s="22">
        <f t="shared" si="289"/>
        <v>-4.2451770486817244</v>
      </c>
      <c r="AK1138" s="22" t="str">
        <f>L1138</f>
        <v>4-Hydroxybenzoic acid</v>
      </c>
      <c r="AL1138" s="22" t="str">
        <f t="shared" si="290"/>
        <v>Lowering</v>
      </c>
      <c r="AM1138" s="24">
        <f t="shared" si="291"/>
        <v>0.69619242793863489</v>
      </c>
      <c r="AN1138" s="24">
        <f t="shared" si="292"/>
        <v>5.6862107402932771E-5</v>
      </c>
      <c r="AO1138" s="25">
        <v>0.53284200000000004</v>
      </c>
      <c r="AP1138" s="24">
        <f t="shared" si="293"/>
        <v>5.6862107402932771E-5</v>
      </c>
      <c r="AQ1138" s="25">
        <v>1.90693</v>
      </c>
      <c r="AR1138" s="25">
        <v>2.07219</v>
      </c>
      <c r="AS1138" s="19">
        <v>1834</v>
      </c>
      <c r="AT1138" s="19">
        <v>1.1950000000000001</v>
      </c>
      <c r="AU1138" s="19">
        <v>0.89</v>
      </c>
      <c r="AV1138" s="19">
        <v>1.115</v>
      </c>
      <c r="AW1138" s="19">
        <v>1.1950000000000001</v>
      </c>
      <c r="AX1138" s="19">
        <v>1.355</v>
      </c>
      <c r="AY1138" s="19">
        <v>0.90100000000000002</v>
      </c>
      <c r="AZ1138" s="19">
        <v>1.077</v>
      </c>
      <c r="BA1138" s="19">
        <v>1.0189999999999999</v>
      </c>
      <c r="BB1138" s="19">
        <v>1.105</v>
      </c>
      <c r="BC1138" s="19">
        <v>1.2929999999999999</v>
      </c>
      <c r="BD1138" s="19">
        <v>1.1679999999999999</v>
      </c>
      <c r="BE1138" s="19">
        <v>1.458</v>
      </c>
      <c r="BF1138" s="19">
        <v>1.079</v>
      </c>
      <c r="BG1138" s="19">
        <v>1.0820000000000001</v>
      </c>
      <c r="BH1138" s="19">
        <v>0.995</v>
      </c>
      <c r="BI1138" s="19">
        <v>1.1930000000000001</v>
      </c>
      <c r="BJ1138" s="19">
        <v>1.1100000000000001</v>
      </c>
      <c r="BK1138" s="19">
        <v>1.0569999999999999</v>
      </c>
      <c r="BL1138" s="19"/>
      <c r="BM1138" s="19">
        <v>0.88900000000000001</v>
      </c>
      <c r="BN1138" s="19">
        <v>0.872</v>
      </c>
      <c r="BO1138" s="19">
        <v>1.0049999999999999</v>
      </c>
      <c r="BP1138" s="19">
        <v>0.90200000000000002</v>
      </c>
      <c r="BQ1138" s="19">
        <v>0.96</v>
      </c>
      <c r="BR1138" s="19">
        <v>0.76400000000000001</v>
      </c>
      <c r="BS1138" s="19">
        <v>1.0429999999999999</v>
      </c>
      <c r="BT1138" s="19">
        <v>1.5029999999999999</v>
      </c>
      <c r="BU1138" s="19">
        <v>0.98199999999999998</v>
      </c>
      <c r="BV1138" s="19">
        <v>1.163</v>
      </c>
      <c r="BW1138" s="19">
        <v>0.88900000000000001</v>
      </c>
      <c r="BX1138" s="19">
        <v>1.0369999999999999</v>
      </c>
      <c r="BY1138" s="19">
        <v>1.26</v>
      </c>
      <c r="BZ1138" s="19">
        <v>0.871</v>
      </c>
      <c r="CA1138" s="19">
        <v>0.96899999999999997</v>
      </c>
      <c r="CB1138" s="19">
        <v>1.5629999999999999</v>
      </c>
      <c r="CC1138" s="19">
        <v>1.4870000000000001</v>
      </c>
      <c r="CD1138" s="19">
        <v>1.6160000000000001</v>
      </c>
      <c r="CE1138" s="19"/>
      <c r="CF1138" s="19">
        <v>1.1399999999999999</v>
      </c>
      <c r="CG1138" s="19">
        <v>0.78700000000000003</v>
      </c>
      <c r="CH1138" s="19">
        <v>1.0089999999999999</v>
      </c>
      <c r="CI1138" s="19">
        <v>0.76600000000000001</v>
      </c>
      <c r="CJ1138" s="19">
        <v>0.84299999999999997</v>
      </c>
      <c r="CK1138" s="19">
        <v>1.0209999999999999</v>
      </c>
      <c r="CL1138" s="19">
        <v>0.85</v>
      </c>
      <c r="CM1138" s="19">
        <v>0.79600000000000004</v>
      </c>
      <c r="CN1138" s="19">
        <v>0.91100000000000003</v>
      </c>
      <c r="CO1138" s="19">
        <v>0.96799999999999997</v>
      </c>
      <c r="CP1138" s="19">
        <v>1.107</v>
      </c>
      <c r="CQ1138" s="19">
        <v>0.78300000000000003</v>
      </c>
      <c r="CR1138" s="19">
        <v>1.0649999999999999</v>
      </c>
      <c r="CS1138" s="19">
        <v>0.98799999999999999</v>
      </c>
      <c r="CT1138" s="19">
        <v>0.81399999999999995</v>
      </c>
      <c r="CU1138" s="19">
        <v>0.91200000000000003</v>
      </c>
      <c r="CV1138" s="19">
        <v>0.95399999999999996</v>
      </c>
      <c r="CW1138" s="19">
        <v>0.94199999999999995</v>
      </c>
    </row>
    <row r="1139" spans="1:101" s="1" customFormat="1" ht="15" x14ac:dyDescent="0.2">
      <c r="A1139" s="19">
        <v>1835</v>
      </c>
      <c r="B1139" s="19">
        <v>401.4</v>
      </c>
      <c r="C1139" s="19">
        <v>1040.9000000000001</v>
      </c>
      <c r="D1139" s="19">
        <v>349.12950000000001</v>
      </c>
      <c r="E1139" s="19">
        <v>351.1377</v>
      </c>
      <c r="F1139" s="19">
        <v>230.14230000000001</v>
      </c>
      <c r="G1139" s="20">
        <v>7312</v>
      </c>
      <c r="H1139" s="19">
        <v>2</v>
      </c>
      <c r="I1139" s="19">
        <v>2</v>
      </c>
      <c r="J1139" s="19" t="s">
        <v>103</v>
      </c>
      <c r="M1139" s="10"/>
      <c r="N1139" s="10"/>
      <c r="U1139" s="21">
        <v>0</v>
      </c>
      <c r="V1139" s="21">
        <v>5</v>
      </c>
      <c r="W1139" s="21">
        <v>63</v>
      </c>
      <c r="X1139" s="19">
        <v>0.05</v>
      </c>
      <c r="Y1139" s="19">
        <v>1.35</v>
      </c>
      <c r="Z1139" s="19">
        <v>1.016</v>
      </c>
      <c r="AA1139" s="19">
        <v>1.034</v>
      </c>
      <c r="AB1139" s="22">
        <f t="shared" si="281"/>
        <v>1.0622777777777779</v>
      </c>
      <c r="AC1139" s="22">
        <f t="shared" si="282"/>
        <v>1.3094444444444446</v>
      </c>
      <c r="AD1139" s="22">
        <f t="shared" si="283"/>
        <v>0.91633333333333333</v>
      </c>
      <c r="AE1139" s="22">
        <f t="shared" si="284"/>
        <v>0.81124310564276614</v>
      </c>
      <c r="AF1139" s="22">
        <f t="shared" si="285"/>
        <v>1.1592700375894265</v>
      </c>
      <c r="AG1139" s="22">
        <f t="shared" si="286"/>
        <v>-0.30179378248098687</v>
      </c>
      <c r="AH1139" s="22">
        <f t="shared" si="287"/>
        <v>0.21321666342243373</v>
      </c>
      <c r="AI1139" s="22">
        <f t="shared" si="288"/>
        <v>-1.4961848847428389</v>
      </c>
      <c r="AJ1139" s="22">
        <f t="shared" si="289"/>
        <v>-0.8136813829108549</v>
      </c>
      <c r="AK1139" s="22">
        <f t="shared" ref="AK1139:AK1149" si="296">P1139</f>
        <v>0</v>
      </c>
      <c r="AL1139" s="22" t="str">
        <f t="shared" si="290"/>
        <v>Increase</v>
      </c>
      <c r="AM1139" s="24">
        <f t="shared" si="291"/>
        <v>3.1901794655781558E-2</v>
      </c>
      <c r="AN1139" s="24">
        <f t="shared" si="292"/>
        <v>0.1535743256835766</v>
      </c>
      <c r="AO1139" s="25">
        <v>1.3681000000000001</v>
      </c>
      <c r="AP1139" s="24">
        <f t="shared" si="293"/>
        <v>0.1535743256835766</v>
      </c>
      <c r="AQ1139" s="25">
        <v>1.1374</v>
      </c>
      <c r="AR1139" s="25">
        <v>1.0573600000000001</v>
      </c>
      <c r="AS1139" s="19">
        <v>1835</v>
      </c>
      <c r="AT1139" s="19">
        <v>1.169</v>
      </c>
      <c r="AU1139" s="19">
        <v>1.0389999999999999</v>
      </c>
      <c r="AV1139" s="19">
        <v>1.4079999999999999</v>
      </c>
      <c r="AW1139" s="19">
        <v>0.85799999999999998</v>
      </c>
      <c r="AX1139" s="19">
        <v>1.4810000000000001</v>
      </c>
      <c r="AY1139" s="19">
        <v>1.204</v>
      </c>
      <c r="AZ1139" s="19">
        <v>1.0369999999999999</v>
      </c>
      <c r="BA1139" s="19">
        <v>0.65600000000000003</v>
      </c>
      <c r="BB1139" s="19">
        <v>0.70299999999999996</v>
      </c>
      <c r="BC1139" s="19">
        <v>1.319</v>
      </c>
      <c r="BD1139" s="19">
        <v>1.044</v>
      </c>
      <c r="BE1139" s="19">
        <v>0.91500000000000004</v>
      </c>
      <c r="BF1139" s="19">
        <v>1.2609999999999999</v>
      </c>
      <c r="BG1139" s="19">
        <v>0.624</v>
      </c>
      <c r="BH1139" s="19">
        <v>1.252</v>
      </c>
      <c r="BI1139" s="19">
        <v>0.94599999999999995</v>
      </c>
      <c r="BJ1139" s="19">
        <v>0.94</v>
      </c>
      <c r="BK1139" s="19">
        <v>1.2649999999999999</v>
      </c>
      <c r="BL1139" s="19"/>
      <c r="BM1139" s="19">
        <v>1.056</v>
      </c>
      <c r="BN1139" s="19">
        <v>1.131</v>
      </c>
      <c r="BO1139" s="19">
        <v>1.798</v>
      </c>
      <c r="BP1139" s="19">
        <v>1.5589999999999999</v>
      </c>
      <c r="BQ1139" s="19">
        <v>0.621</v>
      </c>
      <c r="BR1139" s="19">
        <v>0.997</v>
      </c>
      <c r="BS1139" s="19">
        <v>1.2310000000000001</v>
      </c>
      <c r="BT1139" s="19">
        <v>2.1120000000000001</v>
      </c>
      <c r="BU1139" s="19">
        <v>1.9950000000000001</v>
      </c>
      <c r="BV1139" s="19">
        <v>1.0660000000000001</v>
      </c>
      <c r="BW1139" s="19">
        <v>0.88</v>
      </c>
      <c r="BX1139" s="19">
        <v>1.1919999999999999</v>
      </c>
      <c r="BY1139" s="19">
        <v>1.5149999999999999</v>
      </c>
      <c r="BZ1139" s="19">
        <v>1.3440000000000001</v>
      </c>
      <c r="CA1139" s="19">
        <v>1.238</v>
      </c>
      <c r="CB1139" s="19">
        <v>1.5269999999999999</v>
      </c>
      <c r="CC1139" s="19">
        <v>0.92900000000000005</v>
      </c>
      <c r="CD1139" s="19">
        <v>1.379</v>
      </c>
      <c r="CE1139" s="19"/>
      <c r="CF1139" s="19">
        <v>1.1399999999999999</v>
      </c>
      <c r="CG1139" s="19">
        <v>0.71899999999999997</v>
      </c>
      <c r="CH1139" s="19">
        <v>1.484</v>
      </c>
      <c r="CI1139" s="19">
        <v>0.51200000000000001</v>
      </c>
      <c r="CJ1139" s="19">
        <v>0.56899999999999995</v>
      </c>
      <c r="CK1139" s="19">
        <v>0.83799999999999997</v>
      </c>
      <c r="CL1139" s="19">
        <v>0.92600000000000005</v>
      </c>
      <c r="CM1139" s="19">
        <v>0.73099999999999998</v>
      </c>
      <c r="CN1139" s="19">
        <v>1.3660000000000001</v>
      </c>
      <c r="CO1139" s="19">
        <v>0.45300000000000001</v>
      </c>
      <c r="CP1139" s="19">
        <v>1.6639999999999999</v>
      </c>
      <c r="CQ1139" s="19">
        <v>0.81</v>
      </c>
      <c r="CR1139" s="19">
        <v>0.627</v>
      </c>
      <c r="CS1139" s="19">
        <v>1.054</v>
      </c>
      <c r="CT1139" s="19">
        <v>0.76</v>
      </c>
      <c r="CU1139" s="19">
        <v>1.204</v>
      </c>
      <c r="CV1139" s="19">
        <v>0.879</v>
      </c>
      <c r="CW1139" s="19">
        <v>0.75800000000000001</v>
      </c>
    </row>
    <row r="1140" spans="1:101" s="1" customFormat="1" ht="15" x14ac:dyDescent="0.2">
      <c r="A1140" s="19">
        <v>1836</v>
      </c>
      <c r="B1140" s="19">
        <v>401.5</v>
      </c>
      <c r="C1140" s="19">
        <v>1041.2</v>
      </c>
      <c r="D1140" s="19">
        <v>356.59440000000001</v>
      </c>
      <c r="E1140" s="19">
        <v>358.60129999999998</v>
      </c>
      <c r="F1140" s="19">
        <v>245.07220000000001</v>
      </c>
      <c r="G1140" s="20">
        <v>9852</v>
      </c>
      <c r="H1140" s="19">
        <v>2</v>
      </c>
      <c r="I1140" s="19">
        <v>2</v>
      </c>
      <c r="J1140" s="19" t="s">
        <v>103</v>
      </c>
      <c r="M1140" s="10"/>
      <c r="N1140" s="10"/>
      <c r="U1140" s="21">
        <v>0</v>
      </c>
      <c r="V1140" s="21">
        <v>6</v>
      </c>
      <c r="W1140" s="21">
        <v>202</v>
      </c>
      <c r="X1140" s="19">
        <v>0.05</v>
      </c>
      <c r="Y1140" s="19">
        <v>0.80100000000000005</v>
      </c>
      <c r="Z1140" s="19">
        <v>0.84399999999999997</v>
      </c>
      <c r="AA1140" s="19">
        <v>0.76200000000000001</v>
      </c>
      <c r="AB1140" s="22">
        <f t="shared" si="281"/>
        <v>1.1237647058823528</v>
      </c>
      <c r="AC1140" s="22">
        <f t="shared" si="282"/>
        <v>0.83844444444444433</v>
      </c>
      <c r="AD1140" s="22">
        <f t="shared" si="283"/>
        <v>1.1305882352941177</v>
      </c>
      <c r="AE1140" s="22">
        <f t="shared" si="284"/>
        <v>1.3402971578241687</v>
      </c>
      <c r="AF1140" s="22">
        <f t="shared" si="285"/>
        <v>0.99396462018730469</v>
      </c>
      <c r="AG1140" s="22">
        <f t="shared" si="286"/>
        <v>0.42255289664666851</v>
      </c>
      <c r="AH1140" s="22">
        <f t="shared" si="287"/>
        <v>-8.7335943963080323E-3</v>
      </c>
      <c r="AI1140" s="22">
        <f t="shared" si="288"/>
        <v>-4.1890262629921002</v>
      </c>
      <c r="AJ1140" s="22">
        <f t="shared" si="289"/>
        <v>-3.761138855350573E-2</v>
      </c>
      <c r="AK1140" s="22">
        <f t="shared" si="296"/>
        <v>0</v>
      </c>
      <c r="AL1140" s="22" t="str">
        <f t="shared" si="290"/>
        <v>Lowering</v>
      </c>
      <c r="AM1140" s="24">
        <f t="shared" si="291"/>
        <v>6.4710348242262645E-5</v>
      </c>
      <c r="AN1140" s="24">
        <f t="shared" si="292"/>
        <v>0.91704070113720659</v>
      </c>
      <c r="AO1140" s="25">
        <v>1.85134</v>
      </c>
      <c r="AP1140" s="24">
        <f t="shared" si="293"/>
        <v>0.91704070113720659</v>
      </c>
      <c r="AQ1140" s="25">
        <v>0.55456099999999997</v>
      </c>
      <c r="AR1140" s="25">
        <v>0.68986999999999998</v>
      </c>
      <c r="AS1140" s="19">
        <v>1836</v>
      </c>
      <c r="AT1140" s="19" t="s">
        <v>111</v>
      </c>
      <c r="AU1140" s="19">
        <v>1.1419999999999999</v>
      </c>
      <c r="AV1140" s="19">
        <v>1.032</v>
      </c>
      <c r="AW1140" s="19">
        <v>1.002</v>
      </c>
      <c r="AX1140" s="19">
        <v>1.03</v>
      </c>
      <c r="AY1140" s="19">
        <v>1.0820000000000001</v>
      </c>
      <c r="AZ1140" s="19">
        <v>1.1970000000000001</v>
      </c>
      <c r="BA1140" s="19">
        <v>1.1910000000000001</v>
      </c>
      <c r="BB1140" s="19">
        <v>1.3280000000000001</v>
      </c>
      <c r="BC1140" s="19">
        <v>1.1000000000000001</v>
      </c>
      <c r="BD1140" s="19">
        <v>1.177</v>
      </c>
      <c r="BE1140" s="19">
        <v>1.264</v>
      </c>
      <c r="BF1140" s="19">
        <v>1.238</v>
      </c>
      <c r="BG1140" s="19">
        <v>1.093</v>
      </c>
      <c r="BH1140" s="19">
        <v>1.2410000000000001</v>
      </c>
      <c r="BI1140" s="19">
        <v>1.333</v>
      </c>
      <c r="BJ1140" s="19">
        <v>0.875</v>
      </c>
      <c r="BK1140" s="19">
        <v>0.77900000000000003</v>
      </c>
      <c r="BL1140" s="19"/>
      <c r="BM1140" s="19">
        <v>0.70299999999999996</v>
      </c>
      <c r="BN1140" s="19">
        <v>0.57499999999999996</v>
      </c>
      <c r="BO1140" s="19">
        <v>0.79700000000000004</v>
      </c>
      <c r="BP1140" s="19">
        <v>0.61</v>
      </c>
      <c r="BQ1140" s="19">
        <v>0.97199999999999998</v>
      </c>
      <c r="BR1140" s="19">
        <v>0.82599999999999996</v>
      </c>
      <c r="BS1140" s="19">
        <v>0.64700000000000002</v>
      </c>
      <c r="BT1140" s="19">
        <v>0.79400000000000004</v>
      </c>
      <c r="BU1140" s="19">
        <v>0.72199999999999998</v>
      </c>
      <c r="BV1140" s="19">
        <v>0.88</v>
      </c>
      <c r="BW1140" s="19">
        <v>0.92800000000000005</v>
      </c>
      <c r="BX1140" s="19">
        <v>1.0780000000000001</v>
      </c>
      <c r="BY1140" s="19">
        <v>1.1579999999999999</v>
      </c>
      <c r="BZ1140" s="19">
        <v>1.359</v>
      </c>
      <c r="CA1140" s="19">
        <v>0.92700000000000005</v>
      </c>
      <c r="CB1140" s="19">
        <v>0.85199999999999998</v>
      </c>
      <c r="CC1140" s="19">
        <v>0.71899999999999997</v>
      </c>
      <c r="CD1140" s="19">
        <v>0.54500000000000004</v>
      </c>
      <c r="CE1140" s="19"/>
      <c r="CF1140" s="19">
        <v>1.26</v>
      </c>
      <c r="CG1140" s="19">
        <v>1.401</v>
      </c>
      <c r="CH1140" s="19">
        <v>0.89200000000000002</v>
      </c>
      <c r="CI1140" s="19">
        <v>0.85099999999999998</v>
      </c>
      <c r="CJ1140" s="19">
        <v>1.1870000000000001</v>
      </c>
      <c r="CK1140" s="19">
        <v>0.89900000000000002</v>
      </c>
      <c r="CL1140" s="19">
        <v>1.254</v>
      </c>
      <c r="CM1140" s="19">
        <v>1.1910000000000001</v>
      </c>
      <c r="CN1140" s="19">
        <v>0.52900000000000003</v>
      </c>
      <c r="CO1140" s="19" t="s">
        <v>129</v>
      </c>
      <c r="CP1140" s="19">
        <v>1.161</v>
      </c>
      <c r="CQ1140" s="19">
        <v>1.304</v>
      </c>
      <c r="CR1140" s="19">
        <v>1.2909999999999999</v>
      </c>
      <c r="CS1140" s="19">
        <v>1.1080000000000001</v>
      </c>
      <c r="CT1140" s="19">
        <v>1.1819999999999999</v>
      </c>
      <c r="CU1140" s="19">
        <v>1.212</v>
      </c>
      <c r="CV1140" s="19">
        <v>1.3680000000000001</v>
      </c>
      <c r="CW1140" s="19">
        <v>1.1299999999999999</v>
      </c>
    </row>
    <row r="1141" spans="1:101" s="1" customFormat="1" ht="15" x14ac:dyDescent="0.2">
      <c r="A1141" s="19">
        <v>1838</v>
      </c>
      <c r="B1141" s="19">
        <v>401.4</v>
      </c>
      <c r="C1141" s="19">
        <v>1041.4000000000001</v>
      </c>
      <c r="D1141" s="19">
        <v>365.1515</v>
      </c>
      <c r="E1141" s="19">
        <v>367.1592</v>
      </c>
      <c r="F1141" s="19">
        <v>131.0932</v>
      </c>
      <c r="G1141" s="20">
        <v>9217.828571</v>
      </c>
      <c r="H1141" s="19">
        <v>1</v>
      </c>
      <c r="I1141" s="19">
        <v>1</v>
      </c>
      <c r="J1141" s="19" t="s">
        <v>131</v>
      </c>
      <c r="M1141" s="10"/>
      <c r="N1141" s="10"/>
      <c r="O1141" s="19" t="s">
        <v>313</v>
      </c>
      <c r="P1141" s="19" t="s">
        <v>314</v>
      </c>
      <c r="Q1141" s="19">
        <v>3.98</v>
      </c>
      <c r="R1141" s="19">
        <v>194.8</v>
      </c>
      <c r="X1141" s="19">
        <v>1.67E-2</v>
      </c>
      <c r="Y1141" s="19">
        <v>1.278</v>
      </c>
      <c r="Z1141" s="19">
        <v>1.2430000000000001</v>
      </c>
      <c r="AA1141" s="19">
        <v>1.246</v>
      </c>
      <c r="AB1141" s="22">
        <f t="shared" si="281"/>
        <v>0.96238888888888896</v>
      </c>
      <c r="AC1141" s="22">
        <f t="shared" si="282"/>
        <v>1.1092777777777778</v>
      </c>
      <c r="AD1141" s="22">
        <f t="shared" si="283"/>
        <v>1.004777777777778</v>
      </c>
      <c r="AE1141" s="22">
        <f t="shared" si="284"/>
        <v>0.8675815094906596</v>
      </c>
      <c r="AF1141" s="22">
        <f t="shared" si="285"/>
        <v>0.95781267278557991</v>
      </c>
      <c r="AG1141" s="22">
        <f t="shared" si="286"/>
        <v>-0.20492878928427263</v>
      </c>
      <c r="AH1141" s="22">
        <f t="shared" si="287"/>
        <v>-6.2184570940135256E-2</v>
      </c>
      <c r="AI1141" s="22">
        <f t="shared" si="288"/>
        <v>-1.2638119755734363</v>
      </c>
      <c r="AJ1141" s="22">
        <f t="shared" si="289"/>
        <v>-0.61564085283616121</v>
      </c>
      <c r="AK1141" s="22" t="str">
        <f t="shared" si="296"/>
        <v>Isomer 1 of L-Norleucine</v>
      </c>
      <c r="AL1141" s="22" t="str">
        <f t="shared" si="290"/>
        <v>Increase</v>
      </c>
      <c r="AM1141" s="24">
        <f t="shared" si="291"/>
        <v>5.4473844207944482E-2</v>
      </c>
      <c r="AN1141" s="24">
        <f t="shared" si="292"/>
        <v>0.24230319857034108</v>
      </c>
      <c r="AO1141" s="25">
        <v>1.16059</v>
      </c>
      <c r="AP1141" s="24">
        <f t="shared" si="293"/>
        <v>0.24230319857034108</v>
      </c>
      <c r="AQ1141" s="25">
        <v>0.60715600000000003</v>
      </c>
      <c r="AR1141" s="25">
        <v>0.72747499999999998</v>
      </c>
      <c r="AS1141" s="19">
        <v>1838</v>
      </c>
      <c r="AT1141" s="19">
        <v>1.018</v>
      </c>
      <c r="AU1141" s="19">
        <v>0.94099999999999995</v>
      </c>
      <c r="AV1141" s="19">
        <v>1.206</v>
      </c>
      <c r="AW1141" s="19">
        <v>0.96299999999999997</v>
      </c>
      <c r="AX1141" s="19">
        <v>0.88500000000000001</v>
      </c>
      <c r="AY1141" s="19">
        <v>0.95499999999999996</v>
      </c>
      <c r="AZ1141" s="19">
        <v>1.0720000000000001</v>
      </c>
      <c r="BA1141" s="19">
        <v>1.0329999999999999</v>
      </c>
      <c r="BB1141" s="19">
        <v>0.81599999999999995</v>
      </c>
      <c r="BC1141" s="19">
        <v>1.0089999999999999</v>
      </c>
      <c r="BD1141" s="19">
        <v>0.88600000000000001</v>
      </c>
      <c r="BE1141" s="19">
        <v>1.042</v>
      </c>
      <c r="BF1141" s="19">
        <v>0.86599999999999999</v>
      </c>
      <c r="BG1141" s="19">
        <v>1.113</v>
      </c>
      <c r="BH1141" s="19">
        <v>0.873</v>
      </c>
      <c r="BI1141" s="19">
        <v>0.75700000000000001</v>
      </c>
      <c r="BJ1141" s="19">
        <v>0.90700000000000003</v>
      </c>
      <c r="BK1141" s="19">
        <v>0.98099999999999998</v>
      </c>
      <c r="BL1141" s="19"/>
      <c r="BM1141" s="19">
        <v>0.88400000000000001</v>
      </c>
      <c r="BN1141" s="19">
        <v>1.1020000000000001</v>
      </c>
      <c r="BO1141" s="19">
        <v>1.071</v>
      </c>
      <c r="BP1141" s="19">
        <v>1.0660000000000001</v>
      </c>
      <c r="BQ1141" s="19">
        <v>1.097</v>
      </c>
      <c r="BR1141" s="19">
        <v>0.79300000000000004</v>
      </c>
      <c r="BS1141" s="19">
        <v>1.2</v>
      </c>
      <c r="BT1141" s="19">
        <v>1.7629999999999999</v>
      </c>
      <c r="BU1141" s="19">
        <v>0.90700000000000003</v>
      </c>
      <c r="BV1141" s="19">
        <v>0.98699999999999999</v>
      </c>
      <c r="BW1141" s="19">
        <v>0.81399999999999995</v>
      </c>
      <c r="BX1141" s="19">
        <v>1.091</v>
      </c>
      <c r="BY1141" s="19">
        <v>1.716</v>
      </c>
      <c r="BZ1141" s="19">
        <v>0.83899999999999997</v>
      </c>
      <c r="CA1141" s="19">
        <v>0.871</v>
      </c>
      <c r="CB1141" s="19">
        <v>1.5009999999999999</v>
      </c>
      <c r="CC1141" s="19">
        <v>1.075</v>
      </c>
      <c r="CD1141" s="19">
        <v>1.19</v>
      </c>
      <c r="CE1141" s="19"/>
      <c r="CF1141" s="19">
        <v>0.94699999999999995</v>
      </c>
      <c r="CG1141" s="19">
        <v>1.0329999999999999</v>
      </c>
      <c r="CH1141" s="19">
        <v>1.135</v>
      </c>
      <c r="CI1141" s="19">
        <v>1.1859999999999999</v>
      </c>
      <c r="CJ1141" s="19">
        <v>0.99199999999999999</v>
      </c>
      <c r="CK1141" s="19">
        <v>0.93200000000000005</v>
      </c>
      <c r="CL1141" s="19">
        <v>0.93300000000000005</v>
      </c>
      <c r="CM1141" s="19">
        <v>1.056</v>
      </c>
      <c r="CN1141" s="19">
        <v>1.179</v>
      </c>
      <c r="CO1141" s="19">
        <v>1.0029999999999999</v>
      </c>
      <c r="CP1141" s="19">
        <v>0.95599999999999996</v>
      </c>
      <c r="CQ1141" s="19">
        <v>1.032</v>
      </c>
      <c r="CR1141" s="19">
        <v>1.024</v>
      </c>
      <c r="CS1141" s="19">
        <v>1.0549999999999999</v>
      </c>
      <c r="CT1141" s="19">
        <v>0.88300000000000001</v>
      </c>
      <c r="CU1141" s="19">
        <v>0.90100000000000002</v>
      </c>
      <c r="CV1141" s="19">
        <v>0.78300000000000003</v>
      </c>
      <c r="CW1141" s="19">
        <v>1.056</v>
      </c>
    </row>
    <row r="1142" spans="1:101" s="1" customFormat="1" ht="15" x14ac:dyDescent="0.2">
      <c r="A1142" s="19">
        <v>1840</v>
      </c>
      <c r="B1142" s="19">
        <v>402.7</v>
      </c>
      <c r="C1142" s="19">
        <v>1044.5999999999999</v>
      </c>
      <c r="D1142" s="19">
        <v>348.62970000000001</v>
      </c>
      <c r="E1142" s="19">
        <v>350.63549999999998</v>
      </c>
      <c r="F1142" s="19">
        <v>114.5714</v>
      </c>
      <c r="G1142" s="20">
        <v>23947</v>
      </c>
      <c r="H1142" s="19">
        <v>1</v>
      </c>
      <c r="I1142" s="19">
        <v>1</v>
      </c>
      <c r="J1142" s="19" t="s">
        <v>112</v>
      </c>
      <c r="M1142" s="10"/>
      <c r="N1142" s="10"/>
      <c r="X1142" s="19">
        <v>0.05</v>
      </c>
      <c r="Y1142" s="19">
        <v>1.127</v>
      </c>
      <c r="Z1142" s="19">
        <v>1.2430000000000001</v>
      </c>
      <c r="AA1142" s="19">
        <v>1.163</v>
      </c>
      <c r="AB1142" s="22">
        <f t="shared" si="281"/>
        <v>1.1826111111111111</v>
      </c>
      <c r="AC1142" s="22">
        <f t="shared" si="282"/>
        <v>1.5878888888888887</v>
      </c>
      <c r="AD1142" s="22">
        <f t="shared" si="283"/>
        <v>1.001611111111111</v>
      </c>
      <c r="AE1142" s="22">
        <f t="shared" si="284"/>
        <v>0.7447694353089358</v>
      </c>
      <c r="AF1142" s="22">
        <f t="shared" si="285"/>
        <v>1.1807088579510789</v>
      </c>
      <c r="AG1142" s="22">
        <f t="shared" si="286"/>
        <v>-0.42513422772781112</v>
      </c>
      <c r="AH1142" s="22">
        <f t="shared" si="287"/>
        <v>0.23965326535164597</v>
      </c>
      <c r="AI1142" s="22">
        <f t="shared" si="288"/>
        <v>-2.1671623231314379</v>
      </c>
      <c r="AJ1142" s="22">
        <f t="shared" si="289"/>
        <v>-0.8994112313091861</v>
      </c>
      <c r="AK1142" s="22">
        <f t="shared" si="296"/>
        <v>0</v>
      </c>
      <c r="AL1142" s="22" t="str">
        <f t="shared" si="290"/>
        <v>Increase</v>
      </c>
      <c r="AM1142" s="24">
        <f t="shared" si="291"/>
        <v>6.8051495996198563E-3</v>
      </c>
      <c r="AN1142" s="24">
        <f t="shared" si="292"/>
        <v>0.12606332818087249</v>
      </c>
      <c r="AO1142" s="25">
        <v>1.55901</v>
      </c>
      <c r="AP1142" s="24">
        <f t="shared" si="293"/>
        <v>0.12606332818087249</v>
      </c>
      <c r="AQ1142" s="25">
        <v>1.0915299999999999</v>
      </c>
      <c r="AR1142" s="25">
        <v>1.0360199999999999</v>
      </c>
      <c r="AS1142" s="19">
        <v>1840</v>
      </c>
      <c r="AT1142" s="19">
        <v>1.2010000000000001</v>
      </c>
      <c r="AU1142" s="19">
        <v>0.96799999999999997</v>
      </c>
      <c r="AV1142" s="19">
        <v>1.6419999999999999</v>
      </c>
      <c r="AW1142" s="19">
        <v>0.89500000000000002</v>
      </c>
      <c r="AX1142" s="19">
        <v>1.48</v>
      </c>
      <c r="AY1142" s="19">
        <v>1.46</v>
      </c>
      <c r="AZ1142" s="19">
        <v>1.0720000000000001</v>
      </c>
      <c r="BA1142" s="19">
        <v>0.8</v>
      </c>
      <c r="BB1142" s="19">
        <v>0.81599999999999995</v>
      </c>
      <c r="BC1142" s="19">
        <v>1.5069999999999999</v>
      </c>
      <c r="BD1142" s="19">
        <v>1.071</v>
      </c>
      <c r="BE1142" s="19">
        <v>1.2909999999999999</v>
      </c>
      <c r="BF1142" s="19">
        <v>1.5549999999999999</v>
      </c>
      <c r="BG1142" s="19">
        <v>0.60199999999999998</v>
      </c>
      <c r="BH1142" s="19">
        <v>1.2709999999999999</v>
      </c>
      <c r="BI1142" s="19">
        <v>1.0980000000000001</v>
      </c>
      <c r="BJ1142" s="19">
        <v>0.93899999999999995</v>
      </c>
      <c r="BK1142" s="19">
        <v>1.619</v>
      </c>
      <c r="BL1142" s="19"/>
      <c r="BM1142" s="19">
        <v>1.198</v>
      </c>
      <c r="BN1142" s="19">
        <v>1.429</v>
      </c>
      <c r="BO1142" s="19">
        <v>2.1469999999999998</v>
      </c>
      <c r="BP1142" s="19">
        <v>1.9239999999999999</v>
      </c>
      <c r="BQ1142" s="19">
        <v>0.66300000000000003</v>
      </c>
      <c r="BR1142" s="19">
        <v>1.4450000000000001</v>
      </c>
      <c r="BS1142" s="19">
        <v>1.702</v>
      </c>
      <c r="BT1142" s="19">
        <v>2.4289999999999998</v>
      </c>
      <c r="BU1142" s="19">
        <v>2.552</v>
      </c>
      <c r="BV1142" s="19">
        <v>1.3320000000000001</v>
      </c>
      <c r="BW1142" s="19">
        <v>0.92800000000000005</v>
      </c>
      <c r="BX1142" s="19">
        <v>1.4179999999999999</v>
      </c>
      <c r="BY1142" s="19">
        <v>1.8680000000000001</v>
      </c>
      <c r="BZ1142" s="19">
        <v>1.1679999999999999</v>
      </c>
      <c r="CA1142" s="19">
        <v>1.3839999999999999</v>
      </c>
      <c r="CB1142" s="19">
        <v>2.0009999999999999</v>
      </c>
      <c r="CC1142" s="19">
        <v>1.2789999999999999</v>
      </c>
      <c r="CD1142" s="19">
        <v>1.7150000000000001</v>
      </c>
      <c r="CE1142" s="19"/>
      <c r="CF1142" s="19">
        <v>1.28</v>
      </c>
      <c r="CG1142" s="19">
        <v>1.0549999999999999</v>
      </c>
      <c r="CH1142" s="19">
        <v>1.853</v>
      </c>
      <c r="CI1142" s="19">
        <v>0.55000000000000004</v>
      </c>
      <c r="CJ1142" s="19">
        <v>0.69</v>
      </c>
      <c r="CK1142" s="19">
        <v>0.83</v>
      </c>
      <c r="CL1142" s="19">
        <v>0.76500000000000001</v>
      </c>
      <c r="CM1142" s="19">
        <v>0.68799999999999994</v>
      </c>
      <c r="CN1142" s="19">
        <v>1.4319999999999999</v>
      </c>
      <c r="CO1142" s="19">
        <v>0.61199999999999999</v>
      </c>
      <c r="CP1142" s="19">
        <v>1.6439999999999999</v>
      </c>
      <c r="CQ1142" s="19">
        <v>0.81299999999999994</v>
      </c>
      <c r="CR1142" s="19">
        <v>0.55500000000000005</v>
      </c>
      <c r="CS1142" s="19">
        <v>1.042</v>
      </c>
      <c r="CT1142" s="19">
        <v>0.79</v>
      </c>
      <c r="CU1142" s="19">
        <v>1.256</v>
      </c>
      <c r="CV1142" s="19">
        <v>1.0860000000000001</v>
      </c>
      <c r="CW1142" s="19">
        <v>1.0880000000000001</v>
      </c>
    </row>
    <row r="1143" spans="1:101" s="1" customFormat="1" ht="15" x14ac:dyDescent="0.2">
      <c r="A1143" s="19">
        <v>1841</v>
      </c>
      <c r="B1143" s="19">
        <v>402.4</v>
      </c>
      <c r="C1143" s="19">
        <v>1044.8</v>
      </c>
      <c r="D1143" s="19">
        <v>356.09320000000002</v>
      </c>
      <c r="E1143" s="19">
        <v>358.09989999999999</v>
      </c>
      <c r="F1143" s="19">
        <v>244.06970000000001</v>
      </c>
      <c r="G1143" s="20">
        <v>49273.719299999997</v>
      </c>
      <c r="H1143" s="19">
        <v>2</v>
      </c>
      <c r="I1143" s="19">
        <v>2</v>
      </c>
      <c r="J1143" s="19" t="s">
        <v>109</v>
      </c>
      <c r="M1143" s="10"/>
      <c r="N1143" s="10"/>
      <c r="U1143" s="21">
        <v>2</v>
      </c>
      <c r="V1143" s="21">
        <v>29</v>
      </c>
      <c r="W1143" s="21">
        <v>464</v>
      </c>
      <c r="X1143" s="19">
        <v>0.05</v>
      </c>
      <c r="Y1143" s="19">
        <v>0.67600000000000005</v>
      </c>
      <c r="Z1143" s="19">
        <v>0.67300000000000004</v>
      </c>
      <c r="AA1143" s="19">
        <v>0.66900000000000004</v>
      </c>
      <c r="AB1143" s="22">
        <f t="shared" si="281"/>
        <v>1.0369999999999999</v>
      </c>
      <c r="AC1143" s="22">
        <f t="shared" si="282"/>
        <v>0.72138888888888908</v>
      </c>
      <c r="AD1143" s="22">
        <f t="shared" si="283"/>
        <v>1.0298888888888886</v>
      </c>
      <c r="AE1143" s="22">
        <f t="shared" si="284"/>
        <v>1.4375048132460526</v>
      </c>
      <c r="AF1143" s="22">
        <f t="shared" si="285"/>
        <v>1.0069047362174994</v>
      </c>
      <c r="AG1143" s="22">
        <f t="shared" si="286"/>
        <v>0.52356678668976775</v>
      </c>
      <c r="AH1143" s="22">
        <f t="shared" si="287"/>
        <v>9.9271956705581487E-3</v>
      </c>
      <c r="AI1143" s="22">
        <f t="shared" si="288"/>
        <v>-6.0158038745700697</v>
      </c>
      <c r="AJ1143" s="22">
        <f t="shared" si="289"/>
        <v>-4.379303761775017E-2</v>
      </c>
      <c r="AK1143" s="22">
        <f t="shared" si="296"/>
        <v>0</v>
      </c>
      <c r="AL1143" s="22" t="str">
        <f t="shared" si="290"/>
        <v>Lowering</v>
      </c>
      <c r="AM1143" s="24">
        <f t="shared" si="291"/>
        <v>9.6426438276114888E-7</v>
      </c>
      <c r="AN1143" s="24">
        <f t="shared" si="292"/>
        <v>0.90408020914508413</v>
      </c>
      <c r="AO1143" s="25">
        <v>2.1644800000000002</v>
      </c>
      <c r="AP1143" s="24">
        <f t="shared" si="293"/>
        <v>0.90408020914508413</v>
      </c>
      <c r="AQ1143" s="25">
        <v>0.56672100000000003</v>
      </c>
      <c r="AR1143" s="25">
        <v>0.69783399999999995</v>
      </c>
      <c r="AS1143" s="19">
        <v>1841</v>
      </c>
      <c r="AT1143" s="19">
        <v>1.0289999999999999</v>
      </c>
      <c r="AU1143" s="19">
        <v>1.018</v>
      </c>
      <c r="AV1143" s="19">
        <v>0.96899999999999997</v>
      </c>
      <c r="AW1143" s="19">
        <v>1.077</v>
      </c>
      <c r="AX1143" s="19">
        <v>0.94499999999999995</v>
      </c>
      <c r="AY1143" s="19">
        <v>1.347</v>
      </c>
      <c r="AZ1143" s="19">
        <v>1.0269999999999999</v>
      </c>
      <c r="BA1143" s="19">
        <v>0.85799999999999998</v>
      </c>
      <c r="BB1143" s="19">
        <v>1.294</v>
      </c>
      <c r="BC1143" s="19">
        <v>0.96399999999999997</v>
      </c>
      <c r="BD1143" s="19">
        <v>0.96299999999999997</v>
      </c>
      <c r="BE1143" s="19">
        <v>1.036</v>
      </c>
      <c r="BF1143" s="19">
        <v>1.3360000000000001</v>
      </c>
      <c r="BG1143" s="19">
        <v>1.0289999999999999</v>
      </c>
      <c r="BH1143" s="19">
        <v>1.1639999999999999</v>
      </c>
      <c r="BI1143" s="19">
        <v>1.101</v>
      </c>
      <c r="BJ1143" s="19">
        <v>0.73599999999999999</v>
      </c>
      <c r="BK1143" s="19">
        <v>0.77300000000000002</v>
      </c>
      <c r="BL1143" s="19"/>
      <c r="BM1143" s="19">
        <v>0.623</v>
      </c>
      <c r="BN1143" s="19">
        <v>0.65900000000000003</v>
      </c>
      <c r="BO1143" s="19">
        <v>0.621</v>
      </c>
      <c r="BP1143" s="19">
        <v>0.60499999999999998</v>
      </c>
      <c r="BQ1143" s="19">
        <v>1.026</v>
      </c>
      <c r="BR1143" s="19">
        <v>0.86199999999999999</v>
      </c>
      <c r="BS1143" s="19">
        <v>0.61099999999999999</v>
      </c>
      <c r="BT1143" s="19">
        <v>0.69899999999999995</v>
      </c>
      <c r="BU1143" s="19">
        <v>0.68100000000000005</v>
      </c>
      <c r="BV1143" s="19">
        <v>0.76100000000000001</v>
      </c>
      <c r="BW1143" s="19">
        <v>0.78900000000000003</v>
      </c>
      <c r="BX1143" s="19">
        <v>0.82899999999999996</v>
      </c>
      <c r="BY1143" s="19">
        <v>0.8</v>
      </c>
      <c r="BZ1143" s="19">
        <v>0.96899999999999997</v>
      </c>
      <c r="CA1143" s="19">
        <v>0.73599999999999999</v>
      </c>
      <c r="CB1143" s="19">
        <v>0.71</v>
      </c>
      <c r="CC1143" s="19">
        <v>0.58199999999999996</v>
      </c>
      <c r="CD1143" s="19">
        <v>0.42199999999999999</v>
      </c>
      <c r="CE1143" s="19"/>
      <c r="CF1143" s="19">
        <v>1.133</v>
      </c>
      <c r="CG1143" s="19">
        <v>1.23</v>
      </c>
      <c r="CH1143" s="19">
        <v>0.90600000000000003</v>
      </c>
      <c r="CI1143" s="19">
        <v>0.92800000000000005</v>
      </c>
      <c r="CJ1143" s="19">
        <v>1.1619999999999999</v>
      </c>
      <c r="CK1143" s="19">
        <v>0.91800000000000004</v>
      </c>
      <c r="CL1143" s="19">
        <v>1.0249999999999999</v>
      </c>
      <c r="CM1143" s="19">
        <v>0.94899999999999995</v>
      </c>
      <c r="CN1143" s="19">
        <v>0.56399999999999995</v>
      </c>
      <c r="CO1143" s="19">
        <v>1.407</v>
      </c>
      <c r="CP1143" s="19">
        <v>0.88100000000000001</v>
      </c>
      <c r="CQ1143" s="19">
        <v>1.046</v>
      </c>
      <c r="CR1143" s="19">
        <v>0.96199999999999997</v>
      </c>
      <c r="CS1143" s="19">
        <v>1.0580000000000001</v>
      </c>
      <c r="CT1143" s="19">
        <v>1.0669999999999999</v>
      </c>
      <c r="CU1143" s="19">
        <v>0.95</v>
      </c>
      <c r="CV1143" s="19">
        <v>1.2430000000000001</v>
      </c>
      <c r="CW1143" s="19">
        <v>1.109</v>
      </c>
    </row>
    <row r="1144" spans="1:101" s="1" customFormat="1" ht="15" x14ac:dyDescent="0.2">
      <c r="A1144" s="19">
        <v>1842</v>
      </c>
      <c r="B1144" s="19">
        <v>403.4</v>
      </c>
      <c r="C1144" s="19">
        <v>1044.9000000000001</v>
      </c>
      <c r="D1144" s="19">
        <v>357.09309999999999</v>
      </c>
      <c r="E1144" s="19">
        <v>359.09949999999998</v>
      </c>
      <c r="F1144" s="19">
        <v>246.06950000000001</v>
      </c>
      <c r="G1144" s="20">
        <v>6604</v>
      </c>
      <c r="H1144" s="19">
        <v>2</v>
      </c>
      <c r="I1144" s="19">
        <v>2</v>
      </c>
      <c r="J1144" s="19" t="s">
        <v>103</v>
      </c>
      <c r="M1144" s="10"/>
      <c r="N1144" s="10"/>
      <c r="U1144" s="21">
        <v>0</v>
      </c>
      <c r="V1144" s="21">
        <v>6</v>
      </c>
      <c r="W1144" s="21">
        <v>195</v>
      </c>
      <c r="X1144" s="19">
        <v>0.05</v>
      </c>
      <c r="Y1144" s="19">
        <v>0.69699999999999995</v>
      </c>
      <c r="Z1144" s="19">
        <v>0.71099999999999997</v>
      </c>
      <c r="AA1144" s="19">
        <v>0.73499999999999999</v>
      </c>
      <c r="AB1144" s="22">
        <f t="shared" si="281"/>
        <v>1.1396666666666666</v>
      </c>
      <c r="AC1144" s="22">
        <f t="shared" si="282"/>
        <v>0.88235294117647078</v>
      </c>
      <c r="AD1144" s="22">
        <f t="shared" si="283"/>
        <v>1.1479999999999997</v>
      </c>
      <c r="AE1144" s="22">
        <f t="shared" si="284"/>
        <v>1.2916222222222218</v>
      </c>
      <c r="AF1144" s="22">
        <f t="shared" si="285"/>
        <v>0.99274099883856004</v>
      </c>
      <c r="AG1144" s="22">
        <f t="shared" si="286"/>
        <v>0.36918416769197165</v>
      </c>
      <c r="AH1144" s="22">
        <f t="shared" si="287"/>
        <v>-1.0510719963449142E-2</v>
      </c>
      <c r="AI1144" s="22">
        <f t="shared" si="288"/>
        <v>-3.0737245352419644</v>
      </c>
      <c r="AJ1144" s="22">
        <f t="shared" si="289"/>
        <v>-4.9340636942659166E-2</v>
      </c>
      <c r="AK1144" s="22">
        <f t="shared" si="296"/>
        <v>0</v>
      </c>
      <c r="AL1144" s="22" t="str">
        <f t="shared" si="290"/>
        <v>Lowering</v>
      </c>
      <c r="AM1144" s="24">
        <f t="shared" si="291"/>
        <v>8.4386983869404132E-4</v>
      </c>
      <c r="AN1144" s="24">
        <f t="shared" si="292"/>
        <v>0.89260509826367074</v>
      </c>
      <c r="AO1144" s="25">
        <v>1.7099200000000001</v>
      </c>
      <c r="AP1144" s="24">
        <f t="shared" si="293"/>
        <v>0.89260509826367074</v>
      </c>
      <c r="AQ1144" s="25">
        <v>0.54815499999999995</v>
      </c>
      <c r="AR1144" s="25">
        <v>0.68203499999999995</v>
      </c>
      <c r="AS1144" s="19">
        <v>1842</v>
      </c>
      <c r="AT1144" s="19">
        <v>1.0780000000000001</v>
      </c>
      <c r="AU1144" s="19">
        <v>1.4039999999999999</v>
      </c>
      <c r="AV1144" s="19">
        <v>0.99399999999999999</v>
      </c>
      <c r="AW1144" s="19">
        <v>1.135</v>
      </c>
      <c r="AX1144" s="19">
        <v>1.3089999999999999</v>
      </c>
      <c r="AY1144" s="19">
        <v>1.24</v>
      </c>
      <c r="AZ1144" s="19">
        <v>1.0469999999999999</v>
      </c>
      <c r="BA1144" s="19">
        <v>1.008</v>
      </c>
      <c r="BB1144" s="19">
        <v>1.31</v>
      </c>
      <c r="BC1144" s="19">
        <v>1.113</v>
      </c>
      <c r="BD1144" s="19">
        <v>1.141</v>
      </c>
      <c r="BE1144" s="19">
        <v>1.173</v>
      </c>
      <c r="BF1144" s="19">
        <v>1.399</v>
      </c>
      <c r="BG1144" s="19">
        <v>1.0409999999999999</v>
      </c>
      <c r="BH1144" s="19">
        <v>1.2070000000000001</v>
      </c>
      <c r="BI1144" s="19">
        <v>1.1559999999999999</v>
      </c>
      <c r="BJ1144" s="19">
        <v>1.006</v>
      </c>
      <c r="BK1144" s="19">
        <v>0.753</v>
      </c>
      <c r="BL1144" s="19"/>
      <c r="BM1144" s="19">
        <v>0.78500000000000003</v>
      </c>
      <c r="BN1144" s="19">
        <v>0.71799999999999997</v>
      </c>
      <c r="BO1144" s="19">
        <v>0.71</v>
      </c>
      <c r="BP1144" s="19">
        <v>0.57699999999999996</v>
      </c>
      <c r="BQ1144" s="19">
        <v>1.0489999999999999</v>
      </c>
      <c r="BR1144" s="19">
        <v>1.28</v>
      </c>
      <c r="BS1144" s="19">
        <v>0.78800000000000003</v>
      </c>
      <c r="BT1144" s="19">
        <v>0.71099999999999997</v>
      </c>
      <c r="BU1144" s="19">
        <v>0.78600000000000003</v>
      </c>
      <c r="BV1144" s="19">
        <v>1.079</v>
      </c>
      <c r="BW1144" s="19">
        <v>1.117</v>
      </c>
      <c r="BX1144" s="19" t="s">
        <v>111</v>
      </c>
      <c r="BY1144" s="19">
        <v>1.0820000000000001</v>
      </c>
      <c r="BZ1144" s="19">
        <v>1.278</v>
      </c>
      <c r="CA1144" s="19">
        <v>1.08</v>
      </c>
      <c r="CB1144" s="19">
        <v>0.69499999999999995</v>
      </c>
      <c r="CC1144" s="19">
        <v>0.72099999999999997</v>
      </c>
      <c r="CD1144" s="19">
        <v>0.54400000000000004</v>
      </c>
      <c r="CE1144" s="19"/>
      <c r="CF1144" s="19">
        <v>1.351</v>
      </c>
      <c r="CG1144" s="19">
        <v>1.1850000000000001</v>
      </c>
      <c r="CH1144" s="19">
        <v>1.0029999999999999</v>
      </c>
      <c r="CI1144" s="19">
        <v>1.083</v>
      </c>
      <c r="CJ1144" s="19">
        <v>1.1439999999999999</v>
      </c>
      <c r="CK1144" s="19">
        <v>1.004</v>
      </c>
      <c r="CL1144" s="19">
        <v>1.2729999999999999</v>
      </c>
      <c r="CM1144" s="19">
        <v>1.1240000000000001</v>
      </c>
      <c r="CN1144" s="19">
        <v>0.64900000000000002</v>
      </c>
      <c r="CO1144" s="19">
        <v>1.66</v>
      </c>
      <c r="CP1144" s="19">
        <v>1.194</v>
      </c>
      <c r="CQ1144" s="19">
        <v>1.325</v>
      </c>
      <c r="CR1144" s="19">
        <v>1.115</v>
      </c>
      <c r="CS1144" s="19">
        <v>1.0069999999999999</v>
      </c>
      <c r="CT1144" s="19">
        <v>1.0629999999999999</v>
      </c>
      <c r="CU1144" s="19">
        <v>1.27</v>
      </c>
      <c r="CV1144" s="19">
        <v>1.1850000000000001</v>
      </c>
      <c r="CW1144" s="19">
        <v>1.0289999999999999</v>
      </c>
    </row>
    <row r="1145" spans="1:101" s="1" customFormat="1" ht="15" x14ac:dyDescent="0.2">
      <c r="A1145" s="19">
        <v>1843</v>
      </c>
      <c r="B1145" s="19">
        <v>402.4</v>
      </c>
      <c r="C1145" s="19">
        <v>1045</v>
      </c>
      <c r="D1145" s="19">
        <v>460.11720000000003</v>
      </c>
      <c r="E1145" s="19">
        <v>462.12349999999998</v>
      </c>
      <c r="F1145" s="19">
        <v>226.05889999999999</v>
      </c>
      <c r="G1145" s="20">
        <v>11003.29825</v>
      </c>
      <c r="H1145" s="19">
        <v>1</v>
      </c>
      <c r="I1145" s="19">
        <v>1</v>
      </c>
      <c r="J1145" s="19" t="s">
        <v>109</v>
      </c>
      <c r="M1145" s="10"/>
      <c r="N1145" s="10"/>
      <c r="U1145" s="21">
        <v>1</v>
      </c>
      <c r="V1145" s="21">
        <v>19</v>
      </c>
      <c r="W1145" s="21">
        <v>408</v>
      </c>
      <c r="X1145" s="19">
        <v>0.05</v>
      </c>
      <c r="Y1145" s="19">
        <v>0.74299999999999999</v>
      </c>
      <c r="Z1145" s="19">
        <v>0.69699999999999995</v>
      </c>
      <c r="AA1145" s="19">
        <v>0.80700000000000005</v>
      </c>
      <c r="AB1145" s="22">
        <f t="shared" si="281"/>
        <v>1.1547222222222224</v>
      </c>
      <c r="AC1145" s="22">
        <f t="shared" si="282"/>
        <v>0.80005555555555552</v>
      </c>
      <c r="AD1145" s="22">
        <f t="shared" si="283"/>
        <v>1.1656666666666671</v>
      </c>
      <c r="AE1145" s="22">
        <f t="shared" si="284"/>
        <v>1.4433025484341369</v>
      </c>
      <c r="AF1145" s="22">
        <f t="shared" si="285"/>
        <v>0.99061099990468005</v>
      </c>
      <c r="AG1145" s="22">
        <f t="shared" si="286"/>
        <v>0.52937375261764041</v>
      </c>
      <c r="AH1145" s="22">
        <f t="shared" si="287"/>
        <v>-1.3609453907137928E-2</v>
      </c>
      <c r="AI1145" s="22">
        <f t="shared" si="288"/>
        <v>-5.6154723120997234</v>
      </c>
      <c r="AJ1145" s="22">
        <f t="shared" si="289"/>
        <v>-4.9649535214222024E-2</v>
      </c>
      <c r="AK1145" s="22">
        <f t="shared" si="296"/>
        <v>0</v>
      </c>
      <c r="AL1145" s="22" t="str">
        <f t="shared" si="290"/>
        <v>Lowering</v>
      </c>
      <c r="AM1145" s="24">
        <f t="shared" si="291"/>
        <v>2.4239724969565007E-6</v>
      </c>
      <c r="AN1145" s="24">
        <f t="shared" si="292"/>
        <v>0.89197044562506822</v>
      </c>
      <c r="AO1145" s="25">
        <v>2.14263</v>
      </c>
      <c r="AP1145" s="24">
        <f t="shared" si="293"/>
        <v>0.89197044562506822</v>
      </c>
      <c r="AQ1145" s="25">
        <v>0.62798799999999999</v>
      </c>
      <c r="AR1145" s="25">
        <v>0.74849699999999997</v>
      </c>
      <c r="AS1145" s="19">
        <v>1843</v>
      </c>
      <c r="AT1145" s="19">
        <v>1.071</v>
      </c>
      <c r="AU1145" s="19">
        <v>1.1160000000000001</v>
      </c>
      <c r="AV1145" s="19">
        <v>1.018</v>
      </c>
      <c r="AW1145" s="19">
        <v>1.323</v>
      </c>
      <c r="AX1145" s="19">
        <v>1.0980000000000001</v>
      </c>
      <c r="AY1145" s="19">
        <v>1.3420000000000001</v>
      </c>
      <c r="AZ1145" s="19">
        <v>1.1279999999999999</v>
      </c>
      <c r="BA1145" s="19">
        <v>1.2529999999999999</v>
      </c>
      <c r="BB1145" s="19">
        <v>1.4350000000000001</v>
      </c>
      <c r="BC1145" s="19">
        <v>1.123</v>
      </c>
      <c r="BD1145" s="19">
        <v>1.2769999999999999</v>
      </c>
      <c r="BE1145" s="19">
        <v>1.1100000000000001</v>
      </c>
      <c r="BF1145" s="19">
        <v>1.0900000000000001</v>
      </c>
      <c r="BG1145" s="19">
        <v>1.1859999999999999</v>
      </c>
      <c r="BH1145" s="19">
        <v>1.444</v>
      </c>
      <c r="BI1145" s="19">
        <v>1.155</v>
      </c>
      <c r="BJ1145" s="19">
        <v>0.76300000000000001</v>
      </c>
      <c r="BK1145" s="19">
        <v>0.85299999999999998</v>
      </c>
      <c r="BL1145" s="19"/>
      <c r="BM1145" s="19">
        <v>0.67800000000000005</v>
      </c>
      <c r="BN1145" s="19">
        <v>0.71499999999999997</v>
      </c>
      <c r="BO1145" s="19">
        <v>0.67100000000000004</v>
      </c>
      <c r="BP1145" s="19">
        <v>0.53</v>
      </c>
      <c r="BQ1145" s="19">
        <v>0.99099999999999999</v>
      </c>
      <c r="BR1145" s="19">
        <v>1.0980000000000001</v>
      </c>
      <c r="BS1145" s="19">
        <v>0.78300000000000003</v>
      </c>
      <c r="BT1145" s="19">
        <v>0.69199999999999995</v>
      </c>
      <c r="BU1145" s="19">
        <v>0.59</v>
      </c>
      <c r="BV1145" s="19">
        <v>0.85199999999999998</v>
      </c>
      <c r="BW1145" s="19">
        <v>1.0169999999999999</v>
      </c>
      <c r="BX1145" s="19">
        <v>1.0009999999999999</v>
      </c>
      <c r="BY1145" s="19">
        <v>0.82199999999999995</v>
      </c>
      <c r="BZ1145" s="19">
        <v>1.161</v>
      </c>
      <c r="CA1145" s="19">
        <v>0.84699999999999998</v>
      </c>
      <c r="CB1145" s="19">
        <v>0.86399999999999999</v>
      </c>
      <c r="CC1145" s="19">
        <v>0.627</v>
      </c>
      <c r="CD1145" s="19">
        <v>0.46200000000000002</v>
      </c>
      <c r="CE1145" s="19"/>
      <c r="CF1145" s="19">
        <v>1.3120000000000001</v>
      </c>
      <c r="CG1145" s="19">
        <v>1.137</v>
      </c>
      <c r="CH1145" s="19">
        <v>0.95299999999999996</v>
      </c>
      <c r="CI1145" s="19">
        <v>0.98899999999999999</v>
      </c>
      <c r="CJ1145" s="19">
        <v>1.4179999999999999</v>
      </c>
      <c r="CK1145" s="19">
        <v>0.90900000000000003</v>
      </c>
      <c r="CL1145" s="19">
        <v>1.3009999999999999</v>
      </c>
      <c r="CM1145" s="19">
        <v>1.083</v>
      </c>
      <c r="CN1145" s="19">
        <v>0.441</v>
      </c>
      <c r="CO1145" s="19">
        <v>1.87</v>
      </c>
      <c r="CP1145" s="19">
        <v>1.095</v>
      </c>
      <c r="CQ1145" s="19">
        <v>1.204</v>
      </c>
      <c r="CR1145" s="19">
        <v>1.4039999999999999</v>
      </c>
      <c r="CS1145" s="19">
        <v>1.151</v>
      </c>
      <c r="CT1145" s="19">
        <v>1.135</v>
      </c>
      <c r="CU1145" s="19">
        <v>0.99199999999999999</v>
      </c>
      <c r="CV1145" s="19">
        <v>1.3819999999999999</v>
      </c>
      <c r="CW1145" s="19">
        <v>1.206</v>
      </c>
    </row>
    <row r="1146" spans="1:101" s="1" customFormat="1" ht="15" x14ac:dyDescent="0.2">
      <c r="A1146" s="19">
        <v>1845</v>
      </c>
      <c r="B1146" s="19">
        <v>402.9</v>
      </c>
      <c r="C1146" s="19">
        <v>1045.4000000000001</v>
      </c>
      <c r="D1146" s="19">
        <v>365.6105</v>
      </c>
      <c r="E1146" s="19">
        <v>367.61669999999998</v>
      </c>
      <c r="F1146" s="19">
        <v>263.1044</v>
      </c>
      <c r="G1146" s="20">
        <v>5159.8260870000004</v>
      </c>
      <c r="H1146" s="19">
        <v>2</v>
      </c>
      <c r="I1146" s="19">
        <v>2</v>
      </c>
      <c r="J1146" s="19" t="s">
        <v>103</v>
      </c>
      <c r="M1146" s="10"/>
      <c r="N1146" s="10"/>
      <c r="U1146" s="21">
        <v>0</v>
      </c>
      <c r="V1146" s="21">
        <v>23</v>
      </c>
      <c r="W1146" s="21">
        <v>302</v>
      </c>
      <c r="X1146" s="19">
        <v>0.05</v>
      </c>
      <c r="Y1146" s="19">
        <v>1.069</v>
      </c>
      <c r="Z1146" s="19">
        <v>0.95599999999999996</v>
      </c>
      <c r="AA1146" s="19">
        <v>0.78700000000000003</v>
      </c>
      <c r="AB1146" s="22">
        <f t="shared" si="281"/>
        <v>0.87227777777777782</v>
      </c>
      <c r="AC1146" s="22">
        <f t="shared" si="282"/>
        <v>1.1278888888888887</v>
      </c>
      <c r="AD1146" s="22">
        <f t="shared" si="283"/>
        <v>1.1561666666666666</v>
      </c>
      <c r="AE1146" s="22">
        <f t="shared" si="284"/>
        <v>0.77337208156831849</v>
      </c>
      <c r="AF1146" s="22">
        <f t="shared" si="285"/>
        <v>0.75445677766565766</v>
      </c>
      <c r="AG1146" s="22">
        <f t="shared" si="286"/>
        <v>-0.37076541025709181</v>
      </c>
      <c r="AH1146" s="22">
        <f t="shared" si="287"/>
        <v>-0.40648984282137196</v>
      </c>
      <c r="AI1146" s="22">
        <f t="shared" si="288"/>
        <v>-1.4164030283049918</v>
      </c>
      <c r="AJ1146" s="22">
        <f t="shared" si="289"/>
        <v>-1.6732575017503424</v>
      </c>
      <c r="AK1146" s="22">
        <f t="shared" si="296"/>
        <v>0</v>
      </c>
      <c r="AL1146" s="22" t="str">
        <f t="shared" si="290"/>
        <v>Increase</v>
      </c>
      <c r="AM1146" s="24">
        <f t="shared" si="291"/>
        <v>3.8335132766777746E-2</v>
      </c>
      <c r="AN1146" s="24">
        <f t="shared" si="292"/>
        <v>2.1219859216918192E-2</v>
      </c>
      <c r="AO1146" s="25">
        <v>1.16787</v>
      </c>
      <c r="AP1146" s="24">
        <f t="shared" si="293"/>
        <v>2.1219859216918192E-2</v>
      </c>
      <c r="AQ1146" s="25">
        <v>1.20014</v>
      </c>
      <c r="AR1146" s="25">
        <v>1.09935</v>
      </c>
      <c r="AS1146" s="19">
        <v>1845</v>
      </c>
      <c r="AT1146" s="19">
        <v>0.64600000000000002</v>
      </c>
      <c r="AU1146" s="19">
        <v>1.1910000000000001</v>
      </c>
      <c r="AV1146" s="19">
        <v>0.69299999999999995</v>
      </c>
      <c r="AW1146" s="19">
        <v>0.95199999999999996</v>
      </c>
      <c r="AX1146" s="19">
        <v>0.66300000000000003</v>
      </c>
      <c r="AY1146" s="19">
        <v>0.66500000000000004</v>
      </c>
      <c r="AZ1146" s="19">
        <v>1.2769999999999999</v>
      </c>
      <c r="BA1146" s="19">
        <v>1.143</v>
      </c>
      <c r="BB1146" s="19">
        <v>0.78300000000000003</v>
      </c>
      <c r="BC1146" s="19">
        <v>1.1319999999999999</v>
      </c>
      <c r="BD1146" s="19">
        <v>0.61</v>
      </c>
      <c r="BE1146" s="19">
        <v>0.96699999999999997</v>
      </c>
      <c r="BF1146" s="19">
        <v>0.90400000000000003</v>
      </c>
      <c r="BG1146" s="19">
        <v>1.1539999999999999</v>
      </c>
      <c r="BH1146" s="19">
        <v>0.86799999999999999</v>
      </c>
      <c r="BI1146" s="19">
        <v>0.59199999999999997</v>
      </c>
      <c r="BJ1146" s="19">
        <v>0.91600000000000004</v>
      </c>
      <c r="BK1146" s="19">
        <v>0.54500000000000004</v>
      </c>
      <c r="BL1146" s="19"/>
      <c r="BM1146" s="19">
        <v>1.133</v>
      </c>
      <c r="BN1146" s="19">
        <v>1.4910000000000001</v>
      </c>
      <c r="BO1146" s="19">
        <v>0.748</v>
      </c>
      <c r="BP1146" s="19">
        <v>0.77900000000000003</v>
      </c>
      <c r="BQ1146" s="19">
        <v>1.492</v>
      </c>
      <c r="BR1146" s="19">
        <v>2.1120000000000001</v>
      </c>
      <c r="BS1146" s="19">
        <v>1.47</v>
      </c>
      <c r="BT1146" s="19">
        <v>0.78</v>
      </c>
      <c r="BU1146" s="19">
        <v>1.0780000000000001</v>
      </c>
      <c r="BV1146" s="19">
        <v>0.72199999999999998</v>
      </c>
      <c r="BW1146" s="19">
        <v>1.802</v>
      </c>
      <c r="BX1146" s="19">
        <v>0.64900000000000002</v>
      </c>
      <c r="BY1146" s="19">
        <v>0.60099999999999998</v>
      </c>
      <c r="BZ1146" s="19">
        <v>0.81299999999999994</v>
      </c>
      <c r="CA1146" s="19">
        <v>1.385</v>
      </c>
      <c r="CB1146" s="19">
        <v>0.69499999999999995</v>
      </c>
      <c r="CC1146" s="19">
        <v>1.2969999999999999</v>
      </c>
      <c r="CD1146" s="19">
        <v>1.2549999999999999</v>
      </c>
      <c r="CE1146" s="19"/>
      <c r="CF1146" s="19">
        <v>0.80300000000000005</v>
      </c>
      <c r="CG1146" s="19">
        <v>1.157</v>
      </c>
      <c r="CH1146" s="19">
        <v>1.746</v>
      </c>
      <c r="CI1146" s="19">
        <v>1.4339999999999999</v>
      </c>
      <c r="CJ1146" s="19">
        <v>0.59799999999999998</v>
      </c>
      <c r="CK1146" s="19">
        <v>2.2530000000000001</v>
      </c>
      <c r="CL1146" s="19">
        <v>1.466</v>
      </c>
      <c r="CM1146" s="19">
        <v>0.97599999999999998</v>
      </c>
      <c r="CN1146" s="19">
        <v>0.79300000000000004</v>
      </c>
      <c r="CO1146" s="19">
        <v>0.97099999999999997</v>
      </c>
      <c r="CP1146" s="19">
        <v>0.61199999999999999</v>
      </c>
      <c r="CQ1146" s="19">
        <v>0.98099999999999998</v>
      </c>
      <c r="CR1146" s="19">
        <v>1.36</v>
      </c>
      <c r="CS1146" s="19">
        <v>1.014</v>
      </c>
      <c r="CT1146" s="19">
        <v>1.6950000000000001</v>
      </c>
      <c r="CU1146" s="19">
        <v>0.82</v>
      </c>
      <c r="CV1146" s="19">
        <v>1.034</v>
      </c>
      <c r="CW1146" s="19">
        <v>1.0980000000000001</v>
      </c>
    </row>
    <row r="1147" spans="1:101" s="1" customFormat="1" ht="15" x14ac:dyDescent="0.2">
      <c r="A1147" s="19">
        <v>1848</v>
      </c>
      <c r="B1147" s="19">
        <v>403.5</v>
      </c>
      <c r="C1147" s="19">
        <v>1046.9000000000001</v>
      </c>
      <c r="D1147" s="19">
        <v>348.62970000000001</v>
      </c>
      <c r="E1147" s="19">
        <v>350.6361</v>
      </c>
      <c r="F1147" s="19">
        <v>229.14279999999999</v>
      </c>
      <c r="G1147" s="20">
        <v>28830.77778</v>
      </c>
      <c r="H1147" s="19">
        <v>2</v>
      </c>
      <c r="I1147" s="19">
        <v>2</v>
      </c>
      <c r="J1147" s="19" t="s">
        <v>103</v>
      </c>
      <c r="M1147" s="10"/>
      <c r="N1147" s="10"/>
      <c r="U1147" s="21">
        <v>0</v>
      </c>
      <c r="V1147" s="21">
        <v>3</v>
      </c>
      <c r="W1147" s="21">
        <v>76</v>
      </c>
      <c r="X1147" s="19">
        <v>0.05</v>
      </c>
      <c r="Y1147" s="19">
        <v>1.127</v>
      </c>
      <c r="Z1147" s="19">
        <v>1.2430000000000001</v>
      </c>
      <c r="AA1147" s="19">
        <v>1.163</v>
      </c>
      <c r="AB1147" s="22">
        <f t="shared" si="281"/>
        <v>1.1767222222222222</v>
      </c>
      <c r="AC1147" s="22">
        <f t="shared" si="282"/>
        <v>1.5882777777777775</v>
      </c>
      <c r="AD1147" s="22">
        <f t="shared" si="283"/>
        <v>1.0078333333333334</v>
      </c>
      <c r="AE1147" s="22">
        <f t="shared" si="284"/>
        <v>0.74087935919409575</v>
      </c>
      <c r="AF1147" s="22">
        <f t="shared" si="285"/>
        <v>1.1675762085882806</v>
      </c>
      <c r="AG1147" s="22">
        <f t="shared" si="286"/>
        <v>-0.43268945392460501</v>
      </c>
      <c r="AH1147" s="22">
        <f t="shared" si="287"/>
        <v>0.22351671881218435</v>
      </c>
      <c r="AI1147" s="22">
        <f t="shared" si="288"/>
        <v>-2.1469730906410192</v>
      </c>
      <c r="AJ1147" s="22">
        <f t="shared" si="289"/>
        <v>-0.81974112018360623</v>
      </c>
      <c r="AK1147" s="22">
        <f t="shared" si="296"/>
        <v>0</v>
      </c>
      <c r="AL1147" s="22" t="str">
        <f t="shared" si="290"/>
        <v>Increase</v>
      </c>
      <c r="AM1147" s="24">
        <f t="shared" si="291"/>
        <v>7.1289720064486965E-3</v>
      </c>
      <c r="AN1147" s="24">
        <f t="shared" si="292"/>
        <v>0.15144637403657504</v>
      </c>
      <c r="AO1147" s="25">
        <v>1.57193</v>
      </c>
      <c r="AP1147" s="24">
        <f t="shared" si="293"/>
        <v>0.15144637403657504</v>
      </c>
      <c r="AQ1147" s="25">
        <v>1.1525099999999999</v>
      </c>
      <c r="AR1147" s="25">
        <v>1.06904</v>
      </c>
      <c r="AS1147" s="19">
        <v>1848</v>
      </c>
      <c r="AT1147" s="19">
        <v>1.2010000000000001</v>
      </c>
      <c r="AU1147" s="19">
        <v>0.94699999999999995</v>
      </c>
      <c r="AV1147" s="19">
        <v>1.66</v>
      </c>
      <c r="AW1147" s="19">
        <v>0.90200000000000002</v>
      </c>
      <c r="AX1147" s="19">
        <v>1.48</v>
      </c>
      <c r="AY1147" s="19">
        <v>1.46</v>
      </c>
      <c r="AZ1147" s="19">
        <v>1.014</v>
      </c>
      <c r="BA1147" s="19">
        <v>0.8</v>
      </c>
      <c r="BB1147" s="19">
        <v>0.81599999999999995</v>
      </c>
      <c r="BC1147" s="19">
        <v>1.5069999999999999</v>
      </c>
      <c r="BD1147" s="19">
        <v>1.052</v>
      </c>
      <c r="BE1147" s="19">
        <v>1.3440000000000001</v>
      </c>
      <c r="BF1147" s="19">
        <v>1.341</v>
      </c>
      <c r="BG1147" s="19">
        <v>0.60199999999999998</v>
      </c>
      <c r="BH1147" s="19">
        <v>1.3320000000000001</v>
      </c>
      <c r="BI1147" s="19">
        <v>1.306</v>
      </c>
      <c r="BJ1147" s="19">
        <v>0.93899999999999995</v>
      </c>
      <c r="BK1147" s="19">
        <v>1.478</v>
      </c>
      <c r="BL1147" s="19"/>
      <c r="BM1147" s="19">
        <v>1.198</v>
      </c>
      <c r="BN1147" s="19">
        <v>1.4530000000000001</v>
      </c>
      <c r="BO1147" s="19">
        <v>2.2589999999999999</v>
      </c>
      <c r="BP1147" s="19">
        <v>1.927</v>
      </c>
      <c r="BQ1147" s="19">
        <v>0.66300000000000003</v>
      </c>
      <c r="BR1147" s="19">
        <v>1.4450000000000001</v>
      </c>
      <c r="BS1147" s="19">
        <v>1.702</v>
      </c>
      <c r="BT1147" s="19">
        <v>2.5089999999999999</v>
      </c>
      <c r="BU1147" s="19">
        <v>2.552</v>
      </c>
      <c r="BV1147" s="19">
        <v>1.3320000000000001</v>
      </c>
      <c r="BW1147" s="19">
        <v>0.92800000000000005</v>
      </c>
      <c r="BX1147" s="19">
        <v>1.4179999999999999</v>
      </c>
      <c r="BY1147" s="19">
        <v>1.8680000000000001</v>
      </c>
      <c r="BZ1147" s="19">
        <v>1.08</v>
      </c>
      <c r="CA1147" s="19">
        <v>1.3540000000000001</v>
      </c>
      <c r="CB1147" s="19">
        <v>2.0009999999999999</v>
      </c>
      <c r="CC1147" s="19">
        <v>1.2789999999999999</v>
      </c>
      <c r="CD1147" s="19">
        <v>1.621</v>
      </c>
      <c r="CE1147" s="19"/>
      <c r="CF1147" s="19">
        <v>1.4379999999999999</v>
      </c>
      <c r="CG1147" s="19">
        <v>1.0549999999999999</v>
      </c>
      <c r="CH1147" s="19">
        <v>1.853</v>
      </c>
      <c r="CI1147" s="19">
        <v>0.55000000000000004</v>
      </c>
      <c r="CJ1147" s="19">
        <v>0.69</v>
      </c>
      <c r="CK1147" s="19">
        <v>0.83</v>
      </c>
      <c r="CL1147" s="19">
        <v>0.76500000000000001</v>
      </c>
      <c r="CM1147" s="19">
        <v>0.68799999999999994</v>
      </c>
      <c r="CN1147" s="19">
        <v>1.4319999999999999</v>
      </c>
      <c r="CO1147" s="19">
        <v>0.61199999999999999</v>
      </c>
      <c r="CP1147" s="19">
        <v>1.6439999999999999</v>
      </c>
      <c r="CQ1147" s="19">
        <v>0.81299999999999994</v>
      </c>
      <c r="CR1147" s="19">
        <v>0.55500000000000005</v>
      </c>
      <c r="CS1147" s="19">
        <v>0.996</v>
      </c>
      <c r="CT1147" s="19">
        <v>0.79</v>
      </c>
      <c r="CU1147" s="19">
        <v>1.256</v>
      </c>
      <c r="CV1147" s="19">
        <v>1.0860000000000001</v>
      </c>
      <c r="CW1147" s="19">
        <v>1.0880000000000001</v>
      </c>
    </row>
    <row r="1148" spans="1:101" s="1" customFormat="1" ht="15" x14ac:dyDescent="0.2">
      <c r="A1148" s="19">
        <v>1850</v>
      </c>
      <c r="B1148" s="19">
        <v>403.3</v>
      </c>
      <c r="C1148" s="19">
        <v>1047.7</v>
      </c>
      <c r="D1148" s="19">
        <v>672.30809999999997</v>
      </c>
      <c r="E1148" s="19">
        <v>674.3143</v>
      </c>
      <c r="F1148" s="19">
        <v>876.49950000000001</v>
      </c>
      <c r="G1148" s="20">
        <v>7508</v>
      </c>
      <c r="H1148" s="19">
        <v>2</v>
      </c>
      <c r="I1148" s="19">
        <v>2</v>
      </c>
      <c r="J1148" s="19" t="s">
        <v>103</v>
      </c>
      <c r="M1148" s="10"/>
      <c r="N1148" s="10"/>
      <c r="U1148" s="21">
        <v>0</v>
      </c>
      <c r="V1148" s="21">
        <v>13</v>
      </c>
      <c r="W1148" s="21">
        <v>611</v>
      </c>
      <c r="X1148" s="19">
        <v>0.05</v>
      </c>
      <c r="Y1148" s="19">
        <v>1.232</v>
      </c>
      <c r="Z1148" s="19">
        <v>1.39</v>
      </c>
      <c r="AA1148" s="19">
        <v>1.54</v>
      </c>
      <c r="AB1148" s="22">
        <f t="shared" si="281"/>
        <v>0.87038888888888888</v>
      </c>
      <c r="AC1148" s="22">
        <f t="shared" si="282"/>
        <v>0.81322222222222218</v>
      </c>
      <c r="AD1148" s="22">
        <f t="shared" si="283"/>
        <v>1.0096666666666667</v>
      </c>
      <c r="AE1148" s="22">
        <f t="shared" si="284"/>
        <v>1.0702964885913377</v>
      </c>
      <c r="AF1148" s="22">
        <f t="shared" si="285"/>
        <v>0.86205568394409593</v>
      </c>
      <c r="AG1148" s="22">
        <f t="shared" si="286"/>
        <v>9.8010500709869802E-2</v>
      </c>
      <c r="AH1148" s="22">
        <f t="shared" si="287"/>
        <v>-0.21414703258533727</v>
      </c>
      <c r="AI1148" s="22">
        <f t="shared" si="288"/>
        <v>-0.41499306775404526</v>
      </c>
      <c r="AJ1148" s="22">
        <f t="shared" si="289"/>
        <v>-0.97332407562500745</v>
      </c>
      <c r="AK1148" s="37">
        <f t="shared" si="296"/>
        <v>0</v>
      </c>
      <c r="AL1148" s="22" t="str">
        <f t="shared" si="290"/>
        <v>Lowering</v>
      </c>
      <c r="AM1148" s="24">
        <f t="shared" si="291"/>
        <v>0.3845979209815239</v>
      </c>
      <c r="AN1148" s="24">
        <f t="shared" si="292"/>
        <v>0.10633492384510089</v>
      </c>
      <c r="AO1148" s="25">
        <v>0.48929299999999998</v>
      </c>
      <c r="AP1148" s="24">
        <f t="shared" si="293"/>
        <v>0.10633492384510089</v>
      </c>
      <c r="AQ1148" s="25">
        <v>1.2464</v>
      </c>
      <c r="AR1148" s="25">
        <v>1.12602</v>
      </c>
      <c r="AS1148" s="19">
        <v>1850</v>
      </c>
      <c r="AT1148" s="19">
        <v>0.59599999999999997</v>
      </c>
      <c r="AU1148" s="19">
        <v>0.57999999999999996</v>
      </c>
      <c r="AV1148" s="19">
        <v>0.88500000000000001</v>
      </c>
      <c r="AW1148" s="19">
        <v>1.2210000000000001</v>
      </c>
      <c r="AX1148" s="19">
        <v>0.75</v>
      </c>
      <c r="AY1148" s="19">
        <v>0.83099999999999996</v>
      </c>
      <c r="AZ1148" s="19">
        <v>0.86699999999999999</v>
      </c>
      <c r="BA1148" s="19">
        <v>1.0780000000000001</v>
      </c>
      <c r="BB1148" s="19">
        <v>0.76800000000000002</v>
      </c>
      <c r="BC1148" s="19">
        <v>0.92100000000000004</v>
      </c>
      <c r="BD1148" s="19">
        <v>0.79900000000000004</v>
      </c>
      <c r="BE1148" s="19">
        <v>0.64600000000000002</v>
      </c>
      <c r="BF1148" s="19">
        <v>0.751</v>
      </c>
      <c r="BG1148" s="19">
        <v>0.72199999999999998</v>
      </c>
      <c r="BH1148" s="19">
        <v>0.73299999999999998</v>
      </c>
      <c r="BI1148" s="19">
        <v>1.004</v>
      </c>
      <c r="BJ1148" s="19">
        <v>1.3740000000000001</v>
      </c>
      <c r="BK1148" s="19">
        <v>1.141</v>
      </c>
      <c r="BL1148" s="19"/>
      <c r="BM1148" s="19">
        <v>0.63900000000000001</v>
      </c>
      <c r="BN1148" s="19">
        <v>0.73899999999999999</v>
      </c>
      <c r="BO1148" s="19">
        <v>0.95199999999999996</v>
      </c>
      <c r="BP1148" s="19">
        <v>0.879</v>
      </c>
      <c r="BQ1148" s="19">
        <v>0.64500000000000002</v>
      </c>
      <c r="BR1148" s="19">
        <v>0.45100000000000001</v>
      </c>
      <c r="BS1148" s="19">
        <v>0.87</v>
      </c>
      <c r="BT1148" s="19">
        <v>0.96599999999999997</v>
      </c>
      <c r="BU1148" s="19">
        <v>0.68799999999999994</v>
      </c>
      <c r="BV1148" s="19">
        <v>0.67700000000000005</v>
      </c>
      <c r="BW1148" s="19">
        <v>0.95599999999999996</v>
      </c>
      <c r="BX1148" s="19">
        <v>0.85</v>
      </c>
      <c r="BY1148" s="19">
        <v>0.81499999999999995</v>
      </c>
      <c r="BZ1148" s="19">
        <v>0.78500000000000003</v>
      </c>
      <c r="CA1148" s="19">
        <v>0.76600000000000001</v>
      </c>
      <c r="CB1148" s="19">
        <v>0.75800000000000001</v>
      </c>
      <c r="CC1148" s="19">
        <v>1.0609999999999999</v>
      </c>
      <c r="CD1148" s="19">
        <v>1.141</v>
      </c>
      <c r="CE1148" s="19"/>
      <c r="CF1148" s="19">
        <v>0.82599999999999996</v>
      </c>
      <c r="CG1148" s="19">
        <v>0.748</v>
      </c>
      <c r="CH1148" s="19">
        <v>0.76800000000000002</v>
      </c>
      <c r="CI1148" s="19">
        <v>0.9</v>
      </c>
      <c r="CJ1148" s="19">
        <v>0.61699999999999999</v>
      </c>
      <c r="CK1148" s="19">
        <v>0.997</v>
      </c>
      <c r="CL1148" s="19">
        <v>0.94499999999999995</v>
      </c>
      <c r="CM1148" s="19">
        <v>1.5820000000000001</v>
      </c>
      <c r="CN1148" s="19">
        <v>1.363</v>
      </c>
      <c r="CO1148" s="19">
        <v>1.4319999999999999</v>
      </c>
      <c r="CP1148" s="19">
        <v>1.2450000000000001</v>
      </c>
      <c r="CQ1148" s="19">
        <v>0.84099999999999997</v>
      </c>
      <c r="CR1148" s="19">
        <v>0.71699999999999997</v>
      </c>
      <c r="CS1148" s="19">
        <v>1.3009999999999999</v>
      </c>
      <c r="CT1148" s="19">
        <v>0.82799999999999996</v>
      </c>
      <c r="CU1148" s="19">
        <v>1.234</v>
      </c>
      <c r="CV1148" s="19">
        <v>1.02</v>
      </c>
      <c r="CW1148" s="19">
        <v>0.81</v>
      </c>
    </row>
    <row r="1149" spans="1:101" s="1" customFormat="1" ht="25.5" x14ac:dyDescent="0.2">
      <c r="A1149" s="19">
        <v>1851</v>
      </c>
      <c r="B1149" s="19">
        <v>403.3</v>
      </c>
      <c r="C1149" s="19">
        <v>1047.8</v>
      </c>
      <c r="D1149" s="19">
        <v>348.08909999999997</v>
      </c>
      <c r="E1149" s="19">
        <v>350.09679999999997</v>
      </c>
      <c r="F1149" s="19">
        <v>114.0307</v>
      </c>
      <c r="G1149" s="20">
        <v>4070</v>
      </c>
      <c r="H1149" s="19">
        <v>1</v>
      </c>
      <c r="I1149" s="19">
        <v>1</v>
      </c>
      <c r="J1149" s="19" t="s">
        <v>131</v>
      </c>
      <c r="M1149" s="10"/>
      <c r="N1149" s="10"/>
      <c r="O1149" s="19" t="s">
        <v>280</v>
      </c>
      <c r="P1149" s="19" t="s">
        <v>281</v>
      </c>
      <c r="Q1149" s="19">
        <v>2.7</v>
      </c>
      <c r="R1149" s="19">
        <v>187.6</v>
      </c>
      <c r="S1149" s="19" t="s">
        <v>133</v>
      </c>
      <c r="T1149" s="19" t="s">
        <v>134</v>
      </c>
      <c r="X1149" s="19">
        <v>0.05</v>
      </c>
      <c r="Y1149" s="19">
        <v>1.25</v>
      </c>
      <c r="Z1149" s="19">
        <v>1.155</v>
      </c>
      <c r="AA1149" s="19">
        <v>1.3580000000000001</v>
      </c>
      <c r="AB1149" s="22">
        <f t="shared" si="281"/>
        <v>0.93416666666666659</v>
      </c>
      <c r="AC1149" s="22">
        <f t="shared" si="282"/>
        <v>1.1104444444444441</v>
      </c>
      <c r="AD1149" s="22">
        <f t="shared" si="283"/>
        <v>1.3368333333333335</v>
      </c>
      <c r="AE1149" s="22">
        <f t="shared" si="284"/>
        <v>0.84125475285171125</v>
      </c>
      <c r="AF1149" s="22">
        <f t="shared" si="285"/>
        <v>0.69879067447949117</v>
      </c>
      <c r="AG1149" s="22">
        <f t="shared" si="286"/>
        <v>-0.2493853443219422</v>
      </c>
      <c r="AH1149" s="22">
        <f t="shared" si="287"/>
        <v>-0.51706773959772134</v>
      </c>
      <c r="AI1149" s="22">
        <f t="shared" si="288"/>
        <v>-1.4553397806511066</v>
      </c>
      <c r="AJ1149" s="22">
        <f t="shared" si="289"/>
        <v>-4.5268176566227387</v>
      </c>
      <c r="AK1149" s="22" t="str">
        <f t="shared" si="296"/>
        <v>Isomer 1 of 2-Hydroxy-2,4-pentadienoate</v>
      </c>
      <c r="AL1149" s="22" t="str">
        <f t="shared" si="290"/>
        <v>Increase</v>
      </c>
      <c r="AM1149" s="24">
        <f t="shared" si="291"/>
        <v>3.5047756217547042E-2</v>
      </c>
      <c r="AN1149" s="24">
        <f t="shared" si="292"/>
        <v>2.9729139807969305E-5</v>
      </c>
      <c r="AO1149" s="25">
        <v>1.1026899999999999</v>
      </c>
      <c r="AP1149" s="24">
        <f t="shared" si="293"/>
        <v>2.9729139807969305E-5</v>
      </c>
      <c r="AQ1149" s="25">
        <v>1.8726700000000001</v>
      </c>
      <c r="AR1149" s="25">
        <v>1.99813</v>
      </c>
      <c r="AS1149" s="19">
        <v>1851</v>
      </c>
      <c r="AT1149" s="19">
        <v>0.76700000000000002</v>
      </c>
      <c r="AU1149" s="19">
        <v>1.099</v>
      </c>
      <c r="AV1149" s="19">
        <v>0.65300000000000002</v>
      </c>
      <c r="AW1149" s="19">
        <v>0.86199999999999999</v>
      </c>
      <c r="AX1149" s="19">
        <v>0.75900000000000001</v>
      </c>
      <c r="AY1149" s="19">
        <v>0.70799999999999996</v>
      </c>
      <c r="AZ1149" s="19">
        <v>1.153</v>
      </c>
      <c r="BA1149" s="19">
        <v>1.087</v>
      </c>
      <c r="BB1149" s="19">
        <v>0.67700000000000005</v>
      </c>
      <c r="BC1149" s="19">
        <v>1.236</v>
      </c>
      <c r="BD1149" s="19">
        <v>0.57399999999999995</v>
      </c>
      <c r="BE1149" s="19">
        <v>1.085</v>
      </c>
      <c r="BF1149" s="19">
        <v>0.85899999999999999</v>
      </c>
      <c r="BG1149" s="19">
        <v>1.0069999999999999</v>
      </c>
      <c r="BH1149" s="19">
        <v>0.90100000000000002</v>
      </c>
      <c r="BI1149" s="19">
        <v>0.69899999999999995</v>
      </c>
      <c r="BJ1149" s="19">
        <v>1.367</v>
      </c>
      <c r="BK1149" s="19">
        <v>1.3220000000000001</v>
      </c>
      <c r="BL1149" s="19"/>
      <c r="BM1149" s="19">
        <v>1.0980000000000001</v>
      </c>
      <c r="BN1149" s="19">
        <v>1.242</v>
      </c>
      <c r="BO1149" s="19">
        <v>0.94199999999999995</v>
      </c>
      <c r="BP1149" s="19">
        <v>0.96099999999999997</v>
      </c>
      <c r="BQ1149" s="19">
        <v>1.1120000000000001</v>
      </c>
      <c r="BR1149" s="19">
        <v>1.4239999999999999</v>
      </c>
      <c r="BS1149" s="19">
        <v>0.872</v>
      </c>
      <c r="BT1149" s="19">
        <v>0.86799999999999999</v>
      </c>
      <c r="BU1149" s="19">
        <v>1.2709999999999999</v>
      </c>
      <c r="BV1149" s="19">
        <v>1.268</v>
      </c>
      <c r="BW1149" s="19">
        <v>1.4119999999999999</v>
      </c>
      <c r="BX1149" s="19">
        <v>1.0549999999999999</v>
      </c>
      <c r="BY1149" s="19">
        <v>0.90700000000000003</v>
      </c>
      <c r="BZ1149" s="19">
        <v>0.96599999999999997</v>
      </c>
      <c r="CA1149" s="19">
        <v>1.5389999999999999</v>
      </c>
      <c r="CB1149" s="19">
        <v>0.60399999999999998</v>
      </c>
      <c r="CC1149" s="19">
        <v>1.151</v>
      </c>
      <c r="CD1149" s="19">
        <v>1.296</v>
      </c>
      <c r="CE1149" s="19"/>
      <c r="CF1149" s="19">
        <v>1.004</v>
      </c>
      <c r="CG1149" s="19">
        <v>1.1830000000000001</v>
      </c>
      <c r="CH1149" s="19">
        <v>1.546</v>
      </c>
      <c r="CI1149" s="19">
        <v>1.4430000000000001</v>
      </c>
      <c r="CJ1149" s="19">
        <v>1.36</v>
      </c>
      <c r="CK1149" s="19">
        <v>0.98899999999999999</v>
      </c>
      <c r="CL1149" s="19">
        <v>1.603</v>
      </c>
      <c r="CM1149" s="19">
        <v>1.665</v>
      </c>
      <c r="CN1149" s="19">
        <v>1.228</v>
      </c>
      <c r="CO1149" s="19">
        <v>1.234</v>
      </c>
      <c r="CP1149" s="19">
        <v>1.3140000000000001</v>
      </c>
      <c r="CQ1149" s="19">
        <v>1.5640000000000001</v>
      </c>
      <c r="CR1149" s="19">
        <v>1.5680000000000001</v>
      </c>
      <c r="CS1149" s="19">
        <v>1.403</v>
      </c>
      <c r="CT1149" s="19">
        <v>1.0449999999999999</v>
      </c>
      <c r="CU1149" s="19">
        <v>0.77600000000000002</v>
      </c>
      <c r="CV1149" s="19">
        <v>1.585</v>
      </c>
      <c r="CW1149" s="19">
        <v>1.5529999999999999</v>
      </c>
    </row>
    <row r="1150" spans="1:101" s="1" customFormat="1" ht="15" customHeight="1" x14ac:dyDescent="0.25">
      <c r="A1150" s="19">
        <v>1852</v>
      </c>
      <c r="B1150" s="19">
        <v>403.4</v>
      </c>
      <c r="C1150" s="19">
        <v>1047.9000000000001</v>
      </c>
      <c r="D1150" s="19">
        <v>602.9126</v>
      </c>
      <c r="E1150" s="19">
        <v>604.92139999999995</v>
      </c>
      <c r="F1150" s="19">
        <v>368.85430000000002</v>
      </c>
      <c r="G1150" s="20">
        <v>5404</v>
      </c>
      <c r="H1150" s="19">
        <v>1</v>
      </c>
      <c r="I1150" s="19">
        <v>1</v>
      </c>
      <c r="J1150" s="19" t="s">
        <v>112</v>
      </c>
      <c r="M1150" s="10"/>
      <c r="N1150" s="10"/>
      <c r="X1150" s="19">
        <v>0.05</v>
      </c>
      <c r="Y1150" s="19">
        <v>1.08</v>
      </c>
      <c r="Z1150" s="19">
        <v>0.88400000000000001</v>
      </c>
      <c r="AA1150" s="19">
        <v>1.1000000000000001</v>
      </c>
      <c r="AB1150" s="22">
        <f t="shared" si="281"/>
        <v>0.35844444444444445</v>
      </c>
      <c r="AC1150" s="22">
        <f t="shared" si="282"/>
        <v>1.170722222222222</v>
      </c>
      <c r="AD1150" s="22">
        <f t="shared" si="283"/>
        <v>1.6305000000000001</v>
      </c>
      <c r="AE1150" s="22">
        <f t="shared" si="284"/>
        <v>0.30617377687087749</v>
      </c>
      <c r="AF1150" s="22">
        <f t="shared" si="285"/>
        <v>0.2198371324406283</v>
      </c>
      <c r="AG1150" s="22">
        <f t="shared" si="286"/>
        <v>-1.7075773705029909</v>
      </c>
      <c r="AH1150" s="22">
        <f t="shared" si="287"/>
        <v>-2.185493004035135</v>
      </c>
      <c r="AI1150" s="22">
        <f t="shared" si="288"/>
        <v>-1.995042686331026</v>
      </c>
      <c r="AJ1150" s="22">
        <f t="shared" si="289"/>
        <v>-3.8832050368422686</v>
      </c>
      <c r="AK1150" s="33" t="s">
        <v>223</v>
      </c>
      <c r="AL1150" s="22" t="str">
        <f t="shared" si="290"/>
        <v>Increase</v>
      </c>
      <c r="AM1150" s="24">
        <f t="shared" si="291"/>
        <v>1.0114800321045992E-2</v>
      </c>
      <c r="AN1150" s="24">
        <f t="shared" si="292"/>
        <v>1.30856398474877E-4</v>
      </c>
      <c r="AO1150" s="25">
        <v>1.3038700000000001</v>
      </c>
      <c r="AP1150" s="24">
        <f t="shared" si="293"/>
        <v>1.30856398474877E-4</v>
      </c>
      <c r="AQ1150" s="25">
        <v>2.0009399999999999</v>
      </c>
      <c r="AR1150" s="25">
        <v>2.1262799999999999</v>
      </c>
      <c r="AS1150" s="19">
        <v>1852</v>
      </c>
      <c r="AT1150" s="19">
        <v>0.42099999999999999</v>
      </c>
      <c r="AU1150" s="19">
        <v>0.376</v>
      </c>
      <c r="AV1150" s="19">
        <v>0.33</v>
      </c>
      <c r="AW1150" s="19">
        <v>0.318</v>
      </c>
      <c r="AX1150" s="19">
        <v>0.42699999999999999</v>
      </c>
      <c r="AY1150" s="19">
        <v>0.33200000000000002</v>
      </c>
      <c r="AZ1150" s="19">
        <v>0.48399999999999999</v>
      </c>
      <c r="BA1150" s="19">
        <v>0.47199999999999998</v>
      </c>
      <c r="BB1150" s="19">
        <v>0.35399999999999998</v>
      </c>
      <c r="BC1150" s="19">
        <v>0.18099999999999999</v>
      </c>
      <c r="BD1150" s="19">
        <v>0.29699999999999999</v>
      </c>
      <c r="BE1150" s="19">
        <v>0.40500000000000003</v>
      </c>
      <c r="BF1150" s="19">
        <v>0.29499999999999998</v>
      </c>
      <c r="BG1150" s="19">
        <v>0.28399999999999997</v>
      </c>
      <c r="BH1150" s="19">
        <v>0.30399999999999999</v>
      </c>
      <c r="BI1150" s="19">
        <v>0.48299999999999998</v>
      </c>
      <c r="BJ1150" s="19">
        <v>0.35099999999999998</v>
      </c>
      <c r="BK1150" s="19">
        <v>0.33800000000000002</v>
      </c>
      <c r="BL1150" s="19"/>
      <c r="BM1150" s="19">
        <v>0.98099999999999998</v>
      </c>
      <c r="BN1150" s="19">
        <v>0.875</v>
      </c>
      <c r="BO1150" s="19">
        <v>1.278</v>
      </c>
      <c r="BP1150" s="19">
        <v>1.623</v>
      </c>
      <c r="BQ1150" s="19">
        <v>1.0289999999999999</v>
      </c>
      <c r="BR1150" s="19">
        <v>0.40100000000000002</v>
      </c>
      <c r="BS1150" s="19">
        <v>1.1539999999999999</v>
      </c>
      <c r="BT1150" s="19">
        <v>1.4730000000000001</v>
      </c>
      <c r="BU1150" s="19">
        <v>0.32700000000000001</v>
      </c>
      <c r="BV1150" s="19">
        <v>1.679</v>
      </c>
      <c r="BW1150" s="19">
        <v>5.5720000000000001</v>
      </c>
      <c r="BX1150" s="19">
        <v>0.39700000000000002</v>
      </c>
      <c r="BY1150" s="19">
        <v>0.67600000000000005</v>
      </c>
      <c r="BZ1150" s="19">
        <v>0.46600000000000003</v>
      </c>
      <c r="CA1150" s="19">
        <v>1.5149999999999999</v>
      </c>
      <c r="CB1150" s="19">
        <v>0.48499999999999999</v>
      </c>
      <c r="CC1150" s="19">
        <v>0.70899999999999996</v>
      </c>
      <c r="CD1150" s="19">
        <v>0.433</v>
      </c>
      <c r="CE1150" s="19"/>
      <c r="CF1150" s="19">
        <v>0.89400000000000002</v>
      </c>
      <c r="CG1150" s="19">
        <v>1.796</v>
      </c>
      <c r="CH1150" s="19">
        <v>0.56299999999999994</v>
      </c>
      <c r="CI1150" s="19">
        <v>0.753</v>
      </c>
      <c r="CJ1150" s="19">
        <v>3.0640000000000001</v>
      </c>
      <c r="CK1150" s="19">
        <v>3.3359999999999999</v>
      </c>
      <c r="CL1150" s="19">
        <v>1.4930000000000001</v>
      </c>
      <c r="CM1150" s="19">
        <v>2.524</v>
      </c>
      <c r="CN1150" s="19">
        <v>0.53800000000000003</v>
      </c>
      <c r="CO1150" s="19">
        <v>1.8009999999999999</v>
      </c>
      <c r="CP1150" s="19">
        <v>0.496</v>
      </c>
      <c r="CQ1150" s="19">
        <v>0.35399999999999998</v>
      </c>
      <c r="CR1150" s="19">
        <v>3.5910000000000002</v>
      </c>
      <c r="CS1150" s="19">
        <v>0.66400000000000003</v>
      </c>
      <c r="CT1150" s="19">
        <v>3.1059999999999999</v>
      </c>
      <c r="CU1150" s="19">
        <v>1.5960000000000001</v>
      </c>
      <c r="CV1150" s="19">
        <v>2.1080000000000001</v>
      </c>
      <c r="CW1150" s="19">
        <v>0.67200000000000004</v>
      </c>
    </row>
    <row r="1151" spans="1:101" s="1" customFormat="1" ht="15" x14ac:dyDescent="0.2">
      <c r="A1151" s="19">
        <v>1853</v>
      </c>
      <c r="B1151" s="19">
        <v>403.4</v>
      </c>
      <c r="C1151" s="19">
        <v>1047.9000000000001</v>
      </c>
      <c r="D1151" s="19">
        <v>672.05619999999999</v>
      </c>
      <c r="E1151" s="19">
        <v>674.06529999999998</v>
      </c>
      <c r="F1151" s="19">
        <v>437.99790000000002</v>
      </c>
      <c r="G1151" s="20">
        <v>4836</v>
      </c>
      <c r="H1151" s="19">
        <v>1</v>
      </c>
      <c r="I1151" s="19">
        <v>1</v>
      </c>
      <c r="J1151" s="19" t="s">
        <v>117</v>
      </c>
      <c r="M1151" s="10"/>
      <c r="N1151" s="10"/>
      <c r="U1151" s="21">
        <v>0</v>
      </c>
      <c r="V1151" s="21">
        <v>0</v>
      </c>
      <c r="W1151" s="21">
        <v>53</v>
      </c>
      <c r="X1151" s="19">
        <v>0.05</v>
      </c>
      <c r="Y1151" s="19">
        <v>1.119</v>
      </c>
      <c r="Z1151" s="19">
        <v>1.2230000000000001</v>
      </c>
      <c r="AA1151" s="19">
        <v>1.3029999999999999</v>
      </c>
      <c r="AB1151" s="22">
        <f t="shared" si="281"/>
        <v>0.84733333333333327</v>
      </c>
      <c r="AC1151" s="22">
        <f t="shared" si="282"/>
        <v>0.73755555555555552</v>
      </c>
      <c r="AD1151" s="22">
        <f t="shared" si="283"/>
        <v>0.85000000000000009</v>
      </c>
      <c r="AE1151" s="22">
        <f t="shared" si="284"/>
        <v>1.1488400120518227</v>
      </c>
      <c r="AF1151" s="22">
        <f t="shared" si="285"/>
        <v>0.99686274509803907</v>
      </c>
      <c r="AG1151" s="22">
        <f t="shared" si="286"/>
        <v>0.20017790164781507</v>
      </c>
      <c r="AH1151" s="22">
        <f t="shared" si="287"/>
        <v>-4.5332167412615925E-3</v>
      </c>
      <c r="AI1151" s="22">
        <f t="shared" si="288"/>
        <v>-1.1300310229256763</v>
      </c>
      <c r="AJ1151" s="22">
        <f t="shared" si="289"/>
        <v>-1.0438544233457652E-2</v>
      </c>
      <c r="AK1151" s="22">
        <f>P1151</f>
        <v>0</v>
      </c>
      <c r="AL1151" s="22" t="str">
        <f t="shared" si="290"/>
        <v>Lowering</v>
      </c>
      <c r="AM1151" s="24">
        <f t="shared" si="291"/>
        <v>7.4125728923243997E-2</v>
      </c>
      <c r="AN1151" s="24">
        <f t="shared" si="292"/>
        <v>0.97625091912391704</v>
      </c>
      <c r="AO1151" s="25">
        <v>0.89937</v>
      </c>
      <c r="AP1151" s="24">
        <f t="shared" si="293"/>
        <v>0.97625091912391704</v>
      </c>
      <c r="AQ1151" s="25">
        <v>0.46845100000000001</v>
      </c>
      <c r="AR1151" s="25">
        <v>0.62176500000000001</v>
      </c>
      <c r="AS1151" s="19">
        <v>1853</v>
      </c>
      <c r="AT1151" s="19">
        <v>0.93</v>
      </c>
      <c r="AU1151" s="19">
        <v>0.64400000000000002</v>
      </c>
      <c r="AV1151" s="19">
        <v>0.69399999999999995</v>
      </c>
      <c r="AW1151" s="19">
        <v>1.0469999999999999</v>
      </c>
      <c r="AX1151" s="19">
        <v>0.91400000000000003</v>
      </c>
      <c r="AY1151" s="19">
        <v>0.92900000000000005</v>
      </c>
      <c r="AZ1151" s="19">
        <v>0.64</v>
      </c>
      <c r="BA1151" s="19">
        <v>1.2529999999999999</v>
      </c>
      <c r="BB1151" s="19">
        <v>0.82699999999999996</v>
      </c>
      <c r="BC1151" s="19">
        <v>0.64900000000000002</v>
      </c>
      <c r="BD1151" s="19">
        <v>0.67900000000000005</v>
      </c>
      <c r="BE1151" s="19">
        <v>0.78</v>
      </c>
      <c r="BF1151" s="19">
        <v>0.58499999999999996</v>
      </c>
      <c r="BG1151" s="19">
        <v>0.80200000000000005</v>
      </c>
      <c r="BH1151" s="19">
        <v>0.56200000000000006</v>
      </c>
      <c r="BI1151" s="19">
        <v>1.038</v>
      </c>
      <c r="BJ1151" s="19">
        <v>1.101</v>
      </c>
      <c r="BK1151" s="19">
        <v>1.1779999999999999</v>
      </c>
      <c r="BL1151" s="19"/>
      <c r="BM1151" s="19">
        <v>0.86599999999999999</v>
      </c>
      <c r="BN1151" s="19">
        <v>0.75900000000000001</v>
      </c>
      <c r="BO1151" s="19">
        <v>0.78700000000000003</v>
      </c>
      <c r="BP1151" s="19">
        <v>0.78500000000000003</v>
      </c>
      <c r="BQ1151" s="19">
        <v>0.58799999999999997</v>
      </c>
      <c r="BR1151" s="19">
        <v>0.498</v>
      </c>
      <c r="BS1151" s="19">
        <v>0.45900000000000002</v>
      </c>
      <c r="BT1151" s="19">
        <v>0.64700000000000002</v>
      </c>
      <c r="BU1151" s="19">
        <v>0.85599999999999998</v>
      </c>
      <c r="BV1151" s="19">
        <v>0.97</v>
      </c>
      <c r="BW1151" s="19">
        <v>0.64300000000000002</v>
      </c>
      <c r="BX1151" s="19">
        <v>0.67</v>
      </c>
      <c r="BY1151" s="19">
        <v>0.85699999999999998</v>
      </c>
      <c r="BZ1151" s="19">
        <v>0.69099999999999995</v>
      </c>
      <c r="CA1151" s="19">
        <v>0.76600000000000001</v>
      </c>
      <c r="CB1151" s="19">
        <v>0.84</v>
      </c>
      <c r="CC1151" s="19">
        <v>0.747</v>
      </c>
      <c r="CD1151" s="19">
        <v>0.84699999999999998</v>
      </c>
      <c r="CE1151" s="19"/>
      <c r="CF1151" s="19">
        <v>0.434</v>
      </c>
      <c r="CG1151" s="19">
        <v>0.499</v>
      </c>
      <c r="CH1151" s="19">
        <v>0.84799999999999998</v>
      </c>
      <c r="CI1151" s="19">
        <v>0.503</v>
      </c>
      <c r="CJ1151" s="19">
        <v>0.622</v>
      </c>
      <c r="CK1151" s="19">
        <v>0.74</v>
      </c>
      <c r="CL1151" s="19">
        <v>0.70199999999999996</v>
      </c>
      <c r="CM1151" s="19">
        <v>0.94699999999999995</v>
      </c>
      <c r="CN1151" s="19">
        <v>1.0569999999999999</v>
      </c>
      <c r="CO1151" s="19">
        <v>1.236</v>
      </c>
      <c r="CP1151" s="19">
        <v>0.97399999999999998</v>
      </c>
      <c r="CQ1151" s="19">
        <v>0.75800000000000001</v>
      </c>
      <c r="CR1151" s="19">
        <v>0.502</v>
      </c>
      <c r="CS1151" s="19">
        <v>1.69</v>
      </c>
      <c r="CT1151" s="19">
        <v>0.99299999999999999</v>
      </c>
      <c r="CU1151" s="19">
        <v>1.008</v>
      </c>
      <c r="CV1151" s="19">
        <v>1.0449999999999999</v>
      </c>
      <c r="CW1151" s="19">
        <v>0.74199999999999999</v>
      </c>
    </row>
    <row r="1152" spans="1:101" s="1" customFormat="1" ht="15" x14ac:dyDescent="0.2">
      <c r="A1152" s="19">
        <v>1854</v>
      </c>
      <c r="B1152" s="19">
        <v>403.3</v>
      </c>
      <c r="C1152" s="19">
        <v>1048</v>
      </c>
      <c r="D1152" s="19">
        <v>672.55820000000006</v>
      </c>
      <c r="E1152" s="19">
        <v>674.56560000000002</v>
      </c>
      <c r="F1152" s="19">
        <v>876.99969999999996</v>
      </c>
      <c r="G1152" s="20">
        <v>3900</v>
      </c>
      <c r="H1152" s="19">
        <v>2</v>
      </c>
      <c r="I1152" s="19">
        <v>2</v>
      </c>
      <c r="J1152" s="19" t="s">
        <v>117</v>
      </c>
      <c r="M1152" s="10"/>
      <c r="N1152" s="10"/>
      <c r="U1152" s="21">
        <v>0</v>
      </c>
      <c r="V1152" s="21">
        <v>0</v>
      </c>
      <c r="W1152" s="21">
        <v>9</v>
      </c>
      <c r="X1152" s="19">
        <v>0.05</v>
      </c>
      <c r="Y1152" s="19">
        <v>1.2529999999999999</v>
      </c>
      <c r="Z1152" s="19">
        <v>1.2989999999999999</v>
      </c>
      <c r="AA1152" s="19">
        <v>1.4650000000000001</v>
      </c>
      <c r="AB1152" s="22">
        <f t="shared" si="281"/>
        <v>0.88811111111111107</v>
      </c>
      <c r="AC1152" s="22">
        <f t="shared" si="282"/>
        <v>0.87700000000000022</v>
      </c>
      <c r="AD1152" s="22">
        <f t="shared" si="283"/>
        <v>0.93977777777777782</v>
      </c>
      <c r="AE1152" s="22">
        <f t="shared" si="284"/>
        <v>1.0126694539465346</v>
      </c>
      <c r="AF1152" s="22">
        <f t="shared" si="285"/>
        <v>0.94502246393946554</v>
      </c>
      <c r="AG1152" s="22">
        <f t="shared" si="286"/>
        <v>1.8163340010192156E-2</v>
      </c>
      <c r="AH1152" s="22">
        <f t="shared" si="287"/>
        <v>-8.1579471131563816E-2</v>
      </c>
      <c r="AI1152" s="22">
        <f t="shared" si="288"/>
        <v>-4.9209390797999991E-2</v>
      </c>
      <c r="AJ1152" s="22">
        <f t="shared" si="289"/>
        <v>-0.2653935618903947</v>
      </c>
      <c r="AK1152" s="22">
        <f>P1152</f>
        <v>0</v>
      </c>
      <c r="AL1152" s="22" t="str">
        <f t="shared" si="290"/>
        <v>Lowering</v>
      </c>
      <c r="AM1152" s="24">
        <f t="shared" si="291"/>
        <v>0.89287488912297452</v>
      </c>
      <c r="AN1152" s="24">
        <f t="shared" si="292"/>
        <v>0.54275825574528658</v>
      </c>
      <c r="AO1152" s="25">
        <v>0.46959099999999998</v>
      </c>
      <c r="AP1152" s="24">
        <f t="shared" si="293"/>
        <v>0.54275825574528658</v>
      </c>
      <c r="AQ1152" s="25">
        <v>0.571716</v>
      </c>
      <c r="AR1152" s="25">
        <v>0.70588399999999996</v>
      </c>
      <c r="AS1152" s="19">
        <v>1854</v>
      </c>
      <c r="AT1152" s="19">
        <v>0.83499999999999996</v>
      </c>
      <c r="AU1152" s="19">
        <v>0.503</v>
      </c>
      <c r="AV1152" s="19">
        <v>0.94199999999999995</v>
      </c>
      <c r="AW1152" s="19">
        <v>1.659</v>
      </c>
      <c r="AX1152" s="19">
        <v>0.91400000000000003</v>
      </c>
      <c r="AY1152" s="19">
        <v>0.76800000000000002</v>
      </c>
      <c r="AZ1152" s="19">
        <v>0.72599999999999998</v>
      </c>
      <c r="BA1152" s="19">
        <v>1.002</v>
      </c>
      <c r="BB1152" s="19">
        <v>0.97799999999999998</v>
      </c>
      <c r="BC1152" s="19">
        <v>0.63500000000000001</v>
      </c>
      <c r="BD1152" s="19">
        <v>1.002</v>
      </c>
      <c r="BE1152" s="19">
        <v>0.58899999999999997</v>
      </c>
      <c r="BF1152" s="19">
        <v>0.61</v>
      </c>
      <c r="BG1152" s="19">
        <v>0.84199999999999997</v>
      </c>
      <c r="BH1152" s="19">
        <v>0.57499999999999996</v>
      </c>
      <c r="BI1152" s="19">
        <v>1.157</v>
      </c>
      <c r="BJ1152" s="19">
        <v>1.1579999999999999</v>
      </c>
      <c r="BK1152" s="19">
        <v>1.091</v>
      </c>
      <c r="BL1152" s="19"/>
      <c r="BM1152" s="19">
        <v>0.70599999999999996</v>
      </c>
      <c r="BN1152" s="19">
        <v>0.76900000000000002</v>
      </c>
      <c r="BO1152" s="19">
        <v>0.92900000000000005</v>
      </c>
      <c r="BP1152" s="19">
        <v>1.0029999999999999</v>
      </c>
      <c r="BQ1152" s="19">
        <v>0.8</v>
      </c>
      <c r="BR1152" s="19">
        <v>0.504</v>
      </c>
      <c r="BS1152" s="19">
        <v>0.68500000000000005</v>
      </c>
      <c r="BT1152" s="19">
        <v>1.2749999999999999</v>
      </c>
      <c r="BU1152" s="19">
        <v>0.73399999999999999</v>
      </c>
      <c r="BV1152" s="19">
        <v>0.69299999999999995</v>
      </c>
      <c r="BW1152" s="19">
        <v>0.66900000000000004</v>
      </c>
      <c r="BX1152" s="19">
        <v>0.95599999999999996</v>
      </c>
      <c r="BY1152" s="19">
        <v>0.83899999999999997</v>
      </c>
      <c r="BZ1152" s="19">
        <v>0.877</v>
      </c>
      <c r="CA1152" s="19">
        <v>1.0660000000000001</v>
      </c>
      <c r="CB1152" s="19">
        <v>1.002</v>
      </c>
      <c r="CC1152" s="19">
        <v>1.2230000000000001</v>
      </c>
      <c r="CD1152" s="19">
        <v>1.056</v>
      </c>
      <c r="CE1152" s="19"/>
      <c r="CF1152" s="19">
        <v>0.82099999999999995</v>
      </c>
      <c r="CG1152" s="19">
        <v>0.64</v>
      </c>
      <c r="CH1152" s="19">
        <v>0.85199999999999998</v>
      </c>
      <c r="CI1152" s="19">
        <v>1.1459999999999999</v>
      </c>
      <c r="CJ1152" s="19">
        <v>0.91100000000000003</v>
      </c>
      <c r="CK1152" s="19">
        <v>0.85599999999999998</v>
      </c>
      <c r="CL1152" s="19">
        <v>0.63400000000000001</v>
      </c>
      <c r="CM1152" s="19">
        <v>1.248</v>
      </c>
      <c r="CN1152" s="19">
        <v>1.2929999999999999</v>
      </c>
      <c r="CO1152" s="19">
        <v>1.071</v>
      </c>
      <c r="CP1152" s="19">
        <v>1.073</v>
      </c>
      <c r="CQ1152" s="19">
        <v>0.67300000000000004</v>
      </c>
      <c r="CR1152" s="19">
        <v>0.68600000000000005</v>
      </c>
      <c r="CS1152" s="19">
        <v>1.1579999999999999</v>
      </c>
      <c r="CT1152" s="19">
        <v>1.1140000000000001</v>
      </c>
      <c r="CU1152" s="19">
        <v>0.78600000000000003</v>
      </c>
      <c r="CV1152" s="19">
        <v>1.1599999999999999</v>
      </c>
      <c r="CW1152" s="19">
        <v>0.79400000000000004</v>
      </c>
    </row>
    <row r="1153" spans="1:101" s="1" customFormat="1" ht="15" customHeight="1" x14ac:dyDescent="0.25">
      <c r="A1153" s="19">
        <v>1856</v>
      </c>
      <c r="B1153" s="19">
        <v>403.3</v>
      </c>
      <c r="C1153" s="19">
        <v>1048.4000000000001</v>
      </c>
      <c r="D1153" s="19">
        <v>602.57939999999996</v>
      </c>
      <c r="E1153" s="19">
        <v>604.58609999999999</v>
      </c>
      <c r="F1153" s="19">
        <v>368.52109999999999</v>
      </c>
      <c r="G1153" s="20">
        <v>7724.5263160000004</v>
      </c>
      <c r="H1153" s="19">
        <v>1</v>
      </c>
      <c r="I1153" s="19">
        <v>1</v>
      </c>
      <c r="J1153" s="19" t="s">
        <v>112</v>
      </c>
      <c r="M1153" s="10"/>
      <c r="N1153" s="10"/>
      <c r="X1153" s="19">
        <v>6.6699999999999995E-2</v>
      </c>
      <c r="Y1153" s="19">
        <v>1.095</v>
      </c>
      <c r="Z1153" s="19">
        <v>1.0109999999999999</v>
      </c>
      <c r="AA1153" s="19">
        <v>0.96199999999999997</v>
      </c>
      <c r="AB1153" s="22">
        <f t="shared" si="281"/>
        <v>0.32938333333333336</v>
      </c>
      <c r="AC1153" s="22">
        <f t="shared" si="282"/>
        <v>1.037222222222222</v>
      </c>
      <c r="AD1153" s="22">
        <f t="shared" si="283"/>
        <v>1.3887777777777781</v>
      </c>
      <c r="AE1153" s="22">
        <f t="shared" si="284"/>
        <v>0.31756293519014472</v>
      </c>
      <c r="AF1153" s="22">
        <f t="shared" si="285"/>
        <v>0.23717497399791979</v>
      </c>
      <c r="AG1153" s="22">
        <f t="shared" si="286"/>
        <v>-1.6548855587851112</v>
      </c>
      <c r="AH1153" s="22">
        <f t="shared" si="287"/>
        <v>-2.0759763058882181</v>
      </c>
      <c r="AI1153" s="22">
        <f t="shared" si="288"/>
        <v>-2.5811677466091272</v>
      </c>
      <c r="AJ1153" s="22">
        <f t="shared" si="289"/>
        <v>-3.9185453935994965</v>
      </c>
      <c r="AK1153" s="33" t="s">
        <v>193</v>
      </c>
      <c r="AL1153" s="22" t="str">
        <f t="shared" si="290"/>
        <v>Increase</v>
      </c>
      <c r="AM1153" s="24">
        <f t="shared" si="291"/>
        <v>2.6232051324915798E-3</v>
      </c>
      <c r="AN1153" s="24">
        <f t="shared" si="292"/>
        <v>1.2062979961736634E-4</v>
      </c>
      <c r="AO1153" s="25">
        <v>1.51953</v>
      </c>
      <c r="AP1153" s="24">
        <f t="shared" si="293"/>
        <v>1.2062979961736634E-4</v>
      </c>
      <c r="AQ1153" s="25">
        <v>2.0614400000000002</v>
      </c>
      <c r="AR1153" s="25">
        <v>2.1587299999999998</v>
      </c>
      <c r="AS1153" s="19">
        <v>1856</v>
      </c>
      <c r="AT1153" s="19">
        <v>0.378</v>
      </c>
      <c r="AU1153" s="19">
        <v>0.499</v>
      </c>
      <c r="AV1153" s="19">
        <v>0.35599999999999998</v>
      </c>
      <c r="AW1153" s="19">
        <v>0.2059</v>
      </c>
      <c r="AX1153" s="19">
        <v>0.32800000000000001</v>
      </c>
      <c r="AY1153" s="19">
        <v>0.4</v>
      </c>
      <c r="AZ1153" s="19">
        <v>0.32300000000000001</v>
      </c>
      <c r="BA1153" s="19">
        <v>0.39500000000000002</v>
      </c>
      <c r="BB1153" s="19">
        <v>0.26</v>
      </c>
      <c r="BC1153" s="19">
        <v>0.28999999999999998</v>
      </c>
      <c r="BD1153" s="19">
        <v>0.28399999999999997</v>
      </c>
      <c r="BE1153" s="19">
        <v>0.32500000000000001</v>
      </c>
      <c r="BF1153" s="19">
        <v>0.25900000000000001</v>
      </c>
      <c r="BG1153" s="19">
        <v>0.35299999999999998</v>
      </c>
      <c r="BH1153" s="19">
        <v>0.27</v>
      </c>
      <c r="BI1153" s="19">
        <v>0.312</v>
      </c>
      <c r="BJ1153" s="19">
        <v>0.30299999999999999</v>
      </c>
      <c r="BK1153" s="19">
        <v>0.38800000000000001</v>
      </c>
      <c r="BL1153" s="19"/>
      <c r="BM1153" s="19">
        <v>0.79700000000000004</v>
      </c>
      <c r="BN1153" s="19">
        <v>1.01</v>
      </c>
      <c r="BO1153" s="19">
        <v>1.202</v>
      </c>
      <c r="BP1153" s="19">
        <v>1.397</v>
      </c>
      <c r="BQ1153" s="19">
        <v>1.1539999999999999</v>
      </c>
      <c r="BR1153" s="19">
        <v>0.49399999999999999</v>
      </c>
      <c r="BS1153" s="19">
        <v>1.0129999999999999</v>
      </c>
      <c r="BT1153" s="19">
        <v>1.3580000000000001</v>
      </c>
      <c r="BU1153" s="19">
        <v>0.308</v>
      </c>
      <c r="BV1153" s="19">
        <v>1.61</v>
      </c>
      <c r="BW1153" s="19">
        <v>4.0049999999999999</v>
      </c>
      <c r="BX1153" s="19">
        <v>0.19900000000000001</v>
      </c>
      <c r="BY1153" s="19">
        <v>0.64700000000000002</v>
      </c>
      <c r="BZ1153" s="19">
        <v>0.41299999999999998</v>
      </c>
      <c r="CA1153" s="19">
        <v>1.355</v>
      </c>
      <c r="CB1153" s="19">
        <v>0.50700000000000001</v>
      </c>
      <c r="CC1153" s="19">
        <v>0.74</v>
      </c>
      <c r="CD1153" s="19">
        <v>0.46100000000000002</v>
      </c>
      <c r="CE1153" s="19"/>
      <c r="CF1153" s="19">
        <v>0.72399999999999998</v>
      </c>
      <c r="CG1153" s="19">
        <v>1.6759999999999999</v>
      </c>
      <c r="CH1153" s="19">
        <v>0.41599999999999998</v>
      </c>
      <c r="CI1153" s="19">
        <v>0.64100000000000001</v>
      </c>
      <c r="CJ1153" s="19">
        <v>2.0329999999999999</v>
      </c>
      <c r="CK1153" s="19">
        <v>2.6579999999999999</v>
      </c>
      <c r="CL1153" s="19">
        <v>1.216</v>
      </c>
      <c r="CM1153" s="19">
        <v>2.214</v>
      </c>
      <c r="CN1153" s="19">
        <v>0.61699999999999999</v>
      </c>
      <c r="CO1153" s="19">
        <v>1.3</v>
      </c>
      <c r="CP1153" s="19">
        <v>0.59799999999999998</v>
      </c>
      <c r="CQ1153" s="19">
        <v>0.32100000000000001</v>
      </c>
      <c r="CR1153" s="19">
        <v>3.2370000000000001</v>
      </c>
      <c r="CS1153" s="19">
        <v>0.55700000000000005</v>
      </c>
      <c r="CT1153" s="19">
        <v>2.83</v>
      </c>
      <c r="CU1153" s="19">
        <v>1.544</v>
      </c>
      <c r="CV1153" s="19">
        <v>1.7509999999999999</v>
      </c>
      <c r="CW1153" s="19">
        <v>0.66500000000000004</v>
      </c>
    </row>
    <row r="1154" spans="1:101" s="1" customFormat="1" ht="15" x14ac:dyDescent="0.2">
      <c r="A1154" s="19">
        <v>1857</v>
      </c>
      <c r="B1154" s="19">
        <v>403.4</v>
      </c>
      <c r="C1154" s="19">
        <v>1049.3</v>
      </c>
      <c r="D1154" s="19">
        <v>307.2457</v>
      </c>
      <c r="E1154" s="19">
        <v>309.25240000000002</v>
      </c>
      <c r="F1154" s="19">
        <v>146.37479999999999</v>
      </c>
      <c r="G1154" s="20">
        <v>15998</v>
      </c>
      <c r="H1154" s="19">
        <v>2</v>
      </c>
      <c r="I1154" s="19">
        <v>2</v>
      </c>
      <c r="J1154" s="19" t="s">
        <v>112</v>
      </c>
      <c r="M1154" s="10"/>
      <c r="N1154" s="10"/>
      <c r="X1154" s="19">
        <v>0.05</v>
      </c>
      <c r="Y1154" s="19">
        <v>1.758</v>
      </c>
      <c r="Z1154" s="19">
        <v>2.1280000000000001</v>
      </c>
      <c r="AA1154" s="19">
        <v>2.2549999999999999</v>
      </c>
      <c r="AB1154" s="22">
        <f t="shared" si="281"/>
        <v>1.4726111111111113</v>
      </c>
      <c r="AC1154" s="22">
        <f t="shared" si="282"/>
        <v>1.2625555555555554</v>
      </c>
      <c r="AD1154" s="22">
        <f t="shared" si="283"/>
        <v>1.3392222222222221</v>
      </c>
      <c r="AE1154" s="22">
        <f t="shared" si="284"/>
        <v>1.1663733169057471</v>
      </c>
      <c r="AF1154" s="22">
        <f t="shared" si="285"/>
        <v>1.0996017588981999</v>
      </c>
      <c r="AG1154" s="22">
        <f t="shared" si="286"/>
        <v>0.22202962065533235</v>
      </c>
      <c r="AH1154" s="22">
        <f t="shared" si="287"/>
        <v>0.1369811196678335</v>
      </c>
      <c r="AI1154" s="22">
        <f t="shared" si="288"/>
        <v>-0.64892115895067959</v>
      </c>
      <c r="AJ1154" s="22">
        <f t="shared" si="289"/>
        <v>-0.33238505012588426</v>
      </c>
      <c r="AK1154" s="22">
        <f>P1154</f>
        <v>0</v>
      </c>
      <c r="AL1154" s="22" t="str">
        <f t="shared" si="290"/>
        <v>Lowering</v>
      </c>
      <c r="AM1154" s="24">
        <f t="shared" si="291"/>
        <v>0.22442893111011189</v>
      </c>
      <c r="AN1154" s="24">
        <f t="shared" si="292"/>
        <v>0.46517348285955995</v>
      </c>
      <c r="AO1154" s="25">
        <v>0.69845800000000002</v>
      </c>
      <c r="AP1154" s="24">
        <f t="shared" si="293"/>
        <v>0.46517348285955995</v>
      </c>
      <c r="AQ1154" s="25">
        <v>0.67571300000000001</v>
      </c>
      <c r="AR1154" s="25">
        <v>0.78245699999999996</v>
      </c>
      <c r="AS1154" s="19">
        <v>1857</v>
      </c>
      <c r="AT1154" s="19">
        <v>1.5960000000000001</v>
      </c>
      <c r="AU1154" s="19">
        <v>1.554</v>
      </c>
      <c r="AV1154" s="19">
        <v>1.605</v>
      </c>
      <c r="AW1154" s="19">
        <v>2.177</v>
      </c>
      <c r="AX1154" s="19">
        <v>1.8169999999999999</v>
      </c>
      <c r="AY1154" s="19">
        <v>1.423</v>
      </c>
      <c r="AZ1154" s="19">
        <v>0.88800000000000001</v>
      </c>
      <c r="BA1154" s="19">
        <v>1.1950000000000001</v>
      </c>
      <c r="BB1154" s="19">
        <v>1.234</v>
      </c>
      <c r="BC1154" s="19">
        <v>1.1599999999999999</v>
      </c>
      <c r="BD1154" s="19">
        <v>0.91700000000000004</v>
      </c>
      <c r="BE1154" s="19">
        <v>0.96699999999999997</v>
      </c>
      <c r="BF1154" s="19">
        <v>0.64300000000000002</v>
      </c>
      <c r="BG1154" s="19">
        <v>1.6639999999999999</v>
      </c>
      <c r="BH1154" s="19">
        <v>1.306</v>
      </c>
      <c r="BI1154" s="19">
        <v>1.954</v>
      </c>
      <c r="BJ1154" s="19">
        <v>2.3140000000000001</v>
      </c>
      <c r="BK1154" s="19">
        <v>2.093</v>
      </c>
      <c r="BL1154" s="19"/>
      <c r="BM1154" s="19">
        <v>0.85099999999999998</v>
      </c>
      <c r="BN1154" s="19">
        <v>1.2849999999999999</v>
      </c>
      <c r="BO1154" s="19">
        <v>1.359</v>
      </c>
      <c r="BP1154" s="19">
        <v>2.085</v>
      </c>
      <c r="BQ1154" s="19">
        <v>1.054</v>
      </c>
      <c r="BR1154" s="19">
        <v>0.753</v>
      </c>
      <c r="BS1154" s="19">
        <v>2.206</v>
      </c>
      <c r="BT1154" s="19">
        <v>1.881</v>
      </c>
      <c r="BU1154" s="19">
        <v>0.66400000000000003</v>
      </c>
      <c r="BV1154" s="19">
        <v>0.72199999999999998</v>
      </c>
      <c r="BW1154" s="19">
        <v>0.51800000000000002</v>
      </c>
      <c r="BX1154" s="19">
        <v>0.78900000000000003</v>
      </c>
      <c r="BY1154" s="19">
        <v>0.79900000000000004</v>
      </c>
      <c r="BZ1154" s="19">
        <v>1.032</v>
      </c>
      <c r="CA1154" s="19">
        <v>1.643</v>
      </c>
      <c r="CB1154" s="19">
        <v>1.823</v>
      </c>
      <c r="CC1154" s="19">
        <v>1.835</v>
      </c>
      <c r="CD1154" s="19">
        <v>1.427</v>
      </c>
      <c r="CE1154" s="19"/>
      <c r="CF1154" s="19">
        <v>1.8779999999999999</v>
      </c>
      <c r="CG1154" s="19">
        <v>0.89300000000000002</v>
      </c>
      <c r="CH1154" s="19">
        <v>1.026</v>
      </c>
      <c r="CI1154" s="19">
        <v>1.819</v>
      </c>
      <c r="CJ1154" s="19">
        <v>1.093</v>
      </c>
      <c r="CK1154" s="19">
        <v>1.607</v>
      </c>
      <c r="CL1154" s="19">
        <v>1.101</v>
      </c>
      <c r="CM1154" s="19">
        <v>2.0779999999999998</v>
      </c>
      <c r="CN1154" s="19">
        <v>3.1760000000000002</v>
      </c>
      <c r="CO1154" s="19">
        <v>1.083</v>
      </c>
      <c r="CP1154" s="19">
        <v>0.88300000000000001</v>
      </c>
      <c r="CQ1154" s="19">
        <v>0.75</v>
      </c>
      <c r="CR1154" s="19">
        <v>0.89200000000000002</v>
      </c>
      <c r="CS1154" s="19">
        <v>0.78900000000000003</v>
      </c>
      <c r="CT1154" s="19">
        <v>1.208</v>
      </c>
      <c r="CU1154" s="19">
        <v>1.177</v>
      </c>
      <c r="CV1154" s="19">
        <v>1.3</v>
      </c>
      <c r="CW1154" s="19">
        <v>1.353</v>
      </c>
    </row>
    <row r="1155" spans="1:101" s="1" customFormat="1" ht="15" x14ac:dyDescent="0.2">
      <c r="A1155" s="19">
        <v>1858</v>
      </c>
      <c r="B1155" s="19">
        <v>403.9</v>
      </c>
      <c r="C1155" s="19">
        <v>1049.7</v>
      </c>
      <c r="D1155" s="19">
        <v>307.61239999999998</v>
      </c>
      <c r="E1155" s="19">
        <v>309.6191</v>
      </c>
      <c r="F1155" s="19">
        <v>147.10820000000001</v>
      </c>
      <c r="G1155" s="20">
        <v>9325952</v>
      </c>
      <c r="H1155" s="19">
        <v>2</v>
      </c>
      <c r="I1155" s="19">
        <v>2</v>
      </c>
      <c r="J1155" s="19" t="s">
        <v>117</v>
      </c>
      <c r="M1155" s="10"/>
      <c r="N1155" s="10"/>
      <c r="U1155" s="21">
        <v>0</v>
      </c>
      <c r="V1155" s="21">
        <v>0</v>
      </c>
      <c r="W1155" s="21">
        <v>15</v>
      </c>
      <c r="X1155" s="19">
        <v>0</v>
      </c>
      <c r="Y1155" s="19">
        <v>1.3480000000000001</v>
      </c>
      <c r="Z1155" s="19">
        <v>1.339</v>
      </c>
      <c r="AA1155" s="19">
        <v>1.3149999999999999</v>
      </c>
      <c r="AB1155" s="22">
        <f t="shared" ref="AB1155:AB1218" si="297">AVERAGE(AT1155:BK1155)</f>
        <v>1.0363333333333336</v>
      </c>
      <c r="AC1155" s="22">
        <f t="shared" ref="AC1155:AC1218" si="298">AVERAGE(BM1155:CD1155)</f>
        <v>0.97361111111111098</v>
      </c>
      <c r="AD1155" s="22">
        <f t="shared" ref="AD1155:AD1218" si="299">AVERAGE(CF1155:CW1155)</f>
        <v>1.0027222222222223</v>
      </c>
      <c r="AE1155" s="22">
        <f t="shared" ref="AE1155:AE1218" si="300">AB1155/AC1155</f>
        <v>1.0644222539229675</v>
      </c>
      <c r="AF1155" s="22">
        <f t="shared" ref="AF1155:AF1218" si="301">AB1155/AD1155</f>
        <v>1.0335198625962658</v>
      </c>
      <c r="AG1155" s="22">
        <f t="shared" ref="AG1155:AG1218" si="302">LOG(AE1155,2)</f>
        <v>9.007057827687287E-2</v>
      </c>
      <c r="AH1155" s="22">
        <f t="shared" ref="AH1155:AH1218" si="303">LOG(AF1155,2)</f>
        <v>4.756611531756666E-2</v>
      </c>
      <c r="AI1155" s="22">
        <f t="shared" ref="AI1155:AI1218" si="304">LOG(AM1155,10)</f>
        <v>-0.47537211584068945</v>
      </c>
      <c r="AJ1155" s="22">
        <f t="shared" ref="AJ1155:AJ1218" si="305">LOG(AN1155,10)</f>
        <v>-0.25653082149064904</v>
      </c>
      <c r="AK1155" s="22">
        <f>P1155</f>
        <v>0</v>
      </c>
      <c r="AL1155" s="22" t="str">
        <f t="shared" ref="AL1155:AL1218" si="306">+IF(AB1155&lt;AC1155,"Increase","Lowering")</f>
        <v>Lowering</v>
      </c>
      <c r="AM1155" s="24">
        <f t="shared" ref="AM1155:AM1218" si="307">_xlfn.T.TEST(AT1155:BK1155,BM1155:CD1155,2,3)</f>
        <v>0.33467855418382575</v>
      </c>
      <c r="AN1155" s="24">
        <f t="shared" ref="AN1155:AN1218" si="308">_xlfn.T.TEST(AT1155:BK1155,CF1155:CW1155,2,3)</f>
        <v>0.55394822933354582</v>
      </c>
      <c r="AO1155" s="25">
        <v>0.66487099999999999</v>
      </c>
      <c r="AP1155" s="24">
        <f t="shared" ref="AP1155:AP1218" si="309">_xlfn.T.TEST(AT1155:BK1155,CF1155:CW1155,2,3)</f>
        <v>0.55394822933354582</v>
      </c>
      <c r="AQ1155" s="25">
        <v>0.56087200000000004</v>
      </c>
      <c r="AR1155" s="25">
        <v>0.69298000000000004</v>
      </c>
      <c r="AS1155" s="19">
        <v>1858</v>
      </c>
      <c r="AT1155" s="19">
        <v>1.1359999999999999</v>
      </c>
      <c r="AU1155" s="19">
        <v>1.077</v>
      </c>
      <c r="AV1155" s="19">
        <v>1.218</v>
      </c>
      <c r="AW1155" s="19">
        <v>1.296</v>
      </c>
      <c r="AX1155" s="19">
        <v>1.071</v>
      </c>
      <c r="AY1155" s="19">
        <v>1.073</v>
      </c>
      <c r="AZ1155" s="19">
        <v>0.94</v>
      </c>
      <c r="BA1155" s="19">
        <v>0.996</v>
      </c>
      <c r="BB1155" s="19">
        <v>0.97699999999999998</v>
      </c>
      <c r="BC1155" s="19">
        <v>1.0229999999999999</v>
      </c>
      <c r="BD1155" s="19">
        <v>0.89300000000000002</v>
      </c>
      <c r="BE1155" s="19">
        <v>0.8</v>
      </c>
      <c r="BF1155" s="19">
        <v>0.69899999999999995</v>
      </c>
      <c r="BG1155" s="19">
        <v>1.002</v>
      </c>
      <c r="BH1155" s="19">
        <v>0.85899999999999999</v>
      </c>
      <c r="BI1155" s="19">
        <v>1.1160000000000001</v>
      </c>
      <c r="BJ1155" s="19">
        <v>1.347</v>
      </c>
      <c r="BK1155" s="19">
        <v>1.131</v>
      </c>
      <c r="BL1155" s="19"/>
      <c r="BM1155" s="19">
        <v>0.83099999999999996</v>
      </c>
      <c r="BN1155" s="19">
        <v>0.97099999999999997</v>
      </c>
      <c r="BO1155" s="19">
        <v>1.177</v>
      </c>
      <c r="BP1155" s="19">
        <v>1.284</v>
      </c>
      <c r="BQ1155" s="19">
        <v>0.86199999999999999</v>
      </c>
      <c r="BR1155" s="19">
        <v>0.74099999999999999</v>
      </c>
      <c r="BS1155" s="19">
        <v>1.3919999999999999</v>
      </c>
      <c r="BT1155" s="19">
        <v>1.232</v>
      </c>
      <c r="BU1155" s="19">
        <v>0.71699999999999997</v>
      </c>
      <c r="BV1155" s="19">
        <v>0.81</v>
      </c>
      <c r="BW1155" s="19">
        <v>0.72199999999999998</v>
      </c>
      <c r="BX1155" s="19">
        <v>0.77600000000000002</v>
      </c>
      <c r="BY1155" s="19">
        <v>0.83299999999999996</v>
      </c>
      <c r="BZ1155" s="19">
        <v>0.79100000000000004</v>
      </c>
      <c r="CA1155" s="19">
        <v>1.03</v>
      </c>
      <c r="CB1155" s="19">
        <v>1.1990000000000001</v>
      </c>
      <c r="CC1155" s="19">
        <v>1.0680000000000001</v>
      </c>
      <c r="CD1155" s="19">
        <v>1.089</v>
      </c>
      <c r="CE1155" s="19"/>
      <c r="CF1155" s="19">
        <v>1.2170000000000001</v>
      </c>
      <c r="CG1155" s="19">
        <v>0.82399999999999995</v>
      </c>
      <c r="CH1155" s="19">
        <v>0.93700000000000006</v>
      </c>
      <c r="CI1155" s="19">
        <v>1.2430000000000001</v>
      </c>
      <c r="CJ1155" s="19">
        <v>0.93300000000000005</v>
      </c>
      <c r="CK1155" s="19">
        <v>1.0389999999999999</v>
      </c>
      <c r="CL1155" s="19">
        <v>1.018</v>
      </c>
      <c r="CM1155" s="19">
        <v>1.1060000000000001</v>
      </c>
      <c r="CN1155" s="19">
        <v>1.421</v>
      </c>
      <c r="CO1155" s="19">
        <v>0.86499999999999999</v>
      </c>
      <c r="CP1155" s="19">
        <v>0.85699999999999998</v>
      </c>
      <c r="CQ1155" s="19">
        <v>0.72499999999999998</v>
      </c>
      <c r="CR1155" s="19">
        <v>0.80900000000000005</v>
      </c>
      <c r="CS1155" s="19">
        <v>0.93799999999999994</v>
      </c>
      <c r="CT1155" s="19">
        <v>1.034</v>
      </c>
      <c r="CU1155" s="19">
        <v>0.99199999999999999</v>
      </c>
      <c r="CV1155" s="19">
        <v>0.98299999999999998</v>
      </c>
      <c r="CW1155" s="19">
        <v>1.1080000000000001</v>
      </c>
    </row>
    <row r="1156" spans="1:101" s="1" customFormat="1" ht="15" x14ac:dyDescent="0.2">
      <c r="A1156" s="19">
        <v>1859</v>
      </c>
      <c r="B1156" s="19">
        <v>404.5</v>
      </c>
      <c r="C1156" s="19">
        <v>1050.2</v>
      </c>
      <c r="D1156" s="19">
        <v>335.09010000000001</v>
      </c>
      <c r="E1156" s="19">
        <v>337.09640000000002</v>
      </c>
      <c r="F1156" s="19">
        <v>202.06360000000001</v>
      </c>
      <c r="G1156" s="20">
        <v>15859.42857</v>
      </c>
      <c r="H1156" s="19">
        <v>2</v>
      </c>
      <c r="I1156" s="19">
        <v>2</v>
      </c>
      <c r="J1156" s="19" t="s">
        <v>117</v>
      </c>
      <c r="M1156" s="10"/>
      <c r="N1156" s="10"/>
      <c r="U1156" s="21">
        <v>0</v>
      </c>
      <c r="V1156" s="21">
        <v>0</v>
      </c>
      <c r="W1156" s="21">
        <v>79</v>
      </c>
      <c r="X1156" s="19">
        <v>0.05</v>
      </c>
      <c r="Y1156" s="19">
        <v>1.228</v>
      </c>
      <c r="Z1156" s="19">
        <v>1.323</v>
      </c>
      <c r="AA1156" s="19">
        <v>1.3240000000000001</v>
      </c>
      <c r="AB1156" s="22">
        <f t="shared" si="297"/>
        <v>0.91100000000000014</v>
      </c>
      <c r="AC1156" s="22">
        <f t="shared" si="298"/>
        <v>0.85377777777777775</v>
      </c>
      <c r="AD1156" s="22">
        <f t="shared" si="299"/>
        <v>0.89861111111111114</v>
      </c>
      <c r="AE1156" s="22">
        <f t="shared" si="300"/>
        <v>1.0670223841749091</v>
      </c>
      <c r="AF1156" s="22">
        <f t="shared" si="301"/>
        <v>1.0137867078825349</v>
      </c>
      <c r="AG1156" s="22">
        <f t="shared" si="302"/>
        <v>9.3590441578836295E-2</v>
      </c>
      <c r="AH1156" s="22">
        <f t="shared" si="303"/>
        <v>1.9754153477131026E-2</v>
      </c>
      <c r="AI1156" s="22">
        <f t="shared" si="304"/>
        <v>-0.50125008604985644</v>
      </c>
      <c r="AJ1156" s="22">
        <f t="shared" si="305"/>
        <v>-0.10068764867518047</v>
      </c>
      <c r="AK1156" s="22">
        <f>P1156</f>
        <v>0</v>
      </c>
      <c r="AL1156" s="22" t="str">
        <f t="shared" si="306"/>
        <v>Lowering</v>
      </c>
      <c r="AM1156" s="24">
        <f t="shared" si="307"/>
        <v>0.31531883545918821</v>
      </c>
      <c r="AN1156" s="24">
        <f t="shared" si="308"/>
        <v>0.79307151474263926</v>
      </c>
      <c r="AO1156" s="25">
        <v>0.61441400000000002</v>
      </c>
      <c r="AP1156" s="24">
        <f t="shared" si="309"/>
        <v>0.79307151474263926</v>
      </c>
      <c r="AQ1156" s="25">
        <v>0.44742700000000002</v>
      </c>
      <c r="AR1156" s="25">
        <v>0.598325</v>
      </c>
      <c r="AS1156" s="19">
        <v>1859</v>
      </c>
      <c r="AT1156" s="19">
        <v>1.0449999999999999</v>
      </c>
      <c r="AU1156" s="19">
        <v>0.86899999999999999</v>
      </c>
      <c r="AV1156" s="19">
        <v>1.1990000000000001</v>
      </c>
      <c r="AW1156" s="19">
        <v>1.1599999999999999</v>
      </c>
      <c r="AX1156" s="19">
        <v>0.92300000000000004</v>
      </c>
      <c r="AY1156" s="19">
        <v>0.90500000000000003</v>
      </c>
      <c r="AZ1156" s="19">
        <v>0.79600000000000004</v>
      </c>
      <c r="BA1156" s="19">
        <v>0.875</v>
      </c>
      <c r="BB1156" s="19">
        <v>0.84599999999999997</v>
      </c>
      <c r="BC1156" s="19">
        <v>0.83199999999999996</v>
      </c>
      <c r="BD1156" s="19">
        <v>0.84299999999999997</v>
      </c>
      <c r="BE1156" s="19">
        <v>0.73099999999999998</v>
      </c>
      <c r="BF1156" s="19">
        <v>0.69399999999999995</v>
      </c>
      <c r="BG1156" s="19">
        <v>0.84199999999999997</v>
      </c>
      <c r="BH1156" s="19">
        <v>0.79700000000000004</v>
      </c>
      <c r="BI1156" s="19">
        <v>0.92500000000000004</v>
      </c>
      <c r="BJ1156" s="19">
        <v>0.98399999999999999</v>
      </c>
      <c r="BK1156" s="19">
        <v>1.1319999999999999</v>
      </c>
      <c r="BL1156" s="19"/>
      <c r="BM1156" s="19">
        <v>0.72399999999999998</v>
      </c>
      <c r="BN1156" s="19">
        <v>0.82699999999999996</v>
      </c>
      <c r="BO1156" s="19">
        <v>1.0209999999999999</v>
      </c>
      <c r="BP1156" s="19">
        <v>1.1830000000000001</v>
      </c>
      <c r="BQ1156" s="19">
        <v>0.89300000000000002</v>
      </c>
      <c r="BR1156" s="19">
        <v>0.64600000000000002</v>
      </c>
      <c r="BS1156" s="19">
        <v>1.0820000000000001</v>
      </c>
      <c r="BT1156" s="19">
        <v>1.109</v>
      </c>
      <c r="BU1156" s="19">
        <v>0.55400000000000005</v>
      </c>
      <c r="BV1156" s="19">
        <v>0.69899999999999995</v>
      </c>
      <c r="BW1156" s="19">
        <v>0.74199999999999999</v>
      </c>
      <c r="BX1156" s="19">
        <v>0.71299999999999997</v>
      </c>
      <c r="BY1156" s="19">
        <v>0.66900000000000004</v>
      </c>
      <c r="BZ1156" s="19">
        <v>0.65100000000000002</v>
      </c>
      <c r="CA1156" s="19">
        <v>0.84699999999999998</v>
      </c>
      <c r="CB1156" s="19">
        <v>1.002</v>
      </c>
      <c r="CC1156" s="19">
        <v>0.92400000000000004</v>
      </c>
      <c r="CD1156" s="19">
        <v>1.0820000000000001</v>
      </c>
      <c r="CE1156" s="19"/>
      <c r="CF1156" s="19">
        <v>0.99199999999999999</v>
      </c>
      <c r="CG1156" s="19">
        <v>0.79700000000000004</v>
      </c>
      <c r="CH1156" s="19">
        <v>0.83</v>
      </c>
      <c r="CI1156" s="19">
        <v>1.147</v>
      </c>
      <c r="CJ1156" s="19">
        <v>0.78500000000000003</v>
      </c>
      <c r="CK1156" s="19">
        <v>0.95799999999999996</v>
      </c>
      <c r="CL1156" s="19">
        <v>0.93600000000000005</v>
      </c>
      <c r="CM1156" s="19">
        <v>1.02</v>
      </c>
      <c r="CN1156" s="19">
        <v>1.2110000000000001</v>
      </c>
      <c r="CO1156" s="19">
        <v>0.79900000000000004</v>
      </c>
      <c r="CP1156" s="19">
        <v>0.78200000000000003</v>
      </c>
      <c r="CQ1156" s="19">
        <v>0.68</v>
      </c>
      <c r="CR1156" s="19">
        <v>0.74199999999999999</v>
      </c>
      <c r="CS1156" s="19">
        <v>0.84799999999999998</v>
      </c>
      <c r="CT1156" s="19">
        <v>0.875</v>
      </c>
      <c r="CU1156" s="19">
        <v>0.84899999999999998</v>
      </c>
      <c r="CV1156" s="19">
        <v>0.98099999999999998</v>
      </c>
      <c r="CW1156" s="19">
        <v>0.94299999999999995</v>
      </c>
    </row>
    <row r="1157" spans="1:101" s="1" customFormat="1" ht="15" x14ac:dyDescent="0.2">
      <c r="A1157" s="19">
        <v>1860</v>
      </c>
      <c r="B1157" s="19">
        <v>404.3</v>
      </c>
      <c r="C1157" s="19">
        <v>1050.5</v>
      </c>
      <c r="D1157" s="19">
        <v>307.24590000000001</v>
      </c>
      <c r="E1157" s="19">
        <v>309.2527</v>
      </c>
      <c r="F1157" s="19">
        <v>73.1875</v>
      </c>
      <c r="G1157" s="20">
        <v>55228</v>
      </c>
      <c r="H1157" s="19">
        <v>1</v>
      </c>
      <c r="I1157" s="19">
        <v>1</v>
      </c>
      <c r="J1157" s="19" t="s">
        <v>112</v>
      </c>
      <c r="M1157" s="10"/>
      <c r="N1157" s="10"/>
      <c r="X1157" s="19">
        <v>0.05</v>
      </c>
      <c r="Y1157" s="19">
        <v>1.758</v>
      </c>
      <c r="Z1157" s="19">
        <v>2.1280000000000001</v>
      </c>
      <c r="AA1157" s="19">
        <v>2.2549999999999999</v>
      </c>
      <c r="AB1157" s="22">
        <f t="shared" si="297"/>
        <v>1.4726111111111113</v>
      </c>
      <c r="AC1157" s="22">
        <f t="shared" si="298"/>
        <v>1.2625555555555554</v>
      </c>
      <c r="AD1157" s="22">
        <f t="shared" si="299"/>
        <v>1.3328333333333333</v>
      </c>
      <c r="AE1157" s="22">
        <f t="shared" si="300"/>
        <v>1.1663733169057471</v>
      </c>
      <c r="AF1157" s="22">
        <f t="shared" si="301"/>
        <v>1.1048726605810515</v>
      </c>
      <c r="AG1157" s="22">
        <f t="shared" si="302"/>
        <v>0.22202962065533235</v>
      </c>
      <c r="AH1157" s="22">
        <f t="shared" si="303"/>
        <v>0.14388010487964123</v>
      </c>
      <c r="AI1157" s="22">
        <f t="shared" si="304"/>
        <v>-0.64892115895067959</v>
      </c>
      <c r="AJ1157" s="22">
        <f t="shared" si="305"/>
        <v>-0.35049302544378541</v>
      </c>
      <c r="AK1157" s="22">
        <f>P1157</f>
        <v>0</v>
      </c>
      <c r="AL1157" s="22" t="str">
        <f t="shared" si="306"/>
        <v>Lowering</v>
      </c>
      <c r="AM1157" s="24">
        <f t="shared" si="307"/>
        <v>0.22442893111011189</v>
      </c>
      <c r="AN1157" s="24">
        <f t="shared" si="308"/>
        <v>0.44617678990367726</v>
      </c>
      <c r="AO1157" s="25">
        <v>0.69845800000000002</v>
      </c>
      <c r="AP1157" s="24">
        <f t="shared" si="309"/>
        <v>0.44617678990367726</v>
      </c>
      <c r="AQ1157" s="25">
        <v>0.69067699999999999</v>
      </c>
      <c r="AR1157" s="25">
        <v>0.792628</v>
      </c>
      <c r="AS1157" s="19">
        <v>1860</v>
      </c>
      <c r="AT1157" s="19">
        <v>1.5960000000000001</v>
      </c>
      <c r="AU1157" s="19">
        <v>1.554</v>
      </c>
      <c r="AV1157" s="19">
        <v>1.605</v>
      </c>
      <c r="AW1157" s="19">
        <v>2.177</v>
      </c>
      <c r="AX1157" s="19">
        <v>1.8169999999999999</v>
      </c>
      <c r="AY1157" s="19">
        <v>1.423</v>
      </c>
      <c r="AZ1157" s="19">
        <v>0.88800000000000001</v>
      </c>
      <c r="BA1157" s="19">
        <v>1.1950000000000001</v>
      </c>
      <c r="BB1157" s="19">
        <v>1.234</v>
      </c>
      <c r="BC1157" s="19">
        <v>1.1599999999999999</v>
      </c>
      <c r="BD1157" s="19">
        <v>0.91700000000000004</v>
      </c>
      <c r="BE1157" s="19">
        <v>0.96699999999999997</v>
      </c>
      <c r="BF1157" s="19">
        <v>0.64300000000000002</v>
      </c>
      <c r="BG1157" s="19">
        <v>1.6639999999999999</v>
      </c>
      <c r="BH1157" s="19">
        <v>1.306</v>
      </c>
      <c r="BI1157" s="19">
        <v>1.954</v>
      </c>
      <c r="BJ1157" s="19">
        <v>2.3140000000000001</v>
      </c>
      <c r="BK1157" s="19">
        <v>2.093</v>
      </c>
      <c r="BL1157" s="19"/>
      <c r="BM1157" s="19">
        <v>0.85099999999999998</v>
      </c>
      <c r="BN1157" s="19">
        <v>1.2849999999999999</v>
      </c>
      <c r="BO1157" s="19">
        <v>1.359</v>
      </c>
      <c r="BP1157" s="19">
        <v>2.085</v>
      </c>
      <c r="BQ1157" s="19">
        <v>1.054</v>
      </c>
      <c r="BR1157" s="19">
        <v>0.753</v>
      </c>
      <c r="BS1157" s="19">
        <v>2.206</v>
      </c>
      <c r="BT1157" s="19">
        <v>1.881</v>
      </c>
      <c r="BU1157" s="19">
        <v>0.66400000000000003</v>
      </c>
      <c r="BV1157" s="19">
        <v>0.72199999999999998</v>
      </c>
      <c r="BW1157" s="19">
        <v>0.51800000000000002</v>
      </c>
      <c r="BX1157" s="19">
        <v>0.78900000000000003</v>
      </c>
      <c r="BY1157" s="19">
        <v>0.79900000000000004</v>
      </c>
      <c r="BZ1157" s="19">
        <v>1.032</v>
      </c>
      <c r="CA1157" s="19">
        <v>1.643</v>
      </c>
      <c r="CB1157" s="19">
        <v>1.823</v>
      </c>
      <c r="CC1157" s="19">
        <v>1.835</v>
      </c>
      <c r="CD1157" s="19">
        <v>1.427</v>
      </c>
      <c r="CE1157" s="19"/>
      <c r="CF1157" s="19">
        <v>1.8779999999999999</v>
      </c>
      <c r="CG1157" s="19">
        <v>0.89300000000000002</v>
      </c>
      <c r="CH1157" s="19">
        <v>0.91100000000000003</v>
      </c>
      <c r="CI1157" s="19">
        <v>1.819</v>
      </c>
      <c r="CJ1157" s="19">
        <v>1.093</v>
      </c>
      <c r="CK1157" s="19">
        <v>1.607</v>
      </c>
      <c r="CL1157" s="19">
        <v>1.101</v>
      </c>
      <c r="CM1157" s="19">
        <v>2.0779999999999998</v>
      </c>
      <c r="CN1157" s="19">
        <v>3.1760000000000002</v>
      </c>
      <c r="CO1157" s="19">
        <v>1.083</v>
      </c>
      <c r="CP1157" s="19">
        <v>0.88300000000000001</v>
      </c>
      <c r="CQ1157" s="19">
        <v>0.75</v>
      </c>
      <c r="CR1157" s="19">
        <v>0.89200000000000002</v>
      </c>
      <c r="CS1157" s="19">
        <v>0.78900000000000003</v>
      </c>
      <c r="CT1157" s="19">
        <v>1.208</v>
      </c>
      <c r="CU1157" s="19">
        <v>1.177</v>
      </c>
      <c r="CV1157" s="19">
        <v>1.3</v>
      </c>
      <c r="CW1157" s="19">
        <v>1.353</v>
      </c>
    </row>
    <row r="1158" spans="1:101" s="1" customFormat="1" ht="15" x14ac:dyDescent="0.2">
      <c r="A1158" s="19">
        <v>1861</v>
      </c>
      <c r="B1158" s="19">
        <v>405.6</v>
      </c>
      <c r="C1158" s="19">
        <v>1050.7</v>
      </c>
      <c r="D1158" s="19">
        <v>307.11099999999999</v>
      </c>
      <c r="E1158" s="19">
        <v>309.11770000000001</v>
      </c>
      <c r="F1158" s="19">
        <v>146.1054</v>
      </c>
      <c r="G1158" s="20">
        <v>11491788</v>
      </c>
      <c r="H1158" s="19">
        <v>2</v>
      </c>
      <c r="I1158" s="19">
        <v>2</v>
      </c>
      <c r="J1158" s="19" t="s">
        <v>105</v>
      </c>
      <c r="K1158" s="19" t="s">
        <v>519</v>
      </c>
      <c r="L1158" s="19" t="s">
        <v>528</v>
      </c>
      <c r="M1158" s="19">
        <v>0.26</v>
      </c>
      <c r="N1158" s="19">
        <v>2.5</v>
      </c>
      <c r="X1158" s="19">
        <v>0</v>
      </c>
      <c r="Y1158" s="19">
        <v>1.1870000000000001</v>
      </c>
      <c r="Z1158" s="19">
        <v>1.1859999999999999</v>
      </c>
      <c r="AA1158" s="19">
        <v>1.2350000000000001</v>
      </c>
      <c r="AB1158" s="22">
        <f t="shared" si="297"/>
        <v>0.93400000000000027</v>
      </c>
      <c r="AC1158" s="22">
        <f t="shared" si="298"/>
        <v>0.87650000000000006</v>
      </c>
      <c r="AD1158" s="22">
        <f t="shared" si="299"/>
        <v>0.90561111111111103</v>
      </c>
      <c r="AE1158" s="22">
        <f t="shared" si="300"/>
        <v>1.0656018254420996</v>
      </c>
      <c r="AF1158" s="22">
        <f t="shared" si="301"/>
        <v>1.0313477700754559</v>
      </c>
      <c r="AG1158" s="22">
        <f t="shared" si="302"/>
        <v>9.1668458950124293E-2</v>
      </c>
      <c r="AH1158" s="22">
        <f t="shared" si="303"/>
        <v>4.4530890962844336E-2</v>
      </c>
      <c r="AI1158" s="22">
        <f t="shared" si="304"/>
        <v>-0.51507267875705676</v>
      </c>
      <c r="AJ1158" s="22">
        <f t="shared" si="305"/>
        <v>-0.2418000866039485</v>
      </c>
      <c r="AK1158" s="22" t="str">
        <f>L1158</f>
        <v>Lysine</v>
      </c>
      <c r="AL1158" s="22" t="str">
        <f t="shared" si="306"/>
        <v>Lowering</v>
      </c>
      <c r="AM1158" s="24">
        <f t="shared" si="307"/>
        <v>0.30544099179283773</v>
      </c>
      <c r="AN1158" s="24">
        <f t="shared" si="308"/>
        <v>0.5730597597781778</v>
      </c>
      <c r="AO1158" s="25">
        <v>0.69230599999999998</v>
      </c>
      <c r="AP1158" s="24">
        <f t="shared" si="309"/>
        <v>0.5730597597781778</v>
      </c>
      <c r="AQ1158" s="25">
        <v>0.62040499999999998</v>
      </c>
      <c r="AR1158" s="25">
        <v>0.74062499999999998</v>
      </c>
      <c r="AS1158" s="19">
        <v>1861</v>
      </c>
      <c r="AT1158" s="19">
        <v>1.0209999999999999</v>
      </c>
      <c r="AU1158" s="19">
        <v>0.96799999999999997</v>
      </c>
      <c r="AV1158" s="19">
        <v>1.1080000000000001</v>
      </c>
      <c r="AW1158" s="19">
        <v>1.1160000000000001</v>
      </c>
      <c r="AX1158" s="19">
        <v>0.96599999999999997</v>
      </c>
      <c r="AY1158" s="19">
        <v>0.93700000000000006</v>
      </c>
      <c r="AZ1158" s="19">
        <v>0.84299999999999997</v>
      </c>
      <c r="BA1158" s="19">
        <v>0.91800000000000004</v>
      </c>
      <c r="BB1158" s="19">
        <v>0.85199999999999998</v>
      </c>
      <c r="BC1158" s="19">
        <v>0.90400000000000003</v>
      </c>
      <c r="BD1158" s="19">
        <v>0.79100000000000004</v>
      </c>
      <c r="BE1158" s="19">
        <v>0.71399999999999997</v>
      </c>
      <c r="BF1158" s="19">
        <v>0.67300000000000004</v>
      </c>
      <c r="BG1158" s="19">
        <v>0.92900000000000005</v>
      </c>
      <c r="BH1158" s="19">
        <v>0.79400000000000004</v>
      </c>
      <c r="BI1158" s="19">
        <v>1.0249999999999999</v>
      </c>
      <c r="BJ1158" s="19">
        <v>1.198</v>
      </c>
      <c r="BK1158" s="19">
        <v>1.0549999999999999</v>
      </c>
      <c r="BL1158" s="19"/>
      <c r="BM1158" s="19">
        <v>0.755</v>
      </c>
      <c r="BN1158" s="19">
        <v>0.86</v>
      </c>
      <c r="BO1158" s="19">
        <v>1.0369999999999999</v>
      </c>
      <c r="BP1158" s="19">
        <v>1.1439999999999999</v>
      </c>
      <c r="BQ1158" s="19">
        <v>0.78400000000000003</v>
      </c>
      <c r="BR1158" s="19">
        <v>0.66800000000000004</v>
      </c>
      <c r="BS1158" s="19">
        <v>1.222</v>
      </c>
      <c r="BT1158" s="19">
        <v>1.0720000000000001</v>
      </c>
      <c r="BU1158" s="19">
        <v>0.64600000000000002</v>
      </c>
      <c r="BV1158" s="19">
        <v>0.73299999999999998</v>
      </c>
      <c r="BW1158" s="19">
        <v>0.61799999999999999</v>
      </c>
      <c r="BX1158" s="19">
        <v>0.71899999999999997</v>
      </c>
      <c r="BY1158" s="19">
        <v>0.76400000000000001</v>
      </c>
      <c r="BZ1158" s="19">
        <v>0.749</v>
      </c>
      <c r="CA1158" s="19">
        <v>0.96699999999999997</v>
      </c>
      <c r="CB1158" s="19">
        <v>1.1060000000000001</v>
      </c>
      <c r="CC1158" s="19">
        <v>0.95099999999999996</v>
      </c>
      <c r="CD1158" s="19">
        <v>0.98199999999999998</v>
      </c>
      <c r="CE1158" s="19"/>
      <c r="CF1158" s="19">
        <v>1.079</v>
      </c>
      <c r="CG1158" s="19">
        <v>0.753</v>
      </c>
      <c r="CH1158" s="19">
        <v>0.81799999999999995</v>
      </c>
      <c r="CI1158" s="19">
        <v>1.1100000000000001</v>
      </c>
      <c r="CJ1158" s="19">
        <v>0.86399999999999999</v>
      </c>
      <c r="CK1158" s="19">
        <v>0.92</v>
      </c>
      <c r="CL1158" s="19">
        <v>0.89700000000000002</v>
      </c>
      <c r="CM1158" s="19">
        <v>1.0009999999999999</v>
      </c>
      <c r="CN1158" s="19">
        <v>1.343</v>
      </c>
      <c r="CO1158" s="19">
        <v>0.80300000000000005</v>
      </c>
      <c r="CP1158" s="19">
        <v>0.79200000000000004</v>
      </c>
      <c r="CQ1158" s="19">
        <v>0.66700000000000004</v>
      </c>
      <c r="CR1158" s="19">
        <v>0.746</v>
      </c>
      <c r="CS1158" s="19">
        <v>0.83799999999999997</v>
      </c>
      <c r="CT1158" s="19">
        <v>0.90800000000000003</v>
      </c>
      <c r="CU1158" s="19">
        <v>0.873</v>
      </c>
      <c r="CV1158" s="19">
        <v>0.90500000000000003</v>
      </c>
      <c r="CW1158" s="19">
        <v>0.98399999999999999</v>
      </c>
    </row>
    <row r="1159" spans="1:101" s="1" customFormat="1" ht="15" x14ac:dyDescent="0.2">
      <c r="A1159" s="19">
        <v>1862</v>
      </c>
      <c r="B1159" s="19">
        <v>404.5</v>
      </c>
      <c r="C1159" s="19">
        <v>1050.7</v>
      </c>
      <c r="D1159" s="19">
        <v>380.16390000000001</v>
      </c>
      <c r="E1159" s="19">
        <v>382.1705</v>
      </c>
      <c r="F1159" s="19">
        <v>146.10560000000001</v>
      </c>
      <c r="G1159" s="20">
        <v>49788.80702</v>
      </c>
      <c r="H1159" s="19">
        <v>1</v>
      </c>
      <c r="I1159" s="19">
        <v>1</v>
      </c>
      <c r="J1159" s="19" t="s">
        <v>109</v>
      </c>
      <c r="M1159" s="10"/>
      <c r="N1159" s="10"/>
      <c r="U1159" s="21">
        <v>4</v>
      </c>
      <c r="V1159" s="21">
        <v>23</v>
      </c>
      <c r="W1159" s="21">
        <v>199</v>
      </c>
      <c r="X1159" s="19">
        <v>0.05</v>
      </c>
      <c r="Y1159" s="19">
        <v>1.292</v>
      </c>
      <c r="Z1159" s="19">
        <v>1.3320000000000001</v>
      </c>
      <c r="AA1159" s="19">
        <v>1.1220000000000001</v>
      </c>
      <c r="AB1159" s="22">
        <f t="shared" si="297"/>
        <v>0.95405555555555566</v>
      </c>
      <c r="AC1159" s="22">
        <f t="shared" si="298"/>
        <v>0.88638888888888889</v>
      </c>
      <c r="AD1159" s="22">
        <f t="shared" si="299"/>
        <v>0.91644444444444439</v>
      </c>
      <c r="AE1159" s="22">
        <f t="shared" si="300"/>
        <v>1.076339705421498</v>
      </c>
      <c r="AF1159" s="22">
        <f t="shared" si="301"/>
        <v>1.0410402521823474</v>
      </c>
      <c r="AG1159" s="22">
        <f t="shared" si="302"/>
        <v>0.10613348122124552</v>
      </c>
      <c r="AH1159" s="22">
        <f t="shared" si="303"/>
        <v>5.8025852019811662E-2</v>
      </c>
      <c r="AI1159" s="22">
        <f t="shared" si="304"/>
        <v>-0.62406751638506608</v>
      </c>
      <c r="AJ1159" s="22">
        <f t="shared" si="305"/>
        <v>-0.33111915321829383</v>
      </c>
      <c r="AK1159" s="22">
        <f>P1159</f>
        <v>0</v>
      </c>
      <c r="AL1159" s="22" t="str">
        <f t="shared" si="306"/>
        <v>Lowering</v>
      </c>
      <c r="AM1159" s="24">
        <f t="shared" si="307"/>
        <v>0.2376470806473934</v>
      </c>
      <c r="AN1159" s="24">
        <f t="shared" si="308"/>
        <v>0.46653136501070624</v>
      </c>
      <c r="AO1159" s="25">
        <v>0.78525699999999998</v>
      </c>
      <c r="AP1159" s="24">
        <f t="shared" si="309"/>
        <v>0.46653136501070624</v>
      </c>
      <c r="AQ1159" s="25">
        <v>0.58484800000000003</v>
      </c>
      <c r="AR1159" s="25">
        <v>0.71081099999999997</v>
      </c>
      <c r="AS1159" s="19">
        <v>1862</v>
      </c>
      <c r="AT1159" s="19">
        <v>1.0009999999999999</v>
      </c>
      <c r="AU1159" s="19">
        <v>0.995</v>
      </c>
      <c r="AV1159" s="19">
        <v>1.23</v>
      </c>
      <c r="AW1159" s="19">
        <v>1.121</v>
      </c>
      <c r="AX1159" s="19">
        <v>0.95399999999999996</v>
      </c>
      <c r="AY1159" s="19">
        <v>1.022</v>
      </c>
      <c r="AZ1159" s="19">
        <v>0.85599999999999998</v>
      </c>
      <c r="BA1159" s="19">
        <v>0.89100000000000001</v>
      </c>
      <c r="BB1159" s="19">
        <v>0.89200000000000002</v>
      </c>
      <c r="BC1159" s="19">
        <v>0.90400000000000003</v>
      </c>
      <c r="BD1159" s="19">
        <v>0.85399999999999998</v>
      </c>
      <c r="BE1159" s="19">
        <v>0.79500000000000004</v>
      </c>
      <c r="BF1159" s="19">
        <v>0.65900000000000003</v>
      </c>
      <c r="BG1159" s="19">
        <v>0.873</v>
      </c>
      <c r="BH1159" s="19">
        <v>0.76600000000000001</v>
      </c>
      <c r="BI1159" s="19">
        <v>1.1539999999999999</v>
      </c>
      <c r="BJ1159" s="19">
        <v>1.2370000000000001</v>
      </c>
      <c r="BK1159" s="19">
        <v>0.96899999999999997</v>
      </c>
      <c r="BL1159" s="19"/>
      <c r="BM1159" s="19">
        <v>0.79</v>
      </c>
      <c r="BN1159" s="19">
        <v>0.90100000000000002</v>
      </c>
      <c r="BO1159" s="19">
        <v>1.022</v>
      </c>
      <c r="BP1159" s="19">
        <v>1.2769999999999999</v>
      </c>
      <c r="BQ1159" s="19">
        <v>0.84699999999999998</v>
      </c>
      <c r="BR1159" s="19">
        <v>0.64</v>
      </c>
      <c r="BS1159" s="19">
        <v>1.077</v>
      </c>
      <c r="BT1159" s="19">
        <v>1.139</v>
      </c>
      <c r="BU1159" s="19">
        <v>0.75600000000000001</v>
      </c>
      <c r="BV1159" s="19">
        <v>0.68899999999999995</v>
      </c>
      <c r="BW1159" s="19">
        <v>0.72</v>
      </c>
      <c r="BX1159" s="19">
        <v>0.72</v>
      </c>
      <c r="BY1159" s="19">
        <v>0.81499999999999995</v>
      </c>
      <c r="BZ1159" s="19">
        <v>0.69899999999999995</v>
      </c>
      <c r="CA1159" s="19">
        <v>0.96099999999999997</v>
      </c>
      <c r="CB1159" s="19">
        <v>1.091</v>
      </c>
      <c r="CC1159" s="19">
        <v>0.83699999999999997</v>
      </c>
      <c r="CD1159" s="19">
        <v>0.97399999999999998</v>
      </c>
      <c r="CE1159" s="19"/>
      <c r="CF1159" s="19">
        <v>1.0649999999999999</v>
      </c>
      <c r="CG1159" s="19">
        <v>0.73199999999999998</v>
      </c>
      <c r="CH1159" s="19">
        <v>0.85</v>
      </c>
      <c r="CI1159" s="19">
        <v>1.081</v>
      </c>
      <c r="CJ1159" s="19">
        <v>0.94899999999999995</v>
      </c>
      <c r="CK1159" s="19">
        <v>0.96</v>
      </c>
      <c r="CL1159" s="19">
        <v>0.90500000000000003</v>
      </c>
      <c r="CM1159" s="19">
        <v>1.0209999999999999</v>
      </c>
      <c r="CN1159" s="19">
        <v>1.264</v>
      </c>
      <c r="CO1159" s="19">
        <v>0.84799999999999998</v>
      </c>
      <c r="CP1159" s="19">
        <v>0.69799999999999995</v>
      </c>
      <c r="CQ1159" s="19">
        <v>0.67700000000000005</v>
      </c>
      <c r="CR1159" s="19">
        <v>0.745</v>
      </c>
      <c r="CS1159" s="19">
        <v>0.90700000000000003</v>
      </c>
      <c r="CT1159" s="19">
        <v>0.92700000000000005</v>
      </c>
      <c r="CU1159" s="19">
        <v>0.871</v>
      </c>
      <c r="CV1159" s="19">
        <v>0.95299999999999996</v>
      </c>
      <c r="CW1159" s="19">
        <v>1.0429999999999999</v>
      </c>
    </row>
    <row r="1160" spans="1:101" s="1" customFormat="1" ht="15" x14ac:dyDescent="0.2">
      <c r="A1160" s="19">
        <v>1863</v>
      </c>
      <c r="B1160" s="19">
        <v>404.3</v>
      </c>
      <c r="C1160" s="19">
        <v>1050.7</v>
      </c>
      <c r="D1160" s="19">
        <v>307.41629999999998</v>
      </c>
      <c r="E1160" s="19">
        <v>309.4237</v>
      </c>
      <c r="F1160" s="19">
        <v>73.358000000000004</v>
      </c>
      <c r="G1160" s="20">
        <v>48842.5</v>
      </c>
      <c r="H1160" s="19">
        <v>1</v>
      </c>
      <c r="I1160" s="19">
        <v>1</v>
      </c>
      <c r="J1160" s="19" t="s">
        <v>112</v>
      </c>
      <c r="M1160" s="10"/>
      <c r="N1160" s="10"/>
      <c r="X1160" s="19">
        <v>0.05</v>
      </c>
      <c r="Y1160" s="19">
        <v>2.1480000000000001</v>
      </c>
      <c r="Z1160" s="19">
        <v>2.173</v>
      </c>
      <c r="AA1160" s="19">
        <v>2.5169999999999999</v>
      </c>
      <c r="AB1160" s="22">
        <f t="shared" si="297"/>
        <v>1.4197222222222221</v>
      </c>
      <c r="AC1160" s="22">
        <f t="shared" si="298"/>
        <v>1.2382777777777778</v>
      </c>
      <c r="AD1160" s="22">
        <f t="shared" si="299"/>
        <v>1.3513333333333333</v>
      </c>
      <c r="AE1160" s="22">
        <f t="shared" si="300"/>
        <v>1.1465296783166583</v>
      </c>
      <c r="AF1160" s="22">
        <f t="shared" si="301"/>
        <v>1.0506084525571451</v>
      </c>
      <c r="AG1160" s="22">
        <f t="shared" si="302"/>
        <v>0.19727370006139883</v>
      </c>
      <c r="AH1160" s="22">
        <f t="shared" si="303"/>
        <v>7.122509669951671E-2</v>
      </c>
      <c r="AI1160" s="22">
        <f t="shared" si="304"/>
        <v>-0.54699836553633363</v>
      </c>
      <c r="AJ1160" s="22">
        <f t="shared" si="305"/>
        <v>-0.14148759524790527</v>
      </c>
      <c r="AK1160" s="22">
        <f>P1160</f>
        <v>0</v>
      </c>
      <c r="AL1160" s="22" t="str">
        <f t="shared" si="306"/>
        <v>Lowering</v>
      </c>
      <c r="AM1160" s="24">
        <f t="shared" si="307"/>
        <v>0.28379297089462868</v>
      </c>
      <c r="AN1160" s="24">
        <f t="shared" si="308"/>
        <v>0.72195878394942359</v>
      </c>
      <c r="AO1160" s="25">
        <v>0.69045599999999996</v>
      </c>
      <c r="AP1160" s="24">
        <f t="shared" si="309"/>
        <v>0.72195878394942359</v>
      </c>
      <c r="AQ1160" s="25">
        <v>0.60947600000000002</v>
      </c>
      <c r="AR1160" s="25">
        <v>0.73019199999999995</v>
      </c>
      <c r="AS1160" s="19">
        <v>1863</v>
      </c>
      <c r="AT1160" s="19">
        <v>1.8049999999999999</v>
      </c>
      <c r="AU1160" s="19">
        <v>1.4419999999999999</v>
      </c>
      <c r="AV1160" s="19">
        <v>1.75</v>
      </c>
      <c r="AW1160" s="19">
        <v>2.0089999999999999</v>
      </c>
      <c r="AX1160" s="19">
        <v>1.587</v>
      </c>
      <c r="AY1160" s="19">
        <v>1.464</v>
      </c>
      <c r="AZ1160" s="19">
        <v>0.91800000000000004</v>
      </c>
      <c r="BA1160" s="19">
        <v>1.03</v>
      </c>
      <c r="BB1160" s="19">
        <v>1.048</v>
      </c>
      <c r="BC1160" s="19">
        <v>1.0589999999999999</v>
      </c>
      <c r="BD1160" s="19">
        <v>0.91400000000000003</v>
      </c>
      <c r="BE1160" s="19">
        <v>0.9</v>
      </c>
      <c r="BF1160" s="19">
        <v>0.623</v>
      </c>
      <c r="BG1160" s="19">
        <v>1.62</v>
      </c>
      <c r="BH1160" s="19">
        <v>1.0900000000000001</v>
      </c>
      <c r="BI1160" s="19">
        <v>1.9990000000000001</v>
      </c>
      <c r="BJ1160" s="19">
        <v>2.2490000000000001</v>
      </c>
      <c r="BK1160" s="19">
        <v>2.048</v>
      </c>
      <c r="BL1160" s="19"/>
      <c r="BM1160" s="19">
        <v>0.85699999999999998</v>
      </c>
      <c r="BN1160" s="19">
        <v>1.204</v>
      </c>
      <c r="BO1160" s="19">
        <v>1.476</v>
      </c>
      <c r="BP1160" s="19">
        <v>2.0609999999999999</v>
      </c>
      <c r="BQ1160" s="19">
        <v>0.89400000000000002</v>
      </c>
      <c r="BR1160" s="19">
        <v>0.61899999999999999</v>
      </c>
      <c r="BS1160" s="19">
        <v>1.9670000000000001</v>
      </c>
      <c r="BT1160" s="19">
        <v>1.7609999999999999</v>
      </c>
      <c r="BU1160" s="19">
        <v>0.51800000000000002</v>
      </c>
      <c r="BV1160" s="19">
        <v>0.75700000000000001</v>
      </c>
      <c r="BW1160" s="19">
        <v>0.64300000000000002</v>
      </c>
      <c r="BX1160" s="19">
        <v>0.88400000000000001</v>
      </c>
      <c r="BY1160" s="19">
        <v>0.95899999999999996</v>
      </c>
      <c r="BZ1160" s="19">
        <v>1.006</v>
      </c>
      <c r="CA1160" s="19">
        <v>1.496</v>
      </c>
      <c r="CB1160" s="19">
        <v>1.998</v>
      </c>
      <c r="CC1160" s="19">
        <v>1.675</v>
      </c>
      <c r="CD1160" s="19">
        <v>1.514</v>
      </c>
      <c r="CE1160" s="19"/>
      <c r="CF1160" s="19">
        <v>1.7849999999999999</v>
      </c>
      <c r="CG1160" s="19">
        <v>0.86099999999999999</v>
      </c>
      <c r="CH1160" s="19">
        <v>1.008</v>
      </c>
      <c r="CI1160" s="19">
        <v>2.3069999999999999</v>
      </c>
      <c r="CJ1160" s="19">
        <v>1.052</v>
      </c>
      <c r="CK1160" s="19">
        <v>1.413</v>
      </c>
      <c r="CL1160" s="19">
        <v>1.22</v>
      </c>
      <c r="CM1160" s="19">
        <v>1.881</v>
      </c>
      <c r="CN1160" s="19">
        <v>3.3490000000000002</v>
      </c>
      <c r="CO1160" s="19">
        <v>0.95599999999999996</v>
      </c>
      <c r="CP1160" s="19">
        <v>0.94499999999999995</v>
      </c>
      <c r="CQ1160" s="19">
        <v>0.61599999999999999</v>
      </c>
      <c r="CR1160" s="19">
        <v>1.0029999999999999</v>
      </c>
      <c r="CS1160" s="19">
        <v>0.93200000000000005</v>
      </c>
      <c r="CT1160" s="19">
        <v>1.3080000000000001</v>
      </c>
      <c r="CU1160" s="19">
        <v>1.123</v>
      </c>
      <c r="CV1160" s="19">
        <v>1.327</v>
      </c>
      <c r="CW1160" s="19">
        <v>1.238</v>
      </c>
    </row>
    <row r="1161" spans="1:101" s="1" customFormat="1" ht="15" x14ac:dyDescent="0.2">
      <c r="A1161" s="19">
        <v>1864</v>
      </c>
      <c r="B1161" s="19">
        <v>404.5</v>
      </c>
      <c r="C1161" s="19">
        <v>1050.8</v>
      </c>
      <c r="D1161" s="19">
        <v>327.62430000000001</v>
      </c>
      <c r="E1161" s="19">
        <v>329.63080000000002</v>
      </c>
      <c r="F1161" s="19">
        <v>187.1319</v>
      </c>
      <c r="G1161" s="20">
        <v>13279.89091</v>
      </c>
      <c r="H1161" s="19">
        <v>2</v>
      </c>
      <c r="I1161" s="19">
        <v>2</v>
      </c>
      <c r="J1161" s="19" t="s">
        <v>103</v>
      </c>
      <c r="M1161" s="10"/>
      <c r="N1161" s="10"/>
      <c r="U1161" s="21">
        <v>0</v>
      </c>
      <c r="V1161" s="21">
        <v>3</v>
      </c>
      <c r="W1161" s="21">
        <v>75</v>
      </c>
      <c r="X1161" s="19">
        <v>0.05</v>
      </c>
      <c r="Y1161" s="19">
        <v>1.2</v>
      </c>
      <c r="Z1161" s="19">
        <v>1.1919999999999999</v>
      </c>
      <c r="AA1161" s="19">
        <v>0.99399999999999999</v>
      </c>
      <c r="AB1161" s="22">
        <f t="shared" si="297"/>
        <v>0.94361111111111107</v>
      </c>
      <c r="AC1161" s="22">
        <f t="shared" si="298"/>
        <v>0.8125</v>
      </c>
      <c r="AD1161" s="22">
        <f t="shared" si="299"/>
        <v>0.86877777777777765</v>
      </c>
      <c r="AE1161" s="22">
        <f t="shared" si="300"/>
        <v>1.1613675213675214</v>
      </c>
      <c r="AF1161" s="22">
        <f t="shared" si="301"/>
        <v>1.0861363345696382</v>
      </c>
      <c r="AG1161" s="22">
        <f t="shared" si="302"/>
        <v>0.21582459352107172</v>
      </c>
      <c r="AH1161" s="22">
        <f t="shared" si="303"/>
        <v>0.11920520522564444</v>
      </c>
      <c r="AI1161" s="22">
        <f t="shared" si="304"/>
        <v>-1.2609244023630797</v>
      </c>
      <c r="AJ1161" s="22">
        <f t="shared" si="305"/>
        <v>-0.70850726784412976</v>
      </c>
      <c r="AK1161" s="22">
        <f>P1161</f>
        <v>0</v>
      </c>
      <c r="AL1161" s="22" t="str">
        <f t="shared" si="306"/>
        <v>Lowering</v>
      </c>
      <c r="AM1161" s="24">
        <f t="shared" si="307"/>
        <v>5.4837241179463994E-2</v>
      </c>
      <c r="AN1161" s="24">
        <f t="shared" si="308"/>
        <v>0.1956558024995908</v>
      </c>
      <c r="AO1161" s="25">
        <v>1.00037</v>
      </c>
      <c r="AP1161" s="24">
        <f t="shared" si="309"/>
        <v>0.1956558024995908</v>
      </c>
      <c r="AQ1161" s="25">
        <v>0.73146800000000001</v>
      </c>
      <c r="AR1161" s="25">
        <v>0.82723100000000005</v>
      </c>
      <c r="AS1161" s="19">
        <v>1864</v>
      </c>
      <c r="AT1161" s="19">
        <v>1.1599999999999999</v>
      </c>
      <c r="AU1161" s="19">
        <v>0.95199999999999996</v>
      </c>
      <c r="AV1161" s="19">
        <v>1.214</v>
      </c>
      <c r="AW1161" s="19">
        <v>1.1479999999999999</v>
      </c>
      <c r="AX1161" s="19">
        <v>0.999</v>
      </c>
      <c r="AY1161" s="19">
        <v>0.94799999999999995</v>
      </c>
      <c r="AZ1161" s="19">
        <v>0.81</v>
      </c>
      <c r="BA1161" s="19">
        <v>0.70199999999999996</v>
      </c>
      <c r="BB1161" s="19">
        <v>0.75</v>
      </c>
      <c r="BC1161" s="19">
        <v>0.85299999999999998</v>
      </c>
      <c r="BD1161" s="19">
        <v>0.78700000000000003</v>
      </c>
      <c r="BE1161" s="19">
        <v>0.78</v>
      </c>
      <c r="BF1161" s="19">
        <v>0.64</v>
      </c>
      <c r="BG1161" s="19">
        <v>0.90200000000000002</v>
      </c>
      <c r="BH1161" s="19">
        <v>0.755</v>
      </c>
      <c r="BI1161" s="19">
        <v>1.0549999999999999</v>
      </c>
      <c r="BJ1161" s="19">
        <v>1.2470000000000001</v>
      </c>
      <c r="BK1161" s="19">
        <v>1.2829999999999999</v>
      </c>
      <c r="BL1161" s="19"/>
      <c r="BM1161" s="19">
        <v>0.67400000000000004</v>
      </c>
      <c r="BN1161" s="19">
        <v>0.86399999999999999</v>
      </c>
      <c r="BO1161" s="19">
        <v>1.0389999999999999</v>
      </c>
      <c r="BP1161" s="19">
        <v>1.0209999999999999</v>
      </c>
      <c r="BQ1161" s="19">
        <v>0.67800000000000005</v>
      </c>
      <c r="BR1161" s="19">
        <v>0.54200000000000004</v>
      </c>
      <c r="BS1161" s="19">
        <v>1.0720000000000001</v>
      </c>
      <c r="BT1161" s="19">
        <v>0.88200000000000001</v>
      </c>
      <c r="BU1161" s="19">
        <v>0.53400000000000003</v>
      </c>
      <c r="BV1161" s="19">
        <v>0.68799999999999994</v>
      </c>
      <c r="BW1161" s="19">
        <v>0.60599999999999998</v>
      </c>
      <c r="BX1161" s="19">
        <v>0.69299999999999995</v>
      </c>
      <c r="BY1161" s="19">
        <v>0.69799999999999995</v>
      </c>
      <c r="BZ1161" s="19">
        <v>0.66200000000000003</v>
      </c>
      <c r="CA1161" s="19">
        <v>0.84899999999999998</v>
      </c>
      <c r="CB1161" s="19">
        <v>0.95</v>
      </c>
      <c r="CC1161" s="19">
        <v>1.0289999999999999</v>
      </c>
      <c r="CD1161" s="19">
        <v>1.1439999999999999</v>
      </c>
      <c r="CE1161" s="19"/>
      <c r="CF1161" s="19">
        <v>0.96299999999999997</v>
      </c>
      <c r="CG1161" s="19">
        <v>0.61799999999999999</v>
      </c>
      <c r="CH1161" s="19">
        <v>0.873</v>
      </c>
      <c r="CI1161" s="19">
        <v>1.095</v>
      </c>
      <c r="CJ1161" s="19">
        <v>0.94699999999999995</v>
      </c>
      <c r="CK1161" s="19">
        <v>0.878</v>
      </c>
      <c r="CL1161" s="19">
        <v>0.92900000000000005</v>
      </c>
      <c r="CM1161" s="19">
        <v>0.89900000000000002</v>
      </c>
      <c r="CN1161" s="19">
        <v>1.0680000000000001</v>
      </c>
      <c r="CO1161" s="19">
        <v>0.84399999999999997</v>
      </c>
      <c r="CP1161" s="19">
        <v>0.73499999999999999</v>
      </c>
      <c r="CQ1161" s="19">
        <v>0.73</v>
      </c>
      <c r="CR1161" s="19">
        <v>0.77500000000000002</v>
      </c>
      <c r="CS1161" s="19">
        <v>0.76</v>
      </c>
      <c r="CT1161" s="19">
        <v>0.73799999999999999</v>
      </c>
      <c r="CU1161" s="19">
        <v>0.81</v>
      </c>
      <c r="CV1161" s="19">
        <v>0.92100000000000004</v>
      </c>
      <c r="CW1161" s="19">
        <v>1.0549999999999999</v>
      </c>
    </row>
    <row r="1162" spans="1:101" s="1" customFormat="1" ht="15" x14ac:dyDescent="0.2">
      <c r="A1162" s="19">
        <v>1865</v>
      </c>
      <c r="B1162" s="19">
        <v>405.9</v>
      </c>
      <c r="C1162" s="19">
        <v>1053.0999999999999</v>
      </c>
      <c r="D1162" s="19">
        <v>307.33769999999998</v>
      </c>
      <c r="E1162" s="19">
        <v>309.34609999999998</v>
      </c>
      <c r="F1162" s="19">
        <v>73.279300000000006</v>
      </c>
      <c r="G1162" s="20">
        <v>30459.200000000001</v>
      </c>
      <c r="H1162" s="19">
        <v>1</v>
      </c>
      <c r="I1162" s="19">
        <v>1</v>
      </c>
      <c r="J1162" s="19" t="s">
        <v>112</v>
      </c>
      <c r="M1162" s="10"/>
      <c r="N1162" s="10"/>
      <c r="X1162" s="19">
        <v>0.05</v>
      </c>
      <c r="Y1162" s="19">
        <v>2.1509999999999998</v>
      </c>
      <c r="Z1162" s="19">
        <v>2.1160000000000001</v>
      </c>
      <c r="AA1162" s="19">
        <v>1.867</v>
      </c>
      <c r="AB1162" s="22">
        <f t="shared" si="297"/>
        <v>1.3584444444444448</v>
      </c>
      <c r="AC1162" s="22">
        <f t="shared" si="298"/>
        <v>1.1811666666666667</v>
      </c>
      <c r="AD1162" s="22">
        <f t="shared" si="299"/>
        <v>1.2660555555555557</v>
      </c>
      <c r="AE1162" s="22">
        <f t="shared" si="300"/>
        <v>1.1500870137811019</v>
      </c>
      <c r="AF1162" s="22">
        <f t="shared" si="301"/>
        <v>1.0729738031506431</v>
      </c>
      <c r="AG1162" s="22">
        <f t="shared" si="302"/>
        <v>0.20174301734486691</v>
      </c>
      <c r="AH1162" s="22">
        <f t="shared" si="303"/>
        <v>0.10161485286421595</v>
      </c>
      <c r="AI1162" s="22">
        <f t="shared" si="304"/>
        <v>-0.59257417810346558</v>
      </c>
      <c r="AJ1162" s="22">
        <f t="shared" si="305"/>
        <v>-0.28455284274507675</v>
      </c>
      <c r="AK1162" s="22">
        <f>P1162</f>
        <v>0</v>
      </c>
      <c r="AL1162" s="22" t="str">
        <f t="shared" si="306"/>
        <v>Lowering</v>
      </c>
      <c r="AM1162" s="24">
        <f t="shared" si="307"/>
        <v>0.25552054311375327</v>
      </c>
      <c r="AN1162" s="24">
        <f t="shared" si="308"/>
        <v>0.51933447968277824</v>
      </c>
      <c r="AO1162" s="25">
        <v>0.70676099999999997</v>
      </c>
      <c r="AP1162" s="24">
        <f t="shared" si="309"/>
        <v>0.51933447968277824</v>
      </c>
      <c r="AQ1162" s="25">
        <v>0.43998599999999999</v>
      </c>
      <c r="AR1162" s="25">
        <v>0.58748500000000003</v>
      </c>
      <c r="AS1162" s="19">
        <v>1865</v>
      </c>
      <c r="AT1162" s="19">
        <v>1.514</v>
      </c>
      <c r="AU1162" s="19">
        <v>1.5289999999999999</v>
      </c>
      <c r="AV1162" s="19">
        <v>1.9630000000000001</v>
      </c>
      <c r="AW1162" s="19">
        <v>2.282</v>
      </c>
      <c r="AX1162" s="19">
        <v>1.548</v>
      </c>
      <c r="AY1162" s="19">
        <v>1.51</v>
      </c>
      <c r="AZ1162" s="19">
        <v>0.94299999999999995</v>
      </c>
      <c r="BA1162" s="19">
        <v>1.3360000000000001</v>
      </c>
      <c r="BB1162" s="19">
        <v>1.1000000000000001</v>
      </c>
      <c r="BC1162" s="19">
        <v>1.341</v>
      </c>
      <c r="BD1162" s="19">
        <v>1.077</v>
      </c>
      <c r="BE1162" s="19">
        <v>0.68799999999999994</v>
      </c>
      <c r="BF1162" s="19">
        <v>0.59399999999999997</v>
      </c>
      <c r="BG1162" s="19">
        <v>1.2270000000000001</v>
      </c>
      <c r="BH1162" s="19">
        <v>0.85</v>
      </c>
      <c r="BI1162" s="19">
        <v>1.5620000000000001</v>
      </c>
      <c r="BJ1162" s="19">
        <v>1.8879999999999999</v>
      </c>
      <c r="BK1162" s="19">
        <v>1.5</v>
      </c>
      <c r="BL1162" s="19"/>
      <c r="BM1162" s="19">
        <v>0.96699999999999997</v>
      </c>
      <c r="BN1162" s="19">
        <v>1.448</v>
      </c>
      <c r="BO1162" s="19">
        <v>1.5920000000000001</v>
      </c>
      <c r="BP1162" s="19">
        <v>1.8160000000000001</v>
      </c>
      <c r="BQ1162" s="19">
        <v>0.96699999999999997</v>
      </c>
      <c r="BR1162" s="19">
        <v>0.746</v>
      </c>
      <c r="BS1162" s="19">
        <v>2.1819999999999999</v>
      </c>
      <c r="BT1162" s="19">
        <v>1.85</v>
      </c>
      <c r="BU1162" s="19">
        <v>0.7</v>
      </c>
      <c r="BV1162" s="19">
        <v>0.92500000000000004</v>
      </c>
      <c r="BW1162" s="19">
        <v>0.60699999999999998</v>
      </c>
      <c r="BX1162" s="19">
        <v>0.65400000000000003</v>
      </c>
      <c r="BY1162" s="19">
        <v>0.73699999999999999</v>
      </c>
      <c r="BZ1162" s="19">
        <v>0.73599999999999999</v>
      </c>
      <c r="CA1162" s="19">
        <v>1.27</v>
      </c>
      <c r="CB1162" s="19">
        <v>1.631</v>
      </c>
      <c r="CC1162" s="19">
        <v>1.23</v>
      </c>
      <c r="CD1162" s="19">
        <v>1.2030000000000001</v>
      </c>
      <c r="CE1162" s="19"/>
      <c r="CF1162" s="19">
        <v>1.958</v>
      </c>
      <c r="CG1162" s="19">
        <v>0.98499999999999999</v>
      </c>
      <c r="CH1162" s="19">
        <v>1.18</v>
      </c>
      <c r="CI1162" s="19">
        <v>2.1139999999999999</v>
      </c>
      <c r="CJ1162" s="19">
        <v>1.111</v>
      </c>
      <c r="CK1162" s="19">
        <v>1.2789999999999999</v>
      </c>
      <c r="CL1162" s="19">
        <v>1.234</v>
      </c>
      <c r="CM1162" s="19">
        <v>1.3740000000000001</v>
      </c>
      <c r="CN1162" s="19">
        <v>1.9039999999999999</v>
      </c>
      <c r="CO1162" s="19">
        <v>0.84899999999999998</v>
      </c>
      <c r="CP1162" s="19">
        <v>0.80200000000000005</v>
      </c>
      <c r="CQ1162" s="19">
        <v>0.57499999999999996</v>
      </c>
      <c r="CR1162" s="19">
        <v>0.84699999999999998</v>
      </c>
      <c r="CS1162" s="19">
        <v>1.0940000000000001</v>
      </c>
      <c r="CT1162" s="19">
        <v>1.427</v>
      </c>
      <c r="CU1162" s="19">
        <v>1.294</v>
      </c>
      <c r="CV1162" s="19">
        <v>1.331</v>
      </c>
      <c r="CW1162" s="19">
        <v>1.431</v>
      </c>
    </row>
    <row r="1163" spans="1:101" s="1" customFormat="1" ht="15" x14ac:dyDescent="0.2">
      <c r="A1163" s="19">
        <v>1866</v>
      </c>
      <c r="B1163" s="19">
        <v>405.3</v>
      </c>
      <c r="C1163" s="19">
        <v>1053.0999999999999</v>
      </c>
      <c r="D1163" s="19">
        <v>585.74599999999998</v>
      </c>
      <c r="E1163" s="19">
        <v>587.75310000000002</v>
      </c>
      <c r="F1163" s="19">
        <v>703.37540000000001</v>
      </c>
      <c r="G1163" s="20">
        <v>9118</v>
      </c>
      <c r="H1163" s="19">
        <v>2</v>
      </c>
      <c r="I1163" s="19">
        <v>2</v>
      </c>
      <c r="J1163" s="19" t="s">
        <v>103</v>
      </c>
      <c r="M1163" s="10"/>
      <c r="N1163" s="10"/>
      <c r="U1163" s="21">
        <v>0</v>
      </c>
      <c r="V1163" s="21">
        <v>7</v>
      </c>
      <c r="W1163" s="21">
        <v>269</v>
      </c>
      <c r="X1163" s="19">
        <v>0.05</v>
      </c>
      <c r="Y1163" s="19">
        <v>1.0569999999999999</v>
      </c>
      <c r="Z1163" s="19">
        <v>1.161</v>
      </c>
      <c r="AA1163" s="19">
        <v>1.1100000000000001</v>
      </c>
      <c r="AB1163" s="22">
        <f t="shared" si="297"/>
        <v>0.89166666666666694</v>
      </c>
      <c r="AC1163" s="22">
        <f t="shared" si="298"/>
        <v>0.87227777777777771</v>
      </c>
      <c r="AD1163" s="22">
        <f t="shared" si="299"/>
        <v>0.89127777777777772</v>
      </c>
      <c r="AE1163" s="22">
        <f t="shared" si="300"/>
        <v>1.0222278835742951</v>
      </c>
      <c r="AF1163" s="22">
        <f t="shared" si="301"/>
        <v>1.0004363273701931</v>
      </c>
      <c r="AG1163" s="22">
        <f t="shared" si="302"/>
        <v>3.1716849753152025E-2</v>
      </c>
      <c r="AH1163" s="22">
        <f t="shared" si="303"/>
        <v>6.2935004183984613E-4</v>
      </c>
      <c r="AI1163" s="22">
        <f t="shared" si="304"/>
        <v>-0.11030097647176991</v>
      </c>
      <c r="AJ1163" s="22">
        <f t="shared" si="305"/>
        <v>-2.0783143806011924E-3</v>
      </c>
      <c r="AK1163" s="22">
        <f>P1163</f>
        <v>0</v>
      </c>
      <c r="AL1163" s="22" t="str">
        <f t="shared" si="306"/>
        <v>Lowering</v>
      </c>
      <c r="AM1163" s="24">
        <f t="shared" si="307"/>
        <v>0.77570934516142831</v>
      </c>
      <c r="AN1163" s="24">
        <f t="shared" si="308"/>
        <v>0.99522593652969049</v>
      </c>
      <c r="AO1163" s="25">
        <v>0.46648800000000001</v>
      </c>
      <c r="AP1163" s="24">
        <f t="shared" si="309"/>
        <v>0.99522593652969049</v>
      </c>
      <c r="AQ1163" s="25">
        <v>0.57320700000000002</v>
      </c>
      <c r="AR1163" s="25">
        <v>0.70777400000000001</v>
      </c>
      <c r="AS1163" s="19">
        <v>1866</v>
      </c>
      <c r="AT1163" s="19">
        <v>0.92400000000000004</v>
      </c>
      <c r="AU1163" s="19">
        <v>1.0109999999999999</v>
      </c>
      <c r="AV1163" s="19">
        <v>1.0720000000000001</v>
      </c>
      <c r="AW1163" s="19">
        <v>1.119</v>
      </c>
      <c r="AX1163" s="19">
        <v>1.026</v>
      </c>
      <c r="AY1163" s="19">
        <v>0.71899999999999997</v>
      </c>
      <c r="AZ1163" s="19">
        <v>0.76200000000000001</v>
      </c>
      <c r="BA1163" s="19">
        <v>0.87</v>
      </c>
      <c r="BB1163" s="19">
        <v>0.78100000000000003</v>
      </c>
      <c r="BC1163" s="19">
        <v>0.97</v>
      </c>
      <c r="BD1163" s="19">
        <v>0.63300000000000001</v>
      </c>
      <c r="BE1163" s="19">
        <v>0.61199999999999999</v>
      </c>
      <c r="BF1163" s="19">
        <v>0.63</v>
      </c>
      <c r="BG1163" s="19">
        <v>0.72399999999999998</v>
      </c>
      <c r="BH1163" s="19">
        <v>0.82899999999999996</v>
      </c>
      <c r="BI1163" s="19">
        <v>0.97299999999999998</v>
      </c>
      <c r="BJ1163" s="19">
        <v>1.3520000000000001</v>
      </c>
      <c r="BK1163" s="19">
        <v>1.0429999999999999</v>
      </c>
      <c r="BL1163" s="19"/>
      <c r="BM1163" s="19">
        <v>0.81399999999999995</v>
      </c>
      <c r="BN1163" s="19">
        <v>0.94799999999999995</v>
      </c>
      <c r="BO1163" s="19">
        <v>0.96299999999999997</v>
      </c>
      <c r="BP1163" s="19">
        <v>1.042</v>
      </c>
      <c r="BQ1163" s="19">
        <v>0.79200000000000004</v>
      </c>
      <c r="BR1163" s="19">
        <v>0.67</v>
      </c>
      <c r="BS1163" s="19">
        <v>1.181</v>
      </c>
      <c r="BT1163" s="19">
        <v>1.2250000000000001</v>
      </c>
      <c r="BU1163" s="19">
        <v>0.59899999999999998</v>
      </c>
      <c r="BV1163" s="19">
        <v>0.78300000000000003</v>
      </c>
      <c r="BW1163" s="19">
        <v>0.58399999999999996</v>
      </c>
      <c r="BX1163" s="19">
        <v>0.77700000000000002</v>
      </c>
      <c r="BY1163" s="19">
        <v>0.63500000000000001</v>
      </c>
      <c r="BZ1163" s="19">
        <v>0.68300000000000005</v>
      </c>
      <c r="CA1163" s="19">
        <v>0.78500000000000003</v>
      </c>
      <c r="CB1163" s="19">
        <v>1.159</v>
      </c>
      <c r="CC1163" s="19">
        <v>0.98299999999999998</v>
      </c>
      <c r="CD1163" s="19">
        <v>1.0780000000000001</v>
      </c>
      <c r="CE1163" s="19"/>
      <c r="CF1163" s="19">
        <v>1.0369999999999999</v>
      </c>
      <c r="CG1163" s="19">
        <v>0.75900000000000001</v>
      </c>
      <c r="CH1163" s="19">
        <v>0.77100000000000002</v>
      </c>
      <c r="CI1163" s="19">
        <v>1.306</v>
      </c>
      <c r="CJ1163" s="19">
        <v>0.77500000000000002</v>
      </c>
      <c r="CK1163" s="19">
        <v>1.0309999999999999</v>
      </c>
      <c r="CL1163" s="19">
        <v>0.80500000000000005</v>
      </c>
      <c r="CM1163" s="19">
        <v>0.89</v>
      </c>
      <c r="CN1163" s="19">
        <v>1.3360000000000001</v>
      </c>
      <c r="CO1163" s="19">
        <v>0.78900000000000003</v>
      </c>
      <c r="CP1163" s="19">
        <v>0.83</v>
      </c>
      <c r="CQ1163" s="19">
        <v>0.67100000000000004</v>
      </c>
      <c r="CR1163" s="19">
        <v>0.72799999999999998</v>
      </c>
      <c r="CS1163" s="19">
        <v>0.76600000000000001</v>
      </c>
      <c r="CT1163" s="19">
        <v>0.74399999999999999</v>
      </c>
      <c r="CU1163" s="19">
        <v>0.92300000000000004</v>
      </c>
      <c r="CV1163" s="19">
        <v>0.88</v>
      </c>
      <c r="CW1163" s="19">
        <v>1.002</v>
      </c>
    </row>
    <row r="1164" spans="1:101" s="1" customFormat="1" ht="15" x14ac:dyDescent="0.2">
      <c r="A1164" s="19">
        <v>1867</v>
      </c>
      <c r="B1164" s="19">
        <v>405.5</v>
      </c>
      <c r="C1164" s="19">
        <v>1053.2</v>
      </c>
      <c r="D1164" s="19">
        <v>367.60700000000003</v>
      </c>
      <c r="E1164" s="19">
        <v>369.61410000000001</v>
      </c>
      <c r="F1164" s="19">
        <v>267.09730000000002</v>
      </c>
      <c r="G1164" s="20">
        <v>12352.666670000001</v>
      </c>
      <c r="H1164" s="19">
        <v>2</v>
      </c>
      <c r="I1164" s="19">
        <v>2</v>
      </c>
      <c r="J1164" s="19" t="s">
        <v>109</v>
      </c>
      <c r="M1164" s="10"/>
      <c r="N1164" s="10"/>
      <c r="U1164" s="21">
        <v>3</v>
      </c>
      <c r="V1164" s="21">
        <v>50</v>
      </c>
      <c r="W1164" s="21">
        <v>742</v>
      </c>
      <c r="X1164" s="19">
        <v>6.6699999999999995E-2</v>
      </c>
      <c r="Y1164" s="19">
        <v>0.82299999999999995</v>
      </c>
      <c r="Z1164" s="19">
        <v>0.69299999999999995</v>
      </c>
      <c r="AA1164" s="19">
        <v>0.77600000000000002</v>
      </c>
      <c r="AB1164" s="22">
        <f t="shared" si="297"/>
        <v>1.6714999999999998</v>
      </c>
      <c r="AC1164" s="22">
        <f t="shared" si="298"/>
        <v>0.46066666666666667</v>
      </c>
      <c r="AD1164" s="22">
        <f t="shared" si="299"/>
        <v>0.51469444444444445</v>
      </c>
      <c r="AE1164" s="22">
        <f t="shared" si="300"/>
        <v>3.6284370477568735</v>
      </c>
      <c r="AF1164" s="22">
        <f t="shared" si="301"/>
        <v>3.2475578822386524</v>
      </c>
      <c r="AG1164" s="22">
        <f t="shared" si="302"/>
        <v>1.8593482399503007</v>
      </c>
      <c r="AH1164" s="22">
        <f t="shared" si="303"/>
        <v>1.6993552395067131</v>
      </c>
      <c r="AI1164" s="22">
        <f t="shared" si="304"/>
        <v>-3.8339165934964656</v>
      </c>
      <c r="AJ1164" s="22">
        <f t="shared" si="305"/>
        <v>-3.5711875189665054</v>
      </c>
      <c r="AK1164" s="31" t="s">
        <v>156</v>
      </c>
      <c r="AL1164" s="22" t="str">
        <f t="shared" si="306"/>
        <v>Lowering</v>
      </c>
      <c r="AM1164" s="24">
        <f t="shared" si="307"/>
        <v>1.4658293272855561E-4</v>
      </c>
      <c r="AN1164" s="24">
        <f t="shared" si="308"/>
        <v>2.6841852222740691E-4</v>
      </c>
      <c r="AO1164" s="25">
        <v>1.89757</v>
      </c>
      <c r="AP1164" s="24">
        <f t="shared" si="309"/>
        <v>2.6841852222740691E-4</v>
      </c>
      <c r="AQ1164" s="25">
        <v>2.0910799999999998</v>
      </c>
      <c r="AR1164" s="25">
        <v>2.1857899999999999</v>
      </c>
      <c r="AS1164" s="19">
        <v>1867</v>
      </c>
      <c r="AT1164" s="19">
        <v>1.0209999999999999</v>
      </c>
      <c r="AU1164" s="19">
        <v>0.50600000000000001</v>
      </c>
      <c r="AV1164" s="19">
        <v>0.66900000000000004</v>
      </c>
      <c r="AW1164" s="19">
        <v>1.724</v>
      </c>
      <c r="AX1164" s="19">
        <v>1.097</v>
      </c>
      <c r="AY1164" s="19">
        <v>2.4590000000000001</v>
      </c>
      <c r="AZ1164" s="19">
        <v>0.52800000000000002</v>
      </c>
      <c r="BA1164" s="19">
        <v>2.6360000000000001</v>
      </c>
      <c r="BB1164" s="19">
        <v>2.3210000000000002</v>
      </c>
      <c r="BC1164" s="19">
        <v>0.24199999999999999</v>
      </c>
      <c r="BD1164" s="19">
        <v>0.90300000000000002</v>
      </c>
      <c r="BE1164" s="19">
        <v>1.788</v>
      </c>
      <c r="BF1164" s="19">
        <v>3.2109999999999999</v>
      </c>
      <c r="BG1164" s="19">
        <v>1.79</v>
      </c>
      <c r="BH1164" s="19">
        <v>2.7040000000000002</v>
      </c>
      <c r="BI1164" s="19">
        <v>1.359</v>
      </c>
      <c r="BJ1164" s="19">
        <v>1.0309999999999999</v>
      </c>
      <c r="BK1164" s="19">
        <v>4.0979999999999999</v>
      </c>
      <c r="BL1164" s="19"/>
      <c r="BM1164" s="19">
        <v>0.42899999999999999</v>
      </c>
      <c r="BN1164" s="19">
        <v>0.375</v>
      </c>
      <c r="BO1164" s="19">
        <v>0.69699999999999995</v>
      </c>
      <c r="BP1164" s="19">
        <v>0.30399999999999999</v>
      </c>
      <c r="BQ1164" s="19">
        <v>0.58299999999999996</v>
      </c>
      <c r="BR1164" s="19">
        <v>0.54</v>
      </c>
      <c r="BS1164" s="19">
        <v>0.63100000000000001</v>
      </c>
      <c r="BT1164" s="19">
        <v>0.70599999999999996</v>
      </c>
      <c r="BU1164" s="19">
        <v>0.33400000000000002</v>
      </c>
      <c r="BV1164" s="19">
        <v>0.28299999999999997</v>
      </c>
      <c r="BW1164" s="19">
        <v>1.379</v>
      </c>
      <c r="BX1164" s="19">
        <v>0.24099999999999999</v>
      </c>
      <c r="BY1164" s="19">
        <v>9.1999999999999998E-2</v>
      </c>
      <c r="BZ1164" s="19">
        <v>0.255</v>
      </c>
      <c r="CA1164" s="19">
        <v>0.75800000000000001</v>
      </c>
      <c r="CB1164" s="19">
        <v>0.247</v>
      </c>
      <c r="CC1164" s="19">
        <v>0.23499999999999999</v>
      </c>
      <c r="CD1164" s="19">
        <v>0.20300000000000001</v>
      </c>
      <c r="CE1164" s="19"/>
      <c r="CF1164" s="19">
        <v>1.4710000000000001</v>
      </c>
      <c r="CG1164" s="19">
        <v>1.6930000000000001</v>
      </c>
      <c r="CH1164" s="19">
        <v>0.63500000000000001</v>
      </c>
      <c r="CI1164" s="19">
        <v>0.36399999999999999</v>
      </c>
      <c r="CJ1164" s="19">
        <v>0.151</v>
      </c>
      <c r="CK1164" s="19">
        <v>0.183</v>
      </c>
      <c r="CL1164" s="19">
        <v>0.161</v>
      </c>
      <c r="CM1164" s="19">
        <v>0.72</v>
      </c>
      <c r="CN1164" s="19">
        <v>0.60199999999999998</v>
      </c>
      <c r="CO1164" s="19">
        <v>0.55500000000000005</v>
      </c>
      <c r="CP1164" s="19">
        <v>0.35299999999999998</v>
      </c>
      <c r="CQ1164" s="19">
        <v>0.16800000000000001</v>
      </c>
      <c r="CR1164" s="19">
        <v>0.46800000000000003</v>
      </c>
      <c r="CS1164" s="19">
        <v>0.29749999999999999</v>
      </c>
      <c r="CT1164" s="19">
        <v>0.46700000000000003</v>
      </c>
      <c r="CU1164" s="19">
        <v>0.27500000000000002</v>
      </c>
      <c r="CV1164" s="19">
        <v>0.34799999999999998</v>
      </c>
      <c r="CW1164" s="19">
        <v>0.35299999999999998</v>
      </c>
    </row>
    <row r="1165" spans="1:101" s="1" customFormat="1" ht="15" x14ac:dyDescent="0.2">
      <c r="A1165" s="19">
        <v>1868</v>
      </c>
      <c r="B1165" s="19">
        <v>405.4</v>
      </c>
      <c r="C1165" s="19">
        <v>1053.3</v>
      </c>
      <c r="D1165" s="19">
        <v>367.608</v>
      </c>
      <c r="E1165" s="19">
        <v>369.61520000000002</v>
      </c>
      <c r="F1165" s="19">
        <v>133.5497</v>
      </c>
      <c r="G1165" s="20">
        <v>13682</v>
      </c>
      <c r="H1165" s="19">
        <v>1</v>
      </c>
      <c r="I1165" s="19">
        <v>1</v>
      </c>
      <c r="J1165" s="19" t="s">
        <v>112</v>
      </c>
      <c r="M1165" s="10"/>
      <c r="N1165" s="10"/>
      <c r="X1165" s="19">
        <v>6.6699999999999995E-2</v>
      </c>
      <c r="Y1165" s="19">
        <v>0.82299999999999995</v>
      </c>
      <c r="Z1165" s="19">
        <v>0.69299999999999995</v>
      </c>
      <c r="AA1165" s="19">
        <v>0.77600000000000002</v>
      </c>
      <c r="AB1165" s="22">
        <f t="shared" si="297"/>
        <v>1.6769444444444441</v>
      </c>
      <c r="AC1165" s="22">
        <f t="shared" si="298"/>
        <v>0.46266666666666673</v>
      </c>
      <c r="AD1165" s="22">
        <f t="shared" si="299"/>
        <v>0.51469444444444445</v>
      </c>
      <c r="AE1165" s="22">
        <f t="shared" si="300"/>
        <v>3.6245196926032648</v>
      </c>
      <c r="AF1165" s="22">
        <f t="shared" si="301"/>
        <v>3.2581358950833823</v>
      </c>
      <c r="AG1165" s="22">
        <f t="shared" si="302"/>
        <v>1.8577898274006692</v>
      </c>
      <c r="AH1165" s="22">
        <f t="shared" si="303"/>
        <v>1.7040467791470841</v>
      </c>
      <c r="AI1165" s="22">
        <f t="shared" si="304"/>
        <v>-3.7903813538970907</v>
      </c>
      <c r="AJ1165" s="22">
        <f t="shared" si="305"/>
        <v>-3.5389673768193202</v>
      </c>
      <c r="AK1165" s="31" t="s">
        <v>156</v>
      </c>
      <c r="AL1165" s="22" t="str">
        <f t="shared" si="306"/>
        <v>Lowering</v>
      </c>
      <c r="AM1165" s="24">
        <f t="shared" si="307"/>
        <v>1.6203866113119472E-4</v>
      </c>
      <c r="AN1165" s="24">
        <f t="shared" si="308"/>
        <v>2.8908970315995168E-4</v>
      </c>
      <c r="AO1165" s="25">
        <v>1.8873800000000001</v>
      </c>
      <c r="AP1165" s="24">
        <f t="shared" si="309"/>
        <v>2.8908970315995168E-4</v>
      </c>
      <c r="AQ1165" s="25">
        <v>2.0838700000000001</v>
      </c>
      <c r="AR1165" s="25">
        <v>2.1794099999999998</v>
      </c>
      <c r="AS1165" s="19">
        <v>1868</v>
      </c>
      <c r="AT1165" s="19">
        <v>1.0209999999999999</v>
      </c>
      <c r="AU1165" s="19">
        <v>0.50600000000000001</v>
      </c>
      <c r="AV1165" s="19">
        <v>0.66900000000000004</v>
      </c>
      <c r="AW1165" s="19">
        <v>1.724</v>
      </c>
      <c r="AX1165" s="19">
        <v>1.097</v>
      </c>
      <c r="AY1165" s="19">
        <v>2.4590000000000001</v>
      </c>
      <c r="AZ1165" s="19">
        <v>0.46700000000000003</v>
      </c>
      <c r="BA1165" s="19">
        <v>2.7949999999999999</v>
      </c>
      <c r="BB1165" s="19">
        <v>2.3210000000000002</v>
      </c>
      <c r="BC1165" s="19">
        <v>0.24199999999999999</v>
      </c>
      <c r="BD1165" s="19">
        <v>0.90300000000000002</v>
      </c>
      <c r="BE1165" s="19">
        <v>1.788</v>
      </c>
      <c r="BF1165" s="19">
        <v>3.2109999999999999</v>
      </c>
      <c r="BG1165" s="19">
        <v>1.79</v>
      </c>
      <c r="BH1165" s="19">
        <v>2.7040000000000002</v>
      </c>
      <c r="BI1165" s="19">
        <v>1.359</v>
      </c>
      <c r="BJ1165" s="19">
        <v>1.0309999999999999</v>
      </c>
      <c r="BK1165" s="19">
        <v>4.0979999999999999</v>
      </c>
      <c r="BL1165" s="19"/>
      <c r="BM1165" s="19">
        <v>0.42899999999999999</v>
      </c>
      <c r="BN1165" s="19">
        <v>0.375</v>
      </c>
      <c r="BO1165" s="19">
        <v>0.69699999999999995</v>
      </c>
      <c r="BP1165" s="19">
        <v>0.30399999999999999</v>
      </c>
      <c r="BQ1165" s="19">
        <v>0.58299999999999996</v>
      </c>
      <c r="BR1165" s="19">
        <v>0.54</v>
      </c>
      <c r="BS1165" s="19">
        <v>0.63100000000000001</v>
      </c>
      <c r="BT1165" s="19">
        <v>0.70599999999999996</v>
      </c>
      <c r="BU1165" s="19">
        <v>0.33400000000000002</v>
      </c>
      <c r="BV1165" s="19">
        <v>0.28299999999999997</v>
      </c>
      <c r="BW1165" s="19">
        <v>1.379</v>
      </c>
      <c r="BX1165" s="19">
        <v>0.24099999999999999</v>
      </c>
      <c r="BY1165" s="19">
        <v>9.1999999999999998E-2</v>
      </c>
      <c r="BZ1165" s="19">
        <v>0.255</v>
      </c>
      <c r="CA1165" s="19">
        <v>0.75800000000000001</v>
      </c>
      <c r="CB1165" s="19">
        <v>0.247</v>
      </c>
      <c r="CC1165" s="19">
        <v>0.23499999999999999</v>
      </c>
      <c r="CD1165" s="19">
        <v>0.23899999999999999</v>
      </c>
      <c r="CE1165" s="19"/>
      <c r="CF1165" s="19">
        <v>1.4710000000000001</v>
      </c>
      <c r="CG1165" s="19">
        <v>1.6930000000000001</v>
      </c>
      <c r="CH1165" s="19">
        <v>0.63500000000000001</v>
      </c>
      <c r="CI1165" s="19">
        <v>0.36399999999999999</v>
      </c>
      <c r="CJ1165" s="19">
        <v>0.151</v>
      </c>
      <c r="CK1165" s="19">
        <v>0.183</v>
      </c>
      <c r="CL1165" s="19">
        <v>0.161</v>
      </c>
      <c r="CM1165" s="19">
        <v>0.72</v>
      </c>
      <c r="CN1165" s="19">
        <v>0.60199999999999998</v>
      </c>
      <c r="CO1165" s="19">
        <v>0.55500000000000005</v>
      </c>
      <c r="CP1165" s="19">
        <v>0.35299999999999998</v>
      </c>
      <c r="CQ1165" s="19">
        <v>0.16800000000000001</v>
      </c>
      <c r="CR1165" s="19">
        <v>0.46800000000000003</v>
      </c>
      <c r="CS1165" s="19">
        <v>0.29749999999999999</v>
      </c>
      <c r="CT1165" s="19">
        <v>0.46700000000000003</v>
      </c>
      <c r="CU1165" s="19">
        <v>0.27500000000000002</v>
      </c>
      <c r="CV1165" s="19">
        <v>0.34799999999999998</v>
      </c>
      <c r="CW1165" s="19">
        <v>0.35299999999999998</v>
      </c>
    </row>
    <row r="1166" spans="1:101" s="1" customFormat="1" ht="15" x14ac:dyDescent="0.2">
      <c r="A1166" s="19">
        <v>1869</v>
      </c>
      <c r="B1166" s="19">
        <v>405.5</v>
      </c>
      <c r="C1166" s="19">
        <v>1053.5</v>
      </c>
      <c r="D1166" s="19">
        <v>307.41669999999999</v>
      </c>
      <c r="E1166" s="19">
        <v>309.42360000000002</v>
      </c>
      <c r="F1166" s="19">
        <v>146.71680000000001</v>
      </c>
      <c r="G1166" s="20">
        <v>20265</v>
      </c>
      <c r="H1166" s="19">
        <v>2</v>
      </c>
      <c r="I1166" s="19">
        <v>2</v>
      </c>
      <c r="J1166" s="19" t="s">
        <v>112</v>
      </c>
      <c r="M1166" s="10"/>
      <c r="N1166" s="10"/>
      <c r="X1166" s="19">
        <v>0.05</v>
      </c>
      <c r="Y1166" s="19">
        <v>2.1480000000000001</v>
      </c>
      <c r="Z1166" s="19">
        <v>2.173</v>
      </c>
      <c r="AA1166" s="19">
        <v>2.5169999999999999</v>
      </c>
      <c r="AB1166" s="22">
        <f t="shared" si="297"/>
        <v>1.4197222222222221</v>
      </c>
      <c r="AC1166" s="22">
        <f t="shared" si="298"/>
        <v>1.2219444444444445</v>
      </c>
      <c r="AD1166" s="22">
        <f t="shared" si="299"/>
        <v>1.3357222222222223</v>
      </c>
      <c r="AE1166" s="22">
        <f t="shared" si="300"/>
        <v>1.161854967037963</v>
      </c>
      <c r="AF1166" s="22">
        <f t="shared" si="301"/>
        <v>1.0628873268726864</v>
      </c>
      <c r="AG1166" s="22">
        <f t="shared" si="302"/>
        <v>0.21642999009008548</v>
      </c>
      <c r="AH1166" s="22">
        <f t="shared" si="303"/>
        <v>8.7988669702921643E-2</v>
      </c>
      <c r="AI1166" s="22">
        <f t="shared" si="304"/>
        <v>-0.61250442699656871</v>
      </c>
      <c r="AJ1166" s="22">
        <f t="shared" si="305"/>
        <v>-0.18112614131819196</v>
      </c>
      <c r="AK1166" s="22">
        <f t="shared" ref="AK1166:AK1175" si="310">P1166</f>
        <v>0</v>
      </c>
      <c r="AL1166" s="22" t="str">
        <f t="shared" si="306"/>
        <v>Lowering</v>
      </c>
      <c r="AM1166" s="24">
        <f t="shared" si="307"/>
        <v>0.24405941896297006</v>
      </c>
      <c r="AN1166" s="24">
        <f t="shared" si="308"/>
        <v>0.65898246525078519</v>
      </c>
      <c r="AO1166" s="25">
        <v>0.72376399999999996</v>
      </c>
      <c r="AP1166" s="24">
        <f t="shared" si="309"/>
        <v>0.65898246525078519</v>
      </c>
      <c r="AQ1166" s="25">
        <v>0.615645</v>
      </c>
      <c r="AR1166" s="25">
        <v>0.737402</v>
      </c>
      <c r="AS1166" s="19">
        <v>1869</v>
      </c>
      <c r="AT1166" s="19">
        <v>1.8049999999999999</v>
      </c>
      <c r="AU1166" s="19">
        <v>1.4419999999999999</v>
      </c>
      <c r="AV1166" s="19">
        <v>1.75</v>
      </c>
      <c r="AW1166" s="19">
        <v>2.0089999999999999</v>
      </c>
      <c r="AX1166" s="19">
        <v>1.587</v>
      </c>
      <c r="AY1166" s="19">
        <v>1.464</v>
      </c>
      <c r="AZ1166" s="19">
        <v>0.91800000000000004</v>
      </c>
      <c r="BA1166" s="19">
        <v>1.03</v>
      </c>
      <c r="BB1166" s="19">
        <v>1.048</v>
      </c>
      <c r="BC1166" s="19">
        <v>1.0589999999999999</v>
      </c>
      <c r="BD1166" s="19">
        <v>0.91400000000000003</v>
      </c>
      <c r="BE1166" s="19">
        <v>0.9</v>
      </c>
      <c r="BF1166" s="19">
        <v>0.623</v>
      </c>
      <c r="BG1166" s="19">
        <v>1.62</v>
      </c>
      <c r="BH1166" s="19">
        <v>1.0900000000000001</v>
      </c>
      <c r="BI1166" s="19">
        <v>1.9990000000000001</v>
      </c>
      <c r="BJ1166" s="19">
        <v>2.2490000000000001</v>
      </c>
      <c r="BK1166" s="19">
        <v>2.048</v>
      </c>
      <c r="BL1166" s="19"/>
      <c r="BM1166" s="19">
        <v>0.85699999999999998</v>
      </c>
      <c r="BN1166" s="19">
        <v>1.204</v>
      </c>
      <c r="BO1166" s="19">
        <v>1.476</v>
      </c>
      <c r="BP1166" s="19">
        <v>2.0609999999999999</v>
      </c>
      <c r="BQ1166" s="19">
        <v>0.89400000000000002</v>
      </c>
      <c r="BR1166" s="19">
        <v>0.61899999999999999</v>
      </c>
      <c r="BS1166" s="19">
        <v>1.9670000000000001</v>
      </c>
      <c r="BT1166" s="19">
        <v>1.7609999999999999</v>
      </c>
      <c r="BU1166" s="19">
        <v>0.51800000000000002</v>
      </c>
      <c r="BV1166" s="19">
        <v>0.75700000000000001</v>
      </c>
      <c r="BW1166" s="19">
        <v>0.64300000000000002</v>
      </c>
      <c r="BX1166" s="19">
        <v>0.76900000000000002</v>
      </c>
      <c r="BY1166" s="19">
        <v>0.95899999999999996</v>
      </c>
      <c r="BZ1166" s="19">
        <v>1.006</v>
      </c>
      <c r="CA1166" s="19">
        <v>1.496</v>
      </c>
      <c r="CB1166" s="19">
        <v>1.998</v>
      </c>
      <c r="CC1166" s="19">
        <v>1.675</v>
      </c>
      <c r="CD1166" s="19">
        <v>1.335</v>
      </c>
      <c r="CE1166" s="19"/>
      <c r="CF1166" s="19">
        <v>1.7849999999999999</v>
      </c>
      <c r="CG1166" s="19">
        <v>0.86099999999999999</v>
      </c>
      <c r="CH1166" s="19">
        <v>1.008</v>
      </c>
      <c r="CI1166" s="19">
        <v>2.3069999999999999</v>
      </c>
      <c r="CJ1166" s="19">
        <v>1.052</v>
      </c>
      <c r="CK1166" s="19">
        <v>1.413</v>
      </c>
      <c r="CL1166" s="19">
        <v>1.22</v>
      </c>
      <c r="CM1166" s="19">
        <v>1.6</v>
      </c>
      <c r="CN1166" s="19">
        <v>3.3490000000000002</v>
      </c>
      <c r="CO1166" s="19">
        <v>0.95599999999999996</v>
      </c>
      <c r="CP1166" s="19">
        <v>0.94499999999999995</v>
      </c>
      <c r="CQ1166" s="19">
        <v>0.61599999999999999</v>
      </c>
      <c r="CR1166" s="19">
        <v>1.0029999999999999</v>
      </c>
      <c r="CS1166" s="19">
        <v>0.93200000000000005</v>
      </c>
      <c r="CT1166" s="19">
        <v>1.3080000000000001</v>
      </c>
      <c r="CU1166" s="19">
        <v>1.123</v>
      </c>
      <c r="CV1166" s="19">
        <v>1.327</v>
      </c>
      <c r="CW1166" s="19">
        <v>1.238</v>
      </c>
    </row>
    <row r="1167" spans="1:101" s="1" customFormat="1" ht="15" x14ac:dyDescent="0.2">
      <c r="A1167" s="19">
        <v>1870</v>
      </c>
      <c r="B1167" s="19">
        <v>405.5</v>
      </c>
      <c r="C1167" s="19">
        <v>1053.7</v>
      </c>
      <c r="D1167" s="19">
        <v>585.74720000000002</v>
      </c>
      <c r="E1167" s="19">
        <v>587.75360000000001</v>
      </c>
      <c r="F1167" s="19">
        <v>351.68889999999999</v>
      </c>
      <c r="G1167" s="20">
        <v>9254.3902440000002</v>
      </c>
      <c r="H1167" s="19">
        <v>1</v>
      </c>
      <c r="I1167" s="19">
        <v>1</v>
      </c>
      <c r="J1167" s="19" t="s">
        <v>112</v>
      </c>
      <c r="M1167" s="10"/>
      <c r="N1167" s="10"/>
      <c r="X1167" s="19">
        <v>0.05</v>
      </c>
      <c r="Y1167" s="19">
        <v>1.0569999999999999</v>
      </c>
      <c r="Z1167" s="19">
        <v>1.161</v>
      </c>
      <c r="AA1167" s="19">
        <v>1.1100000000000001</v>
      </c>
      <c r="AB1167" s="22">
        <f t="shared" si="297"/>
        <v>0.89166666666666694</v>
      </c>
      <c r="AC1167" s="22">
        <f t="shared" si="298"/>
        <v>0.87227777777777771</v>
      </c>
      <c r="AD1167" s="22">
        <f t="shared" si="299"/>
        <v>0.89127777777777772</v>
      </c>
      <c r="AE1167" s="22">
        <f t="shared" si="300"/>
        <v>1.0222278835742951</v>
      </c>
      <c r="AF1167" s="22">
        <f t="shared" si="301"/>
        <v>1.0004363273701931</v>
      </c>
      <c r="AG1167" s="22">
        <f t="shared" si="302"/>
        <v>3.1716849753152025E-2</v>
      </c>
      <c r="AH1167" s="22">
        <f t="shared" si="303"/>
        <v>6.2935004183984613E-4</v>
      </c>
      <c r="AI1167" s="22">
        <f t="shared" si="304"/>
        <v>-0.11030097647176991</v>
      </c>
      <c r="AJ1167" s="22">
        <f t="shared" si="305"/>
        <v>-2.0783143806011924E-3</v>
      </c>
      <c r="AK1167" s="22">
        <f t="shared" si="310"/>
        <v>0</v>
      </c>
      <c r="AL1167" s="22" t="str">
        <f t="shared" si="306"/>
        <v>Lowering</v>
      </c>
      <c r="AM1167" s="24">
        <f t="shared" si="307"/>
        <v>0.77570934516142831</v>
      </c>
      <c r="AN1167" s="24">
        <f t="shared" si="308"/>
        <v>0.99522593652969049</v>
      </c>
      <c r="AO1167" s="25">
        <v>0.46648800000000001</v>
      </c>
      <c r="AP1167" s="24">
        <f t="shared" si="309"/>
        <v>0.99522593652969049</v>
      </c>
      <c r="AQ1167" s="25">
        <v>0.57320700000000002</v>
      </c>
      <c r="AR1167" s="25">
        <v>0.70672400000000002</v>
      </c>
      <c r="AS1167" s="19">
        <v>1870</v>
      </c>
      <c r="AT1167" s="19">
        <v>0.92400000000000004</v>
      </c>
      <c r="AU1167" s="19">
        <v>1.0109999999999999</v>
      </c>
      <c r="AV1167" s="19">
        <v>1.0720000000000001</v>
      </c>
      <c r="AW1167" s="19">
        <v>1.119</v>
      </c>
      <c r="AX1167" s="19">
        <v>1.026</v>
      </c>
      <c r="AY1167" s="19">
        <v>0.71899999999999997</v>
      </c>
      <c r="AZ1167" s="19">
        <v>0.76200000000000001</v>
      </c>
      <c r="BA1167" s="19">
        <v>0.87</v>
      </c>
      <c r="BB1167" s="19">
        <v>0.78100000000000003</v>
      </c>
      <c r="BC1167" s="19">
        <v>0.97</v>
      </c>
      <c r="BD1167" s="19">
        <v>0.63300000000000001</v>
      </c>
      <c r="BE1167" s="19">
        <v>0.61199999999999999</v>
      </c>
      <c r="BF1167" s="19">
        <v>0.63</v>
      </c>
      <c r="BG1167" s="19">
        <v>0.72399999999999998</v>
      </c>
      <c r="BH1167" s="19">
        <v>0.82899999999999996</v>
      </c>
      <c r="BI1167" s="19">
        <v>0.97299999999999998</v>
      </c>
      <c r="BJ1167" s="19">
        <v>1.3520000000000001</v>
      </c>
      <c r="BK1167" s="19">
        <v>1.0429999999999999</v>
      </c>
      <c r="BL1167" s="19"/>
      <c r="BM1167" s="19">
        <v>0.81399999999999995</v>
      </c>
      <c r="BN1167" s="19">
        <v>0.94799999999999995</v>
      </c>
      <c r="BO1167" s="19">
        <v>0.96299999999999997</v>
      </c>
      <c r="BP1167" s="19">
        <v>1.042</v>
      </c>
      <c r="BQ1167" s="19">
        <v>0.79200000000000004</v>
      </c>
      <c r="BR1167" s="19">
        <v>0.67</v>
      </c>
      <c r="BS1167" s="19">
        <v>1.181</v>
      </c>
      <c r="BT1167" s="19">
        <v>1.2250000000000001</v>
      </c>
      <c r="BU1167" s="19">
        <v>0.59899999999999998</v>
      </c>
      <c r="BV1167" s="19">
        <v>0.78300000000000003</v>
      </c>
      <c r="BW1167" s="19">
        <v>0.58399999999999996</v>
      </c>
      <c r="BX1167" s="19">
        <v>0.77700000000000002</v>
      </c>
      <c r="BY1167" s="19">
        <v>0.63500000000000001</v>
      </c>
      <c r="BZ1167" s="19">
        <v>0.68300000000000005</v>
      </c>
      <c r="CA1167" s="19">
        <v>0.78500000000000003</v>
      </c>
      <c r="CB1167" s="19">
        <v>1.159</v>
      </c>
      <c r="CC1167" s="19">
        <v>0.98299999999999998</v>
      </c>
      <c r="CD1167" s="19">
        <v>1.0780000000000001</v>
      </c>
      <c r="CE1167" s="19"/>
      <c r="CF1167" s="19">
        <v>1.0369999999999999</v>
      </c>
      <c r="CG1167" s="19">
        <v>0.75900000000000001</v>
      </c>
      <c r="CH1167" s="19">
        <v>0.77100000000000002</v>
      </c>
      <c r="CI1167" s="19">
        <v>1.306</v>
      </c>
      <c r="CJ1167" s="19">
        <v>0.77500000000000002</v>
      </c>
      <c r="CK1167" s="19">
        <v>1.0309999999999999</v>
      </c>
      <c r="CL1167" s="19">
        <v>0.80500000000000005</v>
      </c>
      <c r="CM1167" s="19">
        <v>0.89</v>
      </c>
      <c r="CN1167" s="19">
        <v>1.3360000000000001</v>
      </c>
      <c r="CO1167" s="19">
        <v>0.78900000000000003</v>
      </c>
      <c r="CP1167" s="19">
        <v>0.83</v>
      </c>
      <c r="CQ1167" s="19">
        <v>0.67100000000000004</v>
      </c>
      <c r="CR1167" s="19">
        <v>0.72799999999999998</v>
      </c>
      <c r="CS1167" s="19">
        <v>0.76600000000000001</v>
      </c>
      <c r="CT1167" s="19">
        <v>0.74399999999999999</v>
      </c>
      <c r="CU1167" s="19">
        <v>0.92300000000000004</v>
      </c>
      <c r="CV1167" s="19">
        <v>0.88</v>
      </c>
      <c r="CW1167" s="19">
        <v>1.002</v>
      </c>
    </row>
    <row r="1168" spans="1:101" s="1" customFormat="1" ht="15" x14ac:dyDescent="0.2">
      <c r="A1168" s="19">
        <v>1871</v>
      </c>
      <c r="B1168" s="19">
        <v>405.7</v>
      </c>
      <c r="C1168" s="19">
        <v>1054</v>
      </c>
      <c r="D1168" s="19">
        <v>586.24739999999997</v>
      </c>
      <c r="E1168" s="19">
        <v>588.25459999999998</v>
      </c>
      <c r="F1168" s="19">
        <v>704.37810000000002</v>
      </c>
      <c r="G1168" s="20">
        <v>4890</v>
      </c>
      <c r="H1168" s="19">
        <v>2</v>
      </c>
      <c r="I1168" s="19">
        <v>2</v>
      </c>
      <c r="J1168" s="19" t="s">
        <v>103</v>
      </c>
      <c r="M1168" s="10"/>
      <c r="N1168" s="10"/>
      <c r="U1168" s="21">
        <v>0</v>
      </c>
      <c r="V1168" s="21">
        <v>4</v>
      </c>
      <c r="W1168" s="21">
        <v>224</v>
      </c>
      <c r="X1168" s="19">
        <v>0.05</v>
      </c>
      <c r="Y1168" s="19">
        <v>1.3280000000000001</v>
      </c>
      <c r="Z1168" s="19">
        <v>1.2290000000000001</v>
      </c>
      <c r="AA1168" s="19">
        <v>1.5109999999999999</v>
      </c>
      <c r="AB1168" s="22">
        <f t="shared" si="297"/>
        <v>0.98427777777777792</v>
      </c>
      <c r="AC1168" s="22">
        <f t="shared" si="298"/>
        <v>0.91733333333333333</v>
      </c>
      <c r="AD1168" s="22">
        <f t="shared" si="299"/>
        <v>0.97649999999999992</v>
      </c>
      <c r="AE1168" s="22">
        <f t="shared" si="300"/>
        <v>1.0729772286821706</v>
      </c>
      <c r="AF1168" s="22">
        <f t="shared" si="301"/>
        <v>1.0079649542015137</v>
      </c>
      <c r="AG1168" s="22">
        <f t="shared" si="302"/>
        <v>0.10161945874503421</v>
      </c>
      <c r="AH1168" s="22">
        <f t="shared" si="303"/>
        <v>1.1445478839184658E-2</v>
      </c>
      <c r="AI1168" s="22">
        <f t="shared" si="304"/>
        <v>-0.47328735042367359</v>
      </c>
      <c r="AJ1168" s="22">
        <f t="shared" si="305"/>
        <v>-4.4074996421668781E-2</v>
      </c>
      <c r="AK1168" s="22">
        <f t="shared" si="310"/>
        <v>0</v>
      </c>
      <c r="AL1168" s="22" t="str">
        <f t="shared" si="306"/>
        <v>Lowering</v>
      </c>
      <c r="AM1168" s="24">
        <f t="shared" si="307"/>
        <v>0.33628899054137829</v>
      </c>
      <c r="AN1168" s="24">
        <f t="shared" si="308"/>
        <v>0.90349343990506825</v>
      </c>
      <c r="AO1168" s="25">
        <v>0.67493400000000003</v>
      </c>
      <c r="AP1168" s="24">
        <f t="shared" si="309"/>
        <v>0.90349343990506825</v>
      </c>
      <c r="AQ1168" s="25">
        <v>0.37608900000000001</v>
      </c>
      <c r="AR1168" s="25">
        <v>0.50996399999999997</v>
      </c>
      <c r="AS1168" s="19">
        <v>1871</v>
      </c>
      <c r="AT1168" s="19">
        <v>0.80200000000000005</v>
      </c>
      <c r="AU1168" s="19">
        <v>1.175</v>
      </c>
      <c r="AV1168" s="19">
        <v>1.1419999999999999</v>
      </c>
      <c r="AW1168" s="19">
        <v>1.359</v>
      </c>
      <c r="AX1168" s="19">
        <v>1.2110000000000001</v>
      </c>
      <c r="AY1168" s="19">
        <v>1.0369999999999999</v>
      </c>
      <c r="AZ1168" s="19">
        <v>1.0529999999999999</v>
      </c>
      <c r="BA1168" s="19">
        <v>0.90600000000000003</v>
      </c>
      <c r="BB1168" s="19">
        <v>0.80400000000000005</v>
      </c>
      <c r="BC1168" s="19">
        <v>1.0900000000000001</v>
      </c>
      <c r="BD1168" s="19">
        <v>0.85399999999999998</v>
      </c>
      <c r="BE1168" s="19">
        <v>0.86</v>
      </c>
      <c r="BF1168" s="19">
        <v>0.53400000000000003</v>
      </c>
      <c r="BG1168" s="19">
        <v>0.92500000000000004</v>
      </c>
      <c r="BH1168" s="19">
        <v>0.78700000000000003</v>
      </c>
      <c r="BI1168" s="19">
        <v>1.032</v>
      </c>
      <c r="BJ1168" s="19">
        <v>1.165</v>
      </c>
      <c r="BK1168" s="19">
        <v>0.98099999999999998</v>
      </c>
      <c r="BL1168" s="19"/>
      <c r="BM1168" s="19">
        <v>0.65600000000000003</v>
      </c>
      <c r="BN1168" s="19">
        <v>1.091</v>
      </c>
      <c r="BO1168" s="19">
        <v>1.0960000000000001</v>
      </c>
      <c r="BP1168" s="19">
        <v>1.298</v>
      </c>
      <c r="BQ1168" s="19">
        <v>0.873</v>
      </c>
      <c r="BR1168" s="19">
        <v>0.64500000000000002</v>
      </c>
      <c r="BS1168" s="19">
        <v>1.0620000000000001</v>
      </c>
      <c r="BT1168" s="19">
        <v>1.1220000000000001</v>
      </c>
      <c r="BU1168" s="19">
        <v>0.83699999999999997</v>
      </c>
      <c r="BV1168" s="19">
        <v>0.66</v>
      </c>
      <c r="BW1168" s="19">
        <v>0.65800000000000003</v>
      </c>
      <c r="BX1168" s="19">
        <v>0.80500000000000005</v>
      </c>
      <c r="BY1168" s="19">
        <v>0.82799999999999996</v>
      </c>
      <c r="BZ1168" s="19">
        <v>0.67100000000000004</v>
      </c>
      <c r="CA1168" s="19">
        <v>0.96</v>
      </c>
      <c r="CB1168" s="19">
        <v>1.2809999999999999</v>
      </c>
      <c r="CC1168" s="19">
        <v>1.042</v>
      </c>
      <c r="CD1168" s="19">
        <v>0.92700000000000005</v>
      </c>
      <c r="CE1168" s="19"/>
      <c r="CF1168" s="19">
        <v>1.1919999999999999</v>
      </c>
      <c r="CG1168" s="19">
        <v>0.79100000000000004</v>
      </c>
      <c r="CH1168" s="19">
        <v>1.0069999999999999</v>
      </c>
      <c r="CI1168" s="19">
        <v>1.2689999999999999</v>
      </c>
      <c r="CJ1168" s="19">
        <v>0.878</v>
      </c>
      <c r="CK1168" s="19">
        <v>0.83599999999999997</v>
      </c>
      <c r="CL1168" s="19">
        <v>0.78400000000000003</v>
      </c>
      <c r="CM1168" s="19">
        <v>1.167</v>
      </c>
      <c r="CN1168" s="19">
        <v>1.48</v>
      </c>
      <c r="CO1168" s="19">
        <v>0.86899999999999999</v>
      </c>
      <c r="CP1168" s="19">
        <v>0.89</v>
      </c>
      <c r="CQ1168" s="19">
        <v>0.84299999999999997</v>
      </c>
      <c r="CR1168" s="19">
        <v>0.90100000000000002</v>
      </c>
      <c r="CS1168" s="19">
        <v>0.89</v>
      </c>
      <c r="CT1168" s="19">
        <v>0.91600000000000004</v>
      </c>
      <c r="CU1168" s="19">
        <v>0.92</v>
      </c>
      <c r="CV1168" s="19">
        <v>1.0149999999999999</v>
      </c>
      <c r="CW1168" s="19">
        <v>0.92900000000000005</v>
      </c>
    </row>
    <row r="1169" spans="1:101" s="1" customFormat="1" ht="15" x14ac:dyDescent="0.2">
      <c r="A1169" s="19">
        <v>1872</v>
      </c>
      <c r="B1169" s="19">
        <v>405.4</v>
      </c>
      <c r="C1169" s="19">
        <v>1054.5999999999999</v>
      </c>
      <c r="D1169" s="19">
        <v>303.08030000000002</v>
      </c>
      <c r="E1169" s="19">
        <v>305.08659999999998</v>
      </c>
      <c r="F1169" s="19">
        <v>69.022000000000006</v>
      </c>
      <c r="G1169" s="20">
        <v>5206</v>
      </c>
      <c r="H1169" s="19">
        <v>1</v>
      </c>
      <c r="I1169" s="19">
        <v>1</v>
      </c>
      <c r="J1169" s="19" t="s">
        <v>103</v>
      </c>
      <c r="M1169" s="10"/>
      <c r="N1169" s="10"/>
      <c r="U1169" s="21">
        <v>0</v>
      </c>
      <c r="V1169" s="21">
        <v>3</v>
      </c>
      <c r="W1169" s="21">
        <v>162</v>
      </c>
      <c r="X1169" s="19">
        <v>0.05</v>
      </c>
      <c r="Y1169" s="19">
        <v>0.89100000000000001</v>
      </c>
      <c r="Z1169" s="19">
        <v>0.871</v>
      </c>
      <c r="AA1169" s="19">
        <v>0.67200000000000004</v>
      </c>
      <c r="AB1169" s="22">
        <f t="shared" si="297"/>
        <v>1.0137777777777779</v>
      </c>
      <c r="AC1169" s="22">
        <f t="shared" si="298"/>
        <v>1.0498888888888889</v>
      </c>
      <c r="AD1169" s="22">
        <f t="shared" si="299"/>
        <v>1.1376111111111109</v>
      </c>
      <c r="AE1169" s="22">
        <f t="shared" si="300"/>
        <v>0.96560482590750352</v>
      </c>
      <c r="AF1169" s="22">
        <f t="shared" si="301"/>
        <v>0.89114616398886581</v>
      </c>
      <c r="AG1169" s="22">
        <f t="shared" si="302"/>
        <v>-5.0495208463623313E-2</v>
      </c>
      <c r="AH1169" s="22">
        <f t="shared" si="303"/>
        <v>-0.16626601581389402</v>
      </c>
      <c r="AI1169" s="22">
        <f t="shared" si="304"/>
        <v>-0.14856646429043127</v>
      </c>
      <c r="AJ1169" s="22">
        <f t="shared" si="305"/>
        <v>-0.92089053162253531</v>
      </c>
      <c r="AK1169" s="22">
        <f t="shared" si="310"/>
        <v>0</v>
      </c>
      <c r="AL1169" s="22" t="str">
        <f t="shared" si="306"/>
        <v>Increase</v>
      </c>
      <c r="AM1169" s="24">
        <f t="shared" si="307"/>
        <v>0.71028645966907489</v>
      </c>
      <c r="AN1169" s="24">
        <f t="shared" si="308"/>
        <v>0.11998016873564477</v>
      </c>
      <c r="AO1169" s="25">
        <v>0.24332599999999999</v>
      </c>
      <c r="AP1169" s="24">
        <f t="shared" si="309"/>
        <v>0.11998016873564477</v>
      </c>
      <c r="AQ1169" s="25">
        <v>1.2944199999999999</v>
      </c>
      <c r="AR1169" s="25">
        <v>1.1614100000000001</v>
      </c>
      <c r="AS1169" s="19">
        <v>1872</v>
      </c>
      <c r="AT1169" s="19">
        <v>0.8</v>
      </c>
      <c r="AU1169" s="19">
        <v>1.196</v>
      </c>
      <c r="AV1169" s="19">
        <v>0.79500000000000004</v>
      </c>
      <c r="AW1169" s="19">
        <v>0.97299999999999998</v>
      </c>
      <c r="AX1169" s="19">
        <v>0.86899999999999999</v>
      </c>
      <c r="AY1169" s="19">
        <v>0.95399999999999996</v>
      </c>
      <c r="AZ1169" s="19">
        <v>0.53400000000000003</v>
      </c>
      <c r="BA1169" s="19">
        <v>0.71499999999999997</v>
      </c>
      <c r="BB1169" s="19">
        <v>1.0900000000000001</v>
      </c>
      <c r="BC1169" s="19">
        <v>1.294</v>
      </c>
      <c r="BD1169" s="19">
        <v>1.5289999999999999</v>
      </c>
      <c r="BE1169" s="19">
        <v>1.1419999999999999</v>
      </c>
      <c r="BF1169" s="19">
        <v>1.429</v>
      </c>
      <c r="BG1169" s="19">
        <v>1.198</v>
      </c>
      <c r="BH1169" s="19">
        <v>0.93500000000000005</v>
      </c>
      <c r="BI1169" s="19">
        <v>1.329</v>
      </c>
      <c r="BJ1169" s="19">
        <v>0.751</v>
      </c>
      <c r="BK1169" s="19">
        <v>0.71499999999999997</v>
      </c>
      <c r="BL1169" s="19"/>
      <c r="BM1169" s="19">
        <v>0.57699999999999996</v>
      </c>
      <c r="BN1169" s="19">
        <v>0.91100000000000003</v>
      </c>
      <c r="BO1169" s="19">
        <v>0.90200000000000002</v>
      </c>
      <c r="BP1169" s="19">
        <v>0.999</v>
      </c>
      <c r="BQ1169" s="19">
        <v>0.65</v>
      </c>
      <c r="BR1169" s="19">
        <v>0.91300000000000003</v>
      </c>
      <c r="BS1169" s="19">
        <v>1.1759999999999999</v>
      </c>
      <c r="BT1169" s="19">
        <v>1.222</v>
      </c>
      <c r="BU1169" s="19">
        <v>1.3029999999999999</v>
      </c>
      <c r="BV1169" s="19">
        <v>1.4319999999999999</v>
      </c>
      <c r="BW1169" s="19">
        <v>1.6319999999999999</v>
      </c>
      <c r="BX1169" s="19">
        <v>1.171</v>
      </c>
      <c r="BY1169" s="19">
        <v>1.1859999999999999</v>
      </c>
      <c r="BZ1169" s="19">
        <v>1.167</v>
      </c>
      <c r="CA1169" s="19">
        <v>1.306</v>
      </c>
      <c r="CB1169" s="19">
        <v>1.109</v>
      </c>
      <c r="CC1169" s="19">
        <v>0.69199999999999995</v>
      </c>
      <c r="CD1169" s="19">
        <v>0.55000000000000004</v>
      </c>
      <c r="CE1169" s="19"/>
      <c r="CF1169" s="19">
        <v>1.2050000000000001</v>
      </c>
      <c r="CG1169" s="19">
        <v>1.087</v>
      </c>
      <c r="CH1169" s="19">
        <v>0.94</v>
      </c>
      <c r="CI1169" s="19">
        <v>1.079</v>
      </c>
      <c r="CJ1169" s="19">
        <v>1.175</v>
      </c>
      <c r="CK1169" s="19">
        <v>1.101</v>
      </c>
      <c r="CL1169" s="19">
        <v>1.1459999999999999</v>
      </c>
      <c r="CM1169" s="19">
        <v>0.86099999999999999</v>
      </c>
      <c r="CN1169" s="19">
        <v>0.85</v>
      </c>
      <c r="CO1169" s="19">
        <v>1.1739999999999999</v>
      </c>
      <c r="CP1169" s="19">
        <v>1.0960000000000001</v>
      </c>
      <c r="CQ1169" s="19">
        <v>1.083</v>
      </c>
      <c r="CR1169" s="19">
        <v>1.484</v>
      </c>
      <c r="CS1169" s="19">
        <v>1.177</v>
      </c>
      <c r="CT1169" s="19">
        <v>1.373</v>
      </c>
      <c r="CU1169" s="19">
        <v>0.97099999999999997</v>
      </c>
      <c r="CV1169" s="19">
        <v>1.4259999999999999</v>
      </c>
      <c r="CW1169" s="19">
        <v>1.2490000000000001</v>
      </c>
    </row>
    <row r="1170" spans="1:101" s="1" customFormat="1" ht="15" x14ac:dyDescent="0.2">
      <c r="A1170" s="19">
        <v>1873</v>
      </c>
      <c r="B1170" s="19">
        <v>406.5</v>
      </c>
      <c r="C1170" s="19">
        <v>1054.8</v>
      </c>
      <c r="D1170" s="19">
        <v>324.09010000000001</v>
      </c>
      <c r="E1170" s="19">
        <v>326.09679999999997</v>
      </c>
      <c r="F1170" s="19">
        <v>180.0635</v>
      </c>
      <c r="G1170" s="20">
        <v>307364.77189999999</v>
      </c>
      <c r="H1170" s="19">
        <v>2</v>
      </c>
      <c r="I1170" s="19">
        <v>2</v>
      </c>
      <c r="J1170" s="19" t="s">
        <v>131</v>
      </c>
      <c r="M1170" s="10"/>
      <c r="N1170" s="10"/>
      <c r="O1170" s="19" t="s">
        <v>183</v>
      </c>
      <c r="P1170" s="19" t="s">
        <v>336</v>
      </c>
      <c r="Q1170" s="19">
        <v>4.7300000000000004</v>
      </c>
      <c r="R1170" s="19">
        <v>72.900000000000006</v>
      </c>
      <c r="T1170" s="19" t="s">
        <v>185</v>
      </c>
      <c r="X1170" s="19">
        <v>0.05</v>
      </c>
      <c r="Y1170" s="19">
        <v>0.64100000000000001</v>
      </c>
      <c r="Z1170" s="19">
        <v>0.624</v>
      </c>
      <c r="AA1170" s="19">
        <v>0.63100000000000001</v>
      </c>
      <c r="AB1170" s="22">
        <f t="shared" si="297"/>
        <v>0.96077777777777762</v>
      </c>
      <c r="AC1170" s="22">
        <f t="shared" si="298"/>
        <v>1.1321111111111108</v>
      </c>
      <c r="AD1170" s="22">
        <f t="shared" si="299"/>
        <v>0.98805555555555558</v>
      </c>
      <c r="AE1170" s="22">
        <f t="shared" si="300"/>
        <v>0.84866031995289049</v>
      </c>
      <c r="AF1170" s="22">
        <f t="shared" si="301"/>
        <v>0.97239246556086567</v>
      </c>
      <c r="AG1170" s="22">
        <f t="shared" si="302"/>
        <v>-0.23674087064927976</v>
      </c>
      <c r="AH1170" s="22">
        <f t="shared" si="303"/>
        <v>-4.038937998646179E-2</v>
      </c>
      <c r="AI1170" s="22">
        <f t="shared" si="304"/>
        <v>-1.1949432365617769</v>
      </c>
      <c r="AJ1170" s="22">
        <f t="shared" si="305"/>
        <v>-0.21590757354301932</v>
      </c>
      <c r="AK1170" s="22" t="str">
        <f t="shared" si="310"/>
        <v>Isomer 3 of 4-Chloro-L-lysine - 2 tags</v>
      </c>
      <c r="AL1170" s="22" t="str">
        <f t="shared" si="306"/>
        <v>Increase</v>
      </c>
      <c r="AM1170" s="24">
        <f t="shared" si="307"/>
        <v>6.3834691436949573E-2</v>
      </c>
      <c r="AN1170" s="24">
        <f t="shared" si="308"/>
        <v>0.60826443821002329</v>
      </c>
      <c r="AO1170" s="25">
        <v>0.97126199999999996</v>
      </c>
      <c r="AP1170" s="24">
        <f t="shared" si="309"/>
        <v>0.60826443821002329</v>
      </c>
      <c r="AQ1170" s="25">
        <v>0.45685100000000001</v>
      </c>
      <c r="AR1170" s="25">
        <v>0.60481600000000002</v>
      </c>
      <c r="AS1170" s="19">
        <v>1873</v>
      </c>
      <c r="AT1170" s="19">
        <v>0.995</v>
      </c>
      <c r="AU1170" s="19">
        <v>0.95599999999999996</v>
      </c>
      <c r="AV1170" s="19">
        <v>0.85399999999999998</v>
      </c>
      <c r="AW1170" s="19">
        <v>1.052</v>
      </c>
      <c r="AX1170" s="19">
        <v>1.19</v>
      </c>
      <c r="AY1170" s="19">
        <v>1.0720000000000001</v>
      </c>
      <c r="AZ1170" s="19">
        <v>1.103</v>
      </c>
      <c r="BA1170" s="19">
        <v>1.079</v>
      </c>
      <c r="BB1170" s="19">
        <v>0.72599999999999998</v>
      </c>
      <c r="BC1170" s="19">
        <v>0.82699999999999996</v>
      </c>
      <c r="BD1170" s="19">
        <v>1.0589999999999999</v>
      </c>
      <c r="BE1170" s="19">
        <v>0.995</v>
      </c>
      <c r="BF1170" s="19">
        <v>1.0680000000000001</v>
      </c>
      <c r="BG1170" s="19">
        <v>1.079</v>
      </c>
      <c r="BH1170" s="19">
        <v>0.97199999999999998</v>
      </c>
      <c r="BI1170" s="19">
        <v>1.032</v>
      </c>
      <c r="BJ1170" s="19">
        <v>0.68300000000000005</v>
      </c>
      <c r="BK1170" s="19">
        <v>0.55200000000000005</v>
      </c>
      <c r="BL1170" s="19"/>
      <c r="BM1170" s="19">
        <v>1.488</v>
      </c>
      <c r="BN1170" s="19">
        <v>1.113</v>
      </c>
      <c r="BO1170" s="19">
        <v>1.1040000000000001</v>
      </c>
      <c r="BP1170" s="19">
        <v>1.1910000000000001</v>
      </c>
      <c r="BQ1170" s="19">
        <v>1.2889999999999999</v>
      </c>
      <c r="BR1170" s="19">
        <v>1.865</v>
      </c>
      <c r="BS1170" s="19">
        <v>1.0489999999999999</v>
      </c>
      <c r="BT1170" s="19">
        <v>0.88</v>
      </c>
      <c r="BU1170" s="19">
        <v>0.86399999999999999</v>
      </c>
      <c r="BV1170" s="19">
        <v>0.95899999999999996</v>
      </c>
      <c r="BW1170" s="19">
        <v>1.173</v>
      </c>
      <c r="BX1170" s="19">
        <v>1.7529999999999999</v>
      </c>
      <c r="BY1170" s="19">
        <v>1.048</v>
      </c>
      <c r="BZ1170" s="19">
        <v>1.431</v>
      </c>
      <c r="CA1170" s="19">
        <v>1.0189999999999999</v>
      </c>
      <c r="CB1170" s="19">
        <v>0.80400000000000005</v>
      </c>
      <c r="CC1170" s="19">
        <v>0.77600000000000002</v>
      </c>
      <c r="CD1170" s="19">
        <v>0.57199999999999995</v>
      </c>
      <c r="CE1170" s="19"/>
      <c r="CF1170" s="19">
        <v>1.0189999999999999</v>
      </c>
      <c r="CG1170" s="19">
        <v>1.0569999999999999</v>
      </c>
      <c r="CH1170" s="19">
        <v>0.90500000000000003</v>
      </c>
      <c r="CI1170" s="19">
        <v>1.1539999999999999</v>
      </c>
      <c r="CJ1170" s="19">
        <v>1.01</v>
      </c>
      <c r="CK1170" s="19">
        <v>1.0740000000000001</v>
      </c>
      <c r="CL1170" s="19">
        <v>0.996</v>
      </c>
      <c r="CM1170" s="19">
        <v>0.79600000000000004</v>
      </c>
      <c r="CN1170" s="19">
        <v>0.54300000000000004</v>
      </c>
      <c r="CO1170" s="19">
        <v>1.1220000000000001</v>
      </c>
      <c r="CP1170" s="19">
        <v>1.2070000000000001</v>
      </c>
      <c r="CQ1170" s="19">
        <v>1.0449999999999999</v>
      </c>
      <c r="CR1170" s="19">
        <v>0.96199999999999997</v>
      </c>
      <c r="CS1170" s="19">
        <v>0.92</v>
      </c>
      <c r="CT1170" s="19">
        <v>0.92900000000000005</v>
      </c>
      <c r="CU1170" s="19">
        <v>1.034</v>
      </c>
      <c r="CV1170" s="19">
        <v>0.94299999999999995</v>
      </c>
      <c r="CW1170" s="19">
        <v>1.069</v>
      </c>
    </row>
    <row r="1171" spans="1:101" s="1" customFormat="1" ht="15" x14ac:dyDescent="0.2">
      <c r="A1171" s="19">
        <v>1875</v>
      </c>
      <c r="B1171" s="19">
        <v>406.5</v>
      </c>
      <c r="C1171" s="19">
        <v>1055</v>
      </c>
      <c r="D1171" s="19">
        <v>396.1114</v>
      </c>
      <c r="E1171" s="19">
        <v>398.11790000000002</v>
      </c>
      <c r="F1171" s="19">
        <v>162.0531</v>
      </c>
      <c r="G1171" s="20">
        <v>35485.178569999996</v>
      </c>
      <c r="H1171" s="19">
        <v>1</v>
      </c>
      <c r="I1171" s="19">
        <v>1</v>
      </c>
      <c r="J1171" s="19" t="s">
        <v>109</v>
      </c>
      <c r="M1171" s="10"/>
      <c r="N1171" s="10"/>
      <c r="U1171" s="21">
        <v>5</v>
      </c>
      <c r="V1171" s="21">
        <v>81</v>
      </c>
      <c r="W1171" s="21">
        <v>735</v>
      </c>
      <c r="X1171" s="19">
        <v>0.05</v>
      </c>
      <c r="Y1171" s="19">
        <v>0.65800000000000003</v>
      </c>
      <c r="Z1171" s="19">
        <v>0.59599999999999997</v>
      </c>
      <c r="AA1171" s="19">
        <v>0.623</v>
      </c>
      <c r="AB1171" s="22">
        <f t="shared" si="297"/>
        <v>0.93874999999999997</v>
      </c>
      <c r="AC1171" s="22">
        <f t="shared" si="298"/>
        <v>1.0956111111111111</v>
      </c>
      <c r="AD1171" s="22">
        <f t="shared" si="299"/>
        <v>0.95177777777777761</v>
      </c>
      <c r="AE1171" s="22">
        <f t="shared" si="300"/>
        <v>0.85682774707164955</v>
      </c>
      <c r="AF1171" s="22">
        <f t="shared" si="301"/>
        <v>0.9863121643707683</v>
      </c>
      <c r="AG1171" s="22">
        <f t="shared" si="302"/>
        <v>-0.2229228945441791</v>
      </c>
      <c r="AH1171" s="22">
        <f t="shared" si="303"/>
        <v>-1.9883768047095622E-2</v>
      </c>
      <c r="AI1171" s="22">
        <f t="shared" si="304"/>
        <v>-1.2168437491565018</v>
      </c>
      <c r="AJ1171" s="22">
        <f t="shared" si="305"/>
        <v>-8.6413783876516465E-2</v>
      </c>
      <c r="AK1171" s="22">
        <f t="shared" si="310"/>
        <v>0</v>
      </c>
      <c r="AL1171" s="22" t="str">
        <f t="shared" si="306"/>
        <v>Increase</v>
      </c>
      <c r="AM1171" s="24">
        <f t="shared" si="307"/>
        <v>6.0695466098215557E-2</v>
      </c>
      <c r="AN1171" s="24">
        <f t="shared" si="308"/>
        <v>0.8195703080970036</v>
      </c>
      <c r="AO1171" s="25">
        <v>0.96823599999999999</v>
      </c>
      <c r="AP1171" s="24">
        <f t="shared" si="309"/>
        <v>0.8195703080970036</v>
      </c>
      <c r="AQ1171" s="25">
        <v>0.490707</v>
      </c>
      <c r="AR1171" s="25">
        <v>0.63932999999999995</v>
      </c>
      <c r="AS1171" s="19">
        <v>1875</v>
      </c>
      <c r="AT1171" s="19">
        <v>0.91600000000000004</v>
      </c>
      <c r="AU1171" s="19">
        <v>0.93600000000000005</v>
      </c>
      <c r="AV1171" s="19">
        <v>0.86099999999999999</v>
      </c>
      <c r="AW1171" s="19">
        <v>1.0529999999999999</v>
      </c>
      <c r="AX1171" s="19">
        <v>1.21</v>
      </c>
      <c r="AY1171" s="19">
        <v>1.1180000000000001</v>
      </c>
      <c r="AZ1171" s="19">
        <v>1.1000000000000001</v>
      </c>
      <c r="BA1171" s="19">
        <v>1.004</v>
      </c>
      <c r="BB1171" s="19">
        <v>0.69899999999999995</v>
      </c>
      <c r="BC1171" s="19">
        <v>0.81100000000000005</v>
      </c>
      <c r="BD1171" s="19">
        <v>1.03</v>
      </c>
      <c r="BE1171" s="19">
        <v>0.97299999999999998</v>
      </c>
      <c r="BF1171" s="19" t="s">
        <v>111</v>
      </c>
      <c r="BG1171" s="19">
        <v>1.07</v>
      </c>
      <c r="BH1171" s="19">
        <v>0.95799999999999996</v>
      </c>
      <c r="BI1171" s="19" t="s">
        <v>111</v>
      </c>
      <c r="BJ1171" s="19">
        <v>0.751</v>
      </c>
      <c r="BK1171" s="19">
        <v>0.53</v>
      </c>
      <c r="BL1171" s="19"/>
      <c r="BM1171" s="19">
        <v>1.363</v>
      </c>
      <c r="BN1171" s="19">
        <v>1.093</v>
      </c>
      <c r="BO1171" s="19">
        <v>1.1339999999999999</v>
      </c>
      <c r="BP1171" s="19">
        <v>1.2170000000000001</v>
      </c>
      <c r="BQ1171" s="19">
        <v>1.327</v>
      </c>
      <c r="BR1171" s="19">
        <v>1.6739999999999999</v>
      </c>
      <c r="BS1171" s="19">
        <v>1.0469999999999999</v>
      </c>
      <c r="BT1171" s="19">
        <v>0.85099999999999998</v>
      </c>
      <c r="BU1171" s="19">
        <v>0.83</v>
      </c>
      <c r="BV1171" s="19">
        <v>0.90900000000000003</v>
      </c>
      <c r="BW1171" s="19">
        <v>1.208</v>
      </c>
      <c r="BX1171" s="19">
        <v>1.514</v>
      </c>
      <c r="BY1171" s="19">
        <v>1.125</v>
      </c>
      <c r="BZ1171" s="19">
        <v>1.339</v>
      </c>
      <c r="CA1171" s="19">
        <v>0.99199999999999999</v>
      </c>
      <c r="CB1171" s="19">
        <v>0.745</v>
      </c>
      <c r="CC1171" s="19">
        <v>0.75800000000000001</v>
      </c>
      <c r="CD1171" s="19">
        <v>0.59499999999999997</v>
      </c>
      <c r="CE1171" s="19"/>
      <c r="CF1171" s="19">
        <v>0.98299999999999998</v>
      </c>
      <c r="CG1171" s="19">
        <v>1.0069999999999999</v>
      </c>
      <c r="CH1171" s="19">
        <v>0.86599999999999999</v>
      </c>
      <c r="CI1171" s="19">
        <v>1.1779999999999999</v>
      </c>
      <c r="CJ1171" s="19">
        <v>1.0640000000000001</v>
      </c>
      <c r="CK1171" s="19">
        <v>1.1419999999999999</v>
      </c>
      <c r="CL1171" s="19">
        <v>1.01</v>
      </c>
      <c r="CM1171" s="19">
        <v>0.76300000000000001</v>
      </c>
      <c r="CN1171" s="19">
        <v>0.52800000000000002</v>
      </c>
      <c r="CO1171" s="19">
        <v>1.0589999999999999</v>
      </c>
      <c r="CP1171" s="19">
        <v>1.079</v>
      </c>
      <c r="CQ1171" s="19">
        <v>1.04</v>
      </c>
      <c r="CR1171" s="19">
        <v>0.93300000000000005</v>
      </c>
      <c r="CS1171" s="19">
        <v>0.85199999999999998</v>
      </c>
      <c r="CT1171" s="19">
        <v>0.86099999999999999</v>
      </c>
      <c r="CU1171" s="19">
        <v>0.85099999999999998</v>
      </c>
      <c r="CV1171" s="19">
        <v>0.92900000000000005</v>
      </c>
      <c r="CW1171" s="19">
        <v>0.98699999999999999</v>
      </c>
    </row>
    <row r="1172" spans="1:101" s="1" customFormat="1" ht="15" x14ac:dyDescent="0.2">
      <c r="A1172" s="19">
        <v>1876</v>
      </c>
      <c r="B1172" s="19">
        <v>405.9</v>
      </c>
      <c r="C1172" s="19">
        <v>1055.0999999999999</v>
      </c>
      <c r="D1172" s="19">
        <v>586.24879999999996</v>
      </c>
      <c r="E1172" s="19">
        <v>588.25530000000003</v>
      </c>
      <c r="F1172" s="19">
        <v>352.19040000000001</v>
      </c>
      <c r="G1172" s="20">
        <v>4879.6000000000004</v>
      </c>
      <c r="H1172" s="19">
        <v>1</v>
      </c>
      <c r="I1172" s="19">
        <v>1</v>
      </c>
      <c r="J1172" s="19" t="s">
        <v>103</v>
      </c>
      <c r="M1172" s="10"/>
      <c r="N1172" s="10"/>
      <c r="U1172" s="21">
        <v>0</v>
      </c>
      <c r="V1172" s="21">
        <v>2</v>
      </c>
      <c r="W1172" s="21">
        <v>163</v>
      </c>
      <c r="X1172" s="19">
        <v>0.05</v>
      </c>
      <c r="Y1172" s="19">
        <v>1.3280000000000001</v>
      </c>
      <c r="Z1172" s="19">
        <v>1.2290000000000001</v>
      </c>
      <c r="AA1172" s="19">
        <v>1.5109999999999999</v>
      </c>
      <c r="AB1172" s="22">
        <f t="shared" si="297"/>
        <v>0.98427777777777792</v>
      </c>
      <c r="AC1172" s="22">
        <f t="shared" si="298"/>
        <v>0.91733333333333333</v>
      </c>
      <c r="AD1172" s="22">
        <f t="shared" si="299"/>
        <v>0.97649999999999992</v>
      </c>
      <c r="AE1172" s="22">
        <f t="shared" si="300"/>
        <v>1.0729772286821706</v>
      </c>
      <c r="AF1172" s="22">
        <f t="shared" si="301"/>
        <v>1.0079649542015137</v>
      </c>
      <c r="AG1172" s="22">
        <f t="shared" si="302"/>
        <v>0.10161945874503421</v>
      </c>
      <c r="AH1172" s="22">
        <f t="shared" si="303"/>
        <v>1.1445478839184658E-2</v>
      </c>
      <c r="AI1172" s="22">
        <f t="shared" si="304"/>
        <v>-0.47328735042367359</v>
      </c>
      <c r="AJ1172" s="22">
        <f t="shared" si="305"/>
        <v>-4.4074996421668781E-2</v>
      </c>
      <c r="AK1172" s="22">
        <f t="shared" si="310"/>
        <v>0</v>
      </c>
      <c r="AL1172" s="22" t="str">
        <f t="shared" si="306"/>
        <v>Lowering</v>
      </c>
      <c r="AM1172" s="24">
        <f t="shared" si="307"/>
        <v>0.33628899054137829</v>
      </c>
      <c r="AN1172" s="24">
        <f t="shared" si="308"/>
        <v>0.90349343990506825</v>
      </c>
      <c r="AO1172" s="25">
        <v>0.67493400000000003</v>
      </c>
      <c r="AP1172" s="24">
        <f t="shared" si="309"/>
        <v>0.90349343990506825</v>
      </c>
      <c r="AQ1172" s="25">
        <v>0.37608900000000001</v>
      </c>
      <c r="AR1172" s="25">
        <v>0.50923700000000005</v>
      </c>
      <c r="AS1172" s="19">
        <v>1876</v>
      </c>
      <c r="AT1172" s="19">
        <v>0.80200000000000005</v>
      </c>
      <c r="AU1172" s="19">
        <v>1.175</v>
      </c>
      <c r="AV1172" s="19">
        <v>1.1419999999999999</v>
      </c>
      <c r="AW1172" s="19">
        <v>1.359</v>
      </c>
      <c r="AX1172" s="19">
        <v>1.2110000000000001</v>
      </c>
      <c r="AY1172" s="19">
        <v>1.0369999999999999</v>
      </c>
      <c r="AZ1172" s="19">
        <v>1.0529999999999999</v>
      </c>
      <c r="BA1172" s="19">
        <v>0.90600000000000003</v>
      </c>
      <c r="BB1172" s="19">
        <v>0.80400000000000005</v>
      </c>
      <c r="BC1172" s="19">
        <v>1.0900000000000001</v>
      </c>
      <c r="BD1172" s="19">
        <v>0.85399999999999998</v>
      </c>
      <c r="BE1172" s="19">
        <v>0.86</v>
      </c>
      <c r="BF1172" s="19">
        <v>0.53400000000000003</v>
      </c>
      <c r="BG1172" s="19">
        <v>0.92500000000000004</v>
      </c>
      <c r="BH1172" s="19">
        <v>0.78700000000000003</v>
      </c>
      <c r="BI1172" s="19">
        <v>1.032</v>
      </c>
      <c r="BJ1172" s="19">
        <v>1.165</v>
      </c>
      <c r="BK1172" s="19">
        <v>0.98099999999999998</v>
      </c>
      <c r="BL1172" s="19"/>
      <c r="BM1172" s="19">
        <v>0.65600000000000003</v>
      </c>
      <c r="BN1172" s="19">
        <v>1.091</v>
      </c>
      <c r="BO1172" s="19">
        <v>1.0960000000000001</v>
      </c>
      <c r="BP1172" s="19">
        <v>1.298</v>
      </c>
      <c r="BQ1172" s="19">
        <v>0.873</v>
      </c>
      <c r="BR1172" s="19">
        <v>0.64500000000000002</v>
      </c>
      <c r="BS1172" s="19">
        <v>1.0620000000000001</v>
      </c>
      <c r="BT1172" s="19">
        <v>1.1220000000000001</v>
      </c>
      <c r="BU1172" s="19">
        <v>0.83699999999999997</v>
      </c>
      <c r="BV1172" s="19">
        <v>0.66</v>
      </c>
      <c r="BW1172" s="19">
        <v>0.65800000000000003</v>
      </c>
      <c r="BX1172" s="19">
        <v>0.80500000000000005</v>
      </c>
      <c r="BY1172" s="19">
        <v>0.82799999999999996</v>
      </c>
      <c r="BZ1172" s="19">
        <v>0.67100000000000004</v>
      </c>
      <c r="CA1172" s="19">
        <v>0.96</v>
      </c>
      <c r="CB1172" s="19">
        <v>1.2809999999999999</v>
      </c>
      <c r="CC1172" s="19">
        <v>1.042</v>
      </c>
      <c r="CD1172" s="19">
        <v>0.92700000000000005</v>
      </c>
      <c r="CE1172" s="19"/>
      <c r="CF1172" s="19">
        <v>1.1919999999999999</v>
      </c>
      <c r="CG1172" s="19">
        <v>0.79100000000000004</v>
      </c>
      <c r="CH1172" s="19">
        <v>1.0069999999999999</v>
      </c>
      <c r="CI1172" s="19">
        <v>1.2689999999999999</v>
      </c>
      <c r="CJ1172" s="19">
        <v>0.878</v>
      </c>
      <c r="CK1172" s="19">
        <v>0.83599999999999997</v>
      </c>
      <c r="CL1172" s="19">
        <v>0.78400000000000003</v>
      </c>
      <c r="CM1172" s="19">
        <v>1.167</v>
      </c>
      <c r="CN1172" s="19">
        <v>1.48</v>
      </c>
      <c r="CO1172" s="19">
        <v>0.86899999999999999</v>
      </c>
      <c r="CP1172" s="19">
        <v>0.89</v>
      </c>
      <c r="CQ1172" s="19">
        <v>0.84299999999999997</v>
      </c>
      <c r="CR1172" s="19">
        <v>0.90100000000000002</v>
      </c>
      <c r="CS1172" s="19">
        <v>0.89</v>
      </c>
      <c r="CT1172" s="19">
        <v>0.91600000000000004</v>
      </c>
      <c r="CU1172" s="19">
        <v>0.92</v>
      </c>
      <c r="CV1172" s="19">
        <v>1.0149999999999999</v>
      </c>
      <c r="CW1172" s="19">
        <v>0.92900000000000005</v>
      </c>
    </row>
    <row r="1173" spans="1:101" s="1" customFormat="1" ht="15" x14ac:dyDescent="0.2">
      <c r="A1173" s="19">
        <v>1880</v>
      </c>
      <c r="B1173" s="19">
        <v>407.5</v>
      </c>
      <c r="C1173" s="19">
        <v>1057.4000000000001</v>
      </c>
      <c r="D1173" s="19">
        <v>357.10090000000002</v>
      </c>
      <c r="E1173" s="19">
        <v>359.10789999999997</v>
      </c>
      <c r="F1173" s="19">
        <v>246.08519999999999</v>
      </c>
      <c r="G1173" s="20">
        <v>6352.875</v>
      </c>
      <c r="H1173" s="19">
        <v>2</v>
      </c>
      <c r="I1173" s="19">
        <v>2</v>
      </c>
      <c r="J1173" s="19" t="s">
        <v>109</v>
      </c>
      <c r="M1173" s="10"/>
      <c r="N1173" s="10"/>
      <c r="U1173" s="21">
        <v>2</v>
      </c>
      <c r="V1173" s="21">
        <v>28</v>
      </c>
      <c r="W1173" s="21">
        <v>442</v>
      </c>
      <c r="X1173" s="19">
        <v>0.05</v>
      </c>
      <c r="Y1173" s="19">
        <v>0.89100000000000001</v>
      </c>
      <c r="Z1173" s="19">
        <v>0.45800000000000002</v>
      </c>
      <c r="AA1173" s="19">
        <v>0.82099999999999995</v>
      </c>
      <c r="AB1173" s="22">
        <f t="shared" si="297"/>
        <v>1.0804444444444445</v>
      </c>
      <c r="AC1173" s="22">
        <f t="shared" si="298"/>
        <v>0.96755555555555539</v>
      </c>
      <c r="AD1173" s="22">
        <f t="shared" si="299"/>
        <v>1.1483888888888889</v>
      </c>
      <c r="AE1173" s="22">
        <f t="shared" si="300"/>
        <v>1.1166743224621041</v>
      </c>
      <c r="AF1173" s="22">
        <f t="shared" si="301"/>
        <v>0.94083498621256845</v>
      </c>
      <c r="AG1173" s="22">
        <f t="shared" si="302"/>
        <v>0.15920848584052252</v>
      </c>
      <c r="AH1173" s="22">
        <f t="shared" si="303"/>
        <v>-8.7986385162829348E-2</v>
      </c>
      <c r="AI1173" s="22">
        <f t="shared" si="304"/>
        <v>-0.65081779053417155</v>
      </c>
      <c r="AJ1173" s="22">
        <f t="shared" si="305"/>
        <v>-0.28468166774660508</v>
      </c>
      <c r="AK1173" s="22">
        <f t="shared" si="310"/>
        <v>0</v>
      </c>
      <c r="AL1173" s="22" t="str">
        <f t="shared" si="306"/>
        <v>Lowering</v>
      </c>
      <c r="AM1173" s="24">
        <f t="shared" si="307"/>
        <v>0.22345095209194876</v>
      </c>
      <c r="AN1173" s="24">
        <f t="shared" si="308"/>
        <v>0.51918045206757268</v>
      </c>
      <c r="AO1173" s="25">
        <v>0.65849000000000002</v>
      </c>
      <c r="AP1173" s="24">
        <f t="shared" si="309"/>
        <v>0.51918045206757268</v>
      </c>
      <c r="AQ1173" s="25">
        <v>0.456154</v>
      </c>
      <c r="AR1173" s="25">
        <v>0.60378699999999996</v>
      </c>
      <c r="AS1173" s="19">
        <v>1880</v>
      </c>
      <c r="AT1173" s="19">
        <v>1.7130000000000001</v>
      </c>
      <c r="AU1173" s="19">
        <v>1.792</v>
      </c>
      <c r="AV1173" s="19">
        <v>1.2829999999999999</v>
      </c>
      <c r="AW1173" s="19">
        <v>0.90700000000000003</v>
      </c>
      <c r="AX1173" s="19">
        <v>1.131</v>
      </c>
      <c r="AY1173" s="19">
        <v>1.3959999999999999</v>
      </c>
      <c r="AZ1173" s="19">
        <v>1.53</v>
      </c>
      <c r="BA1173" s="19">
        <v>0.86299999999999999</v>
      </c>
      <c r="BB1173" s="19">
        <v>0.873</v>
      </c>
      <c r="BC1173" s="19">
        <v>0.79100000000000004</v>
      </c>
      <c r="BD1173" s="19">
        <v>0.84499999999999997</v>
      </c>
      <c r="BE1173" s="19">
        <v>1.1000000000000001</v>
      </c>
      <c r="BF1173" s="19">
        <v>1.0409999999999999</v>
      </c>
      <c r="BG1173" s="19">
        <v>0.73699999999999999</v>
      </c>
      <c r="BH1173" s="19">
        <v>1.163</v>
      </c>
      <c r="BI1173" s="19">
        <v>0.82299999999999995</v>
      </c>
      <c r="BJ1173" s="19">
        <v>0.79800000000000004</v>
      </c>
      <c r="BK1173" s="19">
        <v>0.66200000000000003</v>
      </c>
      <c r="BL1173" s="19"/>
      <c r="BM1173" s="19">
        <v>1.393</v>
      </c>
      <c r="BN1173" s="19">
        <v>1.0620000000000001</v>
      </c>
      <c r="BO1173" s="19">
        <v>1.0529999999999999</v>
      </c>
      <c r="BP1173" s="19">
        <v>0.73899999999999999</v>
      </c>
      <c r="BQ1173" s="19">
        <v>0.95199999999999996</v>
      </c>
      <c r="BR1173" s="19">
        <v>1.1060000000000001</v>
      </c>
      <c r="BS1173" s="19">
        <v>0.89300000000000002</v>
      </c>
      <c r="BT1173" s="19">
        <v>1.1759999999999999</v>
      </c>
      <c r="BU1173" s="19">
        <v>1.004</v>
      </c>
      <c r="BV1173" s="19">
        <v>0.74399999999999999</v>
      </c>
      <c r="BW1173" s="19">
        <v>0.84399999999999997</v>
      </c>
      <c r="BX1173" s="19">
        <v>1.038</v>
      </c>
      <c r="BY1173" s="19">
        <v>1.145</v>
      </c>
      <c r="BZ1173" s="19">
        <v>0.96299999999999997</v>
      </c>
      <c r="CA1173" s="19">
        <v>0.97099999999999997</v>
      </c>
      <c r="CB1173" s="19">
        <v>0.88300000000000001</v>
      </c>
      <c r="CC1173" s="19">
        <v>0.75</v>
      </c>
      <c r="CD1173" s="19">
        <v>0.7</v>
      </c>
      <c r="CE1173" s="19"/>
      <c r="CF1173" s="19">
        <v>1.637</v>
      </c>
      <c r="CG1173" s="19">
        <v>1.657</v>
      </c>
      <c r="CH1173" s="19">
        <v>1.1220000000000001</v>
      </c>
      <c r="CI1173" s="19">
        <v>1.113</v>
      </c>
      <c r="CJ1173" s="19">
        <v>1.329</v>
      </c>
      <c r="CK1173" s="19">
        <v>1.0049999999999999</v>
      </c>
      <c r="CL1173" s="19">
        <v>1.677</v>
      </c>
      <c r="CM1173" s="19">
        <v>0.91300000000000003</v>
      </c>
      <c r="CN1173" s="19">
        <v>0.75900000000000001</v>
      </c>
      <c r="CO1173" s="19">
        <v>1.1639999999999999</v>
      </c>
      <c r="CP1173" s="19">
        <v>0.94899999999999995</v>
      </c>
      <c r="CQ1173" s="19">
        <v>1.1200000000000001</v>
      </c>
      <c r="CR1173" s="19">
        <v>1.3320000000000001</v>
      </c>
      <c r="CS1173" s="19">
        <v>0.99199999999999999</v>
      </c>
      <c r="CT1173" s="19">
        <v>1.0920000000000001</v>
      </c>
      <c r="CU1173" s="19">
        <v>0.85699999999999998</v>
      </c>
      <c r="CV1173" s="19">
        <v>0.77300000000000002</v>
      </c>
      <c r="CW1173" s="19">
        <v>1.18</v>
      </c>
    </row>
    <row r="1174" spans="1:101" s="1" customFormat="1" ht="15" x14ac:dyDescent="0.2">
      <c r="A1174" s="19">
        <v>1881</v>
      </c>
      <c r="B1174" s="19">
        <v>407.5</v>
      </c>
      <c r="C1174" s="19">
        <v>1057.5999999999999</v>
      </c>
      <c r="D1174" s="19">
        <v>462.13260000000002</v>
      </c>
      <c r="E1174" s="19">
        <v>464.13889999999998</v>
      </c>
      <c r="F1174" s="19">
        <v>228.07429999999999</v>
      </c>
      <c r="G1174" s="20">
        <v>11705.10714</v>
      </c>
      <c r="H1174" s="19">
        <v>1</v>
      </c>
      <c r="I1174" s="19">
        <v>1</v>
      </c>
      <c r="J1174" s="19" t="s">
        <v>109</v>
      </c>
      <c r="M1174" s="10"/>
      <c r="N1174" s="10"/>
      <c r="U1174" s="21">
        <v>1</v>
      </c>
      <c r="V1174" s="21">
        <v>27</v>
      </c>
      <c r="W1174" s="21">
        <v>465</v>
      </c>
      <c r="X1174" s="19">
        <v>0.05</v>
      </c>
      <c r="Y1174" s="19">
        <v>0.85599999999999998</v>
      </c>
      <c r="Z1174" s="19">
        <v>0.69199999999999995</v>
      </c>
      <c r="AA1174" s="19">
        <v>0.71</v>
      </c>
      <c r="AB1174" s="22">
        <f t="shared" si="297"/>
        <v>1.0830000000000002</v>
      </c>
      <c r="AC1174" s="22">
        <f t="shared" si="298"/>
        <v>1.0013333333333334</v>
      </c>
      <c r="AD1174" s="22">
        <f t="shared" si="299"/>
        <v>1.1496666666666666</v>
      </c>
      <c r="AE1174" s="22">
        <f t="shared" si="300"/>
        <v>1.0815579227696406</v>
      </c>
      <c r="AF1174" s="22">
        <f t="shared" si="301"/>
        <v>0.94201217744273724</v>
      </c>
      <c r="AG1174" s="22">
        <f t="shared" si="302"/>
        <v>0.11311093081521172</v>
      </c>
      <c r="AH1174" s="22">
        <f t="shared" si="303"/>
        <v>-8.618238513136986E-2</v>
      </c>
      <c r="AI1174" s="22">
        <f t="shared" si="304"/>
        <v>-0.51038450558389414</v>
      </c>
      <c r="AJ1174" s="22">
        <f t="shared" si="305"/>
        <v>-0.28736092607508312</v>
      </c>
      <c r="AK1174" s="22">
        <f t="shared" si="310"/>
        <v>0</v>
      </c>
      <c r="AL1174" s="22" t="str">
        <f t="shared" si="306"/>
        <v>Lowering</v>
      </c>
      <c r="AM1174" s="24">
        <f t="shared" si="307"/>
        <v>0.30875606291761887</v>
      </c>
      <c r="AN1174" s="24">
        <f t="shared" si="308"/>
        <v>0.51598737302103914</v>
      </c>
      <c r="AO1174" s="25">
        <v>0.65602899999999997</v>
      </c>
      <c r="AP1174" s="24">
        <f t="shared" si="309"/>
        <v>0.51598737302103914</v>
      </c>
      <c r="AQ1174" s="25">
        <v>0.38930799999999999</v>
      </c>
      <c r="AR1174" s="25">
        <v>0.528729</v>
      </c>
      <c r="AS1174" s="19">
        <v>1881</v>
      </c>
      <c r="AT1174" s="19">
        <v>1.3029999999999999</v>
      </c>
      <c r="AU1174" s="19">
        <v>1.7949999999999999</v>
      </c>
      <c r="AV1174" s="19">
        <v>0.998</v>
      </c>
      <c r="AW1174" s="19">
        <v>0.95299999999999996</v>
      </c>
      <c r="AX1174" s="19">
        <v>1.17</v>
      </c>
      <c r="AY1174" s="19">
        <v>1.2769999999999999</v>
      </c>
      <c r="AZ1174" s="19">
        <v>1.3520000000000001</v>
      </c>
      <c r="BA1174" s="19">
        <v>1.3380000000000001</v>
      </c>
      <c r="BB1174" s="19">
        <v>0.85399999999999998</v>
      </c>
      <c r="BC1174" s="19">
        <v>0.83299999999999996</v>
      </c>
      <c r="BD1174" s="19">
        <v>0.999</v>
      </c>
      <c r="BE1174" s="19">
        <v>0.97299999999999998</v>
      </c>
      <c r="BF1174" s="19">
        <v>1.0649999999999999</v>
      </c>
      <c r="BG1174" s="19">
        <v>0.92500000000000004</v>
      </c>
      <c r="BH1174" s="19">
        <v>1.2450000000000001</v>
      </c>
      <c r="BI1174" s="19">
        <v>0.70599999999999996</v>
      </c>
      <c r="BJ1174" s="19">
        <v>0.85199999999999998</v>
      </c>
      <c r="BK1174" s="19">
        <v>0.85599999999999998</v>
      </c>
      <c r="BL1174" s="19"/>
      <c r="BM1174" s="19">
        <v>1.335</v>
      </c>
      <c r="BN1174" s="19">
        <v>0.91200000000000003</v>
      </c>
      <c r="BO1174" s="19">
        <v>1.083</v>
      </c>
      <c r="BP1174" s="19">
        <v>0.91600000000000004</v>
      </c>
      <c r="BQ1174" s="19">
        <v>1.323</v>
      </c>
      <c r="BR1174" s="19">
        <v>1.095</v>
      </c>
      <c r="BS1174" s="19">
        <v>0.80100000000000005</v>
      </c>
      <c r="BT1174" s="19">
        <v>1.089</v>
      </c>
      <c r="BU1174" s="19">
        <v>0.998</v>
      </c>
      <c r="BV1174" s="19">
        <v>0.71499999999999997</v>
      </c>
      <c r="BW1174" s="19">
        <v>1.3009999999999999</v>
      </c>
      <c r="BX1174" s="19">
        <v>1.1879999999999999</v>
      </c>
      <c r="BY1174" s="19">
        <v>0.88500000000000001</v>
      </c>
      <c r="BZ1174" s="19">
        <v>1.0820000000000001</v>
      </c>
      <c r="CA1174" s="19">
        <v>1.014</v>
      </c>
      <c r="CB1174" s="19">
        <v>0.878</v>
      </c>
      <c r="CC1174" s="19">
        <v>0.73099999999999998</v>
      </c>
      <c r="CD1174" s="19">
        <v>0.67800000000000005</v>
      </c>
      <c r="CE1174" s="19"/>
      <c r="CF1174" s="19">
        <v>1.401</v>
      </c>
      <c r="CG1174" s="19">
        <v>1.4039999999999999</v>
      </c>
      <c r="CH1174" s="19">
        <v>1.036</v>
      </c>
      <c r="CI1174" s="19">
        <v>1.085</v>
      </c>
      <c r="CJ1174" s="19">
        <v>1.2989999999999999</v>
      </c>
      <c r="CK1174" s="19">
        <v>1.121</v>
      </c>
      <c r="CL1174" s="19">
        <v>2.1259999999999999</v>
      </c>
      <c r="CM1174" s="19">
        <v>0.69899999999999995</v>
      </c>
      <c r="CN1174" s="19">
        <v>0.68200000000000005</v>
      </c>
      <c r="CO1174" s="19">
        <v>1.113</v>
      </c>
      <c r="CP1174" s="19">
        <v>1.012</v>
      </c>
      <c r="CQ1174" s="19">
        <v>1.077</v>
      </c>
      <c r="CR1174" s="19">
        <v>1.2150000000000001</v>
      </c>
      <c r="CS1174" s="19">
        <v>0.98899999999999999</v>
      </c>
      <c r="CT1174" s="19">
        <v>1.1910000000000001</v>
      </c>
      <c r="CU1174" s="19">
        <v>0.879</v>
      </c>
      <c r="CV1174" s="19">
        <v>0.80700000000000005</v>
      </c>
      <c r="CW1174" s="19">
        <v>1.5580000000000001</v>
      </c>
    </row>
    <row r="1175" spans="1:101" s="1" customFormat="1" ht="15" x14ac:dyDescent="0.2">
      <c r="A1175" s="19">
        <v>1883</v>
      </c>
      <c r="B1175" s="19">
        <v>407.2</v>
      </c>
      <c r="C1175" s="19">
        <v>1058</v>
      </c>
      <c r="D1175" s="19">
        <v>387.10149999999999</v>
      </c>
      <c r="E1175" s="19">
        <v>389.10809999999998</v>
      </c>
      <c r="F1175" s="19">
        <v>153.04320000000001</v>
      </c>
      <c r="G1175" s="20">
        <v>4066</v>
      </c>
      <c r="H1175" s="19">
        <v>1</v>
      </c>
      <c r="I1175" s="19">
        <v>1</v>
      </c>
      <c r="J1175" s="19" t="s">
        <v>131</v>
      </c>
      <c r="M1175" s="10"/>
      <c r="N1175" s="10"/>
      <c r="O1175" s="19" t="s">
        <v>207</v>
      </c>
      <c r="P1175" s="19" t="s">
        <v>208</v>
      </c>
      <c r="Q1175" s="19">
        <v>1.53</v>
      </c>
      <c r="R1175" s="19">
        <v>30.4</v>
      </c>
      <c r="S1175" s="19" t="s">
        <v>133</v>
      </c>
      <c r="T1175" s="19" t="s">
        <v>134</v>
      </c>
      <c r="X1175" s="19">
        <v>8.3299999999999999E-2</v>
      </c>
      <c r="Y1175" s="19">
        <v>1.0609999999999999</v>
      </c>
      <c r="Z1175" s="19">
        <v>1.206</v>
      </c>
      <c r="AA1175" s="19">
        <v>0.98</v>
      </c>
      <c r="AB1175" s="22">
        <f t="shared" si="297"/>
        <v>0.69534444444444443</v>
      </c>
      <c r="AC1175" s="22">
        <f t="shared" si="298"/>
        <v>1.1507777777777775</v>
      </c>
      <c r="AD1175" s="22">
        <f t="shared" si="299"/>
        <v>1.2490000000000001</v>
      </c>
      <c r="AE1175" s="22">
        <f t="shared" si="300"/>
        <v>0.60423867915419538</v>
      </c>
      <c r="AF1175" s="22">
        <f t="shared" si="301"/>
        <v>0.55672093230139663</v>
      </c>
      <c r="AG1175" s="22">
        <f t="shared" si="302"/>
        <v>-0.72680955657147484</v>
      </c>
      <c r="AH1175" s="22">
        <f t="shared" si="303"/>
        <v>-0.84497376638150834</v>
      </c>
      <c r="AI1175" s="22">
        <f t="shared" si="304"/>
        <v>-2.3373350291870696</v>
      </c>
      <c r="AJ1175" s="22">
        <f t="shared" si="305"/>
        <v>-2.2450147065314456</v>
      </c>
      <c r="AK1175" s="22" t="str">
        <f t="shared" si="310"/>
        <v>3-Hydroxyanthranilate</v>
      </c>
      <c r="AL1175" s="22" t="str">
        <f t="shared" si="306"/>
        <v>Increase</v>
      </c>
      <c r="AM1175" s="24">
        <f t="shared" si="307"/>
        <v>4.5990165329076712E-3</v>
      </c>
      <c r="AN1175" s="24">
        <f t="shared" si="308"/>
        <v>5.6883366808039605E-3</v>
      </c>
      <c r="AO1175" s="25">
        <v>1.4227099999999999</v>
      </c>
      <c r="AP1175" s="24">
        <f t="shared" si="309"/>
        <v>5.6883366808039605E-3</v>
      </c>
      <c r="AQ1175" s="25">
        <v>1.32952</v>
      </c>
      <c r="AR1175" s="25">
        <v>1.19207</v>
      </c>
      <c r="AS1175" s="19">
        <v>1883</v>
      </c>
      <c r="AT1175" s="19">
        <v>0.46239999999999998</v>
      </c>
      <c r="AU1175" s="19">
        <v>0.42299999999999999</v>
      </c>
      <c r="AV1175" s="19">
        <v>0.28299999999999997</v>
      </c>
      <c r="AW1175" s="19">
        <v>1.32</v>
      </c>
      <c r="AX1175" s="19">
        <v>0.42</v>
      </c>
      <c r="AY1175" s="19">
        <v>1.0198</v>
      </c>
      <c r="AZ1175" s="19">
        <v>1.1919999999999999</v>
      </c>
      <c r="BA1175" s="19">
        <v>0.53</v>
      </c>
      <c r="BB1175" s="19">
        <v>0.248</v>
      </c>
      <c r="BC1175" s="19">
        <v>0.82599999999999996</v>
      </c>
      <c r="BD1175" s="19">
        <v>1.921</v>
      </c>
      <c r="BE1175" s="19">
        <v>0.72899999999999998</v>
      </c>
      <c r="BF1175" s="19">
        <v>0.191</v>
      </c>
      <c r="BG1175" s="19">
        <v>0.97399999999999998</v>
      </c>
      <c r="BH1175" s="19">
        <v>0.49399999999999999</v>
      </c>
      <c r="BI1175" s="19">
        <v>0.41899999999999998</v>
      </c>
      <c r="BJ1175" s="19">
        <v>0.23300000000000001</v>
      </c>
      <c r="BK1175" s="19">
        <v>0.83099999999999996</v>
      </c>
      <c r="BL1175" s="19"/>
      <c r="BM1175" s="19">
        <v>1.181</v>
      </c>
      <c r="BN1175" s="19">
        <v>0.95199999999999996</v>
      </c>
      <c r="BO1175" s="19">
        <v>0.99199999999999999</v>
      </c>
      <c r="BP1175" s="19">
        <v>0.32200000000000001</v>
      </c>
      <c r="BQ1175" s="19">
        <v>1.5069999999999999</v>
      </c>
      <c r="BR1175" s="19">
        <v>1.734</v>
      </c>
      <c r="BS1175" s="19">
        <v>1.49</v>
      </c>
      <c r="BT1175" s="19">
        <v>1.036</v>
      </c>
      <c r="BU1175" s="19">
        <v>0.94</v>
      </c>
      <c r="BV1175" s="19">
        <v>1.9239999999999999</v>
      </c>
      <c r="BW1175" s="19">
        <v>1.5069999999999999</v>
      </c>
      <c r="BX1175" s="19">
        <v>0.52</v>
      </c>
      <c r="BY1175" s="19">
        <v>1.18</v>
      </c>
      <c r="BZ1175" s="19">
        <v>0.48599999999999999</v>
      </c>
      <c r="CA1175" s="19">
        <v>1.127</v>
      </c>
      <c r="CB1175" s="19">
        <v>1.0229999999999999</v>
      </c>
      <c r="CC1175" s="19">
        <v>1.0409999999999999</v>
      </c>
      <c r="CD1175" s="19">
        <v>1.752</v>
      </c>
      <c r="CE1175" s="19"/>
      <c r="CF1175" s="19">
        <v>0.60699999999999998</v>
      </c>
      <c r="CG1175" s="19">
        <v>1.694</v>
      </c>
      <c r="CH1175" s="19">
        <v>0.90600000000000003</v>
      </c>
      <c r="CI1175" s="19">
        <v>2.4740000000000002</v>
      </c>
      <c r="CJ1175" s="19">
        <v>2.33</v>
      </c>
      <c r="CK1175" s="19">
        <v>1.468</v>
      </c>
      <c r="CL1175" s="19">
        <v>0.83299999999999996</v>
      </c>
      <c r="CM1175" s="19">
        <v>1.52</v>
      </c>
      <c r="CN1175" s="19">
        <v>0.39900000000000002</v>
      </c>
      <c r="CO1175" s="19">
        <v>0.65200000000000002</v>
      </c>
      <c r="CP1175" s="19">
        <v>0.47099999999999997</v>
      </c>
      <c r="CQ1175" s="19">
        <v>2.0619999999999998</v>
      </c>
      <c r="CR1175" s="19">
        <v>0.82399999999999995</v>
      </c>
      <c r="CS1175" s="19">
        <v>0.68300000000000005</v>
      </c>
      <c r="CT1175" s="19">
        <v>0.874</v>
      </c>
      <c r="CU1175" s="19">
        <v>1.321</v>
      </c>
      <c r="CV1175" s="19">
        <v>1.6459999999999999</v>
      </c>
      <c r="CW1175" s="19">
        <v>1.718</v>
      </c>
    </row>
    <row r="1176" spans="1:101" s="1" customFormat="1" ht="15" x14ac:dyDescent="0.2">
      <c r="A1176" s="19">
        <v>1884</v>
      </c>
      <c r="B1176" s="19">
        <v>407.5</v>
      </c>
      <c r="C1176" s="19">
        <v>1058.2</v>
      </c>
      <c r="D1176" s="19">
        <v>400.12150000000003</v>
      </c>
      <c r="E1176" s="19">
        <v>402.12810000000002</v>
      </c>
      <c r="F1176" s="19">
        <v>166.06319999999999</v>
      </c>
      <c r="G1176" s="20">
        <v>104750.85709999999</v>
      </c>
      <c r="H1176" s="19">
        <v>1</v>
      </c>
      <c r="I1176" s="19">
        <v>1</v>
      </c>
      <c r="J1176" s="19" t="s">
        <v>105</v>
      </c>
      <c r="K1176" s="19" t="s">
        <v>699</v>
      </c>
      <c r="L1176" s="19" t="s">
        <v>700</v>
      </c>
      <c r="M1176" s="19">
        <v>0.46</v>
      </c>
      <c r="N1176" s="19">
        <v>24.2</v>
      </c>
      <c r="X1176" s="19">
        <v>0</v>
      </c>
      <c r="Y1176" s="19">
        <v>1.0860000000000001</v>
      </c>
      <c r="Z1176" s="19">
        <v>1.083</v>
      </c>
      <c r="AA1176" s="19">
        <v>1.111</v>
      </c>
      <c r="AB1176" s="22">
        <f t="shared" si="297"/>
        <v>0.97994444444444417</v>
      </c>
      <c r="AC1176" s="22">
        <f t="shared" si="298"/>
        <v>0.86249999999999993</v>
      </c>
      <c r="AD1176" s="22">
        <f t="shared" si="299"/>
        <v>0.92300000000000004</v>
      </c>
      <c r="AE1176" s="22">
        <f t="shared" si="300"/>
        <v>1.1361674718196455</v>
      </c>
      <c r="AF1176" s="22">
        <f t="shared" si="301"/>
        <v>1.0616949560611528</v>
      </c>
      <c r="AG1176" s="22">
        <f t="shared" si="302"/>
        <v>0.18417550469825072</v>
      </c>
      <c r="AH1176" s="22">
        <f t="shared" si="303"/>
        <v>8.6369313605369979E-2</v>
      </c>
      <c r="AI1176" s="22">
        <f t="shared" si="304"/>
        <v>-0.10711385265142885</v>
      </c>
      <c r="AJ1176" s="22">
        <f t="shared" si="305"/>
        <v>-5.6028514432380619E-2</v>
      </c>
      <c r="AK1176" s="22" t="str">
        <f>L1176</f>
        <v>Desaminotyrosine</v>
      </c>
      <c r="AL1176" s="22" t="str">
        <f t="shared" si="306"/>
        <v>Lowering</v>
      </c>
      <c r="AM1176" s="24">
        <f t="shared" si="307"/>
        <v>0.78142292348103415</v>
      </c>
      <c r="AN1176" s="24">
        <f t="shared" si="308"/>
        <v>0.87896480482591977</v>
      </c>
      <c r="AO1176" s="25">
        <v>0.40339000000000003</v>
      </c>
      <c r="AP1176" s="24">
        <f t="shared" si="309"/>
        <v>0.87896480482591977</v>
      </c>
      <c r="AQ1176" s="25">
        <v>0.59426299999999999</v>
      </c>
      <c r="AR1176" s="25">
        <v>0.71506000000000003</v>
      </c>
      <c r="AS1176" s="19">
        <v>1884</v>
      </c>
      <c r="AT1176" s="19">
        <v>0.80400000000000005</v>
      </c>
      <c r="AU1176" s="19">
        <v>0.56200000000000006</v>
      </c>
      <c r="AV1176" s="19">
        <v>6.4139999999999997</v>
      </c>
      <c r="AW1176" s="19">
        <v>0.64900000000000002</v>
      </c>
      <c r="AX1176" s="19">
        <v>0.40899999999999997</v>
      </c>
      <c r="AY1176" s="19">
        <v>0.93400000000000005</v>
      </c>
      <c r="AZ1176" s="19">
        <v>0.30299999999999999</v>
      </c>
      <c r="BA1176" s="19">
        <v>1.1819999999999999</v>
      </c>
      <c r="BB1176" s="19">
        <v>0.49</v>
      </c>
      <c r="BC1176" s="19">
        <v>0.33600000000000002</v>
      </c>
      <c r="BD1176" s="19">
        <v>0.35</v>
      </c>
      <c r="BE1176" s="19">
        <v>0.51400000000000001</v>
      </c>
      <c r="BF1176" s="19">
        <v>0.34100000000000003</v>
      </c>
      <c r="BG1176" s="19">
        <v>1.252</v>
      </c>
      <c r="BH1176" s="19">
        <v>1.244</v>
      </c>
      <c r="BI1176" s="19">
        <v>0.52300000000000002</v>
      </c>
      <c r="BJ1176" s="19">
        <v>0.89700000000000002</v>
      </c>
      <c r="BK1176" s="19">
        <v>0.435</v>
      </c>
      <c r="BL1176" s="19"/>
      <c r="BM1176" s="19">
        <v>1.3420000000000001</v>
      </c>
      <c r="BN1176" s="19">
        <v>0.48</v>
      </c>
      <c r="BO1176" s="19">
        <v>0.34</v>
      </c>
      <c r="BP1176" s="19">
        <v>0.36099999999999999</v>
      </c>
      <c r="BQ1176" s="19">
        <v>0.46600000000000003</v>
      </c>
      <c r="BR1176" s="19">
        <v>0.29499999999999998</v>
      </c>
      <c r="BS1176" s="19">
        <v>0.44700000000000001</v>
      </c>
      <c r="BT1176" s="19">
        <v>5.1440000000000001</v>
      </c>
      <c r="BU1176" s="19">
        <v>0.65300000000000002</v>
      </c>
      <c r="BV1176" s="19">
        <v>0.82599999999999996</v>
      </c>
      <c r="BW1176" s="19">
        <v>0.55500000000000005</v>
      </c>
      <c r="BX1176" s="19">
        <v>0.5</v>
      </c>
      <c r="BY1176" s="19">
        <v>0.47199999999999998</v>
      </c>
      <c r="BZ1176" s="19">
        <v>0.35099999999999998</v>
      </c>
      <c r="CA1176" s="19">
        <v>0.501</v>
      </c>
      <c r="CB1176" s="19">
        <v>1.0069999999999999</v>
      </c>
      <c r="CC1176" s="19">
        <v>0.58299999999999996</v>
      </c>
      <c r="CD1176" s="19">
        <v>1.202</v>
      </c>
      <c r="CE1176" s="19"/>
      <c r="CF1176" s="19">
        <v>2.1680000000000001</v>
      </c>
      <c r="CG1176" s="19">
        <v>0.313</v>
      </c>
      <c r="CH1176" s="19">
        <v>1.52</v>
      </c>
      <c r="CI1176" s="19">
        <v>0.98299999999999998</v>
      </c>
      <c r="CJ1176" s="19">
        <v>0.27100000000000002</v>
      </c>
      <c r="CK1176" s="19">
        <v>0.69</v>
      </c>
      <c r="CL1176" s="19">
        <v>0.64500000000000002</v>
      </c>
      <c r="CM1176" s="19">
        <v>0.19400000000000001</v>
      </c>
      <c r="CN1176" s="19">
        <v>0.48799999999999999</v>
      </c>
      <c r="CO1176" s="19">
        <v>0.57099999999999995</v>
      </c>
      <c r="CP1176" s="19">
        <v>1.1240000000000001</v>
      </c>
      <c r="CQ1176" s="19">
        <v>0.26300000000000001</v>
      </c>
      <c r="CR1176" s="19">
        <v>1.052</v>
      </c>
      <c r="CS1176" s="19">
        <v>0.51500000000000001</v>
      </c>
      <c r="CT1176" s="19">
        <v>0.94899999999999995</v>
      </c>
      <c r="CU1176" s="19">
        <v>0.90800000000000003</v>
      </c>
      <c r="CV1176" s="19">
        <v>0.89400000000000002</v>
      </c>
      <c r="CW1176" s="19">
        <v>3.0659999999999998</v>
      </c>
    </row>
    <row r="1177" spans="1:101" s="1" customFormat="1" ht="15" x14ac:dyDescent="0.2">
      <c r="A1177" s="19">
        <v>1890</v>
      </c>
      <c r="B1177" s="19">
        <v>407.7</v>
      </c>
      <c r="C1177" s="19">
        <v>1059.4000000000001</v>
      </c>
      <c r="D1177" s="19">
        <v>597.24379999999996</v>
      </c>
      <c r="E1177" s="19">
        <v>599.24649999999997</v>
      </c>
      <c r="F1177" s="19">
        <v>363.18549999999999</v>
      </c>
      <c r="G1177" s="20">
        <v>5394</v>
      </c>
      <c r="H1177" s="19">
        <v>1</v>
      </c>
      <c r="I1177" s="19">
        <v>1</v>
      </c>
      <c r="J1177" s="19" t="s">
        <v>117</v>
      </c>
      <c r="M1177" s="10"/>
      <c r="N1177" s="10"/>
      <c r="U1177" s="21">
        <v>0</v>
      </c>
      <c r="V1177" s="21">
        <v>0</v>
      </c>
      <c r="W1177" s="21">
        <v>112</v>
      </c>
      <c r="X1177" s="19">
        <v>0.05</v>
      </c>
      <c r="Y1177" s="19">
        <v>3.0569999999999999</v>
      </c>
      <c r="Z1177" s="19">
        <v>2.9289999999999998</v>
      </c>
      <c r="AA1177" s="19">
        <v>3.194</v>
      </c>
      <c r="AB1177" s="22">
        <f t="shared" si="297"/>
        <v>1.6117777777777775</v>
      </c>
      <c r="AC1177" s="22">
        <f t="shared" si="298"/>
        <v>1.583777777777778</v>
      </c>
      <c r="AD1177" s="22">
        <f t="shared" si="299"/>
        <v>1.9204999999999997</v>
      </c>
      <c r="AE1177" s="22">
        <f t="shared" si="300"/>
        <v>1.0176792479304053</v>
      </c>
      <c r="AF1177" s="22">
        <f t="shared" si="301"/>
        <v>0.83924903815557295</v>
      </c>
      <c r="AG1177" s="22">
        <f t="shared" si="302"/>
        <v>2.5282924540477002E-2</v>
      </c>
      <c r="AH1177" s="22">
        <f t="shared" si="303"/>
        <v>-0.25282911640389372</v>
      </c>
      <c r="AI1177" s="22">
        <f t="shared" si="304"/>
        <v>-7.0089130887003304E-2</v>
      </c>
      <c r="AJ1177" s="22">
        <f t="shared" si="305"/>
        <v>-1.3162651205602078</v>
      </c>
      <c r="AK1177" s="22">
        <f t="shared" ref="AK1177:AK1182" si="311">P1177</f>
        <v>0</v>
      </c>
      <c r="AL1177" s="22" t="str">
        <f t="shared" si="306"/>
        <v>Lowering</v>
      </c>
      <c r="AM1177" s="24">
        <f t="shared" si="307"/>
        <v>0.85096337583088488</v>
      </c>
      <c r="AN1177" s="24">
        <f t="shared" si="308"/>
        <v>4.8276400267463541E-2</v>
      </c>
      <c r="AO1177" s="25">
        <v>0.28180899999999998</v>
      </c>
      <c r="AP1177" s="24">
        <f t="shared" si="309"/>
        <v>4.8276400267463541E-2</v>
      </c>
      <c r="AQ1177" s="25">
        <v>1.1001700000000001</v>
      </c>
      <c r="AR1177" s="25">
        <v>1.0372399999999999</v>
      </c>
      <c r="AS1177" s="19">
        <v>1890</v>
      </c>
      <c r="AT1177" s="19">
        <v>1.833</v>
      </c>
      <c r="AU1177" s="19">
        <v>1.21</v>
      </c>
      <c r="AV1177" s="19">
        <v>1.3859999999999999</v>
      </c>
      <c r="AW1177" s="19">
        <v>1.2290000000000001</v>
      </c>
      <c r="AX1177" s="19">
        <v>1.119</v>
      </c>
      <c r="AY1177" s="19">
        <v>1.3939999999999999</v>
      </c>
      <c r="AZ1177" s="19">
        <v>1.2270000000000001</v>
      </c>
      <c r="BA1177" s="19">
        <v>1.4039999999999999</v>
      </c>
      <c r="BB1177" s="19">
        <v>1.8009999999999999</v>
      </c>
      <c r="BC1177" s="19">
        <v>2.109</v>
      </c>
      <c r="BD1177" s="19">
        <v>1.5209999999999999</v>
      </c>
      <c r="BE1177" s="19">
        <v>1.4379999999999999</v>
      </c>
      <c r="BF1177" s="19">
        <v>1.857</v>
      </c>
      <c r="BG1177" s="19">
        <v>1.925</v>
      </c>
      <c r="BH1177" s="19">
        <v>1.532</v>
      </c>
      <c r="BI1177" s="19">
        <v>1.615</v>
      </c>
      <c r="BJ1177" s="19">
        <v>2.8170000000000002</v>
      </c>
      <c r="BK1177" s="19">
        <v>1.595</v>
      </c>
      <c r="BL1177" s="19"/>
      <c r="BM1177" s="19">
        <v>1.218</v>
      </c>
      <c r="BN1177" s="19">
        <v>1.9330000000000001</v>
      </c>
      <c r="BO1177" s="19">
        <v>1.9590000000000001</v>
      </c>
      <c r="BP1177" s="19">
        <v>1.3460000000000001</v>
      </c>
      <c r="BQ1177" s="19">
        <v>1.131</v>
      </c>
      <c r="BR1177" s="19">
        <v>0.81499999999999995</v>
      </c>
      <c r="BS1177" s="19">
        <v>1.387</v>
      </c>
      <c r="BT1177" s="19">
        <v>1.278</v>
      </c>
      <c r="BU1177" s="19">
        <v>1.3740000000000001</v>
      </c>
      <c r="BV1177" s="19">
        <v>1.4650000000000001</v>
      </c>
      <c r="BW1177" s="19">
        <v>1.347</v>
      </c>
      <c r="BX1177" s="19">
        <v>2.1019999999999999</v>
      </c>
      <c r="BY1177" s="19">
        <v>1.3089999999999999</v>
      </c>
      <c r="BZ1177" s="19">
        <v>1.2310000000000001</v>
      </c>
      <c r="CA1177" s="19">
        <v>1.9530000000000001</v>
      </c>
      <c r="CB1177" s="19">
        <v>1.621</v>
      </c>
      <c r="CC1177" s="19">
        <v>2.5880000000000001</v>
      </c>
      <c r="CD1177" s="19">
        <v>2.4510000000000001</v>
      </c>
      <c r="CE1177" s="19"/>
      <c r="CF1177" s="19">
        <v>1.5349999999999999</v>
      </c>
      <c r="CG1177" s="19">
        <v>1.885</v>
      </c>
      <c r="CH1177" s="19">
        <v>1.4119999999999999</v>
      </c>
      <c r="CI1177" s="19">
        <v>2.226</v>
      </c>
      <c r="CJ1177" s="19">
        <v>2.5169999999999999</v>
      </c>
      <c r="CK1177" s="19">
        <v>1.9590000000000001</v>
      </c>
      <c r="CL1177" s="19">
        <v>1.4630000000000001</v>
      </c>
      <c r="CM1177" s="19">
        <v>1.6180000000000001</v>
      </c>
      <c r="CN1177" s="19">
        <v>2.8559999999999999</v>
      </c>
      <c r="CO1177" s="19">
        <v>2.8069999999999999</v>
      </c>
      <c r="CP1177" s="19">
        <v>1.5880000000000001</v>
      </c>
      <c r="CQ1177" s="19">
        <v>1.837</v>
      </c>
      <c r="CR1177" s="19">
        <v>1.889</v>
      </c>
      <c r="CS1177" s="19">
        <v>2.6589999999999998</v>
      </c>
      <c r="CT1177" s="19">
        <v>1.827</v>
      </c>
      <c r="CU1177" s="19">
        <v>1.323</v>
      </c>
      <c r="CV1177" s="19">
        <v>1.698</v>
      </c>
      <c r="CW1177" s="19">
        <v>1.47</v>
      </c>
    </row>
    <row r="1178" spans="1:101" s="1" customFormat="1" ht="15" x14ac:dyDescent="0.2">
      <c r="A1178" s="19">
        <v>1891</v>
      </c>
      <c r="B1178" s="19">
        <v>408.5</v>
      </c>
      <c r="C1178" s="19">
        <v>1059.5999999999999</v>
      </c>
      <c r="D1178" s="19">
        <v>374.06959999999998</v>
      </c>
      <c r="E1178" s="19">
        <v>376.07619999999997</v>
      </c>
      <c r="F1178" s="19">
        <v>140.01130000000001</v>
      </c>
      <c r="G1178" s="20">
        <v>8036.7555560000001</v>
      </c>
      <c r="H1178" s="19">
        <v>1</v>
      </c>
      <c r="I1178" s="19">
        <v>1</v>
      </c>
      <c r="J1178" s="19" t="s">
        <v>103</v>
      </c>
      <c r="M1178" s="10"/>
      <c r="N1178" s="10"/>
      <c r="U1178" s="21">
        <v>0</v>
      </c>
      <c r="V1178" s="21">
        <v>8</v>
      </c>
      <c r="W1178" s="21">
        <v>228</v>
      </c>
      <c r="X1178" s="19">
        <v>0.05</v>
      </c>
      <c r="Y1178" s="19">
        <v>1.022</v>
      </c>
      <c r="Z1178" s="19">
        <v>0.81100000000000005</v>
      </c>
      <c r="AA1178" s="19">
        <v>0.93500000000000005</v>
      </c>
      <c r="AB1178" s="22">
        <f t="shared" si="297"/>
        <v>0.86144444444444457</v>
      </c>
      <c r="AC1178" s="22">
        <f t="shared" si="298"/>
        <v>1.1930000000000001</v>
      </c>
      <c r="AD1178" s="22">
        <f t="shared" si="299"/>
        <v>1.0573888888888892</v>
      </c>
      <c r="AE1178" s="22">
        <f t="shared" si="300"/>
        <v>0.72208251839433746</v>
      </c>
      <c r="AF1178" s="22">
        <f t="shared" si="301"/>
        <v>0.81469027478589806</v>
      </c>
      <c r="AG1178" s="22">
        <f t="shared" si="302"/>
        <v>-0.46976437955375361</v>
      </c>
      <c r="AH1178" s="22">
        <f t="shared" si="303"/>
        <v>-0.29567640849857774</v>
      </c>
      <c r="AI1178" s="22">
        <f t="shared" si="304"/>
        <v>-3.1422139216324125</v>
      </c>
      <c r="AJ1178" s="22">
        <f t="shared" si="305"/>
        <v>-1.8526681179023738</v>
      </c>
      <c r="AK1178" s="22">
        <f t="shared" si="311"/>
        <v>0</v>
      </c>
      <c r="AL1178" s="22" t="str">
        <f t="shared" si="306"/>
        <v>Increase</v>
      </c>
      <c r="AM1178" s="24">
        <f t="shared" si="307"/>
        <v>7.2075236874632239E-4</v>
      </c>
      <c r="AN1178" s="24">
        <f t="shared" si="308"/>
        <v>1.4038861259495654E-2</v>
      </c>
      <c r="AO1178" s="25">
        <v>1.6861200000000001</v>
      </c>
      <c r="AP1178" s="24">
        <f t="shared" si="309"/>
        <v>1.4038861259495654E-2</v>
      </c>
      <c r="AQ1178" s="25">
        <v>1.3679399999999999</v>
      </c>
      <c r="AR1178" s="25">
        <v>1.2401800000000001</v>
      </c>
      <c r="AS1178" s="19">
        <v>1891</v>
      </c>
      <c r="AT1178" s="19">
        <v>1.0089999999999999</v>
      </c>
      <c r="AU1178" s="19">
        <v>0.61199999999999999</v>
      </c>
      <c r="AV1178" s="19">
        <v>0.79700000000000004</v>
      </c>
      <c r="AW1178" s="19">
        <v>0.55900000000000005</v>
      </c>
      <c r="AX1178" s="19">
        <v>0.81499999999999995</v>
      </c>
      <c r="AY1178" s="19">
        <v>0.94199999999999995</v>
      </c>
      <c r="AZ1178" s="19">
        <v>1.0029999999999999</v>
      </c>
      <c r="BA1178" s="19">
        <v>0.64200000000000002</v>
      </c>
      <c r="BB1178" s="19">
        <v>0.93400000000000005</v>
      </c>
      <c r="BC1178" s="19">
        <v>1.0589999999999999</v>
      </c>
      <c r="BD1178" s="19">
        <v>0.93100000000000005</v>
      </c>
      <c r="BE1178" s="19">
        <v>1.196</v>
      </c>
      <c r="BF1178" s="19">
        <v>1.0469999999999999</v>
      </c>
      <c r="BG1178" s="19">
        <v>0.73599999999999999</v>
      </c>
      <c r="BH1178" s="19">
        <v>0.91900000000000004</v>
      </c>
      <c r="BI1178" s="19">
        <v>0.68899999999999995</v>
      </c>
      <c r="BJ1178" s="19">
        <v>0.75600000000000001</v>
      </c>
      <c r="BK1178" s="19">
        <v>0.86</v>
      </c>
      <c r="BL1178" s="19"/>
      <c r="BM1178" s="19">
        <v>1.1279999999999999</v>
      </c>
      <c r="BN1178" s="19">
        <v>0.91900000000000004</v>
      </c>
      <c r="BO1178" s="19">
        <v>1.177</v>
      </c>
      <c r="BP1178" s="19">
        <v>1.248</v>
      </c>
      <c r="BQ1178" s="19">
        <v>1.272</v>
      </c>
      <c r="BR1178" s="19">
        <v>1.129</v>
      </c>
      <c r="BS1178" s="19">
        <v>1.048</v>
      </c>
      <c r="BT1178" s="19">
        <v>1.075</v>
      </c>
      <c r="BU1178" s="19">
        <v>2.238</v>
      </c>
      <c r="BV1178" s="19">
        <v>1.2789999999999999</v>
      </c>
      <c r="BW1178" s="19">
        <v>1.2809999999999999</v>
      </c>
      <c r="BX1178" s="19">
        <v>0.72</v>
      </c>
      <c r="BY1178" s="19">
        <v>0.91</v>
      </c>
      <c r="BZ1178" s="19">
        <v>1.1459999999999999</v>
      </c>
      <c r="CA1178" s="19">
        <v>1.5009999999999999</v>
      </c>
      <c r="CB1178" s="19">
        <v>0.85499999999999998</v>
      </c>
      <c r="CC1178" s="19">
        <v>1.1879999999999999</v>
      </c>
      <c r="CD1178" s="19">
        <v>1.36</v>
      </c>
      <c r="CE1178" s="19"/>
      <c r="CF1178" s="19">
        <v>1.256</v>
      </c>
      <c r="CG1178" s="19">
        <v>1.2809999999999999</v>
      </c>
      <c r="CH1178" s="19">
        <v>1.4239999999999999</v>
      </c>
      <c r="CI1178" s="19">
        <v>0.872</v>
      </c>
      <c r="CJ1178" s="19">
        <v>1.264</v>
      </c>
      <c r="CK1178" s="19">
        <v>1.05</v>
      </c>
      <c r="CL1178" s="19">
        <v>0.54800000000000004</v>
      </c>
      <c r="CM1178" s="19">
        <v>1.1619999999999999</v>
      </c>
      <c r="CN1178" s="19">
        <v>0.88200000000000001</v>
      </c>
      <c r="CO1178" s="19">
        <v>0.73399999999999999</v>
      </c>
      <c r="CP1178" s="19">
        <v>1.3</v>
      </c>
      <c r="CQ1178" s="19">
        <v>1.3129999999999999</v>
      </c>
      <c r="CR1178" s="19">
        <v>0.68100000000000005</v>
      </c>
      <c r="CS1178" s="19">
        <v>1.389</v>
      </c>
      <c r="CT1178" s="19">
        <v>1.109</v>
      </c>
      <c r="CU1178" s="19">
        <v>0.73399999999999999</v>
      </c>
      <c r="CV1178" s="19">
        <v>0.92800000000000005</v>
      </c>
      <c r="CW1178" s="19">
        <v>1.1060000000000001</v>
      </c>
    </row>
    <row r="1179" spans="1:101" s="1" customFormat="1" ht="15" x14ac:dyDescent="0.2">
      <c r="A1179" s="19">
        <v>1892</v>
      </c>
      <c r="B1179" s="19">
        <v>408</v>
      </c>
      <c r="C1179" s="19">
        <v>1059.8</v>
      </c>
      <c r="D1179" s="19">
        <v>318.05959999999999</v>
      </c>
      <c r="E1179" s="19">
        <v>320.06639999999999</v>
      </c>
      <c r="F1179" s="19">
        <v>168.0026</v>
      </c>
      <c r="G1179" s="20">
        <v>6718.871795</v>
      </c>
      <c r="H1179" s="19">
        <v>2</v>
      </c>
      <c r="I1179" s="19">
        <v>2</v>
      </c>
      <c r="J1179" s="19" t="s">
        <v>103</v>
      </c>
      <c r="M1179" s="10"/>
      <c r="N1179" s="10"/>
      <c r="U1179" s="21">
        <v>0</v>
      </c>
      <c r="V1179" s="21">
        <v>2</v>
      </c>
      <c r="W1179" s="21">
        <v>15</v>
      </c>
      <c r="X1179" s="19">
        <v>0.05</v>
      </c>
      <c r="Y1179" s="19">
        <v>1.1910000000000001</v>
      </c>
      <c r="Z1179" s="19">
        <v>0.91700000000000004</v>
      </c>
      <c r="AA1179" s="19">
        <v>0.97599999999999998</v>
      </c>
      <c r="AB1179" s="22">
        <f t="shared" si="297"/>
        <v>1.1402222222222225</v>
      </c>
      <c r="AC1179" s="22">
        <f t="shared" si="298"/>
        <v>1.0622222222222222</v>
      </c>
      <c r="AD1179" s="22">
        <f t="shared" si="299"/>
        <v>1.0777777777777782</v>
      </c>
      <c r="AE1179" s="22">
        <f t="shared" si="300"/>
        <v>1.0734309623430964</v>
      </c>
      <c r="AF1179" s="22">
        <f t="shared" si="301"/>
        <v>1.0579381443298967</v>
      </c>
      <c r="AG1179" s="22">
        <f t="shared" si="302"/>
        <v>0.10222940732330534</v>
      </c>
      <c r="AH1179" s="22">
        <f t="shared" si="303"/>
        <v>8.1255278229563382E-2</v>
      </c>
      <c r="AI1179" s="22">
        <f t="shared" si="304"/>
        <v>-0.39897038601221829</v>
      </c>
      <c r="AJ1179" s="22">
        <f t="shared" si="305"/>
        <v>-0.35709894060656427</v>
      </c>
      <c r="AK1179" s="22">
        <f t="shared" si="311"/>
        <v>0</v>
      </c>
      <c r="AL1179" s="22" t="str">
        <f t="shared" si="306"/>
        <v>Lowering</v>
      </c>
      <c r="AM1179" s="24">
        <f t="shared" si="307"/>
        <v>0.39905211228989435</v>
      </c>
      <c r="AN1179" s="24">
        <f t="shared" si="308"/>
        <v>0.43944149083925999</v>
      </c>
      <c r="AO1179" s="25">
        <v>0.75010399999999999</v>
      </c>
      <c r="AP1179" s="24">
        <f t="shared" si="309"/>
        <v>0.43944149083925999</v>
      </c>
      <c r="AQ1179" s="25">
        <v>1.0313600000000001</v>
      </c>
      <c r="AR1179" s="25">
        <v>1.00217</v>
      </c>
      <c r="AS1179" s="19">
        <v>1892</v>
      </c>
      <c r="AT1179" s="19">
        <v>1.214</v>
      </c>
      <c r="AU1179" s="19">
        <v>1.1020000000000001</v>
      </c>
      <c r="AV1179" s="19">
        <v>1.226</v>
      </c>
      <c r="AW1179" s="19">
        <v>1.1180000000000001</v>
      </c>
      <c r="AX1179" s="19">
        <v>1.3160000000000001</v>
      </c>
      <c r="AY1179" s="19">
        <v>0.95</v>
      </c>
      <c r="AZ1179" s="19">
        <v>1.282</v>
      </c>
      <c r="BA1179" s="19">
        <v>0.84499999999999997</v>
      </c>
      <c r="BB1179" s="19">
        <v>1.1559999999999999</v>
      </c>
      <c r="BC1179" s="19">
        <v>1.1970000000000001</v>
      </c>
      <c r="BD1179" s="19">
        <v>1.2390000000000001</v>
      </c>
      <c r="BE1179" s="19">
        <v>0.96799999999999997</v>
      </c>
      <c r="BF1179" s="19">
        <v>1.1850000000000001</v>
      </c>
      <c r="BG1179" s="19">
        <v>0.86199999999999999</v>
      </c>
      <c r="BH1179" s="19">
        <v>1.0309999999999999</v>
      </c>
      <c r="BI1179" s="19">
        <v>1.5669999999999999</v>
      </c>
      <c r="BJ1179" s="19">
        <v>1.012</v>
      </c>
      <c r="BK1179" s="19">
        <v>1.254</v>
      </c>
      <c r="BL1179" s="19"/>
      <c r="BM1179" s="19">
        <v>0.88700000000000001</v>
      </c>
      <c r="BN1179" s="19">
        <v>0.69699999999999995</v>
      </c>
      <c r="BO1179" s="19">
        <v>1.63</v>
      </c>
      <c r="BP1179" s="19">
        <v>1.0029999999999999</v>
      </c>
      <c r="BQ1179" s="19">
        <v>0.68799999999999994</v>
      </c>
      <c r="BR1179" s="19">
        <v>0.47899999999999998</v>
      </c>
      <c r="BS1179" s="19">
        <v>1.1930000000000001</v>
      </c>
      <c r="BT1179" s="19">
        <v>1.294</v>
      </c>
      <c r="BU1179" s="19">
        <v>0.90200000000000002</v>
      </c>
      <c r="BV1179" s="19">
        <v>1.236</v>
      </c>
      <c r="BW1179" s="19">
        <v>0.504</v>
      </c>
      <c r="BX1179" s="19">
        <v>1.1819999999999999</v>
      </c>
      <c r="BY1179" s="19">
        <v>1.4630000000000001</v>
      </c>
      <c r="BZ1179" s="19">
        <v>1.3759999999999999</v>
      </c>
      <c r="CA1179" s="19">
        <v>0.79400000000000004</v>
      </c>
      <c r="CB1179" s="19">
        <v>1.53</v>
      </c>
      <c r="CC1179" s="19">
        <v>1.214</v>
      </c>
      <c r="CD1179" s="19">
        <v>1.048</v>
      </c>
      <c r="CE1179" s="19"/>
      <c r="CF1179" s="19">
        <v>1.181</v>
      </c>
      <c r="CG1179" s="19">
        <v>0.95</v>
      </c>
      <c r="CH1179" s="19">
        <v>0.83699999999999997</v>
      </c>
      <c r="CI1179" s="19">
        <v>1.198</v>
      </c>
      <c r="CJ1179" s="19">
        <v>0.77</v>
      </c>
      <c r="CK1179" s="19">
        <v>0.86699999999999999</v>
      </c>
      <c r="CL1179" s="19">
        <v>1.131</v>
      </c>
      <c r="CM1179" s="19">
        <v>0.78800000000000003</v>
      </c>
      <c r="CN1179" s="19">
        <v>1.569</v>
      </c>
      <c r="CO1179" s="19">
        <v>0.91900000000000004</v>
      </c>
      <c r="CP1179" s="19">
        <v>1.4770000000000001</v>
      </c>
      <c r="CQ1179" s="19">
        <v>1.131</v>
      </c>
      <c r="CR1179" s="19">
        <v>0.93799999999999994</v>
      </c>
      <c r="CS1179" s="19">
        <v>1.1850000000000001</v>
      </c>
      <c r="CT1179" s="19">
        <v>0.66900000000000004</v>
      </c>
      <c r="CU1179" s="19">
        <v>1.7310000000000001</v>
      </c>
      <c r="CV1179" s="19">
        <v>0.92500000000000004</v>
      </c>
      <c r="CW1179" s="19">
        <v>1.1339999999999999</v>
      </c>
    </row>
    <row r="1180" spans="1:101" s="1" customFormat="1" ht="15" x14ac:dyDescent="0.2">
      <c r="A1180" s="19">
        <v>1894</v>
      </c>
      <c r="B1180" s="19">
        <v>408.5</v>
      </c>
      <c r="C1180" s="19">
        <v>1061.4000000000001</v>
      </c>
      <c r="D1180" s="19">
        <v>271.08269999999999</v>
      </c>
      <c r="E1180" s="19">
        <v>273.08850000000001</v>
      </c>
      <c r="F1180" s="19">
        <v>74.048699999999997</v>
      </c>
      <c r="G1180" s="20">
        <v>2950</v>
      </c>
      <c r="H1180" s="19">
        <v>2</v>
      </c>
      <c r="I1180" s="19">
        <v>2</v>
      </c>
      <c r="J1180" s="19" t="s">
        <v>103</v>
      </c>
      <c r="M1180" s="10"/>
      <c r="N1180" s="10"/>
      <c r="U1180" s="21">
        <v>0</v>
      </c>
      <c r="V1180" s="21">
        <v>4</v>
      </c>
      <c r="W1180" s="21">
        <v>202</v>
      </c>
      <c r="X1180" s="19">
        <v>0.05</v>
      </c>
      <c r="Y1180" s="19">
        <v>1.2609999999999999</v>
      </c>
      <c r="Z1180" s="19">
        <v>0.875</v>
      </c>
      <c r="AA1180" s="19">
        <v>1.4910000000000001</v>
      </c>
      <c r="AB1180" s="22">
        <f t="shared" si="297"/>
        <v>1.3445555555555559</v>
      </c>
      <c r="AC1180" s="22">
        <f t="shared" si="298"/>
        <v>1.2161111111111111</v>
      </c>
      <c r="AD1180" s="22">
        <f t="shared" si="299"/>
        <v>1.3026666666666666</v>
      </c>
      <c r="AE1180" s="22">
        <f t="shared" si="300"/>
        <v>1.1056190041114666</v>
      </c>
      <c r="AF1180" s="22">
        <f t="shared" si="301"/>
        <v>1.0321562606618904</v>
      </c>
      <c r="AG1180" s="22">
        <f t="shared" si="302"/>
        <v>0.14485431904949664</v>
      </c>
      <c r="AH1180" s="22">
        <f t="shared" si="303"/>
        <v>4.5661400428263714E-2</v>
      </c>
      <c r="AI1180" s="22">
        <f t="shared" si="304"/>
        <v>-0.44495901101371749</v>
      </c>
      <c r="AJ1180" s="22">
        <f t="shared" si="305"/>
        <v>-0.10357210768325437</v>
      </c>
      <c r="AK1180" s="22">
        <f t="shared" si="311"/>
        <v>0</v>
      </c>
      <c r="AL1180" s="22" t="str">
        <f t="shared" si="306"/>
        <v>Lowering</v>
      </c>
      <c r="AM1180" s="24">
        <f t="shared" si="307"/>
        <v>0.35895581152151923</v>
      </c>
      <c r="AN1180" s="24">
        <f t="shared" si="308"/>
        <v>0.7878216153572728</v>
      </c>
      <c r="AO1180" s="25">
        <v>0.59740000000000004</v>
      </c>
      <c r="AP1180" s="24">
        <f t="shared" si="309"/>
        <v>0.7878216153572728</v>
      </c>
      <c r="AQ1180" s="25">
        <v>0.22902400000000001</v>
      </c>
      <c r="AR1180" s="25">
        <v>0.33202300000000001</v>
      </c>
      <c r="AS1180" s="19">
        <v>1894</v>
      </c>
      <c r="AT1180" s="19">
        <v>1.843</v>
      </c>
      <c r="AU1180" s="19">
        <v>1.5349999999999999</v>
      </c>
      <c r="AV1180" s="19">
        <v>2.1920000000000002</v>
      </c>
      <c r="AW1180" s="19">
        <v>1.079</v>
      </c>
      <c r="AX1180" s="19">
        <v>1.3959999999999999</v>
      </c>
      <c r="AY1180" s="19">
        <v>1.147</v>
      </c>
      <c r="AZ1180" s="19">
        <v>1.1180000000000001</v>
      </c>
      <c r="BA1180" s="19">
        <v>1.2789999999999999</v>
      </c>
      <c r="BB1180" s="19">
        <v>1.373</v>
      </c>
      <c r="BC1180" s="19">
        <v>1.1990000000000001</v>
      </c>
      <c r="BD1180" s="19">
        <v>1.7529999999999999</v>
      </c>
      <c r="BE1180" s="19">
        <v>0.86099999999999999</v>
      </c>
      <c r="BF1180" s="19">
        <v>1.2509999999999999</v>
      </c>
      <c r="BG1180" s="19">
        <v>1.294</v>
      </c>
      <c r="BH1180" s="19">
        <v>1.5449999999999999</v>
      </c>
      <c r="BI1180" s="19">
        <v>1.306</v>
      </c>
      <c r="BJ1180" s="19">
        <v>1.327</v>
      </c>
      <c r="BK1180" s="19">
        <v>0.70399999999999996</v>
      </c>
      <c r="BL1180" s="19"/>
      <c r="BM1180" s="19">
        <v>1.141</v>
      </c>
      <c r="BN1180" s="19">
        <v>1.3939999999999999</v>
      </c>
      <c r="BO1180" s="19">
        <v>1.696</v>
      </c>
      <c r="BP1180" s="19">
        <v>1.1599999999999999</v>
      </c>
      <c r="BQ1180" s="19">
        <v>0.72399999999999998</v>
      </c>
      <c r="BR1180" s="19">
        <v>0.86</v>
      </c>
      <c r="BS1180" s="19">
        <v>2.3940000000000001</v>
      </c>
      <c r="BT1180" s="19">
        <v>1.946</v>
      </c>
      <c r="BU1180" s="19">
        <v>1.762</v>
      </c>
      <c r="BV1180" s="19">
        <v>0.70799999999999996</v>
      </c>
      <c r="BW1180" s="19">
        <v>1.0449999999999999</v>
      </c>
      <c r="BX1180" s="19">
        <v>0.98699999999999999</v>
      </c>
      <c r="BY1180" s="19">
        <v>1.1100000000000001</v>
      </c>
      <c r="BZ1180" s="19">
        <v>0.56699999999999995</v>
      </c>
      <c r="CA1180" s="19">
        <v>1.2509999999999999</v>
      </c>
      <c r="CB1180" s="19">
        <v>1.0680000000000001</v>
      </c>
      <c r="CC1180" s="19">
        <v>0.88</v>
      </c>
      <c r="CD1180" s="19">
        <v>1.1970000000000001</v>
      </c>
      <c r="CE1180" s="19"/>
      <c r="CF1180" s="19">
        <v>1.851</v>
      </c>
      <c r="CG1180" s="19">
        <v>1.5669999999999999</v>
      </c>
      <c r="CH1180" s="19">
        <v>1.2809999999999999</v>
      </c>
      <c r="CI1180" s="19">
        <v>3.03</v>
      </c>
      <c r="CJ1180" s="19">
        <v>1.4690000000000001</v>
      </c>
      <c r="CK1180" s="19">
        <v>1.403</v>
      </c>
      <c r="CL1180" s="19">
        <v>1.0209999999999999</v>
      </c>
      <c r="CM1180" s="19">
        <v>1.0489999999999999</v>
      </c>
      <c r="CN1180" s="19">
        <v>1.429</v>
      </c>
      <c r="CO1180" s="19">
        <v>0.78700000000000003</v>
      </c>
      <c r="CP1180" s="19">
        <v>1.2749999999999999</v>
      </c>
      <c r="CQ1180" s="19">
        <v>1.0569999999999999</v>
      </c>
      <c r="CR1180" s="19">
        <v>1.1000000000000001</v>
      </c>
      <c r="CS1180" s="19">
        <v>0.73899999999999999</v>
      </c>
      <c r="CT1180" s="19">
        <v>1.143</v>
      </c>
      <c r="CU1180" s="19">
        <v>0.88300000000000001</v>
      </c>
      <c r="CV1180" s="19">
        <v>0.56999999999999995</v>
      </c>
      <c r="CW1180" s="19">
        <v>1.794</v>
      </c>
    </row>
    <row r="1181" spans="1:101" s="1" customFormat="1" ht="15" x14ac:dyDescent="0.2">
      <c r="A1181" s="19">
        <v>1895</v>
      </c>
      <c r="B1181" s="19">
        <v>408.5</v>
      </c>
      <c r="C1181" s="19">
        <v>1061.4000000000001</v>
      </c>
      <c r="D1181" s="19">
        <v>597.24300000000005</v>
      </c>
      <c r="E1181" s="19">
        <v>599.24959999999999</v>
      </c>
      <c r="F1181" s="19">
        <v>726.36929999999995</v>
      </c>
      <c r="G1181" s="20">
        <v>5557</v>
      </c>
      <c r="H1181" s="19">
        <v>2</v>
      </c>
      <c r="I1181" s="19">
        <v>2</v>
      </c>
      <c r="J1181" s="19" t="s">
        <v>103</v>
      </c>
      <c r="M1181" s="10"/>
      <c r="N1181" s="10"/>
      <c r="U1181" s="21">
        <v>0</v>
      </c>
      <c r="V1181" s="21">
        <v>6</v>
      </c>
      <c r="W1181" s="21">
        <v>187</v>
      </c>
      <c r="X1181" s="19">
        <v>0.05</v>
      </c>
      <c r="Y1181" s="19">
        <v>3.0569999999999999</v>
      </c>
      <c r="Z1181" s="19">
        <v>2.9289999999999998</v>
      </c>
      <c r="AA1181" s="19">
        <v>3.194</v>
      </c>
      <c r="AB1181" s="22">
        <f t="shared" si="297"/>
        <v>1.6265555555555555</v>
      </c>
      <c r="AC1181" s="22">
        <f t="shared" si="298"/>
        <v>1.5901666666666667</v>
      </c>
      <c r="AD1181" s="22">
        <f t="shared" si="299"/>
        <v>1.8593333333333331</v>
      </c>
      <c r="AE1181" s="22">
        <f t="shared" si="300"/>
        <v>1.0228836949306501</v>
      </c>
      <c r="AF1181" s="22">
        <f t="shared" si="301"/>
        <v>0.87480578463009451</v>
      </c>
      <c r="AG1181" s="22">
        <f t="shared" si="302"/>
        <v>3.2642115478452409E-2</v>
      </c>
      <c r="AH1181" s="22">
        <f t="shared" si="303"/>
        <v>-0.19296533468704588</v>
      </c>
      <c r="AI1181" s="22">
        <f t="shared" si="304"/>
        <v>-8.8320813720157251E-2</v>
      </c>
      <c r="AJ1181" s="22">
        <f t="shared" si="305"/>
        <v>-0.92790013769219226</v>
      </c>
      <c r="AK1181" s="22">
        <f t="shared" si="311"/>
        <v>0</v>
      </c>
      <c r="AL1181" s="22" t="str">
        <f t="shared" si="306"/>
        <v>Lowering</v>
      </c>
      <c r="AM1181" s="24">
        <f t="shared" si="307"/>
        <v>0.81597938397546543</v>
      </c>
      <c r="AN1181" s="24">
        <f t="shared" si="308"/>
        <v>0.11805920715094884</v>
      </c>
      <c r="AO1181" s="25">
        <v>0.26233800000000002</v>
      </c>
      <c r="AP1181" s="24">
        <f t="shared" si="309"/>
        <v>0.11805920715094884</v>
      </c>
      <c r="AQ1181" s="25">
        <v>0.83714500000000003</v>
      </c>
      <c r="AR1181" s="25">
        <v>0.88082300000000002</v>
      </c>
      <c r="AS1181" s="19">
        <v>1895</v>
      </c>
      <c r="AT1181" s="19">
        <v>1.6459999999999999</v>
      </c>
      <c r="AU1181" s="19">
        <v>1.21</v>
      </c>
      <c r="AV1181" s="19">
        <v>1.3859999999999999</v>
      </c>
      <c r="AW1181" s="19">
        <v>1.0349999999999999</v>
      </c>
      <c r="AX1181" s="19">
        <v>1.119</v>
      </c>
      <c r="AY1181" s="19">
        <v>1.3939999999999999</v>
      </c>
      <c r="AZ1181" s="19">
        <v>1.2270000000000001</v>
      </c>
      <c r="BA1181" s="19">
        <v>1.6220000000000001</v>
      </c>
      <c r="BB1181" s="19">
        <v>1.8009999999999999</v>
      </c>
      <c r="BC1181" s="19">
        <v>2.524</v>
      </c>
      <c r="BD1181" s="19">
        <v>1.5209999999999999</v>
      </c>
      <c r="BE1181" s="19">
        <v>1.4379999999999999</v>
      </c>
      <c r="BF1181" s="19">
        <v>1.857</v>
      </c>
      <c r="BG1181" s="19">
        <v>1.925</v>
      </c>
      <c r="BH1181" s="19">
        <v>1.484</v>
      </c>
      <c r="BI1181" s="19">
        <v>1.677</v>
      </c>
      <c r="BJ1181" s="19">
        <v>2.8170000000000002</v>
      </c>
      <c r="BK1181" s="19">
        <v>1.595</v>
      </c>
      <c r="BL1181" s="19"/>
      <c r="BM1181" s="19">
        <v>1.218</v>
      </c>
      <c r="BN1181" s="19">
        <v>1.9330000000000001</v>
      </c>
      <c r="BO1181" s="19">
        <v>1.9590000000000001</v>
      </c>
      <c r="BP1181" s="19">
        <v>1.3460000000000001</v>
      </c>
      <c r="BQ1181" s="19">
        <v>1.131</v>
      </c>
      <c r="BR1181" s="19">
        <v>0.81499999999999995</v>
      </c>
      <c r="BS1181" s="19">
        <v>1.387</v>
      </c>
      <c r="BT1181" s="19">
        <v>1.278</v>
      </c>
      <c r="BU1181" s="19">
        <v>1.3740000000000001</v>
      </c>
      <c r="BV1181" s="19">
        <v>1.58</v>
      </c>
      <c r="BW1181" s="19">
        <v>1.347</v>
      </c>
      <c r="BX1181" s="19">
        <v>2.1019999999999999</v>
      </c>
      <c r="BY1181" s="19">
        <v>1.3089999999999999</v>
      </c>
      <c r="BZ1181" s="19">
        <v>1.2310000000000001</v>
      </c>
      <c r="CA1181" s="19">
        <v>1.9530000000000001</v>
      </c>
      <c r="CB1181" s="19">
        <v>1.621</v>
      </c>
      <c r="CC1181" s="19">
        <v>2.5880000000000001</v>
      </c>
      <c r="CD1181" s="19">
        <v>2.4510000000000001</v>
      </c>
      <c r="CE1181" s="19"/>
      <c r="CF1181" s="19">
        <v>1.5349999999999999</v>
      </c>
      <c r="CG1181" s="19">
        <v>1.885</v>
      </c>
      <c r="CH1181" s="19">
        <v>1.4119999999999999</v>
      </c>
      <c r="CI1181" s="19">
        <v>2.4609999999999999</v>
      </c>
      <c r="CJ1181" s="19">
        <v>2.1120000000000001</v>
      </c>
      <c r="CK1181" s="19">
        <v>1.9590000000000001</v>
      </c>
      <c r="CL1181" s="19">
        <v>1.4630000000000001</v>
      </c>
      <c r="CM1181" s="19">
        <v>1.6180000000000001</v>
      </c>
      <c r="CN1181" s="19">
        <v>2.5529999999999999</v>
      </c>
      <c r="CO1181" s="19">
        <v>2.3370000000000002</v>
      </c>
      <c r="CP1181" s="19">
        <v>1.488</v>
      </c>
      <c r="CQ1181" s="19">
        <v>1.837</v>
      </c>
      <c r="CR1181" s="19">
        <v>1.8220000000000001</v>
      </c>
      <c r="CS1181" s="19">
        <v>2.6680000000000001</v>
      </c>
      <c r="CT1181" s="19">
        <v>1.827</v>
      </c>
      <c r="CU1181" s="19">
        <v>1.323</v>
      </c>
      <c r="CV1181" s="19">
        <v>1.698</v>
      </c>
      <c r="CW1181" s="19">
        <v>1.47</v>
      </c>
    </row>
    <row r="1182" spans="1:101" s="1" customFormat="1" ht="15" x14ac:dyDescent="0.2">
      <c r="A1182" s="19">
        <v>1896</v>
      </c>
      <c r="B1182" s="19">
        <v>408.5</v>
      </c>
      <c r="C1182" s="19">
        <v>1061.5</v>
      </c>
      <c r="D1182" s="19">
        <v>423.101</v>
      </c>
      <c r="E1182" s="19">
        <v>425.10759999999999</v>
      </c>
      <c r="F1182" s="19">
        <v>189.0427</v>
      </c>
      <c r="G1182" s="20">
        <v>294821.12729999999</v>
      </c>
      <c r="H1182" s="19">
        <v>1</v>
      </c>
      <c r="I1182" s="19">
        <v>1</v>
      </c>
      <c r="J1182" s="19" t="s">
        <v>109</v>
      </c>
      <c r="M1182" s="10"/>
      <c r="N1182" s="10"/>
      <c r="U1182" s="21">
        <v>1</v>
      </c>
      <c r="V1182" s="21">
        <v>8</v>
      </c>
      <c r="W1182" s="21">
        <v>123</v>
      </c>
      <c r="X1182" s="19">
        <v>0.05</v>
      </c>
      <c r="Y1182" s="19">
        <v>1.0089999999999999</v>
      </c>
      <c r="Z1182" s="19">
        <v>0.98299999999999998</v>
      </c>
      <c r="AA1182" s="19">
        <v>0.97499999999999998</v>
      </c>
      <c r="AB1182" s="22">
        <f t="shared" si="297"/>
        <v>1.0428333333333333</v>
      </c>
      <c r="AC1182" s="22">
        <f t="shared" si="298"/>
        <v>0.90999999999999992</v>
      </c>
      <c r="AD1182" s="22">
        <f t="shared" si="299"/>
        <v>0.88383333333333325</v>
      </c>
      <c r="AE1182" s="22">
        <f t="shared" si="300"/>
        <v>1.1459706959706961</v>
      </c>
      <c r="AF1182" s="22">
        <f t="shared" si="301"/>
        <v>1.1798981708466907</v>
      </c>
      <c r="AG1182" s="22">
        <f t="shared" si="302"/>
        <v>0.19657015289212368</v>
      </c>
      <c r="AH1182" s="22">
        <f t="shared" si="303"/>
        <v>0.23866235555859255</v>
      </c>
      <c r="AI1182" s="22">
        <f t="shared" si="304"/>
        <v>-2.3114975302190328</v>
      </c>
      <c r="AJ1182" s="22">
        <f t="shared" si="305"/>
        <v>-2.9789073916244111</v>
      </c>
      <c r="AK1182" s="22">
        <f t="shared" si="311"/>
        <v>0</v>
      </c>
      <c r="AL1182" s="22" t="str">
        <f t="shared" si="306"/>
        <v>Lowering</v>
      </c>
      <c r="AM1182" s="24">
        <f t="shared" si="307"/>
        <v>4.8809287696571207E-3</v>
      </c>
      <c r="AN1182" s="24">
        <f t="shared" si="308"/>
        <v>1.0497662555422167E-3</v>
      </c>
      <c r="AO1182" s="25">
        <v>1.3483700000000001</v>
      </c>
      <c r="AP1182" s="24">
        <f t="shared" si="309"/>
        <v>1.0497662555422167E-3</v>
      </c>
      <c r="AQ1182" s="25">
        <v>1.83728</v>
      </c>
      <c r="AR1182" s="25">
        <v>1.9850699999999999</v>
      </c>
      <c r="AS1182" s="19">
        <v>1896</v>
      </c>
      <c r="AT1182" s="19">
        <v>1.282</v>
      </c>
      <c r="AU1182" s="19">
        <v>1.0629999999999999</v>
      </c>
      <c r="AV1182" s="19">
        <v>1.095</v>
      </c>
      <c r="AW1182" s="19">
        <v>1.0669999999999999</v>
      </c>
      <c r="AX1182" s="19">
        <v>1.1819999999999999</v>
      </c>
      <c r="AY1182" s="19">
        <v>1.016</v>
      </c>
      <c r="AZ1182" s="19">
        <v>0.96599999999999997</v>
      </c>
      <c r="BA1182" s="19">
        <v>1.1519999999999999</v>
      </c>
      <c r="BB1182" s="19">
        <v>1.06</v>
      </c>
      <c r="BC1182" s="19">
        <v>0.98499999999999999</v>
      </c>
      <c r="BD1182" s="19">
        <v>0.79900000000000004</v>
      </c>
      <c r="BE1182" s="19">
        <v>1.2450000000000001</v>
      </c>
      <c r="BF1182" s="19">
        <v>0.92</v>
      </c>
      <c r="BG1182" s="19">
        <v>0.873</v>
      </c>
      <c r="BH1182" s="19">
        <v>0.97699999999999998</v>
      </c>
      <c r="BI1182" s="19">
        <v>0.81499999999999995</v>
      </c>
      <c r="BJ1182" s="19">
        <v>1.222</v>
      </c>
      <c r="BK1182" s="19">
        <v>1.052</v>
      </c>
      <c r="BL1182" s="19"/>
      <c r="BM1182" s="19">
        <v>0.95799999999999996</v>
      </c>
      <c r="BN1182" s="19">
        <v>1.244</v>
      </c>
      <c r="BO1182" s="19">
        <v>0.75900000000000001</v>
      </c>
      <c r="BP1182" s="19">
        <v>0.86699999999999999</v>
      </c>
      <c r="BQ1182" s="19">
        <v>0.84399999999999997</v>
      </c>
      <c r="BR1182" s="19">
        <v>0.83099999999999996</v>
      </c>
      <c r="BS1182" s="19">
        <v>1.0049999999999999</v>
      </c>
      <c r="BT1182" s="19">
        <v>0.84699999999999998</v>
      </c>
      <c r="BU1182" s="19">
        <v>0.96499999999999997</v>
      </c>
      <c r="BV1182" s="19">
        <v>0.76700000000000002</v>
      </c>
      <c r="BW1182" s="19">
        <v>0.80600000000000005</v>
      </c>
      <c r="BX1182" s="19">
        <v>0.86299999999999999</v>
      </c>
      <c r="BY1182" s="19">
        <v>0.84099999999999997</v>
      </c>
      <c r="BZ1182" s="19">
        <v>1.016</v>
      </c>
      <c r="CA1182" s="19">
        <v>0.89500000000000002</v>
      </c>
      <c r="CB1182" s="19">
        <v>1.1140000000000001</v>
      </c>
      <c r="CC1182" s="19">
        <v>0.89600000000000002</v>
      </c>
      <c r="CD1182" s="19">
        <v>0.86199999999999999</v>
      </c>
      <c r="CE1182" s="19"/>
      <c r="CF1182" s="19">
        <v>0.83499999999999996</v>
      </c>
      <c r="CG1182" s="19">
        <v>0.84399999999999997</v>
      </c>
      <c r="CH1182" s="19">
        <v>1.206</v>
      </c>
      <c r="CI1182" s="19">
        <v>0.79700000000000004</v>
      </c>
      <c r="CJ1182" s="19">
        <v>1.1379999999999999</v>
      </c>
      <c r="CK1182" s="19">
        <v>0.89900000000000002</v>
      </c>
      <c r="CL1182" s="19">
        <v>0.81200000000000006</v>
      </c>
      <c r="CM1182" s="19">
        <v>0.85399999999999998</v>
      </c>
      <c r="CN1182" s="19">
        <v>0.72099999999999997</v>
      </c>
      <c r="CO1182" s="19">
        <v>0.98099999999999998</v>
      </c>
      <c r="CP1182" s="19">
        <v>0.81200000000000006</v>
      </c>
      <c r="CQ1182" s="19">
        <v>0.78300000000000003</v>
      </c>
      <c r="CR1182" s="19">
        <v>1.0009999999999999</v>
      </c>
      <c r="CS1182" s="19">
        <v>0.78800000000000003</v>
      </c>
      <c r="CT1182" s="19">
        <v>0.83299999999999996</v>
      </c>
      <c r="CU1182" s="19">
        <v>0.84299999999999997</v>
      </c>
      <c r="CV1182" s="19">
        <v>0.85599999999999998</v>
      </c>
      <c r="CW1182" s="19">
        <v>0.90600000000000003</v>
      </c>
    </row>
    <row r="1183" spans="1:101" s="1" customFormat="1" ht="15" x14ac:dyDescent="0.2">
      <c r="A1183" s="19">
        <v>1898</v>
      </c>
      <c r="B1183" s="19">
        <v>409.6</v>
      </c>
      <c r="C1183" s="19">
        <v>1062.5</v>
      </c>
      <c r="D1183" s="19">
        <v>307.11110000000002</v>
      </c>
      <c r="E1183" s="19">
        <v>309.11779999999999</v>
      </c>
      <c r="F1183" s="19">
        <v>146.10560000000001</v>
      </c>
      <c r="G1183" s="20">
        <v>470642</v>
      </c>
      <c r="H1183" s="19">
        <v>2</v>
      </c>
      <c r="I1183" s="19">
        <v>2</v>
      </c>
      <c r="J1183" s="19" t="s">
        <v>105</v>
      </c>
      <c r="K1183" s="19" t="s">
        <v>519</v>
      </c>
      <c r="L1183" s="19" t="s">
        <v>520</v>
      </c>
      <c r="M1183" s="19">
        <v>7.0000000000000007E-2</v>
      </c>
      <c r="N1183" s="19">
        <v>14.2</v>
      </c>
      <c r="X1183" s="19">
        <v>0</v>
      </c>
      <c r="Y1183" s="19">
        <v>1.1870000000000001</v>
      </c>
      <c r="Z1183" s="19">
        <v>1.1719999999999999</v>
      </c>
      <c r="AA1183" s="19">
        <v>1.228</v>
      </c>
      <c r="AB1183" s="22">
        <f t="shared" si="297"/>
        <v>0.93755555555555559</v>
      </c>
      <c r="AC1183" s="22">
        <f t="shared" si="298"/>
        <v>0.87688888888888883</v>
      </c>
      <c r="AD1183" s="22">
        <f t="shared" si="299"/>
        <v>0.9056666666666664</v>
      </c>
      <c r="AE1183" s="22">
        <f t="shared" si="300"/>
        <v>1.0691839837810442</v>
      </c>
      <c r="AF1183" s="22">
        <f t="shared" si="301"/>
        <v>1.0352104036314567</v>
      </c>
      <c r="AG1183" s="22">
        <f t="shared" si="302"/>
        <v>9.6510131495792434E-2</v>
      </c>
      <c r="AH1183" s="22">
        <f t="shared" si="303"/>
        <v>4.9924021276220476E-2</v>
      </c>
      <c r="AI1183" s="22">
        <f t="shared" si="304"/>
        <v>-0.54485428942599134</v>
      </c>
      <c r="AJ1183" s="22">
        <f t="shared" si="305"/>
        <v>-0.27585718690296729</v>
      </c>
      <c r="AK1183" s="22" t="str">
        <f>L1183</f>
        <v>Isomer 1 of Lysine</v>
      </c>
      <c r="AL1183" s="22" t="str">
        <f t="shared" si="306"/>
        <v>Lowering</v>
      </c>
      <c r="AM1183" s="24">
        <f t="shared" si="307"/>
        <v>0.28519749759654539</v>
      </c>
      <c r="AN1183" s="24">
        <f t="shared" si="308"/>
        <v>0.52983764669297972</v>
      </c>
      <c r="AO1183" s="25">
        <v>0.70244700000000004</v>
      </c>
      <c r="AP1183" s="24">
        <f t="shared" si="309"/>
        <v>0.52983764669297972</v>
      </c>
      <c r="AQ1183" s="25">
        <v>0.59615200000000002</v>
      </c>
      <c r="AR1183" s="25">
        <v>0.71710700000000005</v>
      </c>
      <c r="AS1183" s="19">
        <v>1898</v>
      </c>
      <c r="AT1183" s="19">
        <v>1.04</v>
      </c>
      <c r="AU1183" s="19">
        <v>0.98399999999999999</v>
      </c>
      <c r="AV1183" s="19">
        <v>1.1200000000000001</v>
      </c>
      <c r="AW1183" s="19">
        <v>1.1499999999999999</v>
      </c>
      <c r="AX1183" s="19">
        <v>0.97399999999999998</v>
      </c>
      <c r="AY1183" s="19">
        <v>0.93100000000000005</v>
      </c>
      <c r="AZ1183" s="19">
        <v>0.84299999999999997</v>
      </c>
      <c r="BA1183" s="19">
        <v>0.91800000000000004</v>
      </c>
      <c r="BB1183" s="19">
        <v>0.85199999999999998</v>
      </c>
      <c r="BC1183" s="19">
        <v>0.91100000000000003</v>
      </c>
      <c r="BD1183" s="19">
        <v>0.79600000000000004</v>
      </c>
      <c r="BE1183" s="19">
        <v>0.71399999999999997</v>
      </c>
      <c r="BF1183" s="19">
        <v>0.66300000000000003</v>
      </c>
      <c r="BG1183" s="19">
        <v>0.92600000000000005</v>
      </c>
      <c r="BH1183" s="19">
        <v>0.78800000000000003</v>
      </c>
      <c r="BI1183" s="19">
        <v>1.0209999999999999</v>
      </c>
      <c r="BJ1183" s="19">
        <v>1.198</v>
      </c>
      <c r="BK1183" s="19">
        <v>1.0469999999999999</v>
      </c>
      <c r="BL1183" s="19"/>
      <c r="BM1183" s="19">
        <v>0.755</v>
      </c>
      <c r="BN1183" s="19">
        <v>0.872</v>
      </c>
      <c r="BO1183" s="19">
        <v>1.0449999999999999</v>
      </c>
      <c r="BP1183" s="19">
        <v>1.1439999999999999</v>
      </c>
      <c r="BQ1183" s="19">
        <v>0.78500000000000003</v>
      </c>
      <c r="BR1183" s="19">
        <v>0.66600000000000004</v>
      </c>
      <c r="BS1183" s="19">
        <v>1.2170000000000001</v>
      </c>
      <c r="BT1183" s="19">
        <v>1.0649999999999999</v>
      </c>
      <c r="BU1183" s="19">
        <v>0.64500000000000002</v>
      </c>
      <c r="BV1183" s="19">
        <v>0.73399999999999999</v>
      </c>
      <c r="BW1183" s="19">
        <v>0.61199999999999999</v>
      </c>
      <c r="BX1183" s="19">
        <v>0.71899999999999997</v>
      </c>
      <c r="BY1183" s="19">
        <v>0.76400000000000001</v>
      </c>
      <c r="BZ1183" s="19">
        <v>0.75600000000000001</v>
      </c>
      <c r="CA1183" s="19">
        <v>0.97299999999999998</v>
      </c>
      <c r="CB1183" s="19">
        <v>1.095</v>
      </c>
      <c r="CC1183" s="19">
        <v>0.95499999999999996</v>
      </c>
      <c r="CD1183" s="19">
        <v>0.98199999999999998</v>
      </c>
      <c r="CE1183" s="19"/>
      <c r="CF1183" s="19">
        <v>1.077</v>
      </c>
      <c r="CG1183" s="19">
        <v>0.75800000000000001</v>
      </c>
      <c r="CH1183" s="19">
        <v>0.81799999999999995</v>
      </c>
      <c r="CI1183" s="19">
        <v>1.115</v>
      </c>
      <c r="CJ1183" s="19">
        <v>0.86399999999999999</v>
      </c>
      <c r="CK1183" s="19">
        <v>0.91200000000000003</v>
      </c>
      <c r="CL1183" s="19">
        <v>0.90400000000000003</v>
      </c>
      <c r="CM1183" s="19">
        <v>1.002</v>
      </c>
      <c r="CN1183" s="19">
        <v>1.327</v>
      </c>
      <c r="CO1183" s="19">
        <v>0.80400000000000005</v>
      </c>
      <c r="CP1183" s="19">
        <v>0.79300000000000004</v>
      </c>
      <c r="CQ1183" s="19">
        <v>0.66400000000000003</v>
      </c>
      <c r="CR1183" s="19">
        <v>0.753</v>
      </c>
      <c r="CS1183" s="19">
        <v>0.83799999999999997</v>
      </c>
      <c r="CT1183" s="19">
        <v>0.91100000000000003</v>
      </c>
      <c r="CU1183" s="19">
        <v>0.873</v>
      </c>
      <c r="CV1183" s="19">
        <v>0.90500000000000003</v>
      </c>
      <c r="CW1183" s="19">
        <v>0.98399999999999999</v>
      </c>
    </row>
    <row r="1184" spans="1:101" s="1" customFormat="1" ht="15" x14ac:dyDescent="0.2">
      <c r="A1184" s="19">
        <v>1904</v>
      </c>
      <c r="B1184" s="19">
        <v>409.4</v>
      </c>
      <c r="C1184" s="19">
        <v>1063.8</v>
      </c>
      <c r="D1184" s="19">
        <v>595.37390000000005</v>
      </c>
      <c r="E1184" s="19">
        <v>597.38289999999995</v>
      </c>
      <c r="F1184" s="19">
        <v>361.31549999999999</v>
      </c>
      <c r="G1184" s="20">
        <v>3008</v>
      </c>
      <c r="H1184" s="19">
        <v>1</v>
      </c>
      <c r="I1184" s="19">
        <v>1</v>
      </c>
      <c r="J1184" s="19" t="s">
        <v>112</v>
      </c>
      <c r="M1184" s="10"/>
      <c r="N1184" s="10"/>
      <c r="X1184" s="19">
        <v>0.05</v>
      </c>
      <c r="Y1184" s="19">
        <v>1.2350000000000001</v>
      </c>
      <c r="Z1184" s="19">
        <v>1.2410000000000001</v>
      </c>
      <c r="AA1184" s="19">
        <v>0.98099999999999998</v>
      </c>
      <c r="AB1184" s="22">
        <f t="shared" si="297"/>
        <v>1.0687777777777778</v>
      </c>
      <c r="AC1184" s="22">
        <f t="shared" si="298"/>
        <v>1.0389999999999999</v>
      </c>
      <c r="AD1184" s="22">
        <f t="shared" si="299"/>
        <v>0.98294444444444451</v>
      </c>
      <c r="AE1184" s="22">
        <f t="shared" si="300"/>
        <v>1.0286600363597478</v>
      </c>
      <c r="AF1184" s="22">
        <f t="shared" si="301"/>
        <v>1.087322669982479</v>
      </c>
      <c r="AG1184" s="22">
        <f t="shared" si="302"/>
        <v>4.0766262216261319E-2</v>
      </c>
      <c r="AH1184" s="22">
        <f t="shared" si="303"/>
        <v>0.12078013291769839</v>
      </c>
      <c r="AI1184" s="22">
        <f t="shared" si="304"/>
        <v>-0.1614277255097144</v>
      </c>
      <c r="AJ1184" s="22">
        <f t="shared" si="305"/>
        <v>-0.82920542545041465</v>
      </c>
      <c r="AK1184" s="22">
        <f t="shared" ref="AK1184:AK1202" si="312">P1184</f>
        <v>0</v>
      </c>
      <c r="AL1184" s="22" t="str">
        <f t="shared" si="306"/>
        <v>Lowering</v>
      </c>
      <c r="AM1184" s="24">
        <f t="shared" si="307"/>
        <v>0.68956033898830071</v>
      </c>
      <c r="AN1184" s="24">
        <f t="shared" si="308"/>
        <v>0.14818170057110999</v>
      </c>
      <c r="AO1184" s="25">
        <v>0.25714100000000001</v>
      </c>
      <c r="AP1184" s="24">
        <f t="shared" si="309"/>
        <v>0.14818170057110999</v>
      </c>
      <c r="AQ1184" s="25">
        <v>0.87489300000000003</v>
      </c>
      <c r="AR1184" s="25">
        <v>0.90619300000000003</v>
      </c>
      <c r="AS1184" s="19">
        <v>1904</v>
      </c>
      <c r="AT1184" s="19">
        <v>1.04</v>
      </c>
      <c r="AU1184" s="19">
        <v>1.2609999999999999</v>
      </c>
      <c r="AV1184" s="19">
        <v>1.2749999999999999</v>
      </c>
      <c r="AW1184" s="19">
        <v>0.69799999999999995</v>
      </c>
      <c r="AX1184" s="19">
        <v>0.88100000000000001</v>
      </c>
      <c r="AY1184" s="19">
        <v>0.97399999999999998</v>
      </c>
      <c r="AZ1184" s="19">
        <v>1.228</v>
      </c>
      <c r="BA1184" s="19">
        <v>1.0469999999999999</v>
      </c>
      <c r="BB1184" s="19">
        <v>1.06</v>
      </c>
      <c r="BC1184" s="19">
        <v>1.093</v>
      </c>
      <c r="BD1184" s="19">
        <v>1.135</v>
      </c>
      <c r="BE1184" s="19">
        <v>0.97399999999999998</v>
      </c>
      <c r="BF1184" s="19">
        <v>1.2789999999999999</v>
      </c>
      <c r="BG1184" s="19">
        <v>1.41</v>
      </c>
      <c r="BH1184" s="19">
        <v>0.84</v>
      </c>
      <c r="BI1184" s="19">
        <v>1.075</v>
      </c>
      <c r="BJ1184" s="19">
        <v>0.82</v>
      </c>
      <c r="BK1184" s="19">
        <v>1.1479999999999999</v>
      </c>
      <c r="BL1184" s="19"/>
      <c r="BM1184" s="19">
        <v>0.86599999999999999</v>
      </c>
      <c r="BN1184" s="19">
        <v>1.1379999999999999</v>
      </c>
      <c r="BO1184" s="19">
        <v>1.0149999999999999</v>
      </c>
      <c r="BP1184" s="19">
        <v>1.302</v>
      </c>
      <c r="BQ1184" s="19">
        <v>1.1779999999999999</v>
      </c>
      <c r="BR1184" s="19">
        <v>0.82099999999999995</v>
      </c>
      <c r="BS1184" s="19">
        <v>0.76100000000000001</v>
      </c>
      <c r="BT1184" s="19">
        <v>1.042</v>
      </c>
      <c r="BU1184" s="19">
        <v>0.90400000000000003</v>
      </c>
      <c r="BV1184" s="19">
        <v>1.0229999999999999</v>
      </c>
      <c r="BW1184" s="19">
        <v>0.89100000000000001</v>
      </c>
      <c r="BX1184" s="19">
        <v>1.0009999999999999</v>
      </c>
      <c r="BY1184" s="19">
        <v>1.0960000000000001</v>
      </c>
      <c r="BZ1184" s="19">
        <v>1.0740000000000001</v>
      </c>
      <c r="CA1184" s="19">
        <v>1.8169999999999999</v>
      </c>
      <c r="CB1184" s="19">
        <v>0.80500000000000005</v>
      </c>
      <c r="CC1184" s="19">
        <v>1.2290000000000001</v>
      </c>
      <c r="CD1184" s="19">
        <v>0.73899999999999999</v>
      </c>
      <c r="CE1184" s="19"/>
      <c r="CF1184" s="19">
        <v>1.3440000000000001</v>
      </c>
      <c r="CG1184" s="19">
        <v>1.1759999999999999</v>
      </c>
      <c r="CH1184" s="19">
        <v>0.78900000000000003</v>
      </c>
      <c r="CI1184" s="19">
        <v>1.2350000000000001</v>
      </c>
      <c r="CJ1184" s="19">
        <v>0.82</v>
      </c>
      <c r="CK1184" s="19">
        <v>0.997</v>
      </c>
      <c r="CL1184" s="19">
        <v>0.78300000000000003</v>
      </c>
      <c r="CM1184" s="19">
        <v>0.86599999999999999</v>
      </c>
      <c r="CN1184" s="19">
        <v>0.98199999999999998</v>
      </c>
      <c r="CO1184" s="19">
        <v>1.054</v>
      </c>
      <c r="CP1184" s="19">
        <v>0.877</v>
      </c>
      <c r="CQ1184" s="19">
        <v>0.85099999999999998</v>
      </c>
      <c r="CR1184" s="19">
        <v>1.06</v>
      </c>
      <c r="CS1184" s="19">
        <v>0.85699999999999998</v>
      </c>
      <c r="CT1184" s="19">
        <v>0.875</v>
      </c>
      <c r="CU1184" s="19">
        <v>1.1020000000000001</v>
      </c>
      <c r="CV1184" s="19">
        <v>0.93</v>
      </c>
      <c r="CW1184" s="19">
        <v>1.095</v>
      </c>
    </row>
    <row r="1185" spans="1:101" s="1" customFormat="1" ht="15" x14ac:dyDescent="0.2">
      <c r="A1185" s="19">
        <v>1905</v>
      </c>
      <c r="B1185" s="19">
        <v>409.5</v>
      </c>
      <c r="C1185" s="19">
        <v>1064</v>
      </c>
      <c r="D1185" s="19">
        <v>614.21799999999996</v>
      </c>
      <c r="E1185" s="19">
        <v>618.22969999999998</v>
      </c>
      <c r="F1185" s="19">
        <v>147.1086</v>
      </c>
      <c r="G1185" s="20">
        <v>8822</v>
      </c>
      <c r="H1185" s="19">
        <v>1</v>
      </c>
      <c r="I1185" s="19">
        <v>2</v>
      </c>
      <c r="J1185" s="19" t="s">
        <v>117</v>
      </c>
      <c r="M1185" s="10"/>
      <c r="N1185" s="10"/>
      <c r="U1185" s="21">
        <v>0</v>
      </c>
      <c r="V1185" s="21">
        <v>0</v>
      </c>
      <c r="W1185" s="21">
        <v>15</v>
      </c>
      <c r="X1185" s="19">
        <v>0.05</v>
      </c>
      <c r="Y1185" s="19">
        <v>1.266</v>
      </c>
      <c r="Z1185" s="19">
        <v>1.3420000000000001</v>
      </c>
      <c r="AA1185" s="19">
        <v>1.3260000000000001</v>
      </c>
      <c r="AB1185" s="22">
        <f t="shared" si="297"/>
        <v>1.0783333333333334</v>
      </c>
      <c r="AC1185" s="22">
        <f t="shared" si="298"/>
        <v>0.97816666666666641</v>
      </c>
      <c r="AD1185" s="22">
        <f t="shared" si="299"/>
        <v>1.0275555555555556</v>
      </c>
      <c r="AE1185" s="22">
        <f t="shared" si="300"/>
        <v>1.1024024535696033</v>
      </c>
      <c r="AF1185" s="22">
        <f t="shared" si="301"/>
        <v>1.0494160899653979</v>
      </c>
      <c r="AG1185" s="22">
        <f t="shared" si="302"/>
        <v>0.14065100410255607</v>
      </c>
      <c r="AH1185" s="22">
        <f t="shared" si="303"/>
        <v>6.9586815100347255E-2</v>
      </c>
      <c r="AI1185" s="22">
        <f t="shared" si="304"/>
        <v>-0.86180582320884114</v>
      </c>
      <c r="AJ1185" s="22">
        <f t="shared" si="305"/>
        <v>-0.37700213139868932</v>
      </c>
      <c r="AK1185" s="22">
        <f t="shared" si="312"/>
        <v>0</v>
      </c>
      <c r="AL1185" s="22" t="str">
        <f t="shared" si="306"/>
        <v>Lowering</v>
      </c>
      <c r="AM1185" s="24">
        <f t="shared" si="307"/>
        <v>0.13746564583354673</v>
      </c>
      <c r="AN1185" s="24">
        <f t="shared" si="308"/>
        <v>0.41975692393362662</v>
      </c>
      <c r="AO1185" s="25">
        <v>0.83036500000000002</v>
      </c>
      <c r="AP1185" s="24">
        <f t="shared" si="309"/>
        <v>0.41975692393362662</v>
      </c>
      <c r="AQ1185" s="25">
        <v>0.56790799999999997</v>
      </c>
      <c r="AR1185" s="25">
        <v>0.703403</v>
      </c>
      <c r="AS1185" s="19">
        <v>1905</v>
      </c>
      <c r="AT1185" s="19">
        <v>1.2150000000000001</v>
      </c>
      <c r="AU1185" s="19">
        <v>1.139</v>
      </c>
      <c r="AV1185" s="19">
        <v>1.3260000000000001</v>
      </c>
      <c r="AW1185" s="19">
        <v>1.3220000000000001</v>
      </c>
      <c r="AX1185" s="19">
        <v>1.149</v>
      </c>
      <c r="AY1185" s="19">
        <v>1.0669999999999999</v>
      </c>
      <c r="AZ1185" s="19">
        <v>0.98399999999999999</v>
      </c>
      <c r="BA1185" s="19">
        <v>1.048</v>
      </c>
      <c r="BB1185" s="19">
        <v>0.997</v>
      </c>
      <c r="BC1185" s="19">
        <v>1.046</v>
      </c>
      <c r="BD1185" s="19">
        <v>0.86</v>
      </c>
      <c r="BE1185" s="19">
        <v>0.90500000000000003</v>
      </c>
      <c r="BF1185" s="19">
        <v>0.75900000000000001</v>
      </c>
      <c r="BG1185" s="19">
        <v>0.96299999999999997</v>
      </c>
      <c r="BH1185" s="19">
        <v>0.86099999999999999</v>
      </c>
      <c r="BI1185" s="19">
        <v>1.147</v>
      </c>
      <c r="BJ1185" s="19">
        <v>1.431</v>
      </c>
      <c r="BK1185" s="19">
        <v>1.1910000000000001</v>
      </c>
      <c r="BL1185" s="19"/>
      <c r="BM1185" s="19">
        <v>0.81899999999999995</v>
      </c>
      <c r="BN1185" s="19">
        <v>1.01</v>
      </c>
      <c r="BO1185" s="19">
        <v>1.085</v>
      </c>
      <c r="BP1185" s="19">
        <v>1.268</v>
      </c>
      <c r="BQ1185" s="19">
        <v>0.90400000000000003</v>
      </c>
      <c r="BR1185" s="19">
        <v>0.749</v>
      </c>
      <c r="BS1185" s="19">
        <v>1.44</v>
      </c>
      <c r="BT1185" s="19">
        <v>1.1850000000000001</v>
      </c>
      <c r="BU1185" s="19">
        <v>0.73199999999999998</v>
      </c>
      <c r="BV1185" s="19">
        <v>0.78200000000000003</v>
      </c>
      <c r="BW1185" s="19">
        <v>0.72399999999999998</v>
      </c>
      <c r="BX1185" s="19">
        <v>0.77200000000000002</v>
      </c>
      <c r="BY1185" s="19">
        <v>0.86599999999999999</v>
      </c>
      <c r="BZ1185" s="19">
        <v>0.81</v>
      </c>
      <c r="CA1185" s="19">
        <v>1.026</v>
      </c>
      <c r="CB1185" s="19">
        <v>1.206</v>
      </c>
      <c r="CC1185" s="19">
        <v>1.0760000000000001</v>
      </c>
      <c r="CD1185" s="19">
        <v>1.153</v>
      </c>
      <c r="CE1185" s="19"/>
      <c r="CF1185" s="19">
        <v>1.131</v>
      </c>
      <c r="CG1185" s="19">
        <v>0.874</v>
      </c>
      <c r="CH1185" s="19">
        <v>0.90300000000000002</v>
      </c>
      <c r="CI1185" s="19">
        <v>1.411</v>
      </c>
      <c r="CJ1185" s="19">
        <v>1.1020000000000001</v>
      </c>
      <c r="CK1185" s="19">
        <v>1.089</v>
      </c>
      <c r="CL1185" s="19">
        <v>1.016</v>
      </c>
      <c r="CM1185" s="19">
        <v>1.133</v>
      </c>
      <c r="CN1185" s="19">
        <v>1.47</v>
      </c>
      <c r="CO1185" s="19">
        <v>0.9</v>
      </c>
      <c r="CP1185" s="19">
        <v>0.91800000000000004</v>
      </c>
      <c r="CQ1185" s="19">
        <v>0.66</v>
      </c>
      <c r="CR1185" s="19">
        <v>0.83599999999999997</v>
      </c>
      <c r="CS1185" s="19">
        <v>0.91800000000000004</v>
      </c>
      <c r="CT1185" s="19">
        <v>1.073</v>
      </c>
      <c r="CU1185" s="19">
        <v>0.98</v>
      </c>
      <c r="CV1185" s="19">
        <v>0.99099999999999999</v>
      </c>
      <c r="CW1185" s="19">
        <v>1.091</v>
      </c>
    </row>
    <row r="1186" spans="1:101" s="1" customFormat="1" ht="15" x14ac:dyDescent="0.2">
      <c r="A1186" s="19">
        <v>1907</v>
      </c>
      <c r="B1186" s="19">
        <v>409.6</v>
      </c>
      <c r="C1186" s="19">
        <v>1064.3</v>
      </c>
      <c r="D1186" s="19">
        <v>328.6</v>
      </c>
      <c r="E1186" s="19">
        <v>330.60599999999999</v>
      </c>
      <c r="F1186" s="19">
        <v>94.541600000000003</v>
      </c>
      <c r="G1186" s="20">
        <v>6972</v>
      </c>
      <c r="H1186" s="19">
        <v>1</v>
      </c>
      <c r="I1186" s="19">
        <v>1</v>
      </c>
      <c r="J1186" s="19" t="s">
        <v>112</v>
      </c>
      <c r="M1186" s="10"/>
      <c r="N1186" s="10"/>
      <c r="X1186" s="19">
        <v>0.05</v>
      </c>
      <c r="Y1186" s="19">
        <v>1.3859999999999999</v>
      </c>
      <c r="Z1186" s="19">
        <v>1.2110000000000001</v>
      </c>
      <c r="AA1186" s="19">
        <v>1.1879999999999999</v>
      </c>
      <c r="AB1186" s="22">
        <f t="shared" si="297"/>
        <v>0.99277777777777787</v>
      </c>
      <c r="AC1186" s="22">
        <f t="shared" si="298"/>
        <v>0.89655555555555566</v>
      </c>
      <c r="AD1186" s="22">
        <f t="shared" si="299"/>
        <v>1.5205555555555559</v>
      </c>
      <c r="AE1186" s="22">
        <f t="shared" si="300"/>
        <v>1.1073243276738134</v>
      </c>
      <c r="AF1186" s="22">
        <f t="shared" si="301"/>
        <v>0.65290464011691629</v>
      </c>
      <c r="AG1186" s="22">
        <f t="shared" si="302"/>
        <v>0.14707783946068473</v>
      </c>
      <c r="AH1186" s="22">
        <f t="shared" si="303"/>
        <v>-0.61505580032346596</v>
      </c>
      <c r="AI1186" s="22">
        <f t="shared" si="304"/>
        <v>-0.21309840151655229</v>
      </c>
      <c r="AJ1186" s="22">
        <f t="shared" si="305"/>
        <v>-1.0368352242295564</v>
      </c>
      <c r="AK1186" s="22">
        <f t="shared" si="312"/>
        <v>0</v>
      </c>
      <c r="AL1186" s="22" t="str">
        <f t="shared" si="306"/>
        <v>Lowering</v>
      </c>
      <c r="AM1186" s="24">
        <f t="shared" si="307"/>
        <v>0.61221166239738889</v>
      </c>
      <c r="AN1186" s="24">
        <f t="shared" si="308"/>
        <v>9.1868108737404225E-2</v>
      </c>
      <c r="AO1186" s="25">
        <v>0.41551399999999999</v>
      </c>
      <c r="AP1186" s="24">
        <f t="shared" si="309"/>
        <v>9.1868108737404225E-2</v>
      </c>
      <c r="AQ1186" s="25">
        <v>1.5509900000000001</v>
      </c>
      <c r="AR1186" s="25">
        <v>1.5425800000000001</v>
      </c>
      <c r="AS1186" s="19">
        <v>1907</v>
      </c>
      <c r="AT1186" s="19">
        <v>2.4430000000000001</v>
      </c>
      <c r="AU1186" s="19">
        <v>0.67400000000000004</v>
      </c>
      <c r="AV1186" s="19">
        <v>0.23300000000000001</v>
      </c>
      <c r="AW1186" s="19">
        <v>0.78</v>
      </c>
      <c r="AX1186" s="19">
        <v>1.204</v>
      </c>
      <c r="AY1186" s="19">
        <v>0.34399999999999997</v>
      </c>
      <c r="AZ1186" s="19">
        <v>0.46700000000000003</v>
      </c>
      <c r="BA1186" s="19">
        <v>0.55300000000000005</v>
      </c>
      <c r="BB1186" s="19">
        <v>1.754</v>
      </c>
      <c r="BC1186" s="19">
        <v>0.70799999999999996</v>
      </c>
      <c r="BD1186" s="19">
        <v>1.026</v>
      </c>
      <c r="BE1186" s="19">
        <v>0.39400000000000002</v>
      </c>
      <c r="BF1186" s="19">
        <v>0.39400000000000002</v>
      </c>
      <c r="BG1186" s="19">
        <v>0.78100000000000003</v>
      </c>
      <c r="BH1186" s="19">
        <v>1.4410000000000001</v>
      </c>
      <c r="BI1186" s="19">
        <v>1.774</v>
      </c>
      <c r="BJ1186" s="19">
        <v>2.5350000000000001</v>
      </c>
      <c r="BK1186" s="19">
        <v>0.36499999999999999</v>
      </c>
      <c r="BL1186" s="19"/>
      <c r="BM1186" s="19">
        <v>1.3069999999999999</v>
      </c>
      <c r="BN1186" s="19">
        <v>0.55600000000000005</v>
      </c>
      <c r="BO1186" s="19">
        <v>0.64400000000000002</v>
      </c>
      <c r="BP1186" s="19">
        <v>0.77900000000000003</v>
      </c>
      <c r="BQ1186" s="19">
        <v>0.96299999999999997</v>
      </c>
      <c r="BR1186" s="19">
        <v>1.1930000000000001</v>
      </c>
      <c r="BS1186" s="19">
        <v>0.88200000000000001</v>
      </c>
      <c r="BT1186" s="19">
        <v>0.68400000000000005</v>
      </c>
      <c r="BU1186" s="19">
        <v>0.313</v>
      </c>
      <c r="BV1186" s="19">
        <v>1.028</v>
      </c>
      <c r="BW1186" s="19">
        <v>1.224</v>
      </c>
      <c r="BX1186" s="19">
        <v>0.95799999999999996</v>
      </c>
      <c r="BY1186" s="19">
        <v>0.70899999999999996</v>
      </c>
      <c r="BZ1186" s="19">
        <v>0.69</v>
      </c>
      <c r="CA1186" s="19">
        <v>1.7929999999999999</v>
      </c>
      <c r="CB1186" s="19">
        <v>0.55000000000000004</v>
      </c>
      <c r="CC1186" s="19">
        <v>0.93500000000000005</v>
      </c>
      <c r="CD1186" s="19">
        <v>0.93</v>
      </c>
      <c r="CE1186" s="19"/>
      <c r="CF1186" s="19">
        <v>3.073</v>
      </c>
      <c r="CG1186" s="19">
        <v>0.54700000000000004</v>
      </c>
      <c r="CH1186" s="19">
        <v>0.95899999999999996</v>
      </c>
      <c r="CI1186" s="19">
        <v>0.504</v>
      </c>
      <c r="CJ1186" s="19">
        <v>0.51100000000000001</v>
      </c>
      <c r="CK1186" s="19">
        <v>0.82299999999999995</v>
      </c>
      <c r="CL1186" s="19">
        <v>0.52100000000000002</v>
      </c>
      <c r="CM1186" s="19">
        <v>1.7909999999999999</v>
      </c>
      <c r="CN1186" s="19">
        <v>1.06</v>
      </c>
      <c r="CO1186" s="19">
        <v>1.518</v>
      </c>
      <c r="CP1186" s="19">
        <v>3.9729999999999999</v>
      </c>
      <c r="CQ1186" s="19">
        <v>1.518</v>
      </c>
      <c r="CR1186" s="19">
        <v>3.36</v>
      </c>
      <c r="CS1186" s="19">
        <v>1.7370000000000001</v>
      </c>
      <c r="CT1186" s="19">
        <v>2.2519999999999998</v>
      </c>
      <c r="CU1186" s="19">
        <v>1.913</v>
      </c>
      <c r="CV1186" s="19">
        <v>0.96899999999999997</v>
      </c>
      <c r="CW1186" s="19">
        <v>0.34100000000000003</v>
      </c>
    </row>
    <row r="1187" spans="1:101" s="1" customFormat="1" ht="15" x14ac:dyDescent="0.2">
      <c r="A1187" s="19">
        <v>1908</v>
      </c>
      <c r="B1187" s="19">
        <v>409.8</v>
      </c>
      <c r="C1187" s="19">
        <v>1064.3</v>
      </c>
      <c r="D1187" s="19">
        <v>464.08260000000001</v>
      </c>
      <c r="E1187" s="19">
        <v>466.08730000000003</v>
      </c>
      <c r="F1187" s="19">
        <v>230.02430000000001</v>
      </c>
      <c r="G1187" s="20">
        <v>4586</v>
      </c>
      <c r="H1187" s="19">
        <v>1</v>
      </c>
      <c r="I1187" s="19">
        <v>1</v>
      </c>
      <c r="J1187" s="19" t="s">
        <v>103</v>
      </c>
      <c r="M1187" s="10"/>
      <c r="N1187" s="10"/>
      <c r="U1187" s="21">
        <v>0</v>
      </c>
      <c r="V1187" s="21">
        <v>6</v>
      </c>
      <c r="W1187" s="21">
        <v>116</v>
      </c>
      <c r="X1187" s="19">
        <v>0.15</v>
      </c>
      <c r="Y1187" s="19">
        <v>0.78400000000000003</v>
      </c>
      <c r="Z1187" s="19">
        <v>0.873</v>
      </c>
      <c r="AA1187" s="19">
        <v>0.73699999999999999</v>
      </c>
      <c r="AB1187" s="22">
        <f t="shared" si="297"/>
        <v>0.68956111111111107</v>
      </c>
      <c r="AC1187" s="22">
        <f t="shared" si="298"/>
        <v>0.61778888888888883</v>
      </c>
      <c r="AD1187" s="22">
        <f t="shared" si="299"/>
        <v>0.85277777777777786</v>
      </c>
      <c r="AE1187" s="22">
        <f t="shared" si="300"/>
        <v>1.1161759680581285</v>
      </c>
      <c r="AF1187" s="22">
        <f t="shared" si="301"/>
        <v>0.80860586319218231</v>
      </c>
      <c r="AG1187" s="22">
        <f t="shared" si="302"/>
        <v>0.15856448974081827</v>
      </c>
      <c r="AH1187" s="22">
        <f t="shared" si="303"/>
        <v>-0.30649143027402259</v>
      </c>
      <c r="AI1187" s="22">
        <f t="shared" si="304"/>
        <v>-0.1042019749593189</v>
      </c>
      <c r="AJ1187" s="22">
        <f t="shared" si="305"/>
        <v>-0.19861645132342756</v>
      </c>
      <c r="AK1187" s="22">
        <f t="shared" si="312"/>
        <v>0</v>
      </c>
      <c r="AL1187" s="22" t="str">
        <f t="shared" si="306"/>
        <v>Lowering</v>
      </c>
      <c r="AM1187" s="24">
        <f t="shared" si="307"/>
        <v>0.78667984771435662</v>
      </c>
      <c r="AN1187" s="24">
        <f t="shared" si="308"/>
        <v>0.63297061479474792</v>
      </c>
      <c r="AO1187" s="25">
        <v>0.29776799999999998</v>
      </c>
      <c r="AP1187" s="24">
        <f t="shared" si="309"/>
        <v>0.63297061479474792</v>
      </c>
      <c r="AQ1187" s="25">
        <v>0.61439999999999995</v>
      </c>
      <c r="AR1187" s="25">
        <v>0.73538300000000001</v>
      </c>
      <c r="AS1187" s="19">
        <v>1908</v>
      </c>
      <c r="AT1187" s="19">
        <v>0.51700000000000002</v>
      </c>
      <c r="AU1187" s="19">
        <v>0.27600000000000002</v>
      </c>
      <c r="AV1187" s="19">
        <v>0.1431</v>
      </c>
      <c r="AW1187" s="19">
        <v>0.26500000000000001</v>
      </c>
      <c r="AX1187" s="19">
        <v>0.38</v>
      </c>
      <c r="AY1187" s="19">
        <v>1.61</v>
      </c>
      <c r="AZ1187" s="19">
        <v>0.36799999999999999</v>
      </c>
      <c r="BA1187" s="19">
        <v>0.35899999999999999</v>
      </c>
      <c r="BB1187" s="19">
        <v>0.34200000000000003</v>
      </c>
      <c r="BC1187" s="19">
        <v>1.319</v>
      </c>
      <c r="BD1187" s="19">
        <v>0.65100000000000002</v>
      </c>
      <c r="BE1187" s="19">
        <v>0.35799999999999998</v>
      </c>
      <c r="BF1187" s="19">
        <v>0.36399999999999999</v>
      </c>
      <c r="BG1187" s="19">
        <v>0.23100000000000001</v>
      </c>
      <c r="BH1187" s="19">
        <v>0.30399999999999999</v>
      </c>
      <c r="BI1187" s="19">
        <v>0.54900000000000004</v>
      </c>
      <c r="BJ1187" s="19">
        <v>4.1230000000000002</v>
      </c>
      <c r="BK1187" s="19">
        <v>0.253</v>
      </c>
      <c r="BL1187" s="19"/>
      <c r="BM1187" s="19">
        <v>0.89900000000000002</v>
      </c>
      <c r="BN1187" s="19">
        <v>0.1363</v>
      </c>
      <c r="BO1187" s="19">
        <v>0.66600000000000004</v>
      </c>
      <c r="BP1187" s="19">
        <v>0.98699999999999999</v>
      </c>
      <c r="BQ1187" s="19">
        <v>0.51300000000000001</v>
      </c>
      <c r="BR1187" s="19">
        <v>0.28899999999999998</v>
      </c>
      <c r="BS1187" s="19">
        <v>0.15290000000000001</v>
      </c>
      <c r="BT1187" s="19">
        <v>0.32500000000000001</v>
      </c>
      <c r="BU1187" s="19">
        <v>0.73299999999999998</v>
      </c>
      <c r="BV1187" s="19">
        <v>0.31</v>
      </c>
      <c r="BW1187" s="19">
        <v>0.76500000000000001</v>
      </c>
      <c r="BX1187" s="19">
        <v>0.61599999999999999</v>
      </c>
      <c r="BY1187" s="19">
        <v>0.51800000000000002</v>
      </c>
      <c r="BZ1187" s="19">
        <v>0.217</v>
      </c>
      <c r="CA1187" s="19">
        <v>2.8069999999999999</v>
      </c>
      <c r="CB1187" s="19">
        <v>0.26800000000000002</v>
      </c>
      <c r="CC1187" s="19">
        <v>0.27900000000000003</v>
      </c>
      <c r="CD1187" s="19">
        <v>0.63900000000000001</v>
      </c>
      <c r="CE1187" s="19"/>
      <c r="CF1187" s="19">
        <v>0.53900000000000003</v>
      </c>
      <c r="CG1187" s="19">
        <v>1.038</v>
      </c>
      <c r="CH1187" s="19">
        <v>2.3730000000000002</v>
      </c>
      <c r="CI1187" s="19">
        <v>0.13830000000000001</v>
      </c>
      <c r="CJ1187" s="19">
        <v>0.20300000000000001</v>
      </c>
      <c r="CK1187" s="19">
        <v>0.36499999999999999</v>
      </c>
      <c r="CL1187" s="19">
        <v>0.32500000000000001</v>
      </c>
      <c r="CM1187" s="19">
        <v>0.48799999999999999</v>
      </c>
      <c r="CN1187" s="19">
        <v>0.34300000000000003</v>
      </c>
      <c r="CO1187" s="19">
        <v>0.627</v>
      </c>
      <c r="CP1187" s="19">
        <v>0.33300000000000002</v>
      </c>
      <c r="CQ1187" s="19">
        <v>0.71699999999999997</v>
      </c>
      <c r="CR1187" s="19">
        <v>0.23699999999999999</v>
      </c>
      <c r="CS1187" s="19">
        <v>2.319</v>
      </c>
      <c r="CT1187" s="19">
        <v>4.3129999999999997</v>
      </c>
      <c r="CU1187" s="19">
        <v>0.71</v>
      </c>
      <c r="CV1187" s="19">
        <v>0.13170000000000001</v>
      </c>
      <c r="CW1187" s="19">
        <v>0.15</v>
      </c>
    </row>
    <row r="1188" spans="1:101" s="1" customFormat="1" ht="15" x14ac:dyDescent="0.2">
      <c r="A1188" s="19">
        <v>1909</v>
      </c>
      <c r="B1188" s="19">
        <v>408.7</v>
      </c>
      <c r="C1188" s="19">
        <v>1064.5</v>
      </c>
      <c r="D1188" s="19">
        <v>652.2097</v>
      </c>
      <c r="E1188" s="19">
        <v>654.21669999999995</v>
      </c>
      <c r="F1188" s="19">
        <v>418.15129999999999</v>
      </c>
      <c r="G1188" s="20">
        <v>10472.200000000001</v>
      </c>
      <c r="H1188" s="19">
        <v>1</v>
      </c>
      <c r="I1188" s="19">
        <v>1</v>
      </c>
      <c r="J1188" s="19" t="s">
        <v>103</v>
      </c>
      <c r="M1188" s="10"/>
      <c r="N1188" s="10"/>
      <c r="U1188" s="21">
        <v>0</v>
      </c>
      <c r="V1188" s="21">
        <v>19</v>
      </c>
      <c r="W1188" s="21">
        <v>353</v>
      </c>
      <c r="X1188" s="19">
        <v>0.05</v>
      </c>
      <c r="Y1188" s="19">
        <v>0.79800000000000004</v>
      </c>
      <c r="Z1188" s="19">
        <v>1.0660000000000001</v>
      </c>
      <c r="AA1188" s="19">
        <v>0.91700000000000004</v>
      </c>
      <c r="AB1188" s="22">
        <f t="shared" si="297"/>
        <v>1.0675882352941175</v>
      </c>
      <c r="AC1188" s="22">
        <f t="shared" si="298"/>
        <v>0.85461111111111121</v>
      </c>
      <c r="AD1188" s="22">
        <f t="shared" si="299"/>
        <v>0.97088888888888902</v>
      </c>
      <c r="AE1188" s="22">
        <f t="shared" si="300"/>
        <v>1.2492094022813569</v>
      </c>
      <c r="AF1188" s="22">
        <f t="shared" si="301"/>
        <v>1.0995987774830689</v>
      </c>
      <c r="AG1188" s="22">
        <f t="shared" si="302"/>
        <v>0.32101533307954438</v>
      </c>
      <c r="AH1188" s="22">
        <f t="shared" si="303"/>
        <v>0.13697720799833984</v>
      </c>
      <c r="AI1188" s="22">
        <f t="shared" si="304"/>
        <v>-0.72156051526949538</v>
      </c>
      <c r="AJ1188" s="22">
        <f t="shared" si="305"/>
        <v>-0.28325615152672368</v>
      </c>
      <c r="AK1188" s="22">
        <f t="shared" si="312"/>
        <v>0</v>
      </c>
      <c r="AL1188" s="22" t="str">
        <f t="shared" si="306"/>
        <v>Lowering</v>
      </c>
      <c r="AM1188" s="24">
        <f t="shared" si="307"/>
        <v>0.18986262661276607</v>
      </c>
      <c r="AN1188" s="24">
        <f t="shared" si="308"/>
        <v>0.52088739553238583</v>
      </c>
      <c r="AO1188" s="25">
        <v>0.86107999999999996</v>
      </c>
      <c r="AP1188" s="24">
        <f t="shared" si="309"/>
        <v>0.52088739553238583</v>
      </c>
      <c r="AQ1188" s="25">
        <v>0.64449299999999998</v>
      </c>
      <c r="AR1188" s="25">
        <v>0.76123700000000005</v>
      </c>
      <c r="AS1188" s="19">
        <v>1909</v>
      </c>
      <c r="AT1188" s="19">
        <v>1.121</v>
      </c>
      <c r="AU1188" s="19">
        <v>1.44</v>
      </c>
      <c r="AV1188" s="19">
        <v>1.081</v>
      </c>
      <c r="AW1188" s="19">
        <v>1.28</v>
      </c>
      <c r="AX1188" s="19">
        <v>0.85699999999999998</v>
      </c>
      <c r="AY1188" s="19">
        <v>1.1930000000000001</v>
      </c>
      <c r="AZ1188" s="19">
        <v>0.66600000000000004</v>
      </c>
      <c r="BA1188" s="19" t="s">
        <v>111</v>
      </c>
      <c r="BB1188" s="19">
        <v>2.4870000000000001</v>
      </c>
      <c r="BC1188" s="19">
        <v>0.57699999999999996</v>
      </c>
      <c r="BD1188" s="19">
        <v>0.67700000000000005</v>
      </c>
      <c r="BE1188" s="19">
        <v>1.0429999999999999</v>
      </c>
      <c r="BF1188" s="19">
        <v>1.347</v>
      </c>
      <c r="BG1188" s="19">
        <v>1.1619999999999999</v>
      </c>
      <c r="BH1188" s="19">
        <v>0.64800000000000002</v>
      </c>
      <c r="BI1188" s="19">
        <v>1.0780000000000001</v>
      </c>
      <c r="BJ1188" s="19">
        <v>0.93300000000000005</v>
      </c>
      <c r="BK1188" s="19">
        <v>0.55900000000000005</v>
      </c>
      <c r="BL1188" s="19"/>
      <c r="BM1188" s="19">
        <v>1.1220000000000001</v>
      </c>
      <c r="BN1188" s="19">
        <v>0.873</v>
      </c>
      <c r="BO1188" s="19">
        <v>1.214</v>
      </c>
      <c r="BP1188" s="19">
        <v>0.51200000000000001</v>
      </c>
      <c r="BQ1188" s="19">
        <v>2.4990000000000001</v>
      </c>
      <c r="BR1188" s="19">
        <v>0.58799999999999997</v>
      </c>
      <c r="BS1188" s="19">
        <v>0.73599999999999999</v>
      </c>
      <c r="BT1188" s="19">
        <v>0.60199999999999998</v>
      </c>
      <c r="BU1188" s="19">
        <v>0.79700000000000004</v>
      </c>
      <c r="BV1188" s="19">
        <v>0.64700000000000002</v>
      </c>
      <c r="BW1188" s="19">
        <v>0.434</v>
      </c>
      <c r="BX1188" s="19">
        <v>1.32</v>
      </c>
      <c r="BY1188" s="19">
        <v>0.48</v>
      </c>
      <c r="BZ1188" s="19">
        <v>0.59399999999999997</v>
      </c>
      <c r="CA1188" s="19">
        <v>0.78500000000000003</v>
      </c>
      <c r="CB1188" s="19">
        <v>0.73</v>
      </c>
      <c r="CC1188" s="19">
        <v>0.94499999999999995</v>
      </c>
      <c r="CD1188" s="19">
        <v>0.505</v>
      </c>
      <c r="CE1188" s="19"/>
      <c r="CF1188" s="19">
        <v>0.97699999999999998</v>
      </c>
      <c r="CG1188" s="19">
        <v>1.64</v>
      </c>
      <c r="CH1188" s="19">
        <v>0.63400000000000001</v>
      </c>
      <c r="CI1188" s="19">
        <v>0.77800000000000002</v>
      </c>
      <c r="CJ1188" s="19">
        <v>2.032</v>
      </c>
      <c r="CK1188" s="19">
        <v>0.79</v>
      </c>
      <c r="CL1188" s="19">
        <v>1.486</v>
      </c>
      <c r="CM1188" s="19">
        <v>0.83299999999999996</v>
      </c>
      <c r="CN1188" s="19">
        <v>0.56799999999999995</v>
      </c>
      <c r="CO1188" s="19">
        <v>1.3109999999999999</v>
      </c>
      <c r="CP1188" s="19">
        <v>0.48299999999999998</v>
      </c>
      <c r="CQ1188" s="19">
        <v>0.67900000000000005</v>
      </c>
      <c r="CR1188" s="19">
        <v>0.89700000000000002</v>
      </c>
      <c r="CS1188" s="19">
        <v>0.499</v>
      </c>
      <c r="CT1188" s="19">
        <v>1.2070000000000001</v>
      </c>
      <c r="CU1188" s="19">
        <v>0.86099999999999999</v>
      </c>
      <c r="CV1188" s="19">
        <v>0.71699999999999997</v>
      </c>
      <c r="CW1188" s="19">
        <v>1.0840000000000001</v>
      </c>
    </row>
    <row r="1189" spans="1:101" s="1" customFormat="1" ht="15" x14ac:dyDescent="0.2">
      <c r="A1189" s="19">
        <v>1911</v>
      </c>
      <c r="B1189" s="19">
        <v>410</v>
      </c>
      <c r="C1189" s="19">
        <v>1065.5</v>
      </c>
      <c r="D1189" s="19">
        <v>382.08370000000002</v>
      </c>
      <c r="E1189" s="19">
        <v>384.09050000000002</v>
      </c>
      <c r="F1189" s="19">
        <v>296.05079999999998</v>
      </c>
      <c r="G1189" s="20">
        <v>4218.6666670000004</v>
      </c>
      <c r="H1189" s="19">
        <v>2</v>
      </c>
      <c r="I1189" s="19">
        <v>2</v>
      </c>
      <c r="J1189" s="19" t="s">
        <v>103</v>
      </c>
      <c r="M1189" s="10"/>
      <c r="N1189" s="10"/>
      <c r="U1189" s="21">
        <v>0</v>
      </c>
      <c r="V1189" s="21">
        <v>9</v>
      </c>
      <c r="W1189" s="21">
        <v>196</v>
      </c>
      <c r="X1189" s="19">
        <v>0.05</v>
      </c>
      <c r="Y1189" s="19">
        <v>0.58499999999999996</v>
      </c>
      <c r="Z1189" s="19">
        <v>0.72799999999999998</v>
      </c>
      <c r="AA1189" s="19">
        <v>0.94699999999999995</v>
      </c>
      <c r="AB1189" s="22">
        <f t="shared" si="297"/>
        <v>1.0177777777777779</v>
      </c>
      <c r="AC1189" s="22">
        <f t="shared" si="298"/>
        <v>0.80338888888888893</v>
      </c>
      <c r="AD1189" s="22">
        <f t="shared" si="299"/>
        <v>0.93855555555555548</v>
      </c>
      <c r="AE1189" s="22">
        <f t="shared" si="300"/>
        <v>1.2668556807966256</v>
      </c>
      <c r="AF1189" s="22">
        <f t="shared" si="301"/>
        <v>1.0844086657985086</v>
      </c>
      <c r="AG1189" s="22">
        <f t="shared" si="302"/>
        <v>0.34125218315430023</v>
      </c>
      <c r="AH1189" s="22">
        <f t="shared" si="303"/>
        <v>0.11690854729469882</v>
      </c>
      <c r="AI1189" s="22">
        <f t="shared" si="304"/>
        <v>-1.4402796379206639</v>
      </c>
      <c r="AJ1189" s="22">
        <f t="shared" si="305"/>
        <v>-0.32533233173223608</v>
      </c>
      <c r="AK1189" s="22">
        <f t="shared" si="312"/>
        <v>0</v>
      </c>
      <c r="AL1189" s="22" t="str">
        <f t="shared" si="306"/>
        <v>Lowering</v>
      </c>
      <c r="AM1189" s="24">
        <f t="shared" si="307"/>
        <v>3.6284434765128916E-2</v>
      </c>
      <c r="AN1189" s="24">
        <f t="shared" si="308"/>
        <v>0.47278933166003756</v>
      </c>
      <c r="AO1189" s="25">
        <v>1.1418900000000001</v>
      </c>
      <c r="AP1189" s="24">
        <f t="shared" si="309"/>
        <v>0.47278933166003756</v>
      </c>
      <c r="AQ1189" s="25">
        <v>0.62360199999999999</v>
      </c>
      <c r="AR1189" s="25">
        <v>0.74207699999999999</v>
      </c>
      <c r="AS1189" s="19">
        <v>1911</v>
      </c>
      <c r="AT1189" s="19">
        <v>0.996</v>
      </c>
      <c r="AU1189" s="19">
        <v>0.88700000000000001</v>
      </c>
      <c r="AV1189" s="19">
        <v>1.512</v>
      </c>
      <c r="AW1189" s="19">
        <v>1.123</v>
      </c>
      <c r="AX1189" s="19">
        <v>1.0289999999999999</v>
      </c>
      <c r="AY1189" s="19">
        <v>2.02</v>
      </c>
      <c r="AZ1189" s="19">
        <v>0.91</v>
      </c>
      <c r="BA1189" s="19">
        <v>0.82299999999999995</v>
      </c>
      <c r="BB1189" s="19">
        <v>0.81299999999999994</v>
      </c>
      <c r="BC1189" s="19">
        <v>0.86699999999999999</v>
      </c>
      <c r="BD1189" s="19">
        <v>1.202</v>
      </c>
      <c r="BE1189" s="19">
        <v>0.747</v>
      </c>
      <c r="BF1189" s="19">
        <v>0.75600000000000001</v>
      </c>
      <c r="BG1189" s="19">
        <v>0.70199999999999996</v>
      </c>
      <c r="BH1189" s="19">
        <v>0.78200000000000003</v>
      </c>
      <c r="BI1189" s="19">
        <v>1.105</v>
      </c>
      <c r="BJ1189" s="19">
        <v>1.246</v>
      </c>
      <c r="BK1189" s="19">
        <v>0.8</v>
      </c>
      <c r="BL1189" s="19"/>
      <c r="BM1189" s="19">
        <v>0.45300000000000001</v>
      </c>
      <c r="BN1189" s="19">
        <v>0.83899999999999997</v>
      </c>
      <c r="BO1189" s="19">
        <v>1.256</v>
      </c>
      <c r="BP1189" s="19">
        <v>0.96</v>
      </c>
      <c r="BQ1189" s="19">
        <v>0.74299999999999999</v>
      </c>
      <c r="BR1189" s="19">
        <v>0.36699999999999999</v>
      </c>
      <c r="BS1189" s="19">
        <v>1.0329999999999999</v>
      </c>
      <c r="BT1189" s="19">
        <v>1.1459999999999999</v>
      </c>
      <c r="BU1189" s="19">
        <v>0.93700000000000006</v>
      </c>
      <c r="BV1189" s="19">
        <v>0.754</v>
      </c>
      <c r="BW1189" s="19">
        <v>0.56699999999999995</v>
      </c>
      <c r="BX1189" s="19">
        <v>0.622</v>
      </c>
      <c r="BY1189" s="19">
        <v>0.83899999999999997</v>
      </c>
      <c r="BZ1189" s="19">
        <v>0.58599999999999997</v>
      </c>
      <c r="CA1189" s="19">
        <v>0.72099999999999997</v>
      </c>
      <c r="CB1189" s="19">
        <v>1.2589999999999999</v>
      </c>
      <c r="CC1189" s="19">
        <v>0.69299999999999995</v>
      </c>
      <c r="CD1189" s="19">
        <v>0.68600000000000005</v>
      </c>
      <c r="CE1189" s="19"/>
      <c r="CF1189" s="19">
        <v>0.85599999999999998</v>
      </c>
      <c r="CG1189" s="19">
        <v>1.8049999999999999</v>
      </c>
      <c r="CH1189" s="19">
        <v>1.0349999999999999</v>
      </c>
      <c r="CI1189" s="19">
        <v>1.054</v>
      </c>
      <c r="CJ1189" s="19">
        <v>0.84299999999999997</v>
      </c>
      <c r="CK1189" s="19">
        <v>1.0589999999999999</v>
      </c>
      <c r="CL1189" s="19">
        <v>0.6</v>
      </c>
      <c r="CM1189" s="19">
        <v>0.41399999999999998</v>
      </c>
      <c r="CN1189" s="19">
        <v>0.86099999999999999</v>
      </c>
      <c r="CO1189" s="19">
        <v>0.85699999999999998</v>
      </c>
      <c r="CP1189" s="19">
        <v>0.82599999999999996</v>
      </c>
      <c r="CQ1189" s="19">
        <v>0.75900000000000001</v>
      </c>
      <c r="CR1189" s="19">
        <v>1.0780000000000001</v>
      </c>
      <c r="CS1189" s="19">
        <v>1.01</v>
      </c>
      <c r="CT1189" s="19">
        <v>0.88700000000000001</v>
      </c>
      <c r="CU1189" s="19">
        <v>1.242</v>
      </c>
      <c r="CV1189" s="19">
        <v>0.39100000000000001</v>
      </c>
      <c r="CW1189" s="19">
        <v>1.3169999999999999</v>
      </c>
    </row>
    <row r="1190" spans="1:101" s="1" customFormat="1" ht="15" x14ac:dyDescent="0.2">
      <c r="A1190" s="19">
        <v>1912</v>
      </c>
      <c r="B1190" s="19">
        <v>409.6</v>
      </c>
      <c r="C1190" s="19">
        <v>1065.9000000000001</v>
      </c>
      <c r="D1190" s="19">
        <v>308.11090000000002</v>
      </c>
      <c r="E1190" s="19">
        <v>310.11759999999998</v>
      </c>
      <c r="F1190" s="19">
        <v>148.1052</v>
      </c>
      <c r="G1190" s="20">
        <v>42945.8</v>
      </c>
      <c r="H1190" s="19">
        <v>2</v>
      </c>
      <c r="I1190" s="19">
        <v>2</v>
      </c>
      <c r="J1190" s="19" t="s">
        <v>112</v>
      </c>
      <c r="M1190" s="10"/>
      <c r="N1190" s="10"/>
      <c r="X1190" s="19">
        <v>0</v>
      </c>
      <c r="Y1190" s="19">
        <v>1.3149999999999999</v>
      </c>
      <c r="Z1190" s="19">
        <v>1.3049999999999999</v>
      </c>
      <c r="AA1190" s="19">
        <v>1.3420000000000001</v>
      </c>
      <c r="AB1190" s="22">
        <f t="shared" si="297"/>
        <v>1.0238888888888888</v>
      </c>
      <c r="AC1190" s="22">
        <f t="shared" si="298"/>
        <v>0.96416666666666684</v>
      </c>
      <c r="AD1190" s="22">
        <f t="shared" si="299"/>
        <v>0.9889444444444444</v>
      </c>
      <c r="AE1190" s="22">
        <f t="shared" si="300"/>
        <v>1.0619418035148369</v>
      </c>
      <c r="AF1190" s="22">
        <f t="shared" si="301"/>
        <v>1.035335093534071</v>
      </c>
      <c r="AG1190" s="22">
        <f t="shared" si="302"/>
        <v>8.6704705802066656E-2</v>
      </c>
      <c r="AH1190" s="22">
        <f t="shared" si="303"/>
        <v>5.0097781770365044E-2</v>
      </c>
      <c r="AI1190" s="22">
        <f t="shared" si="304"/>
        <v>-0.46382767432454808</v>
      </c>
      <c r="AJ1190" s="22">
        <f t="shared" si="305"/>
        <v>-0.26489650205722154</v>
      </c>
      <c r="AK1190" s="22">
        <f t="shared" si="312"/>
        <v>0</v>
      </c>
      <c r="AL1190" s="22" t="str">
        <f t="shared" si="306"/>
        <v>Lowering</v>
      </c>
      <c r="AM1190" s="24">
        <f t="shared" si="307"/>
        <v>0.3436942968643053</v>
      </c>
      <c r="AN1190" s="24">
        <f t="shared" si="308"/>
        <v>0.54337981043863781</v>
      </c>
      <c r="AO1190" s="25">
        <v>0.65344999999999998</v>
      </c>
      <c r="AP1190" s="24">
        <f t="shared" si="309"/>
        <v>0.54337981043863781</v>
      </c>
      <c r="AQ1190" s="25">
        <v>0.60979300000000003</v>
      </c>
      <c r="AR1190" s="25">
        <v>0.73026000000000002</v>
      </c>
      <c r="AS1190" s="19">
        <v>1912</v>
      </c>
      <c r="AT1190" s="19">
        <v>1.131</v>
      </c>
      <c r="AU1190" s="19">
        <v>1.032</v>
      </c>
      <c r="AV1190" s="19">
        <v>1.214</v>
      </c>
      <c r="AW1190" s="19">
        <v>1.2789999999999999</v>
      </c>
      <c r="AX1190" s="19">
        <v>1.042</v>
      </c>
      <c r="AY1190" s="19">
        <v>1.0309999999999999</v>
      </c>
      <c r="AZ1190" s="19">
        <v>0.99399999999999999</v>
      </c>
      <c r="BA1190" s="19">
        <v>0.98399999999999999</v>
      </c>
      <c r="BB1190" s="19">
        <v>0.98499999999999999</v>
      </c>
      <c r="BC1190" s="19">
        <v>1.012</v>
      </c>
      <c r="BD1190" s="19">
        <v>0.92800000000000005</v>
      </c>
      <c r="BE1190" s="19">
        <v>0.77700000000000002</v>
      </c>
      <c r="BF1190" s="19">
        <v>0.68</v>
      </c>
      <c r="BG1190" s="19">
        <v>0.97399999999999998</v>
      </c>
      <c r="BH1190" s="19">
        <v>0.83</v>
      </c>
      <c r="BI1190" s="19">
        <v>1.0900000000000001</v>
      </c>
      <c r="BJ1190" s="19">
        <v>1.351</v>
      </c>
      <c r="BK1190" s="19">
        <v>1.0960000000000001</v>
      </c>
      <c r="BL1190" s="19"/>
      <c r="BM1190" s="19">
        <v>0.81200000000000006</v>
      </c>
      <c r="BN1190" s="19">
        <v>0.95099999999999996</v>
      </c>
      <c r="BO1190" s="19">
        <v>1.129</v>
      </c>
      <c r="BP1190" s="19">
        <v>1.206</v>
      </c>
      <c r="BQ1190" s="19">
        <v>0.85599999999999998</v>
      </c>
      <c r="BR1190" s="19">
        <v>0.73199999999999998</v>
      </c>
      <c r="BS1190" s="19">
        <v>1.357</v>
      </c>
      <c r="BT1190" s="19">
        <v>1.248</v>
      </c>
      <c r="BU1190" s="19">
        <v>0.72399999999999998</v>
      </c>
      <c r="BV1190" s="19">
        <v>0.81200000000000006</v>
      </c>
      <c r="BW1190" s="19">
        <v>0.72599999999999998</v>
      </c>
      <c r="BX1190" s="19">
        <v>0.77200000000000002</v>
      </c>
      <c r="BY1190" s="19">
        <v>0.82699999999999996</v>
      </c>
      <c r="BZ1190" s="19">
        <v>0.79300000000000004</v>
      </c>
      <c r="CA1190" s="19">
        <v>1.0309999999999999</v>
      </c>
      <c r="CB1190" s="19">
        <v>1.179</v>
      </c>
      <c r="CC1190" s="19">
        <v>1.1060000000000001</v>
      </c>
      <c r="CD1190" s="19">
        <v>1.0940000000000001</v>
      </c>
      <c r="CE1190" s="19"/>
      <c r="CF1190" s="19">
        <v>1.2230000000000001</v>
      </c>
      <c r="CG1190" s="19">
        <v>0.85599999999999998</v>
      </c>
      <c r="CH1190" s="19">
        <v>0.89500000000000002</v>
      </c>
      <c r="CI1190" s="19">
        <v>1.1950000000000001</v>
      </c>
      <c r="CJ1190" s="19">
        <v>0.94299999999999995</v>
      </c>
      <c r="CK1190" s="19">
        <v>0.94899999999999995</v>
      </c>
      <c r="CL1190" s="19">
        <v>0.96599999999999997</v>
      </c>
      <c r="CM1190" s="19">
        <v>1.1040000000000001</v>
      </c>
      <c r="CN1190" s="19">
        <v>1.462</v>
      </c>
      <c r="CO1190" s="19">
        <v>0.85399999999999998</v>
      </c>
      <c r="CP1190" s="19">
        <v>0.89200000000000002</v>
      </c>
      <c r="CQ1190" s="19">
        <v>0.69899999999999995</v>
      </c>
      <c r="CR1190" s="19">
        <v>0.80400000000000005</v>
      </c>
      <c r="CS1190" s="19">
        <v>0.95699999999999996</v>
      </c>
      <c r="CT1190" s="19">
        <v>0.999</v>
      </c>
      <c r="CU1190" s="19">
        <v>0.93</v>
      </c>
      <c r="CV1190" s="19">
        <v>0.96899999999999997</v>
      </c>
      <c r="CW1190" s="19">
        <v>1.1040000000000001</v>
      </c>
    </row>
    <row r="1191" spans="1:101" s="1" customFormat="1" ht="15" x14ac:dyDescent="0.2">
      <c r="A1191" s="19">
        <v>1914</v>
      </c>
      <c r="B1191" s="19">
        <v>411.4</v>
      </c>
      <c r="C1191" s="19">
        <v>1066</v>
      </c>
      <c r="D1191" s="19">
        <v>344.60300000000001</v>
      </c>
      <c r="E1191" s="19">
        <v>346.60980000000001</v>
      </c>
      <c r="F1191" s="19">
        <v>110.5446</v>
      </c>
      <c r="G1191" s="20">
        <v>10310.5</v>
      </c>
      <c r="H1191" s="19">
        <v>1</v>
      </c>
      <c r="I1191" s="19">
        <v>1</v>
      </c>
      <c r="J1191" s="19" t="s">
        <v>112</v>
      </c>
      <c r="M1191" s="10"/>
      <c r="N1191" s="10"/>
      <c r="X1191" s="19">
        <v>0.05</v>
      </c>
      <c r="Y1191" s="19">
        <v>0.97799999999999998</v>
      </c>
      <c r="Z1191" s="19">
        <v>0.99299999999999999</v>
      </c>
      <c r="AA1191" s="19">
        <v>0.997</v>
      </c>
      <c r="AB1191" s="22">
        <f t="shared" si="297"/>
        <v>0.92394444444444446</v>
      </c>
      <c r="AC1191" s="22">
        <f t="shared" si="298"/>
        <v>1.0926111111111114</v>
      </c>
      <c r="AD1191" s="22">
        <f t="shared" si="299"/>
        <v>0.95099999999999996</v>
      </c>
      <c r="AE1191" s="22">
        <f t="shared" si="300"/>
        <v>0.84562973508923556</v>
      </c>
      <c r="AF1191" s="22">
        <f t="shared" si="301"/>
        <v>0.97155041476808046</v>
      </c>
      <c r="AG1191" s="22">
        <f t="shared" si="302"/>
        <v>-0.24190198742936875</v>
      </c>
      <c r="AH1191" s="22">
        <f t="shared" si="303"/>
        <v>-4.1639234178373653E-2</v>
      </c>
      <c r="AI1191" s="22">
        <f t="shared" si="304"/>
        <v>-1.7524750405089402</v>
      </c>
      <c r="AJ1191" s="22">
        <f t="shared" si="305"/>
        <v>-0.47322085210166404</v>
      </c>
      <c r="AK1191" s="22">
        <f t="shared" si="312"/>
        <v>0</v>
      </c>
      <c r="AL1191" s="22" t="str">
        <f t="shared" si="306"/>
        <v>Increase</v>
      </c>
      <c r="AM1191" s="24">
        <f t="shared" si="307"/>
        <v>1.7681738341551709E-2</v>
      </c>
      <c r="AN1191" s="24">
        <f t="shared" si="308"/>
        <v>0.33634048639652603</v>
      </c>
      <c r="AO1191" s="25">
        <v>1.21909</v>
      </c>
      <c r="AP1191" s="24">
        <f t="shared" si="309"/>
        <v>0.33634048639652603</v>
      </c>
      <c r="AQ1191" s="25">
        <v>0.54325299999999999</v>
      </c>
      <c r="AR1191" s="25">
        <v>0.67771800000000004</v>
      </c>
      <c r="AS1191" s="19">
        <v>1914</v>
      </c>
      <c r="AT1191" s="19">
        <v>0.85099999999999998</v>
      </c>
      <c r="AU1191" s="19">
        <v>0.92900000000000005</v>
      </c>
      <c r="AV1191" s="19">
        <v>0.91500000000000004</v>
      </c>
      <c r="AW1191" s="19">
        <v>1.042</v>
      </c>
      <c r="AX1191" s="19">
        <v>1.085</v>
      </c>
      <c r="AY1191" s="19">
        <v>1.0289999999999999</v>
      </c>
      <c r="AZ1191" s="19">
        <v>1.0469999999999999</v>
      </c>
      <c r="BA1191" s="19">
        <v>0.90500000000000003</v>
      </c>
      <c r="BB1191" s="19">
        <v>0.80200000000000005</v>
      </c>
      <c r="BC1191" s="19">
        <v>0.82599999999999996</v>
      </c>
      <c r="BD1191" s="19">
        <v>0.94899999999999995</v>
      </c>
      <c r="BE1191" s="19">
        <v>0.90600000000000003</v>
      </c>
      <c r="BF1191" s="19">
        <v>0.93</v>
      </c>
      <c r="BG1191" s="19">
        <v>0.88900000000000001</v>
      </c>
      <c r="BH1191" s="19">
        <v>0.86799999999999999</v>
      </c>
      <c r="BI1191" s="19">
        <v>0.94599999999999995</v>
      </c>
      <c r="BJ1191" s="19">
        <v>0.88800000000000001</v>
      </c>
      <c r="BK1191" s="19">
        <v>0.82399999999999995</v>
      </c>
      <c r="BL1191" s="19"/>
      <c r="BM1191" s="19">
        <v>1.399</v>
      </c>
      <c r="BN1191" s="19">
        <v>1.1299999999999999</v>
      </c>
      <c r="BO1191" s="19">
        <v>1.1279999999999999</v>
      </c>
      <c r="BP1191" s="19">
        <v>1.1719999999999999</v>
      </c>
      <c r="BQ1191" s="19">
        <v>1.4239999999999999</v>
      </c>
      <c r="BR1191" s="19">
        <v>1.5609999999999999</v>
      </c>
      <c r="BS1191" s="19">
        <v>0.91100000000000003</v>
      </c>
      <c r="BT1191" s="19">
        <v>0.86399999999999999</v>
      </c>
      <c r="BU1191" s="19">
        <v>1.121</v>
      </c>
      <c r="BV1191" s="19">
        <v>0.88700000000000001</v>
      </c>
      <c r="BW1191" s="19">
        <v>1.095</v>
      </c>
      <c r="BX1191" s="19">
        <v>1.6040000000000001</v>
      </c>
      <c r="BY1191" s="19">
        <v>0.93899999999999995</v>
      </c>
      <c r="BZ1191" s="19">
        <v>1.1930000000000001</v>
      </c>
      <c r="CA1191" s="19">
        <v>0.89300000000000002</v>
      </c>
      <c r="CB1191" s="19">
        <v>0.72599999999999998</v>
      </c>
      <c r="CC1191" s="19">
        <v>0.84099999999999997</v>
      </c>
      <c r="CD1191" s="19">
        <v>0.77900000000000003</v>
      </c>
      <c r="CE1191" s="19"/>
      <c r="CF1191" s="19">
        <v>1.056</v>
      </c>
      <c r="CG1191" s="19">
        <v>0.93799999999999994</v>
      </c>
      <c r="CH1191" s="19">
        <v>0.93700000000000006</v>
      </c>
      <c r="CI1191" s="19">
        <v>1.1479999999999999</v>
      </c>
      <c r="CJ1191" s="19">
        <v>0.93100000000000005</v>
      </c>
      <c r="CK1191" s="19">
        <v>1.1180000000000001</v>
      </c>
      <c r="CL1191" s="19">
        <v>0.96</v>
      </c>
      <c r="CM1191" s="19">
        <v>0.86499999999999999</v>
      </c>
      <c r="CN1191" s="19">
        <v>0.96899999999999997</v>
      </c>
      <c r="CO1191" s="19">
        <v>0.90800000000000003</v>
      </c>
      <c r="CP1191" s="19">
        <v>0.95099999999999996</v>
      </c>
      <c r="CQ1191" s="19">
        <v>0.96899999999999997</v>
      </c>
      <c r="CR1191" s="19">
        <v>0.82499999999999996</v>
      </c>
      <c r="CS1191" s="19">
        <v>0.87</v>
      </c>
      <c r="CT1191" s="19">
        <v>0.89100000000000001</v>
      </c>
      <c r="CU1191" s="19">
        <v>0.88600000000000001</v>
      </c>
      <c r="CV1191" s="19">
        <v>0.90700000000000003</v>
      </c>
      <c r="CW1191" s="19">
        <v>0.98899999999999999</v>
      </c>
    </row>
    <row r="1192" spans="1:101" s="1" customFormat="1" ht="15" x14ac:dyDescent="0.2">
      <c r="A1192" s="19">
        <v>1915</v>
      </c>
      <c r="B1192" s="19">
        <v>410.4</v>
      </c>
      <c r="C1192" s="19">
        <v>1066.7</v>
      </c>
      <c r="D1192" s="19">
        <v>349.15839999999997</v>
      </c>
      <c r="E1192" s="19">
        <v>351.16469999999998</v>
      </c>
      <c r="F1192" s="19">
        <v>115.1001</v>
      </c>
      <c r="G1192" s="20">
        <v>5998.5</v>
      </c>
      <c r="H1192" s="19">
        <v>1</v>
      </c>
      <c r="I1192" s="19">
        <v>1</v>
      </c>
      <c r="J1192" s="19" t="s">
        <v>103</v>
      </c>
      <c r="M1192" s="10"/>
      <c r="N1192" s="10"/>
      <c r="U1192" s="21">
        <v>0</v>
      </c>
      <c r="V1192" s="21">
        <v>21</v>
      </c>
      <c r="W1192" s="21">
        <v>290</v>
      </c>
      <c r="X1192" s="19">
        <v>3.3300000000000003E-2</v>
      </c>
      <c r="Y1192" s="19">
        <v>1.1060000000000001</v>
      </c>
      <c r="Z1192" s="19">
        <v>1.08</v>
      </c>
      <c r="AA1192" s="19">
        <v>1.06</v>
      </c>
      <c r="AB1192" s="22">
        <f t="shared" si="297"/>
        <v>0.97644444444444423</v>
      </c>
      <c r="AC1192" s="22">
        <f t="shared" si="298"/>
        <v>0.97444444444444445</v>
      </c>
      <c r="AD1192" s="22">
        <f t="shared" si="299"/>
        <v>1.0058888888888888</v>
      </c>
      <c r="AE1192" s="22">
        <f t="shared" si="300"/>
        <v>1.0020524515393385</v>
      </c>
      <c r="AF1192" s="22">
        <f t="shared" si="301"/>
        <v>0.97072793549099734</v>
      </c>
      <c r="AG1192" s="22">
        <f t="shared" si="302"/>
        <v>2.9580270911809007E-3</v>
      </c>
      <c r="AH1192" s="22">
        <f t="shared" si="303"/>
        <v>-4.2861084635646626E-2</v>
      </c>
      <c r="AI1192" s="22">
        <f t="shared" si="304"/>
        <v>-3.2537944291474215E-3</v>
      </c>
      <c r="AJ1192" s="22">
        <f t="shared" si="305"/>
        <v>-4.7197265956233275E-2</v>
      </c>
      <c r="AK1192" s="22">
        <f t="shared" si="312"/>
        <v>0</v>
      </c>
      <c r="AL1192" s="22" t="str">
        <f t="shared" si="306"/>
        <v>Lowering</v>
      </c>
      <c r="AM1192" s="24">
        <f t="shared" si="307"/>
        <v>0.99253585756125018</v>
      </c>
      <c r="AN1192" s="24">
        <f t="shared" si="308"/>
        <v>0.89702125547632405</v>
      </c>
      <c r="AO1192" s="25">
        <v>0.38225799999999999</v>
      </c>
      <c r="AP1192" s="24">
        <f t="shared" si="309"/>
        <v>0.89702125547632405</v>
      </c>
      <c r="AQ1192" s="25">
        <v>0.19128400000000001</v>
      </c>
      <c r="AR1192" s="25">
        <v>0.28569</v>
      </c>
      <c r="AS1192" s="19">
        <v>1915</v>
      </c>
      <c r="AT1192" s="19">
        <v>0.70699999999999996</v>
      </c>
      <c r="AU1192" s="19">
        <v>0.60099999999999998</v>
      </c>
      <c r="AV1192" s="19">
        <v>0.84099999999999997</v>
      </c>
      <c r="AW1192" s="19">
        <v>2.0630000000000002</v>
      </c>
      <c r="AX1192" s="19">
        <v>0.63900000000000001</v>
      </c>
      <c r="AY1192" s="19">
        <v>0.497</v>
      </c>
      <c r="AZ1192" s="19">
        <v>0.48</v>
      </c>
      <c r="BA1192" s="19">
        <v>2.4420000000000002</v>
      </c>
      <c r="BB1192" s="19">
        <v>0.73399999999999999</v>
      </c>
      <c r="BC1192" s="19">
        <v>1.9359999999999999</v>
      </c>
      <c r="BD1192" s="19">
        <v>0.53500000000000003</v>
      </c>
      <c r="BE1192" s="19">
        <v>0.47699999999999998</v>
      </c>
      <c r="BF1192" s="19">
        <v>0.47499999999999998</v>
      </c>
      <c r="BG1192" s="19">
        <v>0.68600000000000005</v>
      </c>
      <c r="BH1192" s="19">
        <v>0.91</v>
      </c>
      <c r="BI1192" s="19">
        <v>0.85099999999999998</v>
      </c>
      <c r="BJ1192" s="19">
        <v>0.54</v>
      </c>
      <c r="BK1192" s="19">
        <v>2.1619999999999999</v>
      </c>
      <c r="BL1192" s="19"/>
      <c r="BM1192" s="19">
        <v>0.83199999999999996</v>
      </c>
      <c r="BN1192" s="19">
        <v>2.2519999999999998</v>
      </c>
      <c r="BO1192" s="19">
        <v>0.45900000000000002</v>
      </c>
      <c r="BP1192" s="19">
        <v>1.843</v>
      </c>
      <c r="BQ1192" s="19">
        <v>0.69099999999999995</v>
      </c>
      <c r="BR1192" s="19">
        <v>0.95499999999999996</v>
      </c>
      <c r="BS1192" s="19">
        <v>0.69</v>
      </c>
      <c r="BT1192" s="19">
        <v>0.97699999999999998</v>
      </c>
      <c r="BU1192" s="19">
        <v>0.62</v>
      </c>
      <c r="BV1192" s="19">
        <v>1.9390000000000001</v>
      </c>
      <c r="BW1192" s="19">
        <v>0.505</v>
      </c>
      <c r="BX1192" s="19">
        <v>0.55000000000000004</v>
      </c>
      <c r="BY1192" s="19">
        <v>0.53</v>
      </c>
      <c r="BZ1192" s="19">
        <v>2.105</v>
      </c>
      <c r="CA1192" s="19">
        <v>0.55900000000000005</v>
      </c>
      <c r="CB1192" s="19">
        <v>0.55900000000000005</v>
      </c>
      <c r="CC1192" s="19">
        <v>0.85799999999999998</v>
      </c>
      <c r="CD1192" s="19">
        <v>0.61599999999999999</v>
      </c>
      <c r="CE1192" s="19"/>
      <c r="CF1192" s="19">
        <v>0.73199999999999998</v>
      </c>
      <c r="CG1192" s="19">
        <v>0.44</v>
      </c>
      <c r="CH1192" s="19">
        <v>0.68799999999999994</v>
      </c>
      <c r="CI1192" s="19">
        <v>0.61</v>
      </c>
      <c r="CJ1192" s="19">
        <v>0.73499999999999999</v>
      </c>
      <c r="CK1192" s="19">
        <v>0.72399999999999998</v>
      </c>
      <c r="CL1192" s="19">
        <v>0.622</v>
      </c>
      <c r="CM1192" s="19">
        <v>0.58699999999999997</v>
      </c>
      <c r="CN1192" s="19">
        <v>1.0049999999999999</v>
      </c>
      <c r="CO1192" s="19">
        <v>2.8170000000000002</v>
      </c>
      <c r="CP1192" s="19">
        <v>2.1059999999999999</v>
      </c>
      <c r="CQ1192" s="19">
        <v>0.59</v>
      </c>
      <c r="CR1192" s="19">
        <v>0.49099999999999999</v>
      </c>
      <c r="CS1192" s="19">
        <v>2.1379999999999999</v>
      </c>
      <c r="CT1192" s="19">
        <v>0.60599999999999998</v>
      </c>
      <c r="CU1192" s="19">
        <v>0.67900000000000005</v>
      </c>
      <c r="CV1192" s="19">
        <v>1.6759999999999999</v>
      </c>
      <c r="CW1192" s="19">
        <v>0.86</v>
      </c>
    </row>
    <row r="1193" spans="1:101" s="1" customFormat="1" ht="15" x14ac:dyDescent="0.2">
      <c r="A1193" s="19">
        <v>1919</v>
      </c>
      <c r="B1193" s="19">
        <v>409.8</v>
      </c>
      <c r="C1193" s="19">
        <v>1068.2</v>
      </c>
      <c r="D1193" s="19">
        <v>344.60329999999999</v>
      </c>
      <c r="E1193" s="19">
        <v>346.61</v>
      </c>
      <c r="F1193" s="19">
        <v>221.0899</v>
      </c>
      <c r="G1193" s="20">
        <v>11822.333329999999</v>
      </c>
      <c r="H1193" s="19">
        <v>2</v>
      </c>
      <c r="I1193" s="19">
        <v>2</v>
      </c>
      <c r="J1193" s="19" t="s">
        <v>131</v>
      </c>
      <c r="M1193" s="10"/>
      <c r="N1193" s="10"/>
      <c r="O1193" s="19" t="s">
        <v>250</v>
      </c>
      <c r="P1193" s="19" t="s">
        <v>251</v>
      </c>
      <c r="Q1193" s="19">
        <v>2.0699999999999998</v>
      </c>
      <c r="R1193" s="19">
        <v>189.9</v>
      </c>
      <c r="S1193" s="19" t="s">
        <v>133</v>
      </c>
      <c r="T1193" s="19" t="s">
        <v>134</v>
      </c>
      <c r="X1193" s="19">
        <v>0.05</v>
      </c>
      <c r="Y1193" s="19">
        <v>0.97799999999999998</v>
      </c>
      <c r="Z1193" s="19">
        <v>0.995</v>
      </c>
      <c r="AA1193" s="19">
        <v>0.98499999999999999</v>
      </c>
      <c r="AB1193" s="22">
        <f t="shared" si="297"/>
        <v>0.92461111111111116</v>
      </c>
      <c r="AC1193" s="22">
        <f t="shared" si="298"/>
        <v>1.0922222222222224</v>
      </c>
      <c r="AD1193" s="22">
        <f t="shared" si="299"/>
        <v>0.95450000000000002</v>
      </c>
      <c r="AE1193" s="22">
        <f t="shared" si="300"/>
        <v>0.84654120040691749</v>
      </c>
      <c r="AF1193" s="22">
        <f t="shared" si="301"/>
        <v>0.96868633956114314</v>
      </c>
      <c r="AG1193" s="22">
        <f t="shared" si="302"/>
        <v>-0.24034781037390873</v>
      </c>
      <c r="AH1193" s="22">
        <f t="shared" si="303"/>
        <v>-4.5898497992215549E-2</v>
      </c>
      <c r="AI1193" s="22">
        <f t="shared" si="304"/>
        <v>-1.7095156519523576</v>
      </c>
      <c r="AJ1193" s="22">
        <f t="shared" si="305"/>
        <v>-0.47851464310907682</v>
      </c>
      <c r="AK1193" s="22" t="str">
        <f t="shared" si="312"/>
        <v>Pyrimidodiazepine - 2 tags</v>
      </c>
      <c r="AL1193" s="22" t="str">
        <f t="shared" si="306"/>
        <v>Increase</v>
      </c>
      <c r="AM1193" s="24">
        <f t="shared" si="307"/>
        <v>1.9520203820543574E-2</v>
      </c>
      <c r="AN1193" s="24">
        <f t="shared" si="308"/>
        <v>0.33226558202202516</v>
      </c>
      <c r="AO1193" s="25">
        <v>1.1973199999999999</v>
      </c>
      <c r="AP1193" s="24">
        <f t="shared" si="309"/>
        <v>0.33226558202202516</v>
      </c>
      <c r="AQ1193" s="25">
        <v>0.51478500000000005</v>
      </c>
      <c r="AR1193" s="25">
        <v>0.65720299999999998</v>
      </c>
      <c r="AS1193" s="19">
        <v>1919</v>
      </c>
      <c r="AT1193" s="19">
        <v>0.85199999999999998</v>
      </c>
      <c r="AU1193" s="19">
        <v>0.94399999999999995</v>
      </c>
      <c r="AV1193" s="19">
        <v>0.85799999999999998</v>
      </c>
      <c r="AW1193" s="19">
        <v>1.085</v>
      </c>
      <c r="AX1193" s="19">
        <v>1.109</v>
      </c>
      <c r="AY1193" s="19">
        <v>1.0349999999999999</v>
      </c>
      <c r="AZ1193" s="19">
        <v>1.0609999999999999</v>
      </c>
      <c r="BA1193" s="19">
        <v>0.90500000000000003</v>
      </c>
      <c r="BB1193" s="19">
        <v>0.81100000000000005</v>
      </c>
      <c r="BC1193" s="19">
        <v>0.82599999999999996</v>
      </c>
      <c r="BD1193" s="19">
        <v>0.95899999999999996</v>
      </c>
      <c r="BE1193" s="19">
        <v>0.90600000000000003</v>
      </c>
      <c r="BF1193" s="19">
        <v>0.92400000000000004</v>
      </c>
      <c r="BG1193" s="19">
        <v>0.877</v>
      </c>
      <c r="BH1193" s="19">
        <v>0.86</v>
      </c>
      <c r="BI1193" s="19">
        <v>0.94299999999999995</v>
      </c>
      <c r="BJ1193" s="19">
        <v>0.88400000000000001</v>
      </c>
      <c r="BK1193" s="19">
        <v>0.80400000000000005</v>
      </c>
      <c r="BL1193" s="19"/>
      <c r="BM1193" s="19">
        <v>1.399</v>
      </c>
      <c r="BN1193" s="19">
        <v>1.1379999999999999</v>
      </c>
      <c r="BO1193" s="19">
        <v>1.155</v>
      </c>
      <c r="BP1193" s="19">
        <v>1.1910000000000001</v>
      </c>
      <c r="BQ1193" s="19">
        <v>1.4279999999999999</v>
      </c>
      <c r="BR1193" s="19">
        <v>1.5669999999999999</v>
      </c>
      <c r="BS1193" s="19">
        <v>0.91600000000000004</v>
      </c>
      <c r="BT1193" s="19">
        <v>0.86199999999999999</v>
      </c>
      <c r="BU1193" s="19">
        <v>1.0720000000000001</v>
      </c>
      <c r="BV1193" s="19">
        <v>0.873</v>
      </c>
      <c r="BW1193" s="19">
        <v>1.0920000000000001</v>
      </c>
      <c r="BX1193" s="19">
        <v>1.5920000000000001</v>
      </c>
      <c r="BY1193" s="19">
        <v>0.94799999999999995</v>
      </c>
      <c r="BZ1193" s="19">
        <v>1.18</v>
      </c>
      <c r="CA1193" s="19">
        <v>0.90500000000000003</v>
      </c>
      <c r="CB1193" s="19">
        <v>0.71</v>
      </c>
      <c r="CC1193" s="19">
        <v>0.86599999999999999</v>
      </c>
      <c r="CD1193" s="19">
        <v>0.76600000000000001</v>
      </c>
      <c r="CE1193" s="19"/>
      <c r="CF1193" s="19">
        <v>1.071</v>
      </c>
      <c r="CG1193" s="19">
        <v>0.94599999999999995</v>
      </c>
      <c r="CH1193" s="19">
        <v>0.94199999999999995</v>
      </c>
      <c r="CI1193" s="19">
        <v>1.159</v>
      </c>
      <c r="CJ1193" s="19">
        <v>0.90800000000000003</v>
      </c>
      <c r="CK1193" s="19">
        <v>1.145</v>
      </c>
      <c r="CL1193" s="19">
        <v>0.97</v>
      </c>
      <c r="CM1193" s="19">
        <v>0.88900000000000001</v>
      </c>
      <c r="CN1193" s="19">
        <v>0.96899999999999997</v>
      </c>
      <c r="CO1193" s="19">
        <v>0.91600000000000004</v>
      </c>
      <c r="CP1193" s="19">
        <v>0.92600000000000005</v>
      </c>
      <c r="CQ1193" s="19">
        <v>0.95699999999999996</v>
      </c>
      <c r="CR1193" s="19">
        <v>0.83199999999999996</v>
      </c>
      <c r="CS1193" s="19">
        <v>0.872</v>
      </c>
      <c r="CT1193" s="19">
        <v>0.89900000000000002</v>
      </c>
      <c r="CU1193" s="19">
        <v>0.88400000000000001</v>
      </c>
      <c r="CV1193" s="19">
        <v>0.90700000000000003</v>
      </c>
      <c r="CW1193" s="19">
        <v>0.98899999999999999</v>
      </c>
    </row>
    <row r="1194" spans="1:101" s="1" customFormat="1" ht="15" x14ac:dyDescent="0.2">
      <c r="A1194" s="19">
        <v>1920</v>
      </c>
      <c r="B1194" s="19">
        <v>411.5</v>
      </c>
      <c r="C1194" s="19">
        <v>1068.3</v>
      </c>
      <c r="D1194" s="19">
        <v>438.64609999999999</v>
      </c>
      <c r="E1194" s="19">
        <v>440.65249999999997</v>
      </c>
      <c r="F1194" s="19">
        <v>204.58779999999999</v>
      </c>
      <c r="G1194" s="20">
        <v>3895</v>
      </c>
      <c r="H1194" s="19">
        <v>1</v>
      </c>
      <c r="I1194" s="19">
        <v>1</v>
      </c>
      <c r="J1194" s="19" t="s">
        <v>112</v>
      </c>
      <c r="M1194" s="10"/>
      <c r="N1194" s="10"/>
      <c r="X1194" s="19">
        <v>0.05</v>
      </c>
      <c r="Y1194" s="19">
        <v>0.89400000000000002</v>
      </c>
      <c r="Z1194" s="19">
        <v>0.92300000000000004</v>
      </c>
      <c r="AA1194" s="19">
        <v>0.91700000000000004</v>
      </c>
      <c r="AB1194" s="22">
        <f t="shared" si="297"/>
        <v>1.2479999999999998</v>
      </c>
      <c r="AC1194" s="22">
        <f t="shared" si="298"/>
        <v>0.97233333333333327</v>
      </c>
      <c r="AD1194" s="22">
        <f t="shared" si="299"/>
        <v>1.0663888888888888</v>
      </c>
      <c r="AE1194" s="22">
        <f t="shared" si="300"/>
        <v>1.2835104559478916</v>
      </c>
      <c r="AF1194" s="22">
        <f t="shared" si="301"/>
        <v>1.1703047668663713</v>
      </c>
      <c r="AG1194" s="22">
        <f t="shared" si="302"/>
        <v>0.36009504868522679</v>
      </c>
      <c r="AH1194" s="22">
        <f t="shared" si="303"/>
        <v>0.2268842805702487</v>
      </c>
      <c r="AI1194" s="22">
        <f t="shared" si="304"/>
        <v>-0.67578682055438866</v>
      </c>
      <c r="AJ1194" s="22">
        <f t="shared" si="305"/>
        <v>-0.37610676130254345</v>
      </c>
      <c r="AK1194" s="22">
        <f t="shared" si="312"/>
        <v>0</v>
      </c>
      <c r="AL1194" s="22" t="str">
        <f t="shared" si="306"/>
        <v>Lowering</v>
      </c>
      <c r="AM1194" s="24">
        <f t="shared" si="307"/>
        <v>0.21096634532641068</v>
      </c>
      <c r="AN1194" s="24">
        <f t="shared" si="308"/>
        <v>0.42062321513781109</v>
      </c>
      <c r="AO1194" s="25">
        <v>0.99707800000000002</v>
      </c>
      <c r="AP1194" s="24">
        <f t="shared" si="309"/>
        <v>0.42062321513781109</v>
      </c>
      <c r="AQ1194" s="25">
        <v>0.66935199999999995</v>
      </c>
      <c r="AR1194" s="25">
        <v>0.77565099999999998</v>
      </c>
      <c r="AS1194" s="19">
        <v>1920</v>
      </c>
      <c r="AT1194" s="19">
        <v>1.512</v>
      </c>
      <c r="AU1194" s="19">
        <v>1.2290000000000001</v>
      </c>
      <c r="AV1194" s="19">
        <v>0.92600000000000005</v>
      </c>
      <c r="AW1194" s="19">
        <v>0.95899999999999996</v>
      </c>
      <c r="AX1194" s="19">
        <v>0.75600000000000001</v>
      </c>
      <c r="AY1194" s="19">
        <v>1.4450000000000001</v>
      </c>
      <c r="AZ1194" s="19">
        <v>0.746</v>
      </c>
      <c r="BA1194" s="19">
        <v>1.4119999999999999</v>
      </c>
      <c r="BB1194" s="19">
        <v>4.024</v>
      </c>
      <c r="BC1194" s="19">
        <v>0.57499999999999996</v>
      </c>
      <c r="BD1194" s="19">
        <v>0.98499999999999999</v>
      </c>
      <c r="BE1194" s="19">
        <v>0.86599999999999999</v>
      </c>
      <c r="BF1194" s="19">
        <v>1.859</v>
      </c>
      <c r="BG1194" s="19">
        <v>1.1160000000000001</v>
      </c>
      <c r="BH1194" s="19">
        <v>1.109</v>
      </c>
      <c r="BI1194" s="19">
        <v>1.139</v>
      </c>
      <c r="BJ1194" s="19">
        <v>1.2370000000000001</v>
      </c>
      <c r="BK1194" s="19">
        <v>0.56899999999999995</v>
      </c>
      <c r="BL1194" s="19"/>
      <c r="BM1194" s="19">
        <v>1.208</v>
      </c>
      <c r="BN1194" s="19">
        <v>0.86699999999999999</v>
      </c>
      <c r="BO1194" s="19">
        <v>1.284</v>
      </c>
      <c r="BP1194" s="19">
        <v>0.503</v>
      </c>
      <c r="BQ1194" s="19">
        <v>2.5329999999999999</v>
      </c>
      <c r="BR1194" s="19">
        <v>0.72199999999999998</v>
      </c>
      <c r="BS1194" s="19">
        <v>0.73599999999999999</v>
      </c>
      <c r="BT1194" s="19">
        <v>0.80800000000000005</v>
      </c>
      <c r="BU1194" s="19">
        <v>1.014</v>
      </c>
      <c r="BV1194" s="19">
        <v>0.58199999999999996</v>
      </c>
      <c r="BW1194" s="19">
        <v>0.70599999999999996</v>
      </c>
      <c r="BX1194" s="19">
        <v>1.5960000000000001</v>
      </c>
      <c r="BY1194" s="19">
        <v>0.47499999999999998</v>
      </c>
      <c r="BZ1194" s="19">
        <v>0.91800000000000004</v>
      </c>
      <c r="CA1194" s="19">
        <v>1.204</v>
      </c>
      <c r="CB1194" s="19">
        <v>0.83799999999999997</v>
      </c>
      <c r="CC1194" s="19">
        <v>1.0169999999999999</v>
      </c>
      <c r="CD1194" s="19">
        <v>0.49099999999999999</v>
      </c>
      <c r="CE1194" s="19"/>
      <c r="CF1194" s="19">
        <v>0.97</v>
      </c>
      <c r="CG1194" s="19">
        <v>1.5029999999999999</v>
      </c>
      <c r="CH1194" s="19">
        <v>0.57299999999999995</v>
      </c>
      <c r="CI1194" s="19">
        <v>0.81699999999999995</v>
      </c>
      <c r="CJ1194" s="19">
        <v>2.5950000000000002</v>
      </c>
      <c r="CK1194" s="19">
        <v>1.012</v>
      </c>
      <c r="CL1194" s="19">
        <v>1.865</v>
      </c>
      <c r="CM1194" s="19">
        <v>0.97199999999999998</v>
      </c>
      <c r="CN1194" s="19">
        <v>0.77400000000000002</v>
      </c>
      <c r="CO1194" s="19">
        <v>1.403</v>
      </c>
      <c r="CP1194" s="19">
        <v>0.44</v>
      </c>
      <c r="CQ1194" s="19">
        <v>0.61399999999999999</v>
      </c>
      <c r="CR1194" s="19">
        <v>0.93300000000000005</v>
      </c>
      <c r="CS1194" s="19">
        <v>0.42399999999999999</v>
      </c>
      <c r="CT1194" s="19">
        <v>1.5449999999999999</v>
      </c>
      <c r="CU1194" s="19">
        <v>0.85699999999999998</v>
      </c>
      <c r="CV1194" s="19">
        <v>0.78600000000000003</v>
      </c>
      <c r="CW1194" s="19">
        <v>1.1120000000000001</v>
      </c>
    </row>
    <row r="1195" spans="1:101" s="1" customFormat="1" ht="15" x14ac:dyDescent="0.2">
      <c r="A1195" s="19">
        <v>1923</v>
      </c>
      <c r="B1195" s="19">
        <v>413.9</v>
      </c>
      <c r="C1195" s="19">
        <v>1069.0999999999999</v>
      </c>
      <c r="D1195" s="19">
        <v>266.0847</v>
      </c>
      <c r="E1195" s="19">
        <v>268.09140000000002</v>
      </c>
      <c r="F1195" s="19">
        <v>32.026299999999999</v>
      </c>
      <c r="G1195" s="20">
        <v>9270</v>
      </c>
      <c r="H1195" s="19">
        <v>1</v>
      </c>
      <c r="I1195" s="19">
        <v>1</v>
      </c>
      <c r="J1195" s="19" t="s">
        <v>109</v>
      </c>
      <c r="M1195" s="10"/>
      <c r="N1195" s="10"/>
      <c r="U1195" s="21">
        <v>1</v>
      </c>
      <c r="V1195" s="21">
        <v>37</v>
      </c>
      <c r="W1195" s="21">
        <v>593</v>
      </c>
      <c r="X1195" s="19">
        <v>0.16669999999999999</v>
      </c>
      <c r="Y1195" s="19">
        <v>1.012</v>
      </c>
      <c r="Z1195" s="19">
        <v>1.012</v>
      </c>
      <c r="AA1195" s="19">
        <v>0.96</v>
      </c>
      <c r="AB1195" s="22">
        <f t="shared" si="297"/>
        <v>0.65303888888888895</v>
      </c>
      <c r="AC1195" s="22">
        <f t="shared" si="298"/>
        <v>1.3832</v>
      </c>
      <c r="AD1195" s="22">
        <f t="shared" si="299"/>
        <v>0.6591499999999999</v>
      </c>
      <c r="AE1195" s="22">
        <f t="shared" si="300"/>
        <v>0.47212181093760047</v>
      </c>
      <c r="AF1195" s="22">
        <f t="shared" si="301"/>
        <v>0.99072880055964352</v>
      </c>
      <c r="AG1195" s="22">
        <f t="shared" si="302"/>
        <v>-1.0827689612259865</v>
      </c>
      <c r="AH1195" s="22">
        <f t="shared" si="303"/>
        <v>-1.3437902898179543E-2</v>
      </c>
      <c r="AI1195" s="22">
        <f t="shared" si="304"/>
        <v>-0.53029110637083043</v>
      </c>
      <c r="AJ1195" s="22">
        <f t="shared" si="305"/>
        <v>-7.6434653641355077E-3</v>
      </c>
      <c r="AK1195" s="22">
        <f t="shared" si="312"/>
        <v>0</v>
      </c>
      <c r="AL1195" s="22" t="str">
        <f t="shared" si="306"/>
        <v>Increase</v>
      </c>
      <c r="AM1195" s="24">
        <f t="shared" si="307"/>
        <v>0.29492317022533676</v>
      </c>
      <c r="AN1195" s="24">
        <f t="shared" si="308"/>
        <v>0.9825542412275805</v>
      </c>
      <c r="AO1195" s="25">
        <v>0.76547600000000005</v>
      </c>
      <c r="AP1195" s="24">
        <f t="shared" si="309"/>
        <v>0.9825542412275805</v>
      </c>
      <c r="AQ1195" s="25">
        <v>0.37583800000000001</v>
      </c>
      <c r="AR1195" s="25">
        <v>0.50896399999999997</v>
      </c>
      <c r="AS1195" s="19">
        <v>1923</v>
      </c>
      <c r="AT1195" s="19">
        <v>7.3599999999999999E-2</v>
      </c>
      <c r="AU1195" s="19">
        <v>7.6100000000000001E-2</v>
      </c>
      <c r="AV1195" s="19">
        <v>4.4939999999999998</v>
      </c>
      <c r="AW1195" s="19">
        <v>7.2999999999999995E-2</v>
      </c>
      <c r="AX1195" s="19">
        <v>0.70099999999999996</v>
      </c>
      <c r="AY1195" s="19">
        <v>0.47699999999999998</v>
      </c>
      <c r="AZ1195" s="19">
        <v>0.372</v>
      </c>
      <c r="BA1195" s="19">
        <v>0.35</v>
      </c>
      <c r="BB1195" s="19">
        <v>0.371</v>
      </c>
      <c r="BC1195" s="19">
        <v>0.3</v>
      </c>
      <c r="BD1195" s="19">
        <v>1.603</v>
      </c>
      <c r="BE1195" s="19">
        <v>0.249</v>
      </c>
      <c r="BF1195" s="19">
        <v>0.29199999999999998</v>
      </c>
      <c r="BG1195" s="19">
        <v>0.41599999999999998</v>
      </c>
      <c r="BH1195" s="19">
        <v>0.33100000000000002</v>
      </c>
      <c r="BI1195" s="19">
        <v>1.165</v>
      </c>
      <c r="BJ1195" s="19">
        <v>0.14399999999999999</v>
      </c>
      <c r="BK1195" s="19">
        <v>0.26700000000000002</v>
      </c>
      <c r="BL1195" s="19"/>
      <c r="BM1195" s="19">
        <v>6.8900000000000003E-2</v>
      </c>
      <c r="BN1195" s="19">
        <v>7.3400000000000007E-2</v>
      </c>
      <c r="BO1195" s="19">
        <v>0.55500000000000005</v>
      </c>
      <c r="BP1195" s="19">
        <v>0.45129999999999998</v>
      </c>
      <c r="BQ1195" s="19">
        <v>0.58699999999999997</v>
      </c>
      <c r="BR1195" s="19">
        <v>0.39400000000000002</v>
      </c>
      <c r="BS1195" s="19">
        <v>0.22600000000000001</v>
      </c>
      <c r="BT1195" s="19">
        <v>9.891</v>
      </c>
      <c r="BU1195" s="19">
        <v>0.309</v>
      </c>
      <c r="BV1195" s="19">
        <v>0.82099999999999995</v>
      </c>
      <c r="BW1195" s="19">
        <v>0.54600000000000004</v>
      </c>
      <c r="BX1195" s="19">
        <v>1.6990000000000001</v>
      </c>
      <c r="BY1195" s="19">
        <v>7.3579999999999997</v>
      </c>
      <c r="BZ1195" s="19">
        <v>0.20399999999999999</v>
      </c>
      <c r="CA1195" s="19">
        <v>0.23599999999999999</v>
      </c>
      <c r="CB1195" s="19">
        <v>0.73799999999999999</v>
      </c>
      <c r="CC1195" s="19">
        <v>0.443</v>
      </c>
      <c r="CD1195" s="19">
        <v>0.29699999999999999</v>
      </c>
      <c r="CE1195" s="19"/>
      <c r="CF1195" s="19">
        <v>0.33</v>
      </c>
      <c r="CG1195" s="19">
        <v>2.3260000000000001</v>
      </c>
      <c r="CH1195" s="19">
        <v>7.4700000000000003E-2</v>
      </c>
      <c r="CI1195" s="19">
        <v>1.1819999999999999</v>
      </c>
      <c r="CJ1195" s="19">
        <v>1.2549999999999999</v>
      </c>
      <c r="CK1195" s="19">
        <v>0.51600000000000001</v>
      </c>
      <c r="CL1195" s="19">
        <v>0.41199999999999998</v>
      </c>
      <c r="CM1195" s="19">
        <v>0.39400000000000002</v>
      </c>
      <c r="CN1195" s="19">
        <v>0.16600000000000001</v>
      </c>
      <c r="CO1195" s="19">
        <v>0.70299999999999996</v>
      </c>
      <c r="CP1195" s="19">
        <v>0.87</v>
      </c>
      <c r="CQ1195" s="19">
        <v>0.65400000000000003</v>
      </c>
      <c r="CR1195" s="19">
        <v>0.36899999999999999</v>
      </c>
      <c r="CS1195" s="19">
        <v>0.22500000000000001</v>
      </c>
      <c r="CT1195" s="19">
        <v>0.39800000000000002</v>
      </c>
      <c r="CU1195" s="19">
        <v>0.29099999999999998</v>
      </c>
      <c r="CV1195" s="19">
        <v>0.39900000000000002</v>
      </c>
      <c r="CW1195" s="19">
        <v>1.3</v>
      </c>
    </row>
    <row r="1196" spans="1:101" s="1" customFormat="1" ht="15" x14ac:dyDescent="0.2">
      <c r="A1196" s="19">
        <v>1926</v>
      </c>
      <c r="B1196" s="19">
        <v>412.6</v>
      </c>
      <c r="C1196" s="19">
        <v>1070.5999999999999</v>
      </c>
      <c r="D1196" s="19">
        <v>414.10070000000002</v>
      </c>
      <c r="E1196" s="19">
        <v>416.10719999999998</v>
      </c>
      <c r="F1196" s="19">
        <v>180.04230000000001</v>
      </c>
      <c r="G1196" s="20">
        <v>10764.631579999999</v>
      </c>
      <c r="H1196" s="19">
        <v>1</v>
      </c>
      <c r="I1196" s="19">
        <v>1</v>
      </c>
      <c r="J1196" s="19" t="s">
        <v>131</v>
      </c>
      <c r="M1196" s="10"/>
      <c r="N1196" s="10"/>
      <c r="O1196" s="19" t="s">
        <v>545</v>
      </c>
      <c r="P1196" s="19" t="s">
        <v>546</v>
      </c>
      <c r="Q1196" s="19">
        <v>0.18</v>
      </c>
      <c r="R1196" s="19">
        <v>8.6999999999999993</v>
      </c>
      <c r="S1196" s="19" t="s">
        <v>133</v>
      </c>
      <c r="T1196" s="19" t="s">
        <v>134</v>
      </c>
      <c r="X1196" s="19">
        <v>1.67E-2</v>
      </c>
      <c r="Y1196" s="19">
        <v>1.1970000000000001</v>
      </c>
      <c r="Z1196" s="19">
        <v>1.323</v>
      </c>
      <c r="AA1196" s="19">
        <v>1.383</v>
      </c>
      <c r="AB1196" s="22">
        <f t="shared" si="297"/>
        <v>1.4296666666666669</v>
      </c>
      <c r="AC1196" s="22">
        <f t="shared" si="298"/>
        <v>1.6278333333333332</v>
      </c>
      <c r="AD1196" s="22">
        <f t="shared" si="299"/>
        <v>1.5816111111111111</v>
      </c>
      <c r="AE1196" s="22">
        <f t="shared" si="300"/>
        <v>0.87826354049349864</v>
      </c>
      <c r="AF1196" s="22">
        <f t="shared" si="301"/>
        <v>0.90393059116934227</v>
      </c>
      <c r="AG1196" s="22">
        <f t="shared" si="302"/>
        <v>-0.18727418073862442</v>
      </c>
      <c r="AH1196" s="22">
        <f t="shared" si="303"/>
        <v>-0.14571609616302433</v>
      </c>
      <c r="AI1196" s="22">
        <f t="shared" si="304"/>
        <v>-0.49178449081418507</v>
      </c>
      <c r="AJ1196" s="22">
        <f t="shared" si="305"/>
        <v>-0.52806507758597721</v>
      </c>
      <c r="AK1196" s="22" t="str">
        <f t="shared" si="312"/>
        <v>trans-2,3-Dihydroxycinnamate</v>
      </c>
      <c r="AL1196" s="22" t="str">
        <f t="shared" si="306"/>
        <v>Increase</v>
      </c>
      <c r="AM1196" s="24">
        <f t="shared" si="307"/>
        <v>0.32226675732239041</v>
      </c>
      <c r="AN1196" s="24">
        <f t="shared" si="308"/>
        <v>0.2964387152670302</v>
      </c>
      <c r="AO1196" s="25">
        <v>0.59643900000000005</v>
      </c>
      <c r="AP1196" s="24">
        <f t="shared" si="309"/>
        <v>0.2964387152670302</v>
      </c>
      <c r="AQ1196" s="25">
        <v>0.77010000000000001</v>
      </c>
      <c r="AR1196" s="25">
        <v>0.84509999999999996</v>
      </c>
      <c r="AS1196" s="19">
        <v>1926</v>
      </c>
      <c r="AT1196" s="19">
        <v>1.9259999999999999</v>
      </c>
      <c r="AU1196" s="19">
        <v>1.7270000000000001</v>
      </c>
      <c r="AV1196" s="19">
        <v>1.3720000000000001</v>
      </c>
      <c r="AW1196" s="19">
        <v>1.502</v>
      </c>
      <c r="AX1196" s="19">
        <v>1.371</v>
      </c>
      <c r="AY1196" s="19">
        <v>0.88100000000000001</v>
      </c>
      <c r="AZ1196" s="19">
        <v>2.081</v>
      </c>
      <c r="BA1196" s="19">
        <v>1.03</v>
      </c>
      <c r="BB1196" s="19">
        <v>2.2559999999999998</v>
      </c>
      <c r="BC1196" s="19">
        <v>2.04</v>
      </c>
      <c r="BD1196" s="19">
        <v>1.546</v>
      </c>
      <c r="BE1196" s="19">
        <v>1.5409999999999999</v>
      </c>
      <c r="BF1196" s="19">
        <v>1.296</v>
      </c>
      <c r="BG1196" s="19">
        <v>0.94499999999999995</v>
      </c>
      <c r="BH1196" s="19">
        <v>0.94399999999999995</v>
      </c>
      <c r="BI1196" s="19">
        <v>1.0740000000000001</v>
      </c>
      <c r="BJ1196" s="19">
        <v>0.89</v>
      </c>
      <c r="BK1196" s="19">
        <v>1.3120000000000001</v>
      </c>
      <c r="BL1196" s="19"/>
      <c r="BM1196" s="19">
        <v>3.3490000000000002</v>
      </c>
      <c r="BN1196" s="19">
        <v>2.262</v>
      </c>
      <c r="BO1196" s="19">
        <v>1.32</v>
      </c>
      <c r="BP1196" s="19">
        <v>1.8180000000000001</v>
      </c>
      <c r="BQ1196" s="19">
        <v>2.0219999999999998</v>
      </c>
      <c r="BR1196" s="19">
        <v>1.4370000000000001</v>
      </c>
      <c r="BS1196" s="19">
        <v>1.214</v>
      </c>
      <c r="BT1196" s="19">
        <v>0.96099999999999997</v>
      </c>
      <c r="BU1196" s="19">
        <v>2.855</v>
      </c>
      <c r="BV1196" s="19">
        <v>2.6110000000000002</v>
      </c>
      <c r="BW1196" s="19">
        <v>1.4279999999999999</v>
      </c>
      <c r="BX1196" s="19">
        <v>0.879</v>
      </c>
      <c r="BY1196" s="19">
        <v>1.1419999999999999</v>
      </c>
      <c r="BZ1196" s="19">
        <v>1.1379999999999999</v>
      </c>
      <c r="CA1196" s="19">
        <v>1.101</v>
      </c>
      <c r="CB1196" s="19">
        <v>1.073</v>
      </c>
      <c r="CC1196" s="19">
        <v>1.409</v>
      </c>
      <c r="CD1196" s="19">
        <v>1.282</v>
      </c>
      <c r="CE1196" s="19"/>
      <c r="CF1196" s="19">
        <v>1.0369999999999999</v>
      </c>
      <c r="CG1196" s="19">
        <v>2.0670000000000002</v>
      </c>
      <c r="CH1196" s="19">
        <v>1.5549999999999999</v>
      </c>
      <c r="CI1196" s="19">
        <v>1.917</v>
      </c>
      <c r="CJ1196" s="19">
        <v>2.3860000000000001</v>
      </c>
      <c r="CK1196" s="19">
        <v>1.784</v>
      </c>
      <c r="CL1196" s="19">
        <v>1.589</v>
      </c>
      <c r="CM1196" s="19">
        <v>1.2090000000000001</v>
      </c>
      <c r="CN1196" s="19">
        <v>1.409</v>
      </c>
      <c r="CO1196" s="19">
        <v>1.0620000000000001</v>
      </c>
      <c r="CP1196" s="19">
        <v>0.94099999999999995</v>
      </c>
      <c r="CQ1196" s="19">
        <v>1.079</v>
      </c>
      <c r="CR1196" s="19">
        <v>1.4550000000000001</v>
      </c>
      <c r="CS1196" s="19">
        <v>1.502</v>
      </c>
      <c r="CT1196" s="19">
        <v>1.952</v>
      </c>
      <c r="CU1196" s="19">
        <v>2.0720000000000001</v>
      </c>
      <c r="CV1196" s="19">
        <v>2.02</v>
      </c>
      <c r="CW1196" s="19">
        <v>1.4330000000000001</v>
      </c>
    </row>
    <row r="1197" spans="1:101" s="1" customFormat="1" ht="15" x14ac:dyDescent="0.2">
      <c r="A1197" s="19">
        <v>1927</v>
      </c>
      <c r="B1197" s="19">
        <v>412.6</v>
      </c>
      <c r="C1197" s="19">
        <v>1071</v>
      </c>
      <c r="D1197" s="19">
        <v>396.1112</v>
      </c>
      <c r="E1197" s="19">
        <v>398.11720000000003</v>
      </c>
      <c r="F1197" s="19">
        <v>162.05289999999999</v>
      </c>
      <c r="G1197" s="20">
        <v>13372.04255</v>
      </c>
      <c r="H1197" s="19">
        <v>1</v>
      </c>
      <c r="I1197" s="19">
        <v>1</v>
      </c>
      <c r="J1197" s="19" t="s">
        <v>109</v>
      </c>
      <c r="M1197" s="10"/>
      <c r="N1197" s="10"/>
      <c r="U1197" s="21">
        <v>5</v>
      </c>
      <c r="V1197" s="21">
        <v>81</v>
      </c>
      <c r="W1197" s="21">
        <v>736</v>
      </c>
      <c r="X1197" s="19">
        <v>0.05</v>
      </c>
      <c r="Y1197" s="19">
        <v>0.64200000000000002</v>
      </c>
      <c r="Z1197" s="19">
        <v>0.60099999999999998</v>
      </c>
      <c r="AA1197" s="19">
        <v>0.627</v>
      </c>
      <c r="AB1197" s="22">
        <f t="shared" si="297"/>
        <v>0.94338888888888883</v>
      </c>
      <c r="AC1197" s="22">
        <f t="shared" si="298"/>
        <v>1.1000555555555556</v>
      </c>
      <c r="AD1197" s="22">
        <f t="shared" si="299"/>
        <v>0.95327777777777767</v>
      </c>
      <c r="AE1197" s="22">
        <f t="shared" si="300"/>
        <v>0.85758295035604259</v>
      </c>
      <c r="AF1197" s="22">
        <f t="shared" si="301"/>
        <v>0.98962643510694104</v>
      </c>
      <c r="AG1197" s="22">
        <f t="shared" si="302"/>
        <v>-0.22165187108945683</v>
      </c>
      <c r="AH1197" s="22">
        <f t="shared" si="303"/>
        <v>-1.5044056488689736E-2</v>
      </c>
      <c r="AI1197" s="22">
        <f t="shared" si="304"/>
        <v>-1.2359797868046432</v>
      </c>
      <c r="AJ1197" s="22">
        <f t="shared" si="305"/>
        <v>-7.045464713891593E-2</v>
      </c>
      <c r="AK1197" s="22">
        <f t="shared" si="312"/>
        <v>0</v>
      </c>
      <c r="AL1197" s="22" t="str">
        <f t="shared" si="306"/>
        <v>Increase</v>
      </c>
      <c r="AM1197" s="24">
        <f t="shared" si="307"/>
        <v>5.8079144843767215E-2</v>
      </c>
      <c r="AN1197" s="24">
        <f t="shared" si="308"/>
        <v>0.85024747889397034</v>
      </c>
      <c r="AO1197" s="25">
        <v>0.98384499999999997</v>
      </c>
      <c r="AP1197" s="24">
        <f t="shared" si="309"/>
        <v>0.85024747889397034</v>
      </c>
      <c r="AQ1197" s="25">
        <v>0.49918400000000002</v>
      </c>
      <c r="AR1197" s="25">
        <v>0.64554500000000004</v>
      </c>
      <c r="AS1197" s="19">
        <v>1927</v>
      </c>
      <c r="AT1197" s="19">
        <v>0.96399999999999997</v>
      </c>
      <c r="AU1197" s="19">
        <v>0.91600000000000004</v>
      </c>
      <c r="AV1197" s="19">
        <v>0.84299999999999997</v>
      </c>
      <c r="AW1197" s="19">
        <v>1.0860000000000001</v>
      </c>
      <c r="AX1197" s="19">
        <v>1.216</v>
      </c>
      <c r="AY1197" s="19">
        <v>1.0820000000000001</v>
      </c>
      <c r="AZ1197" s="19">
        <v>1.0369999999999999</v>
      </c>
      <c r="BA1197" s="19">
        <v>1.006</v>
      </c>
      <c r="BB1197" s="19">
        <v>0.71099999999999997</v>
      </c>
      <c r="BC1197" s="19">
        <v>0.81299999999999994</v>
      </c>
      <c r="BD1197" s="19">
        <v>0.99199999999999999</v>
      </c>
      <c r="BE1197" s="19">
        <v>0.94899999999999995</v>
      </c>
      <c r="BF1197" s="19">
        <v>1.0309999999999999</v>
      </c>
      <c r="BG1197" s="19">
        <v>1.093</v>
      </c>
      <c r="BH1197" s="19">
        <v>0.91500000000000004</v>
      </c>
      <c r="BI1197" s="19">
        <v>0.999</v>
      </c>
      <c r="BJ1197" s="19">
        <v>0.77100000000000002</v>
      </c>
      <c r="BK1197" s="19">
        <v>0.55700000000000005</v>
      </c>
      <c r="BL1197" s="19"/>
      <c r="BM1197" s="19">
        <v>1.3680000000000001</v>
      </c>
      <c r="BN1197" s="19">
        <v>1.1160000000000001</v>
      </c>
      <c r="BO1197" s="19">
        <v>1.105</v>
      </c>
      <c r="BP1197" s="19">
        <v>1.2090000000000001</v>
      </c>
      <c r="BQ1197" s="19">
        <v>1.3660000000000001</v>
      </c>
      <c r="BR1197" s="19">
        <v>1.6830000000000001</v>
      </c>
      <c r="BS1197" s="19">
        <v>1.0329999999999999</v>
      </c>
      <c r="BT1197" s="19">
        <v>0.85299999999999998</v>
      </c>
      <c r="BU1197" s="19">
        <v>0.82299999999999995</v>
      </c>
      <c r="BV1197" s="19">
        <v>0.93</v>
      </c>
      <c r="BW1197" s="19">
        <v>1.2509999999999999</v>
      </c>
      <c r="BX1197" s="19">
        <v>1.5349999999999999</v>
      </c>
      <c r="BY1197" s="19">
        <v>1.0669999999999999</v>
      </c>
      <c r="BZ1197" s="19">
        <v>1.385</v>
      </c>
      <c r="CA1197" s="19">
        <v>0.97899999999999998</v>
      </c>
      <c r="CB1197" s="19">
        <v>0.78</v>
      </c>
      <c r="CC1197" s="19">
        <v>0.76</v>
      </c>
      <c r="CD1197" s="19">
        <v>0.55800000000000005</v>
      </c>
      <c r="CE1197" s="19"/>
      <c r="CF1197" s="19">
        <v>0.97199999999999998</v>
      </c>
      <c r="CG1197" s="19">
        <v>1.0329999999999999</v>
      </c>
      <c r="CH1197" s="19">
        <v>0.86899999999999999</v>
      </c>
      <c r="CI1197" s="19">
        <v>1.1779999999999999</v>
      </c>
      <c r="CJ1197" s="19">
        <v>1.0640000000000001</v>
      </c>
      <c r="CK1197" s="19">
        <v>1.1259999999999999</v>
      </c>
      <c r="CL1197" s="19">
        <v>0.98199999999999998</v>
      </c>
      <c r="CM1197" s="19">
        <v>0.754</v>
      </c>
      <c r="CN1197" s="19">
        <v>0.54300000000000004</v>
      </c>
      <c r="CO1197" s="19">
        <v>1.0580000000000001</v>
      </c>
      <c r="CP1197" s="19">
        <v>1.0880000000000001</v>
      </c>
      <c r="CQ1197" s="19">
        <v>1.087</v>
      </c>
      <c r="CR1197" s="19">
        <v>0.96099999999999997</v>
      </c>
      <c r="CS1197" s="19">
        <v>0.83899999999999997</v>
      </c>
      <c r="CT1197" s="19">
        <v>0.83499999999999996</v>
      </c>
      <c r="CU1197" s="19">
        <v>0.84299999999999997</v>
      </c>
      <c r="CV1197" s="19">
        <v>0.94299999999999995</v>
      </c>
      <c r="CW1197" s="19">
        <v>0.98399999999999999</v>
      </c>
    </row>
    <row r="1198" spans="1:101" s="1" customFormat="1" ht="15" x14ac:dyDescent="0.2">
      <c r="A1198" s="19">
        <v>1928</v>
      </c>
      <c r="B1198" s="19">
        <v>412.6</v>
      </c>
      <c r="C1198" s="19">
        <v>1071.0999999999999</v>
      </c>
      <c r="D1198" s="19">
        <v>324.08999999999997</v>
      </c>
      <c r="E1198" s="19">
        <v>326.0967</v>
      </c>
      <c r="F1198" s="19">
        <v>180.0633</v>
      </c>
      <c r="G1198" s="20">
        <v>100553.8596</v>
      </c>
      <c r="H1198" s="19">
        <v>2</v>
      </c>
      <c r="I1198" s="19">
        <v>2</v>
      </c>
      <c r="J1198" s="19" t="s">
        <v>131</v>
      </c>
      <c r="M1198" s="10"/>
      <c r="N1198" s="10"/>
      <c r="O1198" s="19" t="s">
        <v>183</v>
      </c>
      <c r="P1198" s="19" t="s">
        <v>298</v>
      </c>
      <c r="Q1198" s="19">
        <v>5.04</v>
      </c>
      <c r="R1198" s="19">
        <v>56.6</v>
      </c>
      <c r="T1198" s="19" t="s">
        <v>185</v>
      </c>
      <c r="X1198" s="19">
        <v>0.05</v>
      </c>
      <c r="Y1198" s="19">
        <v>0.60799999999999998</v>
      </c>
      <c r="Z1198" s="19">
        <v>0.61599999999999999</v>
      </c>
      <c r="AA1198" s="19">
        <v>0.63300000000000001</v>
      </c>
      <c r="AB1198" s="22">
        <f t="shared" si="297"/>
        <v>0.95627777777777778</v>
      </c>
      <c r="AC1198" s="22">
        <f t="shared" si="298"/>
        <v>1.1497777777777778</v>
      </c>
      <c r="AD1198" s="22">
        <f t="shared" si="299"/>
        <v>0.98438888888888876</v>
      </c>
      <c r="AE1198" s="22">
        <f t="shared" si="300"/>
        <v>0.83170660997294166</v>
      </c>
      <c r="AF1198" s="22">
        <f t="shared" si="301"/>
        <v>0.97144308369546828</v>
      </c>
      <c r="AG1198" s="22">
        <f t="shared" si="302"/>
        <v>-0.26585339703105454</v>
      </c>
      <c r="AH1198" s="22">
        <f t="shared" si="303"/>
        <v>-4.1798623292614995E-2</v>
      </c>
      <c r="AI1198" s="22">
        <f t="shared" si="304"/>
        <v>-1.3433139249312653</v>
      </c>
      <c r="AJ1198" s="22">
        <f t="shared" si="305"/>
        <v>-0.2256365201015976</v>
      </c>
      <c r="AK1198" s="22" t="str">
        <f t="shared" si="312"/>
        <v>Isomer 4 of 4-Chloro-L-lysine - 2 tags</v>
      </c>
      <c r="AL1198" s="22" t="str">
        <f t="shared" si="306"/>
        <v>Increase</v>
      </c>
      <c r="AM1198" s="24">
        <f t="shared" si="307"/>
        <v>4.5361360856909318E-2</v>
      </c>
      <c r="AN1198" s="24">
        <f t="shared" si="308"/>
        <v>0.59478975571407755</v>
      </c>
      <c r="AO1198" s="25">
        <v>1.0377700000000001</v>
      </c>
      <c r="AP1198" s="24">
        <f t="shared" si="309"/>
        <v>0.59478975571407755</v>
      </c>
      <c r="AQ1198" s="25">
        <v>0.44356600000000002</v>
      </c>
      <c r="AR1198" s="25">
        <v>0.59047300000000003</v>
      </c>
      <c r="AS1198" s="19">
        <v>1928</v>
      </c>
      <c r="AT1198" s="19">
        <v>0.96799999999999997</v>
      </c>
      <c r="AU1198" s="19">
        <v>0.95</v>
      </c>
      <c r="AV1198" s="19">
        <v>0.87</v>
      </c>
      <c r="AW1198" s="19">
        <v>1.0660000000000001</v>
      </c>
      <c r="AX1198" s="19">
        <v>1.147</v>
      </c>
      <c r="AY1198" s="19">
        <v>1.06</v>
      </c>
      <c r="AZ1198" s="19">
        <v>1.111</v>
      </c>
      <c r="BA1198" s="19">
        <v>1.0569999999999999</v>
      </c>
      <c r="BB1198" s="19">
        <v>0.70799999999999996</v>
      </c>
      <c r="BC1198" s="19">
        <v>0.83199999999999996</v>
      </c>
      <c r="BD1198" s="19">
        <v>1.0640000000000001</v>
      </c>
      <c r="BE1198" s="19">
        <v>0.97899999999999998</v>
      </c>
      <c r="BF1198" s="19">
        <v>1.0609999999999999</v>
      </c>
      <c r="BG1198" s="19">
        <v>1.087</v>
      </c>
      <c r="BH1198" s="19">
        <v>0.97399999999999998</v>
      </c>
      <c r="BI1198" s="19">
        <v>1.0369999999999999</v>
      </c>
      <c r="BJ1198" s="19">
        <v>0.69799999999999995</v>
      </c>
      <c r="BK1198" s="19">
        <v>0.54400000000000004</v>
      </c>
      <c r="BL1198" s="19"/>
      <c r="BM1198" s="19">
        <v>1.5569999999999999</v>
      </c>
      <c r="BN1198" s="19">
        <v>1.1000000000000001</v>
      </c>
      <c r="BO1198" s="19">
        <v>1.1619999999999999</v>
      </c>
      <c r="BP1198" s="19">
        <v>1.2050000000000001</v>
      </c>
      <c r="BQ1198" s="19">
        <v>1.3029999999999999</v>
      </c>
      <c r="BR1198" s="19">
        <v>1.9330000000000001</v>
      </c>
      <c r="BS1198" s="19">
        <v>1.0609999999999999</v>
      </c>
      <c r="BT1198" s="19">
        <v>0.88400000000000001</v>
      </c>
      <c r="BU1198" s="19">
        <v>0.88600000000000001</v>
      </c>
      <c r="BV1198" s="19">
        <v>1.002</v>
      </c>
      <c r="BW1198" s="19">
        <v>1.2</v>
      </c>
      <c r="BX1198" s="19">
        <v>1.7749999999999999</v>
      </c>
      <c r="BY1198" s="19">
        <v>1.052</v>
      </c>
      <c r="BZ1198" s="19">
        <v>1.4390000000000001</v>
      </c>
      <c r="CA1198" s="19">
        <v>1.026</v>
      </c>
      <c r="CB1198" s="19">
        <v>0.79800000000000004</v>
      </c>
      <c r="CC1198" s="19">
        <v>0.755</v>
      </c>
      <c r="CD1198" s="19">
        <v>0.55800000000000005</v>
      </c>
      <c r="CE1198" s="19"/>
      <c r="CF1198" s="19">
        <v>1.0029999999999999</v>
      </c>
      <c r="CG1198" s="19">
        <v>1.042</v>
      </c>
      <c r="CH1198" s="19">
        <v>0.91300000000000003</v>
      </c>
      <c r="CI1198" s="19">
        <v>1.123</v>
      </c>
      <c r="CJ1198" s="19">
        <v>1.0249999999999999</v>
      </c>
      <c r="CK1198" s="19">
        <v>1.079</v>
      </c>
      <c r="CL1198" s="19">
        <v>0.999</v>
      </c>
      <c r="CM1198" s="19">
        <v>0.81100000000000005</v>
      </c>
      <c r="CN1198" s="19">
        <v>0.51400000000000001</v>
      </c>
      <c r="CO1198" s="19">
        <v>1.113</v>
      </c>
      <c r="CP1198" s="19">
        <v>1.1990000000000001</v>
      </c>
      <c r="CQ1198" s="19">
        <v>1.054</v>
      </c>
      <c r="CR1198" s="19">
        <v>0.97799999999999998</v>
      </c>
      <c r="CS1198" s="19">
        <v>0.92400000000000004</v>
      </c>
      <c r="CT1198" s="19">
        <v>0.91200000000000003</v>
      </c>
      <c r="CU1198" s="19">
        <v>1.0169999999999999</v>
      </c>
      <c r="CV1198" s="19">
        <v>0.94199999999999995</v>
      </c>
      <c r="CW1198" s="19">
        <v>1.071</v>
      </c>
    </row>
    <row r="1199" spans="1:101" s="1" customFormat="1" ht="15" x14ac:dyDescent="0.2">
      <c r="A1199" s="19">
        <v>1929</v>
      </c>
      <c r="B1199" s="19">
        <v>412.6</v>
      </c>
      <c r="C1199" s="19">
        <v>1071.3</v>
      </c>
      <c r="D1199" s="19">
        <v>380.14280000000002</v>
      </c>
      <c r="E1199" s="19">
        <v>382.14949999999999</v>
      </c>
      <c r="F1199" s="19">
        <v>146.08449999999999</v>
      </c>
      <c r="G1199" s="20">
        <v>38949.929819999998</v>
      </c>
      <c r="H1199" s="19">
        <v>1</v>
      </c>
      <c r="I1199" s="19">
        <v>1</v>
      </c>
      <c r="J1199" s="19" t="s">
        <v>109</v>
      </c>
      <c r="M1199" s="10"/>
      <c r="N1199" s="10"/>
      <c r="U1199" s="21">
        <v>1</v>
      </c>
      <c r="V1199" s="21">
        <v>4</v>
      </c>
      <c r="W1199" s="21">
        <v>118</v>
      </c>
      <c r="X1199" s="19">
        <v>0.05</v>
      </c>
      <c r="Y1199" s="19">
        <v>0.47799999999999998</v>
      </c>
      <c r="Z1199" s="19">
        <v>0.42699999999999999</v>
      </c>
      <c r="AA1199" s="19">
        <v>0.48</v>
      </c>
      <c r="AB1199" s="22">
        <f t="shared" si="297"/>
        <v>0.67272222222222222</v>
      </c>
      <c r="AC1199" s="22">
        <f t="shared" si="298"/>
        <v>0.52683333333333338</v>
      </c>
      <c r="AD1199" s="22">
        <f t="shared" si="299"/>
        <v>0.53583333333333316</v>
      </c>
      <c r="AE1199" s="22">
        <f t="shared" si="300"/>
        <v>1.2769165875777706</v>
      </c>
      <c r="AF1199" s="22">
        <f t="shared" si="301"/>
        <v>1.2554691550025925</v>
      </c>
      <c r="AG1199" s="22">
        <f t="shared" si="302"/>
        <v>0.35266428649852699</v>
      </c>
      <c r="AH1199" s="22">
        <f t="shared" si="303"/>
        <v>0.3282265841877165</v>
      </c>
      <c r="AI1199" s="22">
        <f t="shared" si="304"/>
        <v>-1.1864749804738799</v>
      </c>
      <c r="AJ1199" s="22">
        <f t="shared" si="305"/>
        <v>-1.1671554582447481</v>
      </c>
      <c r="AK1199" s="22">
        <f t="shared" si="312"/>
        <v>0</v>
      </c>
      <c r="AL1199" s="22" t="str">
        <f t="shared" si="306"/>
        <v>Lowering</v>
      </c>
      <c r="AM1199" s="24">
        <f t="shared" si="307"/>
        <v>6.5091610876904807E-2</v>
      </c>
      <c r="AN1199" s="24">
        <f t="shared" si="308"/>
        <v>6.8052571693728317E-2</v>
      </c>
      <c r="AO1199" s="25">
        <v>1.0111699999999999</v>
      </c>
      <c r="AP1199" s="24">
        <f t="shared" si="309"/>
        <v>6.8052571693728317E-2</v>
      </c>
      <c r="AQ1199" s="25">
        <v>1.0264200000000001</v>
      </c>
      <c r="AR1199" s="25">
        <v>0.99990100000000004</v>
      </c>
      <c r="AS1199" s="19">
        <v>1929</v>
      </c>
      <c r="AT1199" s="19">
        <v>1.518</v>
      </c>
      <c r="AU1199" s="19">
        <v>0.95599999999999996</v>
      </c>
      <c r="AV1199" s="19">
        <v>0.77500000000000002</v>
      </c>
      <c r="AW1199" s="19">
        <v>0.65700000000000003</v>
      </c>
      <c r="AX1199" s="19">
        <v>0.47599999999999998</v>
      </c>
      <c r="AY1199" s="19">
        <v>0.52900000000000003</v>
      </c>
      <c r="AZ1199" s="19">
        <v>0.47199999999999998</v>
      </c>
      <c r="BA1199" s="19">
        <v>0.47</v>
      </c>
      <c r="BB1199" s="19">
        <v>1.0649999999999999</v>
      </c>
      <c r="BC1199" s="19">
        <v>0.73</v>
      </c>
      <c r="BD1199" s="19">
        <v>0.59</v>
      </c>
      <c r="BE1199" s="19">
        <v>0.45500000000000002</v>
      </c>
      <c r="BF1199" s="19">
        <v>0.54</v>
      </c>
      <c r="BG1199" s="19">
        <v>0.44600000000000001</v>
      </c>
      <c r="BH1199" s="19">
        <v>0.52300000000000002</v>
      </c>
      <c r="BI1199" s="19">
        <v>0.47699999999999998</v>
      </c>
      <c r="BJ1199" s="19">
        <v>0.55400000000000005</v>
      </c>
      <c r="BK1199" s="19">
        <v>0.876</v>
      </c>
      <c r="BL1199" s="19"/>
      <c r="BM1199" s="19">
        <v>1.0680000000000001</v>
      </c>
      <c r="BN1199" s="19">
        <v>0.53900000000000003</v>
      </c>
      <c r="BO1199" s="19">
        <v>0.499</v>
      </c>
      <c r="BP1199" s="19">
        <v>0.441</v>
      </c>
      <c r="BQ1199" s="19">
        <v>0.61199999999999999</v>
      </c>
      <c r="BR1199" s="19">
        <v>0.45900000000000002</v>
      </c>
      <c r="BS1199" s="19">
        <v>0.39900000000000002</v>
      </c>
      <c r="BT1199" s="19">
        <v>0.46300000000000002</v>
      </c>
      <c r="BU1199" s="19">
        <v>0.48299999999999998</v>
      </c>
      <c r="BV1199" s="19">
        <v>0.60499999999999998</v>
      </c>
      <c r="BW1199" s="19">
        <v>0.38700000000000001</v>
      </c>
      <c r="BX1199" s="19">
        <v>0.434</v>
      </c>
      <c r="BY1199" s="19">
        <v>0.50600000000000001</v>
      </c>
      <c r="BZ1199" s="19">
        <v>0.55500000000000005</v>
      </c>
      <c r="CA1199" s="19">
        <v>0.67400000000000004</v>
      </c>
      <c r="CB1199" s="19">
        <v>0.442</v>
      </c>
      <c r="CC1199" s="19">
        <v>0.51900000000000002</v>
      </c>
      <c r="CD1199" s="19">
        <v>0.39800000000000002</v>
      </c>
      <c r="CE1199" s="19"/>
      <c r="CF1199" s="19">
        <v>0.48699999999999999</v>
      </c>
      <c r="CG1199" s="19">
        <v>0.56899999999999995</v>
      </c>
      <c r="CH1199" s="19">
        <v>0.81100000000000005</v>
      </c>
      <c r="CI1199" s="19">
        <v>0.71799999999999997</v>
      </c>
      <c r="CJ1199" s="19">
        <v>0.63700000000000001</v>
      </c>
      <c r="CK1199" s="19">
        <v>0.53800000000000003</v>
      </c>
      <c r="CL1199" s="19">
        <v>0.47799999999999998</v>
      </c>
      <c r="CM1199" s="19">
        <v>0.499</v>
      </c>
      <c r="CN1199" s="19">
        <v>0.51600000000000001</v>
      </c>
      <c r="CO1199" s="19">
        <v>0.46400000000000002</v>
      </c>
      <c r="CP1199" s="19">
        <v>0.495</v>
      </c>
      <c r="CQ1199" s="19">
        <v>0.46700000000000003</v>
      </c>
      <c r="CR1199" s="19">
        <v>0.43099999999999999</v>
      </c>
      <c r="CS1199" s="19">
        <v>0.71199999999999997</v>
      </c>
      <c r="CT1199" s="19">
        <v>0.38600000000000001</v>
      </c>
      <c r="CU1199" s="19">
        <v>0.46300000000000002</v>
      </c>
      <c r="CV1199" s="19">
        <v>0.52600000000000002</v>
      </c>
      <c r="CW1199" s="19">
        <v>0.44800000000000001</v>
      </c>
    </row>
    <row r="1200" spans="1:101" s="1" customFormat="1" ht="15" x14ac:dyDescent="0.2">
      <c r="A1200" s="19">
        <v>1932</v>
      </c>
      <c r="B1200" s="19">
        <v>412.6</v>
      </c>
      <c r="C1200" s="19">
        <v>1071.7</v>
      </c>
      <c r="D1200" s="19">
        <v>604.3768</v>
      </c>
      <c r="E1200" s="19">
        <v>606.38289999999995</v>
      </c>
      <c r="F1200" s="19">
        <v>370.3184</v>
      </c>
      <c r="G1200" s="20">
        <v>3232.333333</v>
      </c>
      <c r="H1200" s="19">
        <v>1</v>
      </c>
      <c r="I1200" s="19">
        <v>1</v>
      </c>
      <c r="J1200" s="19" t="s">
        <v>103</v>
      </c>
      <c r="M1200" s="10"/>
      <c r="N1200" s="10"/>
      <c r="U1200" s="21">
        <v>0</v>
      </c>
      <c r="V1200" s="21">
        <v>2</v>
      </c>
      <c r="W1200" s="21">
        <v>54</v>
      </c>
      <c r="X1200" s="19">
        <v>0.05</v>
      </c>
      <c r="Y1200" s="19">
        <v>1.127</v>
      </c>
      <c r="Z1200" s="19">
        <v>1.244</v>
      </c>
      <c r="AA1200" s="19">
        <v>1.292</v>
      </c>
      <c r="AB1200" s="22">
        <f t="shared" si="297"/>
        <v>0.91311111111111087</v>
      </c>
      <c r="AC1200" s="22">
        <f t="shared" si="298"/>
        <v>1.1053888888888888</v>
      </c>
      <c r="AD1200" s="22">
        <f t="shared" si="299"/>
        <v>0.92833333333333323</v>
      </c>
      <c r="AE1200" s="22">
        <f t="shared" si="300"/>
        <v>0.82605417902196299</v>
      </c>
      <c r="AF1200" s="22">
        <f t="shared" si="301"/>
        <v>0.98360263315379992</v>
      </c>
      <c r="AG1200" s="22">
        <f t="shared" si="302"/>
        <v>-0.27569168704051494</v>
      </c>
      <c r="AH1200" s="22">
        <f t="shared" si="303"/>
        <v>-2.3852497780894287E-2</v>
      </c>
      <c r="AI1200" s="22">
        <f t="shared" si="304"/>
        <v>-1.3863253251456937</v>
      </c>
      <c r="AJ1200" s="22">
        <f t="shared" si="305"/>
        <v>-7.1666398329868194E-2</v>
      </c>
      <c r="AK1200" s="22">
        <f t="shared" si="312"/>
        <v>0</v>
      </c>
      <c r="AL1200" s="22" t="str">
        <f t="shared" si="306"/>
        <v>Increase</v>
      </c>
      <c r="AM1200" s="24">
        <f t="shared" si="307"/>
        <v>4.1084184876689647E-2</v>
      </c>
      <c r="AN1200" s="24">
        <f t="shared" si="308"/>
        <v>0.84787845870366263</v>
      </c>
      <c r="AO1200" s="25">
        <v>1.0450200000000001</v>
      </c>
      <c r="AP1200" s="24">
        <f t="shared" si="309"/>
        <v>0.84787845870366263</v>
      </c>
      <c r="AQ1200" s="25">
        <v>0.61570100000000005</v>
      </c>
      <c r="AR1200" s="25">
        <v>0.73759799999999998</v>
      </c>
      <c r="AS1200" s="19">
        <v>1932</v>
      </c>
      <c r="AT1200" s="19">
        <v>0.78200000000000003</v>
      </c>
      <c r="AU1200" s="19">
        <v>1.0289999999999999</v>
      </c>
      <c r="AV1200" s="19">
        <v>0.85599999999999998</v>
      </c>
      <c r="AW1200" s="19">
        <v>0.67</v>
      </c>
      <c r="AX1200" s="19">
        <v>0.75700000000000001</v>
      </c>
      <c r="AY1200" s="19">
        <v>0.72199999999999998</v>
      </c>
      <c r="AZ1200" s="19">
        <v>0.77100000000000002</v>
      </c>
      <c r="BA1200" s="19">
        <v>0.66800000000000004</v>
      </c>
      <c r="BB1200" s="19">
        <v>0.745</v>
      </c>
      <c r="BC1200" s="19">
        <v>1.1970000000000001</v>
      </c>
      <c r="BD1200" s="19">
        <v>1.079</v>
      </c>
      <c r="BE1200" s="19">
        <v>0.66100000000000003</v>
      </c>
      <c r="BF1200" s="19">
        <v>1.617</v>
      </c>
      <c r="BG1200" s="19">
        <v>0.74099999999999999</v>
      </c>
      <c r="BH1200" s="19">
        <v>1.036</v>
      </c>
      <c r="BI1200" s="19">
        <v>0.77300000000000002</v>
      </c>
      <c r="BJ1200" s="19">
        <v>1.085</v>
      </c>
      <c r="BK1200" s="19">
        <v>1.2470000000000001</v>
      </c>
      <c r="BL1200" s="19"/>
      <c r="BM1200" s="19">
        <v>0.67900000000000005</v>
      </c>
      <c r="BN1200" s="19">
        <v>0.94099999999999995</v>
      </c>
      <c r="BO1200" s="19">
        <v>1.2889999999999999</v>
      </c>
      <c r="BP1200" s="19">
        <v>1.1339999999999999</v>
      </c>
      <c r="BQ1200" s="19">
        <v>0.86699999999999999</v>
      </c>
      <c r="BR1200" s="19">
        <v>0.91900000000000004</v>
      </c>
      <c r="BS1200" s="19">
        <v>0.61299999999999999</v>
      </c>
      <c r="BT1200" s="19">
        <v>0.88300000000000001</v>
      </c>
      <c r="BU1200" s="19">
        <v>1.476</v>
      </c>
      <c r="BV1200" s="19">
        <v>1.3819999999999999</v>
      </c>
      <c r="BW1200" s="19">
        <v>1.1319999999999999</v>
      </c>
      <c r="BX1200" s="19">
        <v>1.268</v>
      </c>
      <c r="BY1200" s="19">
        <v>1.0940000000000001</v>
      </c>
      <c r="BZ1200" s="19">
        <v>0.95399999999999996</v>
      </c>
      <c r="CA1200" s="19">
        <v>1.1619999999999999</v>
      </c>
      <c r="CB1200" s="19">
        <v>1.302</v>
      </c>
      <c r="CC1200" s="19">
        <v>1.0369999999999999</v>
      </c>
      <c r="CD1200" s="19">
        <v>1.7649999999999999</v>
      </c>
      <c r="CE1200" s="19"/>
      <c r="CF1200" s="19">
        <v>1.087</v>
      </c>
      <c r="CG1200" s="19">
        <v>1.006</v>
      </c>
      <c r="CH1200" s="19">
        <v>0.98599999999999999</v>
      </c>
      <c r="CI1200" s="19">
        <v>0.51600000000000001</v>
      </c>
      <c r="CJ1200" s="19">
        <v>0.76400000000000001</v>
      </c>
      <c r="CK1200" s="19">
        <v>0.505</v>
      </c>
      <c r="CL1200" s="19">
        <v>0.65100000000000002</v>
      </c>
      <c r="CM1200" s="19">
        <v>0.86299999999999999</v>
      </c>
      <c r="CN1200" s="19">
        <v>1.0149999999999999</v>
      </c>
      <c r="CO1200" s="19">
        <v>0.81</v>
      </c>
      <c r="CP1200" s="19">
        <v>1.0840000000000001</v>
      </c>
      <c r="CQ1200" s="19">
        <v>1.0620000000000001</v>
      </c>
      <c r="CR1200" s="19">
        <v>0.95099999999999996</v>
      </c>
      <c r="CS1200" s="19">
        <v>1.2450000000000001</v>
      </c>
      <c r="CT1200" s="19">
        <v>0.88</v>
      </c>
      <c r="CU1200" s="19">
        <v>1.1819999999999999</v>
      </c>
      <c r="CV1200" s="19">
        <v>1.1160000000000001</v>
      </c>
      <c r="CW1200" s="19">
        <v>0.98699999999999999</v>
      </c>
    </row>
    <row r="1201" spans="1:101" s="1" customFormat="1" ht="15" x14ac:dyDescent="0.2">
      <c r="A1201" s="19">
        <v>1935</v>
      </c>
      <c r="B1201" s="19">
        <v>413.9</v>
      </c>
      <c r="C1201" s="19">
        <v>1074.4000000000001</v>
      </c>
      <c r="D1201" s="19">
        <v>611.19510000000002</v>
      </c>
      <c r="E1201" s="19">
        <v>613.20640000000003</v>
      </c>
      <c r="F1201" s="19">
        <v>377.13679999999999</v>
      </c>
      <c r="G1201" s="20">
        <v>9341.7777779999997</v>
      </c>
      <c r="H1201" s="19">
        <v>1</v>
      </c>
      <c r="I1201" s="19">
        <v>1</v>
      </c>
      <c r="J1201" s="19" t="s">
        <v>109</v>
      </c>
      <c r="M1201" s="10"/>
      <c r="N1201" s="10"/>
      <c r="U1201" s="21">
        <v>2</v>
      </c>
      <c r="V1201" s="21">
        <v>8</v>
      </c>
      <c r="W1201" s="21">
        <v>282</v>
      </c>
      <c r="X1201" s="19">
        <v>0.05</v>
      </c>
      <c r="Y1201" s="19">
        <v>0.751</v>
      </c>
      <c r="Z1201" s="19">
        <v>0.71799999999999997</v>
      </c>
      <c r="AA1201" s="19">
        <v>0.55300000000000005</v>
      </c>
      <c r="AB1201" s="22">
        <f t="shared" si="297"/>
        <v>0.49872222222222223</v>
      </c>
      <c r="AC1201" s="22">
        <f t="shared" si="298"/>
        <v>0.48461111111111127</v>
      </c>
      <c r="AD1201" s="22">
        <f t="shared" si="299"/>
        <v>0.60377777777777764</v>
      </c>
      <c r="AE1201" s="22">
        <f t="shared" si="300"/>
        <v>1.0291184225610452</v>
      </c>
      <c r="AF1201" s="22">
        <f t="shared" si="301"/>
        <v>0.82600294442399724</v>
      </c>
      <c r="AG1201" s="22">
        <f t="shared" si="302"/>
        <v>4.1409005372109994E-2</v>
      </c>
      <c r="AH1201" s="22">
        <f t="shared" si="303"/>
        <v>-0.27578117050858852</v>
      </c>
      <c r="AI1201" s="22">
        <f t="shared" si="304"/>
        <v>-0.11576568447096007</v>
      </c>
      <c r="AJ1201" s="22">
        <f t="shared" si="305"/>
        <v>-1.250375752251186</v>
      </c>
      <c r="AK1201" s="22">
        <f t="shared" si="312"/>
        <v>0</v>
      </c>
      <c r="AL1201" s="22" t="str">
        <f t="shared" si="306"/>
        <v>Lowering</v>
      </c>
      <c r="AM1201" s="24">
        <f t="shared" si="307"/>
        <v>0.76600978180467716</v>
      </c>
      <c r="AN1201" s="24">
        <f t="shared" si="308"/>
        <v>5.6185499703042457E-2</v>
      </c>
      <c r="AO1201" s="25">
        <v>0.17490700000000001</v>
      </c>
      <c r="AP1201" s="24">
        <f t="shared" si="309"/>
        <v>5.6185499703042457E-2</v>
      </c>
      <c r="AQ1201" s="25">
        <v>1.1624099999999999</v>
      </c>
      <c r="AR1201" s="25">
        <v>1.0753600000000001</v>
      </c>
      <c r="AS1201" s="19">
        <v>1935</v>
      </c>
      <c r="AT1201" s="19">
        <v>0.30499999999999999</v>
      </c>
      <c r="AU1201" s="19">
        <v>0.41</v>
      </c>
      <c r="AV1201" s="19">
        <v>0.39300000000000002</v>
      </c>
      <c r="AW1201" s="19">
        <v>0.497</v>
      </c>
      <c r="AX1201" s="19">
        <v>0.34399999999999997</v>
      </c>
      <c r="AY1201" s="19">
        <v>0.34100000000000003</v>
      </c>
      <c r="AZ1201" s="19">
        <v>0.39100000000000001</v>
      </c>
      <c r="BA1201" s="19">
        <v>0.33700000000000002</v>
      </c>
      <c r="BB1201" s="19">
        <v>0.50700000000000001</v>
      </c>
      <c r="BC1201" s="19">
        <v>0.56799999999999995</v>
      </c>
      <c r="BD1201" s="19">
        <v>0.64100000000000001</v>
      </c>
      <c r="BE1201" s="19">
        <v>0.63100000000000001</v>
      </c>
      <c r="BF1201" s="19">
        <v>0.47299999999999998</v>
      </c>
      <c r="BG1201" s="19">
        <v>0.46400000000000002</v>
      </c>
      <c r="BH1201" s="19">
        <v>0.46300000000000002</v>
      </c>
      <c r="BI1201" s="19">
        <v>0.61599999999999999</v>
      </c>
      <c r="BJ1201" s="19">
        <v>0.96699999999999997</v>
      </c>
      <c r="BK1201" s="19">
        <v>0.629</v>
      </c>
      <c r="BL1201" s="19"/>
      <c r="BM1201" s="19">
        <v>0.29899999999999999</v>
      </c>
      <c r="BN1201" s="19">
        <v>0.47899999999999998</v>
      </c>
      <c r="BO1201" s="19">
        <v>0.37</v>
      </c>
      <c r="BP1201" s="19">
        <v>0.46899999999999997</v>
      </c>
      <c r="BQ1201" s="19">
        <v>0.441</v>
      </c>
      <c r="BR1201" s="19">
        <v>0.39700000000000002</v>
      </c>
      <c r="BS1201" s="19">
        <v>0.38600000000000001</v>
      </c>
      <c r="BT1201" s="19">
        <v>0.46700000000000003</v>
      </c>
      <c r="BU1201" s="19">
        <v>0.57799999999999996</v>
      </c>
      <c r="BV1201" s="19">
        <v>0.41299999999999998</v>
      </c>
      <c r="BW1201" s="19">
        <v>0.52500000000000002</v>
      </c>
      <c r="BX1201" s="19">
        <v>0.53600000000000003</v>
      </c>
      <c r="BY1201" s="19">
        <v>0.437</v>
      </c>
      <c r="BZ1201" s="19">
        <v>0.47299999999999998</v>
      </c>
      <c r="CA1201" s="19">
        <v>0.54900000000000004</v>
      </c>
      <c r="CB1201" s="19">
        <v>0.41499999999999998</v>
      </c>
      <c r="CC1201" s="19">
        <v>0.79500000000000004</v>
      </c>
      <c r="CD1201" s="19">
        <v>0.69399999999999995</v>
      </c>
      <c r="CE1201" s="19"/>
      <c r="CF1201" s="19">
        <v>0.52200000000000002</v>
      </c>
      <c r="CG1201" s="19">
        <v>0.39400000000000002</v>
      </c>
      <c r="CH1201" s="19">
        <v>0.41899999999999998</v>
      </c>
      <c r="CI1201" s="19">
        <v>0.41799999999999998</v>
      </c>
      <c r="CJ1201" s="19">
        <v>0.52200000000000002</v>
      </c>
      <c r="CK1201" s="19">
        <v>0.54300000000000004</v>
      </c>
      <c r="CL1201" s="19">
        <v>0.48799999999999999</v>
      </c>
      <c r="CM1201" s="19">
        <v>0.874</v>
      </c>
      <c r="CN1201" s="19">
        <v>0.74199999999999999</v>
      </c>
      <c r="CO1201" s="19">
        <v>0.82</v>
      </c>
      <c r="CP1201" s="19">
        <v>0.76200000000000001</v>
      </c>
      <c r="CQ1201" s="19">
        <v>0.61099999999999999</v>
      </c>
      <c r="CR1201" s="19">
        <v>0.55600000000000005</v>
      </c>
      <c r="CS1201" s="19">
        <v>0.82499999999999996</v>
      </c>
      <c r="CT1201" s="19">
        <v>0.52300000000000002</v>
      </c>
      <c r="CU1201" s="19">
        <v>0.47499999999999998</v>
      </c>
      <c r="CV1201" s="19">
        <v>0.80900000000000005</v>
      </c>
      <c r="CW1201" s="19">
        <v>0.56499999999999995</v>
      </c>
    </row>
    <row r="1202" spans="1:101" s="1" customFormat="1" ht="15" x14ac:dyDescent="0.2">
      <c r="A1202" s="19">
        <v>1936</v>
      </c>
      <c r="B1202" s="19">
        <v>413.5</v>
      </c>
      <c r="C1202" s="19">
        <v>1074.5999999999999</v>
      </c>
      <c r="D1202" s="19">
        <v>438.13350000000003</v>
      </c>
      <c r="E1202" s="19">
        <v>440.13959999999997</v>
      </c>
      <c r="F1202" s="19">
        <v>204.0752</v>
      </c>
      <c r="G1202" s="20">
        <v>3837</v>
      </c>
      <c r="H1202" s="19">
        <v>1</v>
      </c>
      <c r="I1202" s="19">
        <v>1</v>
      </c>
      <c r="J1202" s="19" t="s">
        <v>109</v>
      </c>
      <c r="M1202" s="10"/>
      <c r="N1202" s="10"/>
      <c r="U1202" s="21">
        <v>2</v>
      </c>
      <c r="V1202" s="21">
        <v>20</v>
      </c>
      <c r="W1202" s="21">
        <v>416</v>
      </c>
      <c r="X1202" s="19">
        <v>6.6699999999999995E-2</v>
      </c>
      <c r="Y1202" s="19">
        <v>1.405</v>
      </c>
      <c r="Z1202" s="19">
        <v>1.3520000000000001</v>
      </c>
      <c r="AA1202" s="19">
        <v>1.127</v>
      </c>
      <c r="AB1202" s="22">
        <f t="shared" si="297"/>
        <v>0.9123888888888888</v>
      </c>
      <c r="AC1202" s="22">
        <f t="shared" si="298"/>
        <v>1.0139555555555555</v>
      </c>
      <c r="AD1202" s="22">
        <f t="shared" si="299"/>
        <v>1.0718888888888889</v>
      </c>
      <c r="AE1202" s="22">
        <f t="shared" si="300"/>
        <v>0.89983124397299896</v>
      </c>
      <c r="AF1202" s="22">
        <f t="shared" si="301"/>
        <v>0.85119726339794743</v>
      </c>
      <c r="AG1202" s="22">
        <f t="shared" si="302"/>
        <v>-0.15227363379132217</v>
      </c>
      <c r="AH1202" s="22">
        <f t="shared" si="303"/>
        <v>-0.23243458231019198</v>
      </c>
      <c r="AI1202" s="22">
        <f t="shared" si="304"/>
        <v>-0.39486611335486832</v>
      </c>
      <c r="AJ1202" s="22">
        <f t="shared" si="305"/>
        <v>-0.83184338022199866</v>
      </c>
      <c r="AK1202" s="22">
        <f t="shared" si="312"/>
        <v>0</v>
      </c>
      <c r="AL1202" s="22" t="str">
        <f t="shared" si="306"/>
        <v>Increase</v>
      </c>
      <c r="AM1202" s="24">
        <f t="shared" si="307"/>
        <v>0.40284120524380373</v>
      </c>
      <c r="AN1202" s="24">
        <f t="shared" si="308"/>
        <v>0.14728435587812427</v>
      </c>
      <c r="AO1202" s="25">
        <v>0.83612500000000001</v>
      </c>
      <c r="AP1202" s="24">
        <f t="shared" si="309"/>
        <v>0.14728435587812427</v>
      </c>
      <c r="AQ1202" s="25">
        <v>1.13012</v>
      </c>
      <c r="AR1202" s="25">
        <v>1.05522</v>
      </c>
      <c r="AS1202" s="19">
        <v>1936</v>
      </c>
      <c r="AT1202" s="19">
        <v>0.68500000000000005</v>
      </c>
      <c r="AU1202" s="19">
        <v>0.86199999999999999</v>
      </c>
      <c r="AV1202" s="19">
        <v>0.39</v>
      </c>
      <c r="AW1202" s="19">
        <v>0.79700000000000004</v>
      </c>
      <c r="AX1202" s="19">
        <v>0.59199999999999997</v>
      </c>
      <c r="AY1202" s="19">
        <v>0.74299999999999999</v>
      </c>
      <c r="AZ1202" s="19">
        <v>1.21</v>
      </c>
      <c r="BA1202" s="19">
        <v>0.85899999999999999</v>
      </c>
      <c r="BB1202" s="19">
        <v>1.458</v>
      </c>
      <c r="BC1202" s="19">
        <v>0.80100000000000005</v>
      </c>
      <c r="BD1202" s="19">
        <v>0.72599999999999998</v>
      </c>
      <c r="BE1202" s="19">
        <v>1.401</v>
      </c>
      <c r="BF1202" s="19">
        <v>0.84</v>
      </c>
      <c r="BG1202" s="19">
        <v>1.325</v>
      </c>
      <c r="BH1202" s="19">
        <v>0.97499999999999998</v>
      </c>
      <c r="BI1202" s="19">
        <v>0.46600000000000003</v>
      </c>
      <c r="BJ1202" s="19">
        <v>0.93700000000000006</v>
      </c>
      <c r="BK1202" s="19">
        <v>1.3560000000000001</v>
      </c>
      <c r="BL1202" s="19"/>
      <c r="BM1202" s="19">
        <v>1.157</v>
      </c>
      <c r="BN1202" s="19">
        <v>0.68400000000000005</v>
      </c>
      <c r="BO1202" s="19">
        <v>0.93100000000000005</v>
      </c>
      <c r="BP1202" s="19">
        <v>0.50900000000000001</v>
      </c>
      <c r="BQ1202" s="19">
        <v>1.532</v>
      </c>
      <c r="BR1202" s="19">
        <v>1.85</v>
      </c>
      <c r="BS1202" s="19">
        <v>0.85899999999999999</v>
      </c>
      <c r="BT1202" s="19">
        <v>0.47099999999999997</v>
      </c>
      <c r="BU1202" s="19">
        <v>0.98099999999999998</v>
      </c>
      <c r="BV1202" s="19">
        <v>0.98199999999999998</v>
      </c>
      <c r="BW1202" s="19">
        <v>1.3480000000000001</v>
      </c>
      <c r="BX1202" s="19">
        <v>0.81599999999999995</v>
      </c>
      <c r="BY1202" s="19">
        <v>0.71299999999999997</v>
      </c>
      <c r="BZ1202" s="19">
        <v>0.60099999999999998</v>
      </c>
      <c r="CA1202" s="19">
        <v>1.1259999999999999</v>
      </c>
      <c r="CB1202" s="19">
        <v>0.70120000000000005</v>
      </c>
      <c r="CC1202" s="19">
        <v>1.55</v>
      </c>
      <c r="CD1202" s="19">
        <v>1.44</v>
      </c>
      <c r="CE1202" s="19"/>
      <c r="CF1202" s="19">
        <v>1.0089999999999999</v>
      </c>
      <c r="CG1202" s="19">
        <v>0.82</v>
      </c>
      <c r="CH1202" s="19">
        <v>1.198</v>
      </c>
      <c r="CI1202" s="19">
        <v>1.198</v>
      </c>
      <c r="CJ1202" s="19">
        <v>1.169</v>
      </c>
      <c r="CK1202" s="19">
        <v>1.42</v>
      </c>
      <c r="CL1202" s="19">
        <v>0.748</v>
      </c>
      <c r="CM1202" s="19">
        <v>1.5669999999999999</v>
      </c>
      <c r="CN1202" s="19">
        <v>0.82199999999999995</v>
      </c>
      <c r="CO1202" s="19">
        <v>1.167</v>
      </c>
      <c r="CP1202" s="19">
        <v>0.627</v>
      </c>
      <c r="CQ1202" s="19">
        <v>0.94299999999999995</v>
      </c>
      <c r="CR1202" s="19">
        <v>1.087</v>
      </c>
      <c r="CS1202" s="19">
        <v>0.877</v>
      </c>
      <c r="CT1202" s="19">
        <v>1.319</v>
      </c>
      <c r="CU1202" s="19">
        <v>0.51100000000000001</v>
      </c>
      <c r="CV1202" s="19">
        <v>1.802</v>
      </c>
      <c r="CW1202" s="19">
        <v>1.01</v>
      </c>
    </row>
    <row r="1203" spans="1:101" s="1" customFormat="1" ht="15" x14ac:dyDescent="0.2">
      <c r="A1203" s="19">
        <v>1938</v>
      </c>
      <c r="B1203" s="19">
        <v>413.6</v>
      </c>
      <c r="C1203" s="19">
        <v>1074.9000000000001</v>
      </c>
      <c r="D1203" s="19">
        <v>356.64249999999998</v>
      </c>
      <c r="E1203" s="19">
        <v>358.65069999999997</v>
      </c>
      <c r="F1203" s="19">
        <v>245.16839999999999</v>
      </c>
      <c r="G1203" s="20">
        <v>4094</v>
      </c>
      <c r="H1203" s="19">
        <v>2</v>
      </c>
      <c r="I1203" s="19">
        <v>2</v>
      </c>
      <c r="J1203" s="19" t="s">
        <v>105</v>
      </c>
      <c r="K1203" s="19" t="s">
        <v>583</v>
      </c>
      <c r="L1203" s="19" t="s">
        <v>584</v>
      </c>
      <c r="M1203" s="19">
        <v>7.73</v>
      </c>
      <c r="N1203" s="19">
        <v>9.9</v>
      </c>
      <c r="X1203" s="19">
        <v>0.05</v>
      </c>
      <c r="Y1203" s="19">
        <v>1.01</v>
      </c>
      <c r="Z1203" s="19">
        <v>1.125</v>
      </c>
      <c r="AA1203" s="19">
        <v>1.133</v>
      </c>
      <c r="AB1203" s="22">
        <f t="shared" si="297"/>
        <v>1.1861111111111109</v>
      </c>
      <c r="AC1203" s="22">
        <f t="shared" si="298"/>
        <v>1.290888888888889</v>
      </c>
      <c r="AD1203" s="22">
        <f t="shared" si="299"/>
        <v>0.93016666666666681</v>
      </c>
      <c r="AE1203" s="22">
        <f t="shared" si="300"/>
        <v>0.91883284558443767</v>
      </c>
      <c r="AF1203" s="22">
        <f t="shared" si="301"/>
        <v>1.2751597682613625</v>
      </c>
      <c r="AG1203" s="22">
        <f t="shared" si="302"/>
        <v>-0.12212566512536212</v>
      </c>
      <c r="AH1203" s="22">
        <f t="shared" si="303"/>
        <v>0.35067801762371226</v>
      </c>
      <c r="AI1203" s="22">
        <f t="shared" si="304"/>
        <v>-0.39048625839913148</v>
      </c>
      <c r="AJ1203" s="22">
        <f t="shared" si="305"/>
        <v>-2.0282747849859359</v>
      </c>
      <c r="AK1203" s="22" t="str">
        <f>L1203</f>
        <v>Valyl-Lysine</v>
      </c>
      <c r="AL1203" s="22" t="str">
        <f t="shared" si="306"/>
        <v>Increase</v>
      </c>
      <c r="AM1203" s="24">
        <f t="shared" si="307"/>
        <v>0.4069244091842773</v>
      </c>
      <c r="AN1203" s="24">
        <f t="shared" si="308"/>
        <v>9.3696898424619462E-3</v>
      </c>
      <c r="AO1203" s="25">
        <v>0.84253299999999998</v>
      </c>
      <c r="AP1203" s="24">
        <f t="shared" si="309"/>
        <v>9.3696898424619462E-3</v>
      </c>
      <c r="AQ1203" s="25">
        <v>1.30501</v>
      </c>
      <c r="AR1203" s="25">
        <v>1.1703300000000001</v>
      </c>
      <c r="AS1203" s="19">
        <v>1938</v>
      </c>
      <c r="AT1203" s="19">
        <v>1.1499999999999999</v>
      </c>
      <c r="AU1203" s="19">
        <v>1.206</v>
      </c>
      <c r="AV1203" s="19">
        <v>1.655</v>
      </c>
      <c r="AW1203" s="19">
        <v>1.1040000000000001</v>
      </c>
      <c r="AX1203" s="19">
        <v>0.93799999999999994</v>
      </c>
      <c r="AY1203" s="19">
        <v>1.2769999999999999</v>
      </c>
      <c r="AZ1203" s="19">
        <v>1.1859999999999999</v>
      </c>
      <c r="BA1203" s="19">
        <v>0.91200000000000003</v>
      </c>
      <c r="BB1203" s="19">
        <v>0.69599999999999995</v>
      </c>
      <c r="BC1203" s="19">
        <v>1.2410000000000001</v>
      </c>
      <c r="BD1203" s="19">
        <v>1.1479999999999999</v>
      </c>
      <c r="BE1203" s="19">
        <v>1.1020000000000001</v>
      </c>
      <c r="BF1203" s="19">
        <v>1.1120000000000001</v>
      </c>
      <c r="BG1203" s="19">
        <v>1.2210000000000001</v>
      </c>
      <c r="BH1203" s="19">
        <v>0.96699999999999997</v>
      </c>
      <c r="BI1203" s="19">
        <v>1.222</v>
      </c>
      <c r="BJ1203" s="19">
        <v>1.778</v>
      </c>
      <c r="BK1203" s="19">
        <v>1.4350000000000001</v>
      </c>
      <c r="BL1203" s="19"/>
      <c r="BM1203" s="19">
        <v>1.1220000000000001</v>
      </c>
      <c r="BN1203" s="19">
        <v>1.258</v>
      </c>
      <c r="BO1203" s="19">
        <v>1.44</v>
      </c>
      <c r="BP1203" s="19">
        <v>1.454</v>
      </c>
      <c r="BQ1203" s="19">
        <v>0.78</v>
      </c>
      <c r="BR1203" s="19">
        <v>0.82299999999999995</v>
      </c>
      <c r="BS1203" s="19">
        <v>1.496</v>
      </c>
      <c r="BT1203" s="19">
        <v>1.88</v>
      </c>
      <c r="BU1203" s="19">
        <v>1.19</v>
      </c>
      <c r="BV1203" s="19">
        <v>1.165</v>
      </c>
      <c r="BW1203" s="19">
        <v>0.98799999999999999</v>
      </c>
      <c r="BX1203" s="19">
        <v>0.68300000000000005</v>
      </c>
      <c r="BY1203" s="19">
        <v>1.99</v>
      </c>
      <c r="BZ1203" s="19">
        <v>0.95</v>
      </c>
      <c r="CA1203" s="19">
        <v>1.2490000000000001</v>
      </c>
      <c r="CB1203" s="19">
        <v>2.359</v>
      </c>
      <c r="CC1203" s="19">
        <v>1.673</v>
      </c>
      <c r="CD1203" s="19">
        <v>0.73599999999999999</v>
      </c>
      <c r="CE1203" s="19"/>
      <c r="CF1203" s="19">
        <v>0.877</v>
      </c>
      <c r="CG1203" s="19">
        <v>0.85699999999999998</v>
      </c>
      <c r="CH1203" s="19">
        <v>0.80500000000000005</v>
      </c>
      <c r="CI1203" s="19">
        <v>0.91700000000000004</v>
      </c>
      <c r="CJ1203" s="19">
        <v>0.86399999999999999</v>
      </c>
      <c r="CK1203" s="19">
        <v>0.86299999999999999</v>
      </c>
      <c r="CL1203" s="19">
        <v>1.147</v>
      </c>
      <c r="CM1203" s="19">
        <v>0.61299999999999999</v>
      </c>
      <c r="CN1203" s="19">
        <v>1.583</v>
      </c>
      <c r="CO1203" s="19">
        <v>0.69099999999999995</v>
      </c>
      <c r="CP1203" s="19">
        <v>0.90500000000000003</v>
      </c>
      <c r="CQ1203" s="19">
        <v>0.70699999999999996</v>
      </c>
      <c r="CR1203" s="19">
        <v>0.76500000000000001</v>
      </c>
      <c r="CS1203" s="19">
        <v>0.80200000000000005</v>
      </c>
      <c r="CT1203" s="19">
        <v>0.95</v>
      </c>
      <c r="CU1203" s="19">
        <v>1.73</v>
      </c>
      <c r="CV1203" s="19">
        <v>0.58599999999999997</v>
      </c>
      <c r="CW1203" s="19">
        <v>1.081</v>
      </c>
    </row>
    <row r="1204" spans="1:101" s="1" customFormat="1" ht="15" x14ac:dyDescent="0.2">
      <c r="A1204" s="19">
        <v>1939</v>
      </c>
      <c r="B1204" s="19">
        <v>414.1</v>
      </c>
      <c r="C1204" s="19">
        <v>1075.7</v>
      </c>
      <c r="D1204" s="19">
        <v>305.13159999999999</v>
      </c>
      <c r="E1204" s="19">
        <v>307.13830000000002</v>
      </c>
      <c r="F1204" s="19">
        <v>71.073300000000003</v>
      </c>
      <c r="G1204" s="20">
        <v>72265.48</v>
      </c>
      <c r="H1204" s="19">
        <v>1</v>
      </c>
      <c r="I1204" s="19">
        <v>1</v>
      </c>
      <c r="J1204" s="19" t="s">
        <v>103</v>
      </c>
      <c r="M1204" s="10"/>
      <c r="N1204" s="10"/>
      <c r="U1204" s="21">
        <v>0</v>
      </c>
      <c r="V1204" s="21">
        <v>6</v>
      </c>
      <c r="W1204" s="21">
        <v>232</v>
      </c>
      <c r="X1204" s="19">
        <v>0</v>
      </c>
      <c r="Y1204" s="19">
        <v>1.0249999999999999</v>
      </c>
      <c r="Z1204" s="19">
        <v>1.071</v>
      </c>
      <c r="AA1204" s="19">
        <v>1.1240000000000001</v>
      </c>
      <c r="AB1204" s="22">
        <f t="shared" si="297"/>
        <v>0.90522222222222204</v>
      </c>
      <c r="AC1204" s="22">
        <f t="shared" si="298"/>
        <v>1.0651111111111111</v>
      </c>
      <c r="AD1204" s="22">
        <f t="shared" si="299"/>
        <v>1.1519444444444447</v>
      </c>
      <c r="AE1204" s="22">
        <f t="shared" si="300"/>
        <v>0.84988524932192766</v>
      </c>
      <c r="AF1204" s="22">
        <f t="shared" si="301"/>
        <v>0.78582107547624758</v>
      </c>
      <c r="AG1204" s="22">
        <f t="shared" si="302"/>
        <v>-0.23466003176632447</v>
      </c>
      <c r="AH1204" s="22">
        <f t="shared" si="303"/>
        <v>-0.347727233940686</v>
      </c>
      <c r="AI1204" s="22">
        <f t="shared" si="304"/>
        <v>-0.69841994557212228</v>
      </c>
      <c r="AJ1204" s="22">
        <f t="shared" si="305"/>
        <v>-0.80072212576337332</v>
      </c>
      <c r="AK1204" s="22">
        <f t="shared" ref="AK1204:AK1210" si="313">P1204</f>
        <v>0</v>
      </c>
      <c r="AL1204" s="22" t="str">
        <f t="shared" si="306"/>
        <v>Increase</v>
      </c>
      <c r="AM1204" s="24">
        <f t="shared" si="307"/>
        <v>0.2002534719064421</v>
      </c>
      <c r="AN1204" s="24">
        <f t="shared" si="308"/>
        <v>0.1582260091476356</v>
      </c>
      <c r="AO1204" s="25">
        <v>0.80702600000000002</v>
      </c>
      <c r="AP1204" s="24">
        <f t="shared" si="309"/>
        <v>0.1582260091476356</v>
      </c>
      <c r="AQ1204" s="25">
        <v>0.94281099999999995</v>
      </c>
      <c r="AR1204" s="25">
        <v>0.953183</v>
      </c>
      <c r="AS1204" s="19">
        <v>1939</v>
      </c>
      <c r="AT1204" s="19">
        <v>1.6930000000000001</v>
      </c>
      <c r="AU1204" s="19">
        <v>1.0780000000000001</v>
      </c>
      <c r="AV1204" s="19">
        <v>0.75700000000000001</v>
      </c>
      <c r="AW1204" s="19">
        <v>0.57999999999999996</v>
      </c>
      <c r="AX1204" s="19">
        <v>0.58899999999999997</v>
      </c>
      <c r="AY1204" s="19">
        <v>1.536</v>
      </c>
      <c r="AZ1204" s="19">
        <v>0.88</v>
      </c>
      <c r="BA1204" s="19">
        <v>0.72899999999999998</v>
      </c>
      <c r="BB1204" s="19">
        <v>0.71499999999999997</v>
      </c>
      <c r="BC1204" s="19">
        <v>0.42299999999999999</v>
      </c>
      <c r="BD1204" s="19">
        <v>0.56999999999999995</v>
      </c>
      <c r="BE1204" s="19">
        <v>1.109</v>
      </c>
      <c r="BF1204" s="19">
        <v>1.17</v>
      </c>
      <c r="BG1204" s="19">
        <v>0.436</v>
      </c>
      <c r="BH1204" s="19">
        <v>0.80200000000000005</v>
      </c>
      <c r="BI1204" s="19">
        <v>1.1679999999999999</v>
      </c>
      <c r="BJ1204" s="19">
        <v>1.3320000000000001</v>
      </c>
      <c r="BK1204" s="19">
        <v>0.72699999999999998</v>
      </c>
      <c r="BL1204" s="19"/>
      <c r="BM1204" s="19">
        <v>1.448</v>
      </c>
      <c r="BN1204" s="19">
        <v>0.88400000000000001</v>
      </c>
      <c r="BO1204" s="19">
        <v>1.478</v>
      </c>
      <c r="BP1204" s="19">
        <v>0.66600000000000004</v>
      </c>
      <c r="BQ1204" s="19">
        <v>1.1719999999999999</v>
      </c>
      <c r="BR1204" s="19">
        <v>1.448</v>
      </c>
      <c r="BS1204" s="19">
        <v>0.38300000000000001</v>
      </c>
      <c r="BT1204" s="19">
        <v>0.93200000000000005</v>
      </c>
      <c r="BU1204" s="19">
        <v>1.4259999999999999</v>
      </c>
      <c r="BV1204" s="19">
        <v>0.752</v>
      </c>
      <c r="BW1204" s="19">
        <v>0.9</v>
      </c>
      <c r="BX1204" s="19">
        <v>1.2090000000000001</v>
      </c>
      <c r="BY1204" s="19">
        <v>1.161</v>
      </c>
      <c r="BZ1204" s="19">
        <v>0.629</v>
      </c>
      <c r="CA1204" s="19">
        <v>1.2150000000000001</v>
      </c>
      <c r="CB1204" s="19">
        <v>1.643</v>
      </c>
      <c r="CC1204" s="19">
        <v>1.2609999999999999</v>
      </c>
      <c r="CD1204" s="19">
        <v>0.56499999999999995</v>
      </c>
      <c r="CE1204" s="19"/>
      <c r="CF1204" s="19">
        <v>1.9490000000000001</v>
      </c>
      <c r="CG1204" s="19">
        <v>1.31</v>
      </c>
      <c r="CH1204" s="19">
        <v>1.7549999999999999</v>
      </c>
      <c r="CI1204" s="19">
        <v>0.40100000000000002</v>
      </c>
      <c r="CJ1204" s="19">
        <v>2.2320000000000002</v>
      </c>
      <c r="CK1204" s="19">
        <v>0.97099999999999997</v>
      </c>
      <c r="CL1204" s="19">
        <v>2.5720000000000001</v>
      </c>
      <c r="CM1204" s="19">
        <v>1.06</v>
      </c>
      <c r="CN1204" s="19">
        <v>1.208</v>
      </c>
      <c r="CO1204" s="19">
        <v>1.238</v>
      </c>
      <c r="CP1204" s="19">
        <v>0.88900000000000001</v>
      </c>
      <c r="CQ1204" s="19">
        <v>1.1339999999999999</v>
      </c>
      <c r="CR1204" s="19">
        <v>0.41499999999999998</v>
      </c>
      <c r="CS1204" s="19">
        <v>0.92700000000000005</v>
      </c>
      <c r="CT1204" s="19">
        <v>0.878</v>
      </c>
      <c r="CU1204" s="19">
        <v>0.48399999999999999</v>
      </c>
      <c r="CV1204" s="19">
        <v>0.80300000000000005</v>
      </c>
      <c r="CW1204" s="19">
        <v>0.50900000000000001</v>
      </c>
    </row>
    <row r="1205" spans="1:101" s="1" customFormat="1" ht="15" x14ac:dyDescent="0.2">
      <c r="A1205" s="19">
        <v>1940</v>
      </c>
      <c r="B1205" s="19">
        <v>415.6</v>
      </c>
      <c r="C1205" s="19">
        <v>1076.2</v>
      </c>
      <c r="D1205" s="19">
        <v>355.63760000000002</v>
      </c>
      <c r="E1205" s="19">
        <v>357.64420000000001</v>
      </c>
      <c r="F1205" s="19">
        <v>121.5792</v>
      </c>
      <c r="G1205" s="20">
        <v>19669.400000000001</v>
      </c>
      <c r="H1205" s="19">
        <v>1</v>
      </c>
      <c r="I1205" s="19">
        <v>1</v>
      </c>
      <c r="J1205" s="19" t="s">
        <v>112</v>
      </c>
      <c r="M1205" s="10"/>
      <c r="N1205" s="10"/>
      <c r="X1205" s="19">
        <v>0.05</v>
      </c>
      <c r="Y1205" s="19">
        <v>1.2110000000000001</v>
      </c>
      <c r="Z1205" s="19">
        <v>1.177</v>
      </c>
      <c r="AA1205" s="19">
        <v>1.4019999999999999</v>
      </c>
      <c r="AB1205" s="22">
        <f t="shared" si="297"/>
        <v>1.2317647058823527</v>
      </c>
      <c r="AC1205" s="22">
        <f t="shared" si="298"/>
        <v>1.3695555555555559</v>
      </c>
      <c r="AD1205" s="22">
        <f t="shared" si="299"/>
        <v>1.1464444444444446</v>
      </c>
      <c r="AE1205" s="22">
        <f t="shared" si="300"/>
        <v>0.89939009840509265</v>
      </c>
      <c r="AF1205" s="22">
        <f t="shared" si="301"/>
        <v>1.0744216275383962</v>
      </c>
      <c r="AG1205" s="22">
        <f t="shared" si="302"/>
        <v>-0.1529810937584665</v>
      </c>
      <c r="AH1205" s="22">
        <f t="shared" si="303"/>
        <v>0.10356025085746934</v>
      </c>
      <c r="AI1205" s="22">
        <f t="shared" si="304"/>
        <v>-1.080289701718895</v>
      </c>
      <c r="AJ1205" s="22">
        <f t="shared" si="305"/>
        <v>-0.67348454226298304</v>
      </c>
      <c r="AK1205" s="22">
        <f t="shared" si="313"/>
        <v>0</v>
      </c>
      <c r="AL1205" s="22" t="str">
        <f t="shared" si="306"/>
        <v>Increase</v>
      </c>
      <c r="AM1205" s="24">
        <f t="shared" si="307"/>
        <v>8.3120911739823208E-2</v>
      </c>
      <c r="AN1205" s="24">
        <f t="shared" si="308"/>
        <v>0.21208768795974917</v>
      </c>
      <c r="AO1205" s="25">
        <v>1.08212</v>
      </c>
      <c r="AP1205" s="24">
        <f t="shared" si="309"/>
        <v>0.21208768795974917</v>
      </c>
      <c r="AQ1205" s="25">
        <v>0.64216499999999999</v>
      </c>
      <c r="AR1205" s="25">
        <v>0.75999899999999998</v>
      </c>
      <c r="AS1205" s="19">
        <v>1940</v>
      </c>
      <c r="AT1205" s="19">
        <v>1.165</v>
      </c>
      <c r="AU1205" s="19">
        <v>1.36</v>
      </c>
      <c r="AV1205" s="19">
        <v>1.3859999999999999</v>
      </c>
      <c r="AW1205" s="19">
        <v>1.2090000000000001</v>
      </c>
      <c r="AX1205" s="19">
        <v>1.4419999999999999</v>
      </c>
      <c r="AY1205" s="19">
        <v>1.044</v>
      </c>
      <c r="AZ1205" s="19">
        <v>1.0620000000000001</v>
      </c>
      <c r="BA1205" s="19">
        <v>1.0429999999999999</v>
      </c>
      <c r="BB1205" s="19">
        <v>1.151</v>
      </c>
      <c r="BC1205" s="19">
        <v>1.585</v>
      </c>
      <c r="BD1205" s="19">
        <v>1.1259999999999999</v>
      </c>
      <c r="BE1205" s="19">
        <v>1.17</v>
      </c>
      <c r="BF1205" s="19">
        <v>1.359</v>
      </c>
      <c r="BG1205" s="19">
        <v>1.0509999999999999</v>
      </c>
      <c r="BH1205" s="19">
        <v>1.363</v>
      </c>
      <c r="BI1205" s="19" t="s">
        <v>111</v>
      </c>
      <c r="BJ1205" s="19">
        <v>0.96399999999999997</v>
      </c>
      <c r="BK1205" s="19">
        <v>1.46</v>
      </c>
      <c r="BL1205" s="19"/>
      <c r="BM1205" s="19">
        <v>1.127</v>
      </c>
      <c r="BN1205" s="19">
        <v>1.415</v>
      </c>
      <c r="BO1205" s="19">
        <v>1.6080000000000001</v>
      </c>
      <c r="BP1205" s="19">
        <v>1.401</v>
      </c>
      <c r="BQ1205" s="19">
        <v>1.0209999999999999</v>
      </c>
      <c r="BR1205" s="19">
        <v>1.1599999999999999</v>
      </c>
      <c r="BS1205" s="19">
        <v>1.619</v>
      </c>
      <c r="BT1205" s="19">
        <v>1.6619999999999999</v>
      </c>
      <c r="BU1205" s="19">
        <v>1.542</v>
      </c>
      <c r="BV1205" s="19">
        <v>1.4510000000000001</v>
      </c>
      <c r="BW1205" s="19">
        <v>0.97799999999999998</v>
      </c>
      <c r="BX1205" s="19">
        <v>1.19</v>
      </c>
      <c r="BY1205" s="19">
        <v>1.3169999999999999</v>
      </c>
      <c r="BZ1205" s="19">
        <v>1.2230000000000001</v>
      </c>
      <c r="CA1205" s="19">
        <v>1.23</v>
      </c>
      <c r="CB1205" s="19">
        <v>1.5620000000000001</v>
      </c>
      <c r="CC1205" s="19">
        <v>1.1259999999999999</v>
      </c>
      <c r="CD1205" s="19">
        <v>2.02</v>
      </c>
      <c r="CE1205" s="19"/>
      <c r="CF1205" s="19">
        <v>1.5960000000000001</v>
      </c>
      <c r="CG1205" s="19">
        <v>1.1599999999999999</v>
      </c>
      <c r="CH1205" s="19">
        <v>1.24</v>
      </c>
      <c r="CI1205" s="19">
        <v>1.028</v>
      </c>
      <c r="CJ1205" s="19">
        <v>0.92900000000000005</v>
      </c>
      <c r="CK1205" s="19">
        <v>0.95</v>
      </c>
      <c r="CL1205" s="19">
        <v>1.097</v>
      </c>
      <c r="CM1205" s="19">
        <v>1.073</v>
      </c>
      <c r="CN1205" s="19">
        <v>1.508</v>
      </c>
      <c r="CO1205" s="19">
        <v>0.874</v>
      </c>
      <c r="CP1205" s="19">
        <v>1.1539999999999999</v>
      </c>
      <c r="CQ1205" s="19">
        <v>1.171</v>
      </c>
      <c r="CR1205" s="19">
        <v>0.76100000000000001</v>
      </c>
      <c r="CS1205" s="19">
        <v>1.2949999999999999</v>
      </c>
      <c r="CT1205" s="19">
        <v>1.032</v>
      </c>
      <c r="CU1205" s="19">
        <v>1.246</v>
      </c>
      <c r="CV1205" s="19">
        <v>1.4019999999999999</v>
      </c>
      <c r="CW1205" s="19">
        <v>1.1200000000000001</v>
      </c>
    </row>
    <row r="1206" spans="1:101" s="1" customFormat="1" ht="15" x14ac:dyDescent="0.2">
      <c r="A1206" s="19">
        <v>1941</v>
      </c>
      <c r="B1206" s="19">
        <v>413.7</v>
      </c>
      <c r="C1206" s="19">
        <v>1076.5</v>
      </c>
      <c r="D1206" s="19">
        <v>314.59289999999999</v>
      </c>
      <c r="E1206" s="19">
        <v>316.5994</v>
      </c>
      <c r="F1206" s="19">
        <v>161.0692</v>
      </c>
      <c r="G1206" s="20">
        <v>3672.666667</v>
      </c>
      <c r="H1206" s="19">
        <v>2</v>
      </c>
      <c r="I1206" s="19">
        <v>2</v>
      </c>
      <c r="J1206" s="19" t="s">
        <v>109</v>
      </c>
      <c r="M1206" s="10"/>
      <c r="N1206" s="10"/>
      <c r="U1206" s="21">
        <v>1</v>
      </c>
      <c r="V1206" s="21">
        <v>48</v>
      </c>
      <c r="W1206" s="21">
        <v>681</v>
      </c>
      <c r="X1206" s="19">
        <v>0.05</v>
      </c>
      <c r="Y1206" s="19">
        <v>0.56599999999999995</v>
      </c>
      <c r="Z1206" s="19">
        <v>0.47699999999999998</v>
      </c>
      <c r="AA1206" s="19">
        <v>0.71199999999999997</v>
      </c>
      <c r="AB1206" s="22">
        <f t="shared" si="297"/>
        <v>0.88800000000000023</v>
      </c>
      <c r="AC1206" s="22">
        <f t="shared" si="298"/>
        <v>1.150722222222222</v>
      </c>
      <c r="AD1206" s="22">
        <f t="shared" si="299"/>
        <v>1.1073333333333331</v>
      </c>
      <c r="AE1206" s="22">
        <f t="shared" si="300"/>
        <v>0.77168927726548586</v>
      </c>
      <c r="AF1206" s="22">
        <f t="shared" si="301"/>
        <v>0.80192655027092152</v>
      </c>
      <c r="AG1206" s="22">
        <f t="shared" si="302"/>
        <v>-0.37390803545910645</v>
      </c>
      <c r="AH1206" s="22">
        <f t="shared" si="303"/>
        <v>-0.31845799089111332</v>
      </c>
      <c r="AI1206" s="22">
        <f t="shared" si="304"/>
        <v>-0.88976240990633204</v>
      </c>
      <c r="AJ1206" s="22">
        <f t="shared" si="305"/>
        <v>-0.96483658076286094</v>
      </c>
      <c r="AK1206" s="22">
        <f t="shared" si="313"/>
        <v>0</v>
      </c>
      <c r="AL1206" s="22" t="str">
        <f t="shared" si="306"/>
        <v>Increase</v>
      </c>
      <c r="AM1206" s="24">
        <f t="shared" si="307"/>
        <v>0.12889545090025467</v>
      </c>
      <c r="AN1206" s="24">
        <f t="shared" si="308"/>
        <v>0.10843348580491539</v>
      </c>
      <c r="AO1206" s="25">
        <v>1.0745800000000001</v>
      </c>
      <c r="AP1206" s="24">
        <f t="shared" si="309"/>
        <v>0.10843348580491539</v>
      </c>
      <c r="AQ1206" s="25">
        <v>1.2041200000000001</v>
      </c>
      <c r="AR1206" s="25">
        <v>1.10198</v>
      </c>
      <c r="AS1206" s="19">
        <v>1941</v>
      </c>
      <c r="AT1206" s="19">
        <v>0.56299999999999994</v>
      </c>
      <c r="AU1206" s="19">
        <v>0.97699999999999998</v>
      </c>
      <c r="AV1206" s="19">
        <v>0.50600000000000001</v>
      </c>
      <c r="AW1206" s="19">
        <v>1.0960000000000001</v>
      </c>
      <c r="AX1206" s="19">
        <v>0.76</v>
      </c>
      <c r="AY1206" s="19">
        <v>0.46600000000000003</v>
      </c>
      <c r="AZ1206" s="19">
        <v>1.3740000000000001</v>
      </c>
      <c r="BA1206" s="19">
        <v>0.84099999999999997</v>
      </c>
      <c r="BB1206" s="19">
        <v>0.9</v>
      </c>
      <c r="BC1206" s="19">
        <v>1.383</v>
      </c>
      <c r="BD1206" s="19">
        <v>0.66200000000000003</v>
      </c>
      <c r="BE1206" s="19">
        <v>1.4510000000000001</v>
      </c>
      <c r="BF1206" s="19">
        <v>0.97</v>
      </c>
      <c r="BG1206" s="19">
        <v>1.54</v>
      </c>
      <c r="BH1206" s="19">
        <v>0.872</v>
      </c>
      <c r="BI1206" s="19">
        <v>0.63800000000000001</v>
      </c>
      <c r="BJ1206" s="19">
        <v>0.48799999999999999</v>
      </c>
      <c r="BK1206" s="19">
        <v>0.497</v>
      </c>
      <c r="BL1206" s="19"/>
      <c r="BM1206" s="19">
        <v>0.88800000000000001</v>
      </c>
      <c r="BN1206" s="19">
        <v>1.208</v>
      </c>
      <c r="BO1206" s="19">
        <v>0.39800000000000002</v>
      </c>
      <c r="BP1206" s="19">
        <v>0.72399999999999998</v>
      </c>
      <c r="BQ1206" s="19">
        <v>1.516</v>
      </c>
      <c r="BR1206" s="19">
        <v>2.552</v>
      </c>
      <c r="BS1206" s="19">
        <v>1.0489999999999999</v>
      </c>
      <c r="BT1206" s="19">
        <v>0.38700000000000001</v>
      </c>
      <c r="BU1206" s="19">
        <v>0.86199999999999999</v>
      </c>
      <c r="BV1206" s="19">
        <v>1.395</v>
      </c>
      <c r="BW1206" s="19">
        <v>2.4409999999999998</v>
      </c>
      <c r="BX1206" s="19">
        <v>0.90800000000000003</v>
      </c>
      <c r="BY1206" s="19">
        <v>0.81899999999999995</v>
      </c>
      <c r="BZ1206" s="19">
        <v>0.99</v>
      </c>
      <c r="CA1206" s="19">
        <v>1.9379999999999999</v>
      </c>
      <c r="CB1206" s="19">
        <v>0.65100000000000002</v>
      </c>
      <c r="CC1206" s="19">
        <v>1.1000000000000001</v>
      </c>
      <c r="CD1206" s="19">
        <v>0.88700000000000001</v>
      </c>
      <c r="CE1206" s="19"/>
      <c r="CF1206" s="19">
        <v>0.72299999999999998</v>
      </c>
      <c r="CG1206" s="19">
        <v>0.79700000000000004</v>
      </c>
      <c r="CH1206" s="19">
        <v>0.94499999999999995</v>
      </c>
      <c r="CI1206" s="19">
        <v>0.82399999999999995</v>
      </c>
      <c r="CJ1206" s="19">
        <v>1.1819999999999999</v>
      </c>
      <c r="CK1206" s="19">
        <v>1.4610000000000001</v>
      </c>
      <c r="CL1206" s="19">
        <v>1.2829999999999999</v>
      </c>
      <c r="CM1206" s="19">
        <v>1.1479999999999999</v>
      </c>
      <c r="CN1206" s="19">
        <v>0.34899999999999998</v>
      </c>
      <c r="CO1206" s="19">
        <v>1.393</v>
      </c>
      <c r="CP1206" s="19">
        <v>0.55900000000000005</v>
      </c>
      <c r="CQ1206" s="19">
        <v>1.4279999999999999</v>
      </c>
      <c r="CR1206" s="19">
        <v>2.117</v>
      </c>
      <c r="CS1206" s="19">
        <v>1.1759999999999999</v>
      </c>
      <c r="CT1206" s="19">
        <v>1.33</v>
      </c>
      <c r="CU1206" s="19">
        <v>0.48399999999999999</v>
      </c>
      <c r="CV1206" s="19">
        <v>1.5629999999999999</v>
      </c>
      <c r="CW1206" s="19">
        <v>1.17</v>
      </c>
    </row>
    <row r="1207" spans="1:101" s="1" customFormat="1" ht="15" x14ac:dyDescent="0.2">
      <c r="A1207" s="19">
        <v>1942</v>
      </c>
      <c r="B1207" s="19">
        <v>414.6</v>
      </c>
      <c r="C1207" s="19">
        <v>1077.0999999999999</v>
      </c>
      <c r="D1207" s="19">
        <v>389.11680000000001</v>
      </c>
      <c r="E1207" s="19">
        <v>391.1234</v>
      </c>
      <c r="F1207" s="19">
        <v>310.11700000000002</v>
      </c>
      <c r="G1207" s="20">
        <v>65667.157890000002</v>
      </c>
      <c r="H1207" s="19">
        <v>2</v>
      </c>
      <c r="I1207" s="19">
        <v>2</v>
      </c>
      <c r="J1207" s="19" t="s">
        <v>109</v>
      </c>
      <c r="M1207" s="10"/>
      <c r="N1207" s="10"/>
      <c r="U1207" s="21">
        <v>1</v>
      </c>
      <c r="V1207" s="21">
        <v>21</v>
      </c>
      <c r="W1207" s="21">
        <v>459</v>
      </c>
      <c r="X1207" s="19">
        <v>3.3300000000000003E-2</v>
      </c>
      <c r="Y1207" s="19">
        <v>1.1559999999999999</v>
      </c>
      <c r="Z1207" s="19">
        <v>1.0780000000000001</v>
      </c>
      <c r="AA1207" s="19">
        <v>1.1299999999999999</v>
      </c>
      <c r="AB1207" s="22">
        <f t="shared" si="297"/>
        <v>0.93911111111111112</v>
      </c>
      <c r="AC1207" s="22">
        <f t="shared" si="298"/>
        <v>1.0988333333333333</v>
      </c>
      <c r="AD1207" s="22">
        <f t="shared" si="299"/>
        <v>0.88805555555555549</v>
      </c>
      <c r="AE1207" s="22">
        <f t="shared" si="300"/>
        <v>0.85464381414631685</v>
      </c>
      <c r="AF1207" s="22">
        <f t="shared" si="301"/>
        <v>1.0574913981857992</v>
      </c>
      <c r="AG1207" s="22">
        <f t="shared" si="302"/>
        <v>-0.22660481480806194</v>
      </c>
      <c r="AH1207" s="22">
        <f t="shared" si="303"/>
        <v>8.0645928267057923E-2</v>
      </c>
      <c r="AI1207" s="22">
        <f t="shared" si="304"/>
        <v>-1.7815966378052881</v>
      </c>
      <c r="AJ1207" s="22">
        <f t="shared" si="305"/>
        <v>-0.5593390775613396</v>
      </c>
      <c r="AK1207" s="22">
        <f t="shared" si="313"/>
        <v>0</v>
      </c>
      <c r="AL1207" s="22" t="str">
        <f t="shared" si="306"/>
        <v>Increase</v>
      </c>
      <c r="AM1207" s="24">
        <f t="shared" si="307"/>
        <v>1.6534968130630642E-2</v>
      </c>
      <c r="AN1207" s="24">
        <f t="shared" si="308"/>
        <v>0.27584233626022758</v>
      </c>
      <c r="AO1207" s="25">
        <v>1.37453</v>
      </c>
      <c r="AP1207" s="24">
        <f t="shared" si="309"/>
        <v>0.27584233626022758</v>
      </c>
      <c r="AQ1207" s="25">
        <v>0.91886599999999996</v>
      </c>
      <c r="AR1207" s="25">
        <v>0.93792600000000004</v>
      </c>
      <c r="AS1207" s="19">
        <v>1942</v>
      </c>
      <c r="AT1207" s="19">
        <v>1.177</v>
      </c>
      <c r="AU1207" s="19">
        <v>0.97899999999999998</v>
      </c>
      <c r="AV1207" s="19">
        <v>1.1180000000000001</v>
      </c>
      <c r="AW1207" s="19">
        <v>1.0389999999999999</v>
      </c>
      <c r="AX1207" s="19">
        <v>1.163</v>
      </c>
      <c r="AY1207" s="19">
        <v>0.80200000000000005</v>
      </c>
      <c r="AZ1207" s="19">
        <v>0.98199999999999998</v>
      </c>
      <c r="BA1207" s="19">
        <v>0.89</v>
      </c>
      <c r="BB1207" s="19">
        <v>0.95299999999999996</v>
      </c>
      <c r="BC1207" s="19">
        <v>0.91300000000000003</v>
      </c>
      <c r="BD1207" s="19">
        <v>0.91</v>
      </c>
      <c r="BE1207" s="19">
        <v>0.997</v>
      </c>
      <c r="BF1207" s="19">
        <v>0.73799999999999999</v>
      </c>
      <c r="BG1207" s="19">
        <v>0.69599999999999995</v>
      </c>
      <c r="BH1207" s="19">
        <v>0.67</v>
      </c>
      <c r="BI1207" s="19">
        <v>0.95799999999999996</v>
      </c>
      <c r="BJ1207" s="19">
        <v>0.91500000000000004</v>
      </c>
      <c r="BK1207" s="19">
        <v>1.004</v>
      </c>
      <c r="BL1207" s="19"/>
      <c r="BM1207" s="19">
        <v>1.1859999999999999</v>
      </c>
      <c r="BN1207" s="19">
        <v>1.052</v>
      </c>
      <c r="BO1207" s="19">
        <v>1.1539999999999999</v>
      </c>
      <c r="BP1207" s="19">
        <v>1.2390000000000001</v>
      </c>
      <c r="BQ1207" s="19">
        <v>1.012</v>
      </c>
      <c r="BR1207" s="19">
        <v>0.76900000000000002</v>
      </c>
      <c r="BS1207" s="19">
        <v>1.0509999999999999</v>
      </c>
      <c r="BT1207" s="19">
        <v>1.2669999999999999</v>
      </c>
      <c r="BU1207" s="19">
        <v>0.83799999999999997</v>
      </c>
      <c r="BV1207" s="19">
        <v>0.98099999999999998</v>
      </c>
      <c r="BW1207" s="19">
        <v>0.85499999999999998</v>
      </c>
      <c r="BX1207" s="19">
        <v>0.99</v>
      </c>
      <c r="BY1207" s="19">
        <v>1.603</v>
      </c>
      <c r="BZ1207" s="19">
        <v>0.90900000000000003</v>
      </c>
      <c r="CA1207" s="19">
        <v>0.96699999999999997</v>
      </c>
      <c r="CB1207" s="19">
        <v>1.5029999999999999</v>
      </c>
      <c r="CC1207" s="19">
        <v>1.087</v>
      </c>
      <c r="CD1207" s="19">
        <v>1.3160000000000001</v>
      </c>
      <c r="CE1207" s="19"/>
      <c r="CF1207" s="19">
        <v>1.01</v>
      </c>
      <c r="CG1207" s="19">
        <v>0.95399999999999996</v>
      </c>
      <c r="CH1207" s="19">
        <v>0.85599999999999998</v>
      </c>
      <c r="CI1207" s="19">
        <v>0.67800000000000005</v>
      </c>
      <c r="CJ1207" s="19">
        <v>0.69799999999999995</v>
      </c>
      <c r="CK1207" s="19">
        <v>0.96599999999999997</v>
      </c>
      <c r="CL1207" s="19">
        <v>1.004</v>
      </c>
      <c r="CM1207" s="19">
        <v>0.71899999999999997</v>
      </c>
      <c r="CN1207" s="19">
        <v>1.109</v>
      </c>
      <c r="CO1207" s="19">
        <v>0.88900000000000001</v>
      </c>
      <c r="CP1207" s="19">
        <v>1.05</v>
      </c>
      <c r="CQ1207" s="19">
        <v>0.89200000000000002</v>
      </c>
      <c r="CR1207" s="19">
        <v>0.83599999999999997</v>
      </c>
      <c r="CS1207" s="19">
        <v>0.93700000000000006</v>
      </c>
      <c r="CT1207" s="19">
        <v>0.71599999999999997</v>
      </c>
      <c r="CU1207" s="19">
        <v>1.0389999999999999</v>
      </c>
      <c r="CV1207" s="19">
        <v>0.77700000000000002</v>
      </c>
      <c r="CW1207" s="19">
        <v>0.85499999999999998</v>
      </c>
    </row>
    <row r="1208" spans="1:101" s="1" customFormat="1" ht="15" x14ac:dyDescent="0.2">
      <c r="A1208" s="19">
        <v>1944</v>
      </c>
      <c r="B1208" s="19">
        <v>414.8</v>
      </c>
      <c r="C1208" s="19">
        <v>1077.3</v>
      </c>
      <c r="D1208" s="19">
        <v>430.13049999999998</v>
      </c>
      <c r="E1208" s="19">
        <v>432.1388</v>
      </c>
      <c r="F1208" s="19">
        <v>196.07220000000001</v>
      </c>
      <c r="G1208" s="20">
        <v>8478</v>
      </c>
      <c r="H1208" s="19">
        <v>1</v>
      </c>
      <c r="I1208" s="19">
        <v>1</v>
      </c>
      <c r="J1208" s="19" t="s">
        <v>131</v>
      </c>
      <c r="M1208" s="10"/>
      <c r="N1208" s="10"/>
      <c r="O1208" s="19" t="s">
        <v>553</v>
      </c>
      <c r="P1208" s="19" t="s">
        <v>554</v>
      </c>
      <c r="Q1208" s="19">
        <v>3.2</v>
      </c>
      <c r="R1208" s="19">
        <v>43.5</v>
      </c>
      <c r="T1208" s="19" t="s">
        <v>143</v>
      </c>
      <c r="X1208" s="19">
        <v>0.18329999999999999</v>
      </c>
      <c r="Y1208" s="19">
        <v>1.212</v>
      </c>
      <c r="Z1208" s="19">
        <v>1.2589999999999999</v>
      </c>
      <c r="AA1208" s="19">
        <v>1.22</v>
      </c>
      <c r="AB1208" s="22">
        <f t="shared" si="297"/>
        <v>0.88154444444444435</v>
      </c>
      <c r="AC1208" s="22">
        <f t="shared" si="298"/>
        <v>1.1362333333333332</v>
      </c>
      <c r="AD1208" s="22">
        <f t="shared" si="299"/>
        <v>1.5097888888888886</v>
      </c>
      <c r="AE1208" s="22">
        <f t="shared" si="300"/>
        <v>0.77584807502371389</v>
      </c>
      <c r="AF1208" s="22">
        <f t="shared" si="301"/>
        <v>0.5838859001626423</v>
      </c>
      <c r="AG1208" s="22">
        <f t="shared" si="302"/>
        <v>-0.36615392039802802</v>
      </c>
      <c r="AH1208" s="22">
        <f t="shared" si="303"/>
        <v>-0.77624162193309443</v>
      </c>
      <c r="AI1208" s="22">
        <f t="shared" si="304"/>
        <v>-0.46794674122258828</v>
      </c>
      <c r="AJ1208" s="22">
        <f t="shared" si="305"/>
        <v>-0.79501049673097346</v>
      </c>
      <c r="AK1208" s="22" t="str">
        <f t="shared" si="313"/>
        <v>5-Hydroxyconiferyl alcohol</v>
      </c>
      <c r="AL1208" s="22" t="str">
        <f t="shared" si="306"/>
        <v>Increase</v>
      </c>
      <c r="AM1208" s="24">
        <f t="shared" si="307"/>
        <v>0.34044993749300689</v>
      </c>
      <c r="AN1208" s="24">
        <f t="shared" si="308"/>
        <v>0.16032066413324506</v>
      </c>
      <c r="AO1208" s="25">
        <v>0.68045500000000003</v>
      </c>
      <c r="AP1208" s="24">
        <f t="shared" si="309"/>
        <v>0.16032066413324506</v>
      </c>
      <c r="AQ1208" s="25">
        <v>0.77716300000000005</v>
      </c>
      <c r="AR1208" s="25">
        <v>0.85131999999999997</v>
      </c>
      <c r="AS1208" s="19">
        <v>1944</v>
      </c>
      <c r="AT1208" s="19">
        <v>0.72599999999999998</v>
      </c>
      <c r="AU1208" s="19">
        <v>0.34899999999999998</v>
      </c>
      <c r="AV1208" s="19">
        <v>0.86599999999999999</v>
      </c>
      <c r="AW1208" s="19">
        <v>0.36199999999999999</v>
      </c>
      <c r="AX1208" s="19">
        <v>0.71799999999999997</v>
      </c>
      <c r="AY1208" s="19">
        <v>1.8620000000000001</v>
      </c>
      <c r="AZ1208" s="19">
        <v>1.286</v>
      </c>
      <c r="BA1208" s="19">
        <v>1.155</v>
      </c>
      <c r="BB1208" s="19">
        <v>0.16220000000000001</v>
      </c>
      <c r="BC1208" s="19">
        <v>0.43</v>
      </c>
      <c r="BD1208" s="19">
        <v>2.069</v>
      </c>
      <c r="BE1208" s="19">
        <v>0.85599999999999998</v>
      </c>
      <c r="BF1208" s="19">
        <v>0.46529999999999999</v>
      </c>
      <c r="BG1208" s="19">
        <v>1.294</v>
      </c>
      <c r="BH1208" s="19">
        <v>0.40500000000000003</v>
      </c>
      <c r="BI1208" s="19">
        <v>0.33700000000000002</v>
      </c>
      <c r="BJ1208" s="19">
        <v>2.2429999999999999</v>
      </c>
      <c r="BK1208" s="19">
        <v>0.2823</v>
      </c>
      <c r="BL1208" s="19"/>
      <c r="BM1208" s="19">
        <v>1.042</v>
      </c>
      <c r="BN1208" s="19">
        <v>0.47099999999999997</v>
      </c>
      <c r="BO1208" s="19">
        <v>1.694</v>
      </c>
      <c r="BP1208" s="19">
        <v>0.28899999999999998</v>
      </c>
      <c r="BQ1208" s="19">
        <v>1.093</v>
      </c>
      <c r="BR1208" s="19">
        <v>0.68020000000000003</v>
      </c>
      <c r="BS1208" s="19">
        <v>0.52800000000000002</v>
      </c>
      <c r="BT1208" s="19">
        <v>0.61899999999999999</v>
      </c>
      <c r="BU1208" s="19">
        <v>1.462</v>
      </c>
      <c r="BV1208" s="19">
        <v>0.39800000000000002</v>
      </c>
      <c r="BW1208" s="19">
        <v>1.8859999999999999</v>
      </c>
      <c r="BX1208" s="19">
        <v>0.36</v>
      </c>
      <c r="BY1208" s="19">
        <v>2.3820000000000001</v>
      </c>
      <c r="BZ1208" s="19">
        <v>0.216</v>
      </c>
      <c r="CA1208" s="19">
        <v>1.31</v>
      </c>
      <c r="CB1208" s="19">
        <v>3.4710000000000001</v>
      </c>
      <c r="CC1208" s="19">
        <v>0.254</v>
      </c>
      <c r="CD1208" s="19">
        <v>2.2970000000000002</v>
      </c>
      <c r="CE1208" s="19"/>
      <c r="CF1208" s="19">
        <v>0.7288</v>
      </c>
      <c r="CG1208" s="19">
        <v>0.38500000000000001</v>
      </c>
      <c r="CH1208" s="19">
        <v>3.5169999999999999</v>
      </c>
      <c r="CI1208" s="19">
        <v>0.39739999999999998</v>
      </c>
      <c r="CJ1208" s="19">
        <v>0.36899999999999999</v>
      </c>
      <c r="CK1208" s="19">
        <v>0.93089999999999995</v>
      </c>
      <c r="CL1208" s="19">
        <v>0.77300000000000002</v>
      </c>
      <c r="CM1208" s="19">
        <v>3.1749999999999998</v>
      </c>
      <c r="CN1208" s="19">
        <v>0.44700000000000001</v>
      </c>
      <c r="CO1208" s="19">
        <v>0.29409999999999997</v>
      </c>
      <c r="CP1208" s="19">
        <v>0.70899999999999996</v>
      </c>
      <c r="CQ1208" s="19">
        <v>1.163</v>
      </c>
      <c r="CR1208" s="19">
        <v>0.91500000000000004</v>
      </c>
      <c r="CS1208" s="19">
        <v>1.151</v>
      </c>
      <c r="CT1208" s="19">
        <v>3.7050000000000001</v>
      </c>
      <c r="CU1208" s="19">
        <v>0.66800000000000004</v>
      </c>
      <c r="CV1208" s="19">
        <v>6.8390000000000004</v>
      </c>
      <c r="CW1208" s="19">
        <v>1.0089999999999999</v>
      </c>
    </row>
    <row r="1209" spans="1:101" s="1" customFormat="1" ht="25.5" x14ac:dyDescent="0.2">
      <c r="A1209" s="19">
        <v>1945</v>
      </c>
      <c r="B1209" s="19">
        <v>415.7</v>
      </c>
      <c r="C1209" s="19">
        <v>1077.3</v>
      </c>
      <c r="D1209" s="19">
        <v>613.21019999999999</v>
      </c>
      <c r="E1209" s="19">
        <v>617.22699999999998</v>
      </c>
      <c r="F1209" s="19">
        <v>146.10079999999999</v>
      </c>
      <c r="G1209" s="20">
        <v>4298</v>
      </c>
      <c r="H1209" s="19">
        <v>1</v>
      </c>
      <c r="I1209" s="19">
        <v>2</v>
      </c>
      <c r="J1209" s="19" t="s">
        <v>131</v>
      </c>
      <c r="M1209" s="10"/>
      <c r="N1209" s="10"/>
      <c r="O1209" s="19" t="s">
        <v>504</v>
      </c>
      <c r="P1209" s="19" t="s">
        <v>505</v>
      </c>
      <c r="Q1209" s="19">
        <v>7.69</v>
      </c>
      <c r="R1209" s="19">
        <v>36.1</v>
      </c>
      <c r="S1209" s="19" t="s">
        <v>133</v>
      </c>
      <c r="T1209" s="19" t="s">
        <v>134</v>
      </c>
      <c r="X1209" s="19">
        <v>3.3300000000000003E-2</v>
      </c>
      <c r="Y1209" s="19">
        <v>1.329</v>
      </c>
      <c r="Z1209" s="19">
        <v>1.405</v>
      </c>
      <c r="AA1209" s="19">
        <v>1.3149999999999999</v>
      </c>
      <c r="AB1209" s="22">
        <f t="shared" si="297"/>
        <v>1.0723888888888888</v>
      </c>
      <c r="AC1209" s="22">
        <f t="shared" si="298"/>
        <v>0.99144444444444468</v>
      </c>
      <c r="AD1209" s="22">
        <f t="shared" si="299"/>
        <v>1.0221666666666667</v>
      </c>
      <c r="AE1209" s="22">
        <f t="shared" si="300"/>
        <v>1.0816429451978031</v>
      </c>
      <c r="AF1209" s="22">
        <f t="shared" si="301"/>
        <v>1.0491331050600576</v>
      </c>
      <c r="AG1209" s="22">
        <f t="shared" si="302"/>
        <v>0.11322433816203185</v>
      </c>
      <c r="AH1209" s="22">
        <f t="shared" si="303"/>
        <v>6.9197726368929152E-2</v>
      </c>
      <c r="AI1209" s="22">
        <f t="shared" si="304"/>
        <v>-0.59541733530221985</v>
      </c>
      <c r="AJ1209" s="22">
        <f t="shared" si="305"/>
        <v>-0.393159149031092</v>
      </c>
      <c r="AK1209" s="22" t="str">
        <f t="shared" si="313"/>
        <v>(2R,5S)-2,5-Diaminohexanoate - 2 tags</v>
      </c>
      <c r="AL1209" s="22" t="str">
        <f t="shared" si="306"/>
        <v>Lowering</v>
      </c>
      <c r="AM1209" s="24">
        <f t="shared" si="307"/>
        <v>0.2538532130535</v>
      </c>
      <c r="AN1209" s="24">
        <f t="shared" si="308"/>
        <v>0.40442766032981159</v>
      </c>
      <c r="AO1209" s="25">
        <v>0.72253800000000001</v>
      </c>
      <c r="AP1209" s="24">
        <f t="shared" si="309"/>
        <v>0.40442766032981159</v>
      </c>
      <c r="AQ1209" s="25">
        <v>0.64196799999999998</v>
      </c>
      <c r="AR1209" s="25">
        <v>0.75947299999999995</v>
      </c>
      <c r="AS1209" s="19">
        <v>1945</v>
      </c>
      <c r="AT1209" s="19">
        <v>1.0820000000000001</v>
      </c>
      <c r="AU1209" s="19">
        <v>1.069</v>
      </c>
      <c r="AV1209" s="19">
        <v>1.224</v>
      </c>
      <c r="AW1209" s="19">
        <v>1.38</v>
      </c>
      <c r="AX1209" s="19">
        <v>1.107</v>
      </c>
      <c r="AY1209" s="19">
        <v>1.0169999999999999</v>
      </c>
      <c r="AZ1209" s="19">
        <v>0.96399999999999997</v>
      </c>
      <c r="BA1209" s="19">
        <v>1.036</v>
      </c>
      <c r="BB1209" s="19">
        <v>1.03</v>
      </c>
      <c r="BC1209" s="19">
        <v>0.97399999999999998</v>
      </c>
      <c r="BD1209" s="19">
        <v>0.93100000000000005</v>
      </c>
      <c r="BE1209" s="19">
        <v>0.82199999999999995</v>
      </c>
      <c r="BF1209" s="19">
        <v>0.65900000000000003</v>
      </c>
      <c r="BG1209" s="19">
        <v>1.0669999999999999</v>
      </c>
      <c r="BH1209" s="19">
        <v>0.92800000000000005</v>
      </c>
      <c r="BI1209" s="19">
        <v>1.304</v>
      </c>
      <c r="BJ1209" s="19">
        <v>1.4910000000000001</v>
      </c>
      <c r="BK1209" s="19">
        <v>1.218</v>
      </c>
      <c r="BL1209" s="19"/>
      <c r="BM1209" s="19">
        <v>0.83099999999999996</v>
      </c>
      <c r="BN1209" s="19">
        <v>0.91400000000000003</v>
      </c>
      <c r="BO1209" s="19">
        <v>1.099</v>
      </c>
      <c r="BP1209" s="19">
        <v>1.341</v>
      </c>
      <c r="BQ1209" s="19">
        <v>0.91500000000000004</v>
      </c>
      <c r="BR1209" s="19">
        <v>0.66900000000000004</v>
      </c>
      <c r="BS1209" s="19">
        <v>1.3160000000000001</v>
      </c>
      <c r="BT1209" s="19">
        <v>1.2989999999999999</v>
      </c>
      <c r="BU1209" s="19">
        <v>0.73699999999999999</v>
      </c>
      <c r="BV1209" s="19">
        <v>0.86899999999999999</v>
      </c>
      <c r="BW1209" s="19">
        <v>0.79400000000000004</v>
      </c>
      <c r="BX1209" s="19">
        <v>0.81499999999999995</v>
      </c>
      <c r="BY1209" s="19">
        <v>0.93899999999999995</v>
      </c>
      <c r="BZ1209" s="19">
        <v>0.77900000000000003</v>
      </c>
      <c r="CA1209" s="19">
        <v>0.98899999999999999</v>
      </c>
      <c r="CB1209" s="19">
        <v>1.337</v>
      </c>
      <c r="CC1209" s="19">
        <v>1.1060000000000001</v>
      </c>
      <c r="CD1209" s="19">
        <v>1.097</v>
      </c>
      <c r="CE1209" s="19"/>
      <c r="CF1209" s="19">
        <v>1.2370000000000001</v>
      </c>
      <c r="CG1209" s="19">
        <v>0.85699999999999998</v>
      </c>
      <c r="CH1209" s="19">
        <v>0.97599999999999998</v>
      </c>
      <c r="CI1209" s="19">
        <v>1.284</v>
      </c>
      <c r="CJ1209" s="19">
        <v>0.97199999999999998</v>
      </c>
      <c r="CK1209" s="19">
        <v>1.0109999999999999</v>
      </c>
      <c r="CL1209" s="19">
        <v>1.0389999999999999</v>
      </c>
      <c r="CM1209" s="19">
        <v>1.054</v>
      </c>
      <c r="CN1209" s="19">
        <v>1.355</v>
      </c>
      <c r="CO1209" s="19">
        <v>0.99</v>
      </c>
      <c r="CP1209" s="19">
        <v>0.94799999999999995</v>
      </c>
      <c r="CQ1209" s="19">
        <v>0.77</v>
      </c>
      <c r="CR1209" s="19">
        <v>0.84599999999999997</v>
      </c>
      <c r="CS1209" s="19">
        <v>0.96699999999999997</v>
      </c>
      <c r="CT1209" s="19">
        <v>1.028</v>
      </c>
      <c r="CU1209" s="19">
        <v>0.90300000000000002</v>
      </c>
      <c r="CV1209" s="19">
        <v>0.96699999999999997</v>
      </c>
      <c r="CW1209" s="19">
        <v>1.1950000000000001</v>
      </c>
    </row>
    <row r="1210" spans="1:101" s="1" customFormat="1" ht="15" x14ac:dyDescent="0.2">
      <c r="A1210" s="19">
        <v>1946</v>
      </c>
      <c r="B1210" s="19">
        <v>414.6</v>
      </c>
      <c r="C1210" s="19">
        <v>1077.4000000000001</v>
      </c>
      <c r="D1210" s="19">
        <v>305.09550000000002</v>
      </c>
      <c r="E1210" s="19">
        <v>307.10300000000001</v>
      </c>
      <c r="F1210" s="19">
        <v>71.037099999999995</v>
      </c>
      <c r="G1210" s="20">
        <v>255270.70180000001</v>
      </c>
      <c r="H1210" s="19">
        <v>1</v>
      </c>
      <c r="I1210" s="19">
        <v>1</v>
      </c>
      <c r="J1210" s="19" t="s">
        <v>109</v>
      </c>
      <c r="M1210" s="10"/>
      <c r="N1210" s="10"/>
      <c r="U1210" s="21">
        <v>1</v>
      </c>
      <c r="V1210" s="21">
        <v>9</v>
      </c>
      <c r="W1210" s="21">
        <v>290</v>
      </c>
      <c r="X1210" s="19">
        <v>3.3300000000000003E-2</v>
      </c>
      <c r="Y1210" s="19">
        <v>0.41499999999999998</v>
      </c>
      <c r="Z1210" s="19">
        <v>0.436</v>
      </c>
      <c r="AA1210" s="19">
        <v>0.44700000000000001</v>
      </c>
      <c r="AB1210" s="22">
        <f t="shared" si="297"/>
        <v>0.47055555555555562</v>
      </c>
      <c r="AC1210" s="22">
        <f t="shared" si="298"/>
        <v>0.48077777777777775</v>
      </c>
      <c r="AD1210" s="22">
        <f t="shared" si="299"/>
        <v>0.43027777777777776</v>
      </c>
      <c r="AE1210" s="22">
        <f t="shared" si="300"/>
        <v>0.97873815576611989</v>
      </c>
      <c r="AF1210" s="22">
        <f t="shared" si="301"/>
        <v>1.093608779857973</v>
      </c>
      <c r="AG1210" s="22">
        <f t="shared" si="302"/>
        <v>-3.1005151202330009E-2</v>
      </c>
      <c r="AH1210" s="22">
        <f t="shared" si="303"/>
        <v>0.12909673054263029</v>
      </c>
      <c r="AI1210" s="22">
        <f t="shared" si="304"/>
        <v>-8.853666675227477E-2</v>
      </c>
      <c r="AJ1210" s="22">
        <f t="shared" si="305"/>
        <v>-0.36568101772249384</v>
      </c>
      <c r="AK1210" s="22">
        <f t="shared" si="313"/>
        <v>0</v>
      </c>
      <c r="AL1210" s="22" t="str">
        <f t="shared" si="306"/>
        <v>Increase</v>
      </c>
      <c r="AM1210" s="24">
        <f t="shared" si="307"/>
        <v>0.81557392669176276</v>
      </c>
      <c r="AN1210" s="24">
        <f t="shared" si="308"/>
        <v>0.43084294148434443</v>
      </c>
      <c r="AO1210" s="25">
        <v>0.24513799999999999</v>
      </c>
      <c r="AP1210" s="24">
        <f t="shared" si="309"/>
        <v>0.43084294148434443</v>
      </c>
      <c r="AQ1210" s="25">
        <v>0.75498299999999996</v>
      </c>
      <c r="AR1210" s="25">
        <v>0.83739600000000003</v>
      </c>
      <c r="AS1210" s="19">
        <v>1946</v>
      </c>
      <c r="AT1210" s="19">
        <v>0.437</v>
      </c>
      <c r="AU1210" s="19">
        <v>0.47599999999999998</v>
      </c>
      <c r="AV1210" s="19">
        <v>0.39400000000000002</v>
      </c>
      <c r="AW1210" s="19">
        <v>0.67100000000000004</v>
      </c>
      <c r="AX1210" s="19">
        <v>0.46500000000000002</v>
      </c>
      <c r="AY1210" s="19">
        <v>0.23899999999999999</v>
      </c>
      <c r="AZ1210" s="19">
        <v>0.41499999999999998</v>
      </c>
      <c r="BA1210" s="19">
        <v>0.24199999999999999</v>
      </c>
      <c r="BB1210" s="19">
        <v>0.57599999999999996</v>
      </c>
      <c r="BC1210" s="19">
        <v>0.60199999999999998</v>
      </c>
      <c r="BD1210" s="19">
        <v>0.377</v>
      </c>
      <c r="BE1210" s="19">
        <v>0.57799999999999996</v>
      </c>
      <c r="BF1210" s="19">
        <v>0.38300000000000001</v>
      </c>
      <c r="BG1210" s="19">
        <v>0.52700000000000002</v>
      </c>
      <c r="BH1210" s="19">
        <v>0.39200000000000002</v>
      </c>
      <c r="BI1210" s="19">
        <v>0.38100000000000001</v>
      </c>
      <c r="BJ1210" s="19">
        <v>0.52</v>
      </c>
      <c r="BK1210" s="19">
        <v>0.79500000000000004</v>
      </c>
      <c r="BL1210" s="19"/>
      <c r="BM1210" s="19">
        <v>0.42099999999999999</v>
      </c>
      <c r="BN1210" s="19">
        <v>0.42099999999999999</v>
      </c>
      <c r="BO1210" s="19">
        <v>0.58299999999999996</v>
      </c>
      <c r="BP1210" s="19">
        <v>0.48499999999999999</v>
      </c>
      <c r="BQ1210" s="19">
        <v>0.30199999999999999</v>
      </c>
      <c r="BR1210" s="19">
        <v>0.438</v>
      </c>
      <c r="BS1210" s="19">
        <v>0.36399999999999999</v>
      </c>
      <c r="BT1210" s="19">
        <v>0.36899999999999999</v>
      </c>
      <c r="BU1210" s="19">
        <v>0.435</v>
      </c>
      <c r="BV1210" s="19">
        <v>0.52200000000000002</v>
      </c>
      <c r="BW1210" s="19">
        <v>0.39200000000000002</v>
      </c>
      <c r="BX1210" s="19">
        <v>0.64800000000000002</v>
      </c>
      <c r="BY1210" s="19">
        <v>0.52400000000000002</v>
      </c>
      <c r="BZ1210" s="19">
        <v>0.80900000000000005</v>
      </c>
      <c r="CA1210" s="19">
        <v>0.49199999999999999</v>
      </c>
      <c r="CB1210" s="19">
        <v>0.46500000000000002</v>
      </c>
      <c r="CC1210" s="19">
        <v>0.41</v>
      </c>
      <c r="CD1210" s="19">
        <v>0.57399999999999995</v>
      </c>
      <c r="CE1210" s="19"/>
      <c r="CF1210" s="19">
        <v>0.27200000000000002</v>
      </c>
      <c r="CG1210" s="19">
        <v>0.28399999999999997</v>
      </c>
      <c r="CH1210" s="19">
        <v>0.33800000000000002</v>
      </c>
      <c r="CI1210" s="19">
        <v>0.34100000000000003</v>
      </c>
      <c r="CJ1210" s="19">
        <v>0.46200000000000002</v>
      </c>
      <c r="CK1210" s="19">
        <v>0.36799999999999999</v>
      </c>
      <c r="CL1210" s="19">
        <v>0.44900000000000001</v>
      </c>
      <c r="CM1210" s="19">
        <v>0.40400000000000003</v>
      </c>
      <c r="CN1210" s="19">
        <v>0.214</v>
      </c>
      <c r="CO1210" s="19">
        <v>0.35299999999999998</v>
      </c>
      <c r="CP1210" s="19">
        <v>0.52400000000000002</v>
      </c>
      <c r="CQ1210" s="19">
        <v>0.65100000000000002</v>
      </c>
      <c r="CR1210" s="19">
        <v>0.42399999999999999</v>
      </c>
      <c r="CS1210" s="19">
        <v>0.52400000000000002</v>
      </c>
      <c r="CT1210" s="19">
        <v>0.36299999999999999</v>
      </c>
      <c r="CU1210" s="19">
        <v>0.68100000000000005</v>
      </c>
      <c r="CV1210" s="19">
        <v>0.83</v>
      </c>
      <c r="CW1210" s="19">
        <v>0.26300000000000001</v>
      </c>
    </row>
    <row r="1211" spans="1:101" s="1" customFormat="1" ht="15" x14ac:dyDescent="0.2">
      <c r="A1211" s="19">
        <v>1947</v>
      </c>
      <c r="B1211" s="19">
        <v>414.6</v>
      </c>
      <c r="C1211" s="19">
        <v>1077.7</v>
      </c>
      <c r="D1211" s="19">
        <v>355.63760000000002</v>
      </c>
      <c r="E1211" s="19">
        <v>357.64429999999999</v>
      </c>
      <c r="F1211" s="19">
        <v>243.1585</v>
      </c>
      <c r="G1211" s="20">
        <v>52094.173909999998</v>
      </c>
      <c r="H1211" s="19">
        <v>2</v>
      </c>
      <c r="I1211" s="19">
        <v>2</v>
      </c>
      <c r="J1211" s="19" t="s">
        <v>105</v>
      </c>
      <c r="K1211" s="19" t="s">
        <v>389</v>
      </c>
      <c r="L1211" s="19" t="s">
        <v>390</v>
      </c>
      <c r="M1211" s="19">
        <v>0.27</v>
      </c>
      <c r="N1211" s="19">
        <v>2.5</v>
      </c>
      <c r="X1211" s="19">
        <v>0.05</v>
      </c>
      <c r="Y1211" s="19">
        <v>1.2110000000000001</v>
      </c>
      <c r="Z1211" s="19">
        <v>1.1859999999999999</v>
      </c>
      <c r="AA1211" s="19">
        <v>1.4019999999999999</v>
      </c>
      <c r="AB1211" s="22">
        <f t="shared" si="297"/>
        <v>1.2304705882352938</v>
      </c>
      <c r="AC1211" s="22">
        <f t="shared" si="298"/>
        <v>1.3658888888888889</v>
      </c>
      <c r="AD1211" s="22">
        <f t="shared" si="299"/>
        <v>1.1451666666666671</v>
      </c>
      <c r="AE1211" s="22">
        <f t="shared" si="300"/>
        <v>0.90085701570956178</v>
      </c>
      <c r="AF1211" s="22">
        <f t="shared" si="301"/>
        <v>1.0744903986918586</v>
      </c>
      <c r="AG1211" s="22">
        <f t="shared" si="302"/>
        <v>-0.15062995565931619</v>
      </c>
      <c r="AH1211" s="22">
        <f t="shared" si="303"/>
        <v>0.10365259135431538</v>
      </c>
      <c r="AI1211" s="22">
        <f t="shared" si="304"/>
        <v>-1.0316268488924756</v>
      </c>
      <c r="AJ1211" s="22">
        <f t="shared" si="305"/>
        <v>-0.67339572927197455</v>
      </c>
      <c r="AK1211" s="22" t="str">
        <f>L1211</f>
        <v>Prolyl-Lysine</v>
      </c>
      <c r="AL1211" s="22" t="str">
        <f t="shared" si="306"/>
        <v>Increase</v>
      </c>
      <c r="AM1211" s="24">
        <f t="shared" si="307"/>
        <v>9.2976490901294506E-2</v>
      </c>
      <c r="AN1211" s="24">
        <f t="shared" si="308"/>
        <v>0.21213106421441172</v>
      </c>
      <c r="AO1211" s="25">
        <v>1.0552699999999999</v>
      </c>
      <c r="AP1211" s="24">
        <f t="shared" si="309"/>
        <v>0.21213106421441172</v>
      </c>
      <c r="AQ1211" s="25">
        <v>0.64123799999999997</v>
      </c>
      <c r="AR1211" s="25">
        <v>0.75892199999999999</v>
      </c>
      <c r="AS1211" s="19">
        <v>1947</v>
      </c>
      <c r="AT1211" s="19">
        <v>1.161</v>
      </c>
      <c r="AU1211" s="19">
        <v>1.36</v>
      </c>
      <c r="AV1211" s="19">
        <v>1.3859999999999999</v>
      </c>
      <c r="AW1211" s="19">
        <v>1.2090000000000001</v>
      </c>
      <c r="AX1211" s="19">
        <v>1.4419999999999999</v>
      </c>
      <c r="AY1211" s="19">
        <v>1.044</v>
      </c>
      <c r="AZ1211" s="19">
        <v>1.0620000000000001</v>
      </c>
      <c r="BA1211" s="19">
        <v>1.0429999999999999</v>
      </c>
      <c r="BB1211" s="19">
        <v>1.151</v>
      </c>
      <c r="BC1211" s="19">
        <v>1.585</v>
      </c>
      <c r="BD1211" s="19">
        <v>1.1259999999999999</v>
      </c>
      <c r="BE1211" s="19">
        <v>1.1519999999999999</v>
      </c>
      <c r="BF1211" s="19">
        <v>1.359</v>
      </c>
      <c r="BG1211" s="19">
        <v>1.0509999999999999</v>
      </c>
      <c r="BH1211" s="19">
        <v>1.363</v>
      </c>
      <c r="BI1211" s="19" t="s">
        <v>111</v>
      </c>
      <c r="BJ1211" s="19">
        <v>0.96399999999999997</v>
      </c>
      <c r="BK1211" s="19">
        <v>1.46</v>
      </c>
      <c r="BL1211" s="19"/>
      <c r="BM1211" s="19">
        <v>1.127</v>
      </c>
      <c r="BN1211" s="19">
        <v>1.415</v>
      </c>
      <c r="BO1211" s="19">
        <v>1.6080000000000001</v>
      </c>
      <c r="BP1211" s="19">
        <v>1.3580000000000001</v>
      </c>
      <c r="BQ1211" s="19">
        <v>1.0209999999999999</v>
      </c>
      <c r="BR1211" s="19">
        <v>1.1950000000000001</v>
      </c>
      <c r="BS1211" s="19">
        <v>1.631</v>
      </c>
      <c r="BT1211" s="19">
        <v>1.6619999999999999</v>
      </c>
      <c r="BU1211" s="19">
        <v>1.542</v>
      </c>
      <c r="BV1211" s="19">
        <v>1.4510000000000001</v>
      </c>
      <c r="BW1211" s="19">
        <v>0.90800000000000003</v>
      </c>
      <c r="BX1211" s="19">
        <v>1.19</v>
      </c>
      <c r="BY1211" s="19">
        <v>1.3169999999999999</v>
      </c>
      <c r="BZ1211" s="19">
        <v>1.2230000000000001</v>
      </c>
      <c r="CA1211" s="19">
        <v>1.23</v>
      </c>
      <c r="CB1211" s="19">
        <v>1.5620000000000001</v>
      </c>
      <c r="CC1211" s="19">
        <v>1.1259999999999999</v>
      </c>
      <c r="CD1211" s="19">
        <v>2.02</v>
      </c>
      <c r="CE1211" s="19"/>
      <c r="CF1211" s="19">
        <v>1.5960000000000001</v>
      </c>
      <c r="CG1211" s="19">
        <v>1.1599999999999999</v>
      </c>
      <c r="CH1211" s="19">
        <v>1.24</v>
      </c>
      <c r="CI1211" s="19">
        <v>1.028</v>
      </c>
      <c r="CJ1211" s="19">
        <v>0.92900000000000005</v>
      </c>
      <c r="CK1211" s="19">
        <v>0.95</v>
      </c>
      <c r="CL1211" s="19">
        <v>1.097</v>
      </c>
      <c r="CM1211" s="19">
        <v>1.073</v>
      </c>
      <c r="CN1211" s="19">
        <v>1.508</v>
      </c>
      <c r="CO1211" s="19">
        <v>0.88</v>
      </c>
      <c r="CP1211" s="19">
        <v>1.1850000000000001</v>
      </c>
      <c r="CQ1211" s="19">
        <v>1.171</v>
      </c>
      <c r="CR1211" s="19">
        <v>0.76100000000000001</v>
      </c>
      <c r="CS1211" s="19">
        <v>1.2949999999999999</v>
      </c>
      <c r="CT1211" s="19">
        <v>1.026</v>
      </c>
      <c r="CU1211" s="19">
        <v>1.216</v>
      </c>
      <c r="CV1211" s="19">
        <v>1.4019999999999999</v>
      </c>
      <c r="CW1211" s="19">
        <v>1.0960000000000001</v>
      </c>
    </row>
    <row r="1212" spans="1:101" s="1" customFormat="1" ht="15" x14ac:dyDescent="0.2">
      <c r="A1212" s="19">
        <v>1948</v>
      </c>
      <c r="B1212" s="19">
        <v>415.1</v>
      </c>
      <c r="C1212" s="19">
        <v>1077.9000000000001</v>
      </c>
      <c r="D1212" s="19">
        <v>420.06689999999998</v>
      </c>
      <c r="E1212" s="19">
        <v>422.0727</v>
      </c>
      <c r="F1212" s="19">
        <v>186.0086</v>
      </c>
      <c r="G1212" s="20">
        <v>10494.2</v>
      </c>
      <c r="H1212" s="19">
        <v>1</v>
      </c>
      <c r="I1212" s="19">
        <v>1</v>
      </c>
      <c r="J1212" s="19" t="s">
        <v>103</v>
      </c>
      <c r="M1212" s="10"/>
      <c r="N1212" s="10"/>
      <c r="U1212" s="21">
        <v>0</v>
      </c>
      <c r="V1212" s="21">
        <v>1</v>
      </c>
      <c r="W1212" s="21">
        <v>59</v>
      </c>
      <c r="X1212" s="19">
        <v>0.05</v>
      </c>
      <c r="Y1212" s="19">
        <v>1.131</v>
      </c>
      <c r="Z1212" s="19">
        <v>1.0549999999999999</v>
      </c>
      <c r="AA1212" s="19">
        <v>1.018</v>
      </c>
      <c r="AB1212" s="22">
        <f t="shared" si="297"/>
        <v>0.85822222222222211</v>
      </c>
      <c r="AC1212" s="22">
        <f t="shared" si="298"/>
        <v>1.0547777777777776</v>
      </c>
      <c r="AD1212" s="22">
        <f t="shared" si="299"/>
        <v>1.1361111111111111</v>
      </c>
      <c r="AE1212" s="22">
        <f t="shared" si="300"/>
        <v>0.81365216475297586</v>
      </c>
      <c r="AF1212" s="22">
        <f t="shared" si="301"/>
        <v>0.75540342298288499</v>
      </c>
      <c r="AG1212" s="22">
        <f t="shared" si="302"/>
        <v>-0.29751591886560197</v>
      </c>
      <c r="AH1212" s="22">
        <f t="shared" si="303"/>
        <v>-0.40468077376582345</v>
      </c>
      <c r="AI1212" s="22">
        <f t="shared" si="304"/>
        <v>-1.3235148696885333</v>
      </c>
      <c r="AJ1212" s="22">
        <f t="shared" si="305"/>
        <v>-2.4960828995341822</v>
      </c>
      <c r="AK1212" s="22">
        <f>P1212</f>
        <v>0</v>
      </c>
      <c r="AL1212" s="22" t="str">
        <f t="shared" si="306"/>
        <v>Increase</v>
      </c>
      <c r="AM1212" s="24">
        <f t="shared" si="307"/>
        <v>4.7477203507503854E-2</v>
      </c>
      <c r="AN1212" s="24">
        <f t="shared" si="308"/>
        <v>3.1909287021815147E-3</v>
      </c>
      <c r="AO1212" s="25">
        <v>1.0239199999999999</v>
      </c>
      <c r="AP1212" s="24">
        <f t="shared" si="309"/>
        <v>3.1909287021815147E-3</v>
      </c>
      <c r="AQ1212" s="25">
        <v>1.4077999999999999</v>
      </c>
      <c r="AR1212" s="25">
        <v>1.28156</v>
      </c>
      <c r="AS1212" s="19">
        <v>1948</v>
      </c>
      <c r="AT1212" s="19">
        <v>0.51500000000000001</v>
      </c>
      <c r="AU1212" s="19">
        <v>0.71499999999999997</v>
      </c>
      <c r="AV1212" s="19">
        <v>0.629</v>
      </c>
      <c r="AW1212" s="19">
        <v>0.69199999999999995</v>
      </c>
      <c r="AX1212" s="19">
        <v>0.66300000000000003</v>
      </c>
      <c r="AY1212" s="19">
        <v>0.51100000000000001</v>
      </c>
      <c r="AZ1212" s="19">
        <v>0.878</v>
      </c>
      <c r="BA1212" s="19">
        <v>0.79</v>
      </c>
      <c r="BB1212" s="19">
        <v>1.085</v>
      </c>
      <c r="BC1212" s="19">
        <v>1.1140000000000001</v>
      </c>
      <c r="BD1212" s="19">
        <v>1.347</v>
      </c>
      <c r="BE1212" s="19">
        <v>1.032</v>
      </c>
      <c r="BF1212" s="19">
        <v>1.133</v>
      </c>
      <c r="BG1212" s="19">
        <v>0.70899999999999996</v>
      </c>
      <c r="BH1212" s="19">
        <v>0.998</v>
      </c>
      <c r="BI1212" s="19">
        <v>0.91400000000000003</v>
      </c>
      <c r="BJ1212" s="19">
        <v>0.72</v>
      </c>
      <c r="BK1212" s="19">
        <v>1.0029999999999999</v>
      </c>
      <c r="BL1212" s="19"/>
      <c r="BM1212" s="19">
        <v>0.97299999999999998</v>
      </c>
      <c r="BN1212" s="19">
        <v>0.83699999999999997</v>
      </c>
      <c r="BO1212" s="19">
        <v>0.89200000000000002</v>
      </c>
      <c r="BP1212" s="19">
        <v>0.754</v>
      </c>
      <c r="BQ1212" s="19">
        <v>0.98599999999999999</v>
      </c>
      <c r="BR1212" s="19">
        <v>1.052</v>
      </c>
      <c r="BS1212" s="19">
        <v>0.82299999999999995</v>
      </c>
      <c r="BT1212" s="19">
        <v>0.69599999999999995</v>
      </c>
      <c r="BU1212" s="19">
        <v>0.99399999999999999</v>
      </c>
      <c r="BV1212" s="19">
        <v>2.0499999999999998</v>
      </c>
      <c r="BW1212" s="19">
        <v>1.583</v>
      </c>
      <c r="BX1212" s="19">
        <v>0.73299999999999998</v>
      </c>
      <c r="BY1212" s="19">
        <v>0.99299999999999999</v>
      </c>
      <c r="BZ1212" s="19">
        <v>0.94299999999999995</v>
      </c>
      <c r="CA1212" s="19">
        <v>1.119</v>
      </c>
      <c r="CB1212" s="19">
        <v>1.0449999999999999</v>
      </c>
      <c r="CC1212" s="19">
        <v>1.1970000000000001</v>
      </c>
      <c r="CD1212" s="19">
        <v>1.3160000000000001</v>
      </c>
      <c r="CE1212" s="19"/>
      <c r="CF1212" s="19">
        <v>0.64200000000000002</v>
      </c>
      <c r="CG1212" s="19">
        <v>1.5549999999999999</v>
      </c>
      <c r="CH1212" s="19">
        <v>0.79300000000000004</v>
      </c>
      <c r="CI1212" s="19">
        <v>1.2829999999999999</v>
      </c>
      <c r="CJ1212" s="19">
        <v>1.514</v>
      </c>
      <c r="CK1212" s="19">
        <v>1.1970000000000001</v>
      </c>
      <c r="CL1212" s="19">
        <v>0.80100000000000005</v>
      </c>
      <c r="CM1212" s="19">
        <v>1.014</v>
      </c>
      <c r="CN1212" s="19">
        <v>0.79600000000000004</v>
      </c>
      <c r="CO1212" s="19">
        <v>0.89600000000000002</v>
      </c>
      <c r="CP1212" s="19">
        <v>1.1519999999999999</v>
      </c>
      <c r="CQ1212" s="19">
        <v>1.3879999999999999</v>
      </c>
      <c r="CR1212" s="19">
        <v>0.98899999999999999</v>
      </c>
      <c r="CS1212" s="19">
        <v>0.98399999999999999</v>
      </c>
      <c r="CT1212" s="19">
        <v>1.2889999999999999</v>
      </c>
      <c r="CU1212" s="19">
        <v>1.18</v>
      </c>
      <c r="CV1212" s="19">
        <v>1.575</v>
      </c>
      <c r="CW1212" s="19">
        <v>1.4019999999999999</v>
      </c>
    </row>
    <row r="1213" spans="1:101" s="1" customFormat="1" ht="15" x14ac:dyDescent="0.2">
      <c r="A1213" s="19">
        <v>1950</v>
      </c>
      <c r="B1213" s="19">
        <v>415.7</v>
      </c>
      <c r="C1213" s="19">
        <v>1079.5999999999999</v>
      </c>
      <c r="D1213" s="19">
        <v>443.1635</v>
      </c>
      <c r="E1213" s="19">
        <v>445.16969999999998</v>
      </c>
      <c r="F1213" s="19">
        <v>209.1052</v>
      </c>
      <c r="G1213" s="20">
        <v>7499.2173910000001</v>
      </c>
      <c r="H1213" s="19">
        <v>1</v>
      </c>
      <c r="I1213" s="19">
        <v>1</v>
      </c>
      <c r="J1213" s="19" t="s">
        <v>103</v>
      </c>
      <c r="M1213" s="10"/>
      <c r="N1213" s="10"/>
      <c r="U1213" s="21">
        <v>0</v>
      </c>
      <c r="V1213" s="21">
        <v>18</v>
      </c>
      <c r="W1213" s="21">
        <v>220</v>
      </c>
      <c r="X1213" s="19">
        <v>0.05</v>
      </c>
      <c r="Y1213" s="19">
        <v>1.238</v>
      </c>
      <c r="Z1213" s="19">
        <v>1.008</v>
      </c>
      <c r="AA1213" s="19">
        <v>1.1879999999999999</v>
      </c>
      <c r="AB1213" s="22">
        <f t="shared" si="297"/>
        <v>0.99299999999999988</v>
      </c>
      <c r="AC1213" s="22">
        <f t="shared" si="298"/>
        <v>1.0854444444444444</v>
      </c>
      <c r="AD1213" s="22">
        <f t="shared" si="299"/>
        <v>1.1573888888888888</v>
      </c>
      <c r="AE1213" s="22">
        <f t="shared" si="300"/>
        <v>0.91483263384174418</v>
      </c>
      <c r="AF1213" s="22">
        <f t="shared" si="301"/>
        <v>0.85796572745163924</v>
      </c>
      <c r="AG1213" s="22">
        <f t="shared" si="302"/>
        <v>-0.12842026450954092</v>
      </c>
      <c r="AH1213" s="22">
        <f t="shared" si="303"/>
        <v>-0.2210080763270105</v>
      </c>
      <c r="AI1213" s="22">
        <f t="shared" si="304"/>
        <v>-0.26362710978262288</v>
      </c>
      <c r="AJ1213" s="22">
        <f t="shared" si="305"/>
        <v>-0.64825723813570679</v>
      </c>
      <c r="AK1213" s="22">
        <f>P1213</f>
        <v>0</v>
      </c>
      <c r="AL1213" s="22" t="str">
        <f t="shared" si="306"/>
        <v>Increase</v>
      </c>
      <c r="AM1213" s="24">
        <f t="shared" si="307"/>
        <v>0.54497036982274027</v>
      </c>
      <c r="AN1213" s="24">
        <f t="shared" si="308"/>
        <v>0.22477228566822358</v>
      </c>
      <c r="AO1213" s="25">
        <v>0.86547399999999997</v>
      </c>
      <c r="AP1213" s="24">
        <f t="shared" si="309"/>
        <v>0.22477228566822358</v>
      </c>
      <c r="AQ1213" s="25">
        <v>1.3701399999999999</v>
      </c>
      <c r="AR1213" s="25">
        <v>1.24291</v>
      </c>
      <c r="AS1213" s="19">
        <v>1950</v>
      </c>
      <c r="AT1213" s="19">
        <v>0.72499999999999998</v>
      </c>
      <c r="AU1213" s="19">
        <v>1.2330000000000001</v>
      </c>
      <c r="AV1213" s="19">
        <v>0.53</v>
      </c>
      <c r="AW1213" s="19">
        <v>1.1719999999999999</v>
      </c>
      <c r="AX1213" s="19">
        <v>0.86899999999999999</v>
      </c>
      <c r="AY1213" s="19">
        <v>0.249</v>
      </c>
      <c r="AZ1213" s="19">
        <v>1.268</v>
      </c>
      <c r="BA1213" s="19">
        <v>0.86299999999999999</v>
      </c>
      <c r="BB1213" s="19">
        <v>0.99099999999999999</v>
      </c>
      <c r="BC1213" s="19">
        <v>1.073</v>
      </c>
      <c r="BD1213" s="19">
        <v>0.92300000000000004</v>
      </c>
      <c r="BE1213" s="19">
        <v>1.1579999999999999</v>
      </c>
      <c r="BF1213" s="19">
        <v>1.1120000000000001</v>
      </c>
      <c r="BG1213" s="19">
        <v>1.988</v>
      </c>
      <c r="BH1213" s="19">
        <v>1.1970000000000001</v>
      </c>
      <c r="BI1213" s="19">
        <v>0.38200000000000001</v>
      </c>
      <c r="BJ1213" s="19">
        <v>1.2589999999999999</v>
      </c>
      <c r="BK1213" s="19">
        <v>0.88200000000000001</v>
      </c>
      <c r="BL1213" s="19"/>
      <c r="BM1213" s="19">
        <v>0.85299999999999998</v>
      </c>
      <c r="BN1213" s="19">
        <v>0.89</v>
      </c>
      <c r="BO1213" s="19">
        <v>0.56799999999999995</v>
      </c>
      <c r="BP1213" s="19">
        <v>0.871</v>
      </c>
      <c r="BQ1213" s="19">
        <v>1.2509999999999999</v>
      </c>
      <c r="BR1213" s="19">
        <v>1.7809999999999999</v>
      </c>
      <c r="BS1213" s="19">
        <v>1.5289999999999999</v>
      </c>
      <c r="BT1213" s="19">
        <v>0.251</v>
      </c>
      <c r="BU1213" s="19">
        <v>0.61599999999999999</v>
      </c>
      <c r="BV1213" s="19">
        <v>1.5780000000000001</v>
      </c>
      <c r="BW1213" s="19">
        <v>1.734</v>
      </c>
      <c r="BX1213" s="19">
        <v>0.84199999999999997</v>
      </c>
      <c r="BY1213" s="19">
        <v>0.53600000000000003</v>
      </c>
      <c r="BZ1213" s="19">
        <v>0.89</v>
      </c>
      <c r="CA1213" s="19">
        <v>1.8160000000000001</v>
      </c>
      <c r="CB1213" s="19">
        <v>0.46899999999999997</v>
      </c>
      <c r="CC1213" s="19">
        <v>1.4990000000000001</v>
      </c>
      <c r="CD1213" s="19">
        <v>1.5640000000000001</v>
      </c>
      <c r="CE1213" s="19"/>
      <c r="CF1213" s="19">
        <v>0.64800000000000002</v>
      </c>
      <c r="CG1213" s="19">
        <v>1.1779999999999999</v>
      </c>
      <c r="CH1213" s="19">
        <v>0.81200000000000006</v>
      </c>
      <c r="CI1213" s="19">
        <v>1.546</v>
      </c>
      <c r="CJ1213" s="19">
        <v>1.3160000000000001</v>
      </c>
      <c r="CK1213" s="19">
        <v>1.4079999999999999</v>
      </c>
      <c r="CL1213" s="19">
        <v>0.97599999999999998</v>
      </c>
      <c r="CM1213" s="19">
        <v>1.758</v>
      </c>
      <c r="CN1213" s="19">
        <v>0.41699999999999998</v>
      </c>
      <c r="CO1213" s="19">
        <v>1.2809999999999999</v>
      </c>
      <c r="CP1213" s="19">
        <v>0.52500000000000002</v>
      </c>
      <c r="CQ1213" s="19">
        <v>1.1140000000000001</v>
      </c>
      <c r="CR1213" s="19">
        <v>1.498</v>
      </c>
      <c r="CS1213" s="19">
        <v>1.333</v>
      </c>
      <c r="CT1213" s="19">
        <v>1.327</v>
      </c>
      <c r="CU1213" s="19">
        <v>0.77300000000000002</v>
      </c>
      <c r="CV1213" s="19">
        <v>1.877</v>
      </c>
      <c r="CW1213" s="19">
        <v>1.046</v>
      </c>
    </row>
    <row r="1214" spans="1:101" s="1" customFormat="1" ht="15" x14ac:dyDescent="0.2">
      <c r="A1214" s="19">
        <v>1952</v>
      </c>
      <c r="B1214" s="19">
        <v>415.6</v>
      </c>
      <c r="C1214" s="19">
        <v>1080.0999999999999</v>
      </c>
      <c r="D1214" s="19">
        <v>321.0908</v>
      </c>
      <c r="E1214" s="19">
        <v>323.09890000000001</v>
      </c>
      <c r="F1214" s="19">
        <v>174.065</v>
      </c>
      <c r="G1214" s="20">
        <v>4394</v>
      </c>
      <c r="H1214" s="19">
        <v>2</v>
      </c>
      <c r="I1214" s="19">
        <v>2</v>
      </c>
      <c r="J1214" s="19" t="s">
        <v>109</v>
      </c>
      <c r="M1214" s="10"/>
      <c r="N1214" s="10"/>
      <c r="U1214" s="21">
        <v>2</v>
      </c>
      <c r="V1214" s="21">
        <v>18</v>
      </c>
      <c r="W1214" s="21">
        <v>341</v>
      </c>
      <c r="X1214" s="19">
        <v>6.6699999999999995E-2</v>
      </c>
      <c r="Y1214" s="19">
        <v>2.12</v>
      </c>
      <c r="Z1214" s="19">
        <v>1.625</v>
      </c>
      <c r="AA1214" s="19">
        <v>1.095</v>
      </c>
      <c r="AB1214" s="22">
        <f t="shared" si="297"/>
        <v>1.2280000000000002</v>
      </c>
      <c r="AC1214" s="22">
        <f t="shared" si="298"/>
        <v>1.1901666666666666</v>
      </c>
      <c r="AD1214" s="22">
        <f t="shared" si="299"/>
        <v>1.2875500000000002</v>
      </c>
      <c r="AE1214" s="22">
        <f t="shared" si="300"/>
        <v>1.031788264948887</v>
      </c>
      <c r="AF1214" s="22">
        <f t="shared" si="301"/>
        <v>0.95374936895654538</v>
      </c>
      <c r="AG1214" s="22">
        <f t="shared" si="302"/>
        <v>4.5146943194305747E-2</v>
      </c>
      <c r="AH1214" s="22">
        <f t="shared" si="303"/>
        <v>-6.8317897491768267E-2</v>
      </c>
      <c r="AI1214" s="22">
        <f t="shared" si="304"/>
        <v>-0.17336190266017776</v>
      </c>
      <c r="AJ1214" s="22">
        <f t="shared" si="305"/>
        <v>-0.18255858309373652</v>
      </c>
      <c r="AK1214" s="22">
        <f>P1214</f>
        <v>0</v>
      </c>
      <c r="AL1214" s="22" t="str">
        <f t="shared" si="306"/>
        <v>Lowering</v>
      </c>
      <c r="AM1214" s="24">
        <f t="shared" si="307"/>
        <v>0.67086957648509526</v>
      </c>
      <c r="AN1214" s="24">
        <f t="shared" si="308"/>
        <v>0.65681251138030738</v>
      </c>
      <c r="AO1214" s="25">
        <v>0.580009</v>
      </c>
      <c r="AP1214" s="24">
        <f t="shared" si="309"/>
        <v>0.65681251138030738</v>
      </c>
      <c r="AQ1214" s="25">
        <v>0.91353399999999996</v>
      </c>
      <c r="AR1214" s="25">
        <v>0.93092799999999998</v>
      </c>
      <c r="AS1214" s="19">
        <v>1952</v>
      </c>
      <c r="AT1214" s="19">
        <v>1.0940000000000001</v>
      </c>
      <c r="AU1214" s="19">
        <v>1.302</v>
      </c>
      <c r="AV1214" s="19">
        <v>1.3029999999999999</v>
      </c>
      <c r="AW1214" s="19">
        <v>0.77100000000000002</v>
      </c>
      <c r="AX1214" s="19">
        <v>1.1339999999999999</v>
      </c>
      <c r="AY1214" s="19">
        <v>1.421</v>
      </c>
      <c r="AZ1214" s="19">
        <v>0.77200000000000002</v>
      </c>
      <c r="BA1214" s="19">
        <v>0.76500000000000001</v>
      </c>
      <c r="BB1214" s="19">
        <v>1.3129999999999999</v>
      </c>
      <c r="BC1214" s="19">
        <v>1.5880000000000001</v>
      </c>
      <c r="BD1214" s="19">
        <v>1.478</v>
      </c>
      <c r="BE1214" s="19">
        <v>1.335</v>
      </c>
      <c r="BF1214" s="19">
        <v>1.4179999999999999</v>
      </c>
      <c r="BG1214" s="19">
        <v>1.21</v>
      </c>
      <c r="BH1214" s="19">
        <v>1.37</v>
      </c>
      <c r="BI1214" s="19">
        <v>1.62</v>
      </c>
      <c r="BJ1214" s="19">
        <v>1.355</v>
      </c>
      <c r="BK1214" s="19">
        <v>0.85499999999999998</v>
      </c>
      <c r="BL1214" s="19"/>
      <c r="BM1214" s="19">
        <v>0.71699999999999997</v>
      </c>
      <c r="BN1214" s="19">
        <v>1.425</v>
      </c>
      <c r="BO1214" s="19">
        <v>1.1359999999999999</v>
      </c>
      <c r="BP1214" s="19">
        <v>1.25</v>
      </c>
      <c r="BQ1214" s="19">
        <v>0.82299999999999995</v>
      </c>
      <c r="BR1214" s="19">
        <v>0.81299999999999994</v>
      </c>
      <c r="BS1214" s="19">
        <v>1.4019999999999999</v>
      </c>
      <c r="BT1214" s="19">
        <v>1.093</v>
      </c>
      <c r="BU1214" s="19">
        <v>1.4550000000000001</v>
      </c>
      <c r="BV1214" s="19">
        <v>1.155</v>
      </c>
      <c r="BW1214" s="19">
        <v>1.1259999999999999</v>
      </c>
      <c r="BX1214" s="19">
        <v>1.153</v>
      </c>
      <c r="BY1214" s="19">
        <v>1.298</v>
      </c>
      <c r="BZ1214" s="19">
        <v>1.181</v>
      </c>
      <c r="CA1214" s="19">
        <v>1.4550000000000001</v>
      </c>
      <c r="CB1214" s="19">
        <v>1.7450000000000001</v>
      </c>
      <c r="CC1214" s="19">
        <v>1.1100000000000001</v>
      </c>
      <c r="CD1214" s="19">
        <v>1.0860000000000001</v>
      </c>
      <c r="CE1214" s="19"/>
      <c r="CF1214" s="19">
        <v>1.1379999999999999</v>
      </c>
      <c r="CG1214" s="19">
        <v>2.8778999999999999</v>
      </c>
      <c r="CH1214" s="19">
        <v>1.276</v>
      </c>
      <c r="CI1214" s="19">
        <v>1.0349999999999999</v>
      </c>
      <c r="CJ1214" s="19">
        <v>1.087</v>
      </c>
      <c r="CK1214" s="19">
        <v>0.78500000000000003</v>
      </c>
      <c r="CL1214" s="19">
        <v>0.92500000000000004</v>
      </c>
      <c r="CM1214" s="19">
        <v>1.127</v>
      </c>
      <c r="CN1214" s="19">
        <v>1.21</v>
      </c>
      <c r="CO1214" s="19">
        <v>1.6559999999999999</v>
      </c>
      <c r="CP1214" s="19">
        <v>1.8879999999999999</v>
      </c>
      <c r="CQ1214" s="19">
        <v>1.095</v>
      </c>
      <c r="CR1214" s="19">
        <v>1.5449999999999999</v>
      </c>
      <c r="CS1214" s="19">
        <v>1.2090000000000001</v>
      </c>
      <c r="CT1214" s="19">
        <v>1.3520000000000001</v>
      </c>
      <c r="CU1214" s="19">
        <v>1.21</v>
      </c>
      <c r="CV1214" s="19">
        <v>1.07</v>
      </c>
      <c r="CW1214" s="19">
        <v>0.69</v>
      </c>
    </row>
    <row r="1215" spans="1:101" s="1" customFormat="1" ht="15" x14ac:dyDescent="0.2">
      <c r="A1215" s="19">
        <v>1953</v>
      </c>
      <c r="B1215" s="19">
        <v>416.6</v>
      </c>
      <c r="C1215" s="19">
        <v>1081.4000000000001</v>
      </c>
      <c r="D1215" s="19">
        <v>382.1096</v>
      </c>
      <c r="E1215" s="19">
        <v>384.11520000000002</v>
      </c>
      <c r="F1215" s="19">
        <v>296.1026</v>
      </c>
      <c r="G1215" s="20">
        <v>6376</v>
      </c>
      <c r="H1215" s="19">
        <v>2</v>
      </c>
      <c r="I1215" s="19">
        <v>2</v>
      </c>
      <c r="J1215" s="19" t="s">
        <v>105</v>
      </c>
      <c r="K1215" s="19" t="s">
        <v>366</v>
      </c>
      <c r="L1215" s="19" t="s">
        <v>367</v>
      </c>
      <c r="M1215" s="19">
        <v>2.48</v>
      </c>
      <c r="N1215" s="19">
        <v>25.1</v>
      </c>
      <c r="X1215" s="19">
        <v>0.05</v>
      </c>
      <c r="Y1215" s="19">
        <v>0.95599999999999996</v>
      </c>
      <c r="Z1215" s="19">
        <v>0.95899999999999996</v>
      </c>
      <c r="AA1215" s="19">
        <v>1.1850000000000001</v>
      </c>
      <c r="AB1215" s="22">
        <f t="shared" si="297"/>
        <v>1.1223888888888891</v>
      </c>
      <c r="AC1215" s="22">
        <f t="shared" si="298"/>
        <v>0.83738888888888907</v>
      </c>
      <c r="AD1215" s="22">
        <f t="shared" si="299"/>
        <v>0.93527777777777787</v>
      </c>
      <c r="AE1215" s="22">
        <f t="shared" si="300"/>
        <v>1.3403436608505275</v>
      </c>
      <c r="AF1215" s="22">
        <f t="shared" si="301"/>
        <v>1.2000594000594003</v>
      </c>
      <c r="AG1215" s="22">
        <f t="shared" si="302"/>
        <v>0.42260295160744765</v>
      </c>
      <c r="AH1215" s="22">
        <f t="shared" si="303"/>
        <v>0.26310581754230461</v>
      </c>
      <c r="AI1215" s="22">
        <f t="shared" si="304"/>
        <v>-1.1002942632076627</v>
      </c>
      <c r="AJ1215" s="22">
        <f t="shared" si="305"/>
        <v>-0.53415032414696695</v>
      </c>
      <c r="AK1215" s="22" t="str">
        <f>L1215</f>
        <v>Tyrosyl-Aspartate</v>
      </c>
      <c r="AL1215" s="22" t="str">
        <f t="shared" si="306"/>
        <v>Lowering</v>
      </c>
      <c r="AM1215" s="24">
        <f t="shared" si="307"/>
        <v>7.9379020715491314E-2</v>
      </c>
      <c r="AN1215" s="24">
        <f t="shared" si="308"/>
        <v>0.29231404040244735</v>
      </c>
      <c r="AO1215" s="25">
        <v>0.91268000000000005</v>
      </c>
      <c r="AP1215" s="24">
        <f t="shared" si="309"/>
        <v>0.29231404040244735</v>
      </c>
      <c r="AQ1215" s="25">
        <v>0.69909200000000005</v>
      </c>
      <c r="AR1215" s="25">
        <v>0.80123699999999998</v>
      </c>
      <c r="AS1215" s="19">
        <v>1953</v>
      </c>
      <c r="AT1215" s="19">
        <v>0.745</v>
      </c>
      <c r="AU1215" s="19">
        <v>1.032</v>
      </c>
      <c r="AV1215" s="19">
        <v>0.94</v>
      </c>
      <c r="AW1215" s="19">
        <v>0.63700000000000001</v>
      </c>
      <c r="AX1215" s="19">
        <v>1.0720000000000001</v>
      </c>
      <c r="AY1215" s="19">
        <v>1.0640000000000001</v>
      </c>
      <c r="AZ1215" s="19">
        <v>0.82499999999999996</v>
      </c>
      <c r="BA1215" s="19">
        <v>0.84699999999999998</v>
      </c>
      <c r="BB1215" s="19">
        <v>0.996</v>
      </c>
      <c r="BC1215" s="19">
        <v>0.629</v>
      </c>
      <c r="BD1215" s="19">
        <v>0.89400000000000002</v>
      </c>
      <c r="BE1215" s="19">
        <v>0.80400000000000005</v>
      </c>
      <c r="BF1215" s="19">
        <v>0.91500000000000004</v>
      </c>
      <c r="BG1215" s="19">
        <v>0.84099999999999997</v>
      </c>
      <c r="BH1215" s="19">
        <v>2.9769999999999999</v>
      </c>
      <c r="BI1215" s="19">
        <v>0.71699999999999997</v>
      </c>
      <c r="BJ1215" s="19">
        <v>2.3290000000000002</v>
      </c>
      <c r="BK1215" s="19">
        <v>1.9390000000000001</v>
      </c>
      <c r="BL1215" s="19"/>
      <c r="BM1215" s="19">
        <v>0.71199999999999997</v>
      </c>
      <c r="BN1215" s="19">
        <v>0.78900000000000003</v>
      </c>
      <c r="BO1215" s="19">
        <v>0.93</v>
      </c>
      <c r="BP1215" s="19">
        <v>0.622</v>
      </c>
      <c r="BQ1215" s="19">
        <v>0.57999999999999996</v>
      </c>
      <c r="BR1215" s="19">
        <v>0.95599999999999996</v>
      </c>
      <c r="BS1215" s="19">
        <v>0.71299999999999997</v>
      </c>
      <c r="BT1215" s="19">
        <v>0.91600000000000004</v>
      </c>
      <c r="BU1215" s="19">
        <v>0.86699999999999999</v>
      </c>
      <c r="BV1215" s="19">
        <v>0.90800000000000003</v>
      </c>
      <c r="BW1215" s="19">
        <v>0.70599999999999996</v>
      </c>
      <c r="BX1215" s="19">
        <v>1.0289999999999999</v>
      </c>
      <c r="BY1215" s="19">
        <v>0.80300000000000005</v>
      </c>
      <c r="BZ1215" s="19">
        <v>1.0469999999999999</v>
      </c>
      <c r="CA1215" s="19">
        <v>0.75900000000000001</v>
      </c>
      <c r="CB1215" s="19">
        <v>0.753</v>
      </c>
      <c r="CC1215" s="19">
        <v>0.85899999999999999</v>
      </c>
      <c r="CD1215" s="19">
        <v>1.1240000000000001</v>
      </c>
      <c r="CE1215" s="19"/>
      <c r="CF1215" s="19">
        <v>1.0900000000000001</v>
      </c>
      <c r="CG1215" s="19">
        <v>0.94599999999999995</v>
      </c>
      <c r="CH1215" s="19">
        <v>1.0609999999999999</v>
      </c>
      <c r="CI1215" s="19">
        <v>0.90300000000000002</v>
      </c>
      <c r="CJ1215" s="19">
        <v>0.77</v>
      </c>
      <c r="CK1215" s="19">
        <v>0.51300000000000001</v>
      </c>
      <c r="CL1215" s="19">
        <v>0.73599999999999999</v>
      </c>
      <c r="CM1215" s="19">
        <v>0.51500000000000001</v>
      </c>
      <c r="CN1215" s="19">
        <v>0.84</v>
      </c>
      <c r="CO1215" s="19">
        <v>0.68200000000000005</v>
      </c>
      <c r="CP1215" s="19">
        <v>1.4239999999999999</v>
      </c>
      <c r="CQ1215" s="19">
        <v>0.79300000000000004</v>
      </c>
      <c r="CR1215" s="19">
        <v>1.4650000000000001</v>
      </c>
      <c r="CS1215" s="19">
        <v>0.63700000000000001</v>
      </c>
      <c r="CT1215" s="19">
        <v>2.0089999999999999</v>
      </c>
      <c r="CU1215" s="19">
        <v>0.72399999999999998</v>
      </c>
      <c r="CV1215" s="19">
        <v>0.67200000000000004</v>
      </c>
      <c r="CW1215" s="19">
        <v>1.0549999999999999</v>
      </c>
    </row>
    <row r="1216" spans="1:101" s="1" customFormat="1" ht="15" x14ac:dyDescent="0.2">
      <c r="A1216" s="19">
        <v>1954</v>
      </c>
      <c r="B1216" s="19">
        <v>416.7</v>
      </c>
      <c r="C1216" s="19">
        <v>1081.8</v>
      </c>
      <c r="D1216" s="19">
        <v>533.33969999999999</v>
      </c>
      <c r="E1216" s="19">
        <v>535.34609999999998</v>
      </c>
      <c r="F1216" s="19">
        <v>299.28129999999999</v>
      </c>
      <c r="G1216" s="20">
        <v>244086.60709999999</v>
      </c>
      <c r="H1216" s="19">
        <v>1</v>
      </c>
      <c r="I1216" s="19">
        <v>1</v>
      </c>
      <c r="J1216" s="19" t="s">
        <v>131</v>
      </c>
      <c r="M1216" s="10"/>
      <c r="N1216" s="10"/>
      <c r="O1216" s="19" t="s">
        <v>667</v>
      </c>
      <c r="P1216" s="19" t="s">
        <v>668</v>
      </c>
      <c r="Q1216" s="19">
        <v>2.15</v>
      </c>
      <c r="R1216" s="19">
        <v>39.6</v>
      </c>
      <c r="S1216" s="19" t="s">
        <v>133</v>
      </c>
      <c r="T1216" s="19" t="s">
        <v>134</v>
      </c>
      <c r="X1216" s="19">
        <v>1.67E-2</v>
      </c>
      <c r="Y1216" s="19">
        <v>1.0880000000000001</v>
      </c>
      <c r="Z1216" s="19">
        <v>1.01</v>
      </c>
      <c r="AA1216" s="19">
        <v>1.099</v>
      </c>
      <c r="AB1216" s="22">
        <f t="shared" si="297"/>
        <v>1.0734444444444446</v>
      </c>
      <c r="AC1216" s="22">
        <f t="shared" si="298"/>
        <v>1.101388888888889</v>
      </c>
      <c r="AD1216" s="22">
        <f t="shared" si="299"/>
        <v>1.0688333333333333</v>
      </c>
      <c r="AE1216" s="22">
        <f t="shared" si="300"/>
        <v>0.97462799495586394</v>
      </c>
      <c r="AF1216" s="22">
        <f t="shared" si="301"/>
        <v>1.0043141535422841</v>
      </c>
      <c r="AG1216" s="22">
        <f t="shared" si="302"/>
        <v>-3.7076432172504732E-2</v>
      </c>
      <c r="AH1216" s="22">
        <f t="shared" si="303"/>
        <v>6.2106207472486883E-3</v>
      </c>
      <c r="AI1216" s="22">
        <f t="shared" si="304"/>
        <v>-0.17590538771383313</v>
      </c>
      <c r="AJ1216" s="22">
        <f t="shared" si="305"/>
        <v>-2.8159193033383705E-2</v>
      </c>
      <c r="AK1216" s="22" t="str">
        <f t="shared" ref="AK1216:AK1234" si="314">P1216</f>
        <v>Sphingosine</v>
      </c>
      <c r="AL1216" s="22" t="str">
        <f t="shared" si="306"/>
        <v>Increase</v>
      </c>
      <c r="AM1216" s="24">
        <f t="shared" si="307"/>
        <v>0.66695205078628139</v>
      </c>
      <c r="AN1216" s="24">
        <f t="shared" si="308"/>
        <v>0.93721840138951884</v>
      </c>
      <c r="AO1216" s="25">
        <v>0.38164500000000001</v>
      </c>
      <c r="AP1216" s="24">
        <f t="shared" si="309"/>
        <v>0.93721840138951884</v>
      </c>
      <c r="AQ1216" s="25">
        <v>0.34650700000000001</v>
      </c>
      <c r="AR1216" s="25">
        <v>0.47185500000000002</v>
      </c>
      <c r="AS1216" s="19">
        <v>1954</v>
      </c>
      <c r="AT1216" s="19">
        <v>1.046</v>
      </c>
      <c r="AU1216" s="19">
        <v>1.042</v>
      </c>
      <c r="AV1216" s="19">
        <v>0.95499999999999996</v>
      </c>
      <c r="AW1216" s="19">
        <v>0.81499999999999995</v>
      </c>
      <c r="AX1216" s="19">
        <v>1.02</v>
      </c>
      <c r="AY1216" s="19">
        <v>1.0129999999999999</v>
      </c>
      <c r="AZ1216" s="19">
        <v>0.90500000000000003</v>
      </c>
      <c r="BA1216" s="19">
        <v>0.93899999999999995</v>
      </c>
      <c r="BB1216" s="19">
        <v>0.96399999999999997</v>
      </c>
      <c r="BC1216" s="19">
        <v>1.2649999999999999</v>
      </c>
      <c r="BD1216" s="19">
        <v>1.091</v>
      </c>
      <c r="BE1216" s="19">
        <v>1.1839999999999999</v>
      </c>
      <c r="BF1216" s="19">
        <v>1.4159999999999999</v>
      </c>
      <c r="BG1216" s="19">
        <v>1.1930000000000001</v>
      </c>
      <c r="BH1216" s="19">
        <v>1.06</v>
      </c>
      <c r="BI1216" s="19">
        <v>1.0189999999999999</v>
      </c>
      <c r="BJ1216" s="19">
        <v>1.4870000000000001</v>
      </c>
      <c r="BK1216" s="19">
        <v>0.90800000000000003</v>
      </c>
      <c r="BL1216" s="19"/>
      <c r="BM1216" s="19">
        <v>0.79700000000000004</v>
      </c>
      <c r="BN1216" s="19">
        <v>1.1259999999999999</v>
      </c>
      <c r="BO1216" s="19">
        <v>0.98799999999999999</v>
      </c>
      <c r="BP1216" s="19">
        <v>1.0529999999999999</v>
      </c>
      <c r="BQ1216" s="19">
        <v>1.145</v>
      </c>
      <c r="BR1216" s="19">
        <v>0.97799999999999998</v>
      </c>
      <c r="BS1216" s="19">
        <v>0.80700000000000005</v>
      </c>
      <c r="BT1216" s="19">
        <v>0.91800000000000004</v>
      </c>
      <c r="BU1216" s="19">
        <v>1.145</v>
      </c>
      <c r="BV1216" s="19">
        <v>1.1779999999999999</v>
      </c>
      <c r="BW1216" s="19">
        <v>1.268</v>
      </c>
      <c r="BX1216" s="19">
        <v>1.2070000000000001</v>
      </c>
      <c r="BY1216" s="19">
        <v>1.123</v>
      </c>
      <c r="BZ1216" s="19">
        <v>1.232</v>
      </c>
      <c r="CA1216" s="19">
        <v>1.6579999999999999</v>
      </c>
      <c r="CB1216" s="19">
        <v>0.92200000000000004</v>
      </c>
      <c r="CC1216" s="19">
        <v>1.343</v>
      </c>
      <c r="CD1216" s="19">
        <v>0.93700000000000006</v>
      </c>
      <c r="CE1216" s="19"/>
      <c r="CF1216" s="19">
        <v>0.93</v>
      </c>
      <c r="CG1216" s="19">
        <v>1.0469999999999999</v>
      </c>
      <c r="CH1216" s="19">
        <v>0.85799999999999998</v>
      </c>
      <c r="CI1216" s="19">
        <v>1.056</v>
      </c>
      <c r="CJ1216" s="19">
        <v>0.95899999999999996</v>
      </c>
      <c r="CK1216" s="19">
        <v>1.111</v>
      </c>
      <c r="CL1216" s="19">
        <v>0.96399999999999997</v>
      </c>
      <c r="CM1216" s="19">
        <v>0.88700000000000001</v>
      </c>
      <c r="CN1216" s="19">
        <v>1.0389999999999999</v>
      </c>
      <c r="CO1216" s="19">
        <v>1.1060000000000001</v>
      </c>
      <c r="CP1216" s="19">
        <v>1.151</v>
      </c>
      <c r="CQ1216" s="19">
        <v>1.04</v>
      </c>
      <c r="CR1216" s="19">
        <v>1.6679999999999999</v>
      </c>
      <c r="CS1216" s="19">
        <v>1.0629999999999999</v>
      </c>
      <c r="CT1216" s="19">
        <v>1.044</v>
      </c>
      <c r="CU1216" s="19">
        <v>1.1639999999999999</v>
      </c>
      <c r="CV1216" s="19">
        <v>1.0409999999999999</v>
      </c>
      <c r="CW1216" s="19">
        <v>1.111</v>
      </c>
    </row>
    <row r="1217" spans="1:101" s="1" customFormat="1" ht="15" x14ac:dyDescent="0.2">
      <c r="A1217" s="19">
        <v>1957</v>
      </c>
      <c r="B1217" s="19">
        <v>416.5</v>
      </c>
      <c r="C1217" s="19">
        <v>1084.0999999999999</v>
      </c>
      <c r="D1217" s="19">
        <v>324.09109999999998</v>
      </c>
      <c r="E1217" s="19">
        <v>326.09719999999999</v>
      </c>
      <c r="F1217" s="19">
        <v>180.06559999999999</v>
      </c>
      <c r="G1217" s="20">
        <v>33690.333330000001</v>
      </c>
      <c r="H1217" s="19">
        <v>2</v>
      </c>
      <c r="I1217" s="19">
        <v>2</v>
      </c>
      <c r="J1217" s="19" t="s">
        <v>131</v>
      </c>
      <c r="M1217" s="10"/>
      <c r="N1217" s="10"/>
      <c r="O1217" s="19" t="s">
        <v>183</v>
      </c>
      <c r="P1217" s="19" t="s">
        <v>270</v>
      </c>
      <c r="Q1217" s="19">
        <v>1.48</v>
      </c>
      <c r="R1217" s="19">
        <v>43.6</v>
      </c>
      <c r="T1217" s="19" t="s">
        <v>185</v>
      </c>
      <c r="X1217" s="19">
        <v>0.05</v>
      </c>
      <c r="Y1217" s="19">
        <v>0.61599999999999999</v>
      </c>
      <c r="Z1217" s="19">
        <v>0.624</v>
      </c>
      <c r="AA1217" s="19">
        <v>0.64200000000000002</v>
      </c>
      <c r="AB1217" s="22">
        <f t="shared" si="297"/>
        <v>0.92472222222222245</v>
      </c>
      <c r="AC1217" s="22">
        <f t="shared" si="298"/>
        <v>1.1162222222222224</v>
      </c>
      <c r="AD1217" s="22">
        <f t="shared" si="299"/>
        <v>0.95855555555555561</v>
      </c>
      <c r="AE1217" s="22">
        <f t="shared" si="300"/>
        <v>0.82843917977304404</v>
      </c>
      <c r="AF1217" s="22">
        <f t="shared" si="301"/>
        <v>0.96470383679146887</v>
      </c>
      <c r="AG1217" s="22">
        <f t="shared" si="302"/>
        <v>-0.27153230964420388</v>
      </c>
      <c r="AH1217" s="22">
        <f t="shared" si="303"/>
        <v>-5.1841990612109048E-2</v>
      </c>
      <c r="AI1217" s="22">
        <f t="shared" si="304"/>
        <v>-1.511431525572156</v>
      </c>
      <c r="AJ1217" s="22">
        <f t="shared" si="305"/>
        <v>-0.31134731763362644</v>
      </c>
      <c r="AK1217" s="22" t="str">
        <f t="shared" si="314"/>
        <v>4-Chloro-L-lysine - 2 tags</v>
      </c>
      <c r="AL1217" s="22" t="str">
        <f t="shared" si="306"/>
        <v>Increase</v>
      </c>
      <c r="AM1217" s="24">
        <f t="shared" si="307"/>
        <v>3.0801259411226453E-2</v>
      </c>
      <c r="AN1217" s="24">
        <f t="shared" si="308"/>
        <v>0.48826172639149723</v>
      </c>
      <c r="AO1217" s="25">
        <v>1.1065100000000001</v>
      </c>
      <c r="AP1217" s="24">
        <f t="shared" si="309"/>
        <v>0.48826172639149723</v>
      </c>
      <c r="AQ1217" s="25">
        <v>0.51835299999999995</v>
      </c>
      <c r="AR1217" s="25">
        <v>0.65977300000000005</v>
      </c>
      <c r="AS1217" s="19">
        <v>1957</v>
      </c>
      <c r="AT1217" s="19">
        <v>0.95099999999999996</v>
      </c>
      <c r="AU1217" s="19">
        <v>1.006</v>
      </c>
      <c r="AV1217" s="19">
        <v>0.86199999999999999</v>
      </c>
      <c r="AW1217" s="19">
        <v>1.026</v>
      </c>
      <c r="AX1217" s="19">
        <v>1.1000000000000001</v>
      </c>
      <c r="AY1217" s="19">
        <v>1.056</v>
      </c>
      <c r="AZ1217" s="19">
        <v>1.0780000000000001</v>
      </c>
      <c r="BA1217" s="19">
        <v>1.0189999999999999</v>
      </c>
      <c r="BB1217" s="19">
        <v>0.753</v>
      </c>
      <c r="BC1217" s="19">
        <v>0.751</v>
      </c>
      <c r="BD1217" s="19">
        <v>0.98399999999999999</v>
      </c>
      <c r="BE1217" s="19">
        <v>0.86399999999999999</v>
      </c>
      <c r="BF1217" s="19">
        <v>0.98199999999999998</v>
      </c>
      <c r="BG1217" s="19">
        <v>1.0720000000000001</v>
      </c>
      <c r="BH1217" s="19">
        <v>0.90900000000000003</v>
      </c>
      <c r="BI1217" s="19">
        <v>1.01</v>
      </c>
      <c r="BJ1217" s="19">
        <v>0.64800000000000002</v>
      </c>
      <c r="BK1217" s="19">
        <v>0.57399999999999995</v>
      </c>
      <c r="BL1217" s="19"/>
      <c r="BM1217" s="19">
        <v>1.5369999999999999</v>
      </c>
      <c r="BN1217" s="19">
        <v>1.1299999999999999</v>
      </c>
      <c r="BO1217" s="19">
        <v>1.1870000000000001</v>
      </c>
      <c r="BP1217" s="19">
        <v>1.115</v>
      </c>
      <c r="BQ1217" s="19">
        <v>1.369</v>
      </c>
      <c r="BR1217" s="19">
        <v>1.8440000000000001</v>
      </c>
      <c r="BS1217" s="19">
        <v>1.042</v>
      </c>
      <c r="BT1217" s="19">
        <v>0.9</v>
      </c>
      <c r="BU1217" s="19">
        <v>0.91800000000000004</v>
      </c>
      <c r="BV1217" s="19">
        <v>0.94499999999999995</v>
      </c>
      <c r="BW1217" s="19">
        <v>1.1559999999999999</v>
      </c>
      <c r="BX1217" s="19">
        <v>1.5640000000000001</v>
      </c>
      <c r="BY1217" s="19">
        <v>0.92500000000000004</v>
      </c>
      <c r="BZ1217" s="19">
        <v>1.3480000000000001</v>
      </c>
      <c r="CA1217" s="19">
        <v>0.98799999999999999</v>
      </c>
      <c r="CB1217" s="19">
        <v>0.78600000000000003</v>
      </c>
      <c r="CC1217" s="19">
        <v>0.77100000000000002</v>
      </c>
      <c r="CD1217" s="19">
        <v>0.56699999999999995</v>
      </c>
      <c r="CE1217" s="19"/>
      <c r="CF1217" s="19">
        <v>1.0740000000000001</v>
      </c>
      <c r="CG1217" s="19">
        <v>0.98499999999999999</v>
      </c>
      <c r="CH1217" s="19">
        <v>0.98699999999999999</v>
      </c>
      <c r="CI1217" s="19">
        <v>1.0640000000000001</v>
      </c>
      <c r="CJ1217" s="19">
        <v>0.91600000000000004</v>
      </c>
      <c r="CK1217" s="19">
        <v>1.0980000000000001</v>
      </c>
      <c r="CL1217" s="19">
        <v>1.016</v>
      </c>
      <c r="CM1217" s="19">
        <v>0.81200000000000006</v>
      </c>
      <c r="CN1217" s="19">
        <v>0.52700000000000002</v>
      </c>
      <c r="CO1217" s="19">
        <v>1.0569999999999999</v>
      </c>
      <c r="CP1217" s="19">
        <v>1.085</v>
      </c>
      <c r="CQ1217" s="19">
        <v>1.048</v>
      </c>
      <c r="CR1217" s="19">
        <v>0.90100000000000002</v>
      </c>
      <c r="CS1217" s="19">
        <v>0.85699999999999998</v>
      </c>
      <c r="CT1217" s="19">
        <v>0.91400000000000003</v>
      </c>
      <c r="CU1217" s="19">
        <v>0.96699999999999997</v>
      </c>
      <c r="CV1217" s="19">
        <v>0.92600000000000005</v>
      </c>
      <c r="CW1217" s="19">
        <v>1.02</v>
      </c>
    </row>
    <row r="1218" spans="1:101" s="1" customFormat="1" ht="15" x14ac:dyDescent="0.2">
      <c r="A1218" s="19">
        <v>1958</v>
      </c>
      <c r="B1218" s="19">
        <v>417.7</v>
      </c>
      <c r="C1218" s="19">
        <v>1084.4000000000001</v>
      </c>
      <c r="D1218" s="19">
        <v>346.1585</v>
      </c>
      <c r="E1218" s="19">
        <v>348.1651</v>
      </c>
      <c r="F1218" s="19">
        <v>112.1001</v>
      </c>
      <c r="G1218" s="20">
        <v>155105.22810000001</v>
      </c>
      <c r="H1218" s="19">
        <v>1</v>
      </c>
      <c r="I1218" s="19">
        <v>1</v>
      </c>
      <c r="J1218" s="19" t="s">
        <v>117</v>
      </c>
      <c r="M1218" s="10"/>
      <c r="N1218" s="10"/>
      <c r="U1218" s="21">
        <v>0</v>
      </c>
      <c r="V1218" s="21">
        <v>0</v>
      </c>
      <c r="W1218" s="21">
        <v>94</v>
      </c>
      <c r="X1218" s="19">
        <v>0.05</v>
      </c>
      <c r="Y1218" s="19">
        <v>0.32900000000000001</v>
      </c>
      <c r="Z1218" s="19">
        <v>0.33</v>
      </c>
      <c r="AA1218" s="19">
        <v>0.32400000000000001</v>
      </c>
      <c r="AB1218" s="22">
        <f t="shared" si="297"/>
        <v>0.42383333333333328</v>
      </c>
      <c r="AC1218" s="22">
        <f t="shared" si="298"/>
        <v>0.39961111111111114</v>
      </c>
      <c r="AD1218" s="22">
        <f t="shared" si="299"/>
        <v>0.38477777777777777</v>
      </c>
      <c r="AE1218" s="22">
        <f t="shared" si="300"/>
        <v>1.0606144863061309</v>
      </c>
      <c r="AF1218" s="22">
        <f t="shared" si="301"/>
        <v>1.1015015882183077</v>
      </c>
      <c r="AG1218" s="22">
        <f t="shared" si="302"/>
        <v>8.4900358644369678E-2</v>
      </c>
      <c r="AH1218" s="22">
        <f t="shared" si="303"/>
        <v>0.13947157521403386</v>
      </c>
      <c r="AI1218" s="22">
        <f t="shared" si="304"/>
        <v>-0.35797889041142522</v>
      </c>
      <c r="AJ1218" s="22">
        <f t="shared" si="305"/>
        <v>-0.56723896351340641</v>
      </c>
      <c r="AK1218" s="22">
        <f t="shared" si="314"/>
        <v>0</v>
      </c>
      <c r="AL1218" s="22" t="str">
        <f t="shared" si="306"/>
        <v>Lowering</v>
      </c>
      <c r="AM1218" s="24">
        <f t="shared" si="307"/>
        <v>0.43855201378975794</v>
      </c>
      <c r="AN1218" s="24">
        <f t="shared" si="308"/>
        <v>0.27087008029760218</v>
      </c>
      <c r="AO1218" s="25">
        <v>0.420126</v>
      </c>
      <c r="AP1218" s="24">
        <f t="shared" si="309"/>
        <v>0.27087008029760218</v>
      </c>
      <c r="AQ1218" s="25">
        <v>0.91078400000000004</v>
      </c>
      <c r="AR1218" s="25">
        <v>0.92832400000000004</v>
      </c>
      <c r="AS1218" s="19">
        <v>1958</v>
      </c>
      <c r="AT1218" s="19">
        <v>0.66900000000000004</v>
      </c>
      <c r="AU1218" s="19">
        <v>0.54300000000000004</v>
      </c>
      <c r="AV1218" s="19">
        <v>0.441</v>
      </c>
      <c r="AW1218" s="19">
        <v>0.38800000000000001</v>
      </c>
      <c r="AX1218" s="19">
        <v>0.32</v>
      </c>
      <c r="AY1218" s="19">
        <v>0.379</v>
      </c>
      <c r="AZ1218" s="19">
        <v>0.39500000000000002</v>
      </c>
      <c r="BA1218" s="19">
        <v>0.26100000000000001</v>
      </c>
      <c r="BB1218" s="19">
        <v>0.64100000000000001</v>
      </c>
      <c r="BC1218" s="19">
        <v>0.53700000000000003</v>
      </c>
      <c r="BD1218" s="19">
        <v>0.371</v>
      </c>
      <c r="BE1218" s="19">
        <v>0.41199999999999998</v>
      </c>
      <c r="BF1218" s="19">
        <v>0.39</v>
      </c>
      <c r="BG1218" s="19">
        <v>0.46100000000000002</v>
      </c>
      <c r="BH1218" s="19">
        <v>0.32100000000000001</v>
      </c>
      <c r="BI1218" s="19">
        <v>0.3</v>
      </c>
      <c r="BJ1218" s="19">
        <v>0.32400000000000001</v>
      </c>
      <c r="BK1218" s="19">
        <v>0.47599999999999998</v>
      </c>
      <c r="BL1218" s="19"/>
      <c r="BM1218" s="19">
        <v>0.54</v>
      </c>
      <c r="BN1218" s="19">
        <v>0.40500000000000003</v>
      </c>
      <c r="BO1218" s="19">
        <v>0.40300000000000002</v>
      </c>
      <c r="BP1218" s="19">
        <v>0.38800000000000001</v>
      </c>
      <c r="BQ1218" s="19">
        <v>0.442</v>
      </c>
      <c r="BR1218" s="19">
        <v>0.371</v>
      </c>
      <c r="BS1218" s="19">
        <v>0.38900000000000001</v>
      </c>
      <c r="BT1218" s="19">
        <v>0.34399999999999997</v>
      </c>
      <c r="BU1218" s="19">
        <v>0.34</v>
      </c>
      <c r="BV1218" s="19">
        <v>0.35399999999999998</v>
      </c>
      <c r="BW1218" s="19">
        <v>0.371</v>
      </c>
      <c r="BX1218" s="19">
        <v>0.35399999999999998</v>
      </c>
      <c r="BY1218" s="19">
        <v>0.55500000000000005</v>
      </c>
      <c r="BZ1218" s="19">
        <v>0.313</v>
      </c>
      <c r="CA1218" s="19">
        <v>0.41299999999999998</v>
      </c>
      <c r="CB1218" s="19">
        <v>0.45500000000000002</v>
      </c>
      <c r="CC1218" s="19">
        <v>0.36699999999999999</v>
      </c>
      <c r="CD1218" s="19">
        <v>0.38900000000000001</v>
      </c>
      <c r="CE1218" s="19"/>
      <c r="CF1218" s="19">
        <v>0.28199999999999997</v>
      </c>
      <c r="CG1218" s="19">
        <v>0.34300000000000003</v>
      </c>
      <c r="CH1218" s="19">
        <v>0.57199999999999995</v>
      </c>
      <c r="CI1218" s="19">
        <v>0.56100000000000005</v>
      </c>
      <c r="CJ1218" s="19">
        <v>0.48499999999999999</v>
      </c>
      <c r="CK1218" s="19">
        <v>0.36599999999999999</v>
      </c>
      <c r="CL1218" s="19">
        <v>0.38800000000000001</v>
      </c>
      <c r="CM1218" s="19">
        <v>0.374</v>
      </c>
      <c r="CN1218" s="19">
        <v>0.33800000000000002</v>
      </c>
      <c r="CO1218" s="19">
        <v>0.28199999999999997</v>
      </c>
      <c r="CP1218" s="19">
        <v>0.29799999999999999</v>
      </c>
      <c r="CQ1218" s="19">
        <v>0.41</v>
      </c>
      <c r="CR1218" s="19">
        <v>0.36899999999999999</v>
      </c>
      <c r="CS1218" s="19">
        <v>0.53</v>
      </c>
      <c r="CT1218" s="19">
        <v>0.34599999999999997</v>
      </c>
      <c r="CU1218" s="19">
        <v>0.39600000000000002</v>
      </c>
      <c r="CV1218" s="19">
        <v>0.32800000000000001</v>
      </c>
      <c r="CW1218" s="19">
        <v>0.25800000000000001</v>
      </c>
    </row>
    <row r="1219" spans="1:101" s="1" customFormat="1" ht="15" x14ac:dyDescent="0.2">
      <c r="A1219" s="19">
        <v>1959</v>
      </c>
      <c r="B1219" s="19">
        <v>420.9</v>
      </c>
      <c r="C1219" s="19">
        <v>1084.9000000000001</v>
      </c>
      <c r="D1219" s="19">
        <v>307.11009999999999</v>
      </c>
      <c r="E1219" s="19">
        <v>309.11770000000001</v>
      </c>
      <c r="F1219" s="19">
        <v>146.1035</v>
      </c>
      <c r="G1219" s="20">
        <v>35721.333330000001</v>
      </c>
      <c r="H1219" s="19">
        <v>2</v>
      </c>
      <c r="I1219" s="19">
        <v>2</v>
      </c>
      <c r="J1219" s="19" t="s">
        <v>131</v>
      </c>
      <c r="M1219" s="10"/>
      <c r="N1219" s="10"/>
      <c r="O1219" s="19" t="s">
        <v>525</v>
      </c>
      <c r="P1219" s="19" t="s">
        <v>526</v>
      </c>
      <c r="Q1219" s="19">
        <v>3.27</v>
      </c>
      <c r="R1219" s="19">
        <v>76.8</v>
      </c>
      <c r="S1219" s="19" t="s">
        <v>133</v>
      </c>
      <c r="T1219" s="19" t="s">
        <v>134</v>
      </c>
      <c r="X1219" s="19">
        <v>0</v>
      </c>
      <c r="Y1219" s="19">
        <v>1.2290000000000001</v>
      </c>
      <c r="Z1219" s="19">
        <v>1.256</v>
      </c>
      <c r="AA1219" s="19">
        <v>1.27</v>
      </c>
      <c r="AB1219" s="22">
        <f t="shared" ref="AB1219:AB1282" si="315">AVERAGE(AT1219:BK1219)</f>
        <v>0.98694444444444429</v>
      </c>
      <c r="AC1219" s="22">
        <f t="shared" ref="AC1219:AC1282" si="316">AVERAGE(BM1219:CD1219)</f>
        <v>0.92655555555555558</v>
      </c>
      <c r="AD1219" s="22">
        <f t="shared" ref="AD1219:AD1282" si="317">AVERAGE(CF1219:CW1219)</f>
        <v>0.94300000000000006</v>
      </c>
      <c r="AE1219" s="22">
        <f t="shared" ref="AE1219:AE1282" si="318">AB1219/AC1219</f>
        <v>1.0651756805372345</v>
      </c>
      <c r="AF1219" s="22">
        <f t="shared" ref="AF1219:AF1282" si="319">AB1219/AD1219</f>
        <v>1.0466006833981381</v>
      </c>
      <c r="AG1219" s="22">
        <f t="shared" ref="AG1219:AG1282" si="320">LOG(AE1219,2)</f>
        <v>9.1091395275084974E-2</v>
      </c>
      <c r="AH1219" s="22">
        <f t="shared" ref="AH1219:AH1282" si="321">LOG(AF1219,2)</f>
        <v>6.5711106101175198E-2</v>
      </c>
      <c r="AI1219" s="22">
        <f t="shared" ref="AI1219:AI1282" si="322">LOG(AM1219,10)</f>
        <v>-0.52228787349795902</v>
      </c>
      <c r="AJ1219" s="22">
        <f t="shared" ref="AJ1219:AJ1282" si="323">LOG(AN1219,10)</f>
        <v>-0.39258843777243096</v>
      </c>
      <c r="AK1219" s="22" t="str">
        <f t="shared" si="314"/>
        <v>(3S)-3,6-Diaminohexanoate - 2 tags</v>
      </c>
      <c r="AL1219" s="22" t="str">
        <f t="shared" ref="AL1219:AL1282" si="324">+IF(AB1219&lt;AC1219,"Increase","Lowering")</f>
        <v>Lowering</v>
      </c>
      <c r="AM1219" s="24">
        <f t="shared" ref="AM1219:AM1282" si="325">_xlfn.T.TEST(AT1219:BK1219,BM1219:CD1219,2,3)</f>
        <v>0.30040843755068236</v>
      </c>
      <c r="AN1219" s="24">
        <f t="shared" ref="AN1219:AN1282" si="326">_xlfn.T.TEST(AT1219:BK1219,CF1219:CW1219,2,3)</f>
        <v>0.40495947261636056</v>
      </c>
      <c r="AO1219" s="25">
        <v>0.708457</v>
      </c>
      <c r="AP1219" s="24">
        <f t="shared" ref="AP1219:AP1282" si="327">_xlfn.T.TEST(AT1219:BK1219,CF1219:CW1219,2,3)</f>
        <v>0.40495947261636056</v>
      </c>
      <c r="AQ1219" s="25">
        <v>0.62949900000000003</v>
      </c>
      <c r="AR1219" s="25">
        <v>0.74867099999999998</v>
      </c>
      <c r="AS1219" s="19">
        <v>1959</v>
      </c>
      <c r="AT1219" s="19">
        <v>1.1140000000000001</v>
      </c>
      <c r="AU1219" s="19">
        <v>0.97399999999999998</v>
      </c>
      <c r="AV1219" s="19">
        <v>1.196</v>
      </c>
      <c r="AW1219" s="19">
        <v>1.2450000000000001</v>
      </c>
      <c r="AX1219" s="19">
        <v>1.0449999999999999</v>
      </c>
      <c r="AY1219" s="19">
        <v>0.98099999999999998</v>
      </c>
      <c r="AZ1219" s="19">
        <v>0.875</v>
      </c>
      <c r="BA1219" s="19">
        <v>0.96799999999999997</v>
      </c>
      <c r="BB1219" s="19">
        <v>0.91800000000000004</v>
      </c>
      <c r="BC1219" s="19">
        <v>0.96099999999999997</v>
      </c>
      <c r="BD1219" s="19">
        <v>0.83099999999999996</v>
      </c>
      <c r="BE1219" s="19">
        <v>0.75900000000000001</v>
      </c>
      <c r="BF1219" s="19">
        <v>0.69099999999999995</v>
      </c>
      <c r="BG1219" s="19">
        <v>0.92400000000000004</v>
      </c>
      <c r="BH1219" s="19">
        <v>0.84</v>
      </c>
      <c r="BI1219" s="19">
        <v>1.087</v>
      </c>
      <c r="BJ1219" s="19">
        <v>1.284</v>
      </c>
      <c r="BK1219" s="19">
        <v>1.0720000000000001</v>
      </c>
      <c r="BL1219" s="19"/>
      <c r="BM1219" s="19">
        <v>0.8</v>
      </c>
      <c r="BN1219" s="19">
        <v>0.93200000000000005</v>
      </c>
      <c r="BO1219" s="19">
        <v>1.0860000000000001</v>
      </c>
      <c r="BP1219" s="19">
        <v>1.2090000000000001</v>
      </c>
      <c r="BQ1219" s="19">
        <v>0.84799999999999998</v>
      </c>
      <c r="BR1219" s="19">
        <v>0.70499999999999996</v>
      </c>
      <c r="BS1219" s="19">
        <v>1.2410000000000001</v>
      </c>
      <c r="BT1219" s="19">
        <v>1.095</v>
      </c>
      <c r="BU1219" s="19">
        <v>0.70799999999999996</v>
      </c>
      <c r="BV1219" s="19">
        <v>0.76900000000000002</v>
      </c>
      <c r="BW1219" s="19">
        <v>0.67700000000000005</v>
      </c>
      <c r="BX1219" s="19">
        <v>0.77800000000000002</v>
      </c>
      <c r="BY1219" s="19">
        <v>0.84699999999999998</v>
      </c>
      <c r="BZ1219" s="19">
        <v>0.78</v>
      </c>
      <c r="CA1219" s="19">
        <v>1.0029999999999999</v>
      </c>
      <c r="CB1219" s="19">
        <v>1.1559999999999999</v>
      </c>
      <c r="CC1219" s="19">
        <v>1.0329999999999999</v>
      </c>
      <c r="CD1219" s="19">
        <v>1.0109999999999999</v>
      </c>
      <c r="CE1219" s="19"/>
      <c r="CF1219" s="19">
        <v>1.1220000000000001</v>
      </c>
      <c r="CG1219" s="19">
        <v>0.77200000000000002</v>
      </c>
      <c r="CH1219" s="19">
        <v>0.88</v>
      </c>
      <c r="CI1219" s="19">
        <v>1.145</v>
      </c>
      <c r="CJ1219" s="19">
        <v>0.89100000000000001</v>
      </c>
      <c r="CK1219" s="19">
        <v>0.97699999999999998</v>
      </c>
      <c r="CL1219" s="19">
        <v>0.96699999999999997</v>
      </c>
      <c r="CM1219" s="19">
        <v>1.0820000000000001</v>
      </c>
      <c r="CN1219" s="19">
        <v>1.3089999999999999</v>
      </c>
      <c r="CO1219" s="19">
        <v>0.82799999999999996</v>
      </c>
      <c r="CP1219" s="19">
        <v>0.83499999999999996</v>
      </c>
      <c r="CQ1219" s="19">
        <v>0.70199999999999996</v>
      </c>
      <c r="CR1219" s="19">
        <v>0.77600000000000002</v>
      </c>
      <c r="CS1219" s="19">
        <v>0.86199999999999999</v>
      </c>
      <c r="CT1219" s="19">
        <v>0.93200000000000005</v>
      </c>
      <c r="CU1219" s="19">
        <v>0.91600000000000004</v>
      </c>
      <c r="CV1219" s="19">
        <v>0.96299999999999997</v>
      </c>
      <c r="CW1219" s="19">
        <v>1.0149999999999999</v>
      </c>
    </row>
    <row r="1220" spans="1:101" s="1" customFormat="1" ht="15" x14ac:dyDescent="0.2">
      <c r="A1220" s="19">
        <v>1966</v>
      </c>
      <c r="B1220" s="19">
        <v>418.1</v>
      </c>
      <c r="C1220" s="19">
        <v>1088.0999999999999</v>
      </c>
      <c r="D1220" s="19">
        <v>341.11169999999998</v>
      </c>
      <c r="E1220" s="19">
        <v>343.11869999999999</v>
      </c>
      <c r="F1220" s="19">
        <v>214.10669999999999</v>
      </c>
      <c r="G1220" s="20">
        <v>6318.9090910000004</v>
      </c>
      <c r="H1220" s="19">
        <v>2</v>
      </c>
      <c r="I1220" s="19">
        <v>2</v>
      </c>
      <c r="J1220" s="19" t="s">
        <v>103</v>
      </c>
      <c r="M1220" s="10"/>
      <c r="N1220" s="10"/>
      <c r="U1220" s="21">
        <v>0</v>
      </c>
      <c r="V1220" s="21">
        <v>1</v>
      </c>
      <c r="W1220" s="21">
        <v>160</v>
      </c>
      <c r="X1220" s="19">
        <v>0.05</v>
      </c>
      <c r="Y1220" s="19">
        <v>1.1220000000000001</v>
      </c>
      <c r="Z1220" s="19">
        <v>1.357</v>
      </c>
      <c r="AA1220" s="19">
        <v>1.2330000000000001</v>
      </c>
      <c r="AB1220" s="22">
        <f t="shared" si="315"/>
        <v>1.0494999999999999</v>
      </c>
      <c r="AC1220" s="22">
        <f t="shared" si="316"/>
        <v>1.0080555555555555</v>
      </c>
      <c r="AD1220" s="22">
        <f t="shared" si="317"/>
        <v>1.0678333333333334</v>
      </c>
      <c r="AE1220" s="22">
        <f t="shared" si="318"/>
        <v>1.0411132543400385</v>
      </c>
      <c r="AF1220" s="22">
        <f t="shared" si="319"/>
        <v>0.98283127828937078</v>
      </c>
      <c r="AG1220" s="22">
        <f t="shared" si="320"/>
        <v>5.8127016367770082E-2</v>
      </c>
      <c r="AH1220" s="22">
        <f t="shared" si="321"/>
        <v>-2.4984323150949349E-2</v>
      </c>
      <c r="AI1220" s="22">
        <f t="shared" si="322"/>
        <v>-0.17139604254545185</v>
      </c>
      <c r="AJ1220" s="22">
        <f t="shared" si="323"/>
        <v>-6.0391576055423515E-2</v>
      </c>
      <c r="AK1220" s="22">
        <f t="shared" si="314"/>
        <v>0</v>
      </c>
      <c r="AL1220" s="22" t="str">
        <f t="shared" si="324"/>
        <v>Lowering</v>
      </c>
      <c r="AM1220" s="24">
        <f t="shared" si="325"/>
        <v>0.67391319136217187</v>
      </c>
      <c r="AN1220" s="24">
        <f t="shared" si="326"/>
        <v>0.8701786507123721</v>
      </c>
      <c r="AO1220" s="25">
        <v>0.68335100000000004</v>
      </c>
      <c r="AP1220" s="24">
        <f t="shared" si="327"/>
        <v>0.8701786507123721</v>
      </c>
      <c r="AQ1220" s="25">
        <v>0.63892800000000005</v>
      </c>
      <c r="AR1220" s="25">
        <v>0.75870499999999996</v>
      </c>
      <c r="AS1220" s="19">
        <v>1966</v>
      </c>
      <c r="AT1220" s="19">
        <v>0.79</v>
      </c>
      <c r="AU1220" s="19">
        <v>0.93300000000000005</v>
      </c>
      <c r="AV1220" s="19">
        <v>0.872</v>
      </c>
      <c r="AW1220" s="19">
        <v>0.72499999999999998</v>
      </c>
      <c r="AX1220" s="19">
        <v>0.88900000000000001</v>
      </c>
      <c r="AY1220" s="19">
        <v>1.274</v>
      </c>
      <c r="AZ1220" s="19">
        <v>0.54400000000000004</v>
      </c>
      <c r="BA1220" s="19">
        <v>0.80100000000000005</v>
      </c>
      <c r="BB1220" s="19">
        <v>1.3120000000000001</v>
      </c>
      <c r="BC1220" s="19">
        <v>1.1240000000000001</v>
      </c>
      <c r="BD1220" s="19">
        <v>0.96899999999999997</v>
      </c>
      <c r="BE1220" s="19">
        <v>0.77800000000000002</v>
      </c>
      <c r="BF1220" s="19">
        <v>1.226</v>
      </c>
      <c r="BG1220" s="19">
        <v>1.0900000000000001</v>
      </c>
      <c r="BH1220" s="19">
        <v>1.5680000000000001</v>
      </c>
      <c r="BI1220" s="19">
        <v>1.4159999999999999</v>
      </c>
      <c r="BJ1220" s="19">
        <v>1.4350000000000001</v>
      </c>
      <c r="BK1220" s="19">
        <v>1.145</v>
      </c>
      <c r="BL1220" s="19"/>
      <c r="BM1220" s="19">
        <v>0.48899999999999999</v>
      </c>
      <c r="BN1220" s="19">
        <v>0.77900000000000003</v>
      </c>
      <c r="BO1220" s="19">
        <v>0.79200000000000004</v>
      </c>
      <c r="BP1220" s="19">
        <v>0.96199999999999997</v>
      </c>
      <c r="BQ1220" s="19">
        <v>0.74</v>
      </c>
      <c r="BR1220" s="19">
        <v>0.66</v>
      </c>
      <c r="BS1220" s="19">
        <v>0.90300000000000002</v>
      </c>
      <c r="BT1220" s="19">
        <v>0.89400000000000002</v>
      </c>
      <c r="BU1220" s="19">
        <v>1.3049999999999999</v>
      </c>
      <c r="BV1220" s="19">
        <v>0.72399999999999998</v>
      </c>
      <c r="BW1220" s="19">
        <v>1.1319999999999999</v>
      </c>
      <c r="BX1220" s="19">
        <v>1.0109999999999999</v>
      </c>
      <c r="BY1220" s="19">
        <v>0.92200000000000004</v>
      </c>
      <c r="BZ1220" s="19">
        <v>1.3360000000000001</v>
      </c>
      <c r="CA1220" s="19">
        <v>1.665</v>
      </c>
      <c r="CB1220" s="19">
        <v>1.397</v>
      </c>
      <c r="CC1220" s="19">
        <v>1.1990000000000001</v>
      </c>
      <c r="CD1220" s="19">
        <v>1.2350000000000001</v>
      </c>
      <c r="CE1220" s="19"/>
      <c r="CF1220" s="19">
        <v>0.63900000000000001</v>
      </c>
      <c r="CG1220" s="19">
        <v>0.78700000000000003</v>
      </c>
      <c r="CH1220" s="19">
        <v>0.97599999999999998</v>
      </c>
      <c r="CI1220" s="19">
        <v>0.57799999999999996</v>
      </c>
      <c r="CJ1220" s="19">
        <v>1.895</v>
      </c>
      <c r="CK1220" s="19">
        <v>0.749</v>
      </c>
      <c r="CL1220" s="19">
        <v>0.89800000000000002</v>
      </c>
      <c r="CM1220" s="19">
        <v>1.5089999999999999</v>
      </c>
      <c r="CN1220" s="19">
        <v>1.7250000000000001</v>
      </c>
      <c r="CO1220" s="19">
        <v>1.216</v>
      </c>
      <c r="CP1220" s="19">
        <v>1.1419999999999999</v>
      </c>
      <c r="CQ1220" s="19">
        <v>0.64500000000000002</v>
      </c>
      <c r="CR1220" s="19">
        <v>0.90400000000000003</v>
      </c>
      <c r="CS1220" s="19">
        <v>1.165</v>
      </c>
      <c r="CT1220" s="19">
        <v>1.44</v>
      </c>
      <c r="CU1220" s="19">
        <v>0.97699999999999998</v>
      </c>
      <c r="CV1220" s="19">
        <v>1.181</v>
      </c>
      <c r="CW1220" s="19">
        <v>0.79500000000000004</v>
      </c>
    </row>
    <row r="1221" spans="1:101" s="1" customFormat="1" ht="15" x14ac:dyDescent="0.2">
      <c r="A1221" s="19">
        <v>1968</v>
      </c>
      <c r="B1221" s="19">
        <v>418.9</v>
      </c>
      <c r="C1221" s="19">
        <v>1088.8</v>
      </c>
      <c r="D1221" s="19">
        <v>681.79870000000005</v>
      </c>
      <c r="E1221" s="19">
        <v>683.80430000000001</v>
      </c>
      <c r="F1221" s="19">
        <v>895.48069999999996</v>
      </c>
      <c r="G1221" s="20">
        <v>4098</v>
      </c>
      <c r="H1221" s="19">
        <v>2</v>
      </c>
      <c r="I1221" s="19">
        <v>2</v>
      </c>
      <c r="J1221" s="19" t="s">
        <v>117</v>
      </c>
      <c r="M1221" s="10"/>
      <c r="N1221" s="10"/>
      <c r="U1221" s="21">
        <v>0</v>
      </c>
      <c r="V1221" s="21">
        <v>0</v>
      </c>
      <c r="W1221" s="21">
        <v>335</v>
      </c>
      <c r="X1221" s="19">
        <v>0.05</v>
      </c>
      <c r="Y1221" s="19">
        <v>1.0880000000000001</v>
      </c>
      <c r="Z1221" s="19">
        <v>1.056</v>
      </c>
      <c r="AA1221" s="19">
        <v>0.878</v>
      </c>
      <c r="AB1221" s="22">
        <f t="shared" si="315"/>
        <v>0.9642777777777779</v>
      </c>
      <c r="AC1221" s="22">
        <f t="shared" si="316"/>
        <v>0.82805555555555577</v>
      </c>
      <c r="AD1221" s="22">
        <f t="shared" si="317"/>
        <v>0.99799999999999989</v>
      </c>
      <c r="AE1221" s="22">
        <f t="shared" si="318"/>
        <v>1.1645085541764506</v>
      </c>
      <c r="AF1221" s="22">
        <f t="shared" si="319"/>
        <v>0.96621019817412623</v>
      </c>
      <c r="AG1221" s="22">
        <f t="shared" si="320"/>
        <v>0.21972123724960946</v>
      </c>
      <c r="AH1221" s="22">
        <f t="shared" si="321"/>
        <v>-4.9591014651431703E-2</v>
      </c>
      <c r="AI1221" s="22">
        <f t="shared" si="322"/>
        <v>-0.67456613578260838</v>
      </c>
      <c r="AJ1221" s="22">
        <f t="shared" si="323"/>
        <v>-0.14411365194782619</v>
      </c>
      <c r="AK1221" s="22">
        <f t="shared" si="314"/>
        <v>0</v>
      </c>
      <c r="AL1221" s="22" t="str">
        <f t="shared" si="324"/>
        <v>Lowering</v>
      </c>
      <c r="AM1221" s="24">
        <f t="shared" si="325"/>
        <v>0.21156014900022166</v>
      </c>
      <c r="AN1221" s="24">
        <f t="shared" si="326"/>
        <v>0.71760647390464372</v>
      </c>
      <c r="AO1221" s="25">
        <v>0.69200799999999996</v>
      </c>
      <c r="AP1221" s="24">
        <f t="shared" si="327"/>
        <v>0.71760647390464372</v>
      </c>
      <c r="AQ1221" s="25">
        <v>0.56323900000000005</v>
      </c>
      <c r="AR1221" s="25">
        <v>0.69491099999999995</v>
      </c>
      <c r="AS1221" s="19">
        <v>1968</v>
      </c>
      <c r="AT1221" s="19">
        <v>0.83799999999999997</v>
      </c>
      <c r="AU1221" s="19">
        <v>1.0660000000000001</v>
      </c>
      <c r="AV1221" s="19">
        <v>1.1970000000000001</v>
      </c>
      <c r="AW1221" s="19">
        <v>1.6559999999999999</v>
      </c>
      <c r="AX1221" s="19">
        <v>1.5009999999999999</v>
      </c>
      <c r="AY1221" s="19">
        <v>0.88900000000000001</v>
      </c>
      <c r="AZ1221" s="19">
        <v>0.78</v>
      </c>
      <c r="BA1221" s="19">
        <v>1.2130000000000001</v>
      </c>
      <c r="BB1221" s="19">
        <v>0.61199999999999999</v>
      </c>
      <c r="BC1221" s="19">
        <v>0.72599999999999998</v>
      </c>
      <c r="BD1221" s="19">
        <v>0.69499999999999995</v>
      </c>
      <c r="BE1221" s="19">
        <v>0.81599999999999995</v>
      </c>
      <c r="BF1221" s="19">
        <v>0.51</v>
      </c>
      <c r="BG1221" s="19">
        <v>0.71099999999999997</v>
      </c>
      <c r="BH1221" s="19">
        <v>0.60599999999999998</v>
      </c>
      <c r="BI1221" s="19">
        <v>0.96</v>
      </c>
      <c r="BJ1221" s="19">
        <v>1.2390000000000001</v>
      </c>
      <c r="BK1221" s="19">
        <v>1.3420000000000001</v>
      </c>
      <c r="BL1221" s="19"/>
      <c r="BM1221" s="19">
        <v>0.63400000000000001</v>
      </c>
      <c r="BN1221" s="19">
        <v>0.90900000000000003</v>
      </c>
      <c r="BO1221" s="19">
        <v>1.099</v>
      </c>
      <c r="BP1221" s="19">
        <v>1.2809999999999999</v>
      </c>
      <c r="BQ1221" s="19">
        <v>0.878</v>
      </c>
      <c r="BR1221" s="19">
        <v>0.48499999999999999</v>
      </c>
      <c r="BS1221" s="19">
        <v>0.60799999999999998</v>
      </c>
      <c r="BT1221" s="19">
        <v>1.7270000000000001</v>
      </c>
      <c r="BU1221" s="19">
        <v>0.57299999999999995</v>
      </c>
      <c r="BV1221" s="19">
        <v>0.54</v>
      </c>
      <c r="BW1221" s="19">
        <v>0.94199999999999995</v>
      </c>
      <c r="BX1221" s="19">
        <v>0.68200000000000005</v>
      </c>
      <c r="BY1221" s="19">
        <v>0.52400000000000002</v>
      </c>
      <c r="BZ1221" s="19">
        <v>0.66600000000000004</v>
      </c>
      <c r="CA1221" s="19">
        <v>0.88700000000000001</v>
      </c>
      <c r="CB1221" s="19">
        <v>0.64700000000000002</v>
      </c>
      <c r="CC1221" s="19">
        <v>0.98399999999999999</v>
      </c>
      <c r="CD1221" s="19">
        <v>0.83899999999999997</v>
      </c>
      <c r="CE1221" s="19"/>
      <c r="CF1221" s="19">
        <v>0.94699999999999995</v>
      </c>
      <c r="CG1221" s="19">
        <v>0.85099999999999998</v>
      </c>
      <c r="CH1221" s="19">
        <v>0.97899999999999998</v>
      </c>
      <c r="CI1221" s="19">
        <v>0.90100000000000002</v>
      </c>
      <c r="CJ1221" s="19">
        <v>0.82499999999999996</v>
      </c>
      <c r="CK1221" s="19">
        <v>1.1950000000000001</v>
      </c>
      <c r="CL1221" s="19">
        <v>0.89200000000000002</v>
      </c>
      <c r="CM1221" s="19">
        <v>1.254</v>
      </c>
      <c r="CN1221" s="19">
        <v>1.3919999999999999</v>
      </c>
      <c r="CO1221" s="19">
        <v>1.1399999999999999</v>
      </c>
      <c r="CP1221" s="19">
        <v>0.96199999999999997</v>
      </c>
      <c r="CQ1221" s="19">
        <v>0.66200000000000003</v>
      </c>
      <c r="CR1221" s="19">
        <v>0.92500000000000004</v>
      </c>
      <c r="CS1221" s="19">
        <v>1.3560000000000001</v>
      </c>
      <c r="CT1221" s="19">
        <v>0.60399999999999998</v>
      </c>
      <c r="CU1221" s="19">
        <v>0.97799999999999998</v>
      </c>
      <c r="CV1221" s="19">
        <v>1.0029999999999999</v>
      </c>
      <c r="CW1221" s="19">
        <v>1.0980000000000001</v>
      </c>
    </row>
    <row r="1222" spans="1:101" s="1" customFormat="1" ht="15" x14ac:dyDescent="0.2">
      <c r="A1222" s="19">
        <v>1969</v>
      </c>
      <c r="B1222" s="19">
        <v>418.9</v>
      </c>
      <c r="C1222" s="19">
        <v>1089.7</v>
      </c>
      <c r="D1222" s="19">
        <v>421.14260000000002</v>
      </c>
      <c r="E1222" s="19">
        <v>423.14940000000001</v>
      </c>
      <c r="F1222" s="19">
        <v>187.08430000000001</v>
      </c>
      <c r="G1222" s="20">
        <v>4642</v>
      </c>
      <c r="H1222" s="19">
        <v>1</v>
      </c>
      <c r="I1222" s="19">
        <v>1</v>
      </c>
      <c r="J1222" s="19" t="s">
        <v>109</v>
      </c>
      <c r="M1222" s="10"/>
      <c r="N1222" s="10"/>
      <c r="U1222" s="21">
        <v>1</v>
      </c>
      <c r="V1222" s="21">
        <v>32</v>
      </c>
      <c r="W1222" s="21">
        <v>495</v>
      </c>
      <c r="X1222" s="19">
        <v>0.05</v>
      </c>
      <c r="Y1222" s="19">
        <v>1.2450000000000001</v>
      </c>
      <c r="Z1222" s="19">
        <v>1.238</v>
      </c>
      <c r="AA1222" s="19">
        <v>1.2250000000000001</v>
      </c>
      <c r="AB1222" s="22">
        <f t="shared" si="315"/>
        <v>1.0246111111111109</v>
      </c>
      <c r="AC1222" s="22">
        <f t="shared" si="316"/>
        <v>1.0738333333333334</v>
      </c>
      <c r="AD1222" s="22">
        <f t="shared" si="317"/>
        <v>1.0851666666666664</v>
      </c>
      <c r="AE1222" s="22">
        <f t="shared" si="318"/>
        <v>0.95416213978995268</v>
      </c>
      <c r="AF1222" s="22">
        <f t="shared" si="319"/>
        <v>0.94419699994880468</v>
      </c>
      <c r="AG1222" s="22">
        <f t="shared" si="320"/>
        <v>-6.7693652141875102E-2</v>
      </c>
      <c r="AH1222" s="22">
        <f t="shared" si="321"/>
        <v>-8.2840195895739974E-2</v>
      </c>
      <c r="AI1222" s="22">
        <f t="shared" si="322"/>
        <v>-0.14289025957452542</v>
      </c>
      <c r="AJ1222" s="22">
        <f t="shared" si="323"/>
        <v>-0.15180977097754328</v>
      </c>
      <c r="AK1222" s="22">
        <f t="shared" si="314"/>
        <v>0</v>
      </c>
      <c r="AL1222" s="22" t="str">
        <f t="shared" si="324"/>
        <v>Increase</v>
      </c>
      <c r="AM1222" s="24">
        <f t="shared" si="325"/>
        <v>0.71963079613914283</v>
      </c>
      <c r="AN1222" s="24">
        <f t="shared" si="326"/>
        <v>0.70500180518733779</v>
      </c>
      <c r="AO1222" s="25">
        <v>0.275337</v>
      </c>
      <c r="AP1222" s="24">
        <f t="shared" si="327"/>
        <v>0.70500180518733779</v>
      </c>
      <c r="AQ1222" s="25">
        <v>0.35311500000000001</v>
      </c>
      <c r="AR1222" s="25">
        <v>0.48420299999999999</v>
      </c>
      <c r="AS1222" s="19">
        <v>1969</v>
      </c>
      <c r="AT1222" s="19">
        <v>0.52500000000000002</v>
      </c>
      <c r="AU1222" s="19">
        <v>0.89600000000000002</v>
      </c>
      <c r="AV1222" s="19">
        <v>0.44800000000000001</v>
      </c>
      <c r="AW1222" s="19">
        <v>1.014</v>
      </c>
      <c r="AX1222" s="19">
        <v>0.97099999999999997</v>
      </c>
      <c r="AY1222" s="19">
        <v>0.65800000000000003</v>
      </c>
      <c r="AZ1222" s="19">
        <v>0.75</v>
      </c>
      <c r="BA1222" s="19">
        <v>0.57199999999999995</v>
      </c>
      <c r="BB1222" s="19">
        <v>1.256</v>
      </c>
      <c r="BC1222" s="19">
        <v>1.8420000000000001</v>
      </c>
      <c r="BD1222" s="19">
        <v>1.6990000000000001</v>
      </c>
      <c r="BE1222" s="19">
        <v>1.627</v>
      </c>
      <c r="BF1222" s="19">
        <v>0.753</v>
      </c>
      <c r="BG1222" s="19">
        <v>0.69799999999999995</v>
      </c>
      <c r="BH1222" s="19">
        <v>0.61</v>
      </c>
      <c r="BI1222" s="19">
        <v>1.131</v>
      </c>
      <c r="BJ1222" s="19">
        <v>1.032</v>
      </c>
      <c r="BK1222" s="19">
        <v>1.9610000000000001</v>
      </c>
      <c r="BL1222" s="19"/>
      <c r="BM1222" s="19">
        <v>0.56100000000000005</v>
      </c>
      <c r="BN1222" s="19">
        <v>1.012</v>
      </c>
      <c r="BO1222" s="19">
        <v>0.80900000000000005</v>
      </c>
      <c r="BP1222" s="19">
        <v>1.3919999999999999</v>
      </c>
      <c r="BQ1222" s="19">
        <v>0.82499999999999996</v>
      </c>
      <c r="BR1222" s="19">
        <v>0.91500000000000004</v>
      </c>
      <c r="BS1222" s="19">
        <v>0.65400000000000003</v>
      </c>
      <c r="BT1222" s="19">
        <v>0.51</v>
      </c>
      <c r="BU1222" s="19">
        <v>1.3420000000000001</v>
      </c>
      <c r="BV1222" s="19">
        <v>1.585</v>
      </c>
      <c r="BW1222" s="19">
        <v>0.95799999999999996</v>
      </c>
      <c r="BX1222" s="19">
        <v>1.1399999999999999</v>
      </c>
      <c r="BY1222" s="19">
        <v>1.1890000000000001</v>
      </c>
      <c r="BZ1222" s="19">
        <v>1.1779999999999999</v>
      </c>
      <c r="CA1222" s="19">
        <v>1.1399999999999999</v>
      </c>
      <c r="CB1222" s="19">
        <v>1.5649999999999999</v>
      </c>
      <c r="CC1222" s="19">
        <v>1.0229999999999999</v>
      </c>
      <c r="CD1222" s="19">
        <v>1.5309999999999999</v>
      </c>
      <c r="CE1222" s="19"/>
      <c r="CF1222" s="19">
        <v>0.64100000000000001</v>
      </c>
      <c r="CG1222" s="19">
        <v>0.52400000000000002</v>
      </c>
      <c r="CH1222" s="19">
        <v>0.80300000000000005</v>
      </c>
      <c r="CI1222" s="19">
        <v>0.81799999999999995</v>
      </c>
      <c r="CJ1222" s="19">
        <v>1.5409999999999999</v>
      </c>
      <c r="CK1222" s="19">
        <v>0.45800000000000002</v>
      </c>
      <c r="CL1222" s="19">
        <v>0.47499999999999998</v>
      </c>
      <c r="CM1222" s="19">
        <v>1.5209999999999999</v>
      </c>
      <c r="CN1222" s="19">
        <v>0.53800000000000003</v>
      </c>
      <c r="CO1222" s="19">
        <v>1.079</v>
      </c>
      <c r="CP1222" s="19">
        <v>1.421</v>
      </c>
      <c r="CQ1222" s="19">
        <v>2.0430000000000001</v>
      </c>
      <c r="CR1222" s="19">
        <v>1.3320000000000001</v>
      </c>
      <c r="CS1222" s="19">
        <v>1.732</v>
      </c>
      <c r="CT1222" s="19">
        <v>1.0369999999999999</v>
      </c>
      <c r="CU1222" s="19">
        <v>0.85699999999999998</v>
      </c>
      <c r="CV1222" s="19">
        <v>1.5369999999999999</v>
      </c>
      <c r="CW1222" s="19">
        <v>1.1759999999999999</v>
      </c>
    </row>
    <row r="1223" spans="1:101" s="1" customFormat="1" ht="15" x14ac:dyDescent="0.2">
      <c r="A1223" s="19">
        <v>1970</v>
      </c>
      <c r="B1223" s="19">
        <v>419.7</v>
      </c>
      <c r="C1223" s="19">
        <v>1089.9000000000001</v>
      </c>
      <c r="D1223" s="19">
        <v>588.21979999999996</v>
      </c>
      <c r="E1223" s="19">
        <v>590.22659999999996</v>
      </c>
      <c r="F1223" s="19">
        <v>708.3229</v>
      </c>
      <c r="G1223" s="20">
        <v>10711</v>
      </c>
      <c r="H1223" s="19">
        <v>2</v>
      </c>
      <c r="I1223" s="19">
        <v>2</v>
      </c>
      <c r="J1223" s="19" t="s">
        <v>103</v>
      </c>
      <c r="M1223" s="10"/>
      <c r="N1223" s="10"/>
      <c r="U1223" s="21">
        <v>0</v>
      </c>
      <c r="V1223" s="21">
        <v>1</v>
      </c>
      <c r="W1223" s="21">
        <v>169</v>
      </c>
      <c r="X1223" s="19">
        <v>0.05</v>
      </c>
      <c r="Y1223" s="19">
        <v>1.284</v>
      </c>
      <c r="Z1223" s="19">
        <v>1.44</v>
      </c>
      <c r="AA1223" s="19">
        <v>1.101</v>
      </c>
      <c r="AB1223" s="22">
        <f t="shared" si="315"/>
        <v>0.87655555555555553</v>
      </c>
      <c r="AC1223" s="22">
        <f t="shared" si="316"/>
        <v>0.84805555555555567</v>
      </c>
      <c r="AD1223" s="22">
        <f t="shared" si="317"/>
        <v>1.0496666666666663</v>
      </c>
      <c r="AE1223" s="22">
        <f t="shared" si="318"/>
        <v>1.0336062888961675</v>
      </c>
      <c r="AF1223" s="22">
        <f t="shared" si="319"/>
        <v>0.83507991955118055</v>
      </c>
      <c r="AG1223" s="22">
        <f t="shared" si="320"/>
        <v>4.7686753135682505E-2</v>
      </c>
      <c r="AH1223" s="22">
        <f t="shared" si="321"/>
        <v>-0.26001382062674033</v>
      </c>
      <c r="AI1223" s="22">
        <f t="shared" si="322"/>
        <v>-0.21750174537005107</v>
      </c>
      <c r="AJ1223" s="22">
        <f t="shared" si="323"/>
        <v>-2.4354127487202923</v>
      </c>
      <c r="AK1223" s="22">
        <f t="shared" si="314"/>
        <v>0</v>
      </c>
      <c r="AL1223" s="22" t="str">
        <f t="shared" si="324"/>
        <v>Lowering</v>
      </c>
      <c r="AM1223" s="24">
        <f t="shared" si="325"/>
        <v>0.60603576494742262</v>
      </c>
      <c r="AN1223" s="24">
        <f t="shared" si="326"/>
        <v>3.669334052406271E-3</v>
      </c>
      <c r="AO1223" s="25">
        <v>0.31709799999999999</v>
      </c>
      <c r="AP1223" s="24">
        <f t="shared" si="327"/>
        <v>3.669334052406271E-3</v>
      </c>
      <c r="AQ1223" s="25">
        <v>1.4466300000000001</v>
      </c>
      <c r="AR1223" s="25">
        <v>1.35049</v>
      </c>
      <c r="AS1223" s="19">
        <v>1970</v>
      </c>
      <c r="AT1223" s="19">
        <v>0.628</v>
      </c>
      <c r="AU1223" s="19">
        <v>0.65900000000000003</v>
      </c>
      <c r="AV1223" s="19">
        <v>0.81200000000000006</v>
      </c>
      <c r="AW1223" s="19">
        <v>1.127</v>
      </c>
      <c r="AX1223" s="19">
        <v>0.78900000000000003</v>
      </c>
      <c r="AY1223" s="19">
        <v>0.74399999999999999</v>
      </c>
      <c r="AZ1223" s="19">
        <v>0.81200000000000006</v>
      </c>
      <c r="BA1223" s="19">
        <v>1.137</v>
      </c>
      <c r="BB1223" s="19">
        <v>0.77100000000000002</v>
      </c>
      <c r="BC1223" s="19">
        <v>0.88700000000000001</v>
      </c>
      <c r="BD1223" s="19">
        <v>1.032</v>
      </c>
      <c r="BE1223" s="19">
        <v>0.97</v>
      </c>
      <c r="BF1223" s="19">
        <v>0.69099999999999995</v>
      </c>
      <c r="BG1223" s="19">
        <v>0.81499999999999995</v>
      </c>
      <c r="BH1223" s="19">
        <v>0.82599999999999996</v>
      </c>
      <c r="BI1223" s="19">
        <v>0.93600000000000005</v>
      </c>
      <c r="BJ1223" s="19">
        <v>1.206</v>
      </c>
      <c r="BK1223" s="19">
        <v>0.93600000000000005</v>
      </c>
      <c r="BL1223" s="19"/>
      <c r="BM1223" s="19">
        <v>0.57399999999999995</v>
      </c>
      <c r="BN1223" s="19">
        <v>0.74399999999999999</v>
      </c>
      <c r="BO1223" s="19">
        <v>0.78100000000000003</v>
      </c>
      <c r="BP1223" s="19">
        <v>0.82799999999999996</v>
      </c>
      <c r="BQ1223" s="19">
        <v>0.88100000000000001</v>
      </c>
      <c r="BR1223" s="19">
        <v>0.66300000000000003</v>
      </c>
      <c r="BS1223" s="19">
        <v>0.80200000000000005</v>
      </c>
      <c r="BT1223" s="19">
        <v>0.89200000000000002</v>
      </c>
      <c r="BU1223" s="19">
        <v>0.63900000000000001</v>
      </c>
      <c r="BV1223" s="19">
        <v>0.93799999999999994</v>
      </c>
      <c r="BW1223" s="19">
        <v>1.0169999999999999</v>
      </c>
      <c r="BX1223" s="19">
        <v>0.92800000000000005</v>
      </c>
      <c r="BY1223" s="19">
        <v>0.8</v>
      </c>
      <c r="BZ1223" s="19">
        <v>0.69099999999999995</v>
      </c>
      <c r="CA1223" s="19">
        <v>1.0169999999999999</v>
      </c>
      <c r="CB1223" s="19">
        <v>0.88100000000000001</v>
      </c>
      <c r="CC1223" s="19">
        <v>1.25</v>
      </c>
      <c r="CD1223" s="19">
        <v>0.93899999999999995</v>
      </c>
      <c r="CE1223" s="19"/>
      <c r="CF1223" s="19">
        <v>0.83</v>
      </c>
      <c r="CG1223" s="19">
        <v>0.86</v>
      </c>
      <c r="CH1223" s="19">
        <v>0.81599999999999995</v>
      </c>
      <c r="CI1223" s="19">
        <v>1.0389999999999999</v>
      </c>
      <c r="CJ1223" s="19">
        <v>1.1579999999999999</v>
      </c>
      <c r="CK1223" s="19">
        <v>1.0740000000000001</v>
      </c>
      <c r="CL1223" s="19">
        <v>1.0369999999999999</v>
      </c>
      <c r="CM1223" s="19">
        <v>1.304</v>
      </c>
      <c r="CN1223" s="19">
        <v>1.0349999999999999</v>
      </c>
      <c r="CO1223" s="19">
        <v>1.379</v>
      </c>
      <c r="CP1223" s="19">
        <v>0.99199999999999999</v>
      </c>
      <c r="CQ1223" s="19">
        <v>0.95</v>
      </c>
      <c r="CR1223" s="19">
        <v>0.997</v>
      </c>
      <c r="CS1223" s="19">
        <v>1.194</v>
      </c>
      <c r="CT1223" s="19">
        <v>0.95499999999999996</v>
      </c>
      <c r="CU1223" s="19">
        <v>0.873</v>
      </c>
      <c r="CV1223" s="19">
        <v>1.099</v>
      </c>
      <c r="CW1223" s="19">
        <v>1.302</v>
      </c>
    </row>
    <row r="1224" spans="1:101" s="1" customFormat="1" ht="15" x14ac:dyDescent="0.2">
      <c r="A1224" s="19">
        <v>1971</v>
      </c>
      <c r="B1224" s="19">
        <v>419.7</v>
      </c>
      <c r="C1224" s="19">
        <v>1090.7</v>
      </c>
      <c r="D1224" s="19">
        <v>672.55970000000002</v>
      </c>
      <c r="E1224" s="19">
        <v>674.56650000000002</v>
      </c>
      <c r="F1224" s="19">
        <v>877.0027</v>
      </c>
      <c r="G1224" s="20">
        <v>235627.64290000001</v>
      </c>
      <c r="H1224" s="19">
        <v>2</v>
      </c>
      <c r="I1224" s="19">
        <v>2</v>
      </c>
      <c r="J1224" s="19" t="s">
        <v>117</v>
      </c>
      <c r="M1224" s="10"/>
      <c r="N1224" s="10"/>
      <c r="U1224" s="21">
        <v>0</v>
      </c>
      <c r="V1224" s="21">
        <v>0</v>
      </c>
      <c r="W1224" s="21">
        <v>9</v>
      </c>
      <c r="X1224" s="19">
        <v>0.05</v>
      </c>
      <c r="Y1224" s="19">
        <v>1.097</v>
      </c>
      <c r="Z1224" s="19">
        <v>1.1639999999999999</v>
      </c>
      <c r="AA1224" s="19">
        <v>1.1359999999999999</v>
      </c>
      <c r="AB1224" s="22">
        <f t="shared" si="315"/>
        <v>0.9221111111111111</v>
      </c>
      <c r="AC1224" s="22">
        <f t="shared" si="316"/>
        <v>0.87211111111111128</v>
      </c>
      <c r="AD1224" s="22">
        <f t="shared" si="317"/>
        <v>1.024888888888889</v>
      </c>
      <c r="AE1224" s="22">
        <f t="shared" si="318"/>
        <v>1.0573321442221937</v>
      </c>
      <c r="AF1224" s="22">
        <f t="shared" si="319"/>
        <v>0.89971812662619244</v>
      </c>
      <c r="AG1224" s="22">
        <f t="shared" si="320"/>
        <v>8.042864781848845E-2</v>
      </c>
      <c r="AH1224" s="22">
        <f t="shared" si="321"/>
        <v>-0.15245500568159367</v>
      </c>
      <c r="AI1224" s="22">
        <f t="shared" si="322"/>
        <v>-0.29511129365894012</v>
      </c>
      <c r="AJ1224" s="22">
        <f t="shared" si="323"/>
        <v>-0.78607352531614605</v>
      </c>
      <c r="AK1224" s="22">
        <f t="shared" si="314"/>
        <v>0</v>
      </c>
      <c r="AL1224" s="22" t="str">
        <f t="shared" si="324"/>
        <v>Lowering</v>
      </c>
      <c r="AM1224" s="24">
        <f t="shared" si="325"/>
        <v>0.50686080189979799</v>
      </c>
      <c r="AN1224" s="24">
        <f t="shared" si="326"/>
        <v>0.16365394346341902</v>
      </c>
      <c r="AO1224" s="25">
        <v>0.52888999999999997</v>
      </c>
      <c r="AP1224" s="24">
        <f t="shared" si="327"/>
        <v>0.16365394346341902</v>
      </c>
      <c r="AQ1224" s="25">
        <v>1.0614399999999999</v>
      </c>
      <c r="AR1224" s="25">
        <v>1.0155700000000001</v>
      </c>
      <c r="AS1224" s="19">
        <v>1971</v>
      </c>
      <c r="AT1224" s="19">
        <v>0.83599999999999997</v>
      </c>
      <c r="AU1224" s="19">
        <v>0.78300000000000003</v>
      </c>
      <c r="AV1224" s="19">
        <v>1.232</v>
      </c>
      <c r="AW1224" s="19">
        <v>1.31</v>
      </c>
      <c r="AX1224" s="19">
        <v>1.111</v>
      </c>
      <c r="AY1224" s="19">
        <v>1.1439999999999999</v>
      </c>
      <c r="AZ1224" s="19">
        <v>0.81399999999999995</v>
      </c>
      <c r="BA1224" s="19">
        <v>1.464</v>
      </c>
      <c r="BB1224" s="19">
        <v>0.70699999999999996</v>
      </c>
      <c r="BC1224" s="19">
        <v>0.76</v>
      </c>
      <c r="BD1224" s="19">
        <v>0.73699999999999999</v>
      </c>
      <c r="BE1224" s="19">
        <v>0.71399999999999997</v>
      </c>
      <c r="BF1224" s="19">
        <v>0.65100000000000002</v>
      </c>
      <c r="BG1224" s="19">
        <v>0.76300000000000001</v>
      </c>
      <c r="BH1224" s="19">
        <v>0.58399999999999996</v>
      </c>
      <c r="BI1224" s="19">
        <v>0.99099999999999999</v>
      </c>
      <c r="BJ1224" s="19">
        <v>1.171</v>
      </c>
      <c r="BK1224" s="19">
        <v>0.82599999999999996</v>
      </c>
      <c r="BL1224" s="19"/>
      <c r="BM1224" s="19">
        <v>1.0069999999999999</v>
      </c>
      <c r="BN1224" s="19">
        <v>1.0629999999999999</v>
      </c>
      <c r="BO1224" s="19">
        <v>0.95599999999999996</v>
      </c>
      <c r="BP1224" s="19">
        <v>1.155</v>
      </c>
      <c r="BQ1224" s="19">
        <v>0.86499999999999999</v>
      </c>
      <c r="BR1224" s="19">
        <v>0.59699999999999998</v>
      </c>
      <c r="BS1224" s="19">
        <v>0.80300000000000005</v>
      </c>
      <c r="BT1224" s="19">
        <v>1.304</v>
      </c>
      <c r="BU1224" s="19">
        <v>0.76900000000000002</v>
      </c>
      <c r="BV1224" s="19">
        <v>0.60099999999999998</v>
      </c>
      <c r="BW1224" s="19">
        <v>0.747</v>
      </c>
      <c r="BX1224" s="19">
        <v>0.71199999999999997</v>
      </c>
      <c r="BY1224" s="19">
        <v>0.76900000000000002</v>
      </c>
      <c r="BZ1224" s="19">
        <v>0.73</v>
      </c>
      <c r="CA1224" s="19">
        <v>0.76900000000000002</v>
      </c>
      <c r="CB1224" s="19">
        <v>0.95399999999999996</v>
      </c>
      <c r="CC1224" s="19">
        <v>0.94799999999999995</v>
      </c>
      <c r="CD1224" s="19">
        <v>0.94899999999999995</v>
      </c>
      <c r="CE1224" s="19"/>
      <c r="CF1224" s="19">
        <v>1.0209999999999999</v>
      </c>
      <c r="CG1224" s="19">
        <v>0.78600000000000003</v>
      </c>
      <c r="CH1224" s="19">
        <v>1.079</v>
      </c>
      <c r="CI1224" s="19">
        <v>1.056</v>
      </c>
      <c r="CJ1224" s="19">
        <v>1.083</v>
      </c>
      <c r="CK1224" s="19">
        <v>1.093</v>
      </c>
      <c r="CL1224" s="19">
        <v>1.141</v>
      </c>
      <c r="CM1224" s="19">
        <v>1.2689999999999999</v>
      </c>
      <c r="CN1224" s="19">
        <v>1.1379999999999999</v>
      </c>
      <c r="CO1224" s="19">
        <v>1.2270000000000001</v>
      </c>
      <c r="CP1224" s="19">
        <v>1.0389999999999999</v>
      </c>
      <c r="CQ1224" s="19">
        <v>0.68799999999999994</v>
      </c>
      <c r="CR1224" s="19">
        <v>0.70599999999999996</v>
      </c>
      <c r="CS1224" s="19">
        <v>1.155</v>
      </c>
      <c r="CT1224" s="19">
        <v>0.84099999999999997</v>
      </c>
      <c r="CU1224" s="19">
        <v>1.05</v>
      </c>
      <c r="CV1224" s="19">
        <v>0.94199999999999995</v>
      </c>
      <c r="CW1224" s="19">
        <v>1.1339999999999999</v>
      </c>
    </row>
    <row r="1225" spans="1:101" s="1" customFormat="1" ht="15" x14ac:dyDescent="0.2">
      <c r="A1225" s="19">
        <v>1972</v>
      </c>
      <c r="B1225" s="19">
        <v>419.7</v>
      </c>
      <c r="C1225" s="19">
        <v>1090.8</v>
      </c>
      <c r="D1225" s="19">
        <v>672.30930000000001</v>
      </c>
      <c r="E1225" s="19">
        <v>674.31610000000001</v>
      </c>
      <c r="F1225" s="19">
        <v>438.2509</v>
      </c>
      <c r="G1225" s="20">
        <v>270193.85960000003</v>
      </c>
      <c r="H1225" s="19">
        <v>1</v>
      </c>
      <c r="I1225" s="19">
        <v>1</v>
      </c>
      <c r="J1225" s="19" t="s">
        <v>103</v>
      </c>
      <c r="M1225" s="10"/>
      <c r="N1225" s="10"/>
      <c r="U1225" s="21">
        <v>0</v>
      </c>
      <c r="V1225" s="21">
        <v>7</v>
      </c>
      <c r="W1225" s="21">
        <v>240</v>
      </c>
      <c r="X1225" s="19">
        <v>0.05</v>
      </c>
      <c r="Y1225" s="19">
        <v>1.032</v>
      </c>
      <c r="Z1225" s="19">
        <v>0.98399999999999999</v>
      </c>
      <c r="AA1225" s="19">
        <v>1.022</v>
      </c>
      <c r="AB1225" s="22">
        <f t="shared" si="315"/>
        <v>0.88911111111111119</v>
      </c>
      <c r="AC1225" s="22">
        <f t="shared" si="316"/>
        <v>0.86699999999999988</v>
      </c>
      <c r="AD1225" s="22">
        <f t="shared" si="317"/>
        <v>0.98677777777777775</v>
      </c>
      <c r="AE1225" s="22">
        <f t="shared" si="318"/>
        <v>1.0255030116621815</v>
      </c>
      <c r="AF1225" s="22">
        <f t="shared" si="319"/>
        <v>0.90102465938520448</v>
      </c>
      <c r="AG1225" s="22">
        <f t="shared" si="320"/>
        <v>3.6331728681454921E-2</v>
      </c>
      <c r="AH1225" s="22">
        <f t="shared" si="321"/>
        <v>-0.15036150440246965</v>
      </c>
      <c r="AI1225" s="22">
        <f t="shared" si="322"/>
        <v>-0.10714931403438331</v>
      </c>
      <c r="AJ1225" s="22">
        <f t="shared" si="323"/>
        <v>-0.71926040837462768</v>
      </c>
      <c r="AK1225" s="22">
        <f t="shared" si="314"/>
        <v>0</v>
      </c>
      <c r="AL1225" s="22" t="str">
        <f t="shared" si="324"/>
        <v>Lowering</v>
      </c>
      <c r="AM1225" s="24">
        <f t="shared" si="325"/>
        <v>0.78135912067577107</v>
      </c>
      <c r="AN1225" s="24">
        <f t="shared" si="326"/>
        <v>0.19087084300519569</v>
      </c>
      <c r="AO1225" s="25">
        <v>0.425404</v>
      </c>
      <c r="AP1225" s="24">
        <f t="shared" si="327"/>
        <v>0.19087084300519569</v>
      </c>
      <c r="AQ1225" s="25">
        <v>0.98243100000000005</v>
      </c>
      <c r="AR1225" s="25">
        <v>0.98334699999999997</v>
      </c>
      <c r="AS1225" s="19">
        <v>1972</v>
      </c>
      <c r="AT1225" s="19">
        <v>0.80700000000000005</v>
      </c>
      <c r="AU1225" s="19">
        <v>0.66800000000000004</v>
      </c>
      <c r="AV1225" s="19">
        <v>1.165</v>
      </c>
      <c r="AW1225" s="19">
        <v>1.282</v>
      </c>
      <c r="AX1225" s="19">
        <v>1.004</v>
      </c>
      <c r="AY1225" s="19">
        <v>1.0609999999999999</v>
      </c>
      <c r="AZ1225" s="19">
        <v>0.81599999999999995</v>
      </c>
      <c r="BA1225" s="19">
        <v>1.5169999999999999</v>
      </c>
      <c r="BB1225" s="19">
        <v>0.68400000000000005</v>
      </c>
      <c r="BC1225" s="19">
        <v>0.70399999999999996</v>
      </c>
      <c r="BD1225" s="19">
        <v>0.74199999999999999</v>
      </c>
      <c r="BE1225" s="19">
        <v>0.77</v>
      </c>
      <c r="BF1225" s="19">
        <v>0.60499999999999998</v>
      </c>
      <c r="BG1225" s="19">
        <v>0.72799999999999998</v>
      </c>
      <c r="BH1225" s="19">
        <v>0.54100000000000004</v>
      </c>
      <c r="BI1225" s="19">
        <v>1.0249999999999999</v>
      </c>
      <c r="BJ1225" s="19">
        <v>1.095</v>
      </c>
      <c r="BK1225" s="19">
        <v>0.79</v>
      </c>
      <c r="BL1225" s="19"/>
      <c r="BM1225" s="19">
        <v>0.98199999999999998</v>
      </c>
      <c r="BN1225" s="19">
        <v>1.054</v>
      </c>
      <c r="BO1225" s="19">
        <v>0.98699999999999999</v>
      </c>
      <c r="BP1225" s="19">
        <v>1.298</v>
      </c>
      <c r="BQ1225" s="19">
        <v>0.86899999999999999</v>
      </c>
      <c r="BR1225" s="19">
        <v>0.47299999999999998</v>
      </c>
      <c r="BS1225" s="19">
        <v>0.83399999999999996</v>
      </c>
      <c r="BT1225" s="19">
        <v>1.296</v>
      </c>
      <c r="BU1225" s="19">
        <v>0.66</v>
      </c>
      <c r="BV1225" s="19">
        <v>0.63200000000000001</v>
      </c>
      <c r="BW1225" s="19">
        <v>0.81899999999999995</v>
      </c>
      <c r="BX1225" s="19">
        <v>0.745</v>
      </c>
      <c r="BY1225" s="19">
        <v>0.69799999999999995</v>
      </c>
      <c r="BZ1225" s="19">
        <v>0.745</v>
      </c>
      <c r="CA1225" s="19">
        <v>0.76800000000000002</v>
      </c>
      <c r="CB1225" s="19">
        <v>0.84899999999999998</v>
      </c>
      <c r="CC1225" s="19">
        <v>0.96299999999999997</v>
      </c>
      <c r="CD1225" s="19">
        <v>0.93400000000000005</v>
      </c>
      <c r="CE1225" s="19"/>
      <c r="CF1225" s="19">
        <v>0.94199999999999995</v>
      </c>
      <c r="CG1225" s="19">
        <v>0.749</v>
      </c>
      <c r="CH1225" s="19">
        <v>1.0329999999999999</v>
      </c>
      <c r="CI1225" s="19">
        <v>1.0660000000000001</v>
      </c>
      <c r="CJ1225" s="19">
        <v>0.93100000000000005</v>
      </c>
      <c r="CK1225" s="19">
        <v>1.1419999999999999</v>
      </c>
      <c r="CL1225" s="19">
        <v>1.07</v>
      </c>
      <c r="CM1225" s="19">
        <v>1.258</v>
      </c>
      <c r="CN1225" s="19">
        <v>1.1819999999999999</v>
      </c>
      <c r="CO1225" s="19">
        <v>1.105</v>
      </c>
      <c r="CP1225" s="19">
        <v>0.97899999999999998</v>
      </c>
      <c r="CQ1225" s="19">
        <v>0.68899999999999995</v>
      </c>
      <c r="CR1225" s="19">
        <v>0.67500000000000004</v>
      </c>
      <c r="CS1225" s="19">
        <v>1.1020000000000001</v>
      </c>
      <c r="CT1225" s="19">
        <v>0.76</v>
      </c>
      <c r="CU1225" s="19">
        <v>1.0029999999999999</v>
      </c>
      <c r="CV1225" s="19">
        <v>0.98299999999999998</v>
      </c>
      <c r="CW1225" s="19">
        <v>1.093</v>
      </c>
    </row>
    <row r="1226" spans="1:101" s="1" customFormat="1" ht="15" x14ac:dyDescent="0.2">
      <c r="A1226" s="19">
        <v>1973</v>
      </c>
      <c r="B1226" s="19">
        <v>419.7</v>
      </c>
      <c r="C1226" s="19">
        <v>1090.8</v>
      </c>
      <c r="D1226" s="19">
        <v>667.8066</v>
      </c>
      <c r="E1226" s="19">
        <v>669.81299999999999</v>
      </c>
      <c r="F1226" s="19">
        <v>433.74829999999997</v>
      </c>
      <c r="G1226" s="20">
        <v>6415.7272730000004</v>
      </c>
      <c r="H1226" s="19">
        <v>1</v>
      </c>
      <c r="I1226" s="19">
        <v>1</v>
      </c>
      <c r="J1226" s="19" t="s">
        <v>112</v>
      </c>
      <c r="M1226" s="10"/>
      <c r="N1226" s="10"/>
      <c r="X1226" s="19">
        <v>0.05</v>
      </c>
      <c r="Y1226" s="19">
        <v>0.89</v>
      </c>
      <c r="Z1226" s="19">
        <v>0.92300000000000004</v>
      </c>
      <c r="AA1226" s="19">
        <v>1.0149999999999999</v>
      </c>
      <c r="AB1226" s="22">
        <f t="shared" si="315"/>
        <v>0.90683333333333338</v>
      </c>
      <c r="AC1226" s="22">
        <f t="shared" si="316"/>
        <v>0.85133333333333328</v>
      </c>
      <c r="AD1226" s="22">
        <f t="shared" si="317"/>
        <v>0.99500000000000022</v>
      </c>
      <c r="AE1226" s="22">
        <f t="shared" si="318"/>
        <v>1.0651918559122946</v>
      </c>
      <c r="AF1226" s="22">
        <f t="shared" si="319"/>
        <v>0.91139028475711881</v>
      </c>
      <c r="AG1226" s="22">
        <f t="shared" si="320"/>
        <v>9.1113303357127001E-2</v>
      </c>
      <c r="AH1226" s="22">
        <f t="shared" si="321"/>
        <v>-0.13385910309231697</v>
      </c>
      <c r="AI1226" s="22">
        <f t="shared" si="322"/>
        <v>-0.3049629742151635</v>
      </c>
      <c r="AJ1226" s="22">
        <f t="shared" si="323"/>
        <v>-0.63033206572280265</v>
      </c>
      <c r="AK1226" s="22">
        <f t="shared" si="314"/>
        <v>0</v>
      </c>
      <c r="AL1226" s="22" t="str">
        <f t="shared" si="324"/>
        <v>Lowering</v>
      </c>
      <c r="AM1226" s="24">
        <f t="shared" si="325"/>
        <v>0.49549243222144657</v>
      </c>
      <c r="AN1226" s="24">
        <f t="shared" si="326"/>
        <v>0.23424370805785366</v>
      </c>
      <c r="AO1226" s="25">
        <v>0.62202999999999997</v>
      </c>
      <c r="AP1226" s="24">
        <f t="shared" si="327"/>
        <v>0.23424370805785366</v>
      </c>
      <c r="AQ1226" s="25">
        <v>0.94027000000000005</v>
      </c>
      <c r="AR1226" s="25">
        <v>0.95197600000000004</v>
      </c>
      <c r="AS1226" s="19">
        <v>1973</v>
      </c>
      <c r="AT1226" s="19">
        <v>0.94199999999999995</v>
      </c>
      <c r="AU1226" s="19">
        <v>0.76700000000000002</v>
      </c>
      <c r="AV1226" s="19">
        <v>1.177</v>
      </c>
      <c r="AW1226" s="19">
        <v>1.2150000000000001</v>
      </c>
      <c r="AX1226" s="19">
        <v>1.135</v>
      </c>
      <c r="AY1226" s="19">
        <v>1.198</v>
      </c>
      <c r="AZ1226" s="19">
        <v>0.68899999999999995</v>
      </c>
      <c r="BA1226" s="19">
        <v>1.4239999999999999</v>
      </c>
      <c r="BB1226" s="19">
        <v>0.88200000000000001</v>
      </c>
      <c r="BC1226" s="19">
        <v>0.58299999999999996</v>
      </c>
      <c r="BD1226" s="19">
        <v>0.79200000000000004</v>
      </c>
      <c r="BE1226" s="19">
        <v>0.73599999999999999</v>
      </c>
      <c r="BF1226" s="19">
        <v>0.56599999999999995</v>
      </c>
      <c r="BG1226" s="19">
        <v>0.76600000000000001</v>
      </c>
      <c r="BH1226" s="19">
        <v>0.56499999999999995</v>
      </c>
      <c r="BI1226" s="19">
        <v>0.998</v>
      </c>
      <c r="BJ1226" s="19">
        <v>1.131</v>
      </c>
      <c r="BK1226" s="19">
        <v>0.75700000000000001</v>
      </c>
      <c r="BL1226" s="19"/>
      <c r="BM1226" s="19">
        <v>0.91500000000000004</v>
      </c>
      <c r="BN1226" s="19">
        <v>0.88500000000000001</v>
      </c>
      <c r="BO1226" s="19">
        <v>0.97499999999999998</v>
      </c>
      <c r="BP1226" s="19">
        <v>1.2150000000000001</v>
      </c>
      <c r="BQ1226" s="19">
        <v>0.83</v>
      </c>
      <c r="BR1226" s="19">
        <v>0.45500000000000002</v>
      </c>
      <c r="BS1226" s="19">
        <v>0.85599999999999998</v>
      </c>
      <c r="BT1226" s="19">
        <v>1.3049999999999999</v>
      </c>
      <c r="BU1226" s="19">
        <v>0.628</v>
      </c>
      <c r="BV1226" s="19">
        <v>0.60499999999999998</v>
      </c>
      <c r="BW1226" s="19">
        <v>0.748</v>
      </c>
      <c r="BX1226" s="19">
        <v>0.60399999999999998</v>
      </c>
      <c r="BY1226" s="19">
        <v>0.57099999999999995</v>
      </c>
      <c r="BZ1226" s="19">
        <v>0.85199999999999998</v>
      </c>
      <c r="CA1226" s="19">
        <v>0.96199999999999997</v>
      </c>
      <c r="CB1226" s="19">
        <v>1.034</v>
      </c>
      <c r="CC1226" s="19">
        <v>1.05</v>
      </c>
      <c r="CD1226" s="19">
        <v>0.83399999999999996</v>
      </c>
      <c r="CE1226" s="19"/>
      <c r="CF1226" s="19">
        <v>0.86599999999999999</v>
      </c>
      <c r="CG1226" s="19">
        <v>0.72499999999999998</v>
      </c>
      <c r="CH1226" s="19">
        <v>0.96199999999999997</v>
      </c>
      <c r="CI1226" s="19">
        <v>1.0529999999999999</v>
      </c>
      <c r="CJ1226" s="19">
        <v>1.0740000000000001</v>
      </c>
      <c r="CK1226" s="19">
        <v>1.161</v>
      </c>
      <c r="CL1226" s="19">
        <v>1.089</v>
      </c>
      <c r="CM1226" s="19">
        <v>1.129</v>
      </c>
      <c r="CN1226" s="19">
        <v>1.101</v>
      </c>
      <c r="CO1226" s="19">
        <v>1.2090000000000001</v>
      </c>
      <c r="CP1226" s="19">
        <v>1.0760000000000001</v>
      </c>
      <c r="CQ1226" s="19">
        <v>0.86</v>
      </c>
      <c r="CR1226" s="19">
        <v>0.63</v>
      </c>
      <c r="CS1226" s="19">
        <v>1.1539999999999999</v>
      </c>
      <c r="CT1226" s="19">
        <v>0.79700000000000004</v>
      </c>
      <c r="CU1226" s="19">
        <v>0.9</v>
      </c>
      <c r="CV1226" s="19">
        <v>0.92300000000000004</v>
      </c>
      <c r="CW1226" s="19">
        <v>1.2010000000000001</v>
      </c>
    </row>
    <row r="1227" spans="1:101" s="1" customFormat="1" ht="15" x14ac:dyDescent="0.2">
      <c r="A1227" s="19">
        <v>1974</v>
      </c>
      <c r="B1227" s="19">
        <v>419.7</v>
      </c>
      <c r="C1227" s="19">
        <v>1090.9000000000001</v>
      </c>
      <c r="D1227" s="19">
        <v>545.63850000000002</v>
      </c>
      <c r="E1227" s="19">
        <v>547.64490000000001</v>
      </c>
      <c r="F1227" s="19">
        <v>623.16030000000001</v>
      </c>
      <c r="G1227" s="20">
        <v>4066</v>
      </c>
      <c r="H1227" s="19">
        <v>2</v>
      </c>
      <c r="I1227" s="19">
        <v>2</v>
      </c>
      <c r="J1227" s="19" t="s">
        <v>103</v>
      </c>
      <c r="M1227" s="10"/>
      <c r="N1227" s="10"/>
      <c r="U1227" s="21">
        <v>0</v>
      </c>
      <c r="V1227" s="21">
        <v>1</v>
      </c>
      <c r="W1227" s="21">
        <v>135</v>
      </c>
      <c r="X1227" s="19">
        <v>0</v>
      </c>
      <c r="Y1227" s="19">
        <v>2.0640000000000001</v>
      </c>
      <c r="Z1227" s="19">
        <v>1.901</v>
      </c>
      <c r="AA1227" s="19">
        <v>1.673</v>
      </c>
      <c r="AB1227" s="22">
        <f t="shared" si="315"/>
        <v>1.6955555555555555</v>
      </c>
      <c r="AC1227" s="22">
        <f t="shared" si="316"/>
        <v>1.5250555555555556</v>
      </c>
      <c r="AD1227" s="22">
        <f t="shared" si="317"/>
        <v>1.7653888888888887</v>
      </c>
      <c r="AE1227" s="22">
        <f t="shared" si="318"/>
        <v>1.11179920585771</v>
      </c>
      <c r="AF1227" s="22">
        <f t="shared" si="319"/>
        <v>0.96044308776788245</v>
      </c>
      <c r="AG1227" s="22">
        <f t="shared" si="320"/>
        <v>0.15289625670288265</v>
      </c>
      <c r="AH1227" s="22">
        <f t="shared" si="321"/>
        <v>-5.8227967126356035E-2</v>
      </c>
      <c r="AI1227" s="22">
        <f t="shared" si="322"/>
        <v>-0.78152999724739614</v>
      </c>
      <c r="AJ1227" s="22">
        <f t="shared" si="323"/>
        <v>-0.22903826372911754</v>
      </c>
      <c r="AK1227" s="22">
        <f t="shared" si="314"/>
        <v>0</v>
      </c>
      <c r="AL1227" s="22" t="str">
        <f t="shared" si="324"/>
        <v>Lowering</v>
      </c>
      <c r="AM1227" s="24">
        <f t="shared" si="325"/>
        <v>0.16537505542667841</v>
      </c>
      <c r="AN1227" s="24">
        <f t="shared" si="326"/>
        <v>0.59014908250581199</v>
      </c>
      <c r="AO1227" s="25">
        <v>0.72131699999999999</v>
      </c>
      <c r="AP1227" s="24">
        <f t="shared" si="327"/>
        <v>0.59014908250581199</v>
      </c>
      <c r="AQ1227" s="25">
        <v>0.35037400000000002</v>
      </c>
      <c r="AR1227" s="25">
        <v>0.48180600000000001</v>
      </c>
      <c r="AS1227" s="19">
        <v>1974</v>
      </c>
      <c r="AT1227" s="19">
        <v>1.498</v>
      </c>
      <c r="AU1227" s="19">
        <v>1.4370000000000001</v>
      </c>
      <c r="AV1227" s="19">
        <v>1.6659999999999999</v>
      </c>
      <c r="AW1227" s="19">
        <v>3.0870000000000002</v>
      </c>
      <c r="AX1227" s="19">
        <v>1.887</v>
      </c>
      <c r="AY1227" s="19">
        <v>1.766</v>
      </c>
      <c r="AZ1227" s="19">
        <v>1.724</v>
      </c>
      <c r="BA1227" s="19">
        <v>2.1680000000000001</v>
      </c>
      <c r="BB1227" s="19">
        <v>1.56</v>
      </c>
      <c r="BC1227" s="19">
        <v>1.381</v>
      </c>
      <c r="BD1227" s="19">
        <v>1.4059999999999999</v>
      </c>
      <c r="BE1227" s="19">
        <v>1.4</v>
      </c>
      <c r="BF1227" s="19">
        <v>1.47</v>
      </c>
      <c r="BG1227" s="19">
        <v>1.6639999999999999</v>
      </c>
      <c r="BH1227" s="19">
        <v>1.1659999999999999</v>
      </c>
      <c r="BI1227" s="19">
        <v>1.998</v>
      </c>
      <c r="BJ1227" s="19">
        <v>1.7649999999999999</v>
      </c>
      <c r="BK1227" s="19">
        <v>1.4770000000000001</v>
      </c>
      <c r="BL1227" s="19"/>
      <c r="BM1227" s="19">
        <v>1.3540000000000001</v>
      </c>
      <c r="BN1227" s="19">
        <v>1.667</v>
      </c>
      <c r="BO1227" s="19">
        <v>1.486</v>
      </c>
      <c r="BP1227" s="19">
        <v>1.704</v>
      </c>
      <c r="BQ1227" s="19">
        <v>1.768</v>
      </c>
      <c r="BR1227" s="19">
        <v>1.397</v>
      </c>
      <c r="BS1227" s="19">
        <v>1.633</v>
      </c>
      <c r="BT1227" s="19">
        <v>2.129</v>
      </c>
      <c r="BU1227" s="19">
        <v>1.2490000000000001</v>
      </c>
      <c r="BV1227" s="19">
        <v>1.1850000000000001</v>
      </c>
      <c r="BW1227" s="19">
        <v>1.877</v>
      </c>
      <c r="BX1227" s="19">
        <v>1.3660000000000001</v>
      </c>
      <c r="BY1227" s="19">
        <v>1.1539999999999999</v>
      </c>
      <c r="BZ1227" s="19">
        <v>1.321</v>
      </c>
      <c r="CA1227" s="19">
        <v>1.948</v>
      </c>
      <c r="CB1227" s="19">
        <v>1.42</v>
      </c>
      <c r="CC1227" s="19">
        <v>1.544</v>
      </c>
      <c r="CD1227" s="19">
        <v>1.2490000000000001</v>
      </c>
      <c r="CE1227" s="19"/>
      <c r="CF1227" s="19">
        <v>1.794</v>
      </c>
      <c r="CG1227" s="19">
        <v>1.764</v>
      </c>
      <c r="CH1227" s="19">
        <v>1.694</v>
      </c>
      <c r="CI1227" s="19">
        <v>1.81</v>
      </c>
      <c r="CJ1227" s="19">
        <v>1.3819999999999999</v>
      </c>
      <c r="CK1227" s="19">
        <v>2.4159999999999999</v>
      </c>
      <c r="CL1227" s="19">
        <v>2.5390000000000001</v>
      </c>
      <c r="CM1227" s="19">
        <v>2.077</v>
      </c>
      <c r="CN1227" s="19">
        <v>1.7529999999999999</v>
      </c>
      <c r="CO1227" s="19">
        <v>1.8480000000000001</v>
      </c>
      <c r="CP1227" s="19">
        <v>1.85</v>
      </c>
      <c r="CQ1227" s="19">
        <v>1.3080000000000001</v>
      </c>
      <c r="CR1227" s="19">
        <v>1.494</v>
      </c>
      <c r="CS1227" s="19">
        <v>2.0169999999999999</v>
      </c>
      <c r="CT1227" s="19">
        <v>1.3560000000000001</v>
      </c>
      <c r="CU1227" s="19">
        <v>1.4590000000000001</v>
      </c>
      <c r="CV1227" s="19">
        <v>1.4990000000000001</v>
      </c>
      <c r="CW1227" s="19">
        <v>1.7170000000000001</v>
      </c>
    </row>
    <row r="1228" spans="1:101" s="1" customFormat="1" ht="15" x14ac:dyDescent="0.2">
      <c r="A1228" s="19">
        <v>1975</v>
      </c>
      <c r="B1228" s="19">
        <v>419.7</v>
      </c>
      <c r="C1228" s="19">
        <v>1090.9000000000001</v>
      </c>
      <c r="D1228" s="19">
        <v>588.21990000000005</v>
      </c>
      <c r="E1228" s="19">
        <v>590.22680000000003</v>
      </c>
      <c r="F1228" s="19">
        <v>354.16160000000002</v>
      </c>
      <c r="G1228" s="20">
        <v>9548.7692310000002</v>
      </c>
      <c r="H1228" s="19">
        <v>1</v>
      </c>
      <c r="I1228" s="19">
        <v>1</v>
      </c>
      <c r="J1228" s="19" t="s">
        <v>103</v>
      </c>
      <c r="M1228" s="10"/>
      <c r="N1228" s="10"/>
      <c r="U1228" s="21">
        <v>0</v>
      </c>
      <c r="V1228" s="21">
        <v>1</v>
      </c>
      <c r="W1228" s="21">
        <v>145</v>
      </c>
      <c r="X1228" s="19">
        <v>0.05</v>
      </c>
      <c r="Y1228" s="19">
        <v>1.26</v>
      </c>
      <c r="Z1228" s="19">
        <v>1.3839999999999999</v>
      </c>
      <c r="AA1228" s="19">
        <v>1.22</v>
      </c>
      <c r="AB1228" s="22">
        <f t="shared" si="315"/>
        <v>0.87200000000000011</v>
      </c>
      <c r="AC1228" s="22">
        <f t="shared" si="316"/>
        <v>0.85044444444444445</v>
      </c>
      <c r="AD1228" s="22">
        <f t="shared" si="317"/>
        <v>1.0210555555555554</v>
      </c>
      <c r="AE1228" s="22">
        <f t="shared" si="318"/>
        <v>1.0253462241964988</v>
      </c>
      <c r="AF1228" s="22">
        <f t="shared" si="319"/>
        <v>0.85401817291473991</v>
      </c>
      <c r="AG1228" s="22">
        <f t="shared" si="320"/>
        <v>3.6111140550743347E-2</v>
      </c>
      <c r="AH1228" s="22">
        <f t="shared" si="321"/>
        <v>-0.22766132516452214</v>
      </c>
      <c r="AI1228" s="22">
        <f t="shared" si="322"/>
        <v>-0.13615541374738355</v>
      </c>
      <c r="AJ1228" s="22">
        <f t="shared" si="323"/>
        <v>-1.6024111210225334</v>
      </c>
      <c r="AK1228" s="22">
        <f t="shared" si="314"/>
        <v>0</v>
      </c>
      <c r="AL1228" s="22" t="str">
        <f t="shared" si="324"/>
        <v>Lowering</v>
      </c>
      <c r="AM1228" s="24">
        <f t="shared" si="325"/>
        <v>0.73087748970152666</v>
      </c>
      <c r="AN1228" s="24">
        <f t="shared" si="326"/>
        <v>2.4979795518812076E-2</v>
      </c>
      <c r="AO1228" s="25">
        <v>0.207457</v>
      </c>
      <c r="AP1228" s="24">
        <f t="shared" si="327"/>
        <v>2.4979795518812076E-2</v>
      </c>
      <c r="AQ1228" s="25">
        <v>1.19089</v>
      </c>
      <c r="AR1228" s="25">
        <v>1.0899000000000001</v>
      </c>
      <c r="AS1228" s="19">
        <v>1975</v>
      </c>
      <c r="AT1228" s="19">
        <v>0.66</v>
      </c>
      <c r="AU1228" s="19">
        <v>0.58499999999999996</v>
      </c>
      <c r="AV1228" s="19">
        <v>0.82099999999999995</v>
      </c>
      <c r="AW1228" s="19">
        <v>1.0189999999999999</v>
      </c>
      <c r="AX1228" s="19">
        <v>0.76900000000000002</v>
      </c>
      <c r="AY1228" s="19">
        <v>0.74399999999999999</v>
      </c>
      <c r="AZ1228" s="19">
        <v>0.755</v>
      </c>
      <c r="BA1228" s="19">
        <v>1.137</v>
      </c>
      <c r="BB1228" s="19">
        <v>0.77100000000000002</v>
      </c>
      <c r="BC1228" s="19">
        <v>0.88700000000000001</v>
      </c>
      <c r="BD1228" s="19">
        <v>1.032</v>
      </c>
      <c r="BE1228" s="19">
        <v>0.97</v>
      </c>
      <c r="BF1228" s="19">
        <v>0.69099999999999995</v>
      </c>
      <c r="BG1228" s="19">
        <v>0.81499999999999995</v>
      </c>
      <c r="BH1228" s="19">
        <v>0.84599999999999997</v>
      </c>
      <c r="BI1228" s="19">
        <v>0.93600000000000005</v>
      </c>
      <c r="BJ1228" s="19">
        <v>1.3480000000000001</v>
      </c>
      <c r="BK1228" s="19">
        <v>0.91</v>
      </c>
      <c r="BL1228" s="19"/>
      <c r="BM1228" s="19">
        <v>0.54700000000000004</v>
      </c>
      <c r="BN1228" s="19">
        <v>0.76100000000000001</v>
      </c>
      <c r="BO1228" s="19">
        <v>0.78</v>
      </c>
      <c r="BP1228" s="19">
        <v>0.83199999999999996</v>
      </c>
      <c r="BQ1228" s="19">
        <v>0.877</v>
      </c>
      <c r="BR1228" s="19">
        <v>0.67800000000000005</v>
      </c>
      <c r="BS1228" s="19">
        <v>0.8</v>
      </c>
      <c r="BT1228" s="19">
        <v>0.71099999999999997</v>
      </c>
      <c r="BU1228" s="19">
        <v>0.67</v>
      </c>
      <c r="BV1228" s="19">
        <v>0.91400000000000003</v>
      </c>
      <c r="BW1228" s="19">
        <v>0.96099999999999997</v>
      </c>
      <c r="BX1228" s="19">
        <v>1.004</v>
      </c>
      <c r="BY1228" s="19">
        <v>0.755</v>
      </c>
      <c r="BZ1228" s="19">
        <v>0.749</v>
      </c>
      <c r="CA1228" s="19">
        <v>1.042</v>
      </c>
      <c r="CB1228" s="19">
        <v>0.86099999999999999</v>
      </c>
      <c r="CC1228" s="19">
        <v>1.4039999999999999</v>
      </c>
      <c r="CD1228" s="19">
        <v>0.96199999999999997</v>
      </c>
      <c r="CE1228" s="19"/>
      <c r="CF1228" s="19">
        <v>0.75900000000000001</v>
      </c>
      <c r="CG1228" s="19">
        <v>0.746</v>
      </c>
      <c r="CH1228" s="19">
        <v>0.76200000000000001</v>
      </c>
      <c r="CI1228" s="19">
        <v>0.98299999999999998</v>
      </c>
      <c r="CJ1228" s="19">
        <v>1.099</v>
      </c>
      <c r="CK1228" s="19">
        <v>1.101</v>
      </c>
      <c r="CL1228" s="19">
        <v>0.98399999999999999</v>
      </c>
      <c r="CM1228" s="19">
        <v>1.262</v>
      </c>
      <c r="CN1228" s="19">
        <v>0.99</v>
      </c>
      <c r="CO1228" s="19">
        <v>1.427</v>
      </c>
      <c r="CP1228" s="19">
        <v>1.004</v>
      </c>
      <c r="CQ1228" s="19">
        <v>0.82099999999999995</v>
      </c>
      <c r="CR1228" s="19">
        <v>1.006</v>
      </c>
      <c r="CS1228" s="19">
        <v>1.244</v>
      </c>
      <c r="CT1228" s="19">
        <v>0.91700000000000004</v>
      </c>
      <c r="CU1228" s="19">
        <v>0.873</v>
      </c>
      <c r="CV1228" s="19">
        <v>1.099</v>
      </c>
      <c r="CW1228" s="19">
        <v>1.302</v>
      </c>
    </row>
    <row r="1229" spans="1:101" s="1" customFormat="1" ht="15" x14ac:dyDescent="0.2">
      <c r="A1229" s="19">
        <v>1976</v>
      </c>
      <c r="B1229" s="19">
        <v>419.8</v>
      </c>
      <c r="C1229" s="19">
        <v>1091.2</v>
      </c>
      <c r="D1229" s="19">
        <v>668.05809999999997</v>
      </c>
      <c r="E1229" s="19">
        <v>670.06330000000003</v>
      </c>
      <c r="F1229" s="19">
        <v>867.99959999999999</v>
      </c>
      <c r="G1229" s="20">
        <v>6361</v>
      </c>
      <c r="H1229" s="19">
        <v>2</v>
      </c>
      <c r="I1229" s="19">
        <v>2</v>
      </c>
      <c r="J1229" s="19" t="s">
        <v>117</v>
      </c>
      <c r="M1229" s="10"/>
      <c r="N1229" s="10"/>
      <c r="U1229" s="21">
        <v>0</v>
      </c>
      <c r="V1229" s="21">
        <v>0</v>
      </c>
      <c r="W1229" s="21">
        <v>14</v>
      </c>
      <c r="X1229" s="19">
        <v>0.05</v>
      </c>
      <c r="Y1229" s="19">
        <v>1.0209999999999999</v>
      </c>
      <c r="Z1229" s="19">
        <v>1.081</v>
      </c>
      <c r="AA1229" s="19">
        <v>1.335</v>
      </c>
      <c r="AB1229" s="22">
        <f t="shared" si="315"/>
        <v>0.99005555555555547</v>
      </c>
      <c r="AC1229" s="22">
        <f t="shared" si="316"/>
        <v>0.88061111111111112</v>
      </c>
      <c r="AD1229" s="22">
        <f t="shared" si="317"/>
        <v>1.0547222222222221</v>
      </c>
      <c r="AE1229" s="22">
        <f t="shared" si="318"/>
        <v>1.1242823796605892</v>
      </c>
      <c r="AF1229" s="22">
        <f t="shared" si="319"/>
        <v>0.93868843824071635</v>
      </c>
      <c r="AG1229" s="22">
        <f t="shared" si="320"/>
        <v>0.1690044346434092</v>
      </c>
      <c r="AH1229" s="22">
        <f t="shared" si="321"/>
        <v>-9.1281705050997433E-2</v>
      </c>
      <c r="AI1229" s="22">
        <f t="shared" si="322"/>
        <v>-0.63579891151882995</v>
      </c>
      <c r="AJ1229" s="22">
        <f t="shared" si="323"/>
        <v>-0.33767432195034564</v>
      </c>
      <c r="AK1229" s="22">
        <f t="shared" si="314"/>
        <v>0</v>
      </c>
      <c r="AL1229" s="22" t="str">
        <f t="shared" si="324"/>
        <v>Lowering</v>
      </c>
      <c r="AM1229" s="24">
        <f t="shared" si="325"/>
        <v>0.23131355780157417</v>
      </c>
      <c r="AN1229" s="24">
        <f t="shared" si="326"/>
        <v>0.45954249522756307</v>
      </c>
      <c r="AO1229" s="25">
        <v>0.66249899999999995</v>
      </c>
      <c r="AP1229" s="24">
        <f t="shared" si="327"/>
        <v>0.45954249522756307</v>
      </c>
      <c r="AQ1229" s="25">
        <v>0.70596499999999995</v>
      </c>
      <c r="AR1229" s="25">
        <v>0.805566</v>
      </c>
      <c r="AS1229" s="19">
        <v>1976</v>
      </c>
      <c r="AT1229" s="19">
        <v>1.028</v>
      </c>
      <c r="AU1229" s="19">
        <v>0.66400000000000003</v>
      </c>
      <c r="AV1229" s="19">
        <v>1.1679999999999999</v>
      </c>
      <c r="AW1229" s="19">
        <v>1.407</v>
      </c>
      <c r="AX1229" s="19">
        <v>0.996</v>
      </c>
      <c r="AY1229" s="19">
        <v>1.171</v>
      </c>
      <c r="AZ1229" s="19">
        <v>0.70499999999999996</v>
      </c>
      <c r="BA1229" s="19">
        <v>1.897</v>
      </c>
      <c r="BB1229" s="19">
        <v>0.93</v>
      </c>
      <c r="BC1229" s="19">
        <v>0.81499999999999995</v>
      </c>
      <c r="BD1229" s="19">
        <v>0.74199999999999999</v>
      </c>
      <c r="BE1229" s="19">
        <v>0.76100000000000001</v>
      </c>
      <c r="BF1229" s="19">
        <v>0.60699999999999998</v>
      </c>
      <c r="BG1229" s="19">
        <v>0.96599999999999997</v>
      </c>
      <c r="BH1229" s="19">
        <v>0.58599999999999997</v>
      </c>
      <c r="BI1229" s="19">
        <v>1.1759999999999999</v>
      </c>
      <c r="BJ1229" s="19">
        <v>1.286</v>
      </c>
      <c r="BK1229" s="19">
        <v>0.91600000000000004</v>
      </c>
      <c r="BL1229" s="19"/>
      <c r="BM1229" s="19">
        <v>0.88700000000000001</v>
      </c>
      <c r="BN1229" s="19">
        <v>1.012</v>
      </c>
      <c r="BO1229" s="19">
        <v>0.91300000000000003</v>
      </c>
      <c r="BP1229" s="19">
        <v>0.95299999999999996</v>
      </c>
      <c r="BQ1229" s="19">
        <v>0.9</v>
      </c>
      <c r="BR1229" s="19">
        <v>0.54500000000000004</v>
      </c>
      <c r="BS1229" s="19">
        <v>0.85099999999999998</v>
      </c>
      <c r="BT1229" s="19">
        <v>1.3680000000000001</v>
      </c>
      <c r="BU1229" s="19">
        <v>0.86299999999999999</v>
      </c>
      <c r="BV1229" s="19">
        <v>0.66900000000000004</v>
      </c>
      <c r="BW1229" s="19">
        <v>0.77500000000000002</v>
      </c>
      <c r="BX1229" s="19">
        <v>0.79600000000000004</v>
      </c>
      <c r="BY1229" s="19">
        <v>0.77800000000000002</v>
      </c>
      <c r="BZ1229" s="19">
        <v>0.67500000000000004</v>
      </c>
      <c r="CA1229" s="19">
        <v>0.74</v>
      </c>
      <c r="CB1229" s="19">
        <v>1.012</v>
      </c>
      <c r="CC1229" s="19">
        <v>0.96199999999999997</v>
      </c>
      <c r="CD1229" s="19">
        <v>1.1519999999999999</v>
      </c>
      <c r="CE1229" s="19"/>
      <c r="CF1229" s="19">
        <v>1.073</v>
      </c>
      <c r="CG1229" s="19">
        <v>1.0029999999999999</v>
      </c>
      <c r="CH1229" s="19">
        <v>0.89200000000000002</v>
      </c>
      <c r="CI1229" s="19">
        <v>1.052</v>
      </c>
      <c r="CJ1229" s="19">
        <v>1.0640000000000001</v>
      </c>
      <c r="CK1229" s="19">
        <v>1.2070000000000001</v>
      </c>
      <c r="CL1229" s="19">
        <v>1.135</v>
      </c>
      <c r="CM1229" s="19">
        <v>1.196</v>
      </c>
      <c r="CN1229" s="19">
        <v>1.27</v>
      </c>
      <c r="CO1229" s="19">
        <v>1.2270000000000001</v>
      </c>
      <c r="CP1229" s="19">
        <v>1.264</v>
      </c>
      <c r="CQ1229" s="19">
        <v>0.72299999999999998</v>
      </c>
      <c r="CR1229" s="19">
        <v>0.82399999999999995</v>
      </c>
      <c r="CS1229" s="19">
        <v>1.044</v>
      </c>
      <c r="CT1229" s="19">
        <v>0.86599999999999999</v>
      </c>
      <c r="CU1229" s="19">
        <v>0.90900000000000003</v>
      </c>
      <c r="CV1229" s="19">
        <v>1.081</v>
      </c>
      <c r="CW1229" s="19">
        <v>1.155</v>
      </c>
    </row>
    <row r="1230" spans="1:101" s="1" customFormat="1" ht="15" x14ac:dyDescent="0.2">
      <c r="A1230" s="19">
        <v>1977</v>
      </c>
      <c r="B1230" s="19">
        <v>419.7</v>
      </c>
      <c r="C1230" s="19">
        <v>1091.2</v>
      </c>
      <c r="D1230" s="19">
        <v>587.71839999999997</v>
      </c>
      <c r="E1230" s="19">
        <v>589.72529999999995</v>
      </c>
      <c r="F1230" s="19">
        <v>353.6601</v>
      </c>
      <c r="G1230" s="20">
        <v>13294.772730000001</v>
      </c>
      <c r="H1230" s="19">
        <v>1</v>
      </c>
      <c r="I1230" s="19">
        <v>1</v>
      </c>
      <c r="J1230" s="19" t="s">
        <v>112</v>
      </c>
      <c r="M1230" s="10"/>
      <c r="N1230" s="10"/>
      <c r="X1230" s="19">
        <v>0.05</v>
      </c>
      <c r="Y1230" s="19">
        <v>1.1399999999999999</v>
      </c>
      <c r="Z1230" s="19">
        <v>1.2010000000000001</v>
      </c>
      <c r="AA1230" s="19">
        <v>1.111</v>
      </c>
      <c r="AB1230" s="22">
        <f t="shared" si="315"/>
        <v>0.81105555555555553</v>
      </c>
      <c r="AC1230" s="22">
        <f t="shared" si="316"/>
        <v>0.83911111111111103</v>
      </c>
      <c r="AD1230" s="22">
        <f t="shared" si="317"/>
        <v>1.0167222222222223</v>
      </c>
      <c r="AE1230" s="22">
        <f t="shared" si="318"/>
        <v>0.96656514830508478</v>
      </c>
      <c r="AF1230" s="22">
        <f t="shared" si="319"/>
        <v>0.79771597180481935</v>
      </c>
      <c r="AG1230" s="22">
        <f t="shared" si="320"/>
        <v>-4.9061118820147888E-2</v>
      </c>
      <c r="AH1230" s="22">
        <f t="shared" si="321"/>
        <v>-0.32605293115775308</v>
      </c>
      <c r="AI1230" s="22">
        <f t="shared" si="322"/>
        <v>-0.22315720914539147</v>
      </c>
      <c r="AJ1230" s="22">
        <f t="shared" si="323"/>
        <v>-2.625789660810645</v>
      </c>
      <c r="AK1230" s="22">
        <f t="shared" si="314"/>
        <v>0</v>
      </c>
      <c r="AL1230" s="22" t="str">
        <f t="shared" si="324"/>
        <v>Increase</v>
      </c>
      <c r="AM1230" s="24">
        <f t="shared" si="325"/>
        <v>0.59819501678382481</v>
      </c>
      <c r="AN1230" s="24">
        <f t="shared" si="326"/>
        <v>2.3670658464291124E-3</v>
      </c>
      <c r="AO1230" s="25">
        <v>0.31456499999999998</v>
      </c>
      <c r="AP1230" s="24">
        <f t="shared" si="327"/>
        <v>2.3670658464291124E-3</v>
      </c>
      <c r="AQ1230" s="25">
        <v>1.66049</v>
      </c>
      <c r="AR1230" s="25">
        <v>1.8028599999999999</v>
      </c>
      <c r="AS1230" s="19">
        <v>1977</v>
      </c>
      <c r="AT1230" s="19">
        <v>0.64600000000000002</v>
      </c>
      <c r="AU1230" s="19">
        <v>0.56299999999999994</v>
      </c>
      <c r="AV1230" s="19">
        <v>0.69599999999999995</v>
      </c>
      <c r="AW1230" s="19">
        <v>0.93500000000000005</v>
      </c>
      <c r="AX1230" s="19">
        <v>0.80900000000000005</v>
      </c>
      <c r="AY1230" s="19">
        <v>0.629</v>
      </c>
      <c r="AZ1230" s="19">
        <v>0.68700000000000006</v>
      </c>
      <c r="BA1230" s="19">
        <v>0.97299999999999998</v>
      </c>
      <c r="BB1230" s="19">
        <v>0.69</v>
      </c>
      <c r="BC1230" s="19">
        <v>0.84499999999999997</v>
      </c>
      <c r="BD1230" s="19">
        <v>0.92500000000000004</v>
      </c>
      <c r="BE1230" s="19">
        <v>0.78100000000000003</v>
      </c>
      <c r="BF1230" s="19">
        <v>0.76200000000000001</v>
      </c>
      <c r="BG1230" s="19">
        <v>0.76</v>
      </c>
      <c r="BH1230" s="19">
        <v>0.90500000000000003</v>
      </c>
      <c r="BI1230" s="19">
        <v>0.91400000000000003</v>
      </c>
      <c r="BJ1230" s="19">
        <v>1.1830000000000001</v>
      </c>
      <c r="BK1230" s="19">
        <v>0.89600000000000002</v>
      </c>
      <c r="BL1230" s="19"/>
      <c r="BM1230" s="19">
        <v>0.60699999999999998</v>
      </c>
      <c r="BN1230" s="19">
        <v>0.81799999999999995</v>
      </c>
      <c r="BO1230" s="19">
        <v>0.67700000000000005</v>
      </c>
      <c r="BP1230" s="19">
        <v>1.0389999999999999</v>
      </c>
      <c r="BQ1230" s="19">
        <v>0.72099999999999997</v>
      </c>
      <c r="BR1230" s="19">
        <v>0.60199999999999998</v>
      </c>
      <c r="BS1230" s="19">
        <v>0.72099999999999997</v>
      </c>
      <c r="BT1230" s="19">
        <v>0.82899999999999996</v>
      </c>
      <c r="BU1230" s="19">
        <v>0.77300000000000002</v>
      </c>
      <c r="BV1230" s="19">
        <v>1.0089999999999999</v>
      </c>
      <c r="BW1230" s="19">
        <v>0.95</v>
      </c>
      <c r="BX1230" s="19">
        <v>0.82699999999999996</v>
      </c>
      <c r="BY1230" s="19">
        <v>0.70099999999999996</v>
      </c>
      <c r="BZ1230" s="19">
        <v>0.69599999999999995</v>
      </c>
      <c r="CA1230" s="19">
        <v>1.028</v>
      </c>
      <c r="CB1230" s="19">
        <v>0.92800000000000005</v>
      </c>
      <c r="CC1230" s="19">
        <v>1.107</v>
      </c>
      <c r="CD1230" s="19">
        <v>1.071</v>
      </c>
      <c r="CE1230" s="19"/>
      <c r="CF1230" s="19">
        <v>0.78200000000000003</v>
      </c>
      <c r="CG1230" s="19">
        <v>0.749</v>
      </c>
      <c r="CH1230" s="19">
        <v>0.77100000000000002</v>
      </c>
      <c r="CI1230" s="19">
        <v>0.83699999999999997</v>
      </c>
      <c r="CJ1230" s="19">
        <v>0.94599999999999995</v>
      </c>
      <c r="CK1230" s="19">
        <v>1.0580000000000001</v>
      </c>
      <c r="CL1230" s="19">
        <v>0.88900000000000001</v>
      </c>
      <c r="CM1230" s="19">
        <v>1.4019999999999999</v>
      </c>
      <c r="CN1230" s="19">
        <v>0.96399999999999997</v>
      </c>
      <c r="CO1230" s="19">
        <v>1.4450000000000001</v>
      </c>
      <c r="CP1230" s="19">
        <v>1.161</v>
      </c>
      <c r="CQ1230" s="19">
        <v>0.85799999999999998</v>
      </c>
      <c r="CR1230" s="19">
        <v>0.88300000000000001</v>
      </c>
      <c r="CS1230" s="19">
        <v>1.2290000000000001</v>
      </c>
      <c r="CT1230" s="19">
        <v>0.86099999999999999</v>
      </c>
      <c r="CU1230" s="19">
        <v>1.147</v>
      </c>
      <c r="CV1230" s="19">
        <v>1.254</v>
      </c>
      <c r="CW1230" s="19">
        <v>1.0649999999999999</v>
      </c>
    </row>
    <row r="1231" spans="1:101" s="1" customFormat="1" ht="15" x14ac:dyDescent="0.2">
      <c r="A1231" s="19">
        <v>1979</v>
      </c>
      <c r="B1231" s="19">
        <v>420.2</v>
      </c>
      <c r="C1231" s="19">
        <v>1091.7</v>
      </c>
      <c r="D1231" s="19">
        <v>668.05709999999999</v>
      </c>
      <c r="E1231" s="19">
        <v>670.06370000000004</v>
      </c>
      <c r="F1231" s="19">
        <v>433.99880000000002</v>
      </c>
      <c r="G1231" s="20">
        <v>5024</v>
      </c>
      <c r="H1231" s="19">
        <v>1</v>
      </c>
      <c r="I1231" s="19">
        <v>1</v>
      </c>
      <c r="J1231" s="19" t="s">
        <v>117</v>
      </c>
      <c r="M1231" s="10"/>
      <c r="N1231" s="10"/>
      <c r="U1231" s="21">
        <v>0</v>
      </c>
      <c r="V1231" s="21">
        <v>0</v>
      </c>
      <c r="W1231" s="21">
        <v>28</v>
      </c>
      <c r="X1231" s="19">
        <v>0.05</v>
      </c>
      <c r="Y1231" s="19">
        <v>1.0209999999999999</v>
      </c>
      <c r="Z1231" s="19">
        <v>1.081</v>
      </c>
      <c r="AA1231" s="19">
        <v>1.335</v>
      </c>
      <c r="AB1231" s="22">
        <f t="shared" si="315"/>
        <v>0.98849999999999993</v>
      </c>
      <c r="AC1231" s="22">
        <f t="shared" si="316"/>
        <v>0.88061111111111112</v>
      </c>
      <c r="AD1231" s="22">
        <f t="shared" si="317"/>
        <v>1.0547222222222221</v>
      </c>
      <c r="AE1231" s="22">
        <f t="shared" si="318"/>
        <v>1.1225159295943472</v>
      </c>
      <c r="AF1231" s="22">
        <f t="shared" si="319"/>
        <v>0.93721358967606005</v>
      </c>
      <c r="AG1231" s="22">
        <f t="shared" si="320"/>
        <v>0.16673591835947529</v>
      </c>
      <c r="AH1231" s="22">
        <f t="shared" si="321"/>
        <v>-9.3550221334931197E-2</v>
      </c>
      <c r="AI1231" s="22">
        <f t="shared" si="322"/>
        <v>-0.62287045673762353</v>
      </c>
      <c r="AJ1231" s="22">
        <f t="shared" si="323"/>
        <v>-0.34734034201881392</v>
      </c>
      <c r="AK1231" s="22">
        <f t="shared" si="314"/>
        <v>0</v>
      </c>
      <c r="AL1231" s="22" t="str">
        <f t="shared" si="324"/>
        <v>Lowering</v>
      </c>
      <c r="AM1231" s="24">
        <f t="shared" si="325"/>
        <v>0.23830301840483908</v>
      </c>
      <c r="AN1231" s="24">
        <f t="shared" si="326"/>
        <v>0.4494275155833376</v>
      </c>
      <c r="AO1231" s="25">
        <v>0.65527000000000002</v>
      </c>
      <c r="AP1231" s="24">
        <f t="shared" si="327"/>
        <v>0.4494275155833376</v>
      </c>
      <c r="AQ1231" s="25">
        <v>0.710623</v>
      </c>
      <c r="AR1231" s="25">
        <v>0.80832099999999996</v>
      </c>
      <c r="AS1231" s="19">
        <v>1979</v>
      </c>
      <c r="AT1231" s="19">
        <v>1.028</v>
      </c>
      <c r="AU1231" s="19">
        <v>0.66400000000000003</v>
      </c>
      <c r="AV1231" s="19">
        <v>1.1679999999999999</v>
      </c>
      <c r="AW1231" s="19">
        <v>1.407</v>
      </c>
      <c r="AX1231" s="19">
        <v>0.996</v>
      </c>
      <c r="AY1231" s="19">
        <v>1.171</v>
      </c>
      <c r="AZ1231" s="19">
        <v>0.70499999999999996</v>
      </c>
      <c r="BA1231" s="19">
        <v>1.897</v>
      </c>
      <c r="BB1231" s="19">
        <v>0.93</v>
      </c>
      <c r="BC1231" s="19">
        <v>0.81499999999999995</v>
      </c>
      <c r="BD1231" s="19">
        <v>0.74199999999999999</v>
      </c>
      <c r="BE1231" s="19">
        <v>0.76100000000000001</v>
      </c>
      <c r="BF1231" s="19">
        <v>0.60699999999999998</v>
      </c>
      <c r="BG1231" s="19">
        <v>0.96599999999999997</v>
      </c>
      <c r="BH1231" s="19">
        <v>0.58599999999999997</v>
      </c>
      <c r="BI1231" s="19">
        <v>1.1759999999999999</v>
      </c>
      <c r="BJ1231" s="19">
        <v>1.286</v>
      </c>
      <c r="BK1231" s="19">
        <v>0.88800000000000001</v>
      </c>
      <c r="BL1231" s="19"/>
      <c r="BM1231" s="19">
        <v>0.88700000000000001</v>
      </c>
      <c r="BN1231" s="19">
        <v>1.012</v>
      </c>
      <c r="BO1231" s="19">
        <v>0.91300000000000003</v>
      </c>
      <c r="BP1231" s="19">
        <v>0.95299999999999996</v>
      </c>
      <c r="BQ1231" s="19">
        <v>0.9</v>
      </c>
      <c r="BR1231" s="19">
        <v>0.54500000000000004</v>
      </c>
      <c r="BS1231" s="19">
        <v>0.85099999999999998</v>
      </c>
      <c r="BT1231" s="19">
        <v>1.3680000000000001</v>
      </c>
      <c r="BU1231" s="19">
        <v>0.86299999999999999</v>
      </c>
      <c r="BV1231" s="19">
        <v>0.66900000000000004</v>
      </c>
      <c r="BW1231" s="19">
        <v>0.77500000000000002</v>
      </c>
      <c r="BX1231" s="19">
        <v>0.79600000000000004</v>
      </c>
      <c r="BY1231" s="19">
        <v>0.77800000000000002</v>
      </c>
      <c r="BZ1231" s="19">
        <v>0.67500000000000004</v>
      </c>
      <c r="CA1231" s="19">
        <v>0.74</v>
      </c>
      <c r="CB1231" s="19">
        <v>1.012</v>
      </c>
      <c r="CC1231" s="19">
        <v>0.96199999999999997</v>
      </c>
      <c r="CD1231" s="19">
        <v>1.1519999999999999</v>
      </c>
      <c r="CE1231" s="19"/>
      <c r="CF1231" s="19">
        <v>1.073</v>
      </c>
      <c r="CG1231" s="19">
        <v>1.0029999999999999</v>
      </c>
      <c r="CH1231" s="19">
        <v>0.89200000000000002</v>
      </c>
      <c r="CI1231" s="19">
        <v>1.052</v>
      </c>
      <c r="CJ1231" s="19">
        <v>1.0640000000000001</v>
      </c>
      <c r="CK1231" s="19">
        <v>1.2070000000000001</v>
      </c>
      <c r="CL1231" s="19">
        <v>1.135</v>
      </c>
      <c r="CM1231" s="19">
        <v>1.196</v>
      </c>
      <c r="CN1231" s="19">
        <v>1.27</v>
      </c>
      <c r="CO1231" s="19">
        <v>1.2270000000000001</v>
      </c>
      <c r="CP1231" s="19">
        <v>1.264</v>
      </c>
      <c r="CQ1231" s="19">
        <v>0.72299999999999998</v>
      </c>
      <c r="CR1231" s="19">
        <v>0.82399999999999995</v>
      </c>
      <c r="CS1231" s="19">
        <v>1.044</v>
      </c>
      <c r="CT1231" s="19">
        <v>0.86599999999999999</v>
      </c>
      <c r="CU1231" s="19">
        <v>0.90900000000000003</v>
      </c>
      <c r="CV1231" s="19">
        <v>1.081</v>
      </c>
      <c r="CW1231" s="19">
        <v>1.155</v>
      </c>
    </row>
    <row r="1232" spans="1:101" s="1" customFormat="1" ht="15" x14ac:dyDescent="0.2">
      <c r="A1232" s="19">
        <v>1980</v>
      </c>
      <c r="B1232" s="19">
        <v>419.8</v>
      </c>
      <c r="C1232" s="19">
        <v>1091.8</v>
      </c>
      <c r="D1232" s="19">
        <v>311.0831</v>
      </c>
      <c r="E1232" s="19">
        <v>313.08969999999999</v>
      </c>
      <c r="F1232" s="19">
        <v>154.04949999999999</v>
      </c>
      <c r="G1232" s="20">
        <v>7450</v>
      </c>
      <c r="H1232" s="19">
        <v>2</v>
      </c>
      <c r="I1232" s="19">
        <v>2</v>
      </c>
      <c r="J1232" s="19" t="s">
        <v>103</v>
      </c>
      <c r="M1232" s="10"/>
      <c r="N1232" s="10"/>
      <c r="U1232" s="21">
        <v>0</v>
      </c>
      <c r="V1232" s="21">
        <v>11</v>
      </c>
      <c r="W1232" s="21">
        <v>162</v>
      </c>
      <c r="X1232" s="19">
        <v>0.05</v>
      </c>
      <c r="Y1232" s="19">
        <v>1.5860000000000001</v>
      </c>
      <c r="Z1232" s="19">
        <v>1.3440000000000001</v>
      </c>
      <c r="AA1232" s="19">
        <v>1.58</v>
      </c>
      <c r="AB1232" s="22">
        <f t="shared" si="315"/>
        <v>1.0803333333333334</v>
      </c>
      <c r="AC1232" s="22">
        <f t="shared" si="316"/>
        <v>0.81105555555555542</v>
      </c>
      <c r="AD1232" s="22">
        <f t="shared" si="317"/>
        <v>1.1439444444444442</v>
      </c>
      <c r="AE1232" s="22">
        <f t="shared" si="318"/>
        <v>1.3320090417151862</v>
      </c>
      <c r="AF1232" s="22">
        <f t="shared" si="319"/>
        <v>0.94439318148705764</v>
      </c>
      <c r="AG1232" s="22">
        <f t="shared" si="320"/>
        <v>0.4136038754973036</v>
      </c>
      <c r="AH1232" s="22">
        <f t="shared" si="321"/>
        <v>-8.2540469532496524E-2</v>
      </c>
      <c r="AI1232" s="22">
        <f t="shared" si="322"/>
        <v>-1.7469130285418828</v>
      </c>
      <c r="AJ1232" s="22">
        <f t="shared" si="323"/>
        <v>-0.14054668254132197</v>
      </c>
      <c r="AK1232" s="22">
        <f t="shared" si="314"/>
        <v>0</v>
      </c>
      <c r="AL1232" s="22" t="str">
        <f t="shared" si="324"/>
        <v>Lowering</v>
      </c>
      <c r="AM1232" s="24">
        <f t="shared" si="325"/>
        <v>1.7909644752080491E-2</v>
      </c>
      <c r="AN1232" s="24">
        <f t="shared" si="326"/>
        <v>0.72352462605922063</v>
      </c>
      <c r="AO1232" s="25">
        <v>1.21136</v>
      </c>
      <c r="AP1232" s="24">
        <f t="shared" si="327"/>
        <v>0.72352462605922063</v>
      </c>
      <c r="AQ1232" s="25">
        <v>0.61560499999999996</v>
      </c>
      <c r="AR1232" s="25">
        <v>0.73664399999999997</v>
      </c>
      <c r="AS1232" s="19">
        <v>1980</v>
      </c>
      <c r="AT1232" s="19">
        <v>0.74399999999999999</v>
      </c>
      <c r="AU1232" s="19">
        <v>1.07</v>
      </c>
      <c r="AV1232" s="19">
        <v>1.224</v>
      </c>
      <c r="AW1232" s="19">
        <v>0.84</v>
      </c>
      <c r="AX1232" s="19">
        <v>0.78500000000000003</v>
      </c>
      <c r="AY1232" s="19">
        <v>0.66900000000000004</v>
      </c>
      <c r="AZ1232" s="19">
        <v>0.93400000000000005</v>
      </c>
      <c r="BA1232" s="19">
        <v>0.86399999999999999</v>
      </c>
      <c r="BB1232" s="19">
        <v>1.847</v>
      </c>
      <c r="BC1232" s="19">
        <v>0.83299999999999996</v>
      </c>
      <c r="BD1232" s="19">
        <v>0.56999999999999995</v>
      </c>
      <c r="BE1232" s="19">
        <v>1.294</v>
      </c>
      <c r="BF1232" s="19">
        <v>1.2889999999999999</v>
      </c>
      <c r="BG1232" s="19">
        <v>0.8</v>
      </c>
      <c r="BH1232" s="19">
        <v>0.93700000000000006</v>
      </c>
      <c r="BI1232" s="19">
        <v>1.33</v>
      </c>
      <c r="BJ1232" s="19">
        <v>1.46</v>
      </c>
      <c r="BK1232" s="19">
        <v>1.956</v>
      </c>
      <c r="BL1232" s="19"/>
      <c r="BM1232" s="19">
        <v>0.42299999999999999</v>
      </c>
      <c r="BN1232" s="19">
        <v>0.7</v>
      </c>
      <c r="BO1232" s="19">
        <v>0.78800000000000003</v>
      </c>
      <c r="BP1232" s="19">
        <v>0.501</v>
      </c>
      <c r="BQ1232" s="19">
        <v>0.63</v>
      </c>
      <c r="BR1232" s="19">
        <v>0.90800000000000003</v>
      </c>
      <c r="BS1232" s="19">
        <v>0.86299999999999999</v>
      </c>
      <c r="BT1232" s="19">
        <v>1.0369999999999999</v>
      </c>
      <c r="BU1232" s="19">
        <v>0.65600000000000003</v>
      </c>
      <c r="BV1232" s="19">
        <v>0.75</v>
      </c>
      <c r="BW1232" s="19">
        <v>0.55900000000000005</v>
      </c>
      <c r="BX1232" s="19">
        <v>1.032</v>
      </c>
      <c r="BY1232" s="19">
        <v>0.70099999999999996</v>
      </c>
      <c r="BZ1232" s="19">
        <v>1.353</v>
      </c>
      <c r="CA1232" s="19">
        <v>0.99399999999999999</v>
      </c>
      <c r="CB1232" s="19">
        <v>0.73199999999999998</v>
      </c>
      <c r="CC1232" s="19">
        <v>0.90700000000000003</v>
      </c>
      <c r="CD1232" s="19">
        <v>1.0649999999999999</v>
      </c>
      <c r="CE1232" s="19"/>
      <c r="CF1232" s="19">
        <v>0.54200000000000004</v>
      </c>
      <c r="CG1232" s="19">
        <v>1.0269999999999999</v>
      </c>
      <c r="CH1232" s="19">
        <v>0.48499999999999999</v>
      </c>
      <c r="CI1232" s="19">
        <v>0.69</v>
      </c>
      <c r="CJ1232" s="19">
        <v>0.79300000000000004</v>
      </c>
      <c r="CK1232" s="19">
        <v>1.0960000000000001</v>
      </c>
      <c r="CL1232" s="19">
        <v>1.9870000000000001</v>
      </c>
      <c r="CM1232" s="19">
        <v>1.431</v>
      </c>
      <c r="CN1232" s="19">
        <v>1.23</v>
      </c>
      <c r="CO1232" s="19">
        <v>0.63200000000000001</v>
      </c>
      <c r="CP1232" s="19">
        <v>1.3879999999999999</v>
      </c>
      <c r="CQ1232" s="19">
        <v>1.2929999999999999</v>
      </c>
      <c r="CR1232" s="19">
        <v>0.77900000000000003</v>
      </c>
      <c r="CS1232" s="19">
        <v>0.752</v>
      </c>
      <c r="CT1232" s="19">
        <v>1.7529999999999999</v>
      </c>
      <c r="CU1232" s="19">
        <v>3.1240000000000001</v>
      </c>
      <c r="CV1232" s="19">
        <v>0.81399999999999995</v>
      </c>
      <c r="CW1232" s="19">
        <v>0.77500000000000002</v>
      </c>
    </row>
    <row r="1233" spans="1:101" s="1" customFormat="1" ht="15" x14ac:dyDescent="0.2">
      <c r="A1233" s="19">
        <v>1984</v>
      </c>
      <c r="B1233" s="19">
        <v>420</v>
      </c>
      <c r="C1233" s="19">
        <v>1092.5</v>
      </c>
      <c r="D1233" s="19">
        <v>318.07229999999998</v>
      </c>
      <c r="E1233" s="19">
        <v>320.07979999999998</v>
      </c>
      <c r="F1233" s="19">
        <v>168.02799999999999</v>
      </c>
      <c r="G1233" s="20">
        <v>9588.3076920000003</v>
      </c>
      <c r="H1233" s="19">
        <v>2</v>
      </c>
      <c r="I1233" s="19">
        <v>2</v>
      </c>
      <c r="J1233" s="19" t="s">
        <v>109</v>
      </c>
      <c r="M1233" s="10"/>
      <c r="N1233" s="10"/>
      <c r="U1233" s="21">
        <v>1</v>
      </c>
      <c r="V1233" s="21">
        <v>8</v>
      </c>
      <c r="W1233" s="21">
        <v>193</v>
      </c>
      <c r="X1233" s="19">
        <v>0.05</v>
      </c>
      <c r="Y1233" s="19">
        <v>1.2110000000000001</v>
      </c>
      <c r="Z1233" s="19">
        <v>1.093</v>
      </c>
      <c r="AA1233" s="19">
        <v>1.2</v>
      </c>
      <c r="AB1233" s="22">
        <f t="shared" si="315"/>
        <v>1.0365555555555555</v>
      </c>
      <c r="AC1233" s="22">
        <f t="shared" si="316"/>
        <v>0.95447058823529407</v>
      </c>
      <c r="AD1233" s="22">
        <f t="shared" si="317"/>
        <v>1.1457777777777778</v>
      </c>
      <c r="AE1233" s="22">
        <f t="shared" si="318"/>
        <v>1.0860005204267498</v>
      </c>
      <c r="AF1233" s="22">
        <f t="shared" si="319"/>
        <v>0.90467416602017059</v>
      </c>
      <c r="AG1233" s="22">
        <f t="shared" si="320"/>
        <v>0.11902479450222951</v>
      </c>
      <c r="AH1233" s="22">
        <f t="shared" si="321"/>
        <v>-0.14452982060337255</v>
      </c>
      <c r="AI1233" s="22">
        <f t="shared" si="322"/>
        <v>-0.48388728760670741</v>
      </c>
      <c r="AJ1233" s="22">
        <f t="shared" si="323"/>
        <v>-0.5617390880572849</v>
      </c>
      <c r="AK1233" s="22">
        <f t="shared" si="314"/>
        <v>0</v>
      </c>
      <c r="AL1233" s="22" t="str">
        <f t="shared" si="324"/>
        <v>Lowering</v>
      </c>
      <c r="AM1233" s="24">
        <f t="shared" si="325"/>
        <v>0.32818045469456014</v>
      </c>
      <c r="AN1233" s="24">
        <f t="shared" si="326"/>
        <v>0.27432217276419674</v>
      </c>
      <c r="AO1233" s="25">
        <v>0.81357000000000002</v>
      </c>
      <c r="AP1233" s="24">
        <f t="shared" si="327"/>
        <v>0.27432217276419674</v>
      </c>
      <c r="AQ1233" s="25">
        <v>0.57080900000000001</v>
      </c>
      <c r="AR1233" s="25">
        <v>0.70356200000000002</v>
      </c>
      <c r="AS1233" s="19">
        <v>1984</v>
      </c>
      <c r="AT1233" s="19">
        <v>1.2410000000000001</v>
      </c>
      <c r="AU1233" s="19">
        <v>1.008</v>
      </c>
      <c r="AV1233" s="19">
        <v>0.65</v>
      </c>
      <c r="AW1233" s="19">
        <v>1.077</v>
      </c>
      <c r="AX1233" s="19">
        <v>0.76200000000000001</v>
      </c>
      <c r="AY1233" s="19">
        <v>0.72599999999999998</v>
      </c>
      <c r="AZ1233" s="19">
        <v>1.3029999999999999</v>
      </c>
      <c r="BA1233" s="19">
        <v>1.1930000000000001</v>
      </c>
      <c r="BB1233" s="19">
        <v>1.2989999999999999</v>
      </c>
      <c r="BC1233" s="19">
        <v>1.3640000000000001</v>
      </c>
      <c r="BD1233" s="19">
        <v>1.1259999999999999</v>
      </c>
      <c r="BE1233" s="19">
        <v>0.96299999999999997</v>
      </c>
      <c r="BF1233" s="19">
        <v>0.99099999999999999</v>
      </c>
      <c r="BG1233" s="19">
        <v>0.92600000000000005</v>
      </c>
      <c r="BH1233" s="19">
        <v>1.476</v>
      </c>
      <c r="BI1233" s="19">
        <v>0.60699999999999998</v>
      </c>
      <c r="BJ1233" s="19">
        <v>0.88100000000000001</v>
      </c>
      <c r="BK1233" s="19">
        <v>1.0649999999999999</v>
      </c>
      <c r="BL1233" s="19"/>
      <c r="BM1233" s="19">
        <v>1.077</v>
      </c>
      <c r="BN1233" s="19">
        <v>0.72799999999999998</v>
      </c>
      <c r="BO1233" s="19">
        <v>0.82599999999999996</v>
      </c>
      <c r="BP1233" s="19">
        <v>0.75</v>
      </c>
      <c r="BQ1233" s="19">
        <v>0.98399999999999999</v>
      </c>
      <c r="BR1233" s="19">
        <v>0.78700000000000003</v>
      </c>
      <c r="BS1233" s="19">
        <v>0.84399999999999997</v>
      </c>
      <c r="BT1233" s="19">
        <v>0.55700000000000005</v>
      </c>
      <c r="BU1233" s="19">
        <v>0.81100000000000005</v>
      </c>
      <c r="BV1233" s="19">
        <v>1.3169999999999999</v>
      </c>
      <c r="BW1233" s="19">
        <v>1.411</v>
      </c>
      <c r="BX1233" s="19">
        <v>0.92500000000000004</v>
      </c>
      <c r="BY1233" s="19" t="s">
        <v>111</v>
      </c>
      <c r="BZ1233" s="19">
        <v>1.012</v>
      </c>
      <c r="CA1233" s="19">
        <v>1.085</v>
      </c>
      <c r="CB1233" s="19">
        <v>0.82799999999999996</v>
      </c>
      <c r="CC1233" s="19">
        <v>0.89700000000000002</v>
      </c>
      <c r="CD1233" s="19">
        <v>1.387</v>
      </c>
      <c r="CE1233" s="19"/>
      <c r="CF1233" s="19">
        <v>1.0229999999999999</v>
      </c>
      <c r="CG1233" s="19">
        <v>1.123</v>
      </c>
      <c r="CH1233" s="19">
        <v>1.0209999999999999</v>
      </c>
      <c r="CI1233" s="19">
        <v>0.84099999999999997</v>
      </c>
      <c r="CJ1233" s="19">
        <v>1.054</v>
      </c>
      <c r="CK1233" s="19">
        <v>0.64700000000000002</v>
      </c>
      <c r="CL1233" s="19">
        <v>0.81499999999999995</v>
      </c>
      <c r="CM1233" s="19">
        <v>1.0049999999999999</v>
      </c>
      <c r="CN1233" s="19">
        <v>1.075</v>
      </c>
      <c r="CO1233" s="19">
        <v>1.1080000000000001</v>
      </c>
      <c r="CP1233" s="19">
        <v>1.3759999999999999</v>
      </c>
      <c r="CQ1233" s="19">
        <v>1.6850000000000001</v>
      </c>
      <c r="CR1233" s="19">
        <v>1.0469999999999999</v>
      </c>
      <c r="CS1233" s="19">
        <v>2.0569999999999999</v>
      </c>
      <c r="CT1233" s="19">
        <v>1.0780000000000001</v>
      </c>
      <c r="CU1233" s="19">
        <v>1.046</v>
      </c>
      <c r="CV1233" s="19">
        <v>1.548</v>
      </c>
      <c r="CW1233" s="19">
        <v>1.075</v>
      </c>
    </row>
    <row r="1234" spans="1:101" s="1" customFormat="1" ht="15" x14ac:dyDescent="0.2">
      <c r="A1234" s="19">
        <v>1985</v>
      </c>
      <c r="B1234" s="19">
        <v>420.5</v>
      </c>
      <c r="C1234" s="19">
        <v>1092.7</v>
      </c>
      <c r="D1234" s="19">
        <v>668.30840000000001</v>
      </c>
      <c r="E1234" s="19">
        <v>670.3116</v>
      </c>
      <c r="F1234" s="19">
        <v>434.25009999999997</v>
      </c>
      <c r="G1234" s="20">
        <v>3918.666667</v>
      </c>
      <c r="H1234" s="19">
        <v>1</v>
      </c>
      <c r="I1234" s="19">
        <v>1</v>
      </c>
      <c r="J1234" s="19" t="s">
        <v>117</v>
      </c>
      <c r="M1234" s="10"/>
      <c r="N1234" s="10"/>
      <c r="U1234" s="21">
        <v>0</v>
      </c>
      <c r="V1234" s="21">
        <v>0</v>
      </c>
      <c r="W1234" s="21">
        <v>125</v>
      </c>
      <c r="X1234" s="19">
        <v>0.05</v>
      </c>
      <c r="Y1234" s="19">
        <v>0.98099999999999998</v>
      </c>
      <c r="Z1234" s="19">
        <v>0.97299999999999998</v>
      </c>
      <c r="AA1234" s="19">
        <v>0.80300000000000005</v>
      </c>
      <c r="AB1234" s="22">
        <f t="shared" si="315"/>
        <v>0.82805555555555566</v>
      </c>
      <c r="AC1234" s="22">
        <f t="shared" si="316"/>
        <v>0.81611111111111112</v>
      </c>
      <c r="AD1234" s="22">
        <f t="shared" si="317"/>
        <v>0.95983333333333343</v>
      </c>
      <c r="AE1234" s="22">
        <f t="shared" si="318"/>
        <v>1.0146358066712051</v>
      </c>
      <c r="AF1234" s="22">
        <f t="shared" si="319"/>
        <v>0.86270764600335703</v>
      </c>
      <c r="AG1234" s="22">
        <f t="shared" si="320"/>
        <v>2.0961979434889262E-2</v>
      </c>
      <c r="AH1234" s="22">
        <f t="shared" si="321"/>
        <v>-0.21305635253873556</v>
      </c>
      <c r="AI1234" s="22">
        <f t="shared" si="322"/>
        <v>-6.005329042794523E-2</v>
      </c>
      <c r="AJ1234" s="22">
        <f t="shared" si="323"/>
        <v>-1.0233066406133804</v>
      </c>
      <c r="AK1234" s="22">
        <f t="shared" si="314"/>
        <v>0</v>
      </c>
      <c r="AL1234" s="22" t="str">
        <f t="shared" si="324"/>
        <v>Lowering</v>
      </c>
      <c r="AM1234" s="24">
        <f t="shared" si="325"/>
        <v>0.8708567242765699</v>
      </c>
      <c r="AN1234" s="24">
        <f t="shared" si="326"/>
        <v>9.4774905352193003E-2</v>
      </c>
      <c r="AO1234" s="25">
        <v>0.36155900000000002</v>
      </c>
      <c r="AP1234" s="24">
        <f t="shared" si="327"/>
        <v>9.4774905352193003E-2</v>
      </c>
      <c r="AQ1234" s="25">
        <v>1.3223199999999999</v>
      </c>
      <c r="AR1234" s="25">
        <v>1.18205</v>
      </c>
      <c r="AS1234" s="19">
        <v>1985</v>
      </c>
      <c r="AT1234" s="19">
        <v>0.72099999999999997</v>
      </c>
      <c r="AU1234" s="19">
        <v>0.52300000000000002</v>
      </c>
      <c r="AV1234" s="19">
        <v>0.96099999999999997</v>
      </c>
      <c r="AW1234" s="19">
        <v>1.204</v>
      </c>
      <c r="AX1234" s="19">
        <v>1.1859999999999999</v>
      </c>
      <c r="AY1234" s="19">
        <v>1.0740000000000001</v>
      </c>
      <c r="AZ1234" s="19">
        <v>0.93899999999999995</v>
      </c>
      <c r="BA1234" s="19">
        <v>1.2509999999999999</v>
      </c>
      <c r="BB1234" s="19">
        <v>0.64300000000000002</v>
      </c>
      <c r="BC1234" s="19">
        <v>0.6</v>
      </c>
      <c r="BD1234" s="19">
        <v>0.73899999999999999</v>
      </c>
      <c r="BE1234" s="19">
        <v>0.60799999999999998</v>
      </c>
      <c r="BF1234" s="19">
        <v>0.64600000000000002</v>
      </c>
      <c r="BG1234" s="19">
        <v>0.58899999999999997</v>
      </c>
      <c r="BH1234" s="19">
        <v>0.47899999999999998</v>
      </c>
      <c r="BI1234" s="19">
        <v>0.89700000000000002</v>
      </c>
      <c r="BJ1234" s="19">
        <v>1.113</v>
      </c>
      <c r="BK1234" s="19">
        <v>0.73199999999999998</v>
      </c>
      <c r="BL1234" s="19"/>
      <c r="BM1234" s="19">
        <v>0.91700000000000004</v>
      </c>
      <c r="BN1234" s="19">
        <v>1.008</v>
      </c>
      <c r="BO1234" s="19">
        <v>1.004</v>
      </c>
      <c r="BP1234" s="19">
        <v>1.085</v>
      </c>
      <c r="BQ1234" s="19">
        <v>0.85199999999999998</v>
      </c>
      <c r="BR1234" s="19">
        <v>0.44500000000000001</v>
      </c>
      <c r="BS1234" s="19">
        <v>0.68300000000000005</v>
      </c>
      <c r="BT1234" s="19">
        <v>1.028</v>
      </c>
      <c r="BU1234" s="19">
        <v>0.74099999999999999</v>
      </c>
      <c r="BV1234" s="19">
        <v>0.58699999999999997</v>
      </c>
      <c r="BW1234" s="19">
        <v>0.97399999999999998</v>
      </c>
      <c r="BX1234" s="19">
        <v>0.69099999999999995</v>
      </c>
      <c r="BY1234" s="19">
        <v>0.61</v>
      </c>
      <c r="BZ1234" s="19">
        <v>0.78500000000000003</v>
      </c>
      <c r="CA1234" s="19">
        <v>0.66600000000000004</v>
      </c>
      <c r="CB1234" s="19">
        <v>0.88900000000000001</v>
      </c>
      <c r="CC1234" s="19">
        <v>0.84899999999999998</v>
      </c>
      <c r="CD1234" s="19">
        <v>0.876</v>
      </c>
      <c r="CE1234" s="19"/>
      <c r="CF1234" s="19">
        <v>1.2270000000000001</v>
      </c>
      <c r="CG1234" s="19">
        <v>0.52400000000000002</v>
      </c>
      <c r="CH1234" s="19">
        <v>1.0149999999999999</v>
      </c>
      <c r="CI1234" s="19">
        <v>0.91500000000000004</v>
      </c>
      <c r="CJ1234" s="19">
        <v>1.198</v>
      </c>
      <c r="CK1234" s="19">
        <v>1.0389999999999999</v>
      </c>
      <c r="CL1234" s="19">
        <v>0.82799999999999996</v>
      </c>
      <c r="CM1234" s="19">
        <v>1.0529999999999999</v>
      </c>
      <c r="CN1234" s="19">
        <v>1.1319999999999999</v>
      </c>
      <c r="CO1234" s="19">
        <v>0.92300000000000004</v>
      </c>
      <c r="CP1234" s="19">
        <v>1.121</v>
      </c>
      <c r="CQ1234" s="19">
        <v>0.62</v>
      </c>
      <c r="CR1234" s="19">
        <v>1.0840000000000001</v>
      </c>
      <c r="CS1234" s="19">
        <v>1.123</v>
      </c>
      <c r="CT1234" s="19">
        <v>0.76900000000000002</v>
      </c>
      <c r="CU1234" s="19">
        <v>0.99099999999999999</v>
      </c>
      <c r="CV1234" s="19">
        <v>0.66700000000000004</v>
      </c>
      <c r="CW1234" s="19">
        <v>1.048</v>
      </c>
    </row>
    <row r="1235" spans="1:101" s="1" customFormat="1" ht="15" x14ac:dyDescent="0.2">
      <c r="A1235" s="19">
        <v>1986</v>
      </c>
      <c r="B1235" s="19">
        <v>420.7</v>
      </c>
      <c r="C1235" s="19">
        <v>1093</v>
      </c>
      <c r="D1235" s="19">
        <v>327.64260000000002</v>
      </c>
      <c r="E1235" s="19">
        <v>329.64929999999998</v>
      </c>
      <c r="F1235" s="19">
        <v>187.16849999999999</v>
      </c>
      <c r="G1235" s="20">
        <v>20930.64286</v>
      </c>
      <c r="H1235" s="19">
        <v>2</v>
      </c>
      <c r="I1235" s="19">
        <v>2</v>
      </c>
      <c r="J1235" s="19" t="s">
        <v>131</v>
      </c>
      <c r="M1235" s="10"/>
      <c r="N1235" s="10"/>
      <c r="O1235" s="19" t="s">
        <v>138</v>
      </c>
      <c r="P1235" s="19" t="s">
        <v>139</v>
      </c>
      <c r="Q1235" s="19">
        <v>0.14000000000000001</v>
      </c>
      <c r="R1235" s="19">
        <v>78.5</v>
      </c>
      <c r="X1235" s="19">
        <v>0.05</v>
      </c>
      <c r="Y1235" s="19">
        <v>1.1339999999999999</v>
      </c>
      <c r="Z1235" s="19">
        <v>1.07</v>
      </c>
      <c r="AA1235" s="19">
        <v>1.0509999999999999</v>
      </c>
      <c r="AB1235" s="22">
        <f t="shared" si="315"/>
        <v>1.1453888888888888</v>
      </c>
      <c r="AC1235" s="22">
        <f t="shared" si="316"/>
        <v>0.78855555555555545</v>
      </c>
      <c r="AD1235" s="22">
        <f t="shared" si="317"/>
        <v>1.1225000000000003</v>
      </c>
      <c r="AE1235" s="22">
        <f t="shared" si="318"/>
        <v>1.4525151472453151</v>
      </c>
      <c r="AF1235" s="22">
        <f t="shared" si="319"/>
        <v>1.0203909923286312</v>
      </c>
      <c r="AG1235" s="22">
        <f t="shared" si="320"/>
        <v>0.53855320854667499</v>
      </c>
      <c r="AH1235" s="22">
        <f t="shared" si="321"/>
        <v>2.9122068478568963E-2</v>
      </c>
      <c r="AI1235" s="22">
        <f t="shared" si="322"/>
        <v>-4.5954335190256277</v>
      </c>
      <c r="AJ1235" s="22">
        <f t="shared" si="323"/>
        <v>-9.3811262826469635E-2</v>
      </c>
      <c r="AK1235" s="22" t="s">
        <v>140</v>
      </c>
      <c r="AL1235" s="22" t="str">
        <f t="shared" si="324"/>
        <v>Lowering</v>
      </c>
      <c r="AM1235" s="24">
        <f t="shared" si="325"/>
        <v>2.5384375354201174E-5</v>
      </c>
      <c r="AN1235" s="24">
        <f t="shared" si="326"/>
        <v>0.80572852136615891</v>
      </c>
      <c r="AO1235" s="25">
        <v>1.9458299999999999</v>
      </c>
      <c r="AP1235" s="24">
        <f t="shared" si="327"/>
        <v>0.80572852136615891</v>
      </c>
      <c r="AQ1235" s="25">
        <v>0.83410600000000001</v>
      </c>
      <c r="AR1235" s="25">
        <v>0.87895999999999996</v>
      </c>
      <c r="AS1235" s="19">
        <v>1986</v>
      </c>
      <c r="AT1235" s="19">
        <v>1.1060000000000001</v>
      </c>
      <c r="AU1235" s="19">
        <v>0.98399999999999999</v>
      </c>
      <c r="AV1235" s="19">
        <v>1.08</v>
      </c>
      <c r="AW1235" s="19">
        <v>0.88200000000000001</v>
      </c>
      <c r="AX1235" s="19">
        <v>1.0069999999999999</v>
      </c>
      <c r="AY1235" s="19">
        <v>1.5149999999999999</v>
      </c>
      <c r="AZ1235" s="19">
        <v>0.86199999999999999</v>
      </c>
      <c r="BA1235" s="19">
        <v>1.272</v>
      </c>
      <c r="BB1235" s="19">
        <v>1.1180000000000001</v>
      </c>
      <c r="BC1235" s="19">
        <v>1.0680000000000001</v>
      </c>
      <c r="BD1235" s="19">
        <v>0.86099999999999999</v>
      </c>
      <c r="BE1235" s="19">
        <v>0.89600000000000002</v>
      </c>
      <c r="BF1235" s="19">
        <v>1.2</v>
      </c>
      <c r="BG1235" s="19">
        <v>0.91700000000000004</v>
      </c>
      <c r="BH1235" s="19">
        <v>1.6020000000000001</v>
      </c>
      <c r="BI1235" s="19">
        <v>1.377</v>
      </c>
      <c r="BJ1235" s="19">
        <v>1.736</v>
      </c>
      <c r="BK1235" s="19">
        <v>1.1339999999999999</v>
      </c>
      <c r="BL1235" s="19"/>
      <c r="BM1235" s="19">
        <v>0.73099999999999998</v>
      </c>
      <c r="BN1235" s="19">
        <v>0.70699999999999996</v>
      </c>
      <c r="BO1235" s="19">
        <v>0.92500000000000004</v>
      </c>
      <c r="BP1235" s="19">
        <v>0.95899999999999996</v>
      </c>
      <c r="BQ1235" s="19">
        <v>0.71299999999999997</v>
      </c>
      <c r="BR1235" s="19">
        <v>0.89900000000000002</v>
      </c>
      <c r="BS1235" s="19">
        <v>0.84499999999999997</v>
      </c>
      <c r="BT1235" s="19">
        <v>0.89700000000000002</v>
      </c>
      <c r="BU1235" s="19">
        <v>1.079</v>
      </c>
      <c r="BV1235" s="19">
        <v>0.623</v>
      </c>
      <c r="BW1235" s="19">
        <v>0.50900000000000001</v>
      </c>
      <c r="BX1235" s="19">
        <v>0.63800000000000001</v>
      </c>
      <c r="BY1235" s="19">
        <v>0.753</v>
      </c>
      <c r="BZ1235" s="19">
        <v>0.74399999999999999</v>
      </c>
      <c r="CA1235" s="19">
        <v>0.81799999999999995</v>
      </c>
      <c r="CB1235" s="19">
        <v>0.84199999999999997</v>
      </c>
      <c r="CC1235" s="19">
        <v>0.751</v>
      </c>
      <c r="CD1235" s="19">
        <v>0.76100000000000001</v>
      </c>
      <c r="CE1235" s="19"/>
      <c r="CF1235" s="19">
        <v>1.274</v>
      </c>
      <c r="CG1235" s="19">
        <v>1.0469999999999999</v>
      </c>
      <c r="CH1235" s="19">
        <v>1.31</v>
      </c>
      <c r="CI1235" s="19">
        <v>1.58</v>
      </c>
      <c r="CJ1235" s="19">
        <v>0.73299999999999998</v>
      </c>
      <c r="CK1235" s="19">
        <v>0.97399999999999998</v>
      </c>
      <c r="CL1235" s="19">
        <v>1.181</v>
      </c>
      <c r="CM1235" s="19">
        <v>1.0980000000000001</v>
      </c>
      <c r="CN1235" s="19">
        <v>1.74</v>
      </c>
      <c r="CO1235" s="19">
        <v>1.2070000000000001</v>
      </c>
      <c r="CP1235" s="19">
        <v>0.98099999999999998</v>
      </c>
      <c r="CQ1235" s="19">
        <v>0.78400000000000003</v>
      </c>
      <c r="CR1235" s="19">
        <v>1.0169999999999999</v>
      </c>
      <c r="CS1235" s="19">
        <v>1.53</v>
      </c>
      <c r="CT1235" s="19">
        <v>1.071</v>
      </c>
      <c r="CU1235" s="19">
        <v>1.1140000000000001</v>
      </c>
      <c r="CV1235" s="19">
        <v>0.61799999999999999</v>
      </c>
      <c r="CW1235" s="19">
        <v>0.94599999999999995</v>
      </c>
    </row>
    <row r="1236" spans="1:101" s="1" customFormat="1" ht="15" x14ac:dyDescent="0.2">
      <c r="A1236" s="19">
        <v>1989</v>
      </c>
      <c r="B1236" s="19">
        <v>420.8</v>
      </c>
      <c r="C1236" s="19">
        <v>1093.9000000000001</v>
      </c>
      <c r="D1236" s="19">
        <v>659.29399999999998</v>
      </c>
      <c r="E1236" s="19">
        <v>661.30370000000005</v>
      </c>
      <c r="F1236" s="19">
        <v>425.23570000000001</v>
      </c>
      <c r="G1236" s="20">
        <v>9898</v>
      </c>
      <c r="H1236" s="19">
        <v>1</v>
      </c>
      <c r="I1236" s="19">
        <v>1</v>
      </c>
      <c r="J1236" s="19" t="s">
        <v>103</v>
      </c>
      <c r="M1236" s="10"/>
      <c r="N1236" s="10"/>
      <c r="U1236" s="21">
        <v>0</v>
      </c>
      <c r="V1236" s="21">
        <v>2</v>
      </c>
      <c r="W1236" s="21">
        <v>147</v>
      </c>
      <c r="X1236" s="19">
        <v>0.05</v>
      </c>
      <c r="Y1236" s="19">
        <v>0.51100000000000001</v>
      </c>
      <c r="Z1236" s="19">
        <v>0.65500000000000003</v>
      </c>
      <c r="AA1236" s="19">
        <v>0.43</v>
      </c>
      <c r="AB1236" s="22">
        <f t="shared" si="315"/>
        <v>0.60116666666666674</v>
      </c>
      <c r="AC1236" s="22">
        <f t="shared" si="316"/>
        <v>0.56088888888888877</v>
      </c>
      <c r="AD1236" s="22">
        <f t="shared" si="317"/>
        <v>0.49616666666666664</v>
      </c>
      <c r="AE1236" s="22">
        <f t="shared" si="318"/>
        <v>1.0718106180665614</v>
      </c>
      <c r="AF1236" s="22">
        <f t="shared" si="319"/>
        <v>1.2116224386966747</v>
      </c>
      <c r="AG1236" s="22">
        <f t="shared" si="320"/>
        <v>0.100050013526178</v>
      </c>
      <c r="AH1236" s="22">
        <f t="shared" si="321"/>
        <v>0.27694020154953447</v>
      </c>
      <c r="AI1236" s="22">
        <f t="shared" si="322"/>
        <v>-0.25858654881642712</v>
      </c>
      <c r="AJ1236" s="22">
        <f t="shared" si="323"/>
        <v>-0.82856070613190291</v>
      </c>
      <c r="AK1236" s="22">
        <f>P1236</f>
        <v>0</v>
      </c>
      <c r="AL1236" s="22" t="str">
        <f t="shared" si="324"/>
        <v>Lowering</v>
      </c>
      <c r="AM1236" s="24">
        <f t="shared" si="325"/>
        <v>0.55133231861250498</v>
      </c>
      <c r="AN1236" s="24">
        <f t="shared" si="326"/>
        <v>0.14840184279350885</v>
      </c>
      <c r="AO1236" s="25">
        <v>0.33669199999999999</v>
      </c>
      <c r="AP1236" s="24">
        <f t="shared" si="327"/>
        <v>0.14840184279350885</v>
      </c>
      <c r="AQ1236" s="25">
        <v>0.98273200000000005</v>
      </c>
      <c r="AR1236" s="25">
        <v>0.98387800000000003</v>
      </c>
      <c r="AS1236" s="19">
        <v>1989</v>
      </c>
      <c r="AT1236" s="19">
        <v>0.86799999999999999</v>
      </c>
      <c r="AU1236" s="19">
        <v>1.3440000000000001</v>
      </c>
      <c r="AV1236" s="19">
        <v>0.46800000000000003</v>
      </c>
      <c r="AW1236" s="19">
        <v>0.58399999999999996</v>
      </c>
      <c r="AX1236" s="19">
        <v>0.56299999999999994</v>
      </c>
      <c r="AY1236" s="19">
        <v>0.65500000000000003</v>
      </c>
      <c r="AZ1236" s="19">
        <v>0.67600000000000005</v>
      </c>
      <c r="BA1236" s="19">
        <v>0.30599999999999999</v>
      </c>
      <c r="BB1236" s="19">
        <v>0.67600000000000005</v>
      </c>
      <c r="BC1236" s="19">
        <v>0.66600000000000004</v>
      </c>
      <c r="BD1236" s="19">
        <v>0.40400000000000003</v>
      </c>
      <c r="BE1236" s="19">
        <v>0.41599999999999998</v>
      </c>
      <c r="BF1236" s="19">
        <v>0.65200000000000002</v>
      </c>
      <c r="BG1236" s="19">
        <v>0.65600000000000003</v>
      </c>
      <c r="BH1236" s="19">
        <v>0.40699999999999997</v>
      </c>
      <c r="BI1236" s="19">
        <v>0.46700000000000003</v>
      </c>
      <c r="BJ1236" s="19">
        <v>0.35399999999999998</v>
      </c>
      <c r="BK1236" s="19">
        <v>0.65900000000000003</v>
      </c>
      <c r="BL1236" s="19"/>
      <c r="BM1236" s="19">
        <v>0.47599999999999998</v>
      </c>
      <c r="BN1236" s="19">
        <v>0.41399999999999998</v>
      </c>
      <c r="BO1236" s="19">
        <v>0.91600000000000004</v>
      </c>
      <c r="BP1236" s="19">
        <v>0.80500000000000005</v>
      </c>
      <c r="BQ1236" s="19">
        <v>0.505</v>
      </c>
      <c r="BR1236" s="19">
        <v>0.57899999999999996</v>
      </c>
      <c r="BS1236" s="19">
        <v>0.57699999999999996</v>
      </c>
      <c r="BT1236" s="19">
        <v>0.64300000000000002</v>
      </c>
      <c r="BU1236" s="19">
        <v>0.66700000000000004</v>
      </c>
      <c r="BV1236" s="19">
        <v>0.70099999999999996</v>
      </c>
      <c r="BW1236" s="19">
        <v>0.32400000000000001</v>
      </c>
      <c r="BX1236" s="19">
        <v>0.45200000000000001</v>
      </c>
      <c r="BY1236" s="19">
        <v>0.66100000000000003</v>
      </c>
      <c r="BZ1236" s="19">
        <v>0.39700000000000002</v>
      </c>
      <c r="CA1236" s="19">
        <v>0.48399999999999999</v>
      </c>
      <c r="CB1236" s="19">
        <v>0.44900000000000001</v>
      </c>
      <c r="CC1236" s="19">
        <v>0.38500000000000001</v>
      </c>
      <c r="CD1236" s="19">
        <v>0.66100000000000003</v>
      </c>
      <c r="CE1236" s="19"/>
      <c r="CF1236" s="19">
        <v>0.68100000000000005</v>
      </c>
      <c r="CG1236" s="19">
        <v>0.86199999999999999</v>
      </c>
      <c r="CH1236" s="19">
        <v>0.64100000000000001</v>
      </c>
      <c r="CI1236" s="19">
        <v>0.875</v>
      </c>
      <c r="CJ1236" s="19">
        <v>0.496</v>
      </c>
      <c r="CK1236" s="19">
        <v>0.42299999999999999</v>
      </c>
      <c r="CL1236" s="19">
        <v>0.44800000000000001</v>
      </c>
      <c r="CM1236" s="19">
        <v>0.28999999999999998</v>
      </c>
      <c r="CN1236" s="19">
        <v>0.66200000000000003</v>
      </c>
      <c r="CO1236" s="19">
        <v>0.19800000000000001</v>
      </c>
      <c r="CP1236" s="19">
        <v>0.374</v>
      </c>
      <c r="CQ1236" s="19">
        <v>0.49199999999999999</v>
      </c>
      <c r="CR1236" s="19">
        <v>0.53100000000000003</v>
      </c>
      <c r="CS1236" s="19">
        <v>0.40799999999999997</v>
      </c>
      <c r="CT1236" s="19">
        <v>0.38800000000000001</v>
      </c>
      <c r="CU1236" s="19">
        <v>0.27200000000000002</v>
      </c>
      <c r="CV1236" s="19">
        <v>0.47599999999999998</v>
      </c>
      <c r="CW1236" s="19">
        <v>0.41399999999999998</v>
      </c>
    </row>
    <row r="1237" spans="1:101" s="1" customFormat="1" ht="15" x14ac:dyDescent="0.2">
      <c r="A1237" s="19">
        <v>1990</v>
      </c>
      <c r="B1237" s="19">
        <v>421.2</v>
      </c>
      <c r="C1237" s="19">
        <v>1094.0999999999999</v>
      </c>
      <c r="D1237" s="19">
        <v>661.30510000000004</v>
      </c>
      <c r="E1237" s="19">
        <v>663.31119999999999</v>
      </c>
      <c r="F1237" s="19">
        <v>427.24669999999998</v>
      </c>
      <c r="G1237" s="20">
        <v>13618.666670000001</v>
      </c>
      <c r="H1237" s="19">
        <v>1</v>
      </c>
      <c r="I1237" s="19">
        <v>1</v>
      </c>
      <c r="J1237" s="19" t="s">
        <v>103</v>
      </c>
      <c r="M1237" s="10"/>
      <c r="N1237" s="10"/>
      <c r="U1237" s="21">
        <v>0</v>
      </c>
      <c r="V1237" s="21">
        <v>8</v>
      </c>
      <c r="W1237" s="21">
        <v>217</v>
      </c>
      <c r="X1237" s="19">
        <v>0.05</v>
      </c>
      <c r="Y1237" s="19">
        <v>1.0900000000000001</v>
      </c>
      <c r="Z1237" s="19">
        <v>1.2330000000000001</v>
      </c>
      <c r="AA1237" s="19">
        <v>1.1459999999999999</v>
      </c>
      <c r="AB1237" s="22">
        <f t="shared" si="315"/>
        <v>0.87566666666666682</v>
      </c>
      <c r="AC1237" s="22">
        <f t="shared" si="316"/>
        <v>0.87411111111111106</v>
      </c>
      <c r="AD1237" s="22">
        <f t="shared" si="317"/>
        <v>1.0013888888888891</v>
      </c>
      <c r="AE1237" s="22">
        <f t="shared" si="318"/>
        <v>1.0017795856107794</v>
      </c>
      <c r="AF1237" s="22">
        <f t="shared" si="319"/>
        <v>0.87445214979195562</v>
      </c>
      <c r="AG1237" s="22">
        <f t="shared" si="320"/>
        <v>2.565117588692962E-3</v>
      </c>
      <c r="AH1237" s="22">
        <f t="shared" si="321"/>
        <v>-0.19354865316075914</v>
      </c>
      <c r="AI1237" s="22">
        <f t="shared" si="322"/>
        <v>-9.7931958385212934E-3</v>
      </c>
      <c r="AJ1237" s="22">
        <f t="shared" si="323"/>
        <v>-1.2437218305916298</v>
      </c>
      <c r="AK1237" s="22">
        <f>P1237</f>
        <v>0</v>
      </c>
      <c r="AL1237" s="22" t="str">
        <f t="shared" si="324"/>
        <v>Lowering</v>
      </c>
      <c r="AM1237" s="24">
        <f t="shared" si="325"/>
        <v>0.97770267667246991</v>
      </c>
      <c r="AN1237" s="24">
        <f t="shared" si="326"/>
        <v>5.705295844567411E-2</v>
      </c>
      <c r="AO1237" s="25">
        <v>0.47574100000000002</v>
      </c>
      <c r="AP1237" s="24">
        <f t="shared" si="327"/>
        <v>5.705295844567411E-2</v>
      </c>
      <c r="AQ1237" s="25">
        <v>1.35887</v>
      </c>
      <c r="AR1237" s="25">
        <v>1.22698</v>
      </c>
      <c r="AS1237" s="19">
        <v>1990</v>
      </c>
      <c r="AT1237" s="19">
        <v>0.71899999999999997</v>
      </c>
      <c r="AU1237" s="19">
        <v>0.68899999999999995</v>
      </c>
      <c r="AV1237" s="19">
        <v>0.92400000000000004</v>
      </c>
      <c r="AW1237" s="19">
        <v>0.98199999999999998</v>
      </c>
      <c r="AX1237" s="19">
        <v>0.92200000000000004</v>
      </c>
      <c r="AY1237" s="19">
        <v>0.97599999999999998</v>
      </c>
      <c r="AZ1237" s="19">
        <v>0.76700000000000002</v>
      </c>
      <c r="BA1237" s="19">
        <v>1.1839999999999999</v>
      </c>
      <c r="BB1237" s="19">
        <v>0.61099999999999999</v>
      </c>
      <c r="BC1237" s="19">
        <v>0.87</v>
      </c>
      <c r="BD1237" s="19">
        <v>0.73899999999999999</v>
      </c>
      <c r="BE1237" s="19">
        <v>0.97299999999999998</v>
      </c>
      <c r="BF1237" s="19">
        <v>0.70099999999999996</v>
      </c>
      <c r="BG1237" s="19">
        <v>0.746</v>
      </c>
      <c r="BH1237" s="19">
        <v>0.71499999999999997</v>
      </c>
      <c r="BI1237" s="19">
        <v>1.1100000000000001</v>
      </c>
      <c r="BJ1237" s="19">
        <v>1.2490000000000001</v>
      </c>
      <c r="BK1237" s="19">
        <v>0.88500000000000001</v>
      </c>
      <c r="BL1237" s="19"/>
      <c r="BM1237" s="19">
        <v>0.7</v>
      </c>
      <c r="BN1237" s="19">
        <v>0.77700000000000002</v>
      </c>
      <c r="BO1237" s="19">
        <v>0.96599999999999997</v>
      </c>
      <c r="BP1237" s="19">
        <v>0.98599999999999999</v>
      </c>
      <c r="BQ1237" s="19">
        <v>0.83899999999999997</v>
      </c>
      <c r="BR1237" s="19">
        <v>0.55800000000000005</v>
      </c>
      <c r="BS1237" s="19">
        <v>0.78200000000000003</v>
      </c>
      <c r="BT1237" s="19">
        <v>1.0169999999999999</v>
      </c>
      <c r="BU1237" s="19">
        <v>0.78100000000000003</v>
      </c>
      <c r="BV1237" s="19">
        <v>0.70699999999999996</v>
      </c>
      <c r="BW1237" s="19">
        <v>0.90800000000000003</v>
      </c>
      <c r="BX1237" s="19">
        <v>0.96</v>
      </c>
      <c r="BY1237" s="19">
        <v>0.81299999999999994</v>
      </c>
      <c r="BZ1237" s="19">
        <v>0.77500000000000002</v>
      </c>
      <c r="CA1237" s="19">
        <v>1.004</v>
      </c>
      <c r="CB1237" s="19">
        <v>1.1439999999999999</v>
      </c>
      <c r="CC1237" s="19">
        <v>1.022</v>
      </c>
      <c r="CD1237" s="19">
        <v>0.995</v>
      </c>
      <c r="CE1237" s="19"/>
      <c r="CF1237" s="19">
        <v>0.94499999999999995</v>
      </c>
      <c r="CG1237" s="19">
        <v>0.80700000000000005</v>
      </c>
      <c r="CH1237" s="19">
        <v>0.97599999999999998</v>
      </c>
      <c r="CI1237" s="19">
        <v>0.76300000000000001</v>
      </c>
      <c r="CJ1237" s="19">
        <v>0.85799999999999998</v>
      </c>
      <c r="CK1237" s="19">
        <v>1.196</v>
      </c>
      <c r="CL1237" s="19">
        <v>0.97699999999999998</v>
      </c>
      <c r="CM1237" s="19">
        <v>1.302</v>
      </c>
      <c r="CN1237" s="19">
        <v>1.2</v>
      </c>
      <c r="CO1237" s="19">
        <v>1.3180000000000001</v>
      </c>
      <c r="CP1237" s="19">
        <v>1.077</v>
      </c>
      <c r="CQ1237" s="19">
        <v>0.73699999999999999</v>
      </c>
      <c r="CR1237" s="19">
        <v>0.66</v>
      </c>
      <c r="CS1237" s="19">
        <v>1.1850000000000001</v>
      </c>
      <c r="CT1237" s="19">
        <v>0.79</v>
      </c>
      <c r="CU1237" s="19">
        <v>0.999</v>
      </c>
      <c r="CV1237" s="19">
        <v>1.081</v>
      </c>
      <c r="CW1237" s="19">
        <v>1.1539999999999999</v>
      </c>
    </row>
    <row r="1238" spans="1:101" s="1" customFormat="1" ht="15" x14ac:dyDescent="0.2">
      <c r="A1238" s="19">
        <v>1991</v>
      </c>
      <c r="B1238" s="19">
        <v>421</v>
      </c>
      <c r="C1238" s="19">
        <v>1094.2</v>
      </c>
      <c r="D1238" s="19">
        <v>676.25900000000001</v>
      </c>
      <c r="E1238" s="19">
        <v>680.2713</v>
      </c>
      <c r="F1238" s="19">
        <v>209.14959999999999</v>
      </c>
      <c r="G1238" s="20">
        <v>7500</v>
      </c>
      <c r="H1238" s="19">
        <v>1</v>
      </c>
      <c r="I1238" s="19">
        <v>2</v>
      </c>
      <c r="J1238" s="19" t="s">
        <v>117</v>
      </c>
      <c r="M1238" s="10"/>
      <c r="N1238" s="10"/>
      <c r="U1238" s="21">
        <v>0</v>
      </c>
      <c r="V1238" s="21">
        <v>0</v>
      </c>
      <c r="W1238" s="21">
        <v>9</v>
      </c>
      <c r="X1238" s="19">
        <v>0.05</v>
      </c>
      <c r="Y1238" s="19">
        <v>1.2929999999999999</v>
      </c>
      <c r="Z1238" s="19">
        <v>1.1659999999999999</v>
      </c>
      <c r="AA1238" s="19">
        <v>1.2589999999999999</v>
      </c>
      <c r="AB1238" s="22">
        <f t="shared" si="315"/>
        <v>1.2539444444444445</v>
      </c>
      <c r="AC1238" s="22">
        <f t="shared" si="316"/>
        <v>0.79066666666666674</v>
      </c>
      <c r="AD1238" s="22">
        <f t="shared" si="317"/>
        <v>1.2267222222222218</v>
      </c>
      <c r="AE1238" s="22">
        <f t="shared" si="318"/>
        <v>1.5859331084879145</v>
      </c>
      <c r="AF1238" s="22">
        <f t="shared" si="319"/>
        <v>1.0221910239572487</v>
      </c>
      <c r="AG1238" s="22">
        <f t="shared" si="320"/>
        <v>0.66533192231054872</v>
      </c>
      <c r="AH1238" s="22">
        <f t="shared" si="321"/>
        <v>3.1664827942424575E-2</v>
      </c>
      <c r="AI1238" s="22">
        <f t="shared" si="322"/>
        <v>-4.6404090534679669</v>
      </c>
      <c r="AJ1238" s="22">
        <f t="shared" si="323"/>
        <v>-8.6520865702633551E-2</v>
      </c>
      <c r="AK1238" s="31" t="s">
        <v>137</v>
      </c>
      <c r="AL1238" s="22" t="str">
        <f t="shared" si="324"/>
        <v>Lowering</v>
      </c>
      <c r="AM1238" s="24">
        <f t="shared" si="325"/>
        <v>2.2887109452261036E-5</v>
      </c>
      <c r="AN1238" s="24">
        <f t="shared" si="326"/>
        <v>0.81936825564098281</v>
      </c>
      <c r="AO1238" s="25">
        <v>1.9805900000000001</v>
      </c>
      <c r="AP1238" s="24">
        <f t="shared" si="327"/>
        <v>0.81936825564098281</v>
      </c>
      <c r="AQ1238" s="25">
        <v>0.77154400000000001</v>
      </c>
      <c r="AR1238" s="25">
        <v>0.84730099999999997</v>
      </c>
      <c r="AS1238" s="19">
        <v>1991</v>
      </c>
      <c r="AT1238" s="19">
        <v>1.268</v>
      </c>
      <c r="AU1238" s="19">
        <v>1.1339999999999999</v>
      </c>
      <c r="AV1238" s="19">
        <v>1.2549999999999999</v>
      </c>
      <c r="AW1238" s="19">
        <v>0.99299999999999999</v>
      </c>
      <c r="AX1238" s="19">
        <v>1.421</v>
      </c>
      <c r="AY1238" s="19">
        <v>1.8149999999999999</v>
      </c>
      <c r="AZ1238" s="19">
        <v>0.93600000000000005</v>
      </c>
      <c r="BA1238" s="19">
        <v>1.155</v>
      </c>
      <c r="BB1238" s="19">
        <v>1.3620000000000001</v>
      </c>
      <c r="BC1238" s="19">
        <v>0.81200000000000006</v>
      </c>
      <c r="BD1238" s="19">
        <v>0.91300000000000003</v>
      </c>
      <c r="BE1238" s="19">
        <v>0.89900000000000002</v>
      </c>
      <c r="BF1238" s="19">
        <v>1.498</v>
      </c>
      <c r="BG1238" s="19">
        <v>0.83599999999999997</v>
      </c>
      <c r="BH1238" s="19">
        <v>1.8440000000000001</v>
      </c>
      <c r="BI1238" s="19">
        <v>1.486</v>
      </c>
      <c r="BJ1238" s="19">
        <v>1.8340000000000001</v>
      </c>
      <c r="BK1238" s="19">
        <v>1.1100000000000001</v>
      </c>
      <c r="BL1238" s="19"/>
      <c r="BM1238" s="19">
        <v>0.66900000000000004</v>
      </c>
      <c r="BN1238" s="19">
        <v>0.80600000000000005</v>
      </c>
      <c r="BO1238" s="19">
        <v>1.075</v>
      </c>
      <c r="BP1238" s="19">
        <v>0.76100000000000001</v>
      </c>
      <c r="BQ1238" s="19">
        <v>0.751</v>
      </c>
      <c r="BR1238" s="19">
        <v>1.125</v>
      </c>
      <c r="BS1238" s="19">
        <v>0.746</v>
      </c>
      <c r="BT1238" s="19">
        <v>0.81499999999999995</v>
      </c>
      <c r="BU1238" s="19">
        <v>1.032</v>
      </c>
      <c r="BV1238" s="19">
        <v>0.88</v>
      </c>
      <c r="BW1238" s="19">
        <v>0.65900000000000003</v>
      </c>
      <c r="BX1238" s="19">
        <v>0.63100000000000001</v>
      </c>
      <c r="BY1238" s="19">
        <v>0.56899999999999995</v>
      </c>
      <c r="BZ1238" s="19">
        <v>0.65</v>
      </c>
      <c r="CA1238" s="19">
        <v>0.77200000000000002</v>
      </c>
      <c r="CB1238" s="19">
        <v>0.78900000000000003</v>
      </c>
      <c r="CC1238" s="19">
        <v>0.754</v>
      </c>
      <c r="CD1238" s="19">
        <v>0.748</v>
      </c>
      <c r="CE1238" s="19"/>
      <c r="CF1238" s="19">
        <v>1.421</v>
      </c>
      <c r="CG1238" s="19">
        <v>1.2969999999999999</v>
      </c>
      <c r="CH1238" s="19">
        <v>1.4950000000000001</v>
      </c>
      <c r="CI1238" s="19">
        <v>2.0499999999999998</v>
      </c>
      <c r="CJ1238" s="19">
        <v>0.82099999999999995</v>
      </c>
      <c r="CK1238" s="19">
        <v>1.141</v>
      </c>
      <c r="CL1238" s="19">
        <v>1.1519999999999999</v>
      </c>
      <c r="CM1238" s="19">
        <v>1.2769999999999999</v>
      </c>
      <c r="CN1238" s="19">
        <v>1.9830000000000001</v>
      </c>
      <c r="CO1238" s="19">
        <v>1.2849999999999999</v>
      </c>
      <c r="CP1238" s="19">
        <v>0.873</v>
      </c>
      <c r="CQ1238" s="19">
        <v>0.66400000000000003</v>
      </c>
      <c r="CR1238" s="19">
        <v>1.0760000000000001</v>
      </c>
      <c r="CS1238" s="19">
        <v>1.2749999999999999</v>
      </c>
      <c r="CT1238" s="19">
        <v>1.351</v>
      </c>
      <c r="CU1238" s="19">
        <v>1.1910000000000001</v>
      </c>
      <c r="CV1238" s="19">
        <v>0.79900000000000004</v>
      </c>
      <c r="CW1238" s="19">
        <v>0.93</v>
      </c>
    </row>
    <row r="1239" spans="1:101" s="1" customFormat="1" ht="15" x14ac:dyDescent="0.2">
      <c r="A1239" s="19">
        <v>1995</v>
      </c>
      <c r="B1239" s="19">
        <v>421.7</v>
      </c>
      <c r="C1239" s="19">
        <v>1095</v>
      </c>
      <c r="D1239" s="19">
        <v>329.09620000000001</v>
      </c>
      <c r="E1239" s="19">
        <v>331.1019</v>
      </c>
      <c r="F1239" s="19">
        <v>95.037800000000004</v>
      </c>
      <c r="G1239" s="20">
        <v>13158</v>
      </c>
      <c r="H1239" s="19">
        <v>1</v>
      </c>
      <c r="I1239" s="19">
        <v>1</v>
      </c>
      <c r="J1239" s="19" t="s">
        <v>131</v>
      </c>
      <c r="M1239" s="10"/>
      <c r="N1239" s="10"/>
      <c r="O1239" s="19" t="s">
        <v>621</v>
      </c>
      <c r="P1239" s="19" t="s">
        <v>622</v>
      </c>
      <c r="Q1239" s="19">
        <v>2.33</v>
      </c>
      <c r="R1239" s="19">
        <v>134.30000000000001</v>
      </c>
      <c r="X1239" s="19">
        <v>3.3300000000000003E-2</v>
      </c>
      <c r="Y1239" s="19">
        <v>1.0720000000000001</v>
      </c>
      <c r="Z1239" s="19">
        <v>0.96299999999999997</v>
      </c>
      <c r="AA1239" s="19">
        <v>1.087</v>
      </c>
      <c r="AB1239" s="22">
        <f t="shared" si="315"/>
        <v>1.1975555555555557</v>
      </c>
      <c r="AC1239" s="22">
        <f t="shared" si="316"/>
        <v>0.94233333333333336</v>
      </c>
      <c r="AD1239" s="22">
        <f t="shared" si="317"/>
        <v>0.79488888888888876</v>
      </c>
      <c r="AE1239" s="22">
        <f t="shared" si="318"/>
        <v>1.2708407027473176</v>
      </c>
      <c r="AF1239" s="22">
        <f t="shared" si="319"/>
        <v>1.5065697511881468</v>
      </c>
      <c r="AG1239" s="22">
        <f t="shared" si="320"/>
        <v>0.34578320283741526</v>
      </c>
      <c r="AH1239" s="22">
        <f t="shared" si="321"/>
        <v>0.59126746839452149</v>
      </c>
      <c r="AI1239" s="22">
        <f t="shared" si="322"/>
        <v>-0.27056984068653928</v>
      </c>
      <c r="AJ1239" s="22">
        <f t="shared" si="323"/>
        <v>-0.54206832790343806</v>
      </c>
      <c r="AK1239" s="22" t="str">
        <f>P1239</f>
        <v>2-Hydroxypyridine</v>
      </c>
      <c r="AL1239" s="22" t="str">
        <f t="shared" si="324"/>
        <v>Lowering</v>
      </c>
      <c r="AM1239" s="24">
        <f t="shared" si="325"/>
        <v>0.53632761544939167</v>
      </c>
      <c r="AN1239" s="24">
        <f t="shared" si="326"/>
        <v>0.28703289553132871</v>
      </c>
      <c r="AO1239" s="25">
        <v>0.38369300000000001</v>
      </c>
      <c r="AP1239" s="24">
        <f t="shared" si="327"/>
        <v>0.28703289553132871</v>
      </c>
      <c r="AQ1239" s="25">
        <v>0.73457700000000004</v>
      </c>
      <c r="AR1239" s="25">
        <v>0.82822399999999996</v>
      </c>
      <c r="AS1239" s="19">
        <v>1995</v>
      </c>
      <c r="AT1239" s="19">
        <v>3.5110000000000001</v>
      </c>
      <c r="AU1239" s="19">
        <v>0.307</v>
      </c>
      <c r="AV1239" s="19">
        <v>4.2069999999999999</v>
      </c>
      <c r="AW1239" s="19">
        <v>2.109</v>
      </c>
      <c r="AX1239" s="19">
        <v>0.20499999999999999</v>
      </c>
      <c r="AY1239" s="19">
        <v>1.08</v>
      </c>
      <c r="AZ1239" s="19">
        <v>0.13200000000000001</v>
      </c>
      <c r="BA1239" s="19">
        <v>1.9430000000000001</v>
      </c>
      <c r="BB1239" s="19">
        <v>0.20399999999999999</v>
      </c>
      <c r="BC1239" s="19">
        <v>2.8149999999999999</v>
      </c>
      <c r="BD1239" s="19">
        <v>0.106</v>
      </c>
      <c r="BE1239" s="19">
        <v>2.8530000000000002</v>
      </c>
      <c r="BF1239" s="19">
        <v>0.3</v>
      </c>
      <c r="BG1239" s="19">
        <v>0.35699999999999998</v>
      </c>
      <c r="BH1239" s="19">
        <v>0.255</v>
      </c>
      <c r="BI1239" s="19">
        <v>0.70499999999999996</v>
      </c>
      <c r="BJ1239" s="19">
        <v>0.28999999999999998</v>
      </c>
      <c r="BK1239" s="19">
        <v>0.17699999999999999</v>
      </c>
      <c r="BL1239" s="19"/>
      <c r="BM1239" s="19">
        <v>3.91</v>
      </c>
      <c r="BN1239" s="19">
        <v>1.3660000000000001</v>
      </c>
      <c r="BO1239" s="19">
        <v>0.251</v>
      </c>
      <c r="BP1239" s="19">
        <v>1.7649999999999999</v>
      </c>
      <c r="BQ1239" s="19">
        <v>0.158</v>
      </c>
      <c r="BR1239" s="19">
        <v>0.254</v>
      </c>
      <c r="BS1239" s="19">
        <v>0.39300000000000002</v>
      </c>
      <c r="BT1239" s="19">
        <v>3.101</v>
      </c>
      <c r="BU1239" s="19">
        <v>0.83599999999999997</v>
      </c>
      <c r="BV1239" s="19">
        <v>1.351</v>
      </c>
      <c r="BW1239" s="19">
        <v>0.17899999999999999</v>
      </c>
      <c r="BX1239" s="19">
        <v>0.19700000000000001</v>
      </c>
      <c r="BY1239" s="19">
        <v>0.14099999999999999</v>
      </c>
      <c r="BZ1239" s="19">
        <v>0.111</v>
      </c>
      <c r="CA1239" s="19">
        <v>0.26400000000000001</v>
      </c>
      <c r="CB1239" s="19">
        <v>1.673</v>
      </c>
      <c r="CC1239" s="19">
        <v>0.65800000000000003</v>
      </c>
      <c r="CD1239" s="19">
        <v>0.35399999999999998</v>
      </c>
      <c r="CE1239" s="19"/>
      <c r="CF1239" s="19">
        <v>2.9670000000000001</v>
      </c>
      <c r="CG1239" s="19">
        <v>0.80700000000000005</v>
      </c>
      <c r="CH1239" s="19">
        <v>0.379</v>
      </c>
      <c r="CI1239" s="19">
        <v>0.82599999999999996</v>
      </c>
      <c r="CJ1239" s="19">
        <v>0.23300000000000001</v>
      </c>
      <c r="CK1239" s="19">
        <v>0.28699999999999998</v>
      </c>
      <c r="CL1239" s="19">
        <v>1.45</v>
      </c>
      <c r="CM1239" s="19">
        <v>0.123</v>
      </c>
      <c r="CN1239" s="19">
        <v>0.26800000000000002</v>
      </c>
      <c r="CO1239" s="19">
        <v>0.35899999999999999</v>
      </c>
      <c r="CP1239" s="19">
        <v>0.32800000000000001</v>
      </c>
      <c r="CQ1239" s="19">
        <v>0.22800000000000001</v>
      </c>
      <c r="CR1239" s="19">
        <v>1.6739999999999999</v>
      </c>
      <c r="CS1239" s="19">
        <v>1.2969999999999999</v>
      </c>
      <c r="CT1239" s="19">
        <v>0.32100000000000001</v>
      </c>
      <c r="CU1239" s="19">
        <v>0.155</v>
      </c>
      <c r="CV1239" s="19">
        <v>0.34699999999999998</v>
      </c>
      <c r="CW1239" s="19">
        <v>2.2589999999999999</v>
      </c>
    </row>
    <row r="1240" spans="1:101" s="1" customFormat="1" ht="15" x14ac:dyDescent="0.2">
      <c r="A1240" s="19">
        <v>1996</v>
      </c>
      <c r="B1240" s="19">
        <v>420.9</v>
      </c>
      <c r="C1240" s="19">
        <v>1095</v>
      </c>
      <c r="D1240" s="19">
        <v>401.0788</v>
      </c>
      <c r="E1240" s="19">
        <v>403.0856</v>
      </c>
      <c r="F1240" s="19">
        <v>167.0205</v>
      </c>
      <c r="G1240" s="20">
        <v>3983</v>
      </c>
      <c r="H1240" s="19">
        <v>1</v>
      </c>
      <c r="I1240" s="19">
        <v>1</v>
      </c>
      <c r="J1240" s="19" t="s">
        <v>109</v>
      </c>
      <c r="M1240" s="10"/>
      <c r="N1240" s="10"/>
      <c r="U1240" s="21">
        <v>1</v>
      </c>
      <c r="V1240" s="21">
        <v>8</v>
      </c>
      <c r="W1240" s="21">
        <v>176</v>
      </c>
      <c r="X1240" s="19">
        <v>0.05</v>
      </c>
      <c r="Y1240" s="19">
        <v>1.04</v>
      </c>
      <c r="Z1240" s="19">
        <v>1.429</v>
      </c>
      <c r="AA1240" s="19">
        <v>1.06</v>
      </c>
      <c r="AB1240" s="22">
        <f t="shared" si="315"/>
        <v>0.97061111111111109</v>
      </c>
      <c r="AC1240" s="22">
        <f t="shared" si="316"/>
        <v>0.93822222222222229</v>
      </c>
      <c r="AD1240" s="22">
        <f t="shared" si="317"/>
        <v>1.0073888888888887</v>
      </c>
      <c r="AE1240" s="22">
        <f t="shared" si="318"/>
        <v>1.0345215537659875</v>
      </c>
      <c r="AF1240" s="22">
        <f t="shared" si="319"/>
        <v>0.96349197595544056</v>
      </c>
      <c r="AG1240" s="22">
        <f t="shared" si="320"/>
        <v>4.8963703378077456E-2</v>
      </c>
      <c r="AH1240" s="22">
        <f t="shared" si="321"/>
        <v>-5.3655443205491711E-2</v>
      </c>
      <c r="AI1240" s="22">
        <f t="shared" si="322"/>
        <v>-0.17435977446042986</v>
      </c>
      <c r="AJ1240" s="22">
        <f t="shared" si="323"/>
        <v>-0.23162145223397193</v>
      </c>
      <c r="AK1240" s="22">
        <f>P1240</f>
        <v>0</v>
      </c>
      <c r="AL1240" s="22" t="str">
        <f t="shared" si="324"/>
        <v>Lowering</v>
      </c>
      <c r="AM1240" s="24">
        <f t="shared" si="325"/>
        <v>0.66932989922589636</v>
      </c>
      <c r="AN1240" s="24">
        <f t="shared" si="326"/>
        <v>0.58664928779614378</v>
      </c>
      <c r="AO1240" s="25">
        <v>0.61861900000000003</v>
      </c>
      <c r="AP1240" s="24">
        <f t="shared" si="327"/>
        <v>0.58664928779614378</v>
      </c>
      <c r="AQ1240" s="25">
        <v>0.39991100000000002</v>
      </c>
      <c r="AR1240" s="25">
        <v>0.53946499999999997</v>
      </c>
      <c r="AS1240" s="19">
        <v>1996</v>
      </c>
      <c r="AT1240" s="19">
        <v>0.78</v>
      </c>
      <c r="AU1240" s="19">
        <v>0.80400000000000005</v>
      </c>
      <c r="AV1240" s="19">
        <v>0.76900000000000002</v>
      </c>
      <c r="AW1240" s="19">
        <v>0.98299999999999998</v>
      </c>
      <c r="AX1240" s="19">
        <v>0.81399999999999995</v>
      </c>
      <c r="AY1240" s="19">
        <v>0.91300000000000003</v>
      </c>
      <c r="AZ1240" s="19">
        <v>1.012</v>
      </c>
      <c r="BA1240" s="19">
        <v>1.0920000000000001</v>
      </c>
      <c r="BB1240" s="19">
        <v>1.216</v>
      </c>
      <c r="BC1240" s="19">
        <v>1.294</v>
      </c>
      <c r="BD1240" s="19">
        <v>1.4279999999999999</v>
      </c>
      <c r="BE1240" s="19">
        <v>0.88400000000000001</v>
      </c>
      <c r="BF1240" s="19">
        <v>0.95499999999999996</v>
      </c>
      <c r="BG1240" s="19">
        <v>0.97899999999999998</v>
      </c>
      <c r="BH1240" s="19">
        <v>1.0589999999999999</v>
      </c>
      <c r="BI1240" s="19">
        <v>0.60799999999999998</v>
      </c>
      <c r="BJ1240" s="19">
        <v>0.9</v>
      </c>
      <c r="BK1240" s="19">
        <v>0.98099999999999998</v>
      </c>
      <c r="BL1240" s="19"/>
      <c r="BM1240" s="19">
        <v>0.72399999999999998</v>
      </c>
      <c r="BN1240" s="19">
        <v>0.69699999999999995</v>
      </c>
      <c r="BO1240" s="19">
        <v>0.73699999999999999</v>
      </c>
      <c r="BP1240" s="19">
        <v>0.66</v>
      </c>
      <c r="BQ1240" s="19">
        <v>1.2030000000000001</v>
      </c>
      <c r="BR1240" s="19">
        <v>0.97899999999999998</v>
      </c>
      <c r="BS1240" s="19">
        <v>0.752</v>
      </c>
      <c r="BT1240" s="19">
        <v>0.53300000000000003</v>
      </c>
      <c r="BU1240" s="19">
        <v>1.111</v>
      </c>
      <c r="BV1240" s="19">
        <v>1.2669999999999999</v>
      </c>
      <c r="BW1240" s="19">
        <v>1.2230000000000001</v>
      </c>
      <c r="BX1240" s="19">
        <v>1.1419999999999999</v>
      </c>
      <c r="BY1240" s="19">
        <v>1.0609999999999999</v>
      </c>
      <c r="BZ1240" s="19">
        <v>0.755</v>
      </c>
      <c r="CA1240" s="19">
        <v>1.133</v>
      </c>
      <c r="CB1240" s="19">
        <v>0.76800000000000002</v>
      </c>
      <c r="CC1240" s="19">
        <v>0.79900000000000004</v>
      </c>
      <c r="CD1240" s="19">
        <v>1.3440000000000001</v>
      </c>
      <c r="CE1240" s="19"/>
      <c r="CF1240" s="19">
        <v>0.95799999999999996</v>
      </c>
      <c r="CG1240" s="19">
        <v>0.78200000000000003</v>
      </c>
      <c r="CH1240" s="19">
        <v>0.73399999999999999</v>
      </c>
      <c r="CI1240" s="19">
        <v>0.873</v>
      </c>
      <c r="CJ1240" s="19">
        <v>1.1859999999999999</v>
      </c>
      <c r="CK1240" s="19">
        <v>0.66200000000000003</v>
      </c>
      <c r="CL1240" s="19">
        <v>0.89300000000000002</v>
      </c>
      <c r="CM1240" s="19">
        <v>0.91</v>
      </c>
      <c r="CN1240" s="19">
        <v>0.872</v>
      </c>
      <c r="CO1240" s="19">
        <v>1.4339999999999999</v>
      </c>
      <c r="CP1240" s="19">
        <v>1.004</v>
      </c>
      <c r="CQ1240" s="19">
        <v>1.155</v>
      </c>
      <c r="CR1240" s="19">
        <v>1.1419999999999999</v>
      </c>
      <c r="CS1240" s="19">
        <v>1.3120000000000001</v>
      </c>
      <c r="CT1240" s="19">
        <v>0.94899999999999995</v>
      </c>
      <c r="CU1240" s="19">
        <v>1.0229999999999999</v>
      </c>
      <c r="CV1240" s="19">
        <v>1.21</v>
      </c>
      <c r="CW1240" s="19">
        <v>1.034</v>
      </c>
    </row>
    <row r="1241" spans="1:101" s="1" customFormat="1" ht="15" x14ac:dyDescent="0.2">
      <c r="A1241" s="19">
        <v>1998</v>
      </c>
      <c r="B1241" s="19">
        <v>421.7</v>
      </c>
      <c r="C1241" s="19">
        <v>1095.9000000000001</v>
      </c>
      <c r="D1241" s="19">
        <v>731.1223</v>
      </c>
      <c r="E1241" s="19">
        <v>735.13679999999999</v>
      </c>
      <c r="F1241" s="19">
        <v>264.0129</v>
      </c>
      <c r="G1241" s="20">
        <v>3175.2</v>
      </c>
      <c r="H1241" s="19">
        <v>1</v>
      </c>
      <c r="I1241" s="19">
        <v>2</v>
      </c>
      <c r="J1241" s="19" t="s">
        <v>103</v>
      </c>
      <c r="M1241" s="10"/>
      <c r="N1241" s="10"/>
      <c r="U1241" s="21">
        <v>0</v>
      </c>
      <c r="V1241" s="21">
        <v>4</v>
      </c>
      <c r="W1241" s="21">
        <v>109</v>
      </c>
      <c r="X1241" s="19">
        <v>0.05</v>
      </c>
      <c r="Y1241" s="19">
        <v>0.84799999999999998</v>
      </c>
      <c r="Z1241" s="19">
        <v>1.165</v>
      </c>
      <c r="AA1241" s="19">
        <v>0.72599999999999998</v>
      </c>
      <c r="AB1241" s="22">
        <f t="shared" si="315"/>
        <v>1.3266666666666664</v>
      </c>
      <c r="AC1241" s="22">
        <f t="shared" si="316"/>
        <v>0.69950000000000001</v>
      </c>
      <c r="AD1241" s="22">
        <f t="shared" si="317"/>
        <v>1.2974444444444444</v>
      </c>
      <c r="AE1241" s="22">
        <f t="shared" si="318"/>
        <v>1.8965928043840836</v>
      </c>
      <c r="AF1241" s="22">
        <f t="shared" si="319"/>
        <v>1.0225229082812364</v>
      </c>
      <c r="AG1241" s="22">
        <f t="shared" si="320"/>
        <v>0.92340996754510152</v>
      </c>
      <c r="AH1241" s="22">
        <f t="shared" si="321"/>
        <v>3.2133165214471668E-2</v>
      </c>
      <c r="AI1241" s="22">
        <f t="shared" si="322"/>
        <v>-7.4851944844542935</v>
      </c>
      <c r="AJ1241" s="22">
        <f t="shared" si="323"/>
        <v>-9.5915801492312769E-2</v>
      </c>
      <c r="AK1241" s="22" t="s">
        <v>123</v>
      </c>
      <c r="AL1241" s="22" t="str">
        <f t="shared" si="324"/>
        <v>Lowering</v>
      </c>
      <c r="AM1241" s="24">
        <f t="shared" si="325"/>
        <v>3.2719413896671691E-8</v>
      </c>
      <c r="AN1241" s="24">
        <f t="shared" si="326"/>
        <v>0.80183350317124358</v>
      </c>
      <c r="AO1241" s="25">
        <v>2.3516499999999998</v>
      </c>
      <c r="AP1241" s="24">
        <f t="shared" si="327"/>
        <v>0.80183350317124358</v>
      </c>
      <c r="AQ1241" s="25">
        <v>0.611232</v>
      </c>
      <c r="AR1241" s="25">
        <v>0.73297400000000001</v>
      </c>
      <c r="AS1241" s="19">
        <v>1998</v>
      </c>
      <c r="AT1241" s="19">
        <v>1.4379999999999999</v>
      </c>
      <c r="AU1241" s="19">
        <v>1.3120000000000001</v>
      </c>
      <c r="AV1241" s="19">
        <v>1.7569999999999999</v>
      </c>
      <c r="AW1241" s="19">
        <v>1.7829999999999999</v>
      </c>
      <c r="AX1241" s="19">
        <v>1.5940000000000001</v>
      </c>
      <c r="AY1241" s="19">
        <v>1.8</v>
      </c>
      <c r="AZ1241" s="19">
        <v>1.2689999999999999</v>
      </c>
      <c r="BA1241" s="19">
        <v>1.28</v>
      </c>
      <c r="BB1241" s="19">
        <v>1.728</v>
      </c>
      <c r="BC1241" s="19">
        <v>1.0029999999999999</v>
      </c>
      <c r="BD1241" s="19">
        <v>1.331</v>
      </c>
      <c r="BE1241" s="19">
        <v>1.0429999999999999</v>
      </c>
      <c r="BF1241" s="19">
        <v>1.0409999999999999</v>
      </c>
      <c r="BG1241" s="19">
        <v>1.232</v>
      </c>
      <c r="BH1241" s="19">
        <v>1.1200000000000001</v>
      </c>
      <c r="BI1241" s="19">
        <v>1.1759999999999999</v>
      </c>
      <c r="BJ1241" s="19">
        <v>1.115</v>
      </c>
      <c r="BK1241" s="19">
        <v>0.85799999999999998</v>
      </c>
      <c r="BL1241" s="19"/>
      <c r="BM1241" s="19">
        <v>0.749</v>
      </c>
      <c r="BN1241" s="19">
        <v>0.64</v>
      </c>
      <c r="BO1241" s="19">
        <v>0.52700000000000002</v>
      </c>
      <c r="BP1241" s="19">
        <v>0.621</v>
      </c>
      <c r="BQ1241" s="19">
        <v>1.0149999999999999</v>
      </c>
      <c r="BR1241" s="19">
        <v>0.875</v>
      </c>
      <c r="BS1241" s="19">
        <v>0.77700000000000002</v>
      </c>
      <c r="BT1241" s="19">
        <v>0.437</v>
      </c>
      <c r="BU1241" s="19">
        <v>0.498</v>
      </c>
      <c r="BV1241" s="19">
        <v>0.86899999999999999</v>
      </c>
      <c r="BW1241" s="19">
        <v>0.90600000000000003</v>
      </c>
      <c r="BX1241" s="19">
        <v>0.80500000000000005</v>
      </c>
      <c r="BY1241" s="19">
        <v>0.76100000000000001</v>
      </c>
      <c r="BZ1241" s="19">
        <v>1.038</v>
      </c>
      <c r="CA1241" s="19">
        <v>0.47499999999999998</v>
      </c>
      <c r="CB1241" s="19">
        <v>0.33400000000000002</v>
      </c>
      <c r="CC1241" s="19">
        <v>0.871</v>
      </c>
      <c r="CD1241" s="19">
        <v>0.39300000000000002</v>
      </c>
      <c r="CE1241" s="19"/>
      <c r="CF1241" s="19">
        <v>1.2669999999999999</v>
      </c>
      <c r="CG1241" s="19">
        <v>2.2730000000000001</v>
      </c>
      <c r="CH1241" s="19">
        <v>1.2250000000000001</v>
      </c>
      <c r="CI1241" s="19">
        <v>1.6659999999999999</v>
      </c>
      <c r="CJ1241" s="19">
        <v>1.6419999999999999</v>
      </c>
      <c r="CK1241" s="19">
        <v>1.3009999999999999</v>
      </c>
      <c r="CL1241" s="19">
        <v>1.06</v>
      </c>
      <c r="CM1241" s="19">
        <v>1.048</v>
      </c>
      <c r="CN1241" s="19">
        <v>0.52700000000000002</v>
      </c>
      <c r="CO1241" s="19">
        <v>1.3220000000000001</v>
      </c>
      <c r="CP1241" s="19">
        <v>0.69299999999999995</v>
      </c>
      <c r="CQ1241" s="19">
        <v>0.96399999999999997</v>
      </c>
      <c r="CR1241" s="19">
        <v>1.351</v>
      </c>
      <c r="CS1241" s="19">
        <v>1.3759999999999999</v>
      </c>
      <c r="CT1241" s="19">
        <v>1.3089999999999999</v>
      </c>
      <c r="CU1241" s="19">
        <v>1.1559999999999999</v>
      </c>
      <c r="CV1241" s="19">
        <v>1.5289999999999999</v>
      </c>
      <c r="CW1241" s="19">
        <v>1.645</v>
      </c>
    </row>
    <row r="1242" spans="1:101" s="1" customFormat="1" ht="15" x14ac:dyDescent="0.2">
      <c r="A1242" s="19">
        <v>2000</v>
      </c>
      <c r="B1242" s="19">
        <v>421.7</v>
      </c>
      <c r="C1242" s="19">
        <v>1096.2</v>
      </c>
      <c r="D1242" s="19">
        <v>715.149</v>
      </c>
      <c r="E1242" s="19">
        <v>719.16269999999997</v>
      </c>
      <c r="F1242" s="19">
        <v>248.03970000000001</v>
      </c>
      <c r="G1242" s="20">
        <v>24632</v>
      </c>
      <c r="H1242" s="19">
        <v>1</v>
      </c>
      <c r="I1242" s="19">
        <v>2</v>
      </c>
      <c r="J1242" s="19" t="s">
        <v>117</v>
      </c>
      <c r="M1242" s="10"/>
      <c r="N1242" s="10"/>
      <c r="U1242" s="21">
        <v>0</v>
      </c>
      <c r="V1242" s="21">
        <v>0</v>
      </c>
      <c r="W1242" s="21">
        <v>41</v>
      </c>
      <c r="X1242" s="19">
        <v>0.05</v>
      </c>
      <c r="Y1242" s="19">
        <v>0.98299999999999998</v>
      </c>
      <c r="Z1242" s="19">
        <v>0.88700000000000001</v>
      </c>
      <c r="AA1242" s="19">
        <v>0.77300000000000002</v>
      </c>
      <c r="AB1242" s="22">
        <f t="shared" si="315"/>
        <v>1.2998888888888891</v>
      </c>
      <c r="AC1242" s="22">
        <f t="shared" si="316"/>
        <v>0.6797777777777777</v>
      </c>
      <c r="AD1242" s="22">
        <f t="shared" si="317"/>
        <v>1.3246666666666671</v>
      </c>
      <c r="AE1242" s="22">
        <f t="shared" si="318"/>
        <v>1.912226217718209</v>
      </c>
      <c r="AF1242" s="22">
        <f t="shared" si="319"/>
        <v>0.98129508471732918</v>
      </c>
      <c r="AG1242" s="22">
        <f t="shared" si="320"/>
        <v>0.93525320526163347</v>
      </c>
      <c r="AH1242" s="22">
        <f t="shared" si="321"/>
        <v>-2.7241061150991001E-2</v>
      </c>
      <c r="AI1242" s="22">
        <f t="shared" si="322"/>
        <v>-7.7534802814839923</v>
      </c>
      <c r="AJ1242" s="22">
        <f t="shared" si="323"/>
        <v>-8.6692488756056493E-2</v>
      </c>
      <c r="AK1242" s="38" t="s">
        <v>114</v>
      </c>
      <c r="AL1242" s="22" t="str">
        <f t="shared" si="324"/>
        <v>Lowering</v>
      </c>
      <c r="AM1242" s="24">
        <f t="shared" si="325"/>
        <v>1.7640858584380316E-8</v>
      </c>
      <c r="AN1242" s="24">
        <f t="shared" si="326"/>
        <v>0.81904452438013098</v>
      </c>
      <c r="AO1242" s="25">
        <v>2.38748</v>
      </c>
      <c r="AP1242" s="24">
        <f t="shared" si="327"/>
        <v>0.81904452438013098</v>
      </c>
      <c r="AQ1242" s="25">
        <v>0.61821899999999996</v>
      </c>
      <c r="AR1242" s="25">
        <v>0.73819000000000001</v>
      </c>
      <c r="AS1242" s="19">
        <v>2000</v>
      </c>
      <c r="AT1242" s="19">
        <v>1.468</v>
      </c>
      <c r="AU1242" s="19">
        <v>1.2310000000000001</v>
      </c>
      <c r="AV1242" s="19">
        <v>1.4390000000000001</v>
      </c>
      <c r="AW1242" s="19">
        <v>1.837</v>
      </c>
      <c r="AX1242" s="19">
        <v>1.542</v>
      </c>
      <c r="AY1242" s="19">
        <v>1.8520000000000001</v>
      </c>
      <c r="AZ1242" s="19">
        <v>1.256</v>
      </c>
      <c r="BA1242" s="19">
        <v>1.583</v>
      </c>
      <c r="BB1242" s="19">
        <v>1.476</v>
      </c>
      <c r="BC1242" s="19">
        <v>1.056</v>
      </c>
      <c r="BD1242" s="19">
        <v>1.1539999999999999</v>
      </c>
      <c r="BE1242" s="19">
        <v>1.1519999999999999</v>
      </c>
      <c r="BF1242" s="19">
        <v>1.1539999999999999</v>
      </c>
      <c r="BG1242" s="19">
        <v>1.2250000000000001</v>
      </c>
      <c r="BH1242" s="19">
        <v>0.96</v>
      </c>
      <c r="BI1242" s="19">
        <v>1.0189999999999999</v>
      </c>
      <c r="BJ1242" s="19">
        <v>1.077</v>
      </c>
      <c r="BK1242" s="19">
        <v>0.91700000000000004</v>
      </c>
      <c r="BL1242" s="19"/>
      <c r="BM1242" s="19">
        <v>0.68600000000000005</v>
      </c>
      <c r="BN1242" s="19">
        <v>0.71699999999999997</v>
      </c>
      <c r="BO1242" s="19">
        <v>0.59099999999999997</v>
      </c>
      <c r="BP1242" s="19">
        <v>0.58499999999999996</v>
      </c>
      <c r="BQ1242" s="19">
        <v>1.0980000000000001</v>
      </c>
      <c r="BR1242" s="19">
        <v>0.85699999999999998</v>
      </c>
      <c r="BS1242" s="19">
        <v>0.73099999999999998</v>
      </c>
      <c r="BT1242" s="19">
        <v>0.56899999999999995</v>
      </c>
      <c r="BU1242" s="19">
        <v>0.505</v>
      </c>
      <c r="BV1242" s="19">
        <v>0.75900000000000001</v>
      </c>
      <c r="BW1242" s="19">
        <v>0.90300000000000002</v>
      </c>
      <c r="BX1242" s="19">
        <v>0.73499999999999999</v>
      </c>
      <c r="BY1242" s="19">
        <v>0.48899999999999999</v>
      </c>
      <c r="BZ1242" s="19">
        <v>1.0980000000000001</v>
      </c>
      <c r="CA1242" s="19">
        <v>0.52600000000000002</v>
      </c>
      <c r="CB1242" s="19">
        <v>0.36599999999999999</v>
      </c>
      <c r="CC1242" s="19">
        <v>0.66800000000000004</v>
      </c>
      <c r="CD1242" s="19">
        <v>0.35299999999999998</v>
      </c>
      <c r="CE1242" s="19"/>
      <c r="CF1242" s="19">
        <v>1.3149999999999999</v>
      </c>
      <c r="CG1242" s="19">
        <v>1.8480000000000001</v>
      </c>
      <c r="CH1242" s="19">
        <v>1.51</v>
      </c>
      <c r="CI1242" s="19">
        <v>1.4510000000000001</v>
      </c>
      <c r="CJ1242" s="19">
        <v>1.7869999999999999</v>
      </c>
      <c r="CK1242" s="19">
        <v>1.425</v>
      </c>
      <c r="CL1242" s="19">
        <v>1.272</v>
      </c>
      <c r="CM1242" s="19">
        <v>1.2989999999999999</v>
      </c>
      <c r="CN1242" s="19">
        <v>0.58499999999999996</v>
      </c>
      <c r="CO1242" s="19">
        <v>1.863</v>
      </c>
      <c r="CP1242" s="19">
        <v>0.77400000000000002</v>
      </c>
      <c r="CQ1242" s="19">
        <v>0.90800000000000003</v>
      </c>
      <c r="CR1242" s="19">
        <v>1.097</v>
      </c>
      <c r="CS1242" s="19">
        <v>1.1000000000000001</v>
      </c>
      <c r="CT1242" s="19">
        <v>1.2829999999999999</v>
      </c>
      <c r="CU1242" s="19">
        <v>1.1060000000000001</v>
      </c>
      <c r="CV1242" s="19">
        <v>1.6910000000000001</v>
      </c>
      <c r="CW1242" s="19">
        <v>1.53</v>
      </c>
    </row>
    <row r="1243" spans="1:101" s="1" customFormat="1" ht="15" x14ac:dyDescent="0.2">
      <c r="A1243" s="19">
        <v>2002</v>
      </c>
      <c r="B1243" s="19">
        <v>422</v>
      </c>
      <c r="C1243" s="19">
        <v>1096.7</v>
      </c>
      <c r="D1243" s="19">
        <v>694.16859999999997</v>
      </c>
      <c r="E1243" s="19">
        <v>698.18280000000004</v>
      </c>
      <c r="F1243" s="19">
        <v>227.0592</v>
      </c>
      <c r="G1243" s="20">
        <v>22887</v>
      </c>
      <c r="H1243" s="19">
        <v>1</v>
      </c>
      <c r="I1243" s="19">
        <v>2</v>
      </c>
      <c r="J1243" s="19" t="s">
        <v>117</v>
      </c>
      <c r="M1243" s="10"/>
      <c r="N1243" s="10"/>
      <c r="U1243" s="21">
        <v>0</v>
      </c>
      <c r="V1243" s="21">
        <v>0</v>
      </c>
      <c r="W1243" s="21">
        <v>62</v>
      </c>
      <c r="X1243" s="19">
        <v>0.05</v>
      </c>
      <c r="Y1243" s="19">
        <v>1.048</v>
      </c>
      <c r="Z1243" s="19">
        <v>1.0009999999999999</v>
      </c>
      <c r="AA1243" s="19">
        <v>1.008</v>
      </c>
      <c r="AB1243" s="22">
        <f t="shared" si="315"/>
        <v>1.3817222222222223</v>
      </c>
      <c r="AC1243" s="22">
        <f t="shared" si="316"/>
        <v>0.72711111111111104</v>
      </c>
      <c r="AD1243" s="22">
        <f t="shared" si="317"/>
        <v>1.3622222222222224</v>
      </c>
      <c r="AE1243" s="22">
        <f t="shared" si="318"/>
        <v>1.9002903422982889</v>
      </c>
      <c r="AF1243" s="22">
        <f t="shared" si="319"/>
        <v>1.0143148450244697</v>
      </c>
      <c r="AG1243" s="22">
        <f t="shared" si="320"/>
        <v>0.92621986244707777</v>
      </c>
      <c r="AH1243" s="22">
        <f t="shared" si="321"/>
        <v>2.05055368106822E-2</v>
      </c>
      <c r="AI1243" s="22">
        <f t="shared" si="322"/>
        <v>-8.0570013739963677</v>
      </c>
      <c r="AJ1243" s="22">
        <f t="shared" si="323"/>
        <v>-6.9371837264962696E-2</v>
      </c>
      <c r="AK1243" s="10" t="s">
        <v>110</v>
      </c>
      <c r="AL1243" s="22" t="str">
        <f t="shared" si="324"/>
        <v>Lowering</v>
      </c>
      <c r="AM1243" s="24">
        <f t="shared" si="325"/>
        <v>8.7699804654232752E-9</v>
      </c>
      <c r="AN1243" s="24">
        <f t="shared" si="326"/>
        <v>0.85237001343451402</v>
      </c>
      <c r="AO1243" s="25">
        <v>2.42692</v>
      </c>
      <c r="AP1243" s="24">
        <f t="shared" si="327"/>
        <v>0.85237001343451402</v>
      </c>
      <c r="AQ1243" s="25">
        <v>0.646783</v>
      </c>
      <c r="AR1243" s="25">
        <v>0.76256500000000005</v>
      </c>
      <c r="AS1243" s="19">
        <v>2002</v>
      </c>
      <c r="AT1243" s="19">
        <v>1.373</v>
      </c>
      <c r="AU1243" s="19">
        <v>1.331</v>
      </c>
      <c r="AV1243" s="19">
        <v>1.36</v>
      </c>
      <c r="AW1243" s="19">
        <v>1.821</v>
      </c>
      <c r="AX1243" s="19">
        <v>1.6240000000000001</v>
      </c>
      <c r="AY1243" s="19">
        <v>1.9390000000000001</v>
      </c>
      <c r="AZ1243" s="19">
        <v>1.4690000000000001</v>
      </c>
      <c r="BA1243" s="19">
        <v>1.6140000000000001</v>
      </c>
      <c r="BB1243" s="19">
        <v>1.8160000000000001</v>
      </c>
      <c r="BC1243" s="19">
        <v>1.1200000000000001</v>
      </c>
      <c r="BD1243" s="19">
        <v>1.206</v>
      </c>
      <c r="BE1243" s="19">
        <v>1.0509999999999999</v>
      </c>
      <c r="BF1243" s="19">
        <v>1.2130000000000001</v>
      </c>
      <c r="BG1243" s="19">
        <v>1.337</v>
      </c>
      <c r="BH1243" s="19">
        <v>1.236</v>
      </c>
      <c r="BI1243" s="19">
        <v>1.2649999999999999</v>
      </c>
      <c r="BJ1243" s="19">
        <v>1.131</v>
      </c>
      <c r="BK1243" s="19">
        <v>0.96499999999999997</v>
      </c>
      <c r="BL1243" s="19"/>
      <c r="BM1243" s="19">
        <v>0.71799999999999997</v>
      </c>
      <c r="BN1243" s="19">
        <v>0.75600000000000001</v>
      </c>
      <c r="BO1243" s="19">
        <v>0.53700000000000003</v>
      </c>
      <c r="BP1243" s="19">
        <v>0.63100000000000001</v>
      </c>
      <c r="BQ1243" s="19">
        <v>1.155</v>
      </c>
      <c r="BR1243" s="19">
        <v>1.1579999999999999</v>
      </c>
      <c r="BS1243" s="19">
        <v>0.77</v>
      </c>
      <c r="BT1243" s="19">
        <v>0.59399999999999997</v>
      </c>
      <c r="BU1243" s="19">
        <v>0.58199999999999996</v>
      </c>
      <c r="BV1243" s="19">
        <v>0.92300000000000004</v>
      </c>
      <c r="BW1243" s="19">
        <v>0.93799999999999994</v>
      </c>
      <c r="BX1243" s="19">
        <v>0.78500000000000003</v>
      </c>
      <c r="BY1243" s="19">
        <v>0.52900000000000003</v>
      </c>
      <c r="BZ1243" s="19">
        <v>1.0169999999999999</v>
      </c>
      <c r="CA1243" s="19">
        <v>0.50800000000000001</v>
      </c>
      <c r="CB1243" s="19">
        <v>0.40100000000000002</v>
      </c>
      <c r="CC1243" s="19">
        <v>0.67700000000000005</v>
      </c>
      <c r="CD1243" s="19">
        <v>0.40899999999999997</v>
      </c>
      <c r="CE1243" s="19"/>
      <c r="CF1243" s="19">
        <v>1.534</v>
      </c>
      <c r="CG1243" s="19">
        <v>1.9530000000000001</v>
      </c>
      <c r="CH1243" s="19">
        <v>1.639</v>
      </c>
      <c r="CI1243" s="19">
        <v>1.5620000000000001</v>
      </c>
      <c r="CJ1243" s="19">
        <v>1.6040000000000001</v>
      </c>
      <c r="CK1243" s="19">
        <v>1.456</v>
      </c>
      <c r="CL1243" s="19">
        <v>1.4239999999999999</v>
      </c>
      <c r="CM1243" s="19">
        <v>1.258</v>
      </c>
      <c r="CN1243" s="19">
        <v>0.629</v>
      </c>
      <c r="CO1243" s="19">
        <v>1.7330000000000001</v>
      </c>
      <c r="CP1243" s="19">
        <v>0.79600000000000004</v>
      </c>
      <c r="CQ1243" s="19">
        <v>0.92600000000000005</v>
      </c>
      <c r="CR1243" s="19">
        <v>1.1870000000000001</v>
      </c>
      <c r="CS1243" s="19">
        <v>1.2270000000000001</v>
      </c>
      <c r="CT1243" s="19">
        <v>1.123</v>
      </c>
      <c r="CU1243" s="19">
        <v>1.2949999999999999</v>
      </c>
      <c r="CV1243" s="19">
        <v>1.643</v>
      </c>
      <c r="CW1243" s="19">
        <v>1.5309999999999999</v>
      </c>
    </row>
    <row r="1244" spans="1:101" s="1" customFormat="1" ht="15" x14ac:dyDescent="0.2">
      <c r="A1244" s="19">
        <v>2003</v>
      </c>
      <c r="B1244" s="19">
        <v>422.2</v>
      </c>
      <c r="C1244" s="19">
        <v>1097</v>
      </c>
      <c r="D1244" s="19">
        <v>661.80430000000001</v>
      </c>
      <c r="E1244" s="19">
        <v>663.81089999999995</v>
      </c>
      <c r="F1244" s="19">
        <v>855.49199999999996</v>
      </c>
      <c r="G1244" s="20">
        <v>3851.75</v>
      </c>
      <c r="H1244" s="19">
        <v>2</v>
      </c>
      <c r="I1244" s="19">
        <v>2</v>
      </c>
      <c r="J1244" s="19" t="s">
        <v>103</v>
      </c>
      <c r="M1244" s="10"/>
      <c r="N1244" s="10"/>
      <c r="U1244" s="21">
        <v>0</v>
      </c>
      <c r="V1244" s="21">
        <v>3</v>
      </c>
      <c r="W1244" s="21">
        <v>247</v>
      </c>
      <c r="X1244" s="19">
        <v>0.05</v>
      </c>
      <c r="Y1244" s="19">
        <v>0.80100000000000005</v>
      </c>
      <c r="Z1244" s="19">
        <v>0.93500000000000005</v>
      </c>
      <c r="AA1244" s="19">
        <v>1.147</v>
      </c>
      <c r="AB1244" s="22">
        <f t="shared" si="315"/>
        <v>0.96294444444444438</v>
      </c>
      <c r="AC1244" s="22">
        <f t="shared" si="316"/>
        <v>0.87816666666666654</v>
      </c>
      <c r="AD1244" s="22">
        <f t="shared" si="317"/>
        <v>1.0443888888888888</v>
      </c>
      <c r="AE1244" s="22">
        <f t="shared" si="318"/>
        <v>1.0965395078129943</v>
      </c>
      <c r="AF1244" s="22">
        <f t="shared" si="319"/>
        <v>0.92201712857066864</v>
      </c>
      <c r="AG1244" s="22">
        <f t="shared" si="320"/>
        <v>0.1329577925852137</v>
      </c>
      <c r="AH1244" s="22">
        <f t="shared" si="321"/>
        <v>-0.11713454263358927</v>
      </c>
      <c r="AI1244" s="22">
        <f t="shared" si="322"/>
        <v>-0.50754326516779869</v>
      </c>
      <c r="AJ1244" s="22">
        <f t="shared" si="323"/>
        <v>-0.4028988728376503</v>
      </c>
      <c r="AK1244" s="22">
        <f>P1244</f>
        <v>0</v>
      </c>
      <c r="AL1244" s="22" t="str">
        <f t="shared" si="324"/>
        <v>Lowering</v>
      </c>
      <c r="AM1244" s="24">
        <f t="shared" si="325"/>
        <v>0.31078262802852846</v>
      </c>
      <c r="AN1244" s="24">
        <f t="shared" si="326"/>
        <v>0.39545869344557227</v>
      </c>
      <c r="AO1244" s="25">
        <v>0.622915</v>
      </c>
      <c r="AP1244" s="24">
        <f t="shared" si="327"/>
        <v>0.39545869344557227</v>
      </c>
      <c r="AQ1244" s="25">
        <v>0.83503700000000003</v>
      </c>
      <c r="AR1244" s="25">
        <v>0.87921000000000005</v>
      </c>
      <c r="AS1244" s="19">
        <v>2003</v>
      </c>
      <c r="AT1244" s="19">
        <v>0.68300000000000005</v>
      </c>
      <c r="AU1244" s="19">
        <v>0.80100000000000005</v>
      </c>
      <c r="AV1244" s="19">
        <v>1.052</v>
      </c>
      <c r="AW1244" s="19">
        <v>1.0589999999999999</v>
      </c>
      <c r="AX1244" s="19">
        <v>1.202</v>
      </c>
      <c r="AY1244" s="19">
        <v>0.81599999999999995</v>
      </c>
      <c r="AZ1244" s="19">
        <v>1.042</v>
      </c>
      <c r="BA1244" s="19">
        <v>1.5860000000000001</v>
      </c>
      <c r="BB1244" s="19">
        <v>0.60499999999999998</v>
      </c>
      <c r="BC1244" s="19">
        <v>0.86099999999999999</v>
      </c>
      <c r="BD1244" s="19">
        <v>0.73599999999999999</v>
      </c>
      <c r="BE1244" s="19">
        <v>0.76500000000000001</v>
      </c>
      <c r="BF1244" s="19">
        <v>0.93</v>
      </c>
      <c r="BG1244" s="19">
        <v>0.80200000000000005</v>
      </c>
      <c r="BH1244" s="19">
        <v>0.65200000000000002</v>
      </c>
      <c r="BI1244" s="19">
        <v>1.0169999999999999</v>
      </c>
      <c r="BJ1244" s="19">
        <v>1.325</v>
      </c>
      <c r="BK1244" s="19">
        <v>1.399</v>
      </c>
      <c r="BL1244" s="19"/>
      <c r="BM1244" s="19">
        <v>0.87</v>
      </c>
      <c r="BN1244" s="19">
        <v>1.054</v>
      </c>
      <c r="BO1244" s="19">
        <v>0.70299999999999996</v>
      </c>
      <c r="BP1244" s="19">
        <v>1.0629999999999999</v>
      </c>
      <c r="BQ1244" s="19">
        <v>0.73199999999999998</v>
      </c>
      <c r="BR1244" s="19">
        <v>0.84199999999999997</v>
      </c>
      <c r="BS1244" s="19">
        <v>0.97199999999999998</v>
      </c>
      <c r="BT1244" s="19">
        <v>1.5940000000000001</v>
      </c>
      <c r="BU1244" s="19">
        <v>0.83699999999999997</v>
      </c>
      <c r="BV1244" s="19">
        <v>0.622</v>
      </c>
      <c r="BW1244" s="19">
        <v>0.69699999999999995</v>
      </c>
      <c r="BX1244" s="19">
        <v>0.77600000000000002</v>
      </c>
      <c r="BY1244" s="19">
        <v>0.75600000000000001</v>
      </c>
      <c r="BZ1244" s="19">
        <v>0.74199999999999999</v>
      </c>
      <c r="CA1244" s="19">
        <v>0.80800000000000005</v>
      </c>
      <c r="CB1244" s="19">
        <v>0.83899999999999997</v>
      </c>
      <c r="CC1244" s="19">
        <v>0.97899999999999998</v>
      </c>
      <c r="CD1244" s="19">
        <v>0.92100000000000004</v>
      </c>
      <c r="CE1244" s="19"/>
      <c r="CF1244" s="19">
        <v>1.3440000000000001</v>
      </c>
      <c r="CG1244" s="19">
        <v>0.54700000000000004</v>
      </c>
      <c r="CH1244" s="19">
        <v>1.0389999999999999</v>
      </c>
      <c r="CI1244" s="19">
        <v>1.367</v>
      </c>
      <c r="CJ1244" s="19">
        <v>1.0129999999999999</v>
      </c>
      <c r="CK1244" s="19">
        <v>1.181</v>
      </c>
      <c r="CL1244" s="19">
        <v>0.99299999999999999</v>
      </c>
      <c r="CM1244" s="19">
        <v>1.157</v>
      </c>
      <c r="CN1244" s="19">
        <v>1.7789999999999999</v>
      </c>
      <c r="CO1244" s="19">
        <v>1.119</v>
      </c>
      <c r="CP1244" s="19">
        <v>0.90200000000000002</v>
      </c>
      <c r="CQ1244" s="19">
        <v>0.72799999999999998</v>
      </c>
      <c r="CR1244" s="19">
        <v>0.52600000000000002</v>
      </c>
      <c r="CS1244" s="19">
        <v>1.097</v>
      </c>
      <c r="CT1244" s="19">
        <v>0.81699999999999995</v>
      </c>
      <c r="CU1244" s="19">
        <v>1.0469999999999999</v>
      </c>
      <c r="CV1244" s="19">
        <v>1.0980000000000001</v>
      </c>
      <c r="CW1244" s="19">
        <v>1.0449999999999999</v>
      </c>
    </row>
    <row r="1245" spans="1:101" s="1" customFormat="1" ht="15" x14ac:dyDescent="0.2">
      <c r="A1245" s="19">
        <v>2004</v>
      </c>
      <c r="B1245" s="19">
        <v>420.9</v>
      </c>
      <c r="C1245" s="19">
        <v>1097.2</v>
      </c>
      <c r="D1245" s="19">
        <v>266.08449999999999</v>
      </c>
      <c r="E1245" s="19">
        <v>268.09179999999998</v>
      </c>
      <c r="F1245" s="19">
        <v>32.0261</v>
      </c>
      <c r="G1245" s="20">
        <v>5759.3333329999996</v>
      </c>
      <c r="H1245" s="19">
        <v>1</v>
      </c>
      <c r="I1245" s="19">
        <v>1</v>
      </c>
      <c r="J1245" s="19" t="s">
        <v>109</v>
      </c>
      <c r="M1245" s="10"/>
      <c r="N1245" s="10"/>
      <c r="U1245" s="21">
        <v>1</v>
      </c>
      <c r="V1245" s="21">
        <v>37</v>
      </c>
      <c r="W1245" s="21">
        <v>593</v>
      </c>
      <c r="X1245" s="19">
        <v>0.16669999999999999</v>
      </c>
      <c r="Y1245" s="19">
        <v>1.0640000000000001</v>
      </c>
      <c r="Z1245" s="19">
        <v>1.0249999999999999</v>
      </c>
      <c r="AA1245" s="19">
        <v>1.0229999999999999</v>
      </c>
      <c r="AB1245" s="22">
        <f t="shared" si="315"/>
        <v>0.70186111111111105</v>
      </c>
      <c r="AC1245" s="22">
        <f t="shared" si="316"/>
        <v>1.4543500000000005</v>
      </c>
      <c r="AD1245" s="22">
        <f t="shared" si="317"/>
        <v>0.71584444444444439</v>
      </c>
      <c r="AE1245" s="22">
        <f t="shared" si="318"/>
        <v>0.48259436250635046</v>
      </c>
      <c r="AF1245" s="22">
        <f t="shared" si="319"/>
        <v>0.98046596094744354</v>
      </c>
      <c r="AG1245" s="22">
        <f t="shared" si="320"/>
        <v>-1.0511170322794825</v>
      </c>
      <c r="AH1245" s="22">
        <f t="shared" si="321"/>
        <v>-2.8460549961785146E-2</v>
      </c>
      <c r="AI1245" s="22">
        <f t="shared" si="322"/>
        <v>-0.55372124204805229</v>
      </c>
      <c r="AJ1245" s="22">
        <f t="shared" si="323"/>
        <v>-1.8771248185684649E-2</v>
      </c>
      <c r="AK1245" s="22">
        <f>P1245</f>
        <v>0</v>
      </c>
      <c r="AL1245" s="22" t="str">
        <f t="shared" si="324"/>
        <v>Increase</v>
      </c>
      <c r="AM1245" s="24">
        <f t="shared" si="325"/>
        <v>0.27943368497034926</v>
      </c>
      <c r="AN1245" s="24">
        <f t="shared" si="326"/>
        <v>0.95769837785420342</v>
      </c>
      <c r="AO1245" s="25">
        <v>0.779474</v>
      </c>
      <c r="AP1245" s="24">
        <f t="shared" si="327"/>
        <v>0.95769837785420342</v>
      </c>
      <c r="AQ1245" s="25">
        <v>0.32746700000000001</v>
      </c>
      <c r="AR1245" s="25">
        <v>0.44209500000000002</v>
      </c>
      <c r="AS1245" s="19">
        <v>2004</v>
      </c>
      <c r="AT1245" s="19">
        <v>0.14599999999999999</v>
      </c>
      <c r="AU1245" s="19">
        <v>0.15090000000000001</v>
      </c>
      <c r="AV1245" s="19">
        <v>4.3460000000000001</v>
      </c>
      <c r="AW1245" s="19">
        <v>0.14480000000000001</v>
      </c>
      <c r="AX1245" s="19">
        <v>0.55179999999999996</v>
      </c>
      <c r="AY1245" s="19">
        <v>0.47699999999999998</v>
      </c>
      <c r="AZ1245" s="19">
        <v>0.55100000000000005</v>
      </c>
      <c r="BA1245" s="19">
        <v>0.51400000000000001</v>
      </c>
      <c r="BB1245" s="19">
        <v>0.44900000000000001</v>
      </c>
      <c r="BC1245" s="19">
        <v>0.34499999999999997</v>
      </c>
      <c r="BD1245" s="19">
        <v>1.643</v>
      </c>
      <c r="BE1245" s="19">
        <v>0.33900000000000002</v>
      </c>
      <c r="BF1245" s="19">
        <v>0.35599999999999998</v>
      </c>
      <c r="BG1245" s="19">
        <v>0.47499999999999998</v>
      </c>
      <c r="BH1245" s="19">
        <v>0.37</v>
      </c>
      <c r="BI1245" s="19">
        <v>1.177</v>
      </c>
      <c r="BJ1245" s="19">
        <v>0.27100000000000002</v>
      </c>
      <c r="BK1245" s="19">
        <v>0.32700000000000001</v>
      </c>
      <c r="BL1245" s="19"/>
      <c r="BM1245" s="19">
        <v>0.13669999999999999</v>
      </c>
      <c r="BN1245" s="19">
        <v>0.14560000000000001</v>
      </c>
      <c r="BO1245" s="19">
        <v>0.61399999999999999</v>
      </c>
      <c r="BP1245" s="19">
        <v>0.57399999999999995</v>
      </c>
      <c r="BQ1245" s="19">
        <v>0.56100000000000005</v>
      </c>
      <c r="BR1245" s="19">
        <v>0.48499999999999999</v>
      </c>
      <c r="BS1245" s="19">
        <v>0.435</v>
      </c>
      <c r="BT1245" s="19">
        <v>9.8520000000000003</v>
      </c>
      <c r="BU1245" s="19">
        <v>0.436</v>
      </c>
      <c r="BV1245" s="19">
        <v>0.88400000000000001</v>
      </c>
      <c r="BW1245" s="19">
        <v>0.58899999999999997</v>
      </c>
      <c r="BX1245" s="19">
        <v>1.5960000000000001</v>
      </c>
      <c r="BY1245" s="19">
        <v>7.6630000000000003</v>
      </c>
      <c r="BZ1245" s="19">
        <v>0.23</v>
      </c>
      <c r="CA1245" s="19">
        <v>0.29499999999999998</v>
      </c>
      <c r="CB1245" s="19">
        <v>0.88200000000000001</v>
      </c>
      <c r="CC1245" s="19">
        <v>0.51100000000000001</v>
      </c>
      <c r="CD1245" s="19">
        <v>0.28899999999999998</v>
      </c>
      <c r="CE1245" s="19"/>
      <c r="CF1245" s="19">
        <v>0.34699999999999998</v>
      </c>
      <c r="CG1245" s="19">
        <v>2.2400000000000002</v>
      </c>
      <c r="CH1245" s="19">
        <v>0.1482</v>
      </c>
      <c r="CI1245" s="19">
        <v>1.1859999999999999</v>
      </c>
      <c r="CJ1245" s="19">
        <v>1.3080000000000001</v>
      </c>
      <c r="CK1245" s="19">
        <v>0.55200000000000005</v>
      </c>
      <c r="CL1245" s="19">
        <v>0.66600000000000004</v>
      </c>
      <c r="CM1245" s="19">
        <v>0.49099999999999999</v>
      </c>
      <c r="CN1245" s="19">
        <v>0.247</v>
      </c>
      <c r="CO1245" s="19">
        <v>0.81100000000000005</v>
      </c>
      <c r="CP1245" s="19">
        <v>0.85899999999999999</v>
      </c>
      <c r="CQ1245" s="19">
        <v>0.66400000000000003</v>
      </c>
      <c r="CR1245" s="19">
        <v>0.48</v>
      </c>
      <c r="CS1245" s="19">
        <v>0.309</v>
      </c>
      <c r="CT1245" s="19">
        <v>0.45700000000000002</v>
      </c>
      <c r="CU1245" s="19">
        <v>0.33400000000000002</v>
      </c>
      <c r="CV1245" s="19">
        <v>0.50700000000000001</v>
      </c>
      <c r="CW1245" s="19">
        <v>1.2789999999999999</v>
      </c>
    </row>
    <row r="1246" spans="1:101" s="1" customFormat="1" ht="15" x14ac:dyDescent="0.2">
      <c r="A1246" s="19">
        <v>2005</v>
      </c>
      <c r="B1246" s="19">
        <v>422.2</v>
      </c>
      <c r="C1246" s="19">
        <v>1097.4000000000001</v>
      </c>
      <c r="D1246" s="19">
        <v>661.55370000000005</v>
      </c>
      <c r="E1246" s="19">
        <v>663.56029999999998</v>
      </c>
      <c r="F1246" s="19">
        <v>854.99080000000004</v>
      </c>
      <c r="G1246" s="20">
        <v>5102.0952379999999</v>
      </c>
      <c r="H1246" s="19">
        <v>2</v>
      </c>
      <c r="I1246" s="19">
        <v>2</v>
      </c>
      <c r="J1246" s="19" t="s">
        <v>117</v>
      </c>
      <c r="M1246" s="10"/>
      <c r="N1246" s="10"/>
      <c r="U1246" s="21">
        <v>0</v>
      </c>
      <c r="V1246" s="21">
        <v>0</v>
      </c>
      <c r="W1246" s="21">
        <v>11</v>
      </c>
      <c r="X1246" s="19">
        <v>0.05</v>
      </c>
      <c r="Y1246" s="19">
        <v>0.99199999999999999</v>
      </c>
      <c r="Z1246" s="19">
        <v>1.091</v>
      </c>
      <c r="AA1246" s="19">
        <v>1.0780000000000001</v>
      </c>
      <c r="AB1246" s="22">
        <f t="shared" si="315"/>
        <v>0.86988888888888893</v>
      </c>
      <c r="AC1246" s="22">
        <f t="shared" si="316"/>
        <v>0.8732777777777776</v>
      </c>
      <c r="AD1246" s="22">
        <f t="shared" si="317"/>
        <v>0.99372222222222228</v>
      </c>
      <c r="AE1246" s="22">
        <f t="shared" si="318"/>
        <v>0.99611934601437779</v>
      </c>
      <c r="AF1246" s="22">
        <f t="shared" si="319"/>
        <v>0.87538435735450326</v>
      </c>
      <c r="AG1246" s="22">
        <f t="shared" si="320"/>
        <v>-5.609491561715872E-3</v>
      </c>
      <c r="AH1246" s="22">
        <f t="shared" si="321"/>
        <v>-0.19201149086096028</v>
      </c>
      <c r="AI1246" s="22">
        <f t="shared" si="322"/>
        <v>-1.4503222116142004E-2</v>
      </c>
      <c r="AJ1246" s="22">
        <f t="shared" si="323"/>
        <v>-0.7823674827900996</v>
      </c>
      <c r="AK1246" s="22">
        <f>P1246</f>
        <v>0</v>
      </c>
      <c r="AL1246" s="22" t="str">
        <f t="shared" si="324"/>
        <v>Increase</v>
      </c>
      <c r="AM1246" s="24">
        <f t="shared" si="325"/>
        <v>0.96715655109880805</v>
      </c>
      <c r="AN1246" s="24">
        <f t="shared" si="326"/>
        <v>0.16505645648074249</v>
      </c>
      <c r="AO1246" s="25">
        <v>0.30246899999999999</v>
      </c>
      <c r="AP1246" s="24">
        <f t="shared" si="327"/>
        <v>0.16505645648074249</v>
      </c>
      <c r="AQ1246" s="25">
        <v>0.952268</v>
      </c>
      <c r="AR1246" s="25">
        <v>0.96043800000000001</v>
      </c>
      <c r="AS1246" s="19">
        <v>2005</v>
      </c>
      <c r="AT1246" s="19">
        <v>0.746</v>
      </c>
      <c r="AU1246" s="19">
        <v>0.754</v>
      </c>
      <c r="AV1246" s="19">
        <v>0.92300000000000004</v>
      </c>
      <c r="AW1246" s="19">
        <v>1.321</v>
      </c>
      <c r="AX1246" s="19">
        <v>1.069</v>
      </c>
      <c r="AY1246" s="19">
        <v>0.92800000000000005</v>
      </c>
      <c r="AZ1246" s="19">
        <v>0.70099999999999996</v>
      </c>
      <c r="BA1246" s="19">
        <v>1.3280000000000001</v>
      </c>
      <c r="BB1246" s="19">
        <v>0.63500000000000001</v>
      </c>
      <c r="BC1246" s="19">
        <v>0.67300000000000004</v>
      </c>
      <c r="BD1246" s="19">
        <v>0.59799999999999998</v>
      </c>
      <c r="BE1246" s="19">
        <v>0.75700000000000001</v>
      </c>
      <c r="BF1246" s="19">
        <v>0.56599999999999995</v>
      </c>
      <c r="BG1246" s="19">
        <v>0.78200000000000003</v>
      </c>
      <c r="BH1246" s="19">
        <v>0.55700000000000005</v>
      </c>
      <c r="BI1246" s="19">
        <v>1.0069999999999999</v>
      </c>
      <c r="BJ1246" s="19">
        <v>1.351</v>
      </c>
      <c r="BK1246" s="19">
        <v>0.96199999999999997</v>
      </c>
      <c r="BL1246" s="19"/>
      <c r="BM1246" s="19">
        <v>1.0820000000000001</v>
      </c>
      <c r="BN1246" s="19">
        <v>0.97599999999999998</v>
      </c>
      <c r="BO1246" s="19">
        <v>0.93400000000000005</v>
      </c>
      <c r="BP1246" s="19">
        <v>1.234</v>
      </c>
      <c r="BQ1246" s="19">
        <v>0.86599999999999999</v>
      </c>
      <c r="BR1246" s="19">
        <v>0.62</v>
      </c>
      <c r="BS1246" s="19">
        <v>1.2370000000000001</v>
      </c>
      <c r="BT1246" s="19">
        <v>1.151</v>
      </c>
      <c r="BU1246" s="19">
        <v>0.67100000000000004</v>
      </c>
      <c r="BV1246" s="19">
        <v>0.628</v>
      </c>
      <c r="BW1246" s="19">
        <v>0.72199999999999998</v>
      </c>
      <c r="BX1246" s="19">
        <v>0.77500000000000002</v>
      </c>
      <c r="BY1246" s="19">
        <v>0.51700000000000002</v>
      </c>
      <c r="BZ1246" s="19">
        <v>0.64600000000000002</v>
      </c>
      <c r="CA1246" s="19">
        <v>0.70599999999999996</v>
      </c>
      <c r="CB1246" s="19">
        <v>0.85</v>
      </c>
      <c r="CC1246" s="19">
        <v>0.94699999999999995</v>
      </c>
      <c r="CD1246" s="19">
        <v>1.157</v>
      </c>
      <c r="CE1246" s="19"/>
      <c r="CF1246" s="19">
        <v>0.94199999999999995</v>
      </c>
      <c r="CG1246" s="19">
        <v>0.69</v>
      </c>
      <c r="CH1246" s="19">
        <v>1.0169999999999999</v>
      </c>
      <c r="CI1246" s="19">
        <v>0.92400000000000004</v>
      </c>
      <c r="CJ1246" s="19">
        <v>1.2350000000000001</v>
      </c>
      <c r="CK1246" s="19">
        <v>1.18</v>
      </c>
      <c r="CL1246" s="19">
        <v>1.2290000000000001</v>
      </c>
      <c r="CM1246" s="19">
        <v>1.67</v>
      </c>
      <c r="CN1246" s="19">
        <v>1.351</v>
      </c>
      <c r="CO1246" s="19">
        <v>0.83299999999999996</v>
      </c>
      <c r="CP1246" s="19">
        <v>0.74099999999999999</v>
      </c>
      <c r="CQ1246" s="19">
        <v>0.73299999999999998</v>
      </c>
      <c r="CR1246" s="19">
        <v>0.66900000000000004</v>
      </c>
      <c r="CS1246" s="19">
        <v>0.78500000000000003</v>
      </c>
      <c r="CT1246" s="19">
        <v>0.84099999999999997</v>
      </c>
      <c r="CU1246" s="19">
        <v>0.98599999999999999</v>
      </c>
      <c r="CV1246" s="19">
        <v>0.95699999999999996</v>
      </c>
      <c r="CW1246" s="19">
        <v>1.1040000000000001</v>
      </c>
    </row>
    <row r="1247" spans="1:101" s="1" customFormat="1" ht="15" x14ac:dyDescent="0.2">
      <c r="A1247" s="19">
        <v>2006</v>
      </c>
      <c r="B1247" s="19">
        <v>422.8</v>
      </c>
      <c r="C1247" s="19">
        <v>1097.5</v>
      </c>
      <c r="D1247" s="19">
        <v>347.08800000000002</v>
      </c>
      <c r="E1247" s="19">
        <v>349.09469999999999</v>
      </c>
      <c r="F1247" s="19">
        <v>226.05930000000001</v>
      </c>
      <c r="G1247" s="20">
        <v>129902.84209999999</v>
      </c>
      <c r="H1247" s="19">
        <v>2</v>
      </c>
      <c r="I1247" s="19">
        <v>2</v>
      </c>
      <c r="J1247" s="19" t="s">
        <v>109</v>
      </c>
      <c r="M1247" s="10"/>
      <c r="N1247" s="10"/>
      <c r="U1247" s="21">
        <v>1</v>
      </c>
      <c r="V1247" s="21">
        <v>19</v>
      </c>
      <c r="W1247" s="21">
        <v>405</v>
      </c>
      <c r="X1247" s="19">
        <v>0.05</v>
      </c>
      <c r="Y1247" s="19">
        <v>0.78100000000000003</v>
      </c>
      <c r="Z1247" s="19">
        <v>0.85</v>
      </c>
      <c r="AA1247" s="19">
        <v>0.76</v>
      </c>
      <c r="AB1247" s="22">
        <f t="shared" si="315"/>
        <v>1.1655000000000002</v>
      </c>
      <c r="AC1247" s="22">
        <f t="shared" si="316"/>
        <v>0.61783333333333312</v>
      </c>
      <c r="AD1247" s="22">
        <f t="shared" si="317"/>
        <v>1.157111111111111</v>
      </c>
      <c r="AE1247" s="22">
        <f t="shared" si="318"/>
        <v>1.8864310763420566</v>
      </c>
      <c r="AF1247" s="22">
        <f t="shared" si="319"/>
        <v>1.0072498559631269</v>
      </c>
      <c r="AG1247" s="22">
        <f t="shared" si="320"/>
        <v>0.9156593900308676</v>
      </c>
      <c r="AH1247" s="22">
        <f t="shared" si="321"/>
        <v>1.0421599180929532E-2</v>
      </c>
      <c r="AI1247" s="22">
        <f t="shared" si="322"/>
        <v>-8.835578565534103</v>
      </c>
      <c r="AJ1247" s="22">
        <f t="shared" si="323"/>
        <v>-3.4709197024600451E-2</v>
      </c>
      <c r="AK1247" s="23" t="s">
        <v>110</v>
      </c>
      <c r="AL1247" s="22" t="str">
        <f t="shared" si="324"/>
        <v>Lowering</v>
      </c>
      <c r="AM1247" s="24">
        <f t="shared" si="325"/>
        <v>1.460230564247972E-9</v>
      </c>
      <c r="AN1247" s="24">
        <f t="shared" si="326"/>
        <v>0.92318938655652194</v>
      </c>
      <c r="AO1247" s="25">
        <v>2.4855900000000002</v>
      </c>
      <c r="AP1247" s="24">
        <f t="shared" si="327"/>
        <v>0.92318938655652194</v>
      </c>
      <c r="AQ1247" s="25">
        <v>0.73458000000000001</v>
      </c>
      <c r="AR1247" s="25">
        <v>0.82878300000000005</v>
      </c>
      <c r="AS1247" s="19">
        <v>2006</v>
      </c>
      <c r="AT1247" s="19">
        <v>1.2090000000000001</v>
      </c>
      <c r="AU1247" s="19">
        <v>1.173</v>
      </c>
      <c r="AV1247" s="19">
        <v>1.3360000000000001</v>
      </c>
      <c r="AW1247" s="19">
        <v>1.5369999999999999</v>
      </c>
      <c r="AX1247" s="19">
        <v>1.323</v>
      </c>
      <c r="AY1247" s="19">
        <v>1.5820000000000001</v>
      </c>
      <c r="AZ1247" s="19">
        <v>1.147</v>
      </c>
      <c r="BA1247" s="19">
        <v>1.3280000000000001</v>
      </c>
      <c r="BB1247" s="19">
        <v>1.401</v>
      </c>
      <c r="BC1247" s="19">
        <v>0.96399999999999997</v>
      </c>
      <c r="BD1247" s="19">
        <v>1.06</v>
      </c>
      <c r="BE1247" s="19">
        <v>1.0509999999999999</v>
      </c>
      <c r="BF1247" s="19">
        <v>0.93899999999999995</v>
      </c>
      <c r="BG1247" s="19">
        <v>1.1419999999999999</v>
      </c>
      <c r="BH1247" s="19">
        <v>1.036</v>
      </c>
      <c r="BI1247" s="19">
        <v>0.997</v>
      </c>
      <c r="BJ1247" s="19">
        <v>0.98899999999999999</v>
      </c>
      <c r="BK1247" s="19">
        <v>0.76500000000000001</v>
      </c>
      <c r="BL1247" s="19"/>
      <c r="BM1247" s="19">
        <v>0.57299999999999995</v>
      </c>
      <c r="BN1247" s="19">
        <v>0.67800000000000005</v>
      </c>
      <c r="BO1247" s="19">
        <v>0.47099999999999997</v>
      </c>
      <c r="BP1247" s="19">
        <v>0.56299999999999994</v>
      </c>
      <c r="BQ1247" s="19">
        <v>1.034</v>
      </c>
      <c r="BR1247" s="19">
        <v>0.81100000000000005</v>
      </c>
      <c r="BS1247" s="19">
        <v>0.63500000000000001</v>
      </c>
      <c r="BT1247" s="19">
        <v>0.46300000000000002</v>
      </c>
      <c r="BU1247" s="19">
        <v>0.505</v>
      </c>
      <c r="BV1247" s="19">
        <v>0.751</v>
      </c>
      <c r="BW1247" s="19">
        <v>0.73799999999999999</v>
      </c>
      <c r="BX1247" s="19">
        <v>0.70599999999999996</v>
      </c>
      <c r="BY1247" s="19">
        <v>0.53800000000000003</v>
      </c>
      <c r="BZ1247" s="19">
        <v>0.85399999999999998</v>
      </c>
      <c r="CA1247" s="19">
        <v>0.46100000000000002</v>
      </c>
      <c r="CB1247" s="19">
        <v>0.376</v>
      </c>
      <c r="CC1247" s="19">
        <v>0.59099999999999997</v>
      </c>
      <c r="CD1247" s="19">
        <v>0.373</v>
      </c>
      <c r="CE1247" s="19"/>
      <c r="CF1247" s="19">
        <v>1.1619999999999999</v>
      </c>
      <c r="CG1247" s="19">
        <v>1.53</v>
      </c>
      <c r="CH1247" s="19">
        <v>1.347</v>
      </c>
      <c r="CI1247" s="19">
        <v>1.385</v>
      </c>
      <c r="CJ1247" s="19">
        <v>1.6739999999999999</v>
      </c>
      <c r="CK1247" s="19">
        <v>1.222</v>
      </c>
      <c r="CL1247" s="19">
        <v>1.196</v>
      </c>
      <c r="CM1247" s="19">
        <v>1.0389999999999999</v>
      </c>
      <c r="CN1247" s="19">
        <v>0.499</v>
      </c>
      <c r="CO1247" s="19">
        <v>1.446</v>
      </c>
      <c r="CP1247" s="19">
        <v>0.67400000000000004</v>
      </c>
      <c r="CQ1247" s="19">
        <v>0.82199999999999995</v>
      </c>
      <c r="CR1247" s="19">
        <v>1.05</v>
      </c>
      <c r="CS1247" s="19">
        <v>1.07</v>
      </c>
      <c r="CT1247" s="19">
        <v>1.0649999999999999</v>
      </c>
      <c r="CU1247" s="19">
        <v>1.0189999999999999</v>
      </c>
      <c r="CV1247" s="19">
        <v>1.361</v>
      </c>
      <c r="CW1247" s="19">
        <v>1.2669999999999999</v>
      </c>
    </row>
    <row r="1248" spans="1:101" s="1" customFormat="1" ht="15" x14ac:dyDescent="0.2">
      <c r="A1248" s="19">
        <v>2007</v>
      </c>
      <c r="B1248" s="19">
        <v>422.9</v>
      </c>
      <c r="C1248" s="19">
        <v>1097.9000000000001</v>
      </c>
      <c r="D1248" s="19">
        <v>661.05269999999996</v>
      </c>
      <c r="E1248" s="19">
        <v>663.05960000000005</v>
      </c>
      <c r="F1248" s="19">
        <v>426.99439999999998</v>
      </c>
      <c r="G1248" s="20">
        <v>5239.2</v>
      </c>
      <c r="H1248" s="19">
        <v>1</v>
      </c>
      <c r="I1248" s="19">
        <v>1</v>
      </c>
      <c r="J1248" s="19" t="s">
        <v>103</v>
      </c>
      <c r="M1248" s="10"/>
      <c r="N1248" s="10"/>
      <c r="U1248" s="21">
        <v>0</v>
      </c>
      <c r="V1248" s="21">
        <v>1</v>
      </c>
      <c r="W1248" s="21">
        <v>54</v>
      </c>
      <c r="X1248" s="19">
        <v>0.05</v>
      </c>
      <c r="Y1248" s="19">
        <v>1.0509999999999999</v>
      </c>
      <c r="Z1248" s="19">
        <v>1.2549999999999999</v>
      </c>
      <c r="AA1248" s="19">
        <v>0.78900000000000003</v>
      </c>
      <c r="AB1248" s="22">
        <f t="shared" si="315"/>
        <v>0.86605555555555547</v>
      </c>
      <c r="AC1248" s="22">
        <f t="shared" si="316"/>
        <v>0.73372222222222228</v>
      </c>
      <c r="AD1248" s="22">
        <f t="shared" si="317"/>
        <v>0.90538888888888869</v>
      </c>
      <c r="AE1248" s="22">
        <f t="shared" si="318"/>
        <v>1.180358900583024</v>
      </c>
      <c r="AF1248" s="22">
        <f t="shared" si="319"/>
        <v>0.95655642142725672</v>
      </c>
      <c r="AG1248" s="22">
        <f t="shared" si="320"/>
        <v>0.23922559294683007</v>
      </c>
      <c r="AH1248" s="22">
        <f t="shared" si="321"/>
        <v>-6.4078028027795594E-2</v>
      </c>
      <c r="AI1248" s="22">
        <f t="shared" si="322"/>
        <v>-1.1939603479098884</v>
      </c>
      <c r="AJ1248" s="22">
        <f t="shared" si="323"/>
        <v>-0.21538436045191789</v>
      </c>
      <c r="AK1248" s="22">
        <f>P1248</f>
        <v>0</v>
      </c>
      <c r="AL1248" s="22" t="str">
        <f t="shared" si="324"/>
        <v>Lowering</v>
      </c>
      <c r="AM1248" s="24">
        <f t="shared" si="325"/>
        <v>6.3979324741846866E-2</v>
      </c>
      <c r="AN1248" s="24">
        <f t="shared" si="326"/>
        <v>0.60899768192605463</v>
      </c>
      <c r="AO1248" s="25">
        <v>0.93778799999999995</v>
      </c>
      <c r="AP1248" s="24">
        <f t="shared" si="327"/>
        <v>0.60899768192605463</v>
      </c>
      <c r="AQ1248" s="25">
        <v>0.68822000000000005</v>
      </c>
      <c r="AR1248" s="25">
        <v>0.79158799999999996</v>
      </c>
      <c r="AS1248" s="19">
        <v>2007</v>
      </c>
      <c r="AT1248" s="19">
        <v>0.73599999999999999</v>
      </c>
      <c r="AU1248" s="19">
        <v>0.69799999999999995</v>
      </c>
      <c r="AV1248" s="19">
        <v>1.419</v>
      </c>
      <c r="AW1248" s="19">
        <v>1.196</v>
      </c>
      <c r="AX1248" s="19">
        <v>0.82099999999999995</v>
      </c>
      <c r="AY1248" s="19">
        <v>0.79600000000000004</v>
      </c>
      <c r="AZ1248" s="19">
        <v>0.64</v>
      </c>
      <c r="BA1248" s="19">
        <v>1.1850000000000001</v>
      </c>
      <c r="BB1248" s="19">
        <v>0.85</v>
      </c>
      <c r="BC1248" s="19">
        <v>0.66700000000000004</v>
      </c>
      <c r="BD1248" s="19">
        <v>0.82799999999999996</v>
      </c>
      <c r="BE1248" s="19">
        <v>0.77200000000000002</v>
      </c>
      <c r="BF1248" s="19">
        <v>0.77</v>
      </c>
      <c r="BG1248" s="19">
        <v>0.77600000000000002</v>
      </c>
      <c r="BH1248" s="19">
        <v>0.61299999999999999</v>
      </c>
      <c r="BI1248" s="19">
        <v>0.80500000000000005</v>
      </c>
      <c r="BJ1248" s="19">
        <v>1.165</v>
      </c>
      <c r="BK1248" s="19">
        <v>0.85199999999999998</v>
      </c>
      <c r="BL1248" s="19"/>
      <c r="BM1248" s="19">
        <v>0.96399999999999997</v>
      </c>
      <c r="BN1248" s="19">
        <v>0.93200000000000005</v>
      </c>
      <c r="BO1248" s="19">
        <v>0.71299999999999997</v>
      </c>
      <c r="BP1248" s="19">
        <v>0.90300000000000002</v>
      </c>
      <c r="BQ1248" s="19">
        <v>0.64400000000000002</v>
      </c>
      <c r="BR1248" s="19">
        <v>0.436</v>
      </c>
      <c r="BS1248" s="19">
        <v>0.70299999999999996</v>
      </c>
      <c r="BT1248" s="19">
        <v>1.081</v>
      </c>
      <c r="BU1248" s="19">
        <v>0.63200000000000001</v>
      </c>
      <c r="BV1248" s="19">
        <v>0.54700000000000004</v>
      </c>
      <c r="BW1248" s="19">
        <v>0.71399999999999997</v>
      </c>
      <c r="BX1248" s="19">
        <v>0.36799999999999999</v>
      </c>
      <c r="BY1248" s="19">
        <v>0.68300000000000005</v>
      </c>
      <c r="BZ1248" s="19">
        <v>0.64300000000000002</v>
      </c>
      <c r="CA1248" s="19">
        <v>0.71699999999999997</v>
      </c>
      <c r="CB1248" s="19">
        <v>0.66100000000000003</v>
      </c>
      <c r="CC1248" s="19">
        <v>0.92500000000000004</v>
      </c>
      <c r="CD1248" s="19">
        <v>0.94099999999999995</v>
      </c>
      <c r="CE1248" s="19"/>
      <c r="CF1248" s="19">
        <v>0.68300000000000005</v>
      </c>
      <c r="CG1248" s="19">
        <v>0.85099999999999998</v>
      </c>
      <c r="CH1248" s="19">
        <v>0.83</v>
      </c>
      <c r="CI1248" s="19">
        <v>0.86</v>
      </c>
      <c r="CJ1248" s="19">
        <v>0.84899999999999998</v>
      </c>
      <c r="CK1248" s="19">
        <v>0.82799999999999996</v>
      </c>
      <c r="CL1248" s="19">
        <v>0.90200000000000002</v>
      </c>
      <c r="CM1248" s="19">
        <v>1.4630000000000001</v>
      </c>
      <c r="CN1248" s="19">
        <v>1.36</v>
      </c>
      <c r="CO1248" s="19">
        <v>0.95299999999999996</v>
      </c>
      <c r="CP1248" s="19">
        <v>0.78600000000000003</v>
      </c>
      <c r="CQ1248" s="19">
        <v>0.97899999999999998</v>
      </c>
      <c r="CR1248" s="19">
        <v>0.442</v>
      </c>
      <c r="CS1248" s="19">
        <v>0.96399999999999997</v>
      </c>
      <c r="CT1248" s="19">
        <v>0.67200000000000004</v>
      </c>
      <c r="CU1248" s="19">
        <v>0.89200000000000002</v>
      </c>
      <c r="CV1248" s="19">
        <v>0.85899999999999999</v>
      </c>
      <c r="CW1248" s="19">
        <v>1.1240000000000001</v>
      </c>
    </row>
    <row r="1249" spans="1:101" s="1" customFormat="1" ht="15" x14ac:dyDescent="0.2">
      <c r="A1249" s="19">
        <v>2008</v>
      </c>
      <c r="B1249" s="19">
        <v>422.6</v>
      </c>
      <c r="C1249" s="19">
        <v>1098.7</v>
      </c>
      <c r="D1249" s="19">
        <v>716.15179999999998</v>
      </c>
      <c r="E1249" s="19">
        <v>720.16449999999998</v>
      </c>
      <c r="F1249" s="19">
        <v>249.04249999999999</v>
      </c>
      <c r="G1249" s="20">
        <v>6227</v>
      </c>
      <c r="H1249" s="19">
        <v>1</v>
      </c>
      <c r="I1249" s="19">
        <v>2</v>
      </c>
      <c r="J1249" s="19" t="s">
        <v>109</v>
      </c>
      <c r="M1249" s="10"/>
      <c r="N1249" s="10"/>
      <c r="U1249" s="21">
        <v>1</v>
      </c>
      <c r="V1249" s="21">
        <v>8</v>
      </c>
      <c r="W1249" s="21">
        <v>168</v>
      </c>
      <c r="X1249" s="19">
        <v>0.05</v>
      </c>
      <c r="Y1249" s="19">
        <v>0.88600000000000001</v>
      </c>
      <c r="Z1249" s="19">
        <v>0.88400000000000001</v>
      </c>
      <c r="AA1249" s="19">
        <v>1.0369999999999999</v>
      </c>
      <c r="AB1249" s="22">
        <f t="shared" si="315"/>
        <v>1.427</v>
      </c>
      <c r="AC1249" s="22">
        <f t="shared" si="316"/>
        <v>0.73638888888888898</v>
      </c>
      <c r="AD1249" s="22">
        <f t="shared" si="317"/>
        <v>1.4378333333333337</v>
      </c>
      <c r="AE1249" s="22">
        <f t="shared" si="318"/>
        <v>1.9378347793285551</v>
      </c>
      <c r="AF1249" s="22">
        <f t="shared" si="319"/>
        <v>0.99246551524284199</v>
      </c>
      <c r="AG1249" s="22">
        <f t="shared" si="320"/>
        <v>0.95444557116345452</v>
      </c>
      <c r="AH1249" s="22">
        <f t="shared" si="321"/>
        <v>-1.0911120442815598E-2</v>
      </c>
      <c r="AI1249" s="22">
        <f t="shared" si="322"/>
        <v>-8.9933178849642506</v>
      </c>
      <c r="AJ1249" s="22">
        <f t="shared" si="323"/>
        <v>-3.4866165598365112E-2</v>
      </c>
      <c r="AK1249" s="38" t="s">
        <v>114</v>
      </c>
      <c r="AL1249" s="22" t="str">
        <f t="shared" si="324"/>
        <v>Lowering</v>
      </c>
      <c r="AM1249" s="24">
        <f t="shared" si="325"/>
        <v>1.0155051145102718E-9</v>
      </c>
      <c r="AN1249" s="24">
        <f t="shared" si="326"/>
        <v>0.92285577527998186</v>
      </c>
      <c r="AO1249" s="25">
        <v>2.4948600000000001</v>
      </c>
      <c r="AP1249" s="24">
        <f t="shared" si="327"/>
        <v>0.92285577527998186</v>
      </c>
      <c r="AQ1249" s="25">
        <v>0.77728600000000003</v>
      </c>
      <c r="AR1249" s="25">
        <v>0.85172499999999995</v>
      </c>
      <c r="AS1249" s="19">
        <v>2008</v>
      </c>
      <c r="AT1249" s="19">
        <v>1.401</v>
      </c>
      <c r="AU1249" s="19">
        <v>1.627</v>
      </c>
      <c r="AV1249" s="19">
        <v>1.7130000000000001</v>
      </c>
      <c r="AW1249" s="19">
        <v>1.88</v>
      </c>
      <c r="AX1249" s="19">
        <v>1.429</v>
      </c>
      <c r="AY1249" s="19">
        <v>1.8879999999999999</v>
      </c>
      <c r="AZ1249" s="19">
        <v>1.4019999999999999</v>
      </c>
      <c r="BA1249" s="19">
        <v>1.599</v>
      </c>
      <c r="BB1249" s="19">
        <v>1.7829999999999999</v>
      </c>
      <c r="BC1249" s="19">
        <v>1.085</v>
      </c>
      <c r="BD1249" s="19">
        <v>1.2330000000000001</v>
      </c>
      <c r="BE1249" s="19">
        <v>1.2</v>
      </c>
      <c r="BF1249" s="19">
        <v>1.3149999999999999</v>
      </c>
      <c r="BG1249" s="19">
        <v>1.373</v>
      </c>
      <c r="BH1249" s="19">
        <v>1.355</v>
      </c>
      <c r="BI1249" s="19">
        <v>1.155</v>
      </c>
      <c r="BJ1249" s="19">
        <v>1.1439999999999999</v>
      </c>
      <c r="BK1249" s="19">
        <v>1.1040000000000001</v>
      </c>
      <c r="BL1249" s="19"/>
      <c r="BM1249" s="19">
        <v>0.74299999999999999</v>
      </c>
      <c r="BN1249" s="19">
        <v>0.99299999999999999</v>
      </c>
      <c r="BO1249" s="19">
        <v>0.53100000000000003</v>
      </c>
      <c r="BP1249" s="19">
        <v>0.69099999999999995</v>
      </c>
      <c r="BQ1249" s="19">
        <v>1.2669999999999999</v>
      </c>
      <c r="BR1249" s="19">
        <v>0.86699999999999999</v>
      </c>
      <c r="BS1249" s="19">
        <v>0.79400000000000004</v>
      </c>
      <c r="BT1249" s="19">
        <v>0.48699999999999999</v>
      </c>
      <c r="BU1249" s="19">
        <v>0.55700000000000005</v>
      </c>
      <c r="BV1249" s="19">
        <v>0.92100000000000004</v>
      </c>
      <c r="BW1249" s="19">
        <v>0.95099999999999996</v>
      </c>
      <c r="BX1249" s="19">
        <v>0.91200000000000003</v>
      </c>
      <c r="BY1249" s="19">
        <v>0.54800000000000004</v>
      </c>
      <c r="BZ1249" s="19">
        <v>0.872</v>
      </c>
      <c r="CA1249" s="19">
        <v>0.58499999999999996</v>
      </c>
      <c r="CB1249" s="19">
        <v>0.41699999999999998</v>
      </c>
      <c r="CC1249" s="19">
        <v>0.69499999999999995</v>
      </c>
      <c r="CD1249" s="19">
        <v>0.42399999999999999</v>
      </c>
      <c r="CE1249" s="19"/>
      <c r="CF1249" s="19">
        <v>1.3140000000000001</v>
      </c>
      <c r="CG1249" s="19">
        <v>2.2949999999999999</v>
      </c>
      <c r="CH1249" s="19">
        <v>1.4370000000000001</v>
      </c>
      <c r="CI1249" s="19">
        <v>1.764</v>
      </c>
      <c r="CJ1249" s="19">
        <v>1.843</v>
      </c>
      <c r="CK1249" s="19">
        <v>1.4810000000000001</v>
      </c>
      <c r="CL1249" s="19">
        <v>1.4430000000000001</v>
      </c>
      <c r="CM1249" s="19">
        <v>1.28</v>
      </c>
      <c r="CN1249" s="19">
        <v>0.68799999999999994</v>
      </c>
      <c r="CO1249" s="19">
        <v>1.794</v>
      </c>
      <c r="CP1249" s="19">
        <v>0.872</v>
      </c>
      <c r="CQ1249" s="19">
        <v>1.1859999999999999</v>
      </c>
      <c r="CR1249" s="19">
        <v>1.2829999999999999</v>
      </c>
      <c r="CS1249" s="19">
        <v>1.2649999999999999</v>
      </c>
      <c r="CT1249" s="19">
        <v>1.1930000000000001</v>
      </c>
      <c r="CU1249" s="19">
        <v>1.1459999999999999</v>
      </c>
      <c r="CV1249" s="19">
        <v>1.843</v>
      </c>
      <c r="CW1249" s="19">
        <v>1.754</v>
      </c>
    </row>
    <row r="1250" spans="1:101" s="1" customFormat="1" ht="15" x14ac:dyDescent="0.2">
      <c r="A1250" s="19">
        <v>2009</v>
      </c>
      <c r="B1250" s="19">
        <v>422.7</v>
      </c>
      <c r="C1250" s="19">
        <v>1098.9000000000001</v>
      </c>
      <c r="D1250" s="19">
        <v>363.6533</v>
      </c>
      <c r="E1250" s="19">
        <v>365.6601</v>
      </c>
      <c r="F1250" s="19">
        <v>259.18990000000002</v>
      </c>
      <c r="G1250" s="20">
        <v>4251.1111110000002</v>
      </c>
      <c r="H1250" s="19">
        <v>2</v>
      </c>
      <c r="I1250" s="19">
        <v>2</v>
      </c>
      <c r="J1250" s="19" t="s">
        <v>103</v>
      </c>
      <c r="M1250" s="10"/>
      <c r="N1250" s="10"/>
      <c r="U1250" s="21">
        <v>0</v>
      </c>
      <c r="V1250" s="21">
        <v>3</v>
      </c>
      <c r="W1250" s="21">
        <v>35</v>
      </c>
      <c r="X1250" s="19">
        <v>0.05</v>
      </c>
      <c r="Y1250" s="19">
        <v>1.2050000000000001</v>
      </c>
      <c r="Z1250" s="19">
        <v>1.367</v>
      </c>
      <c r="AA1250" s="19">
        <v>1.325</v>
      </c>
      <c r="AB1250" s="22">
        <f t="shared" si="315"/>
        <v>1.1426666666666669</v>
      </c>
      <c r="AC1250" s="22">
        <f t="shared" si="316"/>
        <v>1.1195000000000002</v>
      </c>
      <c r="AD1250" s="22">
        <f t="shared" si="317"/>
        <v>1.0003333333333335</v>
      </c>
      <c r="AE1250" s="22">
        <f t="shared" si="318"/>
        <v>1.020693762096174</v>
      </c>
      <c r="AF1250" s="22">
        <f t="shared" si="319"/>
        <v>1.1422859046984339</v>
      </c>
      <c r="AG1250" s="22">
        <f t="shared" si="320"/>
        <v>2.9550080538746328E-2</v>
      </c>
      <c r="AH1250" s="22">
        <f t="shared" si="321"/>
        <v>0.19192379051421166</v>
      </c>
      <c r="AI1250" s="22">
        <f t="shared" si="322"/>
        <v>-6.5929361188189026E-2</v>
      </c>
      <c r="AJ1250" s="22">
        <f t="shared" si="323"/>
        <v>-1.0189397309013908</v>
      </c>
      <c r="AK1250" s="22">
        <f>P1250</f>
        <v>0</v>
      </c>
      <c r="AL1250" s="22" t="str">
        <f t="shared" si="324"/>
        <v>Lowering</v>
      </c>
      <c r="AM1250" s="24">
        <f t="shared" si="325"/>
        <v>0.85915325302886192</v>
      </c>
      <c r="AN1250" s="24">
        <f t="shared" si="326"/>
        <v>9.5732691485920757E-2</v>
      </c>
      <c r="AO1250" s="25">
        <v>0.73226899999999995</v>
      </c>
      <c r="AP1250" s="24">
        <f t="shared" si="327"/>
        <v>9.5732691485920757E-2</v>
      </c>
      <c r="AQ1250" s="25">
        <v>1.018</v>
      </c>
      <c r="AR1250" s="25">
        <v>0.99835499999999999</v>
      </c>
      <c r="AS1250" s="19">
        <v>2009</v>
      </c>
      <c r="AT1250" s="19">
        <v>1.3720000000000001</v>
      </c>
      <c r="AU1250" s="19">
        <v>0.98</v>
      </c>
      <c r="AV1250" s="19">
        <v>1.5860000000000001</v>
      </c>
      <c r="AW1250" s="19">
        <v>1.4350000000000001</v>
      </c>
      <c r="AX1250" s="19">
        <v>1.0720000000000001</v>
      </c>
      <c r="AY1250" s="19">
        <v>1.252</v>
      </c>
      <c r="AZ1250" s="19">
        <v>0.89400000000000002</v>
      </c>
      <c r="BA1250" s="19">
        <v>0.68600000000000005</v>
      </c>
      <c r="BB1250" s="19">
        <v>1.115</v>
      </c>
      <c r="BC1250" s="19">
        <v>1.101</v>
      </c>
      <c r="BD1250" s="19">
        <v>1.0429999999999999</v>
      </c>
      <c r="BE1250" s="19">
        <v>1.337</v>
      </c>
      <c r="BF1250" s="19">
        <v>0.74</v>
      </c>
      <c r="BG1250" s="19">
        <v>0.98899999999999999</v>
      </c>
      <c r="BH1250" s="19">
        <v>0.96</v>
      </c>
      <c r="BI1250" s="19">
        <v>1.385</v>
      </c>
      <c r="BJ1250" s="19">
        <v>1.4830000000000001</v>
      </c>
      <c r="BK1250" s="19">
        <v>1.1379999999999999</v>
      </c>
      <c r="BL1250" s="19"/>
      <c r="BM1250" s="19">
        <v>0.879</v>
      </c>
      <c r="BN1250" s="19">
        <v>1.133</v>
      </c>
      <c r="BO1250" s="19">
        <v>1.1830000000000001</v>
      </c>
      <c r="BP1250" s="19">
        <v>1.615</v>
      </c>
      <c r="BQ1250" s="19">
        <v>0.72099999999999997</v>
      </c>
      <c r="BR1250" s="19">
        <v>0.54600000000000004</v>
      </c>
      <c r="BS1250" s="19">
        <v>1.1379999999999999</v>
      </c>
      <c r="BT1250" s="19">
        <v>1.5720000000000001</v>
      </c>
      <c r="BU1250" s="19">
        <v>0.72199999999999998</v>
      </c>
      <c r="BV1250" s="19">
        <v>0.73199999999999998</v>
      </c>
      <c r="BW1250" s="19">
        <v>0.56999999999999995</v>
      </c>
      <c r="BX1250" s="19">
        <v>0.99</v>
      </c>
      <c r="BY1250" s="19">
        <v>1.8480000000000001</v>
      </c>
      <c r="BZ1250" s="19">
        <v>0.97599999999999998</v>
      </c>
      <c r="CA1250" s="19">
        <v>1.071</v>
      </c>
      <c r="CB1250" s="19">
        <v>2.4009999999999998</v>
      </c>
      <c r="CC1250" s="19">
        <v>0.72799999999999998</v>
      </c>
      <c r="CD1250" s="19">
        <v>1.3260000000000001</v>
      </c>
      <c r="CE1250" s="19"/>
      <c r="CF1250" s="19">
        <v>1.135</v>
      </c>
      <c r="CG1250" s="19">
        <v>0.58699999999999997</v>
      </c>
      <c r="CH1250" s="19">
        <v>0.876</v>
      </c>
      <c r="CI1250" s="19">
        <v>0.95499999999999996</v>
      </c>
      <c r="CJ1250" s="19">
        <v>0.69699999999999995</v>
      </c>
      <c r="CK1250" s="19">
        <v>1.1439999999999999</v>
      </c>
      <c r="CL1250" s="19">
        <v>1.0589999999999999</v>
      </c>
      <c r="CM1250" s="19">
        <v>1.0620000000000001</v>
      </c>
      <c r="CN1250" s="19">
        <v>1.6859999999999999</v>
      </c>
      <c r="CO1250" s="19">
        <v>1.069</v>
      </c>
      <c r="CP1250" s="19">
        <v>0.94099999999999995</v>
      </c>
      <c r="CQ1250" s="19">
        <v>0.93200000000000005</v>
      </c>
      <c r="CR1250" s="19">
        <v>0.91200000000000003</v>
      </c>
      <c r="CS1250" s="19">
        <v>0.80300000000000005</v>
      </c>
      <c r="CT1250" s="19">
        <v>1.0980000000000001</v>
      </c>
      <c r="CU1250" s="19">
        <v>1.2589999999999999</v>
      </c>
      <c r="CV1250" s="19">
        <v>0.71599999999999997</v>
      </c>
      <c r="CW1250" s="19">
        <v>1.075</v>
      </c>
    </row>
    <row r="1251" spans="1:101" s="1" customFormat="1" ht="15" x14ac:dyDescent="0.2">
      <c r="A1251" s="19">
        <v>2011</v>
      </c>
      <c r="B1251" s="19">
        <v>423</v>
      </c>
      <c r="C1251" s="19">
        <v>1099.0999999999999</v>
      </c>
      <c r="D1251" s="19">
        <v>661.3048</v>
      </c>
      <c r="E1251" s="19">
        <v>663.31190000000004</v>
      </c>
      <c r="F1251" s="19">
        <v>854.49289999999996</v>
      </c>
      <c r="G1251" s="20">
        <v>7823</v>
      </c>
      <c r="H1251" s="19">
        <v>2</v>
      </c>
      <c r="I1251" s="19">
        <v>2</v>
      </c>
      <c r="J1251" s="19" t="s">
        <v>103</v>
      </c>
      <c r="M1251" s="10"/>
      <c r="N1251" s="10"/>
      <c r="U1251" s="21">
        <v>0</v>
      </c>
      <c r="V1251" s="21">
        <v>38</v>
      </c>
      <c r="W1251" s="21">
        <v>598</v>
      </c>
      <c r="X1251" s="19">
        <v>0.05</v>
      </c>
      <c r="Y1251" s="19">
        <v>1.0900000000000001</v>
      </c>
      <c r="Z1251" s="19">
        <v>1.2330000000000001</v>
      </c>
      <c r="AA1251" s="19">
        <v>1.1459999999999999</v>
      </c>
      <c r="AB1251" s="22">
        <f t="shared" si="315"/>
        <v>0.87566666666666682</v>
      </c>
      <c r="AC1251" s="22">
        <f t="shared" si="316"/>
        <v>0.87516666666666643</v>
      </c>
      <c r="AD1251" s="22">
        <f t="shared" si="317"/>
        <v>1.0018888888888891</v>
      </c>
      <c r="AE1251" s="22">
        <f t="shared" si="318"/>
        <v>1.0005713197486197</v>
      </c>
      <c r="AF1251" s="22">
        <f t="shared" si="319"/>
        <v>0.87401574803149606</v>
      </c>
      <c r="AG1251" s="22">
        <f t="shared" si="320"/>
        <v>8.2400480539336326E-4</v>
      </c>
      <c r="AH1251" s="22">
        <f t="shared" si="321"/>
        <v>-0.19426882042205987</v>
      </c>
      <c r="AI1251" s="22">
        <f t="shared" si="322"/>
        <v>-3.1214646864921956E-3</v>
      </c>
      <c r="AJ1251" s="22">
        <f t="shared" si="323"/>
        <v>-1.2542955189821945</v>
      </c>
      <c r="AK1251" s="22">
        <f>P1251</f>
        <v>0</v>
      </c>
      <c r="AL1251" s="22" t="str">
        <f t="shared" si="324"/>
        <v>Lowering</v>
      </c>
      <c r="AM1251" s="24">
        <f t="shared" si="325"/>
        <v>0.9928383298055492</v>
      </c>
      <c r="AN1251" s="24">
        <f t="shared" si="326"/>
        <v>5.5680673661826059E-2</v>
      </c>
      <c r="AO1251" s="25">
        <v>0.47131400000000001</v>
      </c>
      <c r="AP1251" s="24">
        <f t="shared" si="327"/>
        <v>5.5680673661826059E-2</v>
      </c>
      <c r="AQ1251" s="25">
        <v>1.363</v>
      </c>
      <c r="AR1251" s="25">
        <v>1.2334400000000001</v>
      </c>
      <c r="AS1251" s="19">
        <v>2011</v>
      </c>
      <c r="AT1251" s="19">
        <v>0.71899999999999997</v>
      </c>
      <c r="AU1251" s="19">
        <v>0.68899999999999995</v>
      </c>
      <c r="AV1251" s="19">
        <v>0.92400000000000004</v>
      </c>
      <c r="AW1251" s="19">
        <v>0.98199999999999998</v>
      </c>
      <c r="AX1251" s="19">
        <v>0.92200000000000004</v>
      </c>
      <c r="AY1251" s="19">
        <v>0.97599999999999998</v>
      </c>
      <c r="AZ1251" s="19">
        <v>0.76700000000000002</v>
      </c>
      <c r="BA1251" s="19">
        <v>1.1839999999999999</v>
      </c>
      <c r="BB1251" s="19">
        <v>0.61099999999999999</v>
      </c>
      <c r="BC1251" s="19">
        <v>0.87</v>
      </c>
      <c r="BD1251" s="19">
        <v>0.73899999999999999</v>
      </c>
      <c r="BE1251" s="19">
        <v>0.97299999999999998</v>
      </c>
      <c r="BF1251" s="19">
        <v>0.70099999999999996</v>
      </c>
      <c r="BG1251" s="19">
        <v>0.746</v>
      </c>
      <c r="BH1251" s="19">
        <v>0.71499999999999997</v>
      </c>
      <c r="BI1251" s="19">
        <v>1.1100000000000001</v>
      </c>
      <c r="BJ1251" s="19">
        <v>1.2490000000000001</v>
      </c>
      <c r="BK1251" s="19">
        <v>0.88500000000000001</v>
      </c>
      <c r="BL1251" s="19"/>
      <c r="BM1251" s="19">
        <v>0.7</v>
      </c>
      <c r="BN1251" s="19">
        <v>0.77700000000000002</v>
      </c>
      <c r="BO1251" s="19">
        <v>0.96599999999999997</v>
      </c>
      <c r="BP1251" s="19">
        <v>0.98599999999999999</v>
      </c>
      <c r="BQ1251" s="19">
        <v>0.83899999999999997</v>
      </c>
      <c r="BR1251" s="19">
        <v>0.55800000000000005</v>
      </c>
      <c r="BS1251" s="19">
        <v>0.78200000000000003</v>
      </c>
      <c r="BT1251" s="19">
        <v>1.0169999999999999</v>
      </c>
      <c r="BU1251" s="19">
        <v>0.78100000000000003</v>
      </c>
      <c r="BV1251" s="19">
        <v>0.70699999999999996</v>
      </c>
      <c r="BW1251" s="19">
        <v>0.92700000000000005</v>
      </c>
      <c r="BX1251" s="19">
        <v>0.96</v>
      </c>
      <c r="BY1251" s="19">
        <v>0.81299999999999994</v>
      </c>
      <c r="BZ1251" s="19">
        <v>0.77500000000000002</v>
      </c>
      <c r="CA1251" s="19">
        <v>1.004</v>
      </c>
      <c r="CB1251" s="19">
        <v>1.1439999999999999</v>
      </c>
      <c r="CC1251" s="19">
        <v>1.022</v>
      </c>
      <c r="CD1251" s="19">
        <v>0.995</v>
      </c>
      <c r="CE1251" s="19"/>
      <c r="CF1251" s="19">
        <v>0.94499999999999995</v>
      </c>
      <c r="CG1251" s="19">
        <v>0.80700000000000005</v>
      </c>
      <c r="CH1251" s="19">
        <v>0.97599999999999998</v>
      </c>
      <c r="CI1251" s="19">
        <v>0.76300000000000001</v>
      </c>
      <c r="CJ1251" s="19">
        <v>0.85799999999999998</v>
      </c>
      <c r="CK1251" s="19">
        <v>1.196</v>
      </c>
      <c r="CL1251" s="19">
        <v>0.97699999999999998</v>
      </c>
      <c r="CM1251" s="19">
        <v>1.302</v>
      </c>
      <c r="CN1251" s="19">
        <v>1.2</v>
      </c>
      <c r="CO1251" s="19">
        <v>1.3180000000000001</v>
      </c>
      <c r="CP1251" s="19">
        <v>1.077</v>
      </c>
      <c r="CQ1251" s="19">
        <v>0.746</v>
      </c>
      <c r="CR1251" s="19">
        <v>0.66</v>
      </c>
      <c r="CS1251" s="19">
        <v>1.1850000000000001</v>
      </c>
      <c r="CT1251" s="19">
        <v>0.79</v>
      </c>
      <c r="CU1251" s="19">
        <v>0.999</v>
      </c>
      <c r="CV1251" s="19">
        <v>1.081</v>
      </c>
      <c r="CW1251" s="19">
        <v>1.1539999999999999</v>
      </c>
    </row>
    <row r="1252" spans="1:101" s="1" customFormat="1" ht="15" x14ac:dyDescent="0.2">
      <c r="A1252" s="19">
        <v>2014</v>
      </c>
      <c r="B1252" s="19">
        <v>423.1</v>
      </c>
      <c r="C1252" s="19">
        <v>1099.5999999999999</v>
      </c>
      <c r="D1252" s="19">
        <v>409.125</v>
      </c>
      <c r="E1252" s="19">
        <v>411.13119999999998</v>
      </c>
      <c r="F1252" s="19">
        <v>175.0667</v>
      </c>
      <c r="G1252" s="20">
        <v>7758.9523810000001</v>
      </c>
      <c r="H1252" s="19">
        <v>1</v>
      </c>
      <c r="I1252" s="19">
        <v>1</v>
      </c>
      <c r="J1252" s="19" t="s">
        <v>131</v>
      </c>
      <c r="M1252" s="10"/>
      <c r="N1252" s="10"/>
      <c r="O1252" s="19" t="s">
        <v>234</v>
      </c>
      <c r="P1252" s="19" t="s">
        <v>235</v>
      </c>
      <c r="Q1252" s="19">
        <v>8.1</v>
      </c>
      <c r="R1252" s="19">
        <v>27.2</v>
      </c>
      <c r="S1252" s="19" t="s">
        <v>133</v>
      </c>
      <c r="T1252" s="19" t="s">
        <v>134</v>
      </c>
      <c r="X1252" s="19">
        <v>0.05</v>
      </c>
      <c r="Y1252" s="19">
        <v>1.3029999999999999</v>
      </c>
      <c r="Z1252" s="19">
        <v>1.3120000000000001</v>
      </c>
      <c r="AA1252" s="19">
        <v>1.1180000000000001</v>
      </c>
      <c r="AB1252" s="22">
        <f t="shared" si="315"/>
        <v>0.8178333333333333</v>
      </c>
      <c r="AC1252" s="22">
        <f t="shared" si="316"/>
        <v>1.2317647058823533</v>
      </c>
      <c r="AD1252" s="22">
        <f t="shared" si="317"/>
        <v>1.4029444444444445</v>
      </c>
      <c r="AE1252" s="22">
        <f t="shared" si="318"/>
        <v>0.66395256287806403</v>
      </c>
      <c r="AF1252" s="22">
        <f t="shared" si="319"/>
        <v>0.58294064071595453</v>
      </c>
      <c r="AG1252" s="22">
        <f t="shared" si="320"/>
        <v>-0.59084792522076091</v>
      </c>
      <c r="AH1252" s="22">
        <f t="shared" si="321"/>
        <v>-0.77857910975436229</v>
      </c>
      <c r="AI1252" s="22">
        <f t="shared" si="322"/>
        <v>-1.8506542477523864</v>
      </c>
      <c r="AJ1252" s="22">
        <f t="shared" si="323"/>
        <v>-2.245939224005296</v>
      </c>
      <c r="AK1252" s="22" t="str">
        <f>P1252</f>
        <v>N-Acetylindoxyl</v>
      </c>
      <c r="AL1252" s="22" t="str">
        <f t="shared" si="324"/>
        <v>Increase</v>
      </c>
      <c r="AM1252" s="24">
        <f t="shared" si="325"/>
        <v>1.4104112137482656E-2</v>
      </c>
      <c r="AN1252" s="24">
        <f t="shared" si="326"/>
        <v>5.676240342362123E-3</v>
      </c>
      <c r="AO1252" s="25">
        <v>1.22871</v>
      </c>
      <c r="AP1252" s="24">
        <f t="shared" si="327"/>
        <v>5.676240342362123E-3</v>
      </c>
      <c r="AQ1252" s="25">
        <v>1.33741</v>
      </c>
      <c r="AR1252" s="25">
        <v>1.1998800000000001</v>
      </c>
      <c r="AS1252" s="19">
        <v>2014</v>
      </c>
      <c r="AT1252" s="19">
        <v>0.57099999999999995</v>
      </c>
      <c r="AU1252" s="19">
        <v>0.61099999999999999</v>
      </c>
      <c r="AV1252" s="19">
        <v>0.64700000000000002</v>
      </c>
      <c r="AW1252" s="19">
        <v>0.53400000000000003</v>
      </c>
      <c r="AX1252" s="19">
        <v>0.71499999999999997</v>
      </c>
      <c r="AY1252" s="19">
        <v>1.0149999999999999</v>
      </c>
      <c r="AZ1252" s="19">
        <v>0.82899999999999996</v>
      </c>
      <c r="BA1252" s="19">
        <v>1.2050000000000001</v>
      </c>
      <c r="BB1252" s="19">
        <v>0.74399999999999999</v>
      </c>
      <c r="BC1252" s="19">
        <v>1.1000000000000001</v>
      </c>
      <c r="BD1252" s="19">
        <v>1.911</v>
      </c>
      <c r="BE1252" s="19">
        <v>0.52200000000000002</v>
      </c>
      <c r="BF1252" s="19">
        <v>0.68899999999999995</v>
      </c>
      <c r="BG1252" s="19">
        <v>1.179</v>
      </c>
      <c r="BH1252" s="19">
        <v>0.78500000000000003</v>
      </c>
      <c r="BI1252" s="19">
        <v>0.76400000000000001</v>
      </c>
      <c r="BJ1252" s="19">
        <v>0.39800000000000002</v>
      </c>
      <c r="BK1252" s="19">
        <v>0.502</v>
      </c>
      <c r="BL1252" s="19"/>
      <c r="BM1252" s="19">
        <v>1.363</v>
      </c>
      <c r="BN1252" s="19" t="s">
        <v>111</v>
      </c>
      <c r="BO1252" s="19">
        <v>0.77700000000000002</v>
      </c>
      <c r="BP1252" s="19">
        <v>0.88600000000000001</v>
      </c>
      <c r="BQ1252" s="19">
        <v>1.4370000000000001</v>
      </c>
      <c r="BR1252" s="19">
        <v>1.7150000000000001</v>
      </c>
      <c r="BS1252" s="19">
        <v>1.1180000000000001</v>
      </c>
      <c r="BT1252" s="19">
        <v>1.196</v>
      </c>
      <c r="BU1252" s="19">
        <v>0.91200000000000003</v>
      </c>
      <c r="BV1252" s="19">
        <v>2.7559999999999998</v>
      </c>
      <c r="BW1252" s="19">
        <v>2.177</v>
      </c>
      <c r="BX1252" s="19">
        <v>0.79</v>
      </c>
      <c r="BY1252" s="19">
        <v>0.86</v>
      </c>
      <c r="BZ1252" s="19">
        <v>0.76800000000000002</v>
      </c>
      <c r="CA1252" s="19">
        <v>0.751</v>
      </c>
      <c r="CB1252" s="19">
        <v>1.1719999999999999</v>
      </c>
      <c r="CC1252" s="19">
        <v>1.306</v>
      </c>
      <c r="CD1252" s="19">
        <v>0.95599999999999996</v>
      </c>
      <c r="CE1252" s="19"/>
      <c r="CF1252" s="19">
        <v>0.80600000000000005</v>
      </c>
      <c r="CG1252" s="19">
        <v>2.371</v>
      </c>
      <c r="CH1252" s="19">
        <v>0.71299999999999997</v>
      </c>
      <c r="CI1252" s="19">
        <v>2.6669999999999998</v>
      </c>
      <c r="CJ1252" s="19">
        <v>2.1030000000000002</v>
      </c>
      <c r="CK1252" s="19">
        <v>1.0629999999999999</v>
      </c>
      <c r="CL1252" s="19">
        <v>0.872</v>
      </c>
      <c r="CM1252" s="19">
        <v>1.4650000000000001</v>
      </c>
      <c r="CN1252" s="19">
        <v>0.69499999999999995</v>
      </c>
      <c r="CO1252" s="19">
        <v>1.65</v>
      </c>
      <c r="CP1252" s="19">
        <v>0.71799999999999997</v>
      </c>
      <c r="CQ1252" s="19">
        <v>1.56</v>
      </c>
      <c r="CR1252" s="19">
        <v>1.075</v>
      </c>
      <c r="CS1252" s="19">
        <v>0.93300000000000005</v>
      </c>
      <c r="CT1252" s="19">
        <v>1.0860000000000001</v>
      </c>
      <c r="CU1252" s="19">
        <v>0.70399999999999996</v>
      </c>
      <c r="CV1252" s="19">
        <v>1.663</v>
      </c>
      <c r="CW1252" s="19">
        <v>3.109</v>
      </c>
    </row>
    <row r="1253" spans="1:101" s="1" customFormat="1" ht="15" x14ac:dyDescent="0.2">
      <c r="A1253" s="19">
        <v>2017</v>
      </c>
      <c r="B1253" s="19">
        <v>422.6</v>
      </c>
      <c r="C1253" s="19">
        <v>1100.2</v>
      </c>
      <c r="D1253" s="19">
        <v>693.16650000000004</v>
      </c>
      <c r="E1253" s="19">
        <v>697.17960000000005</v>
      </c>
      <c r="F1253" s="19">
        <v>226.05709999999999</v>
      </c>
      <c r="G1253" s="20">
        <v>46856</v>
      </c>
      <c r="H1253" s="19">
        <v>1</v>
      </c>
      <c r="I1253" s="19">
        <v>2</v>
      </c>
      <c r="J1253" s="19" t="s">
        <v>109</v>
      </c>
      <c r="M1253" s="10"/>
      <c r="N1253" s="10"/>
      <c r="U1253" s="21">
        <v>1</v>
      </c>
      <c r="V1253" s="21">
        <v>18</v>
      </c>
      <c r="W1253" s="21">
        <v>299</v>
      </c>
      <c r="X1253" s="19">
        <v>0.05</v>
      </c>
      <c r="Y1253" s="19">
        <v>0.89200000000000002</v>
      </c>
      <c r="Z1253" s="19">
        <v>0.9</v>
      </c>
      <c r="AA1253" s="19">
        <v>0.85599999999999998</v>
      </c>
      <c r="AB1253" s="22">
        <f t="shared" si="315"/>
        <v>1.2894444444444444</v>
      </c>
      <c r="AC1253" s="22">
        <f t="shared" si="316"/>
        <v>0.66261111111111104</v>
      </c>
      <c r="AD1253" s="22">
        <f t="shared" si="317"/>
        <v>1.2739444444444445</v>
      </c>
      <c r="AE1253" s="22">
        <f t="shared" si="318"/>
        <v>1.9460048629160729</v>
      </c>
      <c r="AF1253" s="22">
        <f t="shared" si="319"/>
        <v>1.0121669355893768</v>
      </c>
      <c r="AG1253" s="22">
        <f t="shared" si="320"/>
        <v>0.96051531530717293</v>
      </c>
      <c r="AH1253" s="22">
        <f t="shared" si="321"/>
        <v>1.744725177663585E-2</v>
      </c>
      <c r="AI1253" s="22">
        <f t="shared" si="322"/>
        <v>-9.4785511293935674</v>
      </c>
      <c r="AJ1253" s="22">
        <f t="shared" si="323"/>
        <v>-5.879320300741659E-2</v>
      </c>
      <c r="AK1253" s="39" t="s">
        <v>110</v>
      </c>
      <c r="AL1253" s="22" t="str">
        <f t="shared" si="324"/>
        <v>Lowering</v>
      </c>
      <c r="AM1253" s="24">
        <f t="shared" si="325"/>
        <v>3.3223766864107532E-10</v>
      </c>
      <c r="AN1253" s="24">
        <f t="shared" si="326"/>
        <v>0.87338714811524398</v>
      </c>
      <c r="AO1253" s="25">
        <v>2.5291399999999999</v>
      </c>
      <c r="AP1253" s="24">
        <f t="shared" si="327"/>
        <v>0.87338714811524398</v>
      </c>
      <c r="AQ1253" s="25">
        <v>0.78966999999999998</v>
      </c>
      <c r="AR1253" s="25">
        <v>0.85745000000000005</v>
      </c>
      <c r="AS1253" s="19">
        <v>2017</v>
      </c>
      <c r="AT1253" s="19">
        <v>1.339</v>
      </c>
      <c r="AU1253" s="19">
        <v>1.379</v>
      </c>
      <c r="AV1253" s="19">
        <v>1.3720000000000001</v>
      </c>
      <c r="AW1253" s="19">
        <v>1.6240000000000001</v>
      </c>
      <c r="AX1253" s="19">
        <v>1.3320000000000001</v>
      </c>
      <c r="AY1253" s="19">
        <v>1.627</v>
      </c>
      <c r="AZ1253" s="19">
        <v>1.1579999999999999</v>
      </c>
      <c r="BA1253" s="19">
        <v>1.5940000000000001</v>
      </c>
      <c r="BB1253" s="19">
        <v>1.7070000000000001</v>
      </c>
      <c r="BC1253" s="19">
        <v>0.97499999999999998</v>
      </c>
      <c r="BD1253" s="19">
        <v>1.1639999999999999</v>
      </c>
      <c r="BE1253" s="19">
        <v>1.1100000000000001</v>
      </c>
      <c r="BF1253" s="19">
        <v>1.2549999999999999</v>
      </c>
      <c r="BG1253" s="19">
        <v>1.2749999999999999</v>
      </c>
      <c r="BH1253" s="19">
        <v>1.1539999999999999</v>
      </c>
      <c r="BI1253" s="19">
        <v>1.117</v>
      </c>
      <c r="BJ1253" s="19">
        <v>0.97399999999999998</v>
      </c>
      <c r="BK1253" s="19">
        <v>1.054</v>
      </c>
      <c r="BL1253" s="19"/>
      <c r="BM1253" s="19">
        <v>0.70199999999999996</v>
      </c>
      <c r="BN1253" s="19">
        <v>0.66500000000000004</v>
      </c>
      <c r="BO1253" s="19">
        <v>0.505</v>
      </c>
      <c r="BP1253" s="19">
        <v>0.58199999999999996</v>
      </c>
      <c r="BQ1253" s="19">
        <v>1.1080000000000001</v>
      </c>
      <c r="BR1253" s="19">
        <v>0.88200000000000001</v>
      </c>
      <c r="BS1253" s="19">
        <v>0.747</v>
      </c>
      <c r="BT1253" s="19">
        <v>0.51500000000000001</v>
      </c>
      <c r="BU1253" s="19">
        <v>0.55100000000000005</v>
      </c>
      <c r="BV1253" s="19">
        <v>0.85599999999999998</v>
      </c>
      <c r="BW1253" s="19">
        <v>0.80800000000000005</v>
      </c>
      <c r="BX1253" s="19">
        <v>0.70799999999999996</v>
      </c>
      <c r="BY1253" s="19">
        <v>0.505</v>
      </c>
      <c r="BZ1253" s="19">
        <v>0.93600000000000005</v>
      </c>
      <c r="CA1253" s="19">
        <v>0.48199999999999998</v>
      </c>
      <c r="CB1253" s="19">
        <v>0.39400000000000002</v>
      </c>
      <c r="CC1253" s="19">
        <v>0.61599999999999999</v>
      </c>
      <c r="CD1253" s="19">
        <v>0.36499999999999999</v>
      </c>
      <c r="CE1253" s="19"/>
      <c r="CF1253" s="19">
        <v>1.395</v>
      </c>
      <c r="CG1253" s="19">
        <v>1.96</v>
      </c>
      <c r="CH1253" s="19">
        <v>1.3620000000000001</v>
      </c>
      <c r="CI1253" s="19">
        <v>1.3959999999999999</v>
      </c>
      <c r="CJ1253" s="19">
        <v>1.6339999999999999</v>
      </c>
      <c r="CK1253" s="19">
        <v>1.3839999999999999</v>
      </c>
      <c r="CL1253" s="19">
        <v>1.3280000000000001</v>
      </c>
      <c r="CM1253" s="19">
        <v>1.171</v>
      </c>
      <c r="CN1253" s="19">
        <v>0.52600000000000002</v>
      </c>
      <c r="CO1253" s="19">
        <v>1.4410000000000001</v>
      </c>
      <c r="CP1253" s="19">
        <v>0.73599999999999999</v>
      </c>
      <c r="CQ1253" s="19">
        <v>0.91200000000000003</v>
      </c>
      <c r="CR1253" s="19">
        <v>1.0780000000000001</v>
      </c>
      <c r="CS1253" s="19">
        <v>1.1180000000000001</v>
      </c>
      <c r="CT1253" s="19">
        <v>1.155</v>
      </c>
      <c r="CU1253" s="19">
        <v>1.1739999999999999</v>
      </c>
      <c r="CV1253" s="19">
        <v>1.6779999999999999</v>
      </c>
      <c r="CW1253" s="19">
        <v>1.4830000000000001</v>
      </c>
    </row>
    <row r="1254" spans="1:101" s="1" customFormat="1" ht="15" x14ac:dyDescent="0.2">
      <c r="A1254" s="19">
        <v>2018</v>
      </c>
      <c r="B1254" s="19">
        <v>424.1</v>
      </c>
      <c r="C1254" s="19">
        <v>1100.7</v>
      </c>
      <c r="D1254" s="19">
        <v>335.62639999999999</v>
      </c>
      <c r="E1254" s="19">
        <v>337.63240000000002</v>
      </c>
      <c r="F1254" s="19">
        <v>203.1362</v>
      </c>
      <c r="G1254" s="20">
        <v>3077</v>
      </c>
      <c r="H1254" s="19">
        <v>2</v>
      </c>
      <c r="I1254" s="19">
        <v>2</v>
      </c>
      <c r="J1254" s="19" t="s">
        <v>117</v>
      </c>
      <c r="M1254" s="10"/>
      <c r="N1254" s="10"/>
      <c r="U1254" s="21">
        <v>0</v>
      </c>
      <c r="V1254" s="21">
        <v>0</v>
      </c>
      <c r="W1254" s="21">
        <v>18</v>
      </c>
      <c r="X1254" s="19">
        <v>0.05</v>
      </c>
      <c r="Y1254" s="19">
        <v>1.909</v>
      </c>
      <c r="Z1254" s="19">
        <v>1.4219999999999999</v>
      </c>
      <c r="AA1254" s="19">
        <v>1.121</v>
      </c>
      <c r="AB1254" s="22">
        <f t="shared" si="315"/>
        <v>1.0322777777777778</v>
      </c>
      <c r="AC1254" s="22">
        <f t="shared" si="316"/>
        <v>1.0726666666666667</v>
      </c>
      <c r="AD1254" s="22">
        <f t="shared" si="317"/>
        <v>1.015222222222222</v>
      </c>
      <c r="AE1254" s="22">
        <f t="shared" si="318"/>
        <v>0.96234721359022179</v>
      </c>
      <c r="AF1254" s="22">
        <f t="shared" si="319"/>
        <v>1.0167998248878189</v>
      </c>
      <c r="AG1254" s="22">
        <f t="shared" si="320"/>
        <v>-5.5370584522358227E-2</v>
      </c>
      <c r="AH1254" s="22">
        <f t="shared" si="321"/>
        <v>2.403568699613013E-2</v>
      </c>
      <c r="AI1254" s="22">
        <f t="shared" si="322"/>
        <v>-8.9626310812177465E-2</v>
      </c>
      <c r="AJ1254" s="22">
        <f t="shared" si="323"/>
        <v>-3.5536050784080904E-2</v>
      </c>
      <c r="AK1254" s="22">
        <f>P1254</f>
        <v>0</v>
      </c>
      <c r="AL1254" s="22" t="str">
        <f t="shared" si="324"/>
        <v>Increase</v>
      </c>
      <c r="AM1254" s="24">
        <f t="shared" si="325"/>
        <v>0.81353021810566561</v>
      </c>
      <c r="AN1254" s="24">
        <f t="shared" si="326"/>
        <v>0.92143339737574015</v>
      </c>
      <c r="AO1254" s="25">
        <v>0.79145299999999996</v>
      </c>
      <c r="AP1254" s="24">
        <f t="shared" si="327"/>
        <v>0.92143339737574015</v>
      </c>
      <c r="AQ1254" s="25">
        <v>1.2327699999999999</v>
      </c>
      <c r="AR1254" s="25">
        <v>1.1180699999999999</v>
      </c>
      <c r="AS1254" s="19">
        <v>2018</v>
      </c>
      <c r="AT1254" s="19">
        <v>0.94499999999999995</v>
      </c>
      <c r="AU1254" s="19">
        <v>0.8</v>
      </c>
      <c r="AV1254" s="19">
        <v>1.577</v>
      </c>
      <c r="AW1254" s="19">
        <v>0.52300000000000002</v>
      </c>
      <c r="AX1254" s="19">
        <v>0.71299999999999997</v>
      </c>
      <c r="AY1254" s="19">
        <v>1.802</v>
      </c>
      <c r="AZ1254" s="19">
        <v>0.88300000000000001</v>
      </c>
      <c r="BA1254" s="19">
        <v>0.58799999999999997</v>
      </c>
      <c r="BB1254" s="19">
        <v>0.56999999999999995</v>
      </c>
      <c r="BC1254" s="19">
        <v>0.45400000000000001</v>
      </c>
      <c r="BD1254" s="19">
        <v>1.905</v>
      </c>
      <c r="BE1254" s="19">
        <v>0.58899999999999997</v>
      </c>
      <c r="BF1254" s="19">
        <v>0.90800000000000003</v>
      </c>
      <c r="BG1254" s="19">
        <v>1.0680000000000001</v>
      </c>
      <c r="BH1254" s="19">
        <v>1.069</v>
      </c>
      <c r="BI1254" s="19">
        <v>1.8819999999999999</v>
      </c>
      <c r="BJ1254" s="19">
        <v>1.6539999999999999</v>
      </c>
      <c r="BK1254" s="19">
        <v>0.65100000000000002</v>
      </c>
      <c r="BL1254" s="19"/>
      <c r="BM1254" s="19">
        <v>0.80400000000000005</v>
      </c>
      <c r="BN1254" s="19">
        <v>0.89400000000000002</v>
      </c>
      <c r="BO1254" s="19">
        <v>1.8</v>
      </c>
      <c r="BP1254" s="19">
        <v>1.7330000000000001</v>
      </c>
      <c r="BQ1254" s="19">
        <v>0.51300000000000001</v>
      </c>
      <c r="BR1254" s="19">
        <v>0.496</v>
      </c>
      <c r="BS1254" s="19">
        <v>1.405</v>
      </c>
      <c r="BT1254" s="19">
        <v>2.4020000000000001</v>
      </c>
      <c r="BU1254" s="19">
        <v>1.097</v>
      </c>
      <c r="BV1254" s="19">
        <v>1.0509999999999999</v>
      </c>
      <c r="BW1254" s="19">
        <v>0.62</v>
      </c>
      <c r="BX1254" s="19">
        <v>0.92</v>
      </c>
      <c r="BY1254" s="19">
        <v>1.1319999999999999</v>
      </c>
      <c r="BZ1254" s="19">
        <v>1.167</v>
      </c>
      <c r="CA1254" s="19">
        <v>0.69199999999999995</v>
      </c>
      <c r="CB1254" s="19">
        <v>1.2430000000000001</v>
      </c>
      <c r="CC1254" s="19">
        <v>0.97799999999999998</v>
      </c>
      <c r="CD1254" s="19">
        <v>0.36099999999999999</v>
      </c>
      <c r="CE1254" s="19"/>
      <c r="CF1254" s="19">
        <v>1.381</v>
      </c>
      <c r="CG1254" s="19">
        <v>1.236</v>
      </c>
      <c r="CH1254" s="19">
        <v>1.575</v>
      </c>
      <c r="CI1254" s="19">
        <v>0.70299999999999996</v>
      </c>
      <c r="CJ1254" s="19">
        <v>1.0389999999999999</v>
      </c>
      <c r="CK1254" s="19">
        <v>0.64600000000000002</v>
      </c>
      <c r="CL1254" s="19">
        <v>0.51400000000000001</v>
      </c>
      <c r="CM1254" s="19">
        <v>0.69</v>
      </c>
      <c r="CN1254" s="19">
        <v>2.504</v>
      </c>
      <c r="CO1254" s="19">
        <v>0.79600000000000004</v>
      </c>
      <c r="CP1254" s="19">
        <v>1.456</v>
      </c>
      <c r="CQ1254" s="19">
        <v>0.66400000000000003</v>
      </c>
      <c r="CR1254" s="19">
        <v>0.57599999999999996</v>
      </c>
      <c r="CS1254" s="19">
        <v>0.57799999999999996</v>
      </c>
      <c r="CT1254" s="19">
        <v>1.024</v>
      </c>
      <c r="CU1254" s="19">
        <v>1.0309999999999999</v>
      </c>
      <c r="CV1254" s="19">
        <v>0.36599999999999999</v>
      </c>
      <c r="CW1254" s="19">
        <v>1.4950000000000001</v>
      </c>
    </row>
    <row r="1255" spans="1:101" s="1" customFormat="1" ht="15" x14ac:dyDescent="0.2">
      <c r="A1255" s="19">
        <v>2019</v>
      </c>
      <c r="B1255" s="19">
        <v>423.8</v>
      </c>
      <c r="C1255" s="19">
        <v>1101.4000000000001</v>
      </c>
      <c r="D1255" s="19">
        <v>335.12509999999997</v>
      </c>
      <c r="E1255" s="19">
        <v>337.13119999999998</v>
      </c>
      <c r="F1255" s="19">
        <v>202.1336</v>
      </c>
      <c r="G1255" s="20">
        <v>10498.17021</v>
      </c>
      <c r="H1255" s="19">
        <v>2</v>
      </c>
      <c r="I1255" s="19">
        <v>2</v>
      </c>
      <c r="J1255" s="19" t="s">
        <v>103</v>
      </c>
      <c r="M1255" s="10"/>
      <c r="N1255" s="10"/>
      <c r="U1255" s="21">
        <v>0</v>
      </c>
      <c r="V1255" s="21">
        <v>14</v>
      </c>
      <c r="W1255" s="21">
        <v>194</v>
      </c>
      <c r="X1255" s="19">
        <v>8.3299999999999999E-2</v>
      </c>
      <c r="Y1255" s="19">
        <v>1.2589999999999999</v>
      </c>
      <c r="Z1255" s="19">
        <v>1.177</v>
      </c>
      <c r="AA1255" s="19">
        <v>1.1259999999999999</v>
      </c>
      <c r="AB1255" s="22">
        <f t="shared" si="315"/>
        <v>0.95556666666666679</v>
      </c>
      <c r="AC1255" s="22">
        <f t="shared" si="316"/>
        <v>1.0217777777777779</v>
      </c>
      <c r="AD1255" s="22">
        <f t="shared" si="317"/>
        <v>0.79297777777777778</v>
      </c>
      <c r="AE1255" s="22">
        <f t="shared" si="318"/>
        <v>0.93520008699434543</v>
      </c>
      <c r="AF1255" s="22">
        <f t="shared" si="319"/>
        <v>1.2050358704181148</v>
      </c>
      <c r="AG1255" s="22">
        <f t="shared" si="320"/>
        <v>-9.6653030815157387E-2</v>
      </c>
      <c r="AH1255" s="22">
        <f t="shared" si="321"/>
        <v>0.26907609193581489</v>
      </c>
      <c r="AI1255" s="22">
        <f t="shared" si="322"/>
        <v>-0.16643348996019533</v>
      </c>
      <c r="AJ1255" s="22">
        <f t="shared" si="323"/>
        <v>-0.52667974268873863</v>
      </c>
      <c r="AK1255" s="22">
        <f>P1255</f>
        <v>0</v>
      </c>
      <c r="AL1255" s="22" t="str">
        <f t="shared" si="324"/>
        <v>Increase</v>
      </c>
      <c r="AM1255" s="24">
        <f t="shared" si="325"/>
        <v>0.68165795925953687</v>
      </c>
      <c r="AN1255" s="24">
        <f t="shared" si="326"/>
        <v>0.29738582050203954</v>
      </c>
      <c r="AO1255" s="25">
        <v>0.97420099999999998</v>
      </c>
      <c r="AP1255" s="24">
        <f t="shared" si="327"/>
        <v>0.29738582050203954</v>
      </c>
      <c r="AQ1255" s="25">
        <v>1.15459</v>
      </c>
      <c r="AR1255" s="25">
        <v>1.06965</v>
      </c>
      <c r="AS1255" s="19">
        <v>2019</v>
      </c>
      <c r="AT1255" s="19">
        <v>1.1779999999999999</v>
      </c>
      <c r="AU1255" s="19">
        <v>0.79100000000000004</v>
      </c>
      <c r="AV1255" s="19">
        <v>1.1379999999999999</v>
      </c>
      <c r="AW1255" s="19">
        <v>0.441</v>
      </c>
      <c r="AX1255" s="19">
        <v>0.83799999999999997</v>
      </c>
      <c r="AY1255" s="19">
        <v>2.0950000000000002</v>
      </c>
      <c r="AZ1255" s="19">
        <v>0.54</v>
      </c>
      <c r="BA1255" s="19">
        <v>0.71599999999999997</v>
      </c>
      <c r="BB1255" s="19">
        <v>0.66300000000000003</v>
      </c>
      <c r="BC1255" s="19">
        <v>0.19120000000000001</v>
      </c>
      <c r="BD1255" s="19">
        <v>1.1519999999999999</v>
      </c>
      <c r="BE1255" s="19">
        <v>0.63900000000000001</v>
      </c>
      <c r="BF1255" s="19">
        <v>1.0720000000000001</v>
      </c>
      <c r="BG1255" s="19">
        <v>0.55600000000000005</v>
      </c>
      <c r="BH1255" s="19">
        <v>0.81799999999999995</v>
      </c>
      <c r="BI1255" s="19">
        <v>1.8129999999999999</v>
      </c>
      <c r="BJ1255" s="19">
        <v>1.7090000000000001</v>
      </c>
      <c r="BK1255" s="19">
        <v>0.85</v>
      </c>
      <c r="BL1255" s="19"/>
      <c r="BM1255" s="19">
        <v>0.81799999999999995</v>
      </c>
      <c r="BN1255" s="19">
        <v>1.1659999999999999</v>
      </c>
      <c r="BO1255" s="19">
        <v>1.8819999999999999</v>
      </c>
      <c r="BP1255" s="19">
        <v>1.5369999999999999</v>
      </c>
      <c r="BQ1255" s="19">
        <v>0.52400000000000002</v>
      </c>
      <c r="BR1255" s="19">
        <v>0.498</v>
      </c>
      <c r="BS1255" s="19">
        <v>1.0900000000000001</v>
      </c>
      <c r="BT1255" s="19">
        <v>1.66</v>
      </c>
      <c r="BU1255" s="19">
        <v>1.101</v>
      </c>
      <c r="BV1255" s="19">
        <v>0.67700000000000005</v>
      </c>
      <c r="BW1255" s="19">
        <v>0.497</v>
      </c>
      <c r="BX1255" s="19">
        <v>0.84699999999999998</v>
      </c>
      <c r="BY1255" s="19">
        <v>1.1619999999999999</v>
      </c>
      <c r="BZ1255" s="19">
        <v>1.163</v>
      </c>
      <c r="CA1255" s="19">
        <v>0.63800000000000001</v>
      </c>
      <c r="CB1255" s="19">
        <v>1.8280000000000001</v>
      </c>
      <c r="CC1255" s="19">
        <v>0.82599999999999996</v>
      </c>
      <c r="CD1255" s="19">
        <v>0.47799999999999998</v>
      </c>
      <c r="CE1255" s="19"/>
      <c r="CF1255" s="19">
        <v>1.0680000000000001</v>
      </c>
      <c r="CG1255" s="19">
        <v>0.94299999999999995</v>
      </c>
      <c r="CH1255" s="19">
        <v>1.1779999999999999</v>
      </c>
      <c r="CI1255" s="19">
        <v>0.53200000000000003</v>
      </c>
      <c r="CJ1255" s="19">
        <v>1.194</v>
      </c>
      <c r="CK1255" s="19">
        <v>0.45100000000000001</v>
      </c>
      <c r="CL1255" s="19">
        <v>0.63400000000000001</v>
      </c>
      <c r="CM1255" s="19">
        <v>0.49099999999999999</v>
      </c>
      <c r="CN1255" s="19">
        <v>1.673</v>
      </c>
      <c r="CO1255" s="19">
        <v>0.79100000000000004</v>
      </c>
      <c r="CP1255" s="19">
        <v>1.417</v>
      </c>
      <c r="CQ1255" s="19">
        <v>0.378</v>
      </c>
      <c r="CR1255" s="19">
        <v>0.22900000000000001</v>
      </c>
      <c r="CS1255" s="19">
        <v>0.47499999999999998</v>
      </c>
      <c r="CT1255" s="19">
        <v>0.65300000000000002</v>
      </c>
      <c r="CU1255" s="19">
        <v>0.85499999999999998</v>
      </c>
      <c r="CV1255" s="19">
        <v>0.17660000000000001</v>
      </c>
      <c r="CW1255" s="19">
        <v>1.135</v>
      </c>
    </row>
    <row r="1256" spans="1:101" s="1" customFormat="1" ht="15" x14ac:dyDescent="0.2">
      <c r="A1256" s="19">
        <v>2022</v>
      </c>
      <c r="B1256" s="19">
        <v>424</v>
      </c>
      <c r="C1256" s="19">
        <v>1102</v>
      </c>
      <c r="D1256" s="19">
        <v>737.18970000000002</v>
      </c>
      <c r="E1256" s="19">
        <v>739.20280000000002</v>
      </c>
      <c r="F1256" s="19">
        <v>503.13139999999999</v>
      </c>
      <c r="G1256" s="20">
        <v>23720</v>
      </c>
      <c r="H1256" s="19">
        <v>1</v>
      </c>
      <c r="I1256" s="19">
        <v>1</v>
      </c>
      <c r="J1256" s="19" t="s">
        <v>103</v>
      </c>
      <c r="M1256" s="10"/>
      <c r="N1256" s="10"/>
      <c r="U1256" s="21">
        <v>0</v>
      </c>
      <c r="V1256" s="21">
        <v>14</v>
      </c>
      <c r="W1256" s="21">
        <v>276</v>
      </c>
      <c r="X1256" s="19">
        <v>0.05</v>
      </c>
      <c r="Y1256" s="19">
        <v>0.16800000000000001</v>
      </c>
      <c r="Z1256" s="19">
        <v>0.154</v>
      </c>
      <c r="AA1256" s="19">
        <v>0.14000000000000001</v>
      </c>
      <c r="AB1256" s="22">
        <f t="shared" si="315"/>
        <v>0.23311111111111116</v>
      </c>
      <c r="AC1256" s="22">
        <f t="shared" si="316"/>
        <v>0.13877777777777778</v>
      </c>
      <c r="AD1256" s="22">
        <f t="shared" si="317"/>
        <v>0.20277777777777781</v>
      </c>
      <c r="AE1256" s="22">
        <f t="shared" si="318"/>
        <v>1.6797437950360292</v>
      </c>
      <c r="AF1256" s="22">
        <f t="shared" si="319"/>
        <v>1.1495890410958904</v>
      </c>
      <c r="AG1256" s="22">
        <f t="shared" si="320"/>
        <v>0.74824120096931057</v>
      </c>
      <c r="AH1256" s="22">
        <f t="shared" si="321"/>
        <v>0.20111821392252571</v>
      </c>
      <c r="AI1256" s="22">
        <f t="shared" si="322"/>
        <v>-3.4671332064018237</v>
      </c>
      <c r="AJ1256" s="22">
        <f t="shared" si="323"/>
        <v>-0.37630271393561593</v>
      </c>
      <c r="AK1256" s="31" t="s">
        <v>166</v>
      </c>
      <c r="AL1256" s="22" t="str">
        <f t="shared" si="324"/>
        <v>Lowering</v>
      </c>
      <c r="AM1256" s="24">
        <f t="shared" si="325"/>
        <v>3.4108827729512677E-4</v>
      </c>
      <c r="AN1256" s="24">
        <f t="shared" si="326"/>
        <v>0.42043347375630213</v>
      </c>
      <c r="AO1256" s="25">
        <v>1.72993</v>
      </c>
      <c r="AP1256" s="24">
        <f t="shared" si="327"/>
        <v>0.42043347375630213</v>
      </c>
      <c r="AQ1256" s="25">
        <v>0.53112099999999995</v>
      </c>
      <c r="AR1256" s="25">
        <v>0.67141099999999998</v>
      </c>
      <c r="AS1256" s="19">
        <v>2022</v>
      </c>
      <c r="AT1256" s="19">
        <v>0.23</v>
      </c>
      <c r="AU1256" s="19">
        <v>0.35299999999999998</v>
      </c>
      <c r="AV1256" s="19">
        <v>0.24099999999999999</v>
      </c>
      <c r="AW1256" s="19">
        <v>0.17799999999999999</v>
      </c>
      <c r="AX1256" s="19">
        <v>0.23200000000000001</v>
      </c>
      <c r="AY1256" s="19">
        <v>0.16600000000000001</v>
      </c>
      <c r="AZ1256" s="19">
        <v>0.14699999999999999</v>
      </c>
      <c r="BA1256" s="19">
        <v>0.24399999999999999</v>
      </c>
      <c r="BB1256" s="19">
        <v>0.26</v>
      </c>
      <c r="BC1256" s="19">
        <v>0.372</v>
      </c>
      <c r="BD1256" s="19">
        <v>9.0999999999999998E-2</v>
      </c>
      <c r="BE1256" s="19">
        <v>0.23899999999999999</v>
      </c>
      <c r="BF1256" s="19">
        <v>0.41</v>
      </c>
      <c r="BG1256" s="19">
        <v>0.19</v>
      </c>
      <c r="BH1256" s="19">
        <v>0.17599999999999999</v>
      </c>
      <c r="BI1256" s="19">
        <v>0.21</v>
      </c>
      <c r="BJ1256" s="19">
        <v>0.13</v>
      </c>
      <c r="BK1256" s="19">
        <v>0.32700000000000001</v>
      </c>
      <c r="BL1256" s="19"/>
      <c r="BM1256" s="19">
        <v>0.17499999999999999</v>
      </c>
      <c r="BN1256" s="19">
        <v>0.121</v>
      </c>
      <c r="BO1256" s="19">
        <v>0.23899999999999999</v>
      </c>
      <c r="BP1256" s="19">
        <v>0.17</v>
      </c>
      <c r="BQ1256" s="19">
        <v>0.17499999999999999</v>
      </c>
      <c r="BR1256" s="19">
        <v>0.126</v>
      </c>
      <c r="BS1256" s="19">
        <v>0.13800000000000001</v>
      </c>
      <c r="BT1256" s="19">
        <v>0.15</v>
      </c>
      <c r="BU1256" s="19">
        <v>8.5000000000000006E-2</v>
      </c>
      <c r="BV1256" s="19">
        <v>9.1999999999999998E-2</v>
      </c>
      <c r="BW1256" s="19">
        <v>0.123</v>
      </c>
      <c r="BX1256" s="19">
        <v>0.127</v>
      </c>
      <c r="BY1256" s="19">
        <v>0.14499999999999999</v>
      </c>
      <c r="BZ1256" s="19">
        <v>0.214</v>
      </c>
      <c r="CA1256" s="19">
        <v>0.12</v>
      </c>
      <c r="CB1256" s="19">
        <v>7.6999999999999999E-2</v>
      </c>
      <c r="CC1256" s="19">
        <v>0.14000000000000001</v>
      </c>
      <c r="CD1256" s="19">
        <v>8.1000000000000003E-2</v>
      </c>
      <c r="CE1256" s="19"/>
      <c r="CF1256" s="19">
        <v>0.22700000000000001</v>
      </c>
      <c r="CG1256" s="19">
        <v>0.38800000000000001</v>
      </c>
      <c r="CH1256" s="19">
        <v>0.14499999999999999</v>
      </c>
      <c r="CI1256" s="19">
        <v>0.122</v>
      </c>
      <c r="CJ1256" s="19">
        <v>4.9000000000000002E-2</v>
      </c>
      <c r="CK1256" s="19">
        <v>0.23400000000000001</v>
      </c>
      <c r="CL1256" s="19">
        <v>0.53200000000000003</v>
      </c>
      <c r="CM1256" s="19">
        <v>0.13300000000000001</v>
      </c>
      <c r="CN1256" s="19">
        <v>0.158</v>
      </c>
      <c r="CO1256" s="19">
        <v>0.20899999999999999</v>
      </c>
      <c r="CP1256" s="19">
        <v>0.25</v>
      </c>
      <c r="CQ1256" s="19">
        <v>0.08</v>
      </c>
      <c r="CR1256" s="19">
        <v>0.14199999999999999</v>
      </c>
      <c r="CS1256" s="19">
        <v>0.11700000000000001</v>
      </c>
      <c r="CT1256" s="19">
        <v>0.121</v>
      </c>
      <c r="CU1256" s="19">
        <v>0.46300000000000002</v>
      </c>
      <c r="CV1256" s="19">
        <v>0.14899999999999999</v>
      </c>
      <c r="CW1256" s="19">
        <v>0.13100000000000001</v>
      </c>
    </row>
    <row r="1257" spans="1:101" s="1" customFormat="1" ht="15" x14ac:dyDescent="0.2">
      <c r="A1257" s="19">
        <v>2024</v>
      </c>
      <c r="B1257" s="19">
        <v>424.8</v>
      </c>
      <c r="C1257" s="19">
        <v>1102.9000000000001</v>
      </c>
      <c r="D1257" s="19">
        <v>672.30930000000001</v>
      </c>
      <c r="E1257" s="19">
        <v>674.31640000000004</v>
      </c>
      <c r="F1257" s="19">
        <v>876.50189999999998</v>
      </c>
      <c r="G1257" s="20">
        <v>5736</v>
      </c>
      <c r="H1257" s="19">
        <v>2</v>
      </c>
      <c r="I1257" s="19">
        <v>2</v>
      </c>
      <c r="J1257" s="19" t="s">
        <v>103</v>
      </c>
      <c r="M1257" s="10"/>
      <c r="N1257" s="10"/>
      <c r="U1257" s="21">
        <v>0</v>
      </c>
      <c r="V1257" s="21">
        <v>7</v>
      </c>
      <c r="W1257" s="21">
        <v>672</v>
      </c>
      <c r="X1257" s="19">
        <v>0.05</v>
      </c>
      <c r="Y1257" s="19">
        <v>1.0860000000000001</v>
      </c>
      <c r="Z1257" s="19">
        <v>1.0129999999999999</v>
      </c>
      <c r="AA1257" s="19">
        <v>1.109</v>
      </c>
      <c r="AB1257" s="22">
        <f t="shared" si="315"/>
        <v>0.88611764705882368</v>
      </c>
      <c r="AC1257" s="22">
        <f t="shared" si="316"/>
        <v>0.87961111111111123</v>
      </c>
      <c r="AD1257" s="22">
        <f t="shared" si="317"/>
        <v>0.98222222222222222</v>
      </c>
      <c r="AE1257" s="22">
        <f t="shared" si="318"/>
        <v>1.0073970597523416</v>
      </c>
      <c r="AF1257" s="22">
        <f t="shared" si="319"/>
        <v>0.90215597551237703</v>
      </c>
      <c r="AG1257" s="22">
        <f t="shared" si="320"/>
        <v>1.063242538121453E-2</v>
      </c>
      <c r="AH1257" s="22">
        <f t="shared" si="321"/>
        <v>-0.14855120947259248</v>
      </c>
      <c r="AI1257" s="22">
        <f t="shared" si="322"/>
        <v>-2.7945998760078611E-2</v>
      </c>
      <c r="AJ1257" s="22">
        <f t="shared" si="323"/>
        <v>-0.64338026324777109</v>
      </c>
      <c r="AK1257" s="22">
        <f>P1257</f>
        <v>0</v>
      </c>
      <c r="AL1257" s="22" t="str">
        <f t="shared" si="324"/>
        <v>Lowering</v>
      </c>
      <c r="AM1257" s="24">
        <f t="shared" si="325"/>
        <v>0.93767859293103617</v>
      </c>
      <c r="AN1257" s="24">
        <f t="shared" si="326"/>
        <v>0.22731062535109231</v>
      </c>
      <c r="AO1257" s="25">
        <v>0.42346200000000001</v>
      </c>
      <c r="AP1257" s="24">
        <f t="shared" si="327"/>
        <v>0.22731062535109231</v>
      </c>
      <c r="AQ1257" s="25">
        <v>0.91681999999999997</v>
      </c>
      <c r="AR1257" s="25">
        <v>0.93593499999999996</v>
      </c>
      <c r="AS1257" s="19">
        <v>2024</v>
      </c>
      <c r="AT1257" s="19">
        <v>0.77400000000000002</v>
      </c>
      <c r="AU1257" s="19">
        <v>0.67300000000000004</v>
      </c>
      <c r="AV1257" s="19">
        <v>1.141</v>
      </c>
      <c r="AW1257" s="19">
        <v>1.3180000000000001</v>
      </c>
      <c r="AX1257" s="19" t="s">
        <v>111</v>
      </c>
      <c r="AY1257" s="19">
        <v>1.0609999999999999</v>
      </c>
      <c r="AZ1257" s="19">
        <v>0.83699999999999997</v>
      </c>
      <c r="BA1257" s="19">
        <v>1.55</v>
      </c>
      <c r="BB1257" s="19">
        <v>0.69499999999999995</v>
      </c>
      <c r="BC1257" s="19">
        <v>0.65700000000000003</v>
      </c>
      <c r="BD1257" s="19">
        <v>0.73399999999999999</v>
      </c>
      <c r="BE1257" s="19">
        <v>0.78500000000000003</v>
      </c>
      <c r="BF1257" s="19">
        <v>0.58699999999999997</v>
      </c>
      <c r="BG1257" s="19">
        <v>0.75</v>
      </c>
      <c r="BH1257" s="19">
        <v>0.53100000000000003</v>
      </c>
      <c r="BI1257" s="19">
        <v>1.05</v>
      </c>
      <c r="BJ1257" s="19">
        <v>1.0920000000000001</v>
      </c>
      <c r="BK1257" s="19">
        <v>0.82899999999999996</v>
      </c>
      <c r="BL1257" s="19"/>
      <c r="BM1257" s="19">
        <v>0.89800000000000002</v>
      </c>
      <c r="BN1257" s="19">
        <v>1.1299999999999999</v>
      </c>
      <c r="BO1257" s="19">
        <v>0.995</v>
      </c>
      <c r="BP1257" s="19">
        <v>1.2969999999999999</v>
      </c>
      <c r="BQ1257" s="19">
        <v>0.84399999999999997</v>
      </c>
      <c r="BR1257" s="19">
        <v>0.47799999999999998</v>
      </c>
      <c r="BS1257" s="19">
        <v>0.86499999999999999</v>
      </c>
      <c r="BT1257" s="19">
        <v>1.27</v>
      </c>
      <c r="BU1257" s="19">
        <v>0.64800000000000002</v>
      </c>
      <c r="BV1257" s="19">
        <v>0.70699999999999996</v>
      </c>
      <c r="BW1257" s="19">
        <v>0.83199999999999996</v>
      </c>
      <c r="BX1257" s="19">
        <v>0.752</v>
      </c>
      <c r="BY1257" s="19">
        <v>0.84199999999999997</v>
      </c>
      <c r="BZ1257" s="19">
        <v>0.73299999999999998</v>
      </c>
      <c r="CA1257" s="19">
        <v>0.75800000000000001</v>
      </c>
      <c r="CB1257" s="19">
        <v>0.85899999999999999</v>
      </c>
      <c r="CC1257" s="19">
        <v>0.96199999999999997</v>
      </c>
      <c r="CD1257" s="19">
        <v>0.96299999999999997</v>
      </c>
      <c r="CE1257" s="19"/>
      <c r="CF1257" s="19">
        <v>0.95799999999999996</v>
      </c>
      <c r="CG1257" s="19">
        <v>0.79500000000000004</v>
      </c>
      <c r="CH1257" s="19">
        <v>1.0309999999999999</v>
      </c>
      <c r="CI1257" s="19">
        <v>1.024</v>
      </c>
      <c r="CJ1257" s="19">
        <v>0.92500000000000004</v>
      </c>
      <c r="CK1257" s="19">
        <v>1.1679999999999999</v>
      </c>
      <c r="CL1257" s="19">
        <v>1.046</v>
      </c>
      <c r="CM1257" s="19">
        <v>1.262</v>
      </c>
      <c r="CN1257" s="19">
        <v>1.1879999999999999</v>
      </c>
      <c r="CO1257" s="19">
        <v>1.105</v>
      </c>
      <c r="CP1257" s="19">
        <v>0.99399999999999999</v>
      </c>
      <c r="CQ1257" s="19">
        <v>0.68100000000000005</v>
      </c>
      <c r="CR1257" s="19">
        <v>0.68200000000000005</v>
      </c>
      <c r="CS1257" s="19">
        <v>1.141</v>
      </c>
      <c r="CT1257" s="19">
        <v>0.77100000000000002</v>
      </c>
      <c r="CU1257" s="19">
        <v>0.96299999999999997</v>
      </c>
      <c r="CV1257" s="19">
        <v>0.88100000000000001</v>
      </c>
      <c r="CW1257" s="19">
        <v>1.0649999999999999</v>
      </c>
    </row>
    <row r="1258" spans="1:101" s="1" customFormat="1" ht="15" x14ac:dyDescent="0.2">
      <c r="A1258" s="19">
        <v>2025</v>
      </c>
      <c r="B1258" s="19">
        <v>424.8</v>
      </c>
      <c r="C1258" s="19">
        <v>1103.9000000000001</v>
      </c>
      <c r="D1258" s="19">
        <v>366.10079999999999</v>
      </c>
      <c r="E1258" s="19">
        <v>368.10730000000001</v>
      </c>
      <c r="F1258" s="19">
        <v>132.04249999999999</v>
      </c>
      <c r="G1258" s="20">
        <v>60211.122810000001</v>
      </c>
      <c r="H1258" s="19">
        <v>1</v>
      </c>
      <c r="I1258" s="19">
        <v>1</v>
      </c>
      <c r="J1258" s="19" t="s">
        <v>109</v>
      </c>
      <c r="M1258" s="10"/>
      <c r="N1258" s="10"/>
      <c r="U1258" s="21">
        <v>7</v>
      </c>
      <c r="V1258" s="21">
        <v>69</v>
      </c>
      <c r="W1258" s="21">
        <v>753</v>
      </c>
      <c r="X1258" s="19">
        <v>0.05</v>
      </c>
      <c r="Y1258" s="19">
        <v>0.88</v>
      </c>
      <c r="Z1258" s="19">
        <v>0.85099999999999998</v>
      </c>
      <c r="AA1258" s="19">
        <v>0.84299999999999997</v>
      </c>
      <c r="AB1258" s="22">
        <f t="shared" si="315"/>
        <v>1.1529444444444445</v>
      </c>
      <c r="AC1258" s="22">
        <f t="shared" si="316"/>
        <v>0.75911111111111118</v>
      </c>
      <c r="AD1258" s="22">
        <f t="shared" si="317"/>
        <v>1.0838333333333334</v>
      </c>
      <c r="AE1258" s="22">
        <f t="shared" si="318"/>
        <v>1.5188085480093676</v>
      </c>
      <c r="AF1258" s="22">
        <f t="shared" si="319"/>
        <v>1.0637654415910605</v>
      </c>
      <c r="AG1258" s="22">
        <f t="shared" si="320"/>
        <v>0.60294002372727784</v>
      </c>
      <c r="AH1258" s="22">
        <f t="shared" si="321"/>
        <v>8.9180074186354971E-2</v>
      </c>
      <c r="AI1258" s="22">
        <f t="shared" si="322"/>
        <v>-3.3021350409769585</v>
      </c>
      <c r="AJ1258" s="22">
        <f t="shared" si="323"/>
        <v>-0.14626748841922757</v>
      </c>
      <c r="AK1258" s="23" t="s">
        <v>115</v>
      </c>
      <c r="AL1258" s="22" t="str">
        <f t="shared" si="324"/>
        <v>Lowering</v>
      </c>
      <c r="AM1258" s="24">
        <f t="shared" si="325"/>
        <v>4.9872938676597672E-4</v>
      </c>
      <c r="AN1258" s="24">
        <f t="shared" si="326"/>
        <v>0.71405639267506182</v>
      </c>
      <c r="AO1258" s="25">
        <v>1.6696</v>
      </c>
      <c r="AP1258" s="24">
        <f t="shared" si="327"/>
        <v>0.71405639267506182</v>
      </c>
      <c r="AQ1258" s="25">
        <v>0.48982199999999998</v>
      </c>
      <c r="AR1258" s="25">
        <v>0.63803799999999999</v>
      </c>
      <c r="AS1258" s="19">
        <v>2025</v>
      </c>
      <c r="AT1258" s="19">
        <v>1.0189999999999999</v>
      </c>
      <c r="AU1258" s="19">
        <v>1.7749999999999999</v>
      </c>
      <c r="AV1258" s="19">
        <v>1.2270000000000001</v>
      </c>
      <c r="AW1258" s="19">
        <v>0.94799999999999995</v>
      </c>
      <c r="AX1258" s="19">
        <v>1.306</v>
      </c>
      <c r="AY1258" s="19">
        <v>0.80900000000000005</v>
      </c>
      <c r="AZ1258" s="19">
        <v>0.91700000000000004</v>
      </c>
      <c r="BA1258" s="19">
        <v>1.472</v>
      </c>
      <c r="BB1258" s="19">
        <v>1.17</v>
      </c>
      <c r="BC1258" s="19">
        <v>1.698</v>
      </c>
      <c r="BD1258" s="19">
        <v>0.56000000000000005</v>
      </c>
      <c r="BE1258" s="19">
        <v>1.0920000000000001</v>
      </c>
      <c r="BF1258" s="19">
        <v>1.6719999999999999</v>
      </c>
      <c r="BG1258" s="19">
        <v>0.80200000000000005</v>
      </c>
      <c r="BH1258" s="19">
        <v>0.876</v>
      </c>
      <c r="BI1258" s="19">
        <v>1.244</v>
      </c>
      <c r="BJ1258" s="19">
        <v>0.68300000000000005</v>
      </c>
      <c r="BK1258" s="19">
        <v>1.4830000000000001</v>
      </c>
      <c r="BL1258" s="19"/>
      <c r="BM1258" s="19">
        <v>0.99199999999999999</v>
      </c>
      <c r="BN1258" s="19">
        <v>0.81200000000000006</v>
      </c>
      <c r="BO1258" s="19">
        <v>1.2989999999999999</v>
      </c>
      <c r="BP1258" s="19">
        <v>0.92100000000000004</v>
      </c>
      <c r="BQ1258" s="19">
        <v>0.99199999999999999</v>
      </c>
      <c r="BR1258" s="19">
        <v>0.68500000000000005</v>
      </c>
      <c r="BS1258" s="19">
        <v>0.78600000000000003</v>
      </c>
      <c r="BT1258" s="19">
        <v>0.77200000000000002</v>
      </c>
      <c r="BU1258" s="19">
        <v>0.52600000000000002</v>
      </c>
      <c r="BV1258" s="19">
        <v>0.52200000000000002</v>
      </c>
      <c r="BW1258" s="19">
        <v>0.70499999999999996</v>
      </c>
      <c r="BX1258" s="19">
        <v>0.71199999999999997</v>
      </c>
      <c r="BY1258" s="19">
        <v>0.72499999999999998</v>
      </c>
      <c r="BZ1258" s="19">
        <v>0.98899999999999999</v>
      </c>
      <c r="CA1258" s="19">
        <v>0.627</v>
      </c>
      <c r="CB1258" s="19">
        <v>0.44400000000000001</v>
      </c>
      <c r="CC1258" s="19">
        <v>0.77700000000000002</v>
      </c>
      <c r="CD1258" s="19">
        <v>0.378</v>
      </c>
      <c r="CE1258" s="19"/>
      <c r="CF1258" s="19">
        <v>1.2270000000000001</v>
      </c>
      <c r="CG1258" s="19">
        <v>1.9490000000000001</v>
      </c>
      <c r="CH1258" s="19">
        <v>0.83299999999999996</v>
      </c>
      <c r="CI1258" s="19">
        <v>0.55100000000000005</v>
      </c>
      <c r="CJ1258" s="19">
        <v>0.29899999999999999</v>
      </c>
      <c r="CK1258" s="19">
        <v>1.1819999999999999</v>
      </c>
      <c r="CL1258" s="19">
        <v>2.9889999999999999</v>
      </c>
      <c r="CM1258" s="19">
        <v>0.66700000000000004</v>
      </c>
      <c r="CN1258" s="19">
        <v>0.90300000000000002</v>
      </c>
      <c r="CO1258" s="19">
        <v>1.032</v>
      </c>
      <c r="CP1258" s="19">
        <v>1.1990000000000001</v>
      </c>
      <c r="CQ1258" s="19">
        <v>0.51700000000000002</v>
      </c>
      <c r="CR1258" s="19">
        <v>0.81399999999999995</v>
      </c>
      <c r="CS1258" s="19">
        <v>0.67600000000000005</v>
      </c>
      <c r="CT1258" s="19">
        <v>0.72099999999999997</v>
      </c>
      <c r="CU1258" s="19">
        <v>2.4670000000000001</v>
      </c>
      <c r="CV1258" s="19">
        <v>0.748</v>
      </c>
      <c r="CW1258" s="19">
        <v>0.73499999999999999</v>
      </c>
    </row>
    <row r="1259" spans="1:101" s="1" customFormat="1" ht="15" x14ac:dyDescent="0.2">
      <c r="A1259" s="19">
        <v>2027</v>
      </c>
      <c r="B1259" s="19">
        <v>424.8</v>
      </c>
      <c r="C1259" s="19">
        <v>1104.0999999999999</v>
      </c>
      <c r="D1259" s="19">
        <v>370.09800000000001</v>
      </c>
      <c r="E1259" s="19">
        <v>372.10410000000002</v>
      </c>
      <c r="F1259" s="19">
        <v>136.03970000000001</v>
      </c>
      <c r="G1259" s="20">
        <v>76785.176470000006</v>
      </c>
      <c r="H1259" s="19">
        <v>1</v>
      </c>
      <c r="I1259" s="19">
        <v>1</v>
      </c>
      <c r="J1259" s="19" t="s">
        <v>109</v>
      </c>
      <c r="M1259" s="10"/>
      <c r="N1259" s="10"/>
      <c r="U1259" s="21">
        <v>1</v>
      </c>
      <c r="V1259" s="21">
        <v>10</v>
      </c>
      <c r="W1259" s="21">
        <v>165</v>
      </c>
      <c r="X1259" s="19">
        <v>8.3299999999999999E-2</v>
      </c>
      <c r="Y1259" s="19">
        <v>0.88400000000000001</v>
      </c>
      <c r="Z1259" s="19">
        <v>0.871</v>
      </c>
      <c r="AA1259" s="19">
        <v>0.89200000000000002</v>
      </c>
      <c r="AB1259" s="22">
        <f t="shared" si="315"/>
        <v>1.2121111111111111</v>
      </c>
      <c r="AC1259" s="22">
        <f t="shared" si="316"/>
        <v>0.75043888888888888</v>
      </c>
      <c r="AD1259" s="22">
        <f t="shared" si="317"/>
        <v>1.1092388888888889</v>
      </c>
      <c r="AE1259" s="22">
        <f t="shared" si="318"/>
        <v>1.6152029553076348</v>
      </c>
      <c r="AF1259" s="22">
        <f t="shared" si="319"/>
        <v>1.0927412690383296</v>
      </c>
      <c r="AG1259" s="22">
        <f t="shared" si="320"/>
        <v>0.6917154554574626</v>
      </c>
      <c r="AH1259" s="22">
        <f t="shared" si="321"/>
        <v>0.12795185109047696</v>
      </c>
      <c r="AI1259" s="22">
        <f t="shared" si="322"/>
        <v>-3.3812483420026513</v>
      </c>
      <c r="AJ1259" s="22">
        <f t="shared" si="323"/>
        <v>-0.2228812900360867</v>
      </c>
      <c r="AK1259" s="22" t="s">
        <v>172</v>
      </c>
      <c r="AL1259" s="22" t="str">
        <f t="shared" si="324"/>
        <v>Lowering</v>
      </c>
      <c r="AM1259" s="24">
        <f t="shared" si="325"/>
        <v>4.1567284890061491E-4</v>
      </c>
      <c r="AN1259" s="24">
        <f t="shared" si="326"/>
        <v>0.59857518711911095</v>
      </c>
      <c r="AO1259" s="25">
        <v>1.70442</v>
      </c>
      <c r="AP1259" s="24">
        <f t="shared" si="327"/>
        <v>0.59857518711911095</v>
      </c>
      <c r="AQ1259" s="25">
        <v>0.49731599999999998</v>
      </c>
      <c r="AR1259" s="25">
        <v>0.642544</v>
      </c>
      <c r="AS1259" s="19">
        <v>2027</v>
      </c>
      <c r="AT1259" s="19">
        <v>1.04</v>
      </c>
      <c r="AU1259" s="19">
        <v>1.821</v>
      </c>
      <c r="AV1259" s="19">
        <v>1.2569999999999999</v>
      </c>
      <c r="AW1259" s="19">
        <v>0.95299999999999996</v>
      </c>
      <c r="AX1259" s="19">
        <v>1.365</v>
      </c>
      <c r="AY1259" s="19">
        <v>0.82799999999999996</v>
      </c>
      <c r="AZ1259" s="19">
        <v>0.85799999999999998</v>
      </c>
      <c r="BA1259" s="19">
        <v>1.3740000000000001</v>
      </c>
      <c r="BB1259" s="19">
        <v>1.2729999999999999</v>
      </c>
      <c r="BC1259" s="19">
        <v>1.778</v>
      </c>
      <c r="BD1259" s="19">
        <v>0.56100000000000005</v>
      </c>
      <c r="BE1259" s="19">
        <v>1.111</v>
      </c>
      <c r="BF1259" s="19">
        <v>2.1920000000000002</v>
      </c>
      <c r="BG1259" s="19">
        <v>0.86899999999999999</v>
      </c>
      <c r="BH1259" s="19">
        <v>0.89800000000000002</v>
      </c>
      <c r="BI1259" s="19">
        <v>1.2829999999999999</v>
      </c>
      <c r="BJ1259" s="19">
        <v>0.75900000000000001</v>
      </c>
      <c r="BK1259" s="19">
        <v>1.5980000000000001</v>
      </c>
      <c r="BL1259" s="19"/>
      <c r="BM1259" s="19">
        <v>0.94299999999999995</v>
      </c>
      <c r="BN1259" s="19">
        <v>0.75700000000000001</v>
      </c>
      <c r="BO1259" s="19">
        <v>1.2290000000000001</v>
      </c>
      <c r="BP1259" s="19">
        <v>0.88</v>
      </c>
      <c r="BQ1259" s="19">
        <v>1.0449999999999999</v>
      </c>
      <c r="BR1259" s="19">
        <v>0.66600000000000004</v>
      </c>
      <c r="BS1259" s="19">
        <v>0.83399999999999996</v>
      </c>
      <c r="BT1259" s="19">
        <v>0.69599999999999995</v>
      </c>
      <c r="BU1259" s="19">
        <v>0.51400000000000001</v>
      </c>
      <c r="BV1259" s="19">
        <v>0.49199999999999999</v>
      </c>
      <c r="BW1259" s="19">
        <v>0.73199999999999998</v>
      </c>
      <c r="BX1259" s="19">
        <v>0.63800000000000001</v>
      </c>
      <c r="BY1259" s="19">
        <v>0.72699999999999998</v>
      </c>
      <c r="BZ1259" s="19">
        <v>1.081</v>
      </c>
      <c r="CA1259" s="19">
        <v>0.69599999999999995</v>
      </c>
      <c r="CB1259" s="19">
        <v>0.41099999999999998</v>
      </c>
      <c r="CC1259" s="19">
        <v>0.81100000000000005</v>
      </c>
      <c r="CD1259" s="19">
        <v>0.35589999999999999</v>
      </c>
      <c r="CE1259" s="19"/>
      <c r="CF1259" s="19">
        <v>1.3049999999999999</v>
      </c>
      <c r="CG1259" s="19">
        <v>2.109</v>
      </c>
      <c r="CH1259" s="19">
        <v>0.78100000000000003</v>
      </c>
      <c r="CI1259" s="19">
        <v>0.61599999999999999</v>
      </c>
      <c r="CJ1259" s="19">
        <v>0.26329999999999998</v>
      </c>
      <c r="CK1259" s="19">
        <v>1.1970000000000001</v>
      </c>
      <c r="CL1259" s="19">
        <v>2.915</v>
      </c>
      <c r="CM1259" s="19">
        <v>0.77200000000000002</v>
      </c>
      <c r="CN1259" s="19">
        <v>0.84</v>
      </c>
      <c r="CO1259" s="19">
        <v>1.135</v>
      </c>
      <c r="CP1259" s="19">
        <v>1.335</v>
      </c>
      <c r="CQ1259" s="19">
        <v>0.53200000000000003</v>
      </c>
      <c r="CR1259" s="19">
        <v>0.85699999999999998</v>
      </c>
      <c r="CS1259" s="19">
        <v>0.63300000000000001</v>
      </c>
      <c r="CT1259" s="19">
        <v>0.67</v>
      </c>
      <c r="CU1259" s="19">
        <v>2.4119999999999999</v>
      </c>
      <c r="CV1259" s="19">
        <v>0.88400000000000001</v>
      </c>
      <c r="CW1259" s="19">
        <v>0.71</v>
      </c>
    </row>
    <row r="1260" spans="1:101" s="1" customFormat="1" ht="15" x14ac:dyDescent="0.2">
      <c r="A1260" s="19">
        <v>2028</v>
      </c>
      <c r="B1260" s="19">
        <v>424.8</v>
      </c>
      <c r="C1260" s="19">
        <v>1104.0999999999999</v>
      </c>
      <c r="D1260" s="19">
        <v>276.06889999999999</v>
      </c>
      <c r="E1260" s="19">
        <v>278.07549999999998</v>
      </c>
      <c r="F1260" s="19">
        <v>42.0105</v>
      </c>
      <c r="G1260" s="20">
        <v>7748.1904759999998</v>
      </c>
      <c r="H1260" s="19">
        <v>1</v>
      </c>
      <c r="I1260" s="19">
        <v>1</v>
      </c>
      <c r="J1260" s="19" t="s">
        <v>103</v>
      </c>
      <c r="M1260" s="10"/>
      <c r="N1260" s="10"/>
      <c r="U1260" s="21">
        <v>0</v>
      </c>
      <c r="V1260" s="21">
        <v>4</v>
      </c>
      <c r="W1260" s="21">
        <v>280</v>
      </c>
      <c r="X1260" s="19">
        <v>0.05</v>
      </c>
      <c r="Y1260" s="19">
        <v>1.0609999999999999</v>
      </c>
      <c r="Z1260" s="19">
        <v>1.0289999999999999</v>
      </c>
      <c r="AA1260" s="19">
        <v>1.038</v>
      </c>
      <c r="AB1260" s="22">
        <f t="shared" si="315"/>
        <v>1.1432777777777778</v>
      </c>
      <c r="AC1260" s="22">
        <f t="shared" si="316"/>
        <v>0.79499999999999993</v>
      </c>
      <c r="AD1260" s="22">
        <f t="shared" si="317"/>
        <v>1.0618333333333334</v>
      </c>
      <c r="AE1260" s="22">
        <f t="shared" si="318"/>
        <v>1.4380852550663874</v>
      </c>
      <c r="AF1260" s="22">
        <f t="shared" si="319"/>
        <v>1.0767017213414953</v>
      </c>
      <c r="AG1260" s="22">
        <f t="shared" si="320"/>
        <v>0.52414920666424358</v>
      </c>
      <c r="AH1260" s="22">
        <f t="shared" si="321"/>
        <v>0.10661863545091595</v>
      </c>
      <c r="AI1260" s="22">
        <f t="shared" si="322"/>
        <v>-3.7834781475760146</v>
      </c>
      <c r="AJ1260" s="22">
        <f t="shared" si="323"/>
        <v>-0.33184364739216743</v>
      </c>
      <c r="AK1260" s="22">
        <f>P1260</f>
        <v>0</v>
      </c>
      <c r="AL1260" s="22" t="str">
        <f t="shared" si="324"/>
        <v>Lowering</v>
      </c>
      <c r="AM1260" s="24">
        <f t="shared" si="325"/>
        <v>1.6463488036851565E-4</v>
      </c>
      <c r="AN1260" s="24">
        <f t="shared" si="326"/>
        <v>0.46575374176225293</v>
      </c>
      <c r="AO1260" s="25">
        <v>1.7907299999999999</v>
      </c>
      <c r="AP1260" s="24">
        <f t="shared" si="327"/>
        <v>0.46575374176225293</v>
      </c>
      <c r="AQ1260" s="25">
        <v>0.39899600000000002</v>
      </c>
      <c r="AR1260" s="25">
        <v>0.53686199999999995</v>
      </c>
      <c r="AS1260" s="19">
        <v>2028</v>
      </c>
      <c r="AT1260" s="19">
        <v>1.101</v>
      </c>
      <c r="AU1260" s="19">
        <v>1.776</v>
      </c>
      <c r="AV1260" s="19">
        <v>1.3049999999999999</v>
      </c>
      <c r="AW1260" s="19">
        <v>0.86399999999999999</v>
      </c>
      <c r="AX1260" s="19">
        <v>1.1930000000000001</v>
      </c>
      <c r="AY1260" s="19">
        <v>0.91700000000000004</v>
      </c>
      <c r="AZ1260" s="19">
        <v>1.129</v>
      </c>
      <c r="BA1260" s="19">
        <v>1.1080000000000001</v>
      </c>
      <c r="BB1260" s="19">
        <v>1.286</v>
      </c>
      <c r="BC1260" s="19">
        <v>1.35</v>
      </c>
      <c r="BD1260" s="19">
        <v>0.70099999999999996</v>
      </c>
      <c r="BE1260" s="19">
        <v>1.0229999999999999</v>
      </c>
      <c r="BF1260" s="19">
        <v>1.7050000000000001</v>
      </c>
      <c r="BG1260" s="19">
        <v>0.76900000000000002</v>
      </c>
      <c r="BH1260" s="19">
        <v>1.0620000000000001</v>
      </c>
      <c r="BI1260" s="19">
        <v>1.016</v>
      </c>
      <c r="BJ1260" s="19">
        <v>0.84699999999999998</v>
      </c>
      <c r="BK1260" s="19">
        <v>1.427</v>
      </c>
      <c r="BL1260" s="19"/>
      <c r="BM1260" s="19">
        <v>0.83399999999999996</v>
      </c>
      <c r="BN1260" s="19">
        <v>0.83199999999999996</v>
      </c>
      <c r="BO1260" s="19">
        <v>0.98499999999999999</v>
      </c>
      <c r="BP1260" s="19">
        <v>1.0209999999999999</v>
      </c>
      <c r="BQ1260" s="19">
        <v>1.016</v>
      </c>
      <c r="BR1260" s="19">
        <v>0.59</v>
      </c>
      <c r="BS1260" s="19">
        <v>0.82599999999999996</v>
      </c>
      <c r="BT1260" s="19">
        <v>0.78</v>
      </c>
      <c r="BU1260" s="19">
        <v>0.751</v>
      </c>
      <c r="BV1260" s="19">
        <v>0.61299999999999999</v>
      </c>
      <c r="BW1260" s="19">
        <v>0.70799999999999996</v>
      </c>
      <c r="BX1260" s="19">
        <v>0.82399999999999995</v>
      </c>
      <c r="BY1260" s="19">
        <v>0.90700000000000003</v>
      </c>
      <c r="BZ1260" s="19">
        <v>0.97099999999999997</v>
      </c>
      <c r="CA1260" s="19">
        <v>0.54300000000000004</v>
      </c>
      <c r="CB1260" s="19">
        <v>0.48299999999999998</v>
      </c>
      <c r="CC1260" s="19">
        <v>0.90500000000000003</v>
      </c>
      <c r="CD1260" s="19">
        <v>0.72099999999999997</v>
      </c>
      <c r="CE1260" s="19"/>
      <c r="CF1260" s="19">
        <v>1.371</v>
      </c>
      <c r="CG1260" s="19">
        <v>1.5369999999999999</v>
      </c>
      <c r="CH1260" s="19">
        <v>0.95399999999999996</v>
      </c>
      <c r="CI1260" s="19">
        <v>0.96199999999999997</v>
      </c>
      <c r="CJ1260" s="19">
        <v>0.63300000000000001</v>
      </c>
      <c r="CK1260" s="19">
        <v>1.2909999999999999</v>
      </c>
      <c r="CL1260" s="19">
        <v>1.972</v>
      </c>
      <c r="CM1260" s="19">
        <v>0.92600000000000005</v>
      </c>
      <c r="CN1260" s="19">
        <v>1.034</v>
      </c>
      <c r="CO1260" s="19">
        <v>0.96099999999999997</v>
      </c>
      <c r="CP1260" s="19">
        <v>1.022</v>
      </c>
      <c r="CQ1260" s="19">
        <v>0.79200000000000004</v>
      </c>
      <c r="CR1260" s="19">
        <v>0.745</v>
      </c>
      <c r="CS1260" s="19">
        <v>0.69799999999999995</v>
      </c>
      <c r="CT1260" s="19">
        <v>0.753</v>
      </c>
      <c r="CU1260" s="19">
        <v>1.657</v>
      </c>
      <c r="CV1260" s="19">
        <v>0.89300000000000002</v>
      </c>
      <c r="CW1260" s="19">
        <v>0.91200000000000003</v>
      </c>
    </row>
    <row r="1261" spans="1:101" s="1" customFormat="1" ht="15" x14ac:dyDescent="0.2">
      <c r="A1261" s="19">
        <v>2029</v>
      </c>
      <c r="B1261" s="19">
        <v>424.8</v>
      </c>
      <c r="C1261" s="19">
        <v>1104.2</v>
      </c>
      <c r="D1261" s="19">
        <v>318.0795</v>
      </c>
      <c r="E1261" s="19">
        <v>320.08629999999999</v>
      </c>
      <c r="F1261" s="19">
        <v>84.021199999999993</v>
      </c>
      <c r="G1261" s="20">
        <v>11487.10204</v>
      </c>
      <c r="H1261" s="19">
        <v>1</v>
      </c>
      <c r="I1261" s="19">
        <v>1</v>
      </c>
      <c r="J1261" s="19" t="s">
        <v>103</v>
      </c>
      <c r="M1261" s="10"/>
      <c r="N1261" s="10"/>
      <c r="U1261" s="21">
        <v>0</v>
      </c>
      <c r="V1261" s="21">
        <v>13</v>
      </c>
      <c r="W1261" s="21">
        <v>310</v>
      </c>
      <c r="X1261" s="19">
        <v>0.05</v>
      </c>
      <c r="Y1261" s="19">
        <v>0.80900000000000005</v>
      </c>
      <c r="Z1261" s="19">
        <v>0.89600000000000002</v>
      </c>
      <c r="AA1261" s="19">
        <v>0.85099999999999998</v>
      </c>
      <c r="AB1261" s="22">
        <f t="shared" si="315"/>
        <v>1.2487222222222223</v>
      </c>
      <c r="AC1261" s="22">
        <f t="shared" si="316"/>
        <v>0.76583333333333337</v>
      </c>
      <c r="AD1261" s="22">
        <f t="shared" si="317"/>
        <v>1.0907777777777778</v>
      </c>
      <c r="AE1261" s="22">
        <f t="shared" si="318"/>
        <v>1.6305404425099745</v>
      </c>
      <c r="AF1261" s="22">
        <f t="shared" si="319"/>
        <v>1.1447998370174188</v>
      </c>
      <c r="AG1261" s="22">
        <f t="shared" si="320"/>
        <v>0.70535022488582089</v>
      </c>
      <c r="AH1261" s="22">
        <f t="shared" si="321"/>
        <v>0.19509537178398079</v>
      </c>
      <c r="AI1261" s="22">
        <f t="shared" si="322"/>
        <v>-3.3635108038522463</v>
      </c>
      <c r="AJ1261" s="22">
        <f t="shared" si="323"/>
        <v>-0.40424792866051379</v>
      </c>
      <c r="AK1261" s="22">
        <f>P1261</f>
        <v>0</v>
      </c>
      <c r="AL1261" s="22" t="str">
        <f t="shared" si="324"/>
        <v>Lowering</v>
      </c>
      <c r="AM1261" s="24">
        <f t="shared" si="325"/>
        <v>4.3300129592208916E-4</v>
      </c>
      <c r="AN1261" s="24">
        <f t="shared" si="326"/>
        <v>0.39423217980267211</v>
      </c>
      <c r="AO1261" s="25">
        <v>1.7199599999999999</v>
      </c>
      <c r="AP1261" s="24">
        <f t="shared" si="327"/>
        <v>0.39423217980267211</v>
      </c>
      <c r="AQ1261" s="25">
        <v>0.52137800000000001</v>
      </c>
      <c r="AR1261" s="25">
        <v>0.66148099999999999</v>
      </c>
      <c r="AS1261" s="19">
        <v>2029</v>
      </c>
      <c r="AT1261" s="19">
        <v>1.1890000000000001</v>
      </c>
      <c r="AU1261" s="19">
        <v>2.0299999999999998</v>
      </c>
      <c r="AV1261" s="19">
        <v>1.1919999999999999</v>
      </c>
      <c r="AW1261" s="19">
        <v>0.99299999999999999</v>
      </c>
      <c r="AX1261" s="19">
        <v>1.2190000000000001</v>
      </c>
      <c r="AY1261" s="19">
        <v>0.86499999999999999</v>
      </c>
      <c r="AZ1261" s="19">
        <v>0.83199999999999996</v>
      </c>
      <c r="BA1261" s="19">
        <v>1.4730000000000001</v>
      </c>
      <c r="BB1261" s="19">
        <v>1.218</v>
      </c>
      <c r="BC1261" s="19">
        <v>1.917</v>
      </c>
      <c r="BD1261" s="19">
        <v>0.58599999999999997</v>
      </c>
      <c r="BE1261" s="19">
        <v>1.246</v>
      </c>
      <c r="BF1261" s="19">
        <v>2.2509999999999999</v>
      </c>
      <c r="BG1261" s="19">
        <v>0.95399999999999996</v>
      </c>
      <c r="BH1261" s="19">
        <v>0.96399999999999997</v>
      </c>
      <c r="BI1261" s="19">
        <v>1.1679999999999999</v>
      </c>
      <c r="BJ1261" s="19">
        <v>0.80500000000000005</v>
      </c>
      <c r="BK1261" s="19">
        <v>1.575</v>
      </c>
      <c r="BL1261" s="19"/>
      <c r="BM1261" s="19">
        <v>1.0309999999999999</v>
      </c>
      <c r="BN1261" s="19">
        <v>0.90400000000000003</v>
      </c>
      <c r="BO1261" s="19">
        <v>1.226</v>
      </c>
      <c r="BP1261" s="19">
        <v>0.84499999999999997</v>
      </c>
      <c r="BQ1261" s="19">
        <v>1.1120000000000001</v>
      </c>
      <c r="BR1261" s="19">
        <v>0.78100000000000003</v>
      </c>
      <c r="BS1261" s="19">
        <v>0.85299999999999998</v>
      </c>
      <c r="BT1261" s="19">
        <v>0.70799999999999996</v>
      </c>
      <c r="BU1261" s="19">
        <v>0.40899999999999997</v>
      </c>
      <c r="BV1261" s="19">
        <v>0.45900000000000002</v>
      </c>
      <c r="BW1261" s="19">
        <v>0.75</v>
      </c>
      <c r="BX1261" s="19">
        <v>0.629</v>
      </c>
      <c r="BY1261" s="19">
        <v>0.66900000000000004</v>
      </c>
      <c r="BZ1261" s="19">
        <v>1.052</v>
      </c>
      <c r="CA1261" s="19">
        <v>0.624</v>
      </c>
      <c r="CB1261" s="19">
        <v>0.495</v>
      </c>
      <c r="CC1261" s="19">
        <v>0.79</v>
      </c>
      <c r="CD1261" s="19">
        <v>0.44800000000000001</v>
      </c>
      <c r="CE1261" s="19"/>
      <c r="CF1261" s="19">
        <v>1.139</v>
      </c>
      <c r="CG1261" s="19">
        <v>2.1589999999999998</v>
      </c>
      <c r="CH1261" s="19">
        <v>0.81499999999999995</v>
      </c>
      <c r="CI1261" s="19">
        <v>0.60899999999999999</v>
      </c>
      <c r="CJ1261" s="19">
        <v>0.38200000000000001</v>
      </c>
      <c r="CK1261" s="19">
        <v>1.238</v>
      </c>
      <c r="CL1261" s="19">
        <v>2.3690000000000002</v>
      </c>
      <c r="CM1261" s="19">
        <v>0.749</v>
      </c>
      <c r="CN1261" s="19">
        <v>0.79100000000000004</v>
      </c>
      <c r="CO1261" s="19">
        <v>1.22</v>
      </c>
      <c r="CP1261" s="19">
        <v>1.4490000000000001</v>
      </c>
      <c r="CQ1261" s="19">
        <v>0.57399999999999995</v>
      </c>
      <c r="CR1261" s="19">
        <v>0.99299999999999999</v>
      </c>
      <c r="CS1261" s="19">
        <v>0.60299999999999998</v>
      </c>
      <c r="CT1261" s="19">
        <v>0.56899999999999995</v>
      </c>
      <c r="CU1261" s="19">
        <v>2.4430000000000001</v>
      </c>
      <c r="CV1261" s="19">
        <v>0.84299999999999997</v>
      </c>
      <c r="CW1261" s="19">
        <v>0.68899999999999995</v>
      </c>
    </row>
    <row r="1262" spans="1:101" s="1" customFormat="1" ht="15" x14ac:dyDescent="0.2">
      <c r="A1262" s="19">
        <v>2031</v>
      </c>
      <c r="B1262" s="19">
        <v>424.8</v>
      </c>
      <c r="C1262" s="19">
        <v>1104.4000000000001</v>
      </c>
      <c r="D1262" s="19">
        <v>735.18870000000004</v>
      </c>
      <c r="E1262" s="19">
        <v>739.20209999999997</v>
      </c>
      <c r="F1262" s="19">
        <v>268.07929999999999</v>
      </c>
      <c r="G1262" s="20">
        <v>18630.352940000001</v>
      </c>
      <c r="H1262" s="19">
        <v>1</v>
      </c>
      <c r="I1262" s="19">
        <v>2</v>
      </c>
      <c r="J1262" s="19" t="s">
        <v>109</v>
      </c>
      <c r="M1262" s="10"/>
      <c r="N1262" s="10"/>
      <c r="U1262" s="21">
        <v>4</v>
      </c>
      <c r="V1262" s="21">
        <v>20</v>
      </c>
      <c r="W1262" s="21">
        <v>439</v>
      </c>
      <c r="X1262" s="19">
        <v>0.05</v>
      </c>
      <c r="Y1262" s="19">
        <v>0.99199999999999999</v>
      </c>
      <c r="Z1262" s="19">
        <v>0.92600000000000005</v>
      </c>
      <c r="AA1262" s="19">
        <v>0.996</v>
      </c>
      <c r="AB1262" s="22">
        <f t="shared" si="315"/>
        <v>1.370222222222222</v>
      </c>
      <c r="AC1262" s="22">
        <f t="shared" si="316"/>
        <v>0.79822222222222228</v>
      </c>
      <c r="AD1262" s="22">
        <f t="shared" si="317"/>
        <v>1.2047222222222222</v>
      </c>
      <c r="AE1262" s="22">
        <f t="shared" si="318"/>
        <v>1.7165924276169262</v>
      </c>
      <c r="AF1262" s="22">
        <f t="shared" si="319"/>
        <v>1.1373760664053492</v>
      </c>
      <c r="AG1262" s="22">
        <f t="shared" si="320"/>
        <v>0.77954753936602794</v>
      </c>
      <c r="AH1262" s="22">
        <f t="shared" si="321"/>
        <v>0.18570935135670963</v>
      </c>
      <c r="AI1262" s="22">
        <f t="shared" si="322"/>
        <v>-3.4904244036479115</v>
      </c>
      <c r="AJ1262" s="22">
        <f t="shared" si="323"/>
        <v>-0.32864735967479886</v>
      </c>
      <c r="AK1262" s="31" t="s">
        <v>148</v>
      </c>
      <c r="AL1262" s="22" t="str">
        <f t="shared" si="324"/>
        <v>Lowering</v>
      </c>
      <c r="AM1262" s="24">
        <f t="shared" si="325"/>
        <v>3.2327758741295195E-4</v>
      </c>
      <c r="AN1262" s="24">
        <f t="shared" si="326"/>
        <v>0.469194205867978</v>
      </c>
      <c r="AO1262" s="25">
        <v>1.74797</v>
      </c>
      <c r="AP1262" s="24">
        <f t="shared" si="327"/>
        <v>0.469194205867978</v>
      </c>
      <c r="AQ1262" s="25">
        <v>0.46984599999999999</v>
      </c>
      <c r="AR1262" s="25">
        <v>0.62202999999999997</v>
      </c>
      <c r="AS1262" s="19">
        <v>2031</v>
      </c>
      <c r="AT1262" s="19">
        <v>1.173</v>
      </c>
      <c r="AU1262" s="19">
        <v>2.0169999999999999</v>
      </c>
      <c r="AV1262" s="19">
        <v>1.5209999999999999</v>
      </c>
      <c r="AW1262" s="19">
        <v>0.93799999999999994</v>
      </c>
      <c r="AX1262" s="19">
        <v>1.4179999999999999</v>
      </c>
      <c r="AY1262" s="19">
        <v>0.85099999999999998</v>
      </c>
      <c r="AZ1262" s="19">
        <v>1.0940000000000001</v>
      </c>
      <c r="BA1262" s="19">
        <v>1.71</v>
      </c>
      <c r="BB1262" s="19">
        <v>1.516</v>
      </c>
      <c r="BC1262" s="19">
        <v>2.1669999999999998</v>
      </c>
      <c r="BD1262" s="19">
        <v>0.58399999999999996</v>
      </c>
      <c r="BE1262" s="19">
        <v>1.304</v>
      </c>
      <c r="BF1262" s="19">
        <v>2.5310000000000001</v>
      </c>
      <c r="BG1262" s="19">
        <v>0.97</v>
      </c>
      <c r="BH1262" s="19">
        <v>0.98799999999999999</v>
      </c>
      <c r="BI1262" s="19">
        <v>1.3240000000000001</v>
      </c>
      <c r="BJ1262" s="19">
        <v>0.751</v>
      </c>
      <c r="BK1262" s="19">
        <v>1.8069999999999999</v>
      </c>
      <c r="BL1262" s="19"/>
      <c r="BM1262" s="19">
        <v>0.98099999999999998</v>
      </c>
      <c r="BN1262" s="19">
        <v>0.86</v>
      </c>
      <c r="BO1262" s="19">
        <v>1.3440000000000001</v>
      </c>
      <c r="BP1262" s="19">
        <v>1.085</v>
      </c>
      <c r="BQ1262" s="19">
        <v>1.0189999999999999</v>
      </c>
      <c r="BR1262" s="19">
        <v>0.75600000000000001</v>
      </c>
      <c r="BS1262" s="19">
        <v>0.67600000000000005</v>
      </c>
      <c r="BT1262" s="19">
        <v>0.73299999999999998</v>
      </c>
      <c r="BU1262" s="19">
        <v>0.49199999999999999</v>
      </c>
      <c r="BV1262" s="19">
        <v>0.51</v>
      </c>
      <c r="BW1262" s="19">
        <v>0.79800000000000004</v>
      </c>
      <c r="BX1262" s="19">
        <v>0.68400000000000005</v>
      </c>
      <c r="BY1262" s="19">
        <v>0.77400000000000002</v>
      </c>
      <c r="BZ1262" s="19">
        <v>1.1950000000000001</v>
      </c>
      <c r="CA1262" s="19">
        <v>0.77</v>
      </c>
      <c r="CB1262" s="19">
        <v>0.39</v>
      </c>
      <c r="CC1262" s="19">
        <v>0.82399999999999995</v>
      </c>
      <c r="CD1262" s="19">
        <v>0.47699999999999998</v>
      </c>
      <c r="CE1262" s="19"/>
      <c r="CF1262" s="19">
        <v>1.2849999999999999</v>
      </c>
      <c r="CG1262" s="19">
        <v>2.3610000000000002</v>
      </c>
      <c r="CH1262" s="19">
        <v>0.83699999999999997</v>
      </c>
      <c r="CI1262" s="19">
        <v>0.67800000000000005</v>
      </c>
      <c r="CJ1262" s="19">
        <v>0.32400000000000001</v>
      </c>
      <c r="CK1262" s="19">
        <v>1.3109999999999999</v>
      </c>
      <c r="CL1262" s="19">
        <v>3.28</v>
      </c>
      <c r="CM1262" s="19">
        <v>0.78400000000000003</v>
      </c>
      <c r="CN1262" s="19">
        <v>0.83699999999999997</v>
      </c>
      <c r="CO1262" s="19">
        <v>1.0860000000000001</v>
      </c>
      <c r="CP1262" s="19">
        <v>1.478</v>
      </c>
      <c r="CQ1262" s="19">
        <v>0.57399999999999995</v>
      </c>
      <c r="CR1262" s="19">
        <v>0.98799999999999999</v>
      </c>
      <c r="CS1262" s="19">
        <v>0.76700000000000002</v>
      </c>
      <c r="CT1262" s="19">
        <v>0.69099999999999995</v>
      </c>
      <c r="CU1262" s="19">
        <v>2.78</v>
      </c>
      <c r="CV1262" s="19">
        <v>0.86099999999999999</v>
      </c>
      <c r="CW1262" s="19">
        <v>0.76300000000000001</v>
      </c>
    </row>
    <row r="1263" spans="1:101" s="1" customFormat="1" ht="15" x14ac:dyDescent="0.2">
      <c r="A1263" s="19">
        <v>2032</v>
      </c>
      <c r="B1263" s="19">
        <v>427.9</v>
      </c>
      <c r="C1263" s="19">
        <v>1104.5999999999999</v>
      </c>
      <c r="D1263" s="19">
        <v>622.17629999999997</v>
      </c>
      <c r="E1263" s="19">
        <v>626.18970000000002</v>
      </c>
      <c r="F1263" s="19">
        <v>155.06700000000001</v>
      </c>
      <c r="G1263" s="20">
        <v>451773.3333</v>
      </c>
      <c r="H1263" s="19">
        <v>1</v>
      </c>
      <c r="I1263" s="19">
        <v>2</v>
      </c>
      <c r="J1263" s="19" t="s">
        <v>112</v>
      </c>
      <c r="M1263" s="10"/>
      <c r="N1263" s="10"/>
      <c r="X1263" s="19">
        <v>3.3300000000000003E-2</v>
      </c>
      <c r="Y1263" s="19">
        <v>1.1479999999999999</v>
      </c>
      <c r="Z1263" s="19">
        <v>1.141</v>
      </c>
      <c r="AA1263" s="19">
        <v>1.145</v>
      </c>
      <c r="AB1263" s="22">
        <f t="shared" si="315"/>
        <v>0.99477777777777776</v>
      </c>
      <c r="AC1263" s="22">
        <f t="shared" si="316"/>
        <v>0.99888888888888872</v>
      </c>
      <c r="AD1263" s="22">
        <f t="shared" si="317"/>
        <v>0.92627777777777787</v>
      </c>
      <c r="AE1263" s="22">
        <f t="shared" si="318"/>
        <v>0.99588431590656301</v>
      </c>
      <c r="AF1263" s="22">
        <f t="shared" si="319"/>
        <v>1.073951898278654</v>
      </c>
      <c r="AG1263" s="22">
        <f t="shared" si="320"/>
        <v>-5.9499294625683435E-3</v>
      </c>
      <c r="AH1263" s="22">
        <f t="shared" si="321"/>
        <v>0.10292937724424921</v>
      </c>
      <c r="AI1263" s="22">
        <f t="shared" si="322"/>
        <v>-2.8197650515627733E-2</v>
      </c>
      <c r="AJ1263" s="22">
        <f t="shared" si="323"/>
        <v>-1.0038493771055452</v>
      </c>
      <c r="AK1263" s="22">
        <f t="shared" ref="AK1263:AK1269" si="328">P1263</f>
        <v>0</v>
      </c>
      <c r="AL1263" s="22" t="str">
        <f t="shared" si="324"/>
        <v>Increase</v>
      </c>
      <c r="AM1263" s="24">
        <f t="shared" si="325"/>
        <v>0.93713541285122659</v>
      </c>
      <c r="AN1263" s="24">
        <f t="shared" si="326"/>
        <v>9.9117564683896431E-2</v>
      </c>
      <c r="AO1263" s="25">
        <v>0.64263300000000001</v>
      </c>
      <c r="AP1263" s="24">
        <f t="shared" si="327"/>
        <v>9.9117564683896431E-2</v>
      </c>
      <c r="AQ1263" s="25">
        <v>0.88022599999999995</v>
      </c>
      <c r="AR1263" s="25">
        <v>0.91289699999999996</v>
      </c>
      <c r="AS1263" s="19">
        <v>2032</v>
      </c>
      <c r="AT1263" s="19">
        <v>1.103</v>
      </c>
      <c r="AU1263" s="19">
        <v>1.107</v>
      </c>
      <c r="AV1263" s="19">
        <v>1.1419999999999999</v>
      </c>
      <c r="AW1263" s="19">
        <v>0.96299999999999997</v>
      </c>
      <c r="AX1263" s="19">
        <v>0.85699999999999998</v>
      </c>
      <c r="AY1263" s="19">
        <v>1.202</v>
      </c>
      <c r="AZ1263" s="19">
        <v>1.0489999999999999</v>
      </c>
      <c r="BA1263" s="19">
        <v>1.2130000000000001</v>
      </c>
      <c r="BB1263" s="19">
        <v>0.88500000000000001</v>
      </c>
      <c r="BC1263" s="19">
        <v>0.88300000000000001</v>
      </c>
      <c r="BD1263" s="19">
        <v>0.92100000000000004</v>
      </c>
      <c r="BE1263" s="19">
        <v>0.92700000000000005</v>
      </c>
      <c r="BF1263" s="19">
        <v>0.92200000000000004</v>
      </c>
      <c r="BG1263" s="19">
        <v>0.876</v>
      </c>
      <c r="BH1263" s="19">
        <v>0.77900000000000003</v>
      </c>
      <c r="BI1263" s="19">
        <v>1.052</v>
      </c>
      <c r="BJ1263" s="19">
        <v>1.0760000000000001</v>
      </c>
      <c r="BK1263" s="19">
        <v>0.94899999999999995</v>
      </c>
      <c r="BL1263" s="19"/>
      <c r="BM1263" s="19">
        <v>1.0429999999999999</v>
      </c>
      <c r="BN1263" s="19">
        <v>1.1100000000000001</v>
      </c>
      <c r="BO1263" s="19">
        <v>1.331</v>
      </c>
      <c r="BP1263" s="19">
        <v>1.095</v>
      </c>
      <c r="BQ1263" s="19">
        <v>0.878</v>
      </c>
      <c r="BR1263" s="19">
        <v>0.68700000000000006</v>
      </c>
      <c r="BS1263" s="19">
        <v>1.208</v>
      </c>
      <c r="BT1263" s="19">
        <v>1.3120000000000001</v>
      </c>
      <c r="BU1263" s="19">
        <v>0.90500000000000003</v>
      </c>
      <c r="BV1263" s="19">
        <v>0.8</v>
      </c>
      <c r="BW1263" s="19">
        <v>0.86799999999999999</v>
      </c>
      <c r="BX1263" s="19">
        <v>0.92700000000000005</v>
      </c>
      <c r="BY1263" s="19">
        <v>0.93600000000000005</v>
      </c>
      <c r="BZ1263" s="19">
        <v>0.77400000000000002</v>
      </c>
      <c r="CA1263" s="19">
        <v>0.90500000000000003</v>
      </c>
      <c r="CB1263" s="19">
        <v>1.1359999999999999</v>
      </c>
      <c r="CC1263" s="19">
        <v>1.073</v>
      </c>
      <c r="CD1263" s="19">
        <v>0.99199999999999999</v>
      </c>
      <c r="CE1263" s="19"/>
      <c r="CF1263" s="19">
        <v>1.0489999999999999</v>
      </c>
      <c r="CG1263" s="19">
        <v>1.054</v>
      </c>
      <c r="CH1263" s="19">
        <v>1.091</v>
      </c>
      <c r="CI1263" s="19">
        <v>0.98799999999999999</v>
      </c>
      <c r="CJ1263" s="19">
        <v>0.88100000000000001</v>
      </c>
      <c r="CK1263" s="19">
        <v>0.92600000000000005</v>
      </c>
      <c r="CL1263" s="19">
        <v>0.94399999999999995</v>
      </c>
      <c r="CM1263" s="19">
        <v>0.94499999999999995</v>
      </c>
      <c r="CN1263" s="19">
        <v>1.0740000000000001</v>
      </c>
      <c r="CO1263" s="19">
        <v>0.94099999999999995</v>
      </c>
      <c r="CP1263" s="19">
        <v>0.74</v>
      </c>
      <c r="CQ1263" s="19">
        <v>0.74299999999999999</v>
      </c>
      <c r="CR1263" s="19">
        <v>0.879</v>
      </c>
      <c r="CS1263" s="19">
        <v>0.99199999999999999</v>
      </c>
      <c r="CT1263" s="19">
        <v>0.83499999999999996</v>
      </c>
      <c r="CU1263" s="19">
        <v>0.82699999999999996</v>
      </c>
      <c r="CV1263" s="19">
        <v>0.73499999999999999</v>
      </c>
      <c r="CW1263" s="19">
        <v>1.0289999999999999</v>
      </c>
    </row>
    <row r="1264" spans="1:101" s="1" customFormat="1" ht="15" x14ac:dyDescent="0.2">
      <c r="A1264" s="19">
        <v>2034</v>
      </c>
      <c r="B1264" s="19">
        <v>425.8</v>
      </c>
      <c r="C1264" s="19">
        <v>1106.4000000000001</v>
      </c>
      <c r="D1264" s="19">
        <v>339.5718</v>
      </c>
      <c r="E1264" s="19">
        <v>341.57850000000002</v>
      </c>
      <c r="F1264" s="19">
        <v>211.02699999999999</v>
      </c>
      <c r="G1264" s="20">
        <v>8526.6666669999995</v>
      </c>
      <c r="H1264" s="19">
        <v>2</v>
      </c>
      <c r="I1264" s="19">
        <v>2</v>
      </c>
      <c r="J1264" s="19" t="s">
        <v>103</v>
      </c>
      <c r="M1264" s="10"/>
      <c r="N1264" s="10"/>
      <c r="U1264" s="21">
        <v>0</v>
      </c>
      <c r="V1264" s="21">
        <v>2</v>
      </c>
      <c r="W1264" s="21">
        <v>59</v>
      </c>
      <c r="X1264" s="19">
        <v>0.05</v>
      </c>
      <c r="Y1264" s="19">
        <v>1.1379999999999999</v>
      </c>
      <c r="Z1264" s="19">
        <v>1.04</v>
      </c>
      <c r="AA1264" s="19">
        <v>1.0589999999999999</v>
      </c>
      <c r="AB1264" s="22">
        <f t="shared" si="315"/>
        <v>1.0114999999999998</v>
      </c>
      <c r="AC1264" s="22">
        <f t="shared" si="316"/>
        <v>1.0221666666666664</v>
      </c>
      <c r="AD1264" s="22">
        <f t="shared" si="317"/>
        <v>0.89061111111111102</v>
      </c>
      <c r="AE1264" s="22">
        <f t="shared" si="318"/>
        <v>0.98956465025273121</v>
      </c>
      <c r="AF1264" s="22">
        <f t="shared" si="319"/>
        <v>1.1357370095440085</v>
      </c>
      <c r="AG1264" s="22">
        <f t="shared" si="320"/>
        <v>-1.5134130361251989E-2</v>
      </c>
      <c r="AH1264" s="22">
        <f t="shared" si="321"/>
        <v>0.1836288040751593</v>
      </c>
      <c r="AI1264" s="22">
        <f t="shared" si="322"/>
        <v>-6.2251553230552946E-2</v>
      </c>
      <c r="AJ1264" s="22">
        <f t="shared" si="323"/>
        <v>-1.4232159489952629</v>
      </c>
      <c r="AK1264" s="22">
        <f t="shared" si="328"/>
        <v>0</v>
      </c>
      <c r="AL1264" s="22" t="str">
        <f t="shared" si="324"/>
        <v>Increase</v>
      </c>
      <c r="AM1264" s="24">
        <f t="shared" si="325"/>
        <v>0.86645985714780149</v>
      </c>
      <c r="AN1264" s="24">
        <f t="shared" si="326"/>
        <v>3.7738449324463963E-2</v>
      </c>
      <c r="AO1264" s="25">
        <v>0.66069999999999995</v>
      </c>
      <c r="AP1264" s="24">
        <f t="shared" si="327"/>
        <v>3.7738449324463963E-2</v>
      </c>
      <c r="AQ1264" s="25">
        <v>1.1191500000000001</v>
      </c>
      <c r="AR1264" s="25">
        <v>1.0525100000000001</v>
      </c>
      <c r="AS1264" s="19">
        <v>2034</v>
      </c>
      <c r="AT1264" s="19">
        <v>1.37</v>
      </c>
      <c r="AU1264" s="19">
        <v>1.079</v>
      </c>
      <c r="AV1264" s="19">
        <v>1.27</v>
      </c>
      <c r="AW1264" s="19">
        <v>1.0309999999999999</v>
      </c>
      <c r="AX1264" s="19">
        <v>0.754</v>
      </c>
      <c r="AY1264" s="19">
        <v>1.151</v>
      </c>
      <c r="AZ1264" s="19">
        <v>1.0049999999999999</v>
      </c>
      <c r="BA1264" s="19">
        <v>1.2769999999999999</v>
      </c>
      <c r="BB1264" s="19">
        <v>0.90800000000000003</v>
      </c>
      <c r="BC1264" s="19">
        <v>0.93100000000000005</v>
      </c>
      <c r="BD1264" s="19">
        <v>0.91600000000000004</v>
      </c>
      <c r="BE1264" s="19">
        <v>0.89700000000000002</v>
      </c>
      <c r="BF1264" s="19">
        <v>0.88900000000000001</v>
      </c>
      <c r="BG1264" s="19">
        <v>0.96899999999999997</v>
      </c>
      <c r="BH1264" s="19">
        <v>0.754</v>
      </c>
      <c r="BI1264" s="19">
        <v>1.0089999999999999</v>
      </c>
      <c r="BJ1264" s="19">
        <v>1.127</v>
      </c>
      <c r="BK1264" s="19">
        <v>0.87</v>
      </c>
      <c r="BL1264" s="19"/>
      <c r="BM1264" s="19">
        <v>0.94099999999999995</v>
      </c>
      <c r="BN1264" s="19">
        <v>1.266</v>
      </c>
      <c r="BO1264" s="19">
        <v>1.4319999999999999</v>
      </c>
      <c r="BP1264" s="19">
        <v>1.06</v>
      </c>
      <c r="BQ1264" s="19">
        <v>0.94899999999999995</v>
      </c>
      <c r="BR1264" s="19">
        <v>0.68400000000000005</v>
      </c>
      <c r="BS1264" s="19">
        <v>1.3680000000000001</v>
      </c>
      <c r="BT1264" s="19">
        <v>1.2230000000000001</v>
      </c>
      <c r="BU1264" s="19">
        <v>0.92200000000000004</v>
      </c>
      <c r="BV1264" s="19">
        <v>0.84799999999999998</v>
      </c>
      <c r="BW1264" s="19">
        <v>0.83399999999999996</v>
      </c>
      <c r="BX1264" s="19">
        <v>0.95599999999999996</v>
      </c>
      <c r="BY1264" s="19">
        <v>1.101</v>
      </c>
      <c r="BZ1264" s="19">
        <v>0.84399999999999997</v>
      </c>
      <c r="CA1264" s="19">
        <v>0.878</v>
      </c>
      <c r="CB1264" s="19">
        <v>1.1890000000000001</v>
      </c>
      <c r="CC1264" s="19">
        <v>1.016</v>
      </c>
      <c r="CD1264" s="19">
        <v>0.88800000000000001</v>
      </c>
      <c r="CE1264" s="19"/>
      <c r="CF1264" s="19">
        <v>0.89300000000000002</v>
      </c>
      <c r="CG1264" s="19">
        <v>0.82499999999999996</v>
      </c>
      <c r="CH1264" s="19">
        <v>0.97699999999999998</v>
      </c>
      <c r="CI1264" s="19">
        <v>0.84899999999999998</v>
      </c>
      <c r="CJ1264" s="19">
        <v>0.80200000000000005</v>
      </c>
      <c r="CK1264" s="19">
        <v>1.018</v>
      </c>
      <c r="CL1264" s="19">
        <v>1.0369999999999999</v>
      </c>
      <c r="CM1264" s="19">
        <v>0.90300000000000002</v>
      </c>
      <c r="CN1264" s="19">
        <v>1.389</v>
      </c>
      <c r="CO1264" s="19">
        <v>0.79100000000000004</v>
      </c>
      <c r="CP1264" s="19">
        <v>0.74299999999999999</v>
      </c>
      <c r="CQ1264" s="19">
        <v>0.83799999999999997</v>
      </c>
      <c r="CR1264" s="19">
        <v>0.85</v>
      </c>
      <c r="CS1264" s="19">
        <v>0.98399999999999999</v>
      </c>
      <c r="CT1264" s="19">
        <v>0.64100000000000001</v>
      </c>
      <c r="CU1264" s="19">
        <v>0.8</v>
      </c>
      <c r="CV1264" s="19">
        <v>0.754</v>
      </c>
      <c r="CW1264" s="19">
        <v>0.93700000000000006</v>
      </c>
    </row>
    <row r="1265" spans="1:101" s="1" customFormat="1" ht="15" x14ac:dyDescent="0.2">
      <c r="A1265" s="19">
        <v>2035</v>
      </c>
      <c r="B1265" s="19">
        <v>425.8</v>
      </c>
      <c r="C1265" s="19">
        <v>1106.5</v>
      </c>
      <c r="D1265" s="19">
        <v>643.65639999999996</v>
      </c>
      <c r="E1265" s="19">
        <v>645.66179999999997</v>
      </c>
      <c r="F1265" s="19">
        <v>409.59809999999999</v>
      </c>
      <c r="G1265" s="20">
        <v>3038.4444440000002</v>
      </c>
      <c r="H1265" s="19">
        <v>1</v>
      </c>
      <c r="I1265" s="19">
        <v>1</v>
      </c>
      <c r="J1265" s="19" t="s">
        <v>112</v>
      </c>
      <c r="M1265" s="10"/>
      <c r="N1265" s="10"/>
      <c r="X1265" s="19">
        <v>0.05</v>
      </c>
      <c r="Y1265" s="19">
        <v>1.875</v>
      </c>
      <c r="Z1265" s="19">
        <v>2.198</v>
      </c>
      <c r="AA1265" s="19">
        <v>2.1139999999999999</v>
      </c>
      <c r="AB1265" s="22">
        <f t="shared" si="315"/>
        <v>1.9518333333333335</v>
      </c>
      <c r="AC1265" s="22">
        <f t="shared" si="316"/>
        <v>1.800388888888889</v>
      </c>
      <c r="AD1265" s="22">
        <f t="shared" si="317"/>
        <v>1.6719411764705883</v>
      </c>
      <c r="AE1265" s="22">
        <f t="shared" si="318"/>
        <v>1.0841176289073349</v>
      </c>
      <c r="AF1265" s="22">
        <f t="shared" si="319"/>
        <v>1.1674055049314522</v>
      </c>
      <c r="AG1265" s="22">
        <f t="shared" si="320"/>
        <v>0.11652130045046355</v>
      </c>
      <c r="AH1265" s="22">
        <f t="shared" si="321"/>
        <v>0.22330577641535038</v>
      </c>
      <c r="AI1265" s="22">
        <f t="shared" si="322"/>
        <v>-0.61819361982705812</v>
      </c>
      <c r="AJ1265" s="22">
        <f t="shared" si="323"/>
        <v>-1.4994699275053422</v>
      </c>
      <c r="AK1265" s="22">
        <f t="shared" si="328"/>
        <v>0</v>
      </c>
      <c r="AL1265" s="22" t="str">
        <f t="shared" si="324"/>
        <v>Lowering</v>
      </c>
      <c r="AM1265" s="24">
        <f t="shared" si="325"/>
        <v>0.24088312693436431</v>
      </c>
      <c r="AN1265" s="24">
        <f t="shared" si="326"/>
        <v>3.1661396935319754E-2</v>
      </c>
      <c r="AO1265" s="25">
        <v>0.64773800000000004</v>
      </c>
      <c r="AP1265" s="24">
        <f t="shared" si="327"/>
        <v>3.1661396935319754E-2</v>
      </c>
      <c r="AQ1265" s="25">
        <v>1.27319</v>
      </c>
      <c r="AR1265" s="25">
        <v>1.1475200000000001</v>
      </c>
      <c r="AS1265" s="19">
        <v>2035</v>
      </c>
      <c r="AT1265" s="19">
        <v>2.395</v>
      </c>
      <c r="AU1265" s="19">
        <v>2.11</v>
      </c>
      <c r="AV1265" s="19">
        <v>2.2970000000000002</v>
      </c>
      <c r="AW1265" s="19">
        <v>1.6639999999999999</v>
      </c>
      <c r="AX1265" s="19">
        <v>1.889</v>
      </c>
      <c r="AY1265" s="19">
        <v>1.99</v>
      </c>
      <c r="AZ1265" s="19">
        <v>2.0089999999999999</v>
      </c>
      <c r="BA1265" s="19">
        <v>3.3</v>
      </c>
      <c r="BB1265" s="19">
        <v>1.593</v>
      </c>
      <c r="BC1265" s="19">
        <v>2.0840000000000001</v>
      </c>
      <c r="BD1265" s="19">
        <v>1.7010000000000001</v>
      </c>
      <c r="BE1265" s="19">
        <v>1.619</v>
      </c>
      <c r="BF1265" s="19">
        <v>1.6739999999999999</v>
      </c>
      <c r="BG1265" s="19">
        <v>1.484</v>
      </c>
      <c r="BH1265" s="19">
        <v>1.5609999999999999</v>
      </c>
      <c r="BI1265" s="19">
        <v>1.9810000000000001</v>
      </c>
      <c r="BJ1265" s="19">
        <v>1.843</v>
      </c>
      <c r="BK1265" s="19">
        <v>1.9390000000000001</v>
      </c>
      <c r="BL1265" s="19"/>
      <c r="BM1265" s="19">
        <v>1.6559999999999999</v>
      </c>
      <c r="BN1265" s="19">
        <v>1.893</v>
      </c>
      <c r="BO1265" s="19">
        <v>2.1280000000000001</v>
      </c>
      <c r="BP1265" s="19">
        <v>2.0880000000000001</v>
      </c>
      <c r="BQ1265" s="19">
        <v>1.532</v>
      </c>
      <c r="BR1265" s="19">
        <v>1.3979999999999999</v>
      </c>
      <c r="BS1265" s="19">
        <v>2.2109999999999999</v>
      </c>
      <c r="BT1265" s="19">
        <v>2.4169999999999998</v>
      </c>
      <c r="BU1265" s="19">
        <v>1.452</v>
      </c>
      <c r="BV1265" s="19">
        <v>1.8540000000000001</v>
      </c>
      <c r="BW1265" s="19">
        <v>2.2040000000000002</v>
      </c>
      <c r="BX1265" s="19">
        <v>1.3380000000000001</v>
      </c>
      <c r="BY1265" s="19">
        <v>2.0219999999999998</v>
      </c>
      <c r="BZ1265" s="19">
        <v>1.2569999999999999</v>
      </c>
      <c r="CA1265" s="19">
        <v>1.736</v>
      </c>
      <c r="CB1265" s="19">
        <v>1.6739999999999999</v>
      </c>
      <c r="CC1265" s="19">
        <v>1.6839999999999999</v>
      </c>
      <c r="CD1265" s="19">
        <v>1.863</v>
      </c>
      <c r="CE1265" s="19"/>
      <c r="CF1265" s="19">
        <v>1.8480000000000001</v>
      </c>
      <c r="CG1265" s="19">
        <v>1.792</v>
      </c>
      <c r="CH1265" s="19">
        <v>1.722</v>
      </c>
      <c r="CI1265" s="19">
        <v>2.2080000000000002</v>
      </c>
      <c r="CJ1265" s="19">
        <v>1.546</v>
      </c>
      <c r="CK1265" s="19">
        <v>1.889</v>
      </c>
      <c r="CL1265" s="19">
        <v>1.359</v>
      </c>
      <c r="CM1265" s="19">
        <v>1.6850000000000001</v>
      </c>
      <c r="CN1265" s="19">
        <v>1.867</v>
      </c>
      <c r="CO1265" s="19">
        <v>1.056</v>
      </c>
      <c r="CP1265" s="19">
        <v>1.321</v>
      </c>
      <c r="CQ1265" s="19" t="s">
        <v>129</v>
      </c>
      <c r="CR1265" s="19">
        <v>2.0369999999999999</v>
      </c>
      <c r="CS1265" s="19">
        <v>1.893</v>
      </c>
      <c r="CT1265" s="19">
        <v>1.4590000000000001</v>
      </c>
      <c r="CU1265" s="19">
        <v>1.546</v>
      </c>
      <c r="CV1265" s="19">
        <v>1.264</v>
      </c>
      <c r="CW1265" s="19">
        <v>1.931</v>
      </c>
    </row>
    <row r="1266" spans="1:101" s="1" customFormat="1" ht="15" x14ac:dyDescent="0.2">
      <c r="A1266" s="19">
        <v>2036</v>
      </c>
      <c r="B1266" s="19">
        <v>425.8</v>
      </c>
      <c r="C1266" s="19">
        <v>1106.5</v>
      </c>
      <c r="D1266" s="19">
        <v>311.59309999999999</v>
      </c>
      <c r="E1266" s="19">
        <v>313.59969999999998</v>
      </c>
      <c r="F1266" s="19">
        <v>155.06950000000001</v>
      </c>
      <c r="G1266" s="20">
        <v>147618.73680000001</v>
      </c>
      <c r="H1266" s="19">
        <v>2</v>
      </c>
      <c r="I1266" s="19">
        <v>2</v>
      </c>
      <c r="J1266" s="19" t="s">
        <v>109</v>
      </c>
      <c r="M1266" s="10"/>
      <c r="N1266" s="10"/>
      <c r="U1266" s="21">
        <v>1</v>
      </c>
      <c r="V1266" s="21">
        <v>14</v>
      </c>
      <c r="W1266" s="21">
        <v>273</v>
      </c>
      <c r="X1266" s="19">
        <v>0.05</v>
      </c>
      <c r="Y1266" s="19">
        <v>0.97599999999999998</v>
      </c>
      <c r="Z1266" s="19">
        <v>0.92900000000000005</v>
      </c>
      <c r="AA1266" s="19">
        <v>1.1080000000000001</v>
      </c>
      <c r="AB1266" s="22">
        <f t="shared" si="315"/>
        <v>0.94472222222222213</v>
      </c>
      <c r="AC1266" s="22">
        <f t="shared" si="316"/>
        <v>0.91361111111111115</v>
      </c>
      <c r="AD1266" s="22">
        <f t="shared" si="317"/>
        <v>0.87044444444444458</v>
      </c>
      <c r="AE1266" s="22">
        <f t="shared" si="318"/>
        <v>1.034052903618121</v>
      </c>
      <c r="AF1266" s="22">
        <f t="shared" si="319"/>
        <v>1.085333163135052</v>
      </c>
      <c r="AG1266" s="22">
        <f t="shared" si="320"/>
        <v>4.8309997872439572E-2</v>
      </c>
      <c r="AH1266" s="22">
        <f t="shared" si="321"/>
        <v>0.11813797264445743</v>
      </c>
      <c r="AI1266" s="22">
        <f t="shared" si="322"/>
        <v>-0.27323831437299001</v>
      </c>
      <c r="AJ1266" s="22">
        <f t="shared" si="323"/>
        <v>-1.0385580597052364</v>
      </c>
      <c r="AK1266" s="22">
        <f t="shared" si="328"/>
        <v>0</v>
      </c>
      <c r="AL1266" s="22" t="str">
        <f t="shared" si="324"/>
        <v>Lowering</v>
      </c>
      <c r="AM1266" s="24">
        <f t="shared" si="325"/>
        <v>0.53304231404775249</v>
      </c>
      <c r="AN1266" s="24">
        <f t="shared" si="326"/>
        <v>9.1504392125043216E-2</v>
      </c>
      <c r="AO1266" s="25">
        <v>0.70920700000000003</v>
      </c>
      <c r="AP1266" s="24">
        <f t="shared" si="327"/>
        <v>9.1504392125043216E-2</v>
      </c>
      <c r="AQ1266" s="25">
        <v>0.960009</v>
      </c>
      <c r="AR1266" s="25">
        <v>0.96513800000000005</v>
      </c>
      <c r="AS1266" s="19">
        <v>2036</v>
      </c>
      <c r="AT1266" s="19">
        <v>0.99199999999999999</v>
      </c>
      <c r="AU1266" s="19">
        <v>1.0069999999999999</v>
      </c>
      <c r="AV1266" s="19">
        <v>1.163</v>
      </c>
      <c r="AW1266" s="19">
        <v>0.97799999999999998</v>
      </c>
      <c r="AX1266" s="19">
        <v>0.82</v>
      </c>
      <c r="AY1266" s="19">
        <v>1.151</v>
      </c>
      <c r="AZ1266" s="19">
        <v>0.96699999999999997</v>
      </c>
      <c r="BA1266" s="19">
        <v>1.1879999999999999</v>
      </c>
      <c r="BB1266" s="19">
        <v>0.82399999999999995</v>
      </c>
      <c r="BC1266" s="19">
        <v>0.86299999999999999</v>
      </c>
      <c r="BD1266" s="19">
        <v>0.81</v>
      </c>
      <c r="BE1266" s="19">
        <v>0.89800000000000002</v>
      </c>
      <c r="BF1266" s="19">
        <v>0.86199999999999999</v>
      </c>
      <c r="BG1266" s="19">
        <v>0.81100000000000005</v>
      </c>
      <c r="BH1266" s="19">
        <v>0.76400000000000001</v>
      </c>
      <c r="BI1266" s="19">
        <v>0.93799999999999994</v>
      </c>
      <c r="BJ1266" s="19">
        <v>1.0820000000000001</v>
      </c>
      <c r="BK1266" s="19">
        <v>0.88700000000000001</v>
      </c>
      <c r="BL1266" s="19"/>
      <c r="BM1266" s="19">
        <v>0.99099999999999999</v>
      </c>
      <c r="BN1266" s="19">
        <v>1.0069999999999999</v>
      </c>
      <c r="BO1266" s="19">
        <v>1.165</v>
      </c>
      <c r="BP1266" s="19">
        <v>1.03</v>
      </c>
      <c r="BQ1266" s="19">
        <v>0.71299999999999997</v>
      </c>
      <c r="BR1266" s="19">
        <v>0.621</v>
      </c>
      <c r="BS1266" s="19">
        <v>1.1140000000000001</v>
      </c>
      <c r="BT1266" s="19">
        <v>1.149</v>
      </c>
      <c r="BU1266" s="19">
        <v>0.83</v>
      </c>
      <c r="BV1266" s="19">
        <v>0.81200000000000006</v>
      </c>
      <c r="BW1266" s="19">
        <v>0.69499999999999995</v>
      </c>
      <c r="BX1266" s="19">
        <v>0.85699999999999998</v>
      </c>
      <c r="BY1266" s="19">
        <v>0.90100000000000002</v>
      </c>
      <c r="BZ1266" s="19">
        <v>0.73899999999999999</v>
      </c>
      <c r="CA1266" s="19">
        <v>0.88200000000000001</v>
      </c>
      <c r="CB1266" s="19">
        <v>1.087</v>
      </c>
      <c r="CC1266" s="19">
        <v>0.99299999999999999</v>
      </c>
      <c r="CD1266" s="19">
        <v>0.85899999999999999</v>
      </c>
      <c r="CE1266" s="19"/>
      <c r="CF1266" s="19">
        <v>0.95299999999999996</v>
      </c>
      <c r="CG1266" s="19">
        <v>1.1120000000000001</v>
      </c>
      <c r="CH1266" s="19">
        <v>0.98399999999999999</v>
      </c>
      <c r="CI1266" s="19">
        <v>0.91900000000000004</v>
      </c>
      <c r="CJ1266" s="19">
        <v>0.82099999999999995</v>
      </c>
      <c r="CK1266" s="19">
        <v>0.81299999999999994</v>
      </c>
      <c r="CL1266" s="19">
        <v>0.81100000000000005</v>
      </c>
      <c r="CM1266" s="19">
        <v>0.98299999999999998</v>
      </c>
      <c r="CN1266" s="19">
        <v>1.069</v>
      </c>
      <c r="CO1266" s="19">
        <v>0.89900000000000002</v>
      </c>
      <c r="CP1266" s="19">
        <v>0.75</v>
      </c>
      <c r="CQ1266" s="19">
        <v>0.74199999999999999</v>
      </c>
      <c r="CR1266" s="19">
        <v>0.81799999999999995</v>
      </c>
      <c r="CS1266" s="19">
        <v>0.86899999999999999</v>
      </c>
      <c r="CT1266" s="19">
        <v>0.72</v>
      </c>
      <c r="CU1266" s="19">
        <v>0.77400000000000002</v>
      </c>
      <c r="CV1266" s="19">
        <v>0.65500000000000003</v>
      </c>
      <c r="CW1266" s="19">
        <v>0.97599999999999998</v>
      </c>
    </row>
    <row r="1267" spans="1:101" s="1" customFormat="1" ht="15" x14ac:dyDescent="0.2">
      <c r="A1267" s="19">
        <v>2037</v>
      </c>
      <c r="B1267" s="19">
        <v>425.8</v>
      </c>
      <c r="C1267" s="19">
        <v>1106.5999999999999</v>
      </c>
      <c r="D1267" s="19">
        <v>312.59289999999999</v>
      </c>
      <c r="E1267" s="19">
        <v>314.59930000000003</v>
      </c>
      <c r="F1267" s="19">
        <v>157.06909999999999</v>
      </c>
      <c r="G1267" s="20">
        <v>16251.684209999999</v>
      </c>
      <c r="H1267" s="19">
        <v>2</v>
      </c>
      <c r="I1267" s="19">
        <v>2</v>
      </c>
      <c r="J1267" s="19" t="s">
        <v>117</v>
      </c>
      <c r="M1267" s="10"/>
      <c r="N1267" s="10"/>
      <c r="U1267" s="21">
        <v>0</v>
      </c>
      <c r="V1267" s="21">
        <v>0</v>
      </c>
      <c r="W1267" s="21">
        <v>3</v>
      </c>
      <c r="X1267" s="19">
        <v>0</v>
      </c>
      <c r="Y1267" s="19">
        <v>1.4059999999999999</v>
      </c>
      <c r="Z1267" s="19">
        <v>1.2470000000000001</v>
      </c>
      <c r="AA1267" s="19">
        <v>1.159</v>
      </c>
      <c r="AB1267" s="22">
        <f t="shared" si="315"/>
        <v>1.1861666666666666</v>
      </c>
      <c r="AC1267" s="22">
        <f t="shared" si="316"/>
        <v>1.1425000000000001</v>
      </c>
      <c r="AD1267" s="22">
        <f t="shared" si="317"/>
        <v>1.1011666666666668</v>
      </c>
      <c r="AE1267" s="22">
        <f t="shared" si="318"/>
        <v>1.0382202771699489</v>
      </c>
      <c r="AF1267" s="22">
        <f t="shared" si="319"/>
        <v>1.0771908581807172</v>
      </c>
      <c r="AG1267" s="22">
        <f t="shared" si="320"/>
        <v>5.4112569963216527E-2</v>
      </c>
      <c r="AH1267" s="22">
        <f t="shared" si="321"/>
        <v>0.10727389125252985</v>
      </c>
      <c r="AI1267" s="22">
        <f t="shared" si="322"/>
        <v>-0.24127638873242127</v>
      </c>
      <c r="AJ1267" s="22">
        <f t="shared" si="323"/>
        <v>-0.7304972221162771</v>
      </c>
      <c r="AK1267" s="22">
        <f t="shared" si="328"/>
        <v>0</v>
      </c>
      <c r="AL1267" s="22" t="str">
        <f t="shared" si="324"/>
        <v>Lowering</v>
      </c>
      <c r="AM1267" s="24">
        <f t="shared" si="325"/>
        <v>0.57375120580612782</v>
      </c>
      <c r="AN1267" s="24">
        <f t="shared" si="326"/>
        <v>0.18599564600494223</v>
      </c>
      <c r="AO1267" s="25">
        <v>0.65430999999999995</v>
      </c>
      <c r="AP1267" s="24">
        <f t="shared" si="327"/>
        <v>0.18599564600494223</v>
      </c>
      <c r="AQ1267" s="25">
        <v>0.69325400000000004</v>
      </c>
      <c r="AR1267" s="25">
        <v>0.79693000000000003</v>
      </c>
      <c r="AS1267" s="19">
        <v>2037</v>
      </c>
      <c r="AT1267" s="19">
        <v>1.256</v>
      </c>
      <c r="AU1267" s="19">
        <v>1.5620000000000001</v>
      </c>
      <c r="AV1267" s="19">
        <v>1.55</v>
      </c>
      <c r="AW1267" s="19">
        <v>1.0960000000000001</v>
      </c>
      <c r="AX1267" s="19">
        <v>1.042</v>
      </c>
      <c r="AY1267" s="19">
        <v>1.53</v>
      </c>
      <c r="AZ1267" s="19">
        <v>1.3480000000000001</v>
      </c>
      <c r="BA1267" s="19">
        <v>1.33</v>
      </c>
      <c r="BB1267" s="19">
        <v>0.91100000000000003</v>
      </c>
      <c r="BC1267" s="19">
        <v>1.028</v>
      </c>
      <c r="BD1267" s="19">
        <v>1.0940000000000001</v>
      </c>
      <c r="BE1267" s="19">
        <v>1.1639999999999999</v>
      </c>
      <c r="BF1267" s="19">
        <v>1.0249999999999999</v>
      </c>
      <c r="BG1267" s="19">
        <v>0.95299999999999996</v>
      </c>
      <c r="BH1267" s="19">
        <v>0.88900000000000001</v>
      </c>
      <c r="BI1267" s="19">
        <v>1.3979999999999999</v>
      </c>
      <c r="BJ1267" s="19">
        <v>1.1870000000000001</v>
      </c>
      <c r="BK1267" s="19">
        <v>0.98799999999999999</v>
      </c>
      <c r="BL1267" s="19"/>
      <c r="BM1267" s="19">
        <v>1.194</v>
      </c>
      <c r="BN1267" s="19">
        <v>1.3580000000000001</v>
      </c>
      <c r="BO1267" s="19">
        <v>1.679</v>
      </c>
      <c r="BP1267" s="19">
        <v>1.3009999999999999</v>
      </c>
      <c r="BQ1267" s="19">
        <v>0.84499999999999997</v>
      </c>
      <c r="BR1267" s="19">
        <v>0.83899999999999997</v>
      </c>
      <c r="BS1267" s="19">
        <v>1.369</v>
      </c>
      <c r="BT1267" s="19">
        <v>1.488</v>
      </c>
      <c r="BU1267" s="19">
        <v>1.0649999999999999</v>
      </c>
      <c r="BV1267" s="19">
        <v>0.88800000000000001</v>
      </c>
      <c r="BW1267" s="19">
        <v>1.069</v>
      </c>
      <c r="BX1267" s="19">
        <v>1.1040000000000001</v>
      </c>
      <c r="BY1267" s="19">
        <v>1.1319999999999999</v>
      </c>
      <c r="BZ1267" s="19">
        <v>0.83299999999999996</v>
      </c>
      <c r="CA1267" s="19">
        <v>1.03</v>
      </c>
      <c r="CB1267" s="19">
        <v>1.3380000000000001</v>
      </c>
      <c r="CC1267" s="19">
        <v>0.97399999999999998</v>
      </c>
      <c r="CD1267" s="19">
        <v>1.0589999999999999</v>
      </c>
      <c r="CE1267" s="19"/>
      <c r="CF1267" s="19">
        <v>1.262</v>
      </c>
      <c r="CG1267" s="19">
        <v>1.2749999999999999</v>
      </c>
      <c r="CH1267" s="19">
        <v>1.252</v>
      </c>
      <c r="CI1267" s="19">
        <v>1.2769999999999999</v>
      </c>
      <c r="CJ1267" s="19">
        <v>1.0920000000000001</v>
      </c>
      <c r="CK1267" s="19">
        <v>1.0760000000000001</v>
      </c>
      <c r="CL1267" s="19">
        <v>1.127</v>
      </c>
      <c r="CM1267" s="19">
        <v>1.0740000000000001</v>
      </c>
      <c r="CN1267" s="19">
        <v>1.3160000000000001</v>
      </c>
      <c r="CO1267" s="19">
        <v>1.0089999999999999</v>
      </c>
      <c r="CP1267" s="19">
        <v>0.88300000000000001</v>
      </c>
      <c r="CQ1267" s="19">
        <v>0.88200000000000001</v>
      </c>
      <c r="CR1267" s="19">
        <v>0.95399999999999996</v>
      </c>
      <c r="CS1267" s="19">
        <v>1.1890000000000001</v>
      </c>
      <c r="CT1267" s="19">
        <v>0.90400000000000003</v>
      </c>
      <c r="CU1267" s="19">
        <v>1.0920000000000001</v>
      </c>
      <c r="CV1267" s="19">
        <v>0.93799999999999994</v>
      </c>
      <c r="CW1267" s="19">
        <v>1.2190000000000001</v>
      </c>
    </row>
    <row r="1268" spans="1:101" s="1" customFormat="1" ht="15" x14ac:dyDescent="0.2">
      <c r="A1268" s="19">
        <v>2038</v>
      </c>
      <c r="B1268" s="19">
        <v>425.8</v>
      </c>
      <c r="C1268" s="19">
        <v>1106.5999999999999</v>
      </c>
      <c r="D1268" s="19">
        <v>641.64909999999998</v>
      </c>
      <c r="E1268" s="19">
        <v>643.65639999999996</v>
      </c>
      <c r="F1268" s="19">
        <v>407.5908</v>
      </c>
      <c r="G1268" s="20">
        <v>5385</v>
      </c>
      <c r="H1268" s="19">
        <v>1</v>
      </c>
      <c r="I1268" s="19">
        <v>1</v>
      </c>
      <c r="J1268" s="19" t="s">
        <v>112</v>
      </c>
      <c r="M1268" s="10"/>
      <c r="N1268" s="10"/>
      <c r="X1268" s="19">
        <v>0.05</v>
      </c>
      <c r="Y1268" s="19">
        <v>0.80300000000000005</v>
      </c>
      <c r="Z1268" s="19">
        <v>0.57999999999999996</v>
      </c>
      <c r="AA1268" s="19">
        <v>0.71299999999999997</v>
      </c>
      <c r="AB1268" s="22">
        <f t="shared" si="315"/>
        <v>0.53844444444444439</v>
      </c>
      <c r="AC1268" s="22">
        <f t="shared" si="316"/>
        <v>0.5391111111111111</v>
      </c>
      <c r="AD1268" s="22">
        <f t="shared" si="317"/>
        <v>0.5127222222222223</v>
      </c>
      <c r="AE1268" s="22">
        <f t="shared" si="318"/>
        <v>0.99876339653751023</v>
      </c>
      <c r="AF1268" s="22">
        <f t="shared" si="319"/>
        <v>1.050167948856864</v>
      </c>
      <c r="AG1268" s="22">
        <f t="shared" si="320"/>
        <v>-1.7851456691639442E-3</v>
      </c>
      <c r="AH1268" s="22">
        <f t="shared" si="321"/>
        <v>7.0620070374225671E-2</v>
      </c>
      <c r="AI1268" s="22">
        <f t="shared" si="322"/>
        <v>-6.9829525799363175E-3</v>
      </c>
      <c r="AJ1268" s="22">
        <f t="shared" si="323"/>
        <v>-0.44341340767241083</v>
      </c>
      <c r="AK1268" s="22">
        <f t="shared" si="328"/>
        <v>0</v>
      </c>
      <c r="AL1268" s="22" t="str">
        <f t="shared" si="324"/>
        <v>Increase</v>
      </c>
      <c r="AM1268" s="24">
        <f t="shared" si="325"/>
        <v>0.98404973204031365</v>
      </c>
      <c r="AN1268" s="24">
        <f t="shared" si="326"/>
        <v>0.36023556923686484</v>
      </c>
      <c r="AO1268" s="25">
        <v>0.30477700000000002</v>
      </c>
      <c r="AP1268" s="24">
        <f t="shared" si="327"/>
        <v>0.36023556923686484</v>
      </c>
      <c r="AQ1268" s="25">
        <v>0.59545999999999999</v>
      </c>
      <c r="AR1268" s="25">
        <v>0.71561900000000001</v>
      </c>
      <c r="AS1268" s="19">
        <v>2038</v>
      </c>
      <c r="AT1268" s="19">
        <v>0.52500000000000002</v>
      </c>
      <c r="AU1268" s="19">
        <v>0.56000000000000005</v>
      </c>
      <c r="AV1268" s="19">
        <v>0.55600000000000005</v>
      </c>
      <c r="AW1268" s="19">
        <v>0.5</v>
      </c>
      <c r="AX1268" s="19">
        <v>0.504</v>
      </c>
      <c r="AY1268" s="19">
        <v>0.63</v>
      </c>
      <c r="AZ1268" s="19">
        <v>0.58299999999999996</v>
      </c>
      <c r="BA1268" s="19">
        <v>0.69</v>
      </c>
      <c r="BB1268" s="19">
        <v>0.48499999999999999</v>
      </c>
      <c r="BC1268" s="19">
        <v>0.505</v>
      </c>
      <c r="BD1268" s="19">
        <v>0.61699999999999999</v>
      </c>
      <c r="BE1268" s="19">
        <v>0.55800000000000005</v>
      </c>
      <c r="BF1268" s="19">
        <v>0.56999999999999995</v>
      </c>
      <c r="BG1268" s="19">
        <v>0.56000000000000005</v>
      </c>
      <c r="BH1268" s="19">
        <v>0.376</v>
      </c>
      <c r="BI1268" s="19">
        <v>0.46100000000000002</v>
      </c>
      <c r="BJ1268" s="19">
        <v>0.59699999999999998</v>
      </c>
      <c r="BK1268" s="19">
        <v>0.41499999999999998</v>
      </c>
      <c r="BL1268" s="19"/>
      <c r="BM1268" s="19">
        <v>0.44800000000000001</v>
      </c>
      <c r="BN1268" s="19">
        <v>0.59599999999999997</v>
      </c>
      <c r="BO1268" s="19">
        <v>0.58899999999999997</v>
      </c>
      <c r="BP1268" s="19">
        <v>0.45100000000000001</v>
      </c>
      <c r="BQ1268" s="19">
        <v>0.47099999999999997</v>
      </c>
      <c r="BR1268" s="19">
        <v>0.374</v>
      </c>
      <c r="BS1268" s="19">
        <v>0.74299999999999999</v>
      </c>
      <c r="BT1268" s="19">
        <v>0.52800000000000002</v>
      </c>
      <c r="BU1268" s="19">
        <v>0.61099999999999999</v>
      </c>
      <c r="BV1268" s="19">
        <v>0.53300000000000003</v>
      </c>
      <c r="BW1268" s="19">
        <v>0.48</v>
      </c>
      <c r="BX1268" s="19">
        <v>0.45400000000000001</v>
      </c>
      <c r="BY1268" s="19">
        <v>0.46500000000000002</v>
      </c>
      <c r="BZ1268" s="19">
        <v>0.314</v>
      </c>
      <c r="CA1268" s="19">
        <v>0.68</v>
      </c>
      <c r="CB1268" s="19">
        <v>0.61</v>
      </c>
      <c r="CC1268" s="19">
        <v>0.63800000000000001</v>
      </c>
      <c r="CD1268" s="19">
        <v>0.71899999999999997</v>
      </c>
      <c r="CE1268" s="19"/>
      <c r="CF1268" s="19">
        <v>0.45900000000000002</v>
      </c>
      <c r="CG1268" s="19">
        <v>0.66600000000000004</v>
      </c>
      <c r="CH1268" s="19">
        <v>0.58599999999999997</v>
      </c>
      <c r="CI1268" s="19">
        <v>0.46600000000000003</v>
      </c>
      <c r="CJ1268" s="19">
        <v>0.49399999999999999</v>
      </c>
      <c r="CK1268" s="19">
        <v>0.52500000000000002</v>
      </c>
      <c r="CL1268" s="19">
        <v>0.61099999999999999</v>
      </c>
      <c r="CM1268" s="19">
        <v>0.48399999999999999</v>
      </c>
      <c r="CN1268" s="19">
        <v>0.50700000000000001</v>
      </c>
      <c r="CO1268" s="19">
        <v>0.63300000000000001</v>
      </c>
      <c r="CP1268" s="19">
        <v>0.39500000000000002</v>
      </c>
      <c r="CQ1268" s="19">
        <v>0.34899999999999998</v>
      </c>
      <c r="CR1268" s="19">
        <v>0.65900000000000003</v>
      </c>
      <c r="CS1268" s="19">
        <v>0.54300000000000004</v>
      </c>
      <c r="CT1268" s="19">
        <v>0.437</v>
      </c>
      <c r="CU1268" s="19">
        <v>0.498</v>
      </c>
      <c r="CV1268" s="19">
        <v>0.436</v>
      </c>
      <c r="CW1268" s="19">
        <v>0.48099999999999998</v>
      </c>
    </row>
    <row r="1269" spans="1:101" s="1" customFormat="1" ht="15" x14ac:dyDescent="0.2">
      <c r="A1269" s="19">
        <v>2039</v>
      </c>
      <c r="B1269" s="19">
        <v>425.8</v>
      </c>
      <c r="C1269" s="19">
        <v>1106.5999999999999</v>
      </c>
      <c r="D1269" s="19">
        <v>261.06920000000002</v>
      </c>
      <c r="E1269" s="19">
        <v>263.07580000000002</v>
      </c>
      <c r="F1269" s="19">
        <v>27.0108</v>
      </c>
      <c r="G1269" s="20">
        <v>118202.4583</v>
      </c>
      <c r="H1269" s="19">
        <v>1</v>
      </c>
      <c r="I1269" s="19">
        <v>1</v>
      </c>
      <c r="J1269" s="19" t="s">
        <v>117</v>
      </c>
      <c r="M1269" s="10"/>
      <c r="N1269" s="10"/>
      <c r="U1269" s="21">
        <v>0</v>
      </c>
      <c r="V1269" s="21">
        <v>0</v>
      </c>
      <c r="W1269" s="21">
        <v>180</v>
      </c>
      <c r="X1269" s="19">
        <v>0.05</v>
      </c>
      <c r="Y1269" s="19">
        <v>1.1499999999999999</v>
      </c>
      <c r="Z1269" s="19">
        <v>1.1180000000000001</v>
      </c>
      <c r="AA1269" s="19">
        <v>1.2030000000000001</v>
      </c>
      <c r="AB1269" s="22">
        <f t="shared" si="315"/>
        <v>0.96255555555555561</v>
      </c>
      <c r="AC1269" s="22">
        <f t="shared" si="316"/>
        <v>0.96933333333333338</v>
      </c>
      <c r="AD1269" s="22">
        <f t="shared" si="317"/>
        <v>0.8886666666666666</v>
      </c>
      <c r="AE1269" s="22">
        <f t="shared" si="318"/>
        <v>0.99300779458963784</v>
      </c>
      <c r="AF1269" s="22">
        <f t="shared" si="319"/>
        <v>1.0831457864466119</v>
      </c>
      <c r="AG1269" s="22">
        <f t="shared" si="320"/>
        <v>-1.0123052690932059E-2</v>
      </c>
      <c r="AH1269" s="22">
        <f t="shared" si="321"/>
        <v>0.11522743613968933</v>
      </c>
      <c r="AI1269" s="22">
        <f t="shared" si="322"/>
        <v>-5.2026395896795107E-2</v>
      </c>
      <c r="AJ1269" s="22">
        <f t="shared" si="323"/>
        <v>-1.6058643232126013</v>
      </c>
      <c r="AK1269" s="22">
        <f t="shared" si="328"/>
        <v>0</v>
      </c>
      <c r="AL1269" s="22" t="str">
        <f t="shared" si="324"/>
        <v>Increase</v>
      </c>
      <c r="AM1269" s="24">
        <f t="shared" si="325"/>
        <v>0.88710209340005952</v>
      </c>
      <c r="AN1269" s="24">
        <f t="shared" si="326"/>
        <v>2.4781961433972516E-2</v>
      </c>
      <c r="AO1269" s="25">
        <v>0.63688800000000001</v>
      </c>
      <c r="AP1269" s="24">
        <f t="shared" si="327"/>
        <v>2.4781961433972516E-2</v>
      </c>
      <c r="AQ1269" s="25">
        <v>1.2275799999999999</v>
      </c>
      <c r="AR1269" s="25">
        <v>1.1118300000000001</v>
      </c>
      <c r="AS1269" s="19">
        <v>2039</v>
      </c>
      <c r="AT1269" s="19">
        <v>0.99299999999999999</v>
      </c>
      <c r="AU1269" s="19">
        <v>1.046</v>
      </c>
      <c r="AV1269" s="19">
        <v>1.081</v>
      </c>
      <c r="AW1269" s="19">
        <v>0.88600000000000001</v>
      </c>
      <c r="AX1269" s="19">
        <v>0.85399999999999998</v>
      </c>
      <c r="AY1269" s="19">
        <v>1.0669999999999999</v>
      </c>
      <c r="AZ1269" s="19">
        <v>1.0629999999999999</v>
      </c>
      <c r="BA1269" s="19">
        <v>1.0669999999999999</v>
      </c>
      <c r="BB1269" s="19">
        <v>0.91400000000000003</v>
      </c>
      <c r="BC1269" s="19">
        <v>0.98599999999999999</v>
      </c>
      <c r="BD1269" s="19">
        <v>0.99199999999999999</v>
      </c>
      <c r="BE1269" s="19">
        <v>0.85799999999999998</v>
      </c>
      <c r="BF1269" s="19">
        <v>0.89500000000000002</v>
      </c>
      <c r="BG1269" s="19">
        <v>0.85099999999999998</v>
      </c>
      <c r="BH1269" s="19">
        <v>0.79300000000000004</v>
      </c>
      <c r="BI1269" s="19">
        <v>0.98699999999999999</v>
      </c>
      <c r="BJ1269" s="19">
        <v>1.0820000000000001</v>
      </c>
      <c r="BK1269" s="19">
        <v>0.91100000000000003</v>
      </c>
      <c r="BL1269" s="19"/>
      <c r="BM1269" s="19">
        <v>0.91100000000000003</v>
      </c>
      <c r="BN1269" s="19">
        <v>0.92900000000000005</v>
      </c>
      <c r="BO1269" s="19">
        <v>1.276</v>
      </c>
      <c r="BP1269" s="19">
        <v>1.0329999999999999</v>
      </c>
      <c r="BQ1269" s="19">
        <v>0.84799999999999998</v>
      </c>
      <c r="BR1269" s="19">
        <v>0.68</v>
      </c>
      <c r="BS1269" s="19">
        <v>1.1779999999999999</v>
      </c>
      <c r="BT1269" s="19">
        <v>1.35</v>
      </c>
      <c r="BU1269" s="19">
        <v>0.86899999999999999</v>
      </c>
      <c r="BV1269" s="19">
        <v>0.76900000000000002</v>
      </c>
      <c r="BW1269" s="19">
        <v>0.91700000000000004</v>
      </c>
      <c r="BX1269" s="19">
        <v>0.88500000000000001</v>
      </c>
      <c r="BY1269" s="19">
        <v>0.96099999999999997</v>
      </c>
      <c r="BZ1269" s="19">
        <v>0.76200000000000001</v>
      </c>
      <c r="CA1269" s="19">
        <v>0.91500000000000004</v>
      </c>
      <c r="CB1269" s="19">
        <v>1.0840000000000001</v>
      </c>
      <c r="CC1269" s="19">
        <v>1.127</v>
      </c>
      <c r="CD1269" s="19">
        <v>0.95399999999999996</v>
      </c>
      <c r="CE1269" s="19"/>
      <c r="CF1269" s="19">
        <v>0.97799999999999998</v>
      </c>
      <c r="CG1269" s="19">
        <v>0.92600000000000005</v>
      </c>
      <c r="CH1269" s="19">
        <v>1.0249999999999999</v>
      </c>
      <c r="CI1269" s="19">
        <v>0.94799999999999995</v>
      </c>
      <c r="CJ1269" s="19">
        <v>0.84199999999999997</v>
      </c>
      <c r="CK1269" s="19">
        <v>0.89600000000000002</v>
      </c>
      <c r="CL1269" s="19">
        <v>0.89800000000000002</v>
      </c>
      <c r="CM1269" s="19">
        <v>0.94599999999999995</v>
      </c>
      <c r="CN1269" s="19">
        <v>1.004</v>
      </c>
      <c r="CO1269" s="19">
        <v>1.0069999999999999</v>
      </c>
      <c r="CP1269" s="19">
        <v>0.68600000000000005</v>
      </c>
      <c r="CQ1269" s="19">
        <v>0.77100000000000002</v>
      </c>
      <c r="CR1269" s="19">
        <v>0.82</v>
      </c>
      <c r="CS1269" s="19">
        <v>0.91100000000000003</v>
      </c>
      <c r="CT1269" s="19">
        <v>0.78</v>
      </c>
      <c r="CU1269" s="19">
        <v>0.85199999999999998</v>
      </c>
      <c r="CV1269" s="19">
        <v>0.77200000000000002</v>
      </c>
      <c r="CW1269" s="19">
        <v>0.93400000000000005</v>
      </c>
    </row>
    <row r="1270" spans="1:101" s="1" customFormat="1" ht="15" x14ac:dyDescent="0.2">
      <c r="A1270" s="19">
        <v>2041</v>
      </c>
      <c r="B1270" s="19">
        <v>425.8</v>
      </c>
      <c r="C1270" s="19">
        <v>1106.7</v>
      </c>
      <c r="D1270" s="19">
        <v>389.12779999999998</v>
      </c>
      <c r="E1270" s="19">
        <v>391.13440000000003</v>
      </c>
      <c r="F1270" s="19">
        <v>155.06950000000001</v>
      </c>
      <c r="G1270" s="20">
        <v>6565873.8600000003</v>
      </c>
      <c r="H1270" s="19">
        <v>1</v>
      </c>
      <c r="I1270" s="19">
        <v>1</v>
      </c>
      <c r="J1270" s="19" t="s">
        <v>105</v>
      </c>
      <c r="K1270" s="19" t="s">
        <v>708</v>
      </c>
      <c r="L1270" s="19" t="s">
        <v>709</v>
      </c>
      <c r="M1270" s="19">
        <v>0.12</v>
      </c>
      <c r="N1270" s="19">
        <v>21.3</v>
      </c>
      <c r="X1270" s="19">
        <v>0</v>
      </c>
      <c r="Y1270" s="19">
        <v>1.0900000000000001</v>
      </c>
      <c r="Z1270" s="19">
        <v>1.079</v>
      </c>
      <c r="AA1270" s="19">
        <v>1.0669999999999999</v>
      </c>
      <c r="AB1270" s="22">
        <f t="shared" si="315"/>
        <v>0.92099999999999993</v>
      </c>
      <c r="AC1270" s="22">
        <f t="shared" si="316"/>
        <v>0.93161111111111106</v>
      </c>
      <c r="AD1270" s="22">
        <f t="shared" si="317"/>
        <v>0.87255555555555553</v>
      </c>
      <c r="AE1270" s="22">
        <f t="shared" si="318"/>
        <v>0.98860993499910543</v>
      </c>
      <c r="AF1270" s="22">
        <f t="shared" si="319"/>
        <v>1.055520183369413</v>
      </c>
      <c r="AG1270" s="22">
        <f t="shared" si="320"/>
        <v>-1.6526690026184669E-2</v>
      </c>
      <c r="AH1270" s="22">
        <f t="shared" si="321"/>
        <v>7.7954165770394629E-2</v>
      </c>
      <c r="AI1270" s="22">
        <f t="shared" si="322"/>
        <v>-8.288362546942929E-2</v>
      </c>
      <c r="AJ1270" s="22">
        <f t="shared" si="323"/>
        <v>-0.64088817732406278</v>
      </c>
      <c r="AK1270" s="22" t="str">
        <f>L1270</f>
        <v>Histidine</v>
      </c>
      <c r="AL1270" s="22" t="str">
        <f t="shared" si="324"/>
        <v>Increase</v>
      </c>
      <c r="AM1270" s="24">
        <f t="shared" si="325"/>
        <v>0.82625932623138143</v>
      </c>
      <c r="AN1270" s="24">
        <f t="shared" si="326"/>
        <v>0.22861873779292</v>
      </c>
      <c r="AO1270" s="25">
        <v>0.68103499999999995</v>
      </c>
      <c r="AP1270" s="24">
        <f t="shared" si="327"/>
        <v>0.22861873779292</v>
      </c>
      <c r="AQ1270" s="25">
        <v>0.62644299999999997</v>
      </c>
      <c r="AR1270" s="25">
        <v>0.74583200000000005</v>
      </c>
      <c r="AS1270" s="19">
        <v>2041</v>
      </c>
      <c r="AT1270" s="19">
        <v>0.98599999999999999</v>
      </c>
      <c r="AU1270" s="19">
        <v>0.98699999999999999</v>
      </c>
      <c r="AV1270" s="19">
        <v>1.0660000000000001</v>
      </c>
      <c r="AW1270" s="19">
        <v>0.89300000000000002</v>
      </c>
      <c r="AX1270" s="19">
        <v>0.82499999999999996</v>
      </c>
      <c r="AY1270" s="19">
        <v>1.151</v>
      </c>
      <c r="AZ1270" s="19">
        <v>0.99399999999999999</v>
      </c>
      <c r="BA1270" s="19">
        <v>1.1559999999999999</v>
      </c>
      <c r="BB1270" s="19">
        <v>0.85799999999999998</v>
      </c>
      <c r="BC1270" s="19">
        <v>0.86899999999999999</v>
      </c>
      <c r="BD1270" s="19">
        <v>0.874</v>
      </c>
      <c r="BE1270" s="19">
        <v>0.81899999999999995</v>
      </c>
      <c r="BF1270" s="19">
        <v>0.80800000000000005</v>
      </c>
      <c r="BG1270" s="19">
        <v>0.80800000000000005</v>
      </c>
      <c r="BH1270" s="19">
        <v>0.71799999999999997</v>
      </c>
      <c r="BI1270" s="19">
        <v>0.95299999999999996</v>
      </c>
      <c r="BJ1270" s="19">
        <v>0.96099999999999997</v>
      </c>
      <c r="BK1270" s="19">
        <v>0.85199999999999998</v>
      </c>
      <c r="BL1270" s="19"/>
      <c r="BM1270" s="19">
        <v>0.93100000000000005</v>
      </c>
      <c r="BN1270" s="19">
        <v>1.014</v>
      </c>
      <c r="BO1270" s="19">
        <v>1.2450000000000001</v>
      </c>
      <c r="BP1270" s="19">
        <v>1.0349999999999999</v>
      </c>
      <c r="BQ1270" s="19">
        <v>0.82499999999999996</v>
      </c>
      <c r="BR1270" s="19">
        <v>0.65900000000000003</v>
      </c>
      <c r="BS1270" s="19">
        <v>1.1499999999999999</v>
      </c>
      <c r="BT1270" s="19">
        <v>1.222</v>
      </c>
      <c r="BU1270" s="19">
        <v>0.85599999999999998</v>
      </c>
      <c r="BV1270" s="19">
        <v>0.73599999999999999</v>
      </c>
      <c r="BW1270" s="19">
        <v>0.81399999999999995</v>
      </c>
      <c r="BX1270" s="19">
        <v>0.85699999999999998</v>
      </c>
      <c r="BY1270" s="19">
        <v>0.89800000000000002</v>
      </c>
      <c r="BZ1270" s="19">
        <v>0.73299999999999998</v>
      </c>
      <c r="CA1270" s="19">
        <v>0.90800000000000003</v>
      </c>
      <c r="CB1270" s="19">
        <v>1.0529999999999999</v>
      </c>
      <c r="CC1270" s="19">
        <v>0.95899999999999996</v>
      </c>
      <c r="CD1270" s="19">
        <v>0.874</v>
      </c>
      <c r="CE1270" s="19"/>
      <c r="CF1270" s="19">
        <v>1.018</v>
      </c>
      <c r="CG1270" s="19">
        <v>0.96199999999999997</v>
      </c>
      <c r="CH1270" s="19">
        <v>1.0409999999999999</v>
      </c>
      <c r="CI1270" s="19">
        <v>0.94</v>
      </c>
      <c r="CJ1270" s="19">
        <v>0.82</v>
      </c>
      <c r="CK1270" s="19">
        <v>0.879</v>
      </c>
      <c r="CL1270" s="19">
        <v>0.88800000000000001</v>
      </c>
      <c r="CM1270" s="19">
        <v>0.83</v>
      </c>
      <c r="CN1270" s="19">
        <v>1.038</v>
      </c>
      <c r="CO1270" s="19">
        <v>0.90900000000000003</v>
      </c>
      <c r="CP1270" s="19">
        <v>0.68300000000000005</v>
      </c>
      <c r="CQ1270" s="19">
        <v>0.71699999999999997</v>
      </c>
      <c r="CR1270" s="19">
        <v>0.81799999999999995</v>
      </c>
      <c r="CS1270" s="19">
        <v>0.93600000000000005</v>
      </c>
      <c r="CT1270" s="19">
        <v>0.77600000000000002</v>
      </c>
      <c r="CU1270" s="19">
        <v>0.81499999999999995</v>
      </c>
      <c r="CV1270" s="19">
        <v>0.66</v>
      </c>
      <c r="CW1270" s="19">
        <v>0.97599999999999998</v>
      </c>
    </row>
    <row r="1271" spans="1:101" s="1" customFormat="1" ht="15" x14ac:dyDescent="0.2">
      <c r="A1271" s="19">
        <v>2042</v>
      </c>
      <c r="B1271" s="19">
        <v>427.1</v>
      </c>
      <c r="C1271" s="19">
        <v>1108.4000000000001</v>
      </c>
      <c r="D1271" s="19">
        <v>397.08100000000002</v>
      </c>
      <c r="E1271" s="19">
        <v>399.08730000000003</v>
      </c>
      <c r="F1271" s="19">
        <v>326.04539999999997</v>
      </c>
      <c r="G1271" s="20">
        <v>4463.2</v>
      </c>
      <c r="H1271" s="19">
        <v>2</v>
      </c>
      <c r="I1271" s="19">
        <v>2</v>
      </c>
      <c r="J1271" s="19" t="s">
        <v>103</v>
      </c>
      <c r="M1271" s="10"/>
      <c r="N1271" s="10"/>
      <c r="U1271" s="21">
        <v>0</v>
      </c>
      <c r="V1271" s="21">
        <v>2</v>
      </c>
      <c r="W1271" s="21">
        <v>135</v>
      </c>
      <c r="X1271" s="19">
        <v>0.05</v>
      </c>
      <c r="Y1271" s="19">
        <v>0.873</v>
      </c>
      <c r="Z1271" s="19">
        <v>0.94599999999999995</v>
      </c>
      <c r="AA1271" s="19">
        <v>1.2090000000000001</v>
      </c>
      <c r="AB1271" s="22">
        <f t="shared" si="315"/>
        <v>1.0876666666666668</v>
      </c>
      <c r="AC1271" s="22">
        <f t="shared" si="316"/>
        <v>0.88016666666666665</v>
      </c>
      <c r="AD1271" s="22">
        <f t="shared" si="317"/>
        <v>1.1323888888888891</v>
      </c>
      <c r="AE1271" s="22">
        <f t="shared" si="318"/>
        <v>1.2357508047718238</v>
      </c>
      <c r="AF1271" s="22">
        <f t="shared" si="319"/>
        <v>0.96050630427316874</v>
      </c>
      <c r="AG1271" s="22">
        <f t="shared" si="320"/>
        <v>0.30538784602042596</v>
      </c>
      <c r="AH1271" s="22">
        <f t="shared" si="321"/>
        <v>-5.81330118515428E-2</v>
      </c>
      <c r="AI1271" s="22">
        <f t="shared" si="322"/>
        <v>-2.1354295808315342</v>
      </c>
      <c r="AJ1271" s="22">
        <f t="shared" si="323"/>
        <v>-0.24069342679839073</v>
      </c>
      <c r="AK1271" s="22">
        <f t="shared" ref="AK1271:AK1296" si="329">P1271</f>
        <v>0</v>
      </c>
      <c r="AL1271" s="22" t="str">
        <f t="shared" si="324"/>
        <v>Lowering</v>
      </c>
      <c r="AM1271" s="24">
        <f t="shared" si="325"/>
        <v>7.3210002075973311E-3</v>
      </c>
      <c r="AN1271" s="24">
        <f t="shared" si="326"/>
        <v>0.57452188034434948</v>
      </c>
      <c r="AO1271" s="25">
        <v>1.3674500000000001</v>
      </c>
      <c r="AP1271" s="24">
        <f t="shared" si="327"/>
        <v>0.57452188034434948</v>
      </c>
      <c r="AQ1271" s="25">
        <v>0.93845100000000004</v>
      </c>
      <c r="AR1271" s="25">
        <v>0.95002200000000003</v>
      </c>
      <c r="AS1271" s="19">
        <v>2042</v>
      </c>
      <c r="AT1271" s="19">
        <v>1.1220000000000001</v>
      </c>
      <c r="AU1271" s="19">
        <v>1.2010000000000001</v>
      </c>
      <c r="AV1271" s="19">
        <v>1.532</v>
      </c>
      <c r="AW1271" s="19">
        <v>1.1120000000000001</v>
      </c>
      <c r="AX1271" s="19">
        <v>1.105</v>
      </c>
      <c r="AY1271" s="19">
        <v>1.208</v>
      </c>
      <c r="AZ1271" s="19">
        <v>0.84399999999999997</v>
      </c>
      <c r="BA1271" s="19">
        <v>1.081</v>
      </c>
      <c r="BB1271" s="19">
        <v>1.2749999999999999</v>
      </c>
      <c r="BC1271" s="19">
        <v>0.79200000000000004</v>
      </c>
      <c r="BD1271" s="19">
        <v>1.3839999999999999</v>
      </c>
      <c r="BE1271" s="19">
        <v>0.72199999999999998</v>
      </c>
      <c r="BF1271" s="19">
        <v>1.2849999999999999</v>
      </c>
      <c r="BG1271" s="19">
        <v>0.70799999999999996</v>
      </c>
      <c r="BH1271" s="19">
        <v>1.22</v>
      </c>
      <c r="BI1271" s="19">
        <v>1.2310000000000001</v>
      </c>
      <c r="BJ1271" s="19">
        <v>0.99</v>
      </c>
      <c r="BK1271" s="19">
        <v>0.76600000000000001</v>
      </c>
      <c r="BL1271" s="19"/>
      <c r="BM1271" s="19">
        <v>0.60499999999999998</v>
      </c>
      <c r="BN1271" s="19">
        <v>0.83899999999999997</v>
      </c>
      <c r="BO1271" s="19">
        <v>1.349</v>
      </c>
      <c r="BP1271" s="19">
        <v>0.94499999999999995</v>
      </c>
      <c r="BQ1271" s="19">
        <v>0.73899999999999999</v>
      </c>
      <c r="BR1271" s="19">
        <v>0.59099999999999997</v>
      </c>
      <c r="BS1271" s="19">
        <v>0.85199999999999998</v>
      </c>
      <c r="BT1271" s="19">
        <v>1.145</v>
      </c>
      <c r="BU1271" s="19">
        <v>1.0469999999999999</v>
      </c>
      <c r="BV1271" s="19">
        <v>1.113</v>
      </c>
      <c r="BW1271" s="19">
        <v>0.79200000000000004</v>
      </c>
      <c r="BX1271" s="19">
        <v>0.77600000000000002</v>
      </c>
      <c r="BY1271" s="19">
        <v>1.018</v>
      </c>
      <c r="BZ1271" s="19">
        <v>0.86</v>
      </c>
      <c r="CA1271" s="19">
        <v>0.71</v>
      </c>
      <c r="CB1271" s="19">
        <v>0.82799999999999996</v>
      </c>
      <c r="CC1271" s="19">
        <v>0.89</v>
      </c>
      <c r="CD1271" s="19">
        <v>0.74399999999999999</v>
      </c>
      <c r="CE1271" s="19"/>
      <c r="CF1271" s="19">
        <v>1.0349999999999999</v>
      </c>
      <c r="CG1271" s="19">
        <v>1.343</v>
      </c>
      <c r="CH1271" s="19">
        <v>1.117</v>
      </c>
      <c r="CI1271" s="19">
        <v>1.341</v>
      </c>
      <c r="CJ1271" s="19">
        <v>0.94899999999999995</v>
      </c>
      <c r="CK1271" s="19">
        <v>1.252</v>
      </c>
      <c r="CL1271" s="19">
        <v>1.403</v>
      </c>
      <c r="CM1271" s="19">
        <v>1.3520000000000001</v>
      </c>
      <c r="CN1271" s="19">
        <v>1.681</v>
      </c>
      <c r="CO1271" s="19">
        <v>0.96399999999999997</v>
      </c>
      <c r="CP1271" s="19">
        <v>0.88</v>
      </c>
      <c r="CQ1271" s="19">
        <v>1.1830000000000001</v>
      </c>
      <c r="CR1271" s="19">
        <v>0.93899999999999995</v>
      </c>
      <c r="CS1271" s="19">
        <v>0.98499999999999999</v>
      </c>
      <c r="CT1271" s="19">
        <v>0.96799999999999997</v>
      </c>
      <c r="CU1271" s="19">
        <v>1.163</v>
      </c>
      <c r="CV1271" s="19">
        <v>0.69599999999999995</v>
      </c>
      <c r="CW1271" s="19">
        <v>1.1319999999999999</v>
      </c>
    </row>
    <row r="1272" spans="1:101" s="1" customFormat="1" ht="15" x14ac:dyDescent="0.2">
      <c r="A1272" s="19">
        <v>2043</v>
      </c>
      <c r="B1272" s="19">
        <v>426.8</v>
      </c>
      <c r="C1272" s="19">
        <v>1108.4000000000001</v>
      </c>
      <c r="D1272" s="19">
        <v>396.08109999999999</v>
      </c>
      <c r="E1272" s="19">
        <v>398.08780000000002</v>
      </c>
      <c r="F1272" s="19">
        <v>324.0455</v>
      </c>
      <c r="G1272" s="20">
        <v>18413.14286</v>
      </c>
      <c r="H1272" s="19">
        <v>2</v>
      </c>
      <c r="I1272" s="19">
        <v>2</v>
      </c>
      <c r="J1272" s="19" t="s">
        <v>103</v>
      </c>
      <c r="M1272" s="10"/>
      <c r="N1272" s="10"/>
      <c r="U1272" s="21">
        <v>0</v>
      </c>
      <c r="V1272" s="21">
        <v>5</v>
      </c>
      <c r="W1272" s="21">
        <v>156</v>
      </c>
      <c r="X1272" s="19">
        <v>0.05</v>
      </c>
      <c r="Y1272" s="19">
        <v>1.036</v>
      </c>
      <c r="Z1272" s="19">
        <v>0.94799999999999995</v>
      </c>
      <c r="AA1272" s="19">
        <v>1.026</v>
      </c>
      <c r="AB1272" s="22">
        <f t="shared" si="315"/>
        <v>1.0915555555555556</v>
      </c>
      <c r="AC1272" s="22">
        <f t="shared" si="316"/>
        <v>0.88327777777777805</v>
      </c>
      <c r="AD1272" s="22">
        <f t="shared" si="317"/>
        <v>1.0281666666666667</v>
      </c>
      <c r="AE1272" s="22">
        <f t="shared" si="318"/>
        <v>1.2358009937731929</v>
      </c>
      <c r="AF1272" s="22">
        <f t="shared" si="319"/>
        <v>1.061652347760307</v>
      </c>
      <c r="AG1272" s="22">
        <f t="shared" si="320"/>
        <v>0.30544643870170007</v>
      </c>
      <c r="AH1272" s="22">
        <f t="shared" si="321"/>
        <v>8.6311413718499333E-2</v>
      </c>
      <c r="AI1272" s="22">
        <f t="shared" si="322"/>
        <v>-3.1594232107848699</v>
      </c>
      <c r="AJ1272" s="22">
        <f t="shared" si="323"/>
        <v>-0.43381072818064248</v>
      </c>
      <c r="AK1272" s="22">
        <f t="shared" si="329"/>
        <v>0</v>
      </c>
      <c r="AL1272" s="22" t="str">
        <f t="shared" si="324"/>
        <v>Lowering</v>
      </c>
      <c r="AM1272" s="24">
        <f t="shared" si="325"/>
        <v>6.9275040637319844E-4</v>
      </c>
      <c r="AN1272" s="24">
        <f t="shared" si="326"/>
        <v>0.3682894445412187</v>
      </c>
      <c r="AO1272" s="25">
        <v>1.6174999999999999</v>
      </c>
      <c r="AP1272" s="24">
        <f t="shared" si="327"/>
        <v>0.3682894445412187</v>
      </c>
      <c r="AQ1272" s="25">
        <v>0.66987699999999994</v>
      </c>
      <c r="AR1272" s="25">
        <v>0.776563</v>
      </c>
      <c r="AS1272" s="19">
        <v>2043</v>
      </c>
      <c r="AT1272" s="19">
        <v>0.95399999999999996</v>
      </c>
      <c r="AU1272" s="19">
        <v>0.98299999999999998</v>
      </c>
      <c r="AV1272" s="19">
        <v>1.3540000000000001</v>
      </c>
      <c r="AW1272" s="19">
        <v>1.034</v>
      </c>
      <c r="AX1272" s="19">
        <v>1.5089999999999999</v>
      </c>
      <c r="AY1272" s="19">
        <v>1.274</v>
      </c>
      <c r="AZ1272" s="19">
        <v>1.3260000000000001</v>
      </c>
      <c r="BA1272" s="19">
        <v>0.99199999999999999</v>
      </c>
      <c r="BB1272" s="19">
        <v>0.96799999999999997</v>
      </c>
      <c r="BC1272" s="19">
        <v>1.0589999999999999</v>
      </c>
      <c r="BD1272" s="19">
        <v>1.1659999999999999</v>
      </c>
      <c r="BE1272" s="19">
        <v>0.88900000000000001</v>
      </c>
      <c r="BF1272" s="19">
        <v>1.1950000000000001</v>
      </c>
      <c r="BG1272" s="19">
        <v>0.83099999999999996</v>
      </c>
      <c r="BH1272" s="19">
        <v>1.21</v>
      </c>
      <c r="BI1272" s="19">
        <v>1.103</v>
      </c>
      <c r="BJ1272" s="19">
        <v>1.0149999999999999</v>
      </c>
      <c r="BK1272" s="19">
        <v>0.78600000000000003</v>
      </c>
      <c r="BL1272" s="19"/>
      <c r="BM1272" s="19">
        <v>0.73099999999999998</v>
      </c>
      <c r="BN1272" s="19">
        <v>0.72299999999999998</v>
      </c>
      <c r="BO1272" s="19">
        <v>1.0820000000000001</v>
      </c>
      <c r="BP1272" s="19">
        <v>0.92300000000000004</v>
      </c>
      <c r="BQ1272" s="19">
        <v>0.83699999999999997</v>
      </c>
      <c r="BR1272" s="19">
        <v>0.81899999999999995</v>
      </c>
      <c r="BS1272" s="19">
        <v>0.83899999999999997</v>
      </c>
      <c r="BT1272" s="19">
        <v>1.179</v>
      </c>
      <c r="BU1272" s="19">
        <v>1.048</v>
      </c>
      <c r="BV1272" s="19">
        <v>0.97699999999999998</v>
      </c>
      <c r="BW1272" s="19">
        <v>0.66200000000000003</v>
      </c>
      <c r="BX1272" s="19">
        <v>0.8</v>
      </c>
      <c r="BY1272" s="19">
        <v>0.91200000000000003</v>
      </c>
      <c r="BZ1272" s="19">
        <v>0.90900000000000003</v>
      </c>
      <c r="CA1272" s="19">
        <v>0.76200000000000001</v>
      </c>
      <c r="CB1272" s="19">
        <v>0.95199999999999996</v>
      </c>
      <c r="CC1272" s="19">
        <v>0.85699999999999998</v>
      </c>
      <c r="CD1272" s="19">
        <v>0.88700000000000001</v>
      </c>
      <c r="CE1272" s="19"/>
      <c r="CF1272" s="19">
        <v>1.052</v>
      </c>
      <c r="CG1272" s="19">
        <v>1.2549999999999999</v>
      </c>
      <c r="CH1272" s="19">
        <v>0.96899999999999997</v>
      </c>
      <c r="CI1272" s="19">
        <v>1.0489999999999999</v>
      </c>
      <c r="CJ1272" s="19">
        <v>0.86099999999999999</v>
      </c>
      <c r="CK1272" s="19">
        <v>1.083</v>
      </c>
      <c r="CL1272" s="19">
        <v>1.2190000000000001</v>
      </c>
      <c r="CM1272" s="19">
        <v>0.89700000000000002</v>
      </c>
      <c r="CN1272" s="19">
        <v>1.591</v>
      </c>
      <c r="CO1272" s="19">
        <v>0.65700000000000003</v>
      </c>
      <c r="CP1272" s="19">
        <v>0.92200000000000004</v>
      </c>
      <c r="CQ1272" s="19">
        <v>0.79100000000000004</v>
      </c>
      <c r="CR1272" s="19">
        <v>0.95799999999999996</v>
      </c>
      <c r="CS1272" s="19">
        <v>0.69</v>
      </c>
      <c r="CT1272" s="19">
        <v>1.081</v>
      </c>
      <c r="CU1272" s="19">
        <v>1.117</v>
      </c>
      <c r="CV1272" s="19">
        <v>1.0529999999999999</v>
      </c>
      <c r="CW1272" s="19">
        <v>1.262</v>
      </c>
    </row>
    <row r="1273" spans="1:101" s="1" customFormat="1" ht="15" x14ac:dyDescent="0.2">
      <c r="A1273" s="19">
        <v>2044</v>
      </c>
      <c r="B1273" s="19">
        <v>425.8</v>
      </c>
      <c r="C1273" s="19">
        <v>1108.7</v>
      </c>
      <c r="D1273" s="19">
        <v>348.57760000000002</v>
      </c>
      <c r="E1273" s="19">
        <v>350.58359999999999</v>
      </c>
      <c r="F1273" s="19">
        <v>229.0384</v>
      </c>
      <c r="G1273" s="20">
        <v>4269.6666670000004</v>
      </c>
      <c r="H1273" s="19">
        <v>2</v>
      </c>
      <c r="I1273" s="19">
        <v>2</v>
      </c>
      <c r="J1273" s="19" t="s">
        <v>103</v>
      </c>
      <c r="M1273" s="10"/>
      <c r="N1273" s="10"/>
      <c r="U1273" s="21">
        <v>0</v>
      </c>
      <c r="V1273" s="21">
        <v>4</v>
      </c>
      <c r="W1273" s="21">
        <v>103</v>
      </c>
      <c r="X1273" s="19">
        <v>0.05</v>
      </c>
      <c r="Y1273" s="19">
        <v>1.3919999999999999</v>
      </c>
      <c r="Z1273" s="19">
        <v>1.3049999999999999</v>
      </c>
      <c r="AA1273" s="19">
        <v>1.222</v>
      </c>
      <c r="AB1273" s="22">
        <f t="shared" si="315"/>
        <v>1.0125</v>
      </c>
      <c r="AC1273" s="22">
        <f t="shared" si="316"/>
        <v>1.0298888888888889</v>
      </c>
      <c r="AD1273" s="22">
        <f t="shared" si="317"/>
        <v>1.0491666666666666</v>
      </c>
      <c r="AE1273" s="22">
        <f t="shared" si="318"/>
        <v>0.98311576221814645</v>
      </c>
      <c r="AF1273" s="22">
        <f t="shared" si="319"/>
        <v>0.96505162827640989</v>
      </c>
      <c r="AG1273" s="22">
        <f t="shared" si="320"/>
        <v>-2.4566790483318546E-2</v>
      </c>
      <c r="AH1273" s="22">
        <f t="shared" si="321"/>
        <v>-5.1321969225873211E-2</v>
      </c>
      <c r="AI1273" s="22">
        <f t="shared" si="322"/>
        <v>-8.6864080391868839E-2</v>
      </c>
      <c r="AJ1273" s="22">
        <f t="shared" si="323"/>
        <v>-0.27371274389890821</v>
      </c>
      <c r="AK1273" s="22">
        <f t="shared" si="329"/>
        <v>0</v>
      </c>
      <c r="AL1273" s="22" t="str">
        <f t="shared" si="324"/>
        <v>Increase</v>
      </c>
      <c r="AM1273" s="24">
        <f t="shared" si="325"/>
        <v>0.81872098025273432</v>
      </c>
      <c r="AN1273" s="24">
        <f t="shared" si="326"/>
        <v>0.53246032891490125</v>
      </c>
      <c r="AO1273" s="25">
        <v>0.36377799999999999</v>
      </c>
      <c r="AP1273" s="24">
        <f t="shared" si="327"/>
        <v>0.53246032891490125</v>
      </c>
      <c r="AQ1273" s="25">
        <v>0.355707</v>
      </c>
      <c r="AR1273" s="25">
        <v>0.48964600000000003</v>
      </c>
      <c r="AS1273" s="19">
        <v>2044</v>
      </c>
      <c r="AT1273" s="19">
        <v>1.042</v>
      </c>
      <c r="AU1273" s="19">
        <v>1.139</v>
      </c>
      <c r="AV1273" s="19">
        <v>1.1499999999999999</v>
      </c>
      <c r="AW1273" s="19">
        <v>0.98499999999999999</v>
      </c>
      <c r="AX1273" s="19">
        <v>0.995</v>
      </c>
      <c r="AY1273" s="19">
        <v>1.42</v>
      </c>
      <c r="AZ1273" s="19">
        <v>1.161</v>
      </c>
      <c r="BA1273" s="19">
        <v>1.256</v>
      </c>
      <c r="BB1273" s="19">
        <v>1.026</v>
      </c>
      <c r="BC1273" s="19">
        <v>0.96499999999999997</v>
      </c>
      <c r="BD1273" s="19">
        <v>0.96799999999999997</v>
      </c>
      <c r="BE1273" s="19">
        <v>0.86</v>
      </c>
      <c r="BF1273" s="19">
        <v>0.91300000000000003</v>
      </c>
      <c r="BG1273" s="19">
        <v>0.78800000000000003</v>
      </c>
      <c r="BH1273" s="19">
        <v>0.76400000000000001</v>
      </c>
      <c r="BI1273" s="19">
        <v>0.84899999999999998</v>
      </c>
      <c r="BJ1273" s="19">
        <v>0.85399999999999998</v>
      </c>
      <c r="BK1273" s="19">
        <v>1.0900000000000001</v>
      </c>
      <c r="BL1273" s="19"/>
      <c r="BM1273" s="19">
        <v>0.91700000000000004</v>
      </c>
      <c r="BN1273" s="19">
        <v>1.2170000000000001</v>
      </c>
      <c r="BO1273" s="19">
        <v>1.2649999999999999</v>
      </c>
      <c r="BP1273" s="19">
        <v>1.117</v>
      </c>
      <c r="BQ1273" s="19">
        <v>0.93400000000000005</v>
      </c>
      <c r="BR1273" s="19">
        <v>0.69399999999999995</v>
      </c>
      <c r="BS1273" s="19">
        <v>1.3979999999999999</v>
      </c>
      <c r="BT1273" s="19">
        <v>1.327</v>
      </c>
      <c r="BU1273" s="19">
        <v>0.74</v>
      </c>
      <c r="BV1273" s="19">
        <v>0.6</v>
      </c>
      <c r="BW1273" s="19">
        <v>1.131</v>
      </c>
      <c r="BX1273" s="19">
        <v>0.83199999999999996</v>
      </c>
      <c r="BY1273" s="19">
        <v>0.82399999999999995</v>
      </c>
      <c r="BZ1273" s="19">
        <v>0.80200000000000005</v>
      </c>
      <c r="CA1273" s="19">
        <v>0.81299999999999994</v>
      </c>
      <c r="CB1273" s="19">
        <v>1.1619999999999999</v>
      </c>
      <c r="CC1273" s="19">
        <v>1.5489999999999999</v>
      </c>
      <c r="CD1273" s="19">
        <v>1.216</v>
      </c>
      <c r="CE1273" s="19"/>
      <c r="CF1273" s="19">
        <v>1.3859999999999999</v>
      </c>
      <c r="CG1273" s="19">
        <v>1.2729999999999999</v>
      </c>
      <c r="CH1273" s="19">
        <v>1.115</v>
      </c>
      <c r="CI1273" s="19">
        <v>1.04</v>
      </c>
      <c r="CJ1273" s="19">
        <v>1.018</v>
      </c>
      <c r="CK1273" s="19">
        <v>0.80200000000000005</v>
      </c>
      <c r="CL1273" s="19">
        <v>0.879</v>
      </c>
      <c r="CM1273" s="19">
        <v>1.286</v>
      </c>
      <c r="CN1273" s="19">
        <v>1.0720000000000001</v>
      </c>
      <c r="CO1273" s="19">
        <v>1.1020000000000001</v>
      </c>
      <c r="CP1273" s="19">
        <v>0.64400000000000002</v>
      </c>
      <c r="CQ1273" s="19">
        <v>0.93700000000000006</v>
      </c>
      <c r="CR1273" s="19">
        <v>1.0309999999999999</v>
      </c>
      <c r="CS1273" s="19">
        <v>1.026</v>
      </c>
      <c r="CT1273" s="19">
        <v>1.125</v>
      </c>
      <c r="CU1273" s="19">
        <v>0.92300000000000004</v>
      </c>
      <c r="CV1273" s="19">
        <v>1.022</v>
      </c>
      <c r="CW1273" s="19">
        <v>1.204</v>
      </c>
    </row>
    <row r="1274" spans="1:101" s="1" customFormat="1" ht="15" x14ac:dyDescent="0.2">
      <c r="A1274" s="19">
        <v>2045</v>
      </c>
      <c r="B1274" s="19">
        <v>426.9</v>
      </c>
      <c r="C1274" s="19">
        <v>1109.8</v>
      </c>
      <c r="D1274" s="19">
        <v>586.71100000000001</v>
      </c>
      <c r="E1274" s="19">
        <v>588.71699999999998</v>
      </c>
      <c r="F1274" s="19">
        <v>352.65269999999998</v>
      </c>
      <c r="G1274" s="20">
        <v>3290</v>
      </c>
      <c r="H1274" s="19">
        <v>1</v>
      </c>
      <c r="I1274" s="19">
        <v>1</v>
      </c>
      <c r="J1274" s="19" t="s">
        <v>112</v>
      </c>
      <c r="M1274" s="10"/>
      <c r="N1274" s="10"/>
      <c r="X1274" s="19">
        <v>0.05</v>
      </c>
      <c r="Y1274" s="19">
        <v>1.0900000000000001</v>
      </c>
      <c r="Z1274" s="19">
        <v>0.69299999999999995</v>
      </c>
      <c r="AA1274" s="19">
        <v>0.53</v>
      </c>
      <c r="AB1274" s="22">
        <f t="shared" si="315"/>
        <v>0.62483333333333346</v>
      </c>
      <c r="AC1274" s="22">
        <f t="shared" si="316"/>
        <v>0.68761111111111117</v>
      </c>
      <c r="AD1274" s="22">
        <f t="shared" si="317"/>
        <v>0.64794444444444432</v>
      </c>
      <c r="AE1274" s="22">
        <f t="shared" si="318"/>
        <v>0.9087016239799629</v>
      </c>
      <c r="AF1274" s="22">
        <f t="shared" si="319"/>
        <v>0.96433164708908548</v>
      </c>
      <c r="AG1274" s="22">
        <f t="shared" si="320"/>
        <v>-0.1381214377279297</v>
      </c>
      <c r="AH1274" s="22">
        <f t="shared" si="321"/>
        <v>-5.2398700168826202E-2</v>
      </c>
      <c r="AI1274" s="22">
        <f t="shared" si="322"/>
        <v>-0.87637516450311415</v>
      </c>
      <c r="AJ1274" s="22">
        <f t="shared" si="323"/>
        <v>-0.24297524224426989</v>
      </c>
      <c r="AK1274" s="22">
        <f t="shared" si="329"/>
        <v>0</v>
      </c>
      <c r="AL1274" s="22" t="str">
        <f t="shared" si="324"/>
        <v>Increase</v>
      </c>
      <c r="AM1274" s="24">
        <f t="shared" si="325"/>
        <v>0.13293056036062442</v>
      </c>
      <c r="AN1274" s="24">
        <f t="shared" si="326"/>
        <v>0.57151121579126729</v>
      </c>
      <c r="AO1274" s="25">
        <v>0.85081899999999999</v>
      </c>
      <c r="AP1274" s="24">
        <f t="shared" si="327"/>
        <v>0.57151121579126729</v>
      </c>
      <c r="AQ1274" s="25">
        <v>0.350329</v>
      </c>
      <c r="AR1274" s="25">
        <v>0.47987099999999999</v>
      </c>
      <c r="AS1274" s="19">
        <v>2045</v>
      </c>
      <c r="AT1274" s="19">
        <v>0.747</v>
      </c>
      <c r="AU1274" s="19">
        <v>0.57599999999999996</v>
      </c>
      <c r="AV1274" s="19">
        <v>0.68600000000000005</v>
      </c>
      <c r="AW1274" s="19">
        <v>0.68899999999999995</v>
      </c>
      <c r="AX1274" s="19">
        <v>0.71599999999999997</v>
      </c>
      <c r="AY1274" s="19">
        <v>0.54700000000000004</v>
      </c>
      <c r="AZ1274" s="19">
        <v>0.497</v>
      </c>
      <c r="BA1274" s="19">
        <v>0.65800000000000003</v>
      </c>
      <c r="BB1274" s="19">
        <v>0.69599999999999995</v>
      </c>
      <c r="BC1274" s="19">
        <v>0.55500000000000005</v>
      </c>
      <c r="BD1274" s="19">
        <v>0.71699999999999997</v>
      </c>
      <c r="BE1274" s="19">
        <v>0.61299999999999999</v>
      </c>
      <c r="BF1274" s="19">
        <v>0.60799999999999998</v>
      </c>
      <c r="BG1274" s="19">
        <v>0.50600000000000001</v>
      </c>
      <c r="BH1274" s="19">
        <v>0.497</v>
      </c>
      <c r="BI1274" s="19">
        <v>0.499</v>
      </c>
      <c r="BJ1274" s="19">
        <v>0.56000000000000005</v>
      </c>
      <c r="BK1274" s="19">
        <v>0.88</v>
      </c>
      <c r="BL1274" s="19"/>
      <c r="BM1274" s="19">
        <v>0.55900000000000005</v>
      </c>
      <c r="BN1274" s="19">
        <v>0.80500000000000005</v>
      </c>
      <c r="BO1274" s="19">
        <v>0.45900000000000002</v>
      </c>
      <c r="BP1274" s="19">
        <v>0.76400000000000001</v>
      </c>
      <c r="BQ1274" s="19">
        <v>0.89800000000000002</v>
      </c>
      <c r="BR1274" s="19">
        <v>0.51200000000000001</v>
      </c>
      <c r="BS1274" s="19">
        <v>0.91400000000000003</v>
      </c>
      <c r="BT1274" s="19">
        <v>0.56899999999999995</v>
      </c>
      <c r="BU1274" s="19">
        <v>0.73199999999999998</v>
      </c>
      <c r="BV1274" s="19">
        <v>0.76800000000000002</v>
      </c>
      <c r="BW1274" s="19">
        <v>0.66800000000000004</v>
      </c>
      <c r="BX1274" s="19">
        <v>0.76400000000000001</v>
      </c>
      <c r="BY1274" s="19">
        <v>0.56599999999999995</v>
      </c>
      <c r="BZ1274" s="19">
        <v>0.56100000000000005</v>
      </c>
      <c r="CA1274" s="19">
        <v>0.86799999999999999</v>
      </c>
      <c r="CB1274" s="19">
        <v>0.69899999999999995</v>
      </c>
      <c r="CC1274" s="19">
        <v>0.59399999999999997</v>
      </c>
      <c r="CD1274" s="19">
        <v>0.67700000000000005</v>
      </c>
      <c r="CE1274" s="19"/>
      <c r="CF1274" s="19">
        <v>0.45900000000000002</v>
      </c>
      <c r="CG1274" s="19">
        <v>0.6</v>
      </c>
      <c r="CH1274" s="19">
        <v>0.54500000000000004</v>
      </c>
      <c r="CI1274" s="19">
        <v>0.72099999999999997</v>
      </c>
      <c r="CJ1274" s="19">
        <v>0.66200000000000003</v>
      </c>
      <c r="CK1274" s="19">
        <v>1.004</v>
      </c>
      <c r="CL1274" s="19">
        <v>0.68300000000000005</v>
      </c>
      <c r="CM1274" s="19">
        <v>0.74</v>
      </c>
      <c r="CN1274" s="19">
        <v>0.71099999999999997</v>
      </c>
      <c r="CO1274" s="19">
        <v>0.67200000000000004</v>
      </c>
      <c r="CP1274" s="19">
        <v>0.61099999999999999</v>
      </c>
      <c r="CQ1274" s="19">
        <v>0.61299999999999999</v>
      </c>
      <c r="CR1274" s="19">
        <v>0.47599999999999998</v>
      </c>
      <c r="CS1274" s="19">
        <v>0.61599999999999999</v>
      </c>
      <c r="CT1274" s="19">
        <v>0.67300000000000004</v>
      </c>
      <c r="CU1274" s="19">
        <v>0.50900000000000001</v>
      </c>
      <c r="CV1274" s="19">
        <v>0.51400000000000001</v>
      </c>
      <c r="CW1274" s="19">
        <v>0.85399999999999998</v>
      </c>
    </row>
    <row r="1275" spans="1:101" s="1" customFormat="1" ht="15" x14ac:dyDescent="0.2">
      <c r="A1275" s="19">
        <v>2046</v>
      </c>
      <c r="B1275" s="19">
        <v>427</v>
      </c>
      <c r="C1275" s="19">
        <v>1110.0999999999999</v>
      </c>
      <c r="D1275" s="19">
        <v>396.58179999999999</v>
      </c>
      <c r="E1275" s="19">
        <v>398.58909999999997</v>
      </c>
      <c r="F1275" s="19">
        <v>162.52340000000001</v>
      </c>
      <c r="G1275" s="20">
        <v>7672</v>
      </c>
      <c r="H1275" s="19">
        <v>1</v>
      </c>
      <c r="I1275" s="19">
        <v>1</v>
      </c>
      <c r="J1275" s="19" t="s">
        <v>112</v>
      </c>
      <c r="M1275" s="10"/>
      <c r="N1275" s="10"/>
      <c r="X1275" s="19">
        <v>0.05</v>
      </c>
      <c r="Y1275" s="19">
        <v>1.119</v>
      </c>
      <c r="Z1275" s="19">
        <v>0.94599999999999995</v>
      </c>
      <c r="AA1275" s="19">
        <v>1.0429999999999999</v>
      </c>
      <c r="AB1275" s="22">
        <f t="shared" si="315"/>
        <v>1.2062777777777778</v>
      </c>
      <c r="AC1275" s="22">
        <f t="shared" si="316"/>
        <v>0.93327777777777776</v>
      </c>
      <c r="AD1275" s="22">
        <f t="shared" si="317"/>
        <v>1.0943888888888889</v>
      </c>
      <c r="AE1275" s="22">
        <f t="shared" si="318"/>
        <v>1.2925174117506995</v>
      </c>
      <c r="AF1275" s="22">
        <f t="shared" si="319"/>
        <v>1.1022386923194072</v>
      </c>
      <c r="AG1275" s="22">
        <f t="shared" si="320"/>
        <v>0.37018371549354795</v>
      </c>
      <c r="AH1275" s="22">
        <f t="shared" si="321"/>
        <v>0.1404366766648025</v>
      </c>
      <c r="AI1275" s="22">
        <f t="shared" si="322"/>
        <v>-4.1023482329044425</v>
      </c>
      <c r="AJ1275" s="22">
        <f t="shared" si="323"/>
        <v>-0.8819386075329797</v>
      </c>
      <c r="AK1275" s="22">
        <f t="shared" si="329"/>
        <v>0</v>
      </c>
      <c r="AL1275" s="22" t="str">
        <f t="shared" si="324"/>
        <v>Lowering</v>
      </c>
      <c r="AM1275" s="24">
        <f t="shared" si="325"/>
        <v>7.9004488760660584E-5</v>
      </c>
      <c r="AN1275" s="24">
        <f t="shared" si="326"/>
        <v>0.13123854065184437</v>
      </c>
      <c r="AO1275" s="25">
        <v>1.7942800000000001</v>
      </c>
      <c r="AP1275" s="24">
        <f t="shared" si="327"/>
        <v>0.13123854065184437</v>
      </c>
      <c r="AQ1275" s="25">
        <v>0.81596100000000005</v>
      </c>
      <c r="AR1275" s="25">
        <v>0.86797500000000005</v>
      </c>
      <c r="AS1275" s="19">
        <v>2046</v>
      </c>
      <c r="AT1275" s="19">
        <v>1.089</v>
      </c>
      <c r="AU1275" s="19">
        <v>1.302</v>
      </c>
      <c r="AV1275" s="19">
        <v>1.389</v>
      </c>
      <c r="AW1275" s="19">
        <v>1.306</v>
      </c>
      <c r="AX1275" s="19">
        <v>1.1970000000000001</v>
      </c>
      <c r="AY1275" s="19">
        <v>1.3260000000000001</v>
      </c>
      <c r="AZ1275" s="19">
        <v>1.1739999999999999</v>
      </c>
      <c r="BA1275" s="19">
        <v>1.093</v>
      </c>
      <c r="BB1275" s="19">
        <v>1.268</v>
      </c>
      <c r="BC1275" s="19">
        <v>0.84399999999999997</v>
      </c>
      <c r="BD1275" s="19">
        <v>1.41</v>
      </c>
      <c r="BE1275" s="19">
        <v>0.87</v>
      </c>
      <c r="BF1275" s="19">
        <v>1.3819999999999999</v>
      </c>
      <c r="BG1275" s="19">
        <v>0.91</v>
      </c>
      <c r="BH1275" s="19">
        <v>1.518</v>
      </c>
      <c r="BI1275" s="19">
        <v>1.3069999999999999</v>
      </c>
      <c r="BJ1275" s="19">
        <v>1.321</v>
      </c>
      <c r="BK1275" s="19">
        <v>1.0069999999999999</v>
      </c>
      <c r="BL1275" s="19"/>
      <c r="BM1275" s="19">
        <v>0.86099999999999999</v>
      </c>
      <c r="BN1275" s="19">
        <v>0.68899999999999995</v>
      </c>
      <c r="BO1275" s="19">
        <v>0.94199999999999995</v>
      </c>
      <c r="BP1275" s="19">
        <v>0.76</v>
      </c>
      <c r="BQ1275" s="19">
        <v>0.746</v>
      </c>
      <c r="BR1275" s="19">
        <v>0.91400000000000003</v>
      </c>
      <c r="BS1275" s="19">
        <v>0.96599999999999997</v>
      </c>
      <c r="BT1275" s="19">
        <v>1.2330000000000001</v>
      </c>
      <c r="BU1275" s="19">
        <v>1.111</v>
      </c>
      <c r="BV1275" s="19">
        <v>1.157</v>
      </c>
      <c r="BW1275" s="19">
        <v>0.83699999999999997</v>
      </c>
      <c r="BX1275" s="19">
        <v>0.99099999999999999</v>
      </c>
      <c r="BY1275" s="19">
        <v>1.17</v>
      </c>
      <c r="BZ1275" s="19">
        <v>0.85</v>
      </c>
      <c r="CA1275" s="19">
        <v>0.68799999999999994</v>
      </c>
      <c r="CB1275" s="19">
        <v>0.998</v>
      </c>
      <c r="CC1275" s="19">
        <v>1.0369999999999999</v>
      </c>
      <c r="CD1275" s="19">
        <v>0.84899999999999998</v>
      </c>
      <c r="CE1275" s="19"/>
      <c r="CF1275" s="19">
        <v>1.077</v>
      </c>
      <c r="CG1275" s="19">
        <v>1.6020000000000001</v>
      </c>
      <c r="CH1275" s="19">
        <v>1.359</v>
      </c>
      <c r="CI1275" s="19">
        <v>0.98699999999999999</v>
      </c>
      <c r="CJ1275" s="19">
        <v>0.98</v>
      </c>
      <c r="CK1275" s="19">
        <v>1.228</v>
      </c>
      <c r="CL1275" s="19">
        <v>1.165</v>
      </c>
      <c r="CM1275" s="19">
        <v>0.98</v>
      </c>
      <c r="CN1275" s="19">
        <v>1.466</v>
      </c>
      <c r="CO1275" s="19">
        <v>0.74099999999999999</v>
      </c>
      <c r="CP1275" s="19">
        <v>0.97499999999999998</v>
      </c>
      <c r="CQ1275" s="19">
        <v>0.878</v>
      </c>
      <c r="CR1275" s="19">
        <v>1.129</v>
      </c>
      <c r="CS1275" s="19">
        <v>0.86199999999999999</v>
      </c>
      <c r="CT1275" s="19">
        <v>1.087</v>
      </c>
      <c r="CU1275" s="19">
        <v>1.125</v>
      </c>
      <c r="CV1275" s="19">
        <v>0.747</v>
      </c>
      <c r="CW1275" s="19">
        <v>1.3109999999999999</v>
      </c>
    </row>
    <row r="1276" spans="1:101" s="1" customFormat="1" ht="15" x14ac:dyDescent="0.2">
      <c r="A1276" s="19">
        <v>2047</v>
      </c>
      <c r="B1276" s="19">
        <v>426.8</v>
      </c>
      <c r="C1276" s="19">
        <v>1110.2</v>
      </c>
      <c r="D1276" s="19">
        <v>360.0908</v>
      </c>
      <c r="E1276" s="19">
        <v>362.09829999999999</v>
      </c>
      <c r="F1276" s="19">
        <v>126.0325</v>
      </c>
      <c r="G1276" s="20">
        <v>4880.9333329999999</v>
      </c>
      <c r="H1276" s="19">
        <v>1</v>
      </c>
      <c r="I1276" s="19">
        <v>1</v>
      </c>
      <c r="J1276" s="19" t="s">
        <v>131</v>
      </c>
      <c r="M1276" s="10"/>
      <c r="N1276" s="10"/>
      <c r="O1276" s="19" t="s">
        <v>420</v>
      </c>
      <c r="P1276" s="19" t="s">
        <v>421</v>
      </c>
      <c r="Q1276" s="19">
        <v>2.27</v>
      </c>
      <c r="R1276" s="19">
        <v>130.9</v>
      </c>
      <c r="T1276" s="19" t="s">
        <v>143</v>
      </c>
      <c r="X1276" s="19">
        <v>3.3300000000000003E-2</v>
      </c>
      <c r="Y1276" s="19">
        <v>1.1259999999999999</v>
      </c>
      <c r="Z1276" s="19">
        <v>1.214</v>
      </c>
      <c r="AA1276" s="19">
        <v>1.2090000000000001</v>
      </c>
      <c r="AB1276" s="22">
        <f t="shared" si="315"/>
        <v>0.97805555555555534</v>
      </c>
      <c r="AC1276" s="22">
        <f t="shared" si="316"/>
        <v>1.2064999999999999</v>
      </c>
      <c r="AD1276" s="22">
        <f t="shared" si="317"/>
        <v>0.97483333333333333</v>
      </c>
      <c r="AE1276" s="22">
        <f t="shared" si="318"/>
        <v>0.81065524704148817</v>
      </c>
      <c r="AF1276" s="22">
        <f t="shared" si="319"/>
        <v>1.0033054083319084</v>
      </c>
      <c r="AG1276" s="22">
        <f t="shared" si="320"/>
        <v>-0.30283959490757029</v>
      </c>
      <c r="AH1276" s="22">
        <f t="shared" si="321"/>
        <v>4.7608322886798964E-3</v>
      </c>
      <c r="AI1276" s="22">
        <f t="shared" si="322"/>
        <v>-0.89681772032069407</v>
      </c>
      <c r="AJ1276" s="22">
        <f t="shared" si="323"/>
        <v>-9.9179670730576465E-3</v>
      </c>
      <c r="AK1276" s="22" t="str">
        <f t="shared" si="329"/>
        <v>Benzene-1,2,4-triol</v>
      </c>
      <c r="AL1276" s="22" t="str">
        <f t="shared" si="324"/>
        <v>Increase</v>
      </c>
      <c r="AM1276" s="24">
        <f t="shared" si="325"/>
        <v>0.12681840293623661</v>
      </c>
      <c r="AN1276" s="24">
        <f t="shared" si="326"/>
        <v>0.97742182657371279</v>
      </c>
      <c r="AO1276" s="25">
        <v>0.83769700000000002</v>
      </c>
      <c r="AP1276" s="24">
        <f t="shared" si="327"/>
        <v>0.97742182657371279</v>
      </c>
      <c r="AQ1276" s="25">
        <v>0.237065</v>
      </c>
      <c r="AR1276" s="25">
        <v>0.33362199999999997</v>
      </c>
      <c r="AS1276" s="19">
        <v>2047</v>
      </c>
      <c r="AT1276" s="19">
        <v>0.84399999999999997</v>
      </c>
      <c r="AU1276" s="19">
        <v>0.92700000000000005</v>
      </c>
      <c r="AV1276" s="19">
        <v>0.61199999999999999</v>
      </c>
      <c r="AW1276" s="19">
        <v>1.196</v>
      </c>
      <c r="AX1276" s="19">
        <v>0.52100000000000002</v>
      </c>
      <c r="AY1276" s="19">
        <v>1.35</v>
      </c>
      <c r="AZ1276" s="19">
        <v>0.81799999999999995</v>
      </c>
      <c r="BA1276" s="19">
        <v>0.77900000000000003</v>
      </c>
      <c r="BB1276" s="19">
        <v>0.69599999999999995</v>
      </c>
      <c r="BC1276" s="19">
        <v>0.96799999999999997</v>
      </c>
      <c r="BD1276" s="19">
        <v>2.3010000000000002</v>
      </c>
      <c r="BE1276" s="19">
        <v>0.97799999999999998</v>
      </c>
      <c r="BF1276" s="19">
        <v>1.2450000000000001</v>
      </c>
      <c r="BG1276" s="19">
        <v>0.73799999999999999</v>
      </c>
      <c r="BH1276" s="19">
        <v>0.81200000000000006</v>
      </c>
      <c r="BI1276" s="19">
        <v>0.95399999999999996</v>
      </c>
      <c r="BJ1276" s="19">
        <v>0.92200000000000004</v>
      </c>
      <c r="BK1276" s="19">
        <v>0.94399999999999995</v>
      </c>
      <c r="BL1276" s="19"/>
      <c r="BM1276" s="19">
        <v>1.546</v>
      </c>
      <c r="BN1276" s="19">
        <v>1.0980000000000001</v>
      </c>
      <c r="BO1276" s="19">
        <v>0.69199999999999995</v>
      </c>
      <c r="BP1276" s="19">
        <v>1.0940000000000001</v>
      </c>
      <c r="BQ1276" s="19">
        <v>1.5640000000000001</v>
      </c>
      <c r="BR1276" s="19">
        <v>1.5760000000000001</v>
      </c>
      <c r="BS1276" s="19">
        <v>0.96599999999999997</v>
      </c>
      <c r="BT1276" s="19">
        <v>0.85</v>
      </c>
      <c r="BU1276" s="19">
        <v>1.07</v>
      </c>
      <c r="BV1276" s="19">
        <v>2.5449999999999999</v>
      </c>
      <c r="BW1276" s="19">
        <v>1.768</v>
      </c>
      <c r="BX1276" s="19">
        <v>1.0760000000000001</v>
      </c>
      <c r="BY1276" s="19">
        <v>0.80200000000000005</v>
      </c>
      <c r="BZ1276" s="19">
        <v>0.74399999999999999</v>
      </c>
      <c r="CA1276" s="19">
        <v>0.79400000000000004</v>
      </c>
      <c r="CB1276" s="19">
        <v>0.72</v>
      </c>
      <c r="CC1276" s="19">
        <v>1.264</v>
      </c>
      <c r="CD1276" s="19">
        <v>1.548</v>
      </c>
      <c r="CE1276" s="19"/>
      <c r="CF1276" s="19">
        <v>0.51800000000000002</v>
      </c>
      <c r="CG1276" s="19">
        <v>1.3080000000000001</v>
      </c>
      <c r="CH1276" s="19">
        <v>1.1659999999999999</v>
      </c>
      <c r="CI1276" s="19">
        <v>0.9</v>
      </c>
      <c r="CJ1276" s="19">
        <v>1.2649999999999999</v>
      </c>
      <c r="CK1276" s="19">
        <v>0.90700000000000003</v>
      </c>
      <c r="CL1276" s="19">
        <v>0.78400000000000003</v>
      </c>
      <c r="CM1276" s="19">
        <v>1.3069999999999999</v>
      </c>
      <c r="CN1276" s="19">
        <v>1.3120000000000001</v>
      </c>
      <c r="CO1276" s="19">
        <v>0.65200000000000002</v>
      </c>
      <c r="CP1276" s="19">
        <v>1.0329999999999999</v>
      </c>
      <c r="CQ1276" s="19">
        <v>0.97099999999999997</v>
      </c>
      <c r="CR1276" s="19">
        <v>0.68300000000000005</v>
      </c>
      <c r="CS1276" s="19">
        <v>1.151</v>
      </c>
      <c r="CT1276" s="19">
        <v>0.61199999999999999</v>
      </c>
      <c r="CU1276" s="19">
        <v>0.624</v>
      </c>
      <c r="CV1276" s="19">
        <v>1.2889999999999999</v>
      </c>
      <c r="CW1276" s="19">
        <v>1.0649999999999999</v>
      </c>
    </row>
    <row r="1277" spans="1:101" s="1" customFormat="1" ht="15" x14ac:dyDescent="0.2">
      <c r="A1277" s="19">
        <v>2048</v>
      </c>
      <c r="B1277" s="19">
        <v>429.2</v>
      </c>
      <c r="C1277" s="19">
        <v>1110.4000000000001</v>
      </c>
      <c r="D1277" s="19">
        <v>370.11079999999998</v>
      </c>
      <c r="E1277" s="19">
        <v>372.11739999999998</v>
      </c>
      <c r="F1277" s="19">
        <v>136.05250000000001</v>
      </c>
      <c r="G1277" s="20">
        <v>31908.666669999999</v>
      </c>
      <c r="H1277" s="19">
        <v>1</v>
      </c>
      <c r="I1277" s="19">
        <v>1</v>
      </c>
      <c r="J1277" s="19" t="s">
        <v>131</v>
      </c>
      <c r="M1277" s="10"/>
      <c r="N1277" s="10"/>
      <c r="O1277" s="19" t="s">
        <v>364</v>
      </c>
      <c r="P1277" s="19" t="s">
        <v>365</v>
      </c>
      <c r="Q1277" s="19">
        <v>0.09</v>
      </c>
      <c r="R1277" s="19">
        <v>60.9</v>
      </c>
      <c r="S1277" s="19" t="s">
        <v>133</v>
      </c>
      <c r="T1277" s="19" t="s">
        <v>134</v>
      </c>
      <c r="X1277" s="19">
        <v>3.3300000000000003E-2</v>
      </c>
      <c r="Y1277" s="19">
        <v>0.80500000000000005</v>
      </c>
      <c r="Z1277" s="19">
        <v>0.73099999999999998</v>
      </c>
      <c r="AA1277" s="19">
        <v>0.78800000000000003</v>
      </c>
      <c r="AB1277" s="22">
        <f t="shared" si="315"/>
        <v>0.89116666666666666</v>
      </c>
      <c r="AC1277" s="22">
        <f t="shared" si="316"/>
        <v>1.0716666666666665</v>
      </c>
      <c r="AD1277" s="22">
        <f t="shared" si="317"/>
        <v>1.0689444444444445</v>
      </c>
      <c r="AE1277" s="22">
        <f t="shared" si="318"/>
        <v>0.83157076205287728</v>
      </c>
      <c r="AF1277" s="22">
        <f t="shared" si="319"/>
        <v>0.83368847772984767</v>
      </c>
      <c r="AG1277" s="22">
        <f t="shared" si="320"/>
        <v>-0.26608906081669126</v>
      </c>
      <c r="AH1277" s="22">
        <f t="shared" si="321"/>
        <v>-0.26241969873877935</v>
      </c>
      <c r="AI1277" s="22">
        <f t="shared" si="322"/>
        <v>-1.1010716734927251</v>
      </c>
      <c r="AJ1277" s="22">
        <f t="shared" si="323"/>
        <v>-1.3002438805274068</v>
      </c>
      <c r="AK1277" s="22" t="str">
        <f t="shared" si="329"/>
        <v>4-Hydroxy-3-methylbenzaldehyde</v>
      </c>
      <c r="AL1277" s="22" t="str">
        <f t="shared" si="324"/>
        <v>Increase</v>
      </c>
      <c r="AM1277" s="24">
        <f t="shared" si="325"/>
        <v>7.9237055135735507E-2</v>
      </c>
      <c r="AN1277" s="24">
        <f t="shared" si="326"/>
        <v>5.0090586810465756E-2</v>
      </c>
      <c r="AO1277" s="25">
        <v>0.95225400000000004</v>
      </c>
      <c r="AP1277" s="24">
        <f t="shared" si="327"/>
        <v>5.0090586810465756E-2</v>
      </c>
      <c r="AQ1277" s="25">
        <v>1.18374</v>
      </c>
      <c r="AR1277" s="25">
        <v>1.08433</v>
      </c>
      <c r="AS1277" s="19">
        <v>2048</v>
      </c>
      <c r="AT1277" s="19">
        <v>0.94199999999999995</v>
      </c>
      <c r="AU1277" s="19">
        <v>1.165</v>
      </c>
      <c r="AV1277" s="19">
        <v>0.91400000000000003</v>
      </c>
      <c r="AW1277" s="19">
        <v>1.256</v>
      </c>
      <c r="AX1277" s="19">
        <v>0.94699999999999995</v>
      </c>
      <c r="AY1277" s="19">
        <v>0.81</v>
      </c>
      <c r="AZ1277" s="19">
        <v>1.335</v>
      </c>
      <c r="BA1277" s="19">
        <v>1.1599999999999999</v>
      </c>
      <c r="BB1277" s="19">
        <v>0.77700000000000002</v>
      </c>
      <c r="BC1277" s="19">
        <v>0.88100000000000001</v>
      </c>
      <c r="BD1277" s="19">
        <v>0.7</v>
      </c>
      <c r="BE1277" s="19">
        <v>0.96799999999999997</v>
      </c>
      <c r="BF1277" s="19">
        <v>0.66700000000000004</v>
      </c>
      <c r="BG1277" s="19">
        <v>0.96</v>
      </c>
      <c r="BH1277" s="19">
        <v>0.61199999999999999</v>
      </c>
      <c r="BI1277" s="19">
        <v>0.57099999999999995</v>
      </c>
      <c r="BJ1277" s="19">
        <v>0.58099999999999996</v>
      </c>
      <c r="BK1277" s="19">
        <v>0.79500000000000004</v>
      </c>
      <c r="BL1277" s="19"/>
      <c r="BM1277" s="19">
        <v>2.0619999999999998</v>
      </c>
      <c r="BN1277" s="19">
        <v>1.133</v>
      </c>
      <c r="BO1277" s="19">
        <v>1.115</v>
      </c>
      <c r="BP1277" s="19">
        <v>1.0069999999999999</v>
      </c>
      <c r="BQ1277" s="19">
        <v>1.63</v>
      </c>
      <c r="BR1277" s="19">
        <v>1.1479999999999999</v>
      </c>
      <c r="BS1277" s="19">
        <v>1.3069999999999999</v>
      </c>
      <c r="BT1277" s="19">
        <v>1.004</v>
      </c>
      <c r="BU1277" s="19">
        <v>0.63300000000000001</v>
      </c>
      <c r="BV1277" s="19">
        <v>1.2270000000000001</v>
      </c>
      <c r="BW1277" s="19">
        <v>1.1759999999999999</v>
      </c>
      <c r="BX1277" s="19">
        <v>0.67700000000000005</v>
      </c>
      <c r="BY1277" s="19">
        <v>0.85</v>
      </c>
      <c r="BZ1277" s="19">
        <v>0.69199999999999995</v>
      </c>
      <c r="CA1277" s="19">
        <v>0.76</v>
      </c>
      <c r="CB1277" s="19">
        <v>0.78300000000000003</v>
      </c>
      <c r="CC1277" s="19">
        <v>1.0409999999999999</v>
      </c>
      <c r="CD1277" s="19">
        <v>1.0449999999999999</v>
      </c>
      <c r="CE1277" s="19"/>
      <c r="CF1277" s="19">
        <v>1.0449999999999999</v>
      </c>
      <c r="CG1277" s="19">
        <v>1.56</v>
      </c>
      <c r="CH1277" s="19">
        <v>1.2789999999999999</v>
      </c>
      <c r="CI1277" s="19">
        <v>1.4119999999999999</v>
      </c>
      <c r="CJ1277" s="19">
        <v>1.2709999999999999</v>
      </c>
      <c r="CK1277" s="19">
        <v>1.474</v>
      </c>
      <c r="CL1277" s="19">
        <v>1.175</v>
      </c>
      <c r="CM1277" s="19">
        <v>0.91300000000000003</v>
      </c>
      <c r="CN1277" s="19">
        <v>0.57299999999999995</v>
      </c>
      <c r="CO1277" s="19">
        <v>0.95</v>
      </c>
      <c r="CP1277" s="19">
        <v>0.55700000000000005</v>
      </c>
      <c r="CQ1277" s="19">
        <v>1.0660000000000001</v>
      </c>
      <c r="CR1277" s="19">
        <v>1.046</v>
      </c>
      <c r="CS1277" s="19">
        <v>0.88500000000000001</v>
      </c>
      <c r="CT1277" s="19">
        <v>0.871</v>
      </c>
      <c r="CU1277" s="19">
        <v>0.69299999999999995</v>
      </c>
      <c r="CV1277" s="19">
        <v>1.163</v>
      </c>
      <c r="CW1277" s="19">
        <v>1.3080000000000001</v>
      </c>
    </row>
    <row r="1278" spans="1:101" s="1" customFormat="1" ht="15" x14ac:dyDescent="0.2">
      <c r="A1278" s="19">
        <v>2050</v>
      </c>
      <c r="B1278" s="19">
        <v>427.9</v>
      </c>
      <c r="C1278" s="19">
        <v>1111.7</v>
      </c>
      <c r="D1278" s="19">
        <v>285.09800000000001</v>
      </c>
      <c r="E1278" s="19">
        <v>287.10469999999998</v>
      </c>
      <c r="F1278" s="19">
        <v>102.07940000000001</v>
      </c>
      <c r="G1278" s="20">
        <v>17638.979589999999</v>
      </c>
      <c r="H1278" s="19">
        <v>2</v>
      </c>
      <c r="I1278" s="19">
        <v>2</v>
      </c>
      <c r="J1278" s="19" t="s">
        <v>103</v>
      </c>
      <c r="M1278" s="10"/>
      <c r="N1278" s="10"/>
      <c r="U1278" s="21">
        <v>0</v>
      </c>
      <c r="V1278" s="21">
        <v>10</v>
      </c>
      <c r="W1278" s="21">
        <v>214</v>
      </c>
      <c r="X1278" s="19">
        <v>3.3300000000000003E-2</v>
      </c>
      <c r="Y1278" s="19">
        <v>0.996</v>
      </c>
      <c r="Z1278" s="19">
        <v>0.84099999999999997</v>
      </c>
      <c r="AA1278" s="19">
        <v>0.95499999999999996</v>
      </c>
      <c r="AB1278" s="22">
        <f t="shared" si="315"/>
        <v>1.1769444444444443</v>
      </c>
      <c r="AC1278" s="22">
        <f t="shared" si="316"/>
        <v>1.2832222222222223</v>
      </c>
      <c r="AD1278" s="22">
        <f t="shared" si="317"/>
        <v>0.93044444444444452</v>
      </c>
      <c r="AE1278" s="22">
        <f t="shared" si="318"/>
        <v>0.91717897653476477</v>
      </c>
      <c r="AF1278" s="22">
        <f t="shared" si="319"/>
        <v>1.2649271554812513</v>
      </c>
      <c r="AG1278" s="22">
        <f t="shared" si="320"/>
        <v>-0.12472480887036758</v>
      </c>
      <c r="AH1278" s="22">
        <f t="shared" si="321"/>
        <v>0.33905430551095028</v>
      </c>
      <c r="AI1278" s="22">
        <f t="shared" si="322"/>
        <v>-0.38127158880610573</v>
      </c>
      <c r="AJ1278" s="22">
        <f t="shared" si="323"/>
        <v>-1.6668147327456058</v>
      </c>
      <c r="AK1278" s="22">
        <f t="shared" si="329"/>
        <v>0</v>
      </c>
      <c r="AL1278" s="22" t="str">
        <f t="shared" si="324"/>
        <v>Increase</v>
      </c>
      <c r="AM1278" s="24">
        <f t="shared" si="325"/>
        <v>0.4156505994666343</v>
      </c>
      <c r="AN1278" s="24">
        <f t="shared" si="326"/>
        <v>2.1537002935855018E-2</v>
      </c>
      <c r="AO1278" s="25">
        <v>1.0157799999999999</v>
      </c>
      <c r="AP1278" s="24">
        <f t="shared" si="327"/>
        <v>2.1537002935855018E-2</v>
      </c>
      <c r="AQ1278" s="25">
        <v>1.3274699999999999</v>
      </c>
      <c r="AR1278" s="25">
        <v>1.1877599999999999</v>
      </c>
      <c r="AS1278" s="19">
        <v>2050</v>
      </c>
      <c r="AT1278" s="19">
        <v>1.6659999999999999</v>
      </c>
      <c r="AU1278" s="19">
        <v>0.90800000000000003</v>
      </c>
      <c r="AV1278" s="19">
        <v>1.8939999999999999</v>
      </c>
      <c r="AW1278" s="19">
        <v>1.179</v>
      </c>
      <c r="AX1278" s="19">
        <v>1.3520000000000001</v>
      </c>
      <c r="AY1278" s="19">
        <v>1.504</v>
      </c>
      <c r="AZ1278" s="19">
        <v>0.95299999999999996</v>
      </c>
      <c r="BA1278" s="19">
        <v>0.82899999999999996</v>
      </c>
      <c r="BB1278" s="19">
        <v>0.88900000000000001</v>
      </c>
      <c r="BC1278" s="19">
        <v>0.85399999999999998</v>
      </c>
      <c r="BD1278" s="19">
        <v>1.073</v>
      </c>
      <c r="BE1278" s="19">
        <v>1.044</v>
      </c>
      <c r="BF1278" s="19">
        <v>1.0149999999999999</v>
      </c>
      <c r="BG1278" s="19">
        <v>0.81</v>
      </c>
      <c r="BH1278" s="19">
        <v>1.268</v>
      </c>
      <c r="BI1278" s="19">
        <v>1.516</v>
      </c>
      <c r="BJ1278" s="19">
        <v>1.4159999999999999</v>
      </c>
      <c r="BK1278" s="19">
        <v>1.0149999999999999</v>
      </c>
      <c r="BL1278" s="19"/>
      <c r="BM1278" s="19">
        <v>1.593</v>
      </c>
      <c r="BN1278" s="19">
        <v>1.3340000000000001</v>
      </c>
      <c r="BO1278" s="19">
        <v>1.405</v>
      </c>
      <c r="BP1278" s="19">
        <v>1.833</v>
      </c>
      <c r="BQ1278" s="19">
        <v>0.64100000000000001</v>
      </c>
      <c r="BR1278" s="19">
        <v>0.95199999999999996</v>
      </c>
      <c r="BS1278" s="19">
        <v>1.4119999999999999</v>
      </c>
      <c r="BT1278" s="19">
        <v>2.2890000000000001</v>
      </c>
      <c r="BU1278" s="19">
        <v>1.575</v>
      </c>
      <c r="BV1278" s="19">
        <v>0.76</v>
      </c>
      <c r="BW1278" s="19">
        <v>0.73099999999999998</v>
      </c>
      <c r="BX1278" s="19">
        <v>1.0189999999999999</v>
      </c>
      <c r="BY1278" s="19">
        <v>1.3069999999999999</v>
      </c>
      <c r="BZ1278" s="19">
        <v>1.2110000000000001</v>
      </c>
      <c r="CA1278" s="19">
        <v>1.4430000000000001</v>
      </c>
      <c r="CB1278" s="19">
        <v>1.833</v>
      </c>
      <c r="CC1278" s="19">
        <v>0.89600000000000002</v>
      </c>
      <c r="CD1278" s="19">
        <v>0.86399999999999999</v>
      </c>
      <c r="CE1278" s="19"/>
      <c r="CF1278" s="19">
        <v>1.26</v>
      </c>
      <c r="CG1278" s="19">
        <v>0.72199999999999998</v>
      </c>
      <c r="CH1278" s="19">
        <v>1.6120000000000001</v>
      </c>
      <c r="CI1278" s="19">
        <v>0.70799999999999996</v>
      </c>
      <c r="CJ1278" s="19">
        <v>0.54100000000000004</v>
      </c>
      <c r="CK1278" s="19">
        <v>0.88900000000000001</v>
      </c>
      <c r="CL1278" s="19">
        <v>0.94799999999999995</v>
      </c>
      <c r="CM1278" s="19">
        <v>0.66100000000000003</v>
      </c>
      <c r="CN1278" s="19">
        <v>1.304</v>
      </c>
      <c r="CO1278" s="19">
        <v>0.61899999999999999</v>
      </c>
      <c r="CP1278" s="19">
        <v>1.296</v>
      </c>
      <c r="CQ1278" s="19">
        <v>1.0669999999999999</v>
      </c>
      <c r="CR1278" s="19">
        <v>0.66200000000000003</v>
      </c>
      <c r="CS1278" s="19">
        <v>0.67500000000000004</v>
      </c>
      <c r="CT1278" s="19">
        <v>0.97499999999999998</v>
      </c>
      <c r="CU1278" s="19">
        <v>1.127</v>
      </c>
      <c r="CV1278" s="19">
        <v>0.77700000000000002</v>
      </c>
      <c r="CW1278" s="19">
        <v>0.90500000000000003</v>
      </c>
    </row>
    <row r="1279" spans="1:101" s="1" customFormat="1" ht="15" x14ac:dyDescent="0.2">
      <c r="A1279" s="19">
        <v>2051</v>
      </c>
      <c r="B1279" s="19">
        <v>426.8</v>
      </c>
      <c r="C1279" s="19">
        <v>1111.7</v>
      </c>
      <c r="D1279" s="19">
        <v>583.19830000000002</v>
      </c>
      <c r="E1279" s="19">
        <v>585.20489999999995</v>
      </c>
      <c r="F1279" s="19">
        <v>349.14</v>
      </c>
      <c r="G1279" s="20">
        <v>6834.4444439999997</v>
      </c>
      <c r="H1279" s="19">
        <v>1</v>
      </c>
      <c r="I1279" s="19">
        <v>1</v>
      </c>
      <c r="J1279" s="19" t="s">
        <v>103</v>
      </c>
      <c r="M1279" s="10"/>
      <c r="N1279" s="10"/>
      <c r="U1279" s="21">
        <v>0</v>
      </c>
      <c r="V1279" s="21">
        <v>32</v>
      </c>
      <c r="W1279" s="21">
        <v>427</v>
      </c>
      <c r="X1279" s="19">
        <v>0.05</v>
      </c>
      <c r="Y1279" s="19">
        <v>0.85099999999999998</v>
      </c>
      <c r="Z1279" s="19">
        <v>0.96499999999999997</v>
      </c>
      <c r="AA1279" s="19">
        <v>1.036</v>
      </c>
      <c r="AB1279" s="22">
        <f t="shared" si="315"/>
        <v>0.96827777777777768</v>
      </c>
      <c r="AC1279" s="22">
        <f t="shared" si="316"/>
        <v>1.0206111111111109</v>
      </c>
      <c r="AD1279" s="22">
        <f t="shared" si="317"/>
        <v>1.0430000000000001</v>
      </c>
      <c r="AE1279" s="22">
        <f t="shared" si="318"/>
        <v>0.94872353165314904</v>
      </c>
      <c r="AF1279" s="22">
        <f t="shared" si="319"/>
        <v>0.92835836795568316</v>
      </c>
      <c r="AG1279" s="22">
        <f t="shared" si="320"/>
        <v>-7.5940363408436545E-2</v>
      </c>
      <c r="AH1279" s="22">
        <f t="shared" si="321"/>
        <v>-0.10724626812332086</v>
      </c>
      <c r="AI1279" s="22">
        <f t="shared" si="322"/>
        <v>-0.33094027452509162</v>
      </c>
      <c r="AJ1279" s="22">
        <f t="shared" si="323"/>
        <v>-0.53238840774147023</v>
      </c>
      <c r="AK1279" s="22">
        <f t="shared" si="329"/>
        <v>0</v>
      </c>
      <c r="AL1279" s="22" t="str">
        <f t="shared" si="324"/>
        <v>Increase</v>
      </c>
      <c r="AM1279" s="24">
        <f t="shared" si="325"/>
        <v>0.46672356111980606</v>
      </c>
      <c r="AN1279" s="24">
        <f t="shared" si="326"/>
        <v>0.29350235633477428</v>
      </c>
      <c r="AO1279" s="25">
        <v>0.398532</v>
      </c>
      <c r="AP1279" s="24">
        <f t="shared" si="327"/>
        <v>0.29350235633477428</v>
      </c>
      <c r="AQ1279" s="25">
        <v>0.861904</v>
      </c>
      <c r="AR1279" s="25">
        <v>0.89675700000000003</v>
      </c>
      <c r="AS1279" s="19">
        <v>2051</v>
      </c>
      <c r="AT1279" s="19">
        <v>0.98199999999999998</v>
      </c>
      <c r="AU1279" s="19">
        <v>0.74199999999999999</v>
      </c>
      <c r="AV1279" s="19">
        <v>1.0209999999999999</v>
      </c>
      <c r="AW1279" s="19">
        <v>1.052</v>
      </c>
      <c r="AX1279" s="19">
        <v>0.996</v>
      </c>
      <c r="AY1279" s="19">
        <v>0.77600000000000002</v>
      </c>
      <c r="AZ1279" s="19">
        <v>1.6879999999999999</v>
      </c>
      <c r="BA1279" s="19">
        <v>1.212</v>
      </c>
      <c r="BB1279" s="19">
        <v>1.0329999999999999</v>
      </c>
      <c r="BC1279" s="19">
        <v>0.84099999999999997</v>
      </c>
      <c r="BD1279" s="19">
        <v>0.63600000000000001</v>
      </c>
      <c r="BE1279" s="19">
        <v>1.1830000000000001</v>
      </c>
      <c r="BF1279" s="19">
        <v>0.77500000000000002</v>
      </c>
      <c r="BG1279" s="19">
        <v>0.84</v>
      </c>
      <c r="BH1279" s="19">
        <v>0.91</v>
      </c>
      <c r="BI1279" s="19">
        <v>0.74399999999999999</v>
      </c>
      <c r="BJ1279" s="19">
        <v>0.96799999999999997</v>
      </c>
      <c r="BK1279" s="19">
        <v>1.03</v>
      </c>
      <c r="BL1279" s="19"/>
      <c r="BM1279" s="19">
        <v>0.85399999999999998</v>
      </c>
      <c r="BN1279" s="19">
        <v>0.92200000000000004</v>
      </c>
      <c r="BO1279" s="19">
        <v>1.1100000000000001</v>
      </c>
      <c r="BP1279" s="19">
        <v>1.1930000000000001</v>
      </c>
      <c r="BQ1279" s="19">
        <v>1.149</v>
      </c>
      <c r="BR1279" s="19">
        <v>1.0549999999999999</v>
      </c>
      <c r="BS1279" s="19">
        <v>1.228</v>
      </c>
      <c r="BT1279" s="19">
        <v>1.347</v>
      </c>
      <c r="BU1279" s="19">
        <v>0.92100000000000004</v>
      </c>
      <c r="BV1279" s="19">
        <v>1.337</v>
      </c>
      <c r="BW1279" s="19">
        <v>0.88300000000000001</v>
      </c>
      <c r="BX1279" s="19">
        <v>0.95499999999999996</v>
      </c>
      <c r="BY1279" s="19">
        <v>1.1639999999999999</v>
      </c>
      <c r="BZ1279" s="19">
        <v>0.93</v>
      </c>
      <c r="CA1279" s="19">
        <v>0.67900000000000005</v>
      </c>
      <c r="CB1279" s="19">
        <v>0.89900000000000002</v>
      </c>
      <c r="CC1279" s="19">
        <v>0.88300000000000001</v>
      </c>
      <c r="CD1279" s="19">
        <v>0.86199999999999999</v>
      </c>
      <c r="CE1279" s="19"/>
      <c r="CF1279" s="19">
        <v>1.236</v>
      </c>
      <c r="CG1279" s="19">
        <v>1.1499999999999999</v>
      </c>
      <c r="CH1279" s="19">
        <v>1.137</v>
      </c>
      <c r="CI1279" s="19">
        <v>0.97699999999999998</v>
      </c>
      <c r="CJ1279" s="19">
        <v>1.319</v>
      </c>
      <c r="CK1279" s="19">
        <v>0.78800000000000003</v>
      </c>
      <c r="CL1279" s="19">
        <v>0.84199999999999997</v>
      </c>
      <c r="CM1279" s="19">
        <v>1.2569999999999999</v>
      </c>
      <c r="CN1279" s="19">
        <v>0.86099999999999999</v>
      </c>
      <c r="CO1279" s="19">
        <v>0.93700000000000006</v>
      </c>
      <c r="CP1279" s="19">
        <v>1.1719999999999999</v>
      </c>
      <c r="CQ1279" s="19">
        <v>1.22</v>
      </c>
      <c r="CR1279" s="19">
        <v>0.95699999999999996</v>
      </c>
      <c r="CS1279" s="19">
        <v>1.105</v>
      </c>
      <c r="CT1279" s="19">
        <v>0.84</v>
      </c>
      <c r="CU1279" s="19">
        <v>0.78400000000000003</v>
      </c>
      <c r="CV1279" s="19">
        <v>0.98299999999999998</v>
      </c>
      <c r="CW1279" s="19">
        <v>1.2090000000000001</v>
      </c>
    </row>
    <row r="1280" spans="1:101" s="1" customFormat="1" ht="15" x14ac:dyDescent="0.2">
      <c r="A1280" s="19">
        <v>2052</v>
      </c>
      <c r="B1280" s="19">
        <v>427.7</v>
      </c>
      <c r="C1280" s="19">
        <v>1112.0999999999999</v>
      </c>
      <c r="D1280" s="19">
        <v>314.11720000000003</v>
      </c>
      <c r="E1280" s="19">
        <v>316.12540000000001</v>
      </c>
      <c r="F1280" s="19">
        <v>160.11770000000001</v>
      </c>
      <c r="G1280" s="20">
        <v>6613</v>
      </c>
      <c r="H1280" s="19">
        <v>2</v>
      </c>
      <c r="I1280" s="19">
        <v>2</v>
      </c>
      <c r="J1280" s="19" t="s">
        <v>131</v>
      </c>
      <c r="M1280" s="10"/>
      <c r="N1280" s="10"/>
      <c r="O1280" s="19" t="s">
        <v>729</v>
      </c>
      <c r="P1280" s="19" t="s">
        <v>730</v>
      </c>
      <c r="Q1280" s="19">
        <v>5.53</v>
      </c>
      <c r="R1280" s="19">
        <v>24.8</v>
      </c>
      <c r="X1280" s="19">
        <v>0.1167</v>
      </c>
      <c r="Y1280" s="19">
        <v>0.72799999999999998</v>
      </c>
      <c r="Z1280" s="19">
        <v>0.627</v>
      </c>
      <c r="AA1280" s="19">
        <v>0.65400000000000003</v>
      </c>
      <c r="AB1280" s="22">
        <f t="shared" si="315"/>
        <v>2.2408666666666668</v>
      </c>
      <c r="AC1280" s="22">
        <f t="shared" si="316"/>
        <v>2.1607222222222222</v>
      </c>
      <c r="AD1280" s="22">
        <f t="shared" si="317"/>
        <v>1.0370166666666669</v>
      </c>
      <c r="AE1280" s="22">
        <f t="shared" si="318"/>
        <v>1.0370915074692104</v>
      </c>
      <c r="AF1280" s="22">
        <f t="shared" si="319"/>
        <v>2.1608781601067162</v>
      </c>
      <c r="AG1280" s="22">
        <f t="shared" si="320"/>
        <v>5.2543195547093843E-2</v>
      </c>
      <c r="AH1280" s="22">
        <f t="shared" si="321"/>
        <v>1.1116177289464735</v>
      </c>
      <c r="AI1280" s="22">
        <f t="shared" si="322"/>
        <v>-3.2887560760241505E-2</v>
      </c>
      <c r="AJ1280" s="22">
        <f t="shared" si="323"/>
        <v>-1.2077937515274262</v>
      </c>
      <c r="AK1280" s="22" t="str">
        <f t="shared" si="329"/>
        <v>N(6)-Methyllysine - 2 tags</v>
      </c>
      <c r="AL1280" s="22" t="str">
        <f t="shared" si="324"/>
        <v>Lowering</v>
      </c>
      <c r="AM1280" s="24">
        <f t="shared" si="325"/>
        <v>0.92706981153607249</v>
      </c>
      <c r="AN1280" s="24">
        <f t="shared" si="326"/>
        <v>6.1973532039264562E-2</v>
      </c>
      <c r="AO1280" s="25">
        <v>0.201347</v>
      </c>
      <c r="AP1280" s="24">
        <f t="shared" si="327"/>
        <v>6.1973532039264562E-2</v>
      </c>
      <c r="AQ1280" s="25">
        <v>1.2889600000000001</v>
      </c>
      <c r="AR1280" s="25">
        <v>1.1569100000000001</v>
      </c>
      <c r="AS1280" s="19">
        <v>2052</v>
      </c>
      <c r="AT1280" s="19">
        <v>0.44800000000000001</v>
      </c>
      <c r="AU1280" s="19">
        <v>0.52200000000000002</v>
      </c>
      <c r="AV1280" s="19">
        <v>3.093</v>
      </c>
      <c r="AW1280" s="19">
        <v>0.51100000000000001</v>
      </c>
      <c r="AX1280" s="19">
        <v>0.63600000000000001</v>
      </c>
      <c r="AY1280" s="19">
        <v>0.48399999999999999</v>
      </c>
      <c r="AZ1280" s="19">
        <v>5.0860000000000003</v>
      </c>
      <c r="BA1280" s="19">
        <v>2.7</v>
      </c>
      <c r="BB1280" s="19">
        <v>0.58799999999999997</v>
      </c>
      <c r="BC1280" s="19">
        <v>1.6231</v>
      </c>
      <c r="BD1280" s="19">
        <v>8.1240000000000006</v>
      </c>
      <c r="BE1280" s="19">
        <v>0.42199999999999999</v>
      </c>
      <c r="BF1280" s="19">
        <v>1.9858</v>
      </c>
      <c r="BG1280" s="19">
        <v>2.8597000000000001</v>
      </c>
      <c r="BH1280" s="19">
        <v>6.2720000000000002</v>
      </c>
      <c r="BI1280" s="19">
        <v>0.436</v>
      </c>
      <c r="BJ1280" s="19">
        <v>0.60199999999999998</v>
      </c>
      <c r="BK1280" s="19">
        <v>3.9430000000000001</v>
      </c>
      <c r="BL1280" s="19"/>
      <c r="BM1280" s="19">
        <v>0.30399999999999999</v>
      </c>
      <c r="BN1280" s="19">
        <v>0.54800000000000004</v>
      </c>
      <c r="BO1280" s="19">
        <v>0.44800000000000001</v>
      </c>
      <c r="BP1280" s="19">
        <v>0.56399999999999995</v>
      </c>
      <c r="BQ1280" s="19">
        <v>3.431</v>
      </c>
      <c r="BR1280" s="19">
        <v>0.33400000000000002</v>
      </c>
      <c r="BS1280" s="19">
        <v>0.495</v>
      </c>
      <c r="BT1280" s="19">
        <v>3.194</v>
      </c>
      <c r="BU1280" s="19">
        <v>7.1369999999999996</v>
      </c>
      <c r="BV1280" s="19">
        <v>0.34699999999999998</v>
      </c>
      <c r="BW1280" s="19">
        <v>0.253</v>
      </c>
      <c r="BX1280" s="19">
        <v>0.32100000000000001</v>
      </c>
      <c r="BY1280" s="19">
        <v>9.6419999999999995</v>
      </c>
      <c r="BZ1280" s="19">
        <v>0.36299999999999999</v>
      </c>
      <c r="CA1280" s="19">
        <v>3.8340000000000001</v>
      </c>
      <c r="CB1280" s="19">
        <v>0.56399999999999995</v>
      </c>
      <c r="CC1280" s="19">
        <v>0.66700000000000004</v>
      </c>
      <c r="CD1280" s="19">
        <v>6.4470000000000001</v>
      </c>
      <c r="CE1280" s="19"/>
      <c r="CF1280" s="19">
        <v>0.61699999999999999</v>
      </c>
      <c r="CG1280" s="19">
        <v>0.38800000000000001</v>
      </c>
      <c r="CH1280" s="19">
        <v>3.2149999999999999</v>
      </c>
      <c r="CI1280" s="19">
        <v>0.64300000000000002</v>
      </c>
      <c r="CJ1280" s="19">
        <v>1.8009999999999999</v>
      </c>
      <c r="CK1280" s="19">
        <v>0.32500000000000001</v>
      </c>
      <c r="CL1280" s="19">
        <v>4.8529999999999998</v>
      </c>
      <c r="CM1280" s="19">
        <v>0.45900000000000002</v>
      </c>
      <c r="CN1280" s="19">
        <v>0.69599999999999995</v>
      </c>
      <c r="CO1280" s="19">
        <v>0.38</v>
      </c>
      <c r="CP1280" s="19">
        <v>2.2753000000000001</v>
      </c>
      <c r="CQ1280" s="19">
        <v>0.55800000000000005</v>
      </c>
      <c r="CR1280" s="19">
        <v>0.39100000000000001</v>
      </c>
      <c r="CS1280" s="19">
        <v>0.40200000000000002</v>
      </c>
      <c r="CT1280" s="19">
        <v>0.51400000000000001</v>
      </c>
      <c r="CU1280" s="19">
        <v>0.38900000000000001</v>
      </c>
      <c r="CV1280" s="19">
        <v>0.376</v>
      </c>
      <c r="CW1280" s="19">
        <v>0.38400000000000001</v>
      </c>
    </row>
    <row r="1281" spans="1:101" s="1" customFormat="1" ht="15" x14ac:dyDescent="0.2">
      <c r="A1281" s="19">
        <v>2053</v>
      </c>
      <c r="B1281" s="19">
        <v>427.7</v>
      </c>
      <c r="C1281" s="19">
        <v>1112.0999999999999</v>
      </c>
      <c r="D1281" s="19">
        <v>646.54970000000003</v>
      </c>
      <c r="E1281" s="19">
        <v>648.5566</v>
      </c>
      <c r="F1281" s="19">
        <v>412.4914</v>
      </c>
      <c r="G1281" s="20">
        <v>5653</v>
      </c>
      <c r="H1281" s="19">
        <v>1</v>
      </c>
      <c r="I1281" s="19">
        <v>1</v>
      </c>
      <c r="J1281" s="19" t="s">
        <v>112</v>
      </c>
      <c r="M1281" s="10"/>
      <c r="N1281" s="10"/>
      <c r="X1281" s="19">
        <v>0.05</v>
      </c>
      <c r="Y1281" s="19">
        <v>1.048</v>
      </c>
      <c r="Z1281" s="19">
        <v>1.04</v>
      </c>
      <c r="AA1281" s="19">
        <v>0.97699999999999998</v>
      </c>
      <c r="AB1281" s="22">
        <f t="shared" si="315"/>
        <v>0.85288888888888892</v>
      </c>
      <c r="AC1281" s="22">
        <f t="shared" si="316"/>
        <v>0.74472222222222206</v>
      </c>
      <c r="AD1281" s="22">
        <f t="shared" si="317"/>
        <v>0.8850555555555556</v>
      </c>
      <c r="AE1281" s="22">
        <f t="shared" si="318"/>
        <v>1.1452443118239466</v>
      </c>
      <c r="AF1281" s="22">
        <f t="shared" si="319"/>
        <v>0.96365576548866982</v>
      </c>
      <c r="AG1281" s="22">
        <f t="shared" si="320"/>
        <v>0.19565539732545709</v>
      </c>
      <c r="AH1281" s="22">
        <f t="shared" si="321"/>
        <v>-5.3410212035274039E-2</v>
      </c>
      <c r="AI1281" s="22">
        <f t="shared" si="322"/>
        <v>-1.091963465519983</v>
      </c>
      <c r="AJ1281" s="22">
        <f t="shared" si="323"/>
        <v>-0.21480450544626412</v>
      </c>
      <c r="AK1281" s="22">
        <f t="shared" si="329"/>
        <v>0</v>
      </c>
      <c r="AL1281" s="22" t="str">
        <f t="shared" si="324"/>
        <v>Lowering</v>
      </c>
      <c r="AM1281" s="24">
        <f t="shared" si="325"/>
        <v>8.091639662217634E-2</v>
      </c>
      <c r="AN1281" s="24">
        <f t="shared" si="326"/>
        <v>0.60981133767740892</v>
      </c>
      <c r="AO1281" s="25">
        <v>0.97807299999999997</v>
      </c>
      <c r="AP1281" s="24">
        <f t="shared" si="327"/>
        <v>0.60981133767740892</v>
      </c>
      <c r="AQ1281" s="25">
        <v>1.0284899999999999</v>
      </c>
      <c r="AR1281" s="25">
        <v>1.00007</v>
      </c>
      <c r="AS1281" s="19">
        <v>2053</v>
      </c>
      <c r="AT1281" s="19">
        <v>0.65700000000000003</v>
      </c>
      <c r="AU1281" s="19">
        <v>0.80700000000000005</v>
      </c>
      <c r="AV1281" s="19">
        <v>1.327</v>
      </c>
      <c r="AW1281" s="19">
        <v>0.94699999999999995</v>
      </c>
      <c r="AX1281" s="19">
        <v>0.8</v>
      </c>
      <c r="AY1281" s="19">
        <v>0.94199999999999995</v>
      </c>
      <c r="AZ1281" s="19">
        <v>0.61199999999999999</v>
      </c>
      <c r="BA1281" s="19">
        <v>1.0840000000000001</v>
      </c>
      <c r="BB1281" s="19">
        <v>0.84499999999999997</v>
      </c>
      <c r="BC1281" s="19">
        <v>0.70499999999999996</v>
      </c>
      <c r="BD1281" s="19">
        <v>0.71299999999999997</v>
      </c>
      <c r="BE1281" s="19">
        <v>0.70299999999999996</v>
      </c>
      <c r="BF1281" s="19">
        <v>0.63500000000000001</v>
      </c>
      <c r="BG1281" s="19">
        <v>0.68300000000000005</v>
      </c>
      <c r="BH1281" s="19">
        <v>0.69499999999999995</v>
      </c>
      <c r="BI1281" s="19">
        <v>1.08</v>
      </c>
      <c r="BJ1281" s="19">
        <v>1.236</v>
      </c>
      <c r="BK1281" s="19">
        <v>0.88100000000000001</v>
      </c>
      <c r="BL1281" s="19"/>
      <c r="BM1281" s="19">
        <v>0.69799999999999995</v>
      </c>
      <c r="BN1281" s="19">
        <v>0.876</v>
      </c>
      <c r="BO1281" s="19">
        <v>0.78700000000000003</v>
      </c>
      <c r="BP1281" s="19">
        <v>0.876</v>
      </c>
      <c r="BQ1281" s="19">
        <v>0.70399999999999996</v>
      </c>
      <c r="BR1281" s="19">
        <v>0.45900000000000002</v>
      </c>
      <c r="BS1281" s="19">
        <v>0.65600000000000003</v>
      </c>
      <c r="BT1281" s="19">
        <v>0.995</v>
      </c>
      <c r="BU1281" s="19">
        <v>0.76300000000000001</v>
      </c>
      <c r="BV1281" s="19">
        <v>0.51400000000000001</v>
      </c>
      <c r="BW1281" s="19">
        <v>0.81899999999999995</v>
      </c>
      <c r="BX1281" s="19">
        <v>0.67900000000000005</v>
      </c>
      <c r="BY1281" s="19">
        <v>0.66400000000000003</v>
      </c>
      <c r="BZ1281" s="19">
        <v>0.61199999999999999</v>
      </c>
      <c r="CA1281" s="19">
        <v>0.73799999999999999</v>
      </c>
      <c r="CB1281" s="19">
        <v>0.90700000000000003</v>
      </c>
      <c r="CC1281" s="19">
        <v>0.91600000000000004</v>
      </c>
      <c r="CD1281" s="19">
        <v>0.74199999999999999</v>
      </c>
      <c r="CE1281" s="19"/>
      <c r="CF1281" s="19">
        <v>0.878</v>
      </c>
      <c r="CG1281" s="19">
        <v>0.64700000000000002</v>
      </c>
      <c r="CH1281" s="19">
        <v>0.68700000000000006</v>
      </c>
      <c r="CI1281" s="19">
        <v>0.92100000000000004</v>
      </c>
      <c r="CJ1281" s="19">
        <v>0.74</v>
      </c>
      <c r="CK1281" s="19">
        <v>0.83199999999999996</v>
      </c>
      <c r="CL1281" s="19">
        <v>0.95499999999999996</v>
      </c>
      <c r="CM1281" s="19">
        <v>1.0429999999999999</v>
      </c>
      <c r="CN1281" s="19">
        <v>1.167</v>
      </c>
      <c r="CO1281" s="19">
        <v>1.0580000000000001</v>
      </c>
      <c r="CP1281" s="19">
        <v>0.88700000000000001</v>
      </c>
      <c r="CQ1281" s="19">
        <v>0.82699999999999996</v>
      </c>
      <c r="CR1281" s="19">
        <v>0.72799999999999998</v>
      </c>
      <c r="CS1281" s="19">
        <v>1.1399999999999999</v>
      </c>
      <c r="CT1281" s="19">
        <v>0.66700000000000004</v>
      </c>
      <c r="CU1281" s="19">
        <v>1.0429999999999999</v>
      </c>
      <c r="CV1281" s="19">
        <v>0.89600000000000002</v>
      </c>
      <c r="CW1281" s="19">
        <v>0.81499999999999995</v>
      </c>
    </row>
    <row r="1282" spans="1:101" s="1" customFormat="1" ht="15" x14ac:dyDescent="0.2">
      <c r="A1282" s="19">
        <v>2054</v>
      </c>
      <c r="B1282" s="19">
        <v>427.8</v>
      </c>
      <c r="C1282" s="19">
        <v>1112.3</v>
      </c>
      <c r="D1282" s="19">
        <v>357.09309999999999</v>
      </c>
      <c r="E1282" s="19">
        <v>359.10199999999998</v>
      </c>
      <c r="F1282" s="19">
        <v>246.0694</v>
      </c>
      <c r="G1282" s="20">
        <v>3770</v>
      </c>
      <c r="H1282" s="19">
        <v>2</v>
      </c>
      <c r="I1282" s="19">
        <v>2</v>
      </c>
      <c r="J1282" s="19" t="s">
        <v>103</v>
      </c>
      <c r="M1282" s="10"/>
      <c r="N1282" s="10"/>
      <c r="U1282" s="21">
        <v>0</v>
      </c>
      <c r="V1282" s="21">
        <v>6</v>
      </c>
      <c r="W1282" s="21">
        <v>195</v>
      </c>
      <c r="X1282" s="19">
        <v>0.05</v>
      </c>
      <c r="Y1282" s="19">
        <v>1.0980000000000001</v>
      </c>
      <c r="Z1282" s="19">
        <v>1.0029999999999999</v>
      </c>
      <c r="AA1282" s="19">
        <v>0.93500000000000005</v>
      </c>
      <c r="AB1282" s="22">
        <f t="shared" si="315"/>
        <v>1.0535555555555556</v>
      </c>
      <c r="AC1282" s="22">
        <f t="shared" si="316"/>
        <v>0.91000000000000014</v>
      </c>
      <c r="AD1282" s="22">
        <f t="shared" si="317"/>
        <v>1.1198333333333332</v>
      </c>
      <c r="AE1282" s="22">
        <f t="shared" si="318"/>
        <v>1.1577533577533576</v>
      </c>
      <c r="AF1282" s="22">
        <f t="shared" si="319"/>
        <v>0.9408146053480182</v>
      </c>
      <c r="AG1282" s="22">
        <f t="shared" si="320"/>
        <v>0.21132794119802426</v>
      </c>
      <c r="AH1282" s="22">
        <f t="shared" si="321"/>
        <v>-8.8017637923543876E-2</v>
      </c>
      <c r="AI1282" s="22">
        <f t="shared" si="322"/>
        <v>-1.293753138999675</v>
      </c>
      <c r="AJ1282" s="22">
        <f t="shared" si="323"/>
        <v>-0.46267305781529439</v>
      </c>
      <c r="AK1282" s="22">
        <f t="shared" si="329"/>
        <v>0</v>
      </c>
      <c r="AL1282" s="22" t="str">
        <f t="shared" si="324"/>
        <v>Lowering</v>
      </c>
      <c r="AM1282" s="24">
        <f t="shared" si="325"/>
        <v>5.0844837187662403E-2</v>
      </c>
      <c r="AN1282" s="24">
        <f t="shared" si="326"/>
        <v>0.34460925919310836</v>
      </c>
      <c r="AO1282" s="25">
        <v>1.0371900000000001</v>
      </c>
      <c r="AP1282" s="24">
        <f t="shared" si="327"/>
        <v>0.34460925919310836</v>
      </c>
      <c r="AQ1282" s="25">
        <v>0.48803000000000002</v>
      </c>
      <c r="AR1282" s="25">
        <v>0.63771699999999998</v>
      </c>
      <c r="AS1282" s="19">
        <v>2054</v>
      </c>
      <c r="AT1282" s="19">
        <v>1.548</v>
      </c>
      <c r="AU1282" s="19">
        <v>1.6819999999999999</v>
      </c>
      <c r="AV1282" s="19">
        <v>1.165</v>
      </c>
      <c r="AW1282" s="19">
        <v>0.88500000000000001</v>
      </c>
      <c r="AX1282" s="19">
        <v>0.92</v>
      </c>
      <c r="AY1282" s="19">
        <v>1.1439999999999999</v>
      </c>
      <c r="AZ1282" s="19">
        <v>1.33</v>
      </c>
      <c r="BA1282" s="19">
        <v>1.1739999999999999</v>
      </c>
      <c r="BB1282" s="19">
        <v>0.94899999999999995</v>
      </c>
      <c r="BC1282" s="19">
        <v>0.88800000000000001</v>
      </c>
      <c r="BD1282" s="19">
        <v>0.64600000000000002</v>
      </c>
      <c r="BE1282" s="19">
        <v>0.92600000000000005</v>
      </c>
      <c r="BF1282" s="19">
        <v>1.016</v>
      </c>
      <c r="BG1282" s="19">
        <v>0.83699999999999997</v>
      </c>
      <c r="BH1282" s="19">
        <v>1.01</v>
      </c>
      <c r="BI1282" s="19">
        <v>0.86099999999999999</v>
      </c>
      <c r="BJ1282" s="19">
        <v>0.879</v>
      </c>
      <c r="BK1282" s="19">
        <v>1.1040000000000001</v>
      </c>
      <c r="BL1282" s="19"/>
      <c r="BM1282" s="19">
        <v>1.29</v>
      </c>
      <c r="BN1282" s="19">
        <v>0.84499999999999997</v>
      </c>
      <c r="BO1282" s="19">
        <v>1.032</v>
      </c>
      <c r="BP1282" s="19">
        <v>0.76</v>
      </c>
      <c r="BQ1282" s="19">
        <v>1.1379999999999999</v>
      </c>
      <c r="BR1282" s="19">
        <v>1.028</v>
      </c>
      <c r="BS1282" s="19">
        <v>0.83899999999999997</v>
      </c>
      <c r="BT1282" s="19">
        <v>0.89200000000000002</v>
      </c>
      <c r="BU1282" s="19">
        <v>0.98699999999999999</v>
      </c>
      <c r="BV1282" s="19">
        <v>0.69499999999999995</v>
      </c>
      <c r="BW1282" s="19">
        <v>0.84</v>
      </c>
      <c r="BX1282" s="19">
        <v>1.044</v>
      </c>
      <c r="BY1282" s="19">
        <v>0.83</v>
      </c>
      <c r="BZ1282" s="19">
        <v>0.84599999999999997</v>
      </c>
      <c r="CA1282" s="19">
        <v>0.82899999999999996</v>
      </c>
      <c r="CB1282" s="19">
        <v>0.83299999999999996</v>
      </c>
      <c r="CC1282" s="19">
        <v>0.79200000000000004</v>
      </c>
      <c r="CD1282" s="19">
        <v>0.86</v>
      </c>
      <c r="CE1282" s="19"/>
      <c r="CF1282" s="19">
        <v>1.278</v>
      </c>
      <c r="CG1282" s="19">
        <v>1.23</v>
      </c>
      <c r="CH1282" s="19">
        <v>1.1539999999999999</v>
      </c>
      <c r="CI1282" s="19">
        <v>1.1240000000000001</v>
      </c>
      <c r="CJ1282" s="19">
        <v>1.2529999999999999</v>
      </c>
      <c r="CK1282" s="19">
        <v>1.0960000000000001</v>
      </c>
      <c r="CL1282" s="19">
        <v>1.425</v>
      </c>
      <c r="CM1282" s="19">
        <v>1.054</v>
      </c>
      <c r="CN1282" s="19">
        <v>0.89900000000000002</v>
      </c>
      <c r="CO1282" s="19">
        <v>0.96899999999999997</v>
      </c>
      <c r="CP1282" s="19">
        <v>1.0289999999999999</v>
      </c>
      <c r="CQ1282" s="19">
        <v>1.1160000000000001</v>
      </c>
      <c r="CR1282" s="19">
        <v>1.046</v>
      </c>
      <c r="CS1282" s="19">
        <v>0.96799999999999997</v>
      </c>
      <c r="CT1282" s="19">
        <v>1.08</v>
      </c>
      <c r="CU1282" s="19">
        <v>1.0189999999999999</v>
      </c>
      <c r="CV1282" s="19">
        <v>1.1040000000000001</v>
      </c>
      <c r="CW1282" s="19">
        <v>1.3129999999999999</v>
      </c>
    </row>
    <row r="1283" spans="1:101" s="1" customFormat="1" ht="15" x14ac:dyDescent="0.2">
      <c r="A1283" s="19">
        <v>2057</v>
      </c>
      <c r="B1283" s="19">
        <v>427.8</v>
      </c>
      <c r="C1283" s="19">
        <v>1112.4000000000001</v>
      </c>
      <c r="D1283" s="19">
        <v>396.08159999999998</v>
      </c>
      <c r="E1283" s="19">
        <v>398.0881</v>
      </c>
      <c r="F1283" s="19">
        <v>162.02330000000001</v>
      </c>
      <c r="G1283" s="20">
        <v>5676</v>
      </c>
      <c r="H1283" s="19">
        <v>1</v>
      </c>
      <c r="I1283" s="19">
        <v>1</v>
      </c>
      <c r="J1283" s="19" t="s">
        <v>117</v>
      </c>
      <c r="M1283" s="10"/>
      <c r="N1283" s="10"/>
      <c r="U1283" s="21">
        <v>0</v>
      </c>
      <c r="V1283" s="21">
        <v>0</v>
      </c>
      <c r="W1283" s="21">
        <v>13</v>
      </c>
      <c r="X1283" s="19">
        <v>0.05</v>
      </c>
      <c r="Y1283" s="19">
        <v>1.036</v>
      </c>
      <c r="Z1283" s="19">
        <v>0.94799999999999995</v>
      </c>
      <c r="AA1283" s="19">
        <v>1.091</v>
      </c>
      <c r="AB1283" s="22">
        <f t="shared" ref="AB1283:AB1346" si="330">AVERAGE(AT1283:BK1283)</f>
        <v>1.0915555555555556</v>
      </c>
      <c r="AC1283" s="22">
        <f t="shared" ref="AC1283:AC1346" si="331">AVERAGE(BM1283:CD1283)</f>
        <v>0.88327777777777805</v>
      </c>
      <c r="AD1283" s="22">
        <f t="shared" ref="AD1283:AD1346" si="332">AVERAGE(CF1283:CW1283)</f>
        <v>1.0286666666666668</v>
      </c>
      <c r="AE1283" s="22">
        <f t="shared" ref="AE1283:AE1346" si="333">AB1283/AC1283</f>
        <v>1.2358009937731929</v>
      </c>
      <c r="AF1283" s="22">
        <f t="shared" ref="AF1283:AF1346" si="334">AB1283/AD1283</f>
        <v>1.0611363145387771</v>
      </c>
      <c r="AG1283" s="22">
        <f t="shared" ref="AG1283:AG1346" si="335">LOG(AE1283,2)</f>
        <v>0.30544643870170007</v>
      </c>
      <c r="AH1283" s="22">
        <f t="shared" ref="AH1283:AH1346" si="336">LOG(AF1283,2)</f>
        <v>8.5609998078288049E-2</v>
      </c>
      <c r="AI1283" s="22">
        <f t="shared" ref="AI1283:AI1346" si="337">LOG(AM1283,10)</f>
        <v>-3.1594232107848699</v>
      </c>
      <c r="AJ1283" s="22">
        <f t="shared" ref="AJ1283:AJ1346" si="338">LOG(AN1283,10)</f>
        <v>-0.43066342165343346</v>
      </c>
      <c r="AK1283" s="22">
        <f t="shared" si="329"/>
        <v>0</v>
      </c>
      <c r="AL1283" s="22" t="str">
        <f t="shared" ref="AL1283:AL1346" si="339">+IF(AB1283&lt;AC1283,"Increase","Lowering")</f>
        <v>Lowering</v>
      </c>
      <c r="AM1283" s="24">
        <f t="shared" ref="AM1283:AM1346" si="340">_xlfn.T.TEST(AT1283:BK1283,BM1283:CD1283,2,3)</f>
        <v>6.9275040637319844E-4</v>
      </c>
      <c r="AN1283" s="24">
        <f t="shared" ref="AN1283:AN1346" si="341">_xlfn.T.TEST(AT1283:BK1283,CF1283:CW1283,2,3)</f>
        <v>0.37096811079591796</v>
      </c>
      <c r="AO1283" s="25">
        <v>1.6174999999999999</v>
      </c>
      <c r="AP1283" s="24">
        <f t="shared" ref="AP1283:AP1346" si="342">_xlfn.T.TEST(AT1283:BK1283,CF1283:CW1283,2,3)</f>
        <v>0.37096811079591796</v>
      </c>
      <c r="AQ1283" s="25">
        <v>0.67064100000000004</v>
      </c>
      <c r="AR1283" s="25">
        <v>0.77659900000000004</v>
      </c>
      <c r="AS1283" s="19">
        <v>2057</v>
      </c>
      <c r="AT1283" s="19">
        <v>0.95399999999999996</v>
      </c>
      <c r="AU1283" s="19">
        <v>0.98299999999999998</v>
      </c>
      <c r="AV1283" s="19">
        <v>1.3540000000000001</v>
      </c>
      <c r="AW1283" s="19">
        <v>1.034</v>
      </c>
      <c r="AX1283" s="19">
        <v>1.5089999999999999</v>
      </c>
      <c r="AY1283" s="19">
        <v>1.274</v>
      </c>
      <c r="AZ1283" s="19">
        <v>1.3260000000000001</v>
      </c>
      <c r="BA1283" s="19">
        <v>0.99199999999999999</v>
      </c>
      <c r="BB1283" s="19">
        <v>0.96799999999999997</v>
      </c>
      <c r="BC1283" s="19">
        <v>1.0589999999999999</v>
      </c>
      <c r="BD1283" s="19">
        <v>1.1659999999999999</v>
      </c>
      <c r="BE1283" s="19">
        <v>0.88900000000000001</v>
      </c>
      <c r="BF1283" s="19">
        <v>1.1950000000000001</v>
      </c>
      <c r="BG1283" s="19">
        <v>0.83099999999999996</v>
      </c>
      <c r="BH1283" s="19">
        <v>1.21</v>
      </c>
      <c r="BI1283" s="19">
        <v>1.103</v>
      </c>
      <c r="BJ1283" s="19">
        <v>1.0149999999999999</v>
      </c>
      <c r="BK1283" s="19">
        <v>0.78600000000000003</v>
      </c>
      <c r="BL1283" s="19"/>
      <c r="BM1283" s="19">
        <v>0.73099999999999998</v>
      </c>
      <c r="BN1283" s="19">
        <v>0.72299999999999998</v>
      </c>
      <c r="BO1283" s="19">
        <v>1.0820000000000001</v>
      </c>
      <c r="BP1283" s="19">
        <v>0.92300000000000004</v>
      </c>
      <c r="BQ1283" s="19">
        <v>0.83699999999999997</v>
      </c>
      <c r="BR1283" s="19">
        <v>0.81899999999999995</v>
      </c>
      <c r="BS1283" s="19">
        <v>0.83899999999999997</v>
      </c>
      <c r="BT1283" s="19">
        <v>1.179</v>
      </c>
      <c r="BU1283" s="19">
        <v>1.048</v>
      </c>
      <c r="BV1283" s="19">
        <v>0.97699999999999998</v>
      </c>
      <c r="BW1283" s="19">
        <v>0.66200000000000003</v>
      </c>
      <c r="BX1283" s="19">
        <v>0.8</v>
      </c>
      <c r="BY1283" s="19">
        <v>0.91200000000000003</v>
      </c>
      <c r="BZ1283" s="19">
        <v>0.90900000000000003</v>
      </c>
      <c r="CA1283" s="19">
        <v>0.76200000000000001</v>
      </c>
      <c r="CB1283" s="19">
        <v>0.95199999999999996</v>
      </c>
      <c r="CC1283" s="19">
        <v>0.85699999999999998</v>
      </c>
      <c r="CD1283" s="19">
        <v>0.88700000000000001</v>
      </c>
      <c r="CE1283" s="19"/>
      <c r="CF1283" s="19">
        <v>1.052</v>
      </c>
      <c r="CG1283" s="19">
        <v>1.2549999999999999</v>
      </c>
      <c r="CH1283" s="19">
        <v>0.96899999999999997</v>
      </c>
      <c r="CI1283" s="19">
        <v>1.0489999999999999</v>
      </c>
      <c r="CJ1283" s="19">
        <v>0.86099999999999999</v>
      </c>
      <c r="CK1283" s="19">
        <v>1.083</v>
      </c>
      <c r="CL1283" s="19">
        <v>1.2190000000000001</v>
      </c>
      <c r="CM1283" s="19">
        <v>0.89700000000000002</v>
      </c>
      <c r="CN1283" s="19">
        <v>1.591</v>
      </c>
      <c r="CO1283" s="19">
        <v>0.66600000000000004</v>
      </c>
      <c r="CP1283" s="19">
        <v>0.92200000000000004</v>
      </c>
      <c r="CQ1283" s="19">
        <v>0.79100000000000004</v>
      </c>
      <c r="CR1283" s="19">
        <v>0.95799999999999996</v>
      </c>
      <c r="CS1283" s="19">
        <v>0.69</v>
      </c>
      <c r="CT1283" s="19">
        <v>1.081</v>
      </c>
      <c r="CU1283" s="19">
        <v>1.117</v>
      </c>
      <c r="CV1283" s="19">
        <v>1.0529999999999999</v>
      </c>
      <c r="CW1283" s="19">
        <v>1.262</v>
      </c>
    </row>
    <row r="1284" spans="1:101" s="1" customFormat="1" ht="15" x14ac:dyDescent="0.2">
      <c r="A1284" s="19">
        <v>2059</v>
      </c>
      <c r="B1284" s="19">
        <v>427.3</v>
      </c>
      <c r="C1284" s="19">
        <v>1112.7</v>
      </c>
      <c r="D1284" s="19">
        <v>324.08999999999997</v>
      </c>
      <c r="E1284" s="19">
        <v>326.09640000000002</v>
      </c>
      <c r="F1284" s="19">
        <v>180.0634</v>
      </c>
      <c r="G1284" s="20">
        <v>8350.4444440000007</v>
      </c>
      <c r="H1284" s="19">
        <v>2</v>
      </c>
      <c r="I1284" s="19">
        <v>2</v>
      </c>
      <c r="J1284" s="19" t="s">
        <v>131</v>
      </c>
      <c r="M1284" s="10"/>
      <c r="N1284" s="10"/>
      <c r="O1284" s="19" t="s">
        <v>183</v>
      </c>
      <c r="P1284" s="19" t="s">
        <v>184</v>
      </c>
      <c r="Q1284" s="19">
        <v>4.87</v>
      </c>
      <c r="R1284" s="19">
        <v>15</v>
      </c>
      <c r="T1284" s="19" t="s">
        <v>185</v>
      </c>
      <c r="X1284" s="19">
        <v>0.05</v>
      </c>
      <c r="Y1284" s="19">
        <v>0.43099999999999999</v>
      </c>
      <c r="Z1284" s="19">
        <v>0.42299999999999999</v>
      </c>
      <c r="AA1284" s="19">
        <v>0.49199999999999999</v>
      </c>
      <c r="AB1284" s="22">
        <f t="shared" si="330"/>
        <v>0.76422222222222236</v>
      </c>
      <c r="AC1284" s="22">
        <f t="shared" si="331"/>
        <v>1.0894999999999999</v>
      </c>
      <c r="AD1284" s="22">
        <f t="shared" si="332"/>
        <v>0.78147058823529403</v>
      </c>
      <c r="AE1284" s="22">
        <f t="shared" si="333"/>
        <v>0.70144306766610598</v>
      </c>
      <c r="AF1284" s="22">
        <f t="shared" si="334"/>
        <v>0.97792832350604297</v>
      </c>
      <c r="AG1284" s="22">
        <f t="shared" si="335"/>
        <v>-0.51160208203142798</v>
      </c>
      <c r="AH1284" s="22">
        <f t="shared" si="336"/>
        <v>-3.2199367043050715E-2</v>
      </c>
      <c r="AI1284" s="22">
        <f t="shared" si="337"/>
        <v>-2.6637959051412676</v>
      </c>
      <c r="AJ1284" s="22">
        <f t="shared" si="338"/>
        <v>-0.12375399516391532</v>
      </c>
      <c r="AK1284" s="22" t="str">
        <f t="shared" si="329"/>
        <v>Isomer 5 of 4-Chloro-L-lysine - 2 tags</v>
      </c>
      <c r="AL1284" s="22" t="str">
        <f t="shared" si="339"/>
        <v>Increase</v>
      </c>
      <c r="AM1284" s="24">
        <f t="shared" si="340"/>
        <v>2.1687230476196513E-3</v>
      </c>
      <c r="AN1284" s="24">
        <f t="shared" si="341"/>
        <v>0.75204876920953367</v>
      </c>
      <c r="AO1284" s="25">
        <v>1.5035000000000001</v>
      </c>
      <c r="AP1284" s="24">
        <f t="shared" si="342"/>
        <v>0.75204876920953367</v>
      </c>
      <c r="AQ1284" s="25">
        <v>0.38817000000000002</v>
      </c>
      <c r="AR1284" s="25">
        <v>0.52027199999999996</v>
      </c>
      <c r="AS1284" s="19">
        <v>2059</v>
      </c>
      <c r="AT1284" s="19">
        <v>0.58399999999999996</v>
      </c>
      <c r="AU1284" s="19">
        <v>0.75</v>
      </c>
      <c r="AV1284" s="19">
        <v>0.64400000000000002</v>
      </c>
      <c r="AW1284" s="19">
        <v>0.84</v>
      </c>
      <c r="AX1284" s="19">
        <v>0.88300000000000001</v>
      </c>
      <c r="AY1284" s="19">
        <v>0.79300000000000004</v>
      </c>
      <c r="AZ1284" s="19">
        <v>0.81699999999999995</v>
      </c>
      <c r="BA1284" s="19">
        <v>0.82</v>
      </c>
      <c r="BB1284" s="19">
        <v>0.54900000000000004</v>
      </c>
      <c r="BC1284" s="19">
        <v>0.65600000000000003</v>
      </c>
      <c r="BD1284" s="19">
        <v>0.89500000000000002</v>
      </c>
      <c r="BE1284" s="19">
        <v>0.84</v>
      </c>
      <c r="BF1284" s="19">
        <v>0.96599999999999997</v>
      </c>
      <c r="BG1284" s="19">
        <v>0.89600000000000002</v>
      </c>
      <c r="BH1284" s="19">
        <v>0.92500000000000004</v>
      </c>
      <c r="BI1284" s="19">
        <v>0.93200000000000005</v>
      </c>
      <c r="BJ1284" s="19">
        <v>0.499</v>
      </c>
      <c r="BK1284" s="19">
        <v>0.46700000000000003</v>
      </c>
      <c r="BL1284" s="19"/>
      <c r="BM1284" s="19">
        <v>1.194</v>
      </c>
      <c r="BN1284" s="19">
        <v>1.0980000000000001</v>
      </c>
      <c r="BO1284" s="19">
        <v>0.91400000000000003</v>
      </c>
      <c r="BP1284" s="19">
        <v>1.089</v>
      </c>
      <c r="BQ1284" s="19">
        <v>1.3620000000000001</v>
      </c>
      <c r="BR1284" s="19">
        <v>2.0179999999999998</v>
      </c>
      <c r="BS1284" s="19">
        <v>0.88500000000000001</v>
      </c>
      <c r="BT1284" s="19">
        <v>0.82699999999999996</v>
      </c>
      <c r="BU1284" s="19">
        <v>0.69899999999999995</v>
      </c>
      <c r="BV1284" s="19">
        <v>1.014</v>
      </c>
      <c r="BW1284" s="19">
        <v>1.1319999999999999</v>
      </c>
      <c r="BX1284" s="19">
        <v>1.5549999999999999</v>
      </c>
      <c r="BY1284" s="19">
        <v>1.2949999999999999</v>
      </c>
      <c r="BZ1284" s="19">
        <v>1.288</v>
      </c>
      <c r="CA1284" s="19">
        <v>1.319</v>
      </c>
      <c r="CB1284" s="19">
        <v>0.84599999999999997</v>
      </c>
      <c r="CC1284" s="19">
        <v>0.65500000000000003</v>
      </c>
      <c r="CD1284" s="19">
        <v>0.42099999999999999</v>
      </c>
      <c r="CE1284" s="19"/>
      <c r="CF1284" s="19">
        <v>0.77700000000000002</v>
      </c>
      <c r="CG1284" s="19">
        <v>0.70499999999999996</v>
      </c>
      <c r="CH1284" s="19">
        <v>0.66200000000000003</v>
      </c>
      <c r="CI1284" s="19">
        <v>0.73799999999999999</v>
      </c>
      <c r="CJ1284" s="19">
        <v>0.72299999999999998</v>
      </c>
      <c r="CK1284" s="19">
        <v>0.89</v>
      </c>
      <c r="CL1284" s="19">
        <v>0.84299999999999997</v>
      </c>
      <c r="CM1284" s="19">
        <v>0.60799999999999998</v>
      </c>
      <c r="CN1284" s="19">
        <v>0.433</v>
      </c>
      <c r="CO1284" s="19">
        <v>1.0740000000000001</v>
      </c>
      <c r="CP1284" s="19">
        <v>1.0429999999999999</v>
      </c>
      <c r="CQ1284" s="19" t="s">
        <v>111</v>
      </c>
      <c r="CR1284" s="19">
        <v>1.0269999999999999</v>
      </c>
      <c r="CS1284" s="19">
        <v>0.73099999999999998</v>
      </c>
      <c r="CT1284" s="19">
        <v>0.68300000000000005</v>
      </c>
      <c r="CU1284" s="19">
        <v>0.78900000000000003</v>
      </c>
      <c r="CV1284" s="19">
        <v>0.77800000000000002</v>
      </c>
      <c r="CW1284" s="19">
        <v>0.78100000000000003</v>
      </c>
    </row>
    <row r="1285" spans="1:101" s="1" customFormat="1" ht="15" x14ac:dyDescent="0.2">
      <c r="A1285" s="19">
        <v>2060</v>
      </c>
      <c r="B1285" s="19">
        <v>427.9</v>
      </c>
      <c r="C1285" s="19">
        <v>1112.9000000000001</v>
      </c>
      <c r="D1285" s="19">
        <v>416.11630000000002</v>
      </c>
      <c r="E1285" s="19">
        <v>418.12290000000002</v>
      </c>
      <c r="F1285" s="19">
        <v>182.05789999999999</v>
      </c>
      <c r="G1285" s="20">
        <v>11730.68966</v>
      </c>
      <c r="H1285" s="19">
        <v>1</v>
      </c>
      <c r="I1285" s="19">
        <v>1</v>
      </c>
      <c r="J1285" s="19" t="s">
        <v>131</v>
      </c>
      <c r="M1285" s="10"/>
      <c r="N1285" s="10"/>
      <c r="O1285" s="19" t="s">
        <v>739</v>
      </c>
      <c r="P1285" s="19" t="s">
        <v>740</v>
      </c>
      <c r="Q1285" s="19">
        <v>0.17</v>
      </c>
      <c r="R1285" s="19">
        <v>122.3</v>
      </c>
      <c r="X1285" s="19">
        <v>0.1167</v>
      </c>
      <c r="Y1285" s="19">
        <v>0.997</v>
      </c>
      <c r="Z1285" s="19">
        <v>1.0740000000000001</v>
      </c>
      <c r="AA1285" s="19">
        <v>0.88100000000000001</v>
      </c>
      <c r="AB1285" s="22">
        <f t="shared" si="330"/>
        <v>0.83577777777777795</v>
      </c>
      <c r="AC1285" s="22">
        <f t="shared" si="331"/>
        <v>0.80025555555555561</v>
      </c>
      <c r="AD1285" s="22">
        <f t="shared" si="332"/>
        <v>0.73310555555555557</v>
      </c>
      <c r="AE1285" s="22">
        <f t="shared" si="333"/>
        <v>1.0443885980867225</v>
      </c>
      <c r="AF1285" s="22">
        <f t="shared" si="334"/>
        <v>1.1400510764707221</v>
      </c>
      <c r="AG1285" s="22">
        <f t="shared" si="335"/>
        <v>6.2658612501487215E-2</v>
      </c>
      <c r="AH1285" s="22">
        <f t="shared" si="336"/>
        <v>0.18909846133766231</v>
      </c>
      <c r="AI1285" s="22">
        <f t="shared" si="337"/>
        <v>-2.4680452604010056E-2</v>
      </c>
      <c r="AJ1285" s="22">
        <f t="shared" si="338"/>
        <v>-0.20106652188128285</v>
      </c>
      <c r="AK1285" s="22" t="str">
        <f t="shared" si="329"/>
        <v>Isomer 1 of Homovanillate</v>
      </c>
      <c r="AL1285" s="22" t="str">
        <f t="shared" si="339"/>
        <v>Lowering</v>
      </c>
      <c r="AM1285" s="24">
        <f t="shared" si="340"/>
        <v>0.94475575779471899</v>
      </c>
      <c r="AN1285" s="24">
        <f t="shared" si="341"/>
        <v>0.62940976733649701</v>
      </c>
      <c r="AO1285" s="25">
        <v>0.31369799999999998</v>
      </c>
      <c r="AP1285" s="24">
        <f t="shared" si="342"/>
        <v>0.62940976733649701</v>
      </c>
      <c r="AQ1285" s="25">
        <v>0.74107299999999998</v>
      </c>
      <c r="AR1285" s="25">
        <v>0.83200399999999997</v>
      </c>
      <c r="AS1285" s="19">
        <v>2060</v>
      </c>
      <c r="AT1285" s="19">
        <v>0.19400000000000001</v>
      </c>
      <c r="AU1285" s="19">
        <v>1.2450000000000001</v>
      </c>
      <c r="AV1285" s="19">
        <v>1.401</v>
      </c>
      <c r="AW1285" s="19">
        <v>0.41899999999999998</v>
      </c>
      <c r="AX1285" s="19">
        <v>0.36399999999999999</v>
      </c>
      <c r="AY1285" s="19">
        <v>0.28100000000000003</v>
      </c>
      <c r="AZ1285" s="19">
        <v>1.7010000000000001</v>
      </c>
      <c r="BA1285" s="19">
        <v>0.91</v>
      </c>
      <c r="BB1285" s="19">
        <v>0.56699999999999995</v>
      </c>
      <c r="BC1285" s="19">
        <v>0.33800000000000002</v>
      </c>
      <c r="BD1285" s="19">
        <v>0.109</v>
      </c>
      <c r="BE1285" s="19">
        <v>1.016</v>
      </c>
      <c r="BF1285" s="19">
        <v>1.4570000000000001</v>
      </c>
      <c r="BG1285" s="19">
        <v>9.7000000000000003E-2</v>
      </c>
      <c r="BH1285" s="19">
        <v>2.448</v>
      </c>
      <c r="BI1285" s="19">
        <v>1.29</v>
      </c>
      <c r="BJ1285" s="19">
        <v>0.47899999999999998</v>
      </c>
      <c r="BK1285" s="19">
        <v>0.72799999999999998</v>
      </c>
      <c r="BL1285" s="19"/>
      <c r="BM1285" s="19">
        <v>6.7000000000000004E-2</v>
      </c>
      <c r="BN1285" s="19">
        <v>0.23499999999999999</v>
      </c>
      <c r="BO1285" s="19">
        <v>0.73</v>
      </c>
      <c r="BP1285" s="19">
        <v>0.159</v>
      </c>
      <c r="BQ1285" s="19">
        <v>0.29299999999999998</v>
      </c>
      <c r="BR1285" s="19">
        <v>0.89700000000000002</v>
      </c>
      <c r="BS1285" s="19">
        <v>6.4500000000000002E-2</v>
      </c>
      <c r="BT1285" s="19">
        <v>0.47799999999999998</v>
      </c>
      <c r="BU1285" s="19">
        <v>0.13800000000000001</v>
      </c>
      <c r="BV1285" s="19">
        <v>0.19500000000000001</v>
      </c>
      <c r="BW1285" s="19">
        <v>5.3100000000000001E-2</v>
      </c>
      <c r="BX1285" s="19">
        <v>0.48399999999999999</v>
      </c>
      <c r="BY1285" s="19">
        <v>0.54300000000000004</v>
      </c>
      <c r="BZ1285" s="19">
        <v>0.17799999999999999</v>
      </c>
      <c r="CA1285" s="19">
        <v>0.218</v>
      </c>
      <c r="CB1285" s="19">
        <v>8.9489999999999998</v>
      </c>
      <c r="CC1285" s="19">
        <v>0.59899999999999998</v>
      </c>
      <c r="CD1285" s="19">
        <v>0.124</v>
      </c>
      <c r="CE1285" s="19"/>
      <c r="CF1285" s="19">
        <v>1.282</v>
      </c>
      <c r="CG1285" s="19">
        <v>0.182</v>
      </c>
      <c r="CH1285" s="19">
        <v>0.50900000000000001</v>
      </c>
      <c r="CI1285" s="19">
        <v>0.156</v>
      </c>
      <c r="CJ1285" s="19">
        <v>2.218</v>
      </c>
      <c r="CK1285" s="19">
        <v>1.373</v>
      </c>
      <c r="CL1285" s="19">
        <v>0.16500000000000001</v>
      </c>
      <c r="CM1285" s="19">
        <v>5.6899999999999999E-2</v>
      </c>
      <c r="CN1285" s="19">
        <v>0.97</v>
      </c>
      <c r="CO1285" s="19">
        <v>0.16700000000000001</v>
      </c>
      <c r="CP1285" s="19">
        <v>0.89600000000000002</v>
      </c>
      <c r="CQ1285" s="19">
        <v>0.21199999999999999</v>
      </c>
      <c r="CR1285" s="19">
        <v>1.696</v>
      </c>
      <c r="CS1285" s="19">
        <v>1.08</v>
      </c>
      <c r="CT1285" s="19">
        <v>0.17399999999999999</v>
      </c>
      <c r="CU1285" s="19">
        <v>0.6</v>
      </c>
      <c r="CV1285" s="19">
        <v>0.89300000000000002</v>
      </c>
      <c r="CW1285" s="19">
        <v>0.56599999999999995</v>
      </c>
    </row>
    <row r="1286" spans="1:101" s="1" customFormat="1" ht="15" x14ac:dyDescent="0.2">
      <c r="A1286" s="19">
        <v>2065</v>
      </c>
      <c r="B1286" s="19">
        <v>428.9</v>
      </c>
      <c r="C1286" s="19">
        <v>1114.5</v>
      </c>
      <c r="D1286" s="19">
        <v>646.80089999999996</v>
      </c>
      <c r="E1286" s="19">
        <v>648.80759999999998</v>
      </c>
      <c r="F1286" s="19">
        <v>412.74259999999998</v>
      </c>
      <c r="G1286" s="20">
        <v>11157.276599999999</v>
      </c>
      <c r="H1286" s="19">
        <v>1</v>
      </c>
      <c r="I1286" s="19">
        <v>1</v>
      </c>
      <c r="J1286" s="19" t="s">
        <v>112</v>
      </c>
      <c r="M1286" s="10"/>
      <c r="N1286" s="10"/>
      <c r="X1286" s="19">
        <v>0.05</v>
      </c>
      <c r="Y1286" s="19">
        <v>1.4339999999999999</v>
      </c>
      <c r="Z1286" s="19">
        <v>1.1599999999999999</v>
      </c>
      <c r="AA1286" s="19">
        <v>1.3149999999999999</v>
      </c>
      <c r="AB1286" s="22">
        <f t="shared" si="330"/>
        <v>0.87583333333333335</v>
      </c>
      <c r="AC1286" s="22">
        <f t="shared" si="331"/>
        <v>0.80566666666666664</v>
      </c>
      <c r="AD1286" s="22">
        <f t="shared" si="332"/>
        <v>0.9241666666666668</v>
      </c>
      <c r="AE1286" s="22">
        <f t="shared" si="333"/>
        <v>1.0870914356640464</v>
      </c>
      <c r="AF1286" s="22">
        <f t="shared" si="334"/>
        <v>0.9477006311992785</v>
      </c>
      <c r="AG1286" s="22">
        <f t="shared" si="335"/>
        <v>0.12047329108395825</v>
      </c>
      <c r="AH1286" s="22">
        <f t="shared" si="336"/>
        <v>-7.7496696199531742E-2</v>
      </c>
      <c r="AI1286" s="22">
        <f t="shared" si="337"/>
        <v>-0.59790546415817802</v>
      </c>
      <c r="AJ1286" s="22">
        <f t="shared" si="338"/>
        <v>-0.3484839415945728</v>
      </c>
      <c r="AK1286" s="22">
        <f t="shared" si="329"/>
        <v>0</v>
      </c>
      <c r="AL1286" s="22" t="str">
        <f t="shared" si="339"/>
        <v>Lowering</v>
      </c>
      <c r="AM1286" s="24">
        <f t="shared" si="340"/>
        <v>0.25240301355404271</v>
      </c>
      <c r="AN1286" s="24">
        <f t="shared" si="341"/>
        <v>0.44824562395089296</v>
      </c>
      <c r="AO1286" s="25">
        <v>0.76340300000000005</v>
      </c>
      <c r="AP1286" s="24">
        <f t="shared" si="342"/>
        <v>0.44824562395089296</v>
      </c>
      <c r="AQ1286" s="25">
        <v>1.01207</v>
      </c>
      <c r="AR1286" s="25">
        <v>0.99273699999999998</v>
      </c>
      <c r="AS1286" s="19">
        <v>2065</v>
      </c>
      <c r="AT1286" s="19">
        <v>0.76300000000000001</v>
      </c>
      <c r="AU1286" s="19">
        <v>0.67400000000000004</v>
      </c>
      <c r="AV1286" s="19">
        <v>1.151</v>
      </c>
      <c r="AW1286" s="19">
        <v>0.94099999999999995</v>
      </c>
      <c r="AX1286" s="19">
        <v>0.878</v>
      </c>
      <c r="AY1286" s="19">
        <v>1.004</v>
      </c>
      <c r="AZ1286" s="19">
        <v>0.68500000000000005</v>
      </c>
      <c r="BA1286" s="19">
        <v>1.173</v>
      </c>
      <c r="BB1286" s="19">
        <v>0.77</v>
      </c>
      <c r="BC1286" s="19">
        <v>0.79100000000000004</v>
      </c>
      <c r="BD1286" s="19">
        <v>0.74299999999999999</v>
      </c>
      <c r="BE1286" s="19">
        <v>0.89400000000000002</v>
      </c>
      <c r="BF1286" s="19">
        <v>0.73099999999999998</v>
      </c>
      <c r="BG1286" s="19">
        <v>0.69299999999999995</v>
      </c>
      <c r="BH1286" s="19">
        <v>0.66</v>
      </c>
      <c r="BI1286" s="19">
        <v>1.131</v>
      </c>
      <c r="BJ1286" s="19">
        <v>1.113</v>
      </c>
      <c r="BK1286" s="19">
        <v>0.97</v>
      </c>
      <c r="BL1286" s="19"/>
      <c r="BM1286" s="19">
        <v>0.79</v>
      </c>
      <c r="BN1286" s="19">
        <v>1.026</v>
      </c>
      <c r="BO1286" s="19">
        <v>0.76600000000000001</v>
      </c>
      <c r="BP1286" s="19">
        <v>1.0940000000000001</v>
      </c>
      <c r="BQ1286" s="19">
        <v>0.65400000000000003</v>
      </c>
      <c r="BR1286" s="19">
        <v>0.39</v>
      </c>
      <c r="BS1286" s="19">
        <v>0.61399999999999999</v>
      </c>
      <c r="BT1286" s="19">
        <v>1.0469999999999999</v>
      </c>
      <c r="BU1286" s="19">
        <v>0.82699999999999996</v>
      </c>
      <c r="BV1286" s="19">
        <v>0.68100000000000005</v>
      </c>
      <c r="BW1286" s="19">
        <v>0.75600000000000001</v>
      </c>
      <c r="BX1286" s="19">
        <v>0.746</v>
      </c>
      <c r="BY1286" s="19">
        <v>0.71</v>
      </c>
      <c r="BZ1286" s="19">
        <v>0.66600000000000004</v>
      </c>
      <c r="CA1286" s="19">
        <v>0.79900000000000004</v>
      </c>
      <c r="CB1286" s="19">
        <v>1.02</v>
      </c>
      <c r="CC1286" s="19">
        <v>0.98799999999999999</v>
      </c>
      <c r="CD1286" s="19">
        <v>0.92800000000000005</v>
      </c>
      <c r="CE1286" s="19"/>
      <c r="CF1286" s="19">
        <v>0.79900000000000004</v>
      </c>
      <c r="CG1286" s="19">
        <v>0.54700000000000004</v>
      </c>
      <c r="CH1286" s="19">
        <v>0.754</v>
      </c>
      <c r="CI1286" s="19">
        <v>0.84899999999999998</v>
      </c>
      <c r="CJ1286" s="19">
        <v>0.75700000000000001</v>
      </c>
      <c r="CK1286" s="19">
        <v>0.86699999999999999</v>
      </c>
      <c r="CL1286" s="19">
        <v>0.85199999999999998</v>
      </c>
      <c r="CM1286" s="19">
        <v>1.3260000000000001</v>
      </c>
      <c r="CN1286" s="19">
        <v>1.244</v>
      </c>
      <c r="CO1286" s="19">
        <v>1.024</v>
      </c>
      <c r="CP1286" s="19">
        <v>0.96099999999999997</v>
      </c>
      <c r="CQ1286" s="19">
        <v>0.85299999999999998</v>
      </c>
      <c r="CR1286" s="19">
        <v>0.82</v>
      </c>
      <c r="CS1286" s="19">
        <v>1.1919999999999999</v>
      </c>
      <c r="CT1286" s="19">
        <v>0.79200000000000004</v>
      </c>
      <c r="CU1286" s="19">
        <v>1.0549999999999999</v>
      </c>
      <c r="CV1286" s="19">
        <v>1.115</v>
      </c>
      <c r="CW1286" s="19">
        <v>0.82799999999999996</v>
      </c>
    </row>
    <row r="1287" spans="1:101" s="1" customFormat="1" ht="15" x14ac:dyDescent="0.2">
      <c r="A1287" s="19">
        <v>2067</v>
      </c>
      <c r="B1287" s="19">
        <v>428.3</v>
      </c>
      <c r="C1287" s="19">
        <v>1114.9000000000001</v>
      </c>
      <c r="D1287" s="19">
        <v>647.05089999999996</v>
      </c>
      <c r="E1287" s="19">
        <v>649.0575</v>
      </c>
      <c r="F1287" s="19">
        <v>825.98509999999999</v>
      </c>
      <c r="G1287" s="20">
        <v>10585.45</v>
      </c>
      <c r="H1287" s="19">
        <v>2</v>
      </c>
      <c r="I1287" s="19">
        <v>2</v>
      </c>
      <c r="J1287" s="19" t="s">
        <v>117</v>
      </c>
      <c r="M1287" s="10"/>
      <c r="N1287" s="10"/>
      <c r="U1287" s="21">
        <v>0</v>
      </c>
      <c r="V1287" s="21">
        <v>0</v>
      </c>
      <c r="W1287" s="21">
        <v>14</v>
      </c>
      <c r="X1287" s="19">
        <v>0.05</v>
      </c>
      <c r="Y1287" s="19">
        <v>1.262</v>
      </c>
      <c r="Z1287" s="19">
        <v>1.171</v>
      </c>
      <c r="AA1287" s="19">
        <v>1.2070000000000001</v>
      </c>
      <c r="AB1287" s="22">
        <f t="shared" si="330"/>
        <v>0.92361111111111116</v>
      </c>
      <c r="AC1287" s="22">
        <f t="shared" si="331"/>
        <v>0.82244444444444442</v>
      </c>
      <c r="AD1287" s="22">
        <f t="shared" si="332"/>
        <v>0.9788888888888887</v>
      </c>
      <c r="AE1287" s="22">
        <f t="shared" si="333"/>
        <v>1.1230072953255879</v>
      </c>
      <c r="AF1287" s="22">
        <f t="shared" si="334"/>
        <v>0.94353007945516487</v>
      </c>
      <c r="AG1287" s="22">
        <f t="shared" si="335"/>
        <v>0.16736729986305637</v>
      </c>
      <c r="AH1287" s="22">
        <f t="shared" si="336"/>
        <v>-8.3859583644498886E-2</v>
      </c>
      <c r="AI1287" s="22">
        <f t="shared" si="337"/>
        <v>-0.78221689570381348</v>
      </c>
      <c r="AJ1287" s="22">
        <f t="shared" si="338"/>
        <v>-0.31024190417345271</v>
      </c>
      <c r="AK1287" s="22">
        <f t="shared" si="329"/>
        <v>0</v>
      </c>
      <c r="AL1287" s="22" t="str">
        <f t="shared" si="339"/>
        <v>Lowering</v>
      </c>
      <c r="AM1287" s="24">
        <f t="shared" si="340"/>
        <v>0.16511369801053055</v>
      </c>
      <c r="AN1287" s="24">
        <f t="shared" si="341"/>
        <v>0.48950608610866442</v>
      </c>
      <c r="AO1287" s="25">
        <v>0.76157799999999998</v>
      </c>
      <c r="AP1287" s="24">
        <f t="shared" si="342"/>
        <v>0.48950608610866442</v>
      </c>
      <c r="AQ1287" s="25">
        <v>0.92432000000000003</v>
      </c>
      <c r="AR1287" s="25">
        <v>0.943218</v>
      </c>
      <c r="AS1287" s="19">
        <v>2067</v>
      </c>
      <c r="AT1287" s="19">
        <v>0.70699999999999996</v>
      </c>
      <c r="AU1287" s="19">
        <v>0.621</v>
      </c>
      <c r="AV1287" s="19">
        <v>0.95399999999999996</v>
      </c>
      <c r="AW1287" s="19">
        <v>1.0840000000000001</v>
      </c>
      <c r="AX1287" s="19">
        <v>0.96699999999999997</v>
      </c>
      <c r="AY1287" s="19">
        <v>0.90700000000000003</v>
      </c>
      <c r="AZ1287" s="19">
        <v>0.751</v>
      </c>
      <c r="BA1287" s="19">
        <v>1.6140000000000001</v>
      </c>
      <c r="BB1287" s="19">
        <v>0.79400000000000004</v>
      </c>
      <c r="BC1287" s="19">
        <v>0.84799999999999998</v>
      </c>
      <c r="BD1287" s="19">
        <v>0.91200000000000003</v>
      </c>
      <c r="BE1287" s="19">
        <v>0.77700000000000002</v>
      </c>
      <c r="BF1287" s="19">
        <v>0.76300000000000001</v>
      </c>
      <c r="BG1287" s="19">
        <v>0.91500000000000004</v>
      </c>
      <c r="BH1287" s="19">
        <v>0.78200000000000003</v>
      </c>
      <c r="BI1287" s="19">
        <v>0.96799999999999997</v>
      </c>
      <c r="BJ1287" s="19">
        <v>1.3169999999999999</v>
      </c>
      <c r="BK1287" s="19">
        <v>0.94399999999999995</v>
      </c>
      <c r="BL1287" s="19"/>
      <c r="BM1287" s="19">
        <v>0.622</v>
      </c>
      <c r="BN1287" s="19">
        <v>0.78300000000000003</v>
      </c>
      <c r="BO1287" s="19">
        <v>0.80800000000000005</v>
      </c>
      <c r="BP1287" s="19">
        <v>0.93100000000000005</v>
      </c>
      <c r="BQ1287" s="19">
        <v>0.65800000000000003</v>
      </c>
      <c r="BR1287" s="19">
        <v>0.47199999999999998</v>
      </c>
      <c r="BS1287" s="19">
        <v>0.72599999999999998</v>
      </c>
      <c r="BT1287" s="19">
        <v>1.2210000000000001</v>
      </c>
      <c r="BU1287" s="19">
        <v>0.78100000000000003</v>
      </c>
      <c r="BV1287" s="19">
        <v>0.60899999999999999</v>
      </c>
      <c r="BW1287" s="19">
        <v>0.78400000000000003</v>
      </c>
      <c r="BX1287" s="19">
        <v>0.878</v>
      </c>
      <c r="BY1287" s="19">
        <v>0.70599999999999996</v>
      </c>
      <c r="BZ1287" s="19">
        <v>0.77800000000000002</v>
      </c>
      <c r="CA1287" s="19">
        <v>0.90400000000000003</v>
      </c>
      <c r="CB1287" s="19">
        <v>1.139</v>
      </c>
      <c r="CC1287" s="19">
        <v>0.89600000000000002</v>
      </c>
      <c r="CD1287" s="19">
        <v>1.1080000000000001</v>
      </c>
      <c r="CE1287" s="19"/>
      <c r="CF1287" s="19">
        <v>0.871</v>
      </c>
      <c r="CG1287" s="19">
        <v>0.59399999999999997</v>
      </c>
      <c r="CH1287" s="19">
        <v>0.71699999999999997</v>
      </c>
      <c r="CI1287" s="19">
        <v>0.71699999999999997</v>
      </c>
      <c r="CJ1287" s="19">
        <v>0.84599999999999997</v>
      </c>
      <c r="CK1287" s="19">
        <v>0.95399999999999996</v>
      </c>
      <c r="CL1287" s="19">
        <v>0.95899999999999996</v>
      </c>
      <c r="CM1287" s="19">
        <v>1.3720000000000001</v>
      </c>
      <c r="CN1287" s="19">
        <v>1.4419999999999999</v>
      </c>
      <c r="CO1287" s="19">
        <v>1.218</v>
      </c>
      <c r="CP1287" s="19">
        <v>1.077</v>
      </c>
      <c r="CQ1287" s="19">
        <v>0.79900000000000004</v>
      </c>
      <c r="CR1287" s="19">
        <v>0.73499999999999999</v>
      </c>
      <c r="CS1287" s="19">
        <v>1.244</v>
      </c>
      <c r="CT1287" s="19">
        <v>0.86699999999999999</v>
      </c>
      <c r="CU1287" s="19">
        <v>1.238</v>
      </c>
      <c r="CV1287" s="19">
        <v>1.0089999999999999</v>
      </c>
      <c r="CW1287" s="19">
        <v>0.96099999999999997</v>
      </c>
    </row>
    <row r="1288" spans="1:101" s="1" customFormat="1" ht="15" x14ac:dyDescent="0.2">
      <c r="A1288" s="19">
        <v>2068</v>
      </c>
      <c r="B1288" s="19">
        <v>428.3</v>
      </c>
      <c r="C1288" s="19">
        <v>1114.9000000000001</v>
      </c>
      <c r="D1288" s="19">
        <v>494.13729999999998</v>
      </c>
      <c r="E1288" s="19">
        <v>496.1438</v>
      </c>
      <c r="F1288" s="19">
        <v>260.07900000000001</v>
      </c>
      <c r="G1288" s="20">
        <v>5196.8</v>
      </c>
      <c r="H1288" s="19">
        <v>1</v>
      </c>
      <c r="I1288" s="19">
        <v>1</v>
      </c>
      <c r="J1288" s="19" t="s">
        <v>103</v>
      </c>
      <c r="M1288" s="10"/>
      <c r="N1288" s="10"/>
      <c r="U1288" s="21">
        <v>0</v>
      </c>
      <c r="V1288" s="21">
        <v>19</v>
      </c>
      <c r="W1288" s="21">
        <v>237</v>
      </c>
      <c r="X1288" s="19">
        <v>0.05</v>
      </c>
      <c r="Y1288" s="19">
        <v>0.84599999999999997</v>
      </c>
      <c r="Z1288" s="19">
        <v>0.82199999999999995</v>
      </c>
      <c r="AA1288" s="19">
        <v>0.65300000000000002</v>
      </c>
      <c r="AB1288" s="22">
        <f t="shared" si="330"/>
        <v>0.88877777777777789</v>
      </c>
      <c r="AC1288" s="22">
        <f t="shared" si="331"/>
        <v>0.9408333333333333</v>
      </c>
      <c r="AD1288" s="22">
        <f t="shared" si="332"/>
        <v>0.80488888888888876</v>
      </c>
      <c r="AE1288" s="22">
        <f t="shared" si="333"/>
        <v>0.94467080011809879</v>
      </c>
      <c r="AF1288" s="22">
        <f t="shared" si="334"/>
        <v>1.1042241855328552</v>
      </c>
      <c r="AG1288" s="22">
        <f t="shared" si="335"/>
        <v>-8.2116429871537527E-2</v>
      </c>
      <c r="AH1288" s="22">
        <f t="shared" si="336"/>
        <v>0.14303310555981419</v>
      </c>
      <c r="AI1288" s="22">
        <f t="shared" si="337"/>
        <v>-0.26674750284820531</v>
      </c>
      <c r="AJ1288" s="22">
        <f t="shared" si="338"/>
        <v>-0.72282116109749472</v>
      </c>
      <c r="AK1288" s="22">
        <f t="shared" si="329"/>
        <v>0</v>
      </c>
      <c r="AL1288" s="22" t="str">
        <f t="shared" si="339"/>
        <v>Increase</v>
      </c>
      <c r="AM1288" s="24">
        <f t="shared" si="340"/>
        <v>0.54106880685305336</v>
      </c>
      <c r="AN1288" s="24">
        <f t="shared" si="341"/>
        <v>0.1893123030679526</v>
      </c>
      <c r="AO1288" s="25">
        <v>0.79469500000000004</v>
      </c>
      <c r="AP1288" s="24">
        <f t="shared" si="342"/>
        <v>0.1893123030679526</v>
      </c>
      <c r="AQ1288" s="25">
        <v>0.87689600000000001</v>
      </c>
      <c r="AR1288" s="25">
        <v>0.90730999999999995</v>
      </c>
      <c r="AS1288" s="19">
        <v>2068</v>
      </c>
      <c r="AT1288" s="19">
        <v>1.0469999999999999</v>
      </c>
      <c r="AU1288" s="19">
        <v>0.86</v>
      </c>
      <c r="AV1288" s="19">
        <v>1.0680000000000001</v>
      </c>
      <c r="AW1288" s="19">
        <v>0.78200000000000003</v>
      </c>
      <c r="AX1288" s="19">
        <v>0.55800000000000005</v>
      </c>
      <c r="AY1288" s="19">
        <v>0.80300000000000005</v>
      </c>
      <c r="AZ1288" s="19">
        <v>0.67600000000000005</v>
      </c>
      <c r="BA1288" s="19">
        <v>0.94399999999999995</v>
      </c>
      <c r="BB1288" s="19">
        <v>1.2669999999999999</v>
      </c>
      <c r="BC1288" s="19">
        <v>0.97499999999999998</v>
      </c>
      <c r="BD1288" s="19">
        <v>0.96799999999999997</v>
      </c>
      <c r="BE1288" s="19">
        <v>1.042</v>
      </c>
      <c r="BF1288" s="19">
        <v>0.88</v>
      </c>
      <c r="BG1288" s="19">
        <v>0.81200000000000006</v>
      </c>
      <c r="BH1288" s="19">
        <v>0.65100000000000002</v>
      </c>
      <c r="BI1288" s="19">
        <v>1.125</v>
      </c>
      <c r="BJ1288" s="19">
        <v>0.92200000000000004</v>
      </c>
      <c r="BK1288" s="19">
        <v>0.61799999999999999</v>
      </c>
      <c r="BL1288" s="19"/>
      <c r="BM1288" s="19">
        <v>0.92100000000000004</v>
      </c>
      <c r="BN1288" s="19">
        <v>1.2110000000000001</v>
      </c>
      <c r="BO1288" s="19">
        <v>0.89100000000000001</v>
      </c>
      <c r="BP1288" s="19">
        <v>0.61399999999999999</v>
      </c>
      <c r="BQ1288" s="19">
        <v>0.53900000000000003</v>
      </c>
      <c r="BR1288" s="19">
        <v>0.41499999999999998</v>
      </c>
      <c r="BS1288" s="19">
        <v>1.262</v>
      </c>
      <c r="BT1288" s="19">
        <v>1.6379999999999999</v>
      </c>
      <c r="BU1288" s="19">
        <v>0.86299999999999999</v>
      </c>
      <c r="BV1288" s="19">
        <v>1.1299999999999999</v>
      </c>
      <c r="BW1288" s="19">
        <v>0.9</v>
      </c>
      <c r="BX1288" s="19">
        <v>1.022</v>
      </c>
      <c r="BY1288" s="19">
        <v>1.133</v>
      </c>
      <c r="BZ1288" s="19">
        <v>0.84</v>
      </c>
      <c r="CA1288" s="19">
        <v>0.92900000000000005</v>
      </c>
      <c r="CB1288" s="19">
        <v>1.2749999999999999</v>
      </c>
      <c r="CC1288" s="19">
        <v>0.68100000000000005</v>
      </c>
      <c r="CD1288" s="19">
        <v>0.67100000000000004</v>
      </c>
      <c r="CE1288" s="19"/>
      <c r="CF1288" s="19">
        <v>1.159</v>
      </c>
      <c r="CG1288" s="19">
        <v>0.57899999999999996</v>
      </c>
      <c r="CH1288" s="19">
        <v>0.94499999999999995</v>
      </c>
      <c r="CI1288" s="19">
        <v>0.91100000000000003</v>
      </c>
      <c r="CJ1288" s="19">
        <v>0.56200000000000006</v>
      </c>
      <c r="CK1288" s="19">
        <v>0.77200000000000002</v>
      </c>
      <c r="CL1288" s="19">
        <v>0.88600000000000001</v>
      </c>
      <c r="CM1288" s="19">
        <v>0.79900000000000004</v>
      </c>
      <c r="CN1288" s="19">
        <v>1.0589999999999999</v>
      </c>
      <c r="CO1288" s="19">
        <v>0.63700000000000001</v>
      </c>
      <c r="CP1288" s="19">
        <v>0.86899999999999999</v>
      </c>
      <c r="CQ1288" s="19">
        <v>0.65700000000000003</v>
      </c>
      <c r="CR1288" s="19">
        <v>0.63800000000000001</v>
      </c>
      <c r="CS1288" s="19">
        <v>1.1000000000000001</v>
      </c>
      <c r="CT1288" s="19">
        <v>0.81200000000000006</v>
      </c>
      <c r="CU1288" s="19">
        <v>0.85699999999999998</v>
      </c>
      <c r="CV1288" s="19">
        <v>0.53300000000000003</v>
      </c>
      <c r="CW1288" s="19">
        <v>0.71299999999999997</v>
      </c>
    </row>
    <row r="1289" spans="1:101" s="1" customFormat="1" ht="15" x14ac:dyDescent="0.2">
      <c r="A1289" s="19">
        <v>2070</v>
      </c>
      <c r="B1289" s="19">
        <v>429.2</v>
      </c>
      <c r="C1289" s="19">
        <v>1115.0999999999999</v>
      </c>
      <c r="D1289" s="19">
        <v>377.11709999999999</v>
      </c>
      <c r="E1289" s="19">
        <v>379.12369999999999</v>
      </c>
      <c r="F1289" s="19">
        <v>143.05879999999999</v>
      </c>
      <c r="G1289" s="20">
        <v>4897.25</v>
      </c>
      <c r="H1289" s="19">
        <v>1</v>
      </c>
      <c r="I1289" s="19">
        <v>1</v>
      </c>
      <c r="J1289" s="19" t="s">
        <v>109</v>
      </c>
      <c r="M1289" s="10"/>
      <c r="N1289" s="10"/>
      <c r="U1289" s="21">
        <v>1</v>
      </c>
      <c r="V1289" s="21">
        <v>25</v>
      </c>
      <c r="W1289" s="21">
        <v>396</v>
      </c>
      <c r="X1289" s="19">
        <v>0.05</v>
      </c>
      <c r="Y1289" s="19">
        <v>0.97299999999999998</v>
      </c>
      <c r="Z1289" s="19">
        <v>1.0980000000000001</v>
      </c>
      <c r="AA1289" s="19">
        <v>0.80100000000000005</v>
      </c>
      <c r="AB1289" s="22">
        <f t="shared" si="330"/>
        <v>0.7915294117647057</v>
      </c>
      <c r="AC1289" s="22">
        <f t="shared" si="331"/>
        <v>1.1300555555555556</v>
      </c>
      <c r="AD1289" s="22">
        <f t="shared" si="332"/>
        <v>1.0697222222222225</v>
      </c>
      <c r="AE1289" s="22">
        <f t="shared" si="333"/>
        <v>0.70043406969985267</v>
      </c>
      <c r="AF1289" s="22">
        <f t="shared" si="334"/>
        <v>0.73993920601218899</v>
      </c>
      <c r="AG1289" s="22">
        <f t="shared" si="335"/>
        <v>-0.51367883551394866</v>
      </c>
      <c r="AH1289" s="22">
        <f t="shared" si="336"/>
        <v>-0.43452135223723143</v>
      </c>
      <c r="AI1289" s="22">
        <f t="shared" si="337"/>
        <v>-1.6371695721940522</v>
      </c>
      <c r="AJ1289" s="22">
        <f t="shared" si="338"/>
        <v>-1.8326539712430259</v>
      </c>
      <c r="AK1289" s="22">
        <f t="shared" si="329"/>
        <v>0</v>
      </c>
      <c r="AL1289" s="22" t="str">
        <f t="shared" si="339"/>
        <v>Increase</v>
      </c>
      <c r="AM1289" s="24">
        <f t="shared" si="340"/>
        <v>2.3058466849304952E-2</v>
      </c>
      <c r="AN1289" s="24">
        <f t="shared" si="341"/>
        <v>1.4700971266920309E-2</v>
      </c>
      <c r="AO1289" s="25">
        <v>1.2267999999999999</v>
      </c>
      <c r="AP1289" s="24">
        <f t="shared" si="342"/>
        <v>1.4700971266920309E-2</v>
      </c>
      <c r="AQ1289" s="25">
        <v>1.3104499999999999</v>
      </c>
      <c r="AR1289" s="25">
        <v>1.1742999999999999</v>
      </c>
      <c r="AS1289" s="19">
        <v>2070</v>
      </c>
      <c r="AT1289" s="19">
        <v>0.53500000000000003</v>
      </c>
      <c r="AU1289" s="19">
        <v>0.73399999999999999</v>
      </c>
      <c r="AV1289" s="19">
        <v>0.42799999999999999</v>
      </c>
      <c r="AW1289" s="19">
        <v>0.76500000000000001</v>
      </c>
      <c r="AX1289" s="19">
        <v>0.75</v>
      </c>
      <c r="AY1289" s="19">
        <v>0.54100000000000004</v>
      </c>
      <c r="AZ1289" s="19">
        <v>0.98799999999999999</v>
      </c>
      <c r="BA1289" s="19">
        <v>0.81599999999999995</v>
      </c>
      <c r="BB1289" s="19">
        <v>0.70099999999999996</v>
      </c>
      <c r="BC1289" s="19">
        <v>0.84299999999999997</v>
      </c>
      <c r="BD1289" s="19">
        <v>0.78700000000000003</v>
      </c>
      <c r="BE1289" s="19">
        <v>1.2090000000000001</v>
      </c>
      <c r="BF1289" s="19">
        <v>0.876</v>
      </c>
      <c r="BG1289" s="19">
        <v>1.3160000000000001</v>
      </c>
      <c r="BH1289" s="19" t="s">
        <v>111</v>
      </c>
      <c r="BI1289" s="19">
        <v>0.40200000000000002</v>
      </c>
      <c r="BJ1289" s="19">
        <v>1.0049999999999999</v>
      </c>
      <c r="BK1289" s="19">
        <v>0.76</v>
      </c>
      <c r="BL1289" s="19"/>
      <c r="BM1289" s="19">
        <v>0.92300000000000004</v>
      </c>
      <c r="BN1289" s="19">
        <v>0.67300000000000004</v>
      </c>
      <c r="BO1289" s="19">
        <v>0.432</v>
      </c>
      <c r="BP1289" s="19">
        <v>0.77400000000000002</v>
      </c>
      <c r="BQ1289" s="19">
        <v>1.1639999999999999</v>
      </c>
      <c r="BR1289" s="19">
        <v>1.839</v>
      </c>
      <c r="BS1289" s="19">
        <v>1.0129999999999999</v>
      </c>
      <c r="BT1289" s="19">
        <v>0.39200000000000002</v>
      </c>
      <c r="BU1289" s="19">
        <v>0.83699999999999997</v>
      </c>
      <c r="BV1289" s="19">
        <v>1.3660000000000001</v>
      </c>
      <c r="BW1289" s="19">
        <v>2.1629999999999998</v>
      </c>
      <c r="BX1289" s="19">
        <v>1.0389999999999999</v>
      </c>
      <c r="BY1289" s="19">
        <v>1.0349999999999999</v>
      </c>
      <c r="BZ1289" s="19">
        <v>1.034</v>
      </c>
      <c r="CA1289" s="19">
        <v>2.0790000000000002</v>
      </c>
      <c r="CB1289" s="19">
        <v>0.48899999999999999</v>
      </c>
      <c r="CC1289" s="19">
        <v>1.3939999999999999</v>
      </c>
      <c r="CD1289" s="19">
        <v>1.6950000000000001</v>
      </c>
      <c r="CE1289" s="19"/>
      <c r="CF1289" s="19">
        <v>0.51600000000000001</v>
      </c>
      <c r="CG1289" s="19">
        <v>0.70899999999999996</v>
      </c>
      <c r="CH1289" s="19">
        <v>0.748</v>
      </c>
      <c r="CI1289" s="19">
        <v>0.99</v>
      </c>
      <c r="CJ1289" s="19">
        <v>1.345</v>
      </c>
      <c r="CK1289" s="19">
        <v>1.349</v>
      </c>
      <c r="CL1289" s="19">
        <v>0.83299999999999996</v>
      </c>
      <c r="CM1289" s="19">
        <v>1.8089999999999999</v>
      </c>
      <c r="CN1289" s="19">
        <v>0.72899999999999998</v>
      </c>
      <c r="CO1289" s="19">
        <v>1.141</v>
      </c>
      <c r="CP1289" s="19">
        <v>0.48699999999999999</v>
      </c>
      <c r="CQ1289" s="19">
        <v>1.371</v>
      </c>
      <c r="CR1289" s="19">
        <v>1.544</v>
      </c>
      <c r="CS1289" s="19">
        <v>1.405</v>
      </c>
      <c r="CT1289" s="19">
        <v>1.012</v>
      </c>
      <c r="CU1289" s="19">
        <v>0.86899999999999999</v>
      </c>
      <c r="CV1289" s="19">
        <v>1.484</v>
      </c>
      <c r="CW1289" s="19">
        <v>0.91400000000000003</v>
      </c>
    </row>
    <row r="1290" spans="1:101" s="1" customFormat="1" ht="15" x14ac:dyDescent="0.2">
      <c r="A1290" s="19">
        <v>2071</v>
      </c>
      <c r="B1290" s="19">
        <v>430</v>
      </c>
      <c r="C1290" s="19">
        <v>1115.2</v>
      </c>
      <c r="D1290" s="19">
        <v>647.29949999999997</v>
      </c>
      <c r="E1290" s="19">
        <v>649.30579999999998</v>
      </c>
      <c r="F1290" s="19">
        <v>826.48230000000001</v>
      </c>
      <c r="G1290" s="20">
        <v>5740.6666670000004</v>
      </c>
      <c r="H1290" s="19">
        <v>2</v>
      </c>
      <c r="I1290" s="19">
        <v>2</v>
      </c>
      <c r="J1290" s="19" t="s">
        <v>103</v>
      </c>
      <c r="M1290" s="10"/>
      <c r="N1290" s="10"/>
      <c r="U1290" s="21">
        <v>0</v>
      </c>
      <c r="V1290" s="21">
        <v>10</v>
      </c>
      <c r="W1290" s="21">
        <v>486</v>
      </c>
      <c r="X1290" s="19">
        <v>0.05</v>
      </c>
      <c r="Y1290" s="19">
        <v>1.1259999999999999</v>
      </c>
      <c r="Z1290" s="19">
        <v>1.0649999999999999</v>
      </c>
      <c r="AA1290" s="19">
        <v>1.1559999999999999</v>
      </c>
      <c r="AB1290" s="22">
        <f t="shared" si="330"/>
        <v>0.9652222222222222</v>
      </c>
      <c r="AC1290" s="22">
        <f t="shared" si="331"/>
        <v>0.86855555555555564</v>
      </c>
      <c r="AD1290" s="22">
        <f t="shared" si="332"/>
        <v>1.0152777777777779</v>
      </c>
      <c r="AE1290" s="22">
        <f t="shared" si="333"/>
        <v>1.1112958935653063</v>
      </c>
      <c r="AF1290" s="22">
        <f t="shared" si="334"/>
        <v>0.95069767441860442</v>
      </c>
      <c r="AG1290" s="22">
        <f t="shared" si="335"/>
        <v>0.15224299975416808</v>
      </c>
      <c r="AH1290" s="22">
        <f t="shared" si="336"/>
        <v>-7.2941463539201654E-2</v>
      </c>
      <c r="AI1290" s="22">
        <f t="shared" si="337"/>
        <v>-0.76007007394481518</v>
      </c>
      <c r="AJ1290" s="22">
        <f t="shared" si="338"/>
        <v>-0.24693216391991613</v>
      </c>
      <c r="AK1290" s="22">
        <f t="shared" si="329"/>
        <v>0</v>
      </c>
      <c r="AL1290" s="22" t="str">
        <f t="shared" si="339"/>
        <v>Lowering</v>
      </c>
      <c r="AM1290" s="24">
        <f t="shared" si="340"/>
        <v>0.17375204550841808</v>
      </c>
      <c r="AN1290" s="24">
        <f t="shared" si="341"/>
        <v>0.56632774158696741</v>
      </c>
      <c r="AO1290" s="25">
        <v>0.79964500000000005</v>
      </c>
      <c r="AP1290" s="24">
        <f t="shared" si="342"/>
        <v>0.56632774158696741</v>
      </c>
      <c r="AQ1290" s="25">
        <v>0.90985099999999997</v>
      </c>
      <c r="AR1290" s="25">
        <v>0.92812099999999997</v>
      </c>
      <c r="AS1290" s="19">
        <v>2071</v>
      </c>
      <c r="AT1290" s="19">
        <v>0.78800000000000003</v>
      </c>
      <c r="AU1290" s="19">
        <v>0.80600000000000005</v>
      </c>
      <c r="AV1290" s="19">
        <v>1.2709999999999999</v>
      </c>
      <c r="AW1290" s="19">
        <v>1.282</v>
      </c>
      <c r="AX1290" s="19">
        <v>0.92300000000000004</v>
      </c>
      <c r="AY1290" s="19">
        <v>0.95299999999999996</v>
      </c>
      <c r="AZ1290" s="19">
        <v>0.69199999999999995</v>
      </c>
      <c r="BA1290" s="19">
        <v>1.331</v>
      </c>
      <c r="BB1290" s="19">
        <v>0.98199999999999998</v>
      </c>
      <c r="BC1290" s="19">
        <v>0.88300000000000001</v>
      </c>
      <c r="BD1290" s="19">
        <v>0.77900000000000003</v>
      </c>
      <c r="BE1290" s="19">
        <v>0.84699999999999998</v>
      </c>
      <c r="BF1290" s="19">
        <v>0.71</v>
      </c>
      <c r="BG1290" s="19">
        <v>0.79</v>
      </c>
      <c r="BH1290" s="19">
        <v>0.6</v>
      </c>
      <c r="BI1290" s="19">
        <v>1.369</v>
      </c>
      <c r="BJ1290" s="19">
        <v>1.4350000000000001</v>
      </c>
      <c r="BK1290" s="19">
        <v>0.93300000000000005</v>
      </c>
      <c r="BL1290" s="19"/>
      <c r="BM1290" s="19">
        <v>0.73599999999999999</v>
      </c>
      <c r="BN1290" s="19">
        <v>1.008</v>
      </c>
      <c r="BO1290" s="19">
        <v>0.76200000000000001</v>
      </c>
      <c r="BP1290" s="19">
        <v>0.88100000000000001</v>
      </c>
      <c r="BQ1290" s="19">
        <v>0.80700000000000005</v>
      </c>
      <c r="BR1290" s="19">
        <v>0.48899999999999999</v>
      </c>
      <c r="BS1290" s="19">
        <v>0.75</v>
      </c>
      <c r="BT1290" s="19">
        <v>1.056</v>
      </c>
      <c r="BU1290" s="19">
        <v>0.874</v>
      </c>
      <c r="BV1290" s="19">
        <v>0.79500000000000004</v>
      </c>
      <c r="BW1290" s="19">
        <v>0.86599999999999999</v>
      </c>
      <c r="BX1290" s="19">
        <v>0.95199999999999996</v>
      </c>
      <c r="BY1290" s="19">
        <v>0.82</v>
      </c>
      <c r="BZ1290" s="19">
        <v>0.874</v>
      </c>
      <c r="CA1290" s="19">
        <v>0.92600000000000005</v>
      </c>
      <c r="CB1290" s="19">
        <v>0.95199999999999996</v>
      </c>
      <c r="CC1290" s="19">
        <v>1.054</v>
      </c>
      <c r="CD1290" s="19">
        <v>1.032</v>
      </c>
      <c r="CE1290" s="19"/>
      <c r="CF1290" s="19">
        <v>0.85099999999999998</v>
      </c>
      <c r="CG1290" s="19">
        <v>0.57499999999999996</v>
      </c>
      <c r="CH1290" s="19">
        <v>0.92900000000000005</v>
      </c>
      <c r="CI1290" s="19">
        <v>0.97</v>
      </c>
      <c r="CJ1290" s="19">
        <v>0.84</v>
      </c>
      <c r="CK1290" s="19">
        <v>1.0509999999999999</v>
      </c>
      <c r="CL1290" s="19">
        <v>0.86899999999999999</v>
      </c>
      <c r="CM1290" s="19">
        <v>1.4359999999999999</v>
      </c>
      <c r="CN1290" s="19">
        <v>1.4359999999999999</v>
      </c>
      <c r="CO1290" s="19">
        <v>1.22</v>
      </c>
      <c r="CP1290" s="19">
        <v>1.1040000000000001</v>
      </c>
      <c r="CQ1290" s="19">
        <v>0.89300000000000002</v>
      </c>
      <c r="CR1290" s="19">
        <v>0.78200000000000003</v>
      </c>
      <c r="CS1290" s="19">
        <v>1.5529999999999999</v>
      </c>
      <c r="CT1290" s="19">
        <v>0.876</v>
      </c>
      <c r="CU1290" s="19">
        <v>1.1870000000000001</v>
      </c>
      <c r="CV1290" s="19">
        <v>0.91</v>
      </c>
      <c r="CW1290" s="19">
        <v>0.79300000000000004</v>
      </c>
    </row>
    <row r="1291" spans="1:101" s="1" customFormat="1" ht="15" x14ac:dyDescent="0.2">
      <c r="A1291" s="19">
        <v>2072</v>
      </c>
      <c r="B1291" s="19">
        <v>429.9</v>
      </c>
      <c r="C1291" s="19">
        <v>1115.5</v>
      </c>
      <c r="D1291" s="19">
        <v>314.59320000000002</v>
      </c>
      <c r="E1291" s="19">
        <v>316.59930000000003</v>
      </c>
      <c r="F1291" s="19">
        <v>161.06970000000001</v>
      </c>
      <c r="G1291" s="20">
        <v>6831.9523810000001</v>
      </c>
      <c r="H1291" s="19">
        <v>2</v>
      </c>
      <c r="I1291" s="19">
        <v>2</v>
      </c>
      <c r="J1291" s="19" t="s">
        <v>109</v>
      </c>
      <c r="M1291" s="10"/>
      <c r="N1291" s="10"/>
      <c r="U1291" s="21">
        <v>1</v>
      </c>
      <c r="V1291" s="21">
        <v>48</v>
      </c>
      <c r="W1291" s="21">
        <v>681</v>
      </c>
      <c r="X1291" s="19">
        <v>0.05</v>
      </c>
      <c r="Y1291" s="19">
        <v>0.96199999999999997</v>
      </c>
      <c r="Z1291" s="19">
        <v>1.1020000000000001</v>
      </c>
      <c r="AA1291" s="19">
        <v>1.077</v>
      </c>
      <c r="AB1291" s="22">
        <f t="shared" si="330"/>
        <v>0.78761111111111104</v>
      </c>
      <c r="AC1291" s="22">
        <f t="shared" si="331"/>
        <v>1.0712222222222223</v>
      </c>
      <c r="AD1291" s="22">
        <f t="shared" si="332"/>
        <v>1.0243888888888888</v>
      </c>
      <c r="AE1291" s="22">
        <f t="shared" si="333"/>
        <v>0.73524530650347464</v>
      </c>
      <c r="AF1291" s="22">
        <f t="shared" si="334"/>
        <v>0.76885948261836323</v>
      </c>
      <c r="AG1291" s="22">
        <f t="shared" si="335"/>
        <v>-0.44370242530344745</v>
      </c>
      <c r="AH1291" s="22">
        <f t="shared" si="336"/>
        <v>-0.37920814072300968</v>
      </c>
      <c r="AI1291" s="22">
        <f t="shared" si="337"/>
        <v>-1.1695872050699205</v>
      </c>
      <c r="AJ1291" s="22">
        <f t="shared" si="338"/>
        <v>-1.2423343925422023</v>
      </c>
      <c r="AK1291" s="22">
        <f t="shared" si="329"/>
        <v>0</v>
      </c>
      <c r="AL1291" s="22" t="str">
        <f t="shared" si="339"/>
        <v>Increase</v>
      </c>
      <c r="AM1291" s="24">
        <f t="shared" si="340"/>
        <v>6.7672589468310812E-2</v>
      </c>
      <c r="AN1291" s="24">
        <f t="shared" si="341"/>
        <v>5.7235516652958868E-2</v>
      </c>
      <c r="AO1291" s="25">
        <v>1.21594</v>
      </c>
      <c r="AP1291" s="24">
        <f t="shared" si="342"/>
        <v>5.7235516652958868E-2</v>
      </c>
      <c r="AQ1291" s="25">
        <v>1.3277699999999999</v>
      </c>
      <c r="AR1291" s="25">
        <v>1.1879599999999999</v>
      </c>
      <c r="AS1291" s="19">
        <v>2072</v>
      </c>
      <c r="AT1291" s="19">
        <v>0.48799999999999999</v>
      </c>
      <c r="AU1291" s="19">
        <v>0.89100000000000001</v>
      </c>
      <c r="AV1291" s="19">
        <v>0.39500000000000002</v>
      </c>
      <c r="AW1291" s="19">
        <v>0.89200000000000002</v>
      </c>
      <c r="AX1291" s="19">
        <v>0.437</v>
      </c>
      <c r="AY1291" s="19">
        <v>0.379</v>
      </c>
      <c r="AZ1291" s="19">
        <v>1.069</v>
      </c>
      <c r="BA1291" s="19">
        <v>0.68899999999999995</v>
      </c>
      <c r="BB1291" s="19">
        <v>0.67500000000000004</v>
      </c>
      <c r="BC1291" s="19">
        <v>1.1870000000000001</v>
      </c>
      <c r="BD1291" s="19">
        <v>0.55100000000000005</v>
      </c>
      <c r="BE1291" s="19">
        <v>1.482</v>
      </c>
      <c r="BF1291" s="19">
        <v>0.76500000000000001</v>
      </c>
      <c r="BG1291" s="19">
        <v>1.46</v>
      </c>
      <c r="BH1291" s="19">
        <v>1.0009999999999999</v>
      </c>
      <c r="BI1291" s="19">
        <v>0.43099999999999999</v>
      </c>
      <c r="BJ1291" s="19">
        <v>0.77600000000000002</v>
      </c>
      <c r="BK1291" s="19">
        <v>0.60899999999999999</v>
      </c>
      <c r="BL1291" s="19"/>
      <c r="BM1291" s="19">
        <v>1.034</v>
      </c>
      <c r="BN1291" s="19">
        <v>1.0169999999999999</v>
      </c>
      <c r="BO1291" s="19">
        <v>0.372</v>
      </c>
      <c r="BP1291" s="19">
        <v>0.66900000000000004</v>
      </c>
      <c r="BQ1291" s="19">
        <v>1.5349999999999999</v>
      </c>
      <c r="BR1291" s="19">
        <v>2.1720000000000002</v>
      </c>
      <c r="BS1291" s="19">
        <v>1.071</v>
      </c>
      <c r="BT1291" s="19">
        <v>0.318</v>
      </c>
      <c r="BU1291" s="19">
        <v>0.746</v>
      </c>
      <c r="BV1291" s="19">
        <v>1.387</v>
      </c>
      <c r="BW1291" s="19">
        <v>2.1110000000000002</v>
      </c>
      <c r="BX1291" s="19">
        <v>0.92800000000000005</v>
      </c>
      <c r="BY1291" s="19">
        <v>0.70399999999999996</v>
      </c>
      <c r="BZ1291" s="19">
        <v>0.76400000000000001</v>
      </c>
      <c r="CA1291" s="19">
        <v>1.208</v>
      </c>
      <c r="CB1291" s="19">
        <v>0.45</v>
      </c>
      <c r="CC1291" s="19">
        <v>1.3049999999999999</v>
      </c>
      <c r="CD1291" s="19">
        <v>1.4910000000000001</v>
      </c>
      <c r="CE1291" s="19"/>
      <c r="CF1291" s="19">
        <v>0.63400000000000001</v>
      </c>
      <c r="CG1291" s="19">
        <v>0.76900000000000002</v>
      </c>
      <c r="CH1291" s="19">
        <v>0.76800000000000002</v>
      </c>
      <c r="CI1291" s="19">
        <v>1.0209999999999999</v>
      </c>
      <c r="CJ1291" s="19">
        <v>1.2370000000000001</v>
      </c>
      <c r="CK1291" s="19">
        <v>1.284</v>
      </c>
      <c r="CL1291" s="19">
        <v>0.98899999999999999</v>
      </c>
      <c r="CM1291" s="19">
        <v>1.5740000000000001</v>
      </c>
      <c r="CN1291" s="19">
        <v>0.375</v>
      </c>
      <c r="CO1291" s="19">
        <v>1.25</v>
      </c>
      <c r="CP1291" s="19">
        <v>0.48099999999999998</v>
      </c>
      <c r="CQ1291" s="19">
        <v>1.5620000000000001</v>
      </c>
      <c r="CR1291" s="19">
        <v>1.514</v>
      </c>
      <c r="CS1291" s="19">
        <v>0.98499999999999999</v>
      </c>
      <c r="CT1291" s="19">
        <v>0.98499999999999999</v>
      </c>
      <c r="CU1291" s="19">
        <v>0.57999999999999996</v>
      </c>
      <c r="CV1291" s="19">
        <v>1.484</v>
      </c>
      <c r="CW1291" s="19">
        <v>0.94699999999999995</v>
      </c>
    </row>
    <row r="1292" spans="1:101" s="1" customFormat="1" ht="15" x14ac:dyDescent="0.2">
      <c r="A1292" s="19">
        <v>2074</v>
      </c>
      <c r="B1292" s="19">
        <v>428.9</v>
      </c>
      <c r="C1292" s="19">
        <v>1116.2</v>
      </c>
      <c r="D1292" s="19">
        <v>356.0933</v>
      </c>
      <c r="E1292" s="19">
        <v>358.1</v>
      </c>
      <c r="F1292" s="19">
        <v>244.06989999999999</v>
      </c>
      <c r="G1292" s="20">
        <v>175956.21049999999</v>
      </c>
      <c r="H1292" s="19">
        <v>2</v>
      </c>
      <c r="I1292" s="19">
        <v>2</v>
      </c>
      <c r="J1292" s="19" t="s">
        <v>109</v>
      </c>
      <c r="M1292" s="10"/>
      <c r="N1292" s="10"/>
      <c r="U1292" s="21">
        <v>2</v>
      </c>
      <c r="V1292" s="21">
        <v>29</v>
      </c>
      <c r="W1292" s="21">
        <v>465</v>
      </c>
      <c r="X1292" s="19">
        <v>0.05</v>
      </c>
      <c r="Y1292" s="19">
        <v>0.94099999999999995</v>
      </c>
      <c r="Z1292" s="19">
        <v>0.91200000000000003</v>
      </c>
      <c r="AA1292" s="19">
        <v>0.871</v>
      </c>
      <c r="AB1292" s="22">
        <f t="shared" si="330"/>
        <v>1.0745555555555555</v>
      </c>
      <c r="AC1292" s="22">
        <f t="shared" si="331"/>
        <v>0.96783333333333355</v>
      </c>
      <c r="AD1292" s="22">
        <f t="shared" si="332"/>
        <v>1.136166666666667</v>
      </c>
      <c r="AE1292" s="22">
        <f t="shared" si="333"/>
        <v>1.1102692153148497</v>
      </c>
      <c r="AF1292" s="22">
        <f t="shared" si="334"/>
        <v>0.94577282284484832</v>
      </c>
      <c r="AG1292" s="22">
        <f t="shared" si="335"/>
        <v>0.15090954009543495</v>
      </c>
      <c r="AH1292" s="22">
        <f t="shared" si="336"/>
        <v>-8.0434408907135629E-2</v>
      </c>
      <c r="AI1292" s="22">
        <f t="shared" si="337"/>
        <v>-0.7843938853863156</v>
      </c>
      <c r="AJ1292" s="22">
        <f t="shared" si="338"/>
        <v>-0.37206405742882709</v>
      </c>
      <c r="AK1292" s="22">
        <f t="shared" si="329"/>
        <v>0</v>
      </c>
      <c r="AL1292" s="22" t="str">
        <f t="shared" si="339"/>
        <v>Lowering</v>
      </c>
      <c r="AM1292" s="24">
        <f t="shared" si="340"/>
        <v>0.16428810287836912</v>
      </c>
      <c r="AN1292" s="24">
        <f t="shared" si="341"/>
        <v>0.42455693816413786</v>
      </c>
      <c r="AO1292" s="25">
        <v>0.79278199999999999</v>
      </c>
      <c r="AP1292" s="24">
        <f t="shared" si="342"/>
        <v>0.42455693816413786</v>
      </c>
      <c r="AQ1292" s="25">
        <v>0.41892200000000002</v>
      </c>
      <c r="AR1292" s="25">
        <v>0.560388</v>
      </c>
      <c r="AS1292" s="19">
        <v>2074</v>
      </c>
      <c r="AT1292" s="19">
        <v>1.6080000000000001</v>
      </c>
      <c r="AU1292" s="19">
        <v>1.5409999999999999</v>
      </c>
      <c r="AV1292" s="19">
        <v>1.131</v>
      </c>
      <c r="AW1292" s="19">
        <v>0.97499999999999998</v>
      </c>
      <c r="AX1292" s="19">
        <v>1.119</v>
      </c>
      <c r="AY1292" s="19">
        <v>1.147</v>
      </c>
      <c r="AZ1292" s="19">
        <v>1.464</v>
      </c>
      <c r="BA1292" s="19">
        <v>1.1990000000000001</v>
      </c>
      <c r="BB1292" s="19">
        <v>1.0860000000000001</v>
      </c>
      <c r="BC1292" s="19">
        <v>0.90500000000000003</v>
      </c>
      <c r="BD1292" s="19">
        <v>0.81799999999999995</v>
      </c>
      <c r="BE1292" s="19">
        <v>0.96799999999999997</v>
      </c>
      <c r="BF1292" s="19">
        <v>0.90400000000000003</v>
      </c>
      <c r="BG1292" s="19">
        <v>0.78400000000000003</v>
      </c>
      <c r="BH1292" s="19">
        <v>1.0740000000000001</v>
      </c>
      <c r="BI1292" s="19">
        <v>0.78600000000000003</v>
      </c>
      <c r="BJ1292" s="19">
        <v>0.90300000000000002</v>
      </c>
      <c r="BK1292" s="19">
        <v>0.93</v>
      </c>
      <c r="BL1292" s="19"/>
      <c r="BM1292" s="19">
        <v>1.5089999999999999</v>
      </c>
      <c r="BN1292" s="19">
        <v>0.93799999999999994</v>
      </c>
      <c r="BO1292" s="19">
        <v>1.022</v>
      </c>
      <c r="BP1292" s="19">
        <v>0.83899999999999997</v>
      </c>
      <c r="BQ1292" s="19">
        <v>1.292</v>
      </c>
      <c r="BR1292" s="19">
        <v>1.1830000000000001</v>
      </c>
      <c r="BS1292" s="19">
        <v>0.81</v>
      </c>
      <c r="BT1292" s="19">
        <v>1.024</v>
      </c>
      <c r="BU1292" s="19">
        <v>0.96699999999999997</v>
      </c>
      <c r="BV1292" s="19">
        <v>0.75</v>
      </c>
      <c r="BW1292" s="19">
        <v>0.88100000000000001</v>
      </c>
      <c r="BX1292" s="19">
        <v>1.06</v>
      </c>
      <c r="BY1292" s="19">
        <v>0.85499999999999998</v>
      </c>
      <c r="BZ1292" s="19">
        <v>1.0049999999999999</v>
      </c>
      <c r="CA1292" s="19">
        <v>0.93400000000000005</v>
      </c>
      <c r="CB1292" s="19">
        <v>0.72899999999999998</v>
      </c>
      <c r="CC1292" s="19">
        <v>0.83699999999999997</v>
      </c>
      <c r="CD1292" s="19">
        <v>0.78600000000000003</v>
      </c>
      <c r="CE1292" s="19"/>
      <c r="CF1292" s="19">
        <v>1.46</v>
      </c>
      <c r="CG1292" s="19">
        <v>1.2829999999999999</v>
      </c>
      <c r="CH1292" s="19">
        <v>1.2130000000000001</v>
      </c>
      <c r="CI1292" s="19">
        <v>1.173</v>
      </c>
      <c r="CJ1292" s="19">
        <v>1.43</v>
      </c>
      <c r="CK1292" s="19">
        <v>1.1439999999999999</v>
      </c>
      <c r="CL1292" s="19">
        <v>1.51</v>
      </c>
      <c r="CM1292" s="19">
        <v>0.92700000000000005</v>
      </c>
      <c r="CN1292" s="19">
        <v>0.89</v>
      </c>
      <c r="CO1292" s="19">
        <v>1.1619999999999999</v>
      </c>
      <c r="CP1292" s="19">
        <v>0.95199999999999996</v>
      </c>
      <c r="CQ1292" s="19">
        <v>1.121</v>
      </c>
      <c r="CR1292" s="19">
        <v>0.97899999999999998</v>
      </c>
      <c r="CS1292" s="19">
        <v>0.94499999999999995</v>
      </c>
      <c r="CT1292" s="19">
        <v>1.03</v>
      </c>
      <c r="CU1292" s="19">
        <v>0.998</v>
      </c>
      <c r="CV1292" s="19">
        <v>0.85</v>
      </c>
      <c r="CW1292" s="19">
        <v>1.3839999999999999</v>
      </c>
    </row>
    <row r="1293" spans="1:101" s="1" customFormat="1" ht="15" x14ac:dyDescent="0.2">
      <c r="A1293" s="19">
        <v>2075</v>
      </c>
      <c r="B1293" s="19">
        <v>428.9</v>
      </c>
      <c r="C1293" s="19">
        <v>1116.4000000000001</v>
      </c>
      <c r="D1293" s="19">
        <v>368.00830000000002</v>
      </c>
      <c r="E1293" s="19">
        <v>370.0147</v>
      </c>
      <c r="F1293" s="19">
        <v>133.94990000000001</v>
      </c>
      <c r="G1293" s="20">
        <v>7709</v>
      </c>
      <c r="H1293" s="19">
        <v>1</v>
      </c>
      <c r="I1293" s="19">
        <v>1</v>
      </c>
      <c r="J1293" s="19" t="s">
        <v>117</v>
      </c>
      <c r="M1293" s="10"/>
      <c r="N1293" s="10"/>
      <c r="U1293" s="21">
        <v>0</v>
      </c>
      <c r="V1293" s="21">
        <v>0</v>
      </c>
      <c r="W1293" s="21">
        <v>3</v>
      </c>
      <c r="X1293" s="19">
        <v>0.05</v>
      </c>
      <c r="Y1293" s="19">
        <v>0.76700000000000002</v>
      </c>
      <c r="Z1293" s="19">
        <v>0.749</v>
      </c>
      <c r="AA1293" s="19">
        <v>0.64</v>
      </c>
      <c r="AB1293" s="22">
        <f t="shared" si="330"/>
        <v>1.1011666666666666</v>
      </c>
      <c r="AC1293" s="22">
        <f t="shared" si="331"/>
        <v>0.90783333333333338</v>
      </c>
      <c r="AD1293" s="22">
        <f t="shared" si="332"/>
        <v>1.0704444444444445</v>
      </c>
      <c r="AE1293" s="22">
        <f t="shared" si="333"/>
        <v>1.2129612630805948</v>
      </c>
      <c r="AF1293" s="22">
        <f t="shared" si="334"/>
        <v>1.028700435955989</v>
      </c>
      <c r="AG1293" s="22">
        <f t="shared" si="335"/>
        <v>0.27853347753683094</v>
      </c>
      <c r="AH1293" s="22">
        <f t="shared" si="336"/>
        <v>4.0822921511453322E-2</v>
      </c>
      <c r="AI1293" s="22">
        <f t="shared" si="337"/>
        <v>-2.3668546219088826</v>
      </c>
      <c r="AJ1293" s="22">
        <f t="shared" si="338"/>
        <v>-0.1733848132577242</v>
      </c>
      <c r="AK1293" s="22">
        <f t="shared" si="329"/>
        <v>0</v>
      </c>
      <c r="AL1293" s="22" t="str">
        <f t="shared" si="339"/>
        <v>Lowering</v>
      </c>
      <c r="AM1293" s="24">
        <f t="shared" si="340"/>
        <v>4.2968023618724285E-3</v>
      </c>
      <c r="AN1293" s="24">
        <f t="shared" si="341"/>
        <v>0.67083418663302818</v>
      </c>
      <c r="AO1293" s="25">
        <v>1.3736699999999999</v>
      </c>
      <c r="AP1293" s="24">
        <f t="shared" si="342"/>
        <v>0.67083418663302818</v>
      </c>
      <c r="AQ1293" s="25">
        <v>0.80532599999999999</v>
      </c>
      <c r="AR1293" s="25">
        <v>0.86306000000000005</v>
      </c>
      <c r="AS1293" s="19">
        <v>2075</v>
      </c>
      <c r="AT1293" s="19">
        <v>1.21</v>
      </c>
      <c r="AU1293" s="19">
        <v>1.06</v>
      </c>
      <c r="AV1293" s="19">
        <v>1.3280000000000001</v>
      </c>
      <c r="AW1293" s="19">
        <v>0.97699999999999998</v>
      </c>
      <c r="AX1293" s="19">
        <v>1.071</v>
      </c>
      <c r="AY1293" s="19">
        <v>1.087</v>
      </c>
      <c r="AZ1293" s="19">
        <v>1.1519999999999999</v>
      </c>
      <c r="BA1293" s="19">
        <v>0.95099999999999996</v>
      </c>
      <c r="BB1293" s="19">
        <v>1.1279999999999999</v>
      </c>
      <c r="BC1293" s="19">
        <v>1.1970000000000001</v>
      </c>
      <c r="BD1293" s="19">
        <v>1.57</v>
      </c>
      <c r="BE1293" s="19">
        <v>0.88300000000000001</v>
      </c>
      <c r="BF1293" s="19">
        <v>1.0229999999999999</v>
      </c>
      <c r="BG1293" s="19">
        <v>0.92200000000000004</v>
      </c>
      <c r="BH1293" s="19">
        <v>1.0860000000000001</v>
      </c>
      <c r="BI1293" s="19">
        <v>1.2529999999999999</v>
      </c>
      <c r="BJ1293" s="19">
        <v>0.93300000000000005</v>
      </c>
      <c r="BK1293" s="19">
        <v>0.99</v>
      </c>
      <c r="BL1293" s="19"/>
      <c r="BM1293" s="19">
        <v>0.88700000000000001</v>
      </c>
      <c r="BN1293" s="19">
        <v>0.83399999999999996</v>
      </c>
      <c r="BO1293" s="19">
        <v>0.97599999999999998</v>
      </c>
      <c r="BP1293" s="19">
        <v>1.0840000000000001</v>
      </c>
      <c r="BQ1293" s="19">
        <v>0.71699999999999997</v>
      </c>
      <c r="BR1293" s="19">
        <v>0.66100000000000003</v>
      </c>
      <c r="BS1293" s="19">
        <v>0.75700000000000001</v>
      </c>
      <c r="BT1293" s="19">
        <v>1.2689999999999999</v>
      </c>
      <c r="BU1293" s="19">
        <v>1.202</v>
      </c>
      <c r="BV1293" s="19">
        <v>1.369</v>
      </c>
      <c r="BW1293" s="19">
        <v>0.76600000000000001</v>
      </c>
      <c r="BX1293" s="19">
        <v>0.84</v>
      </c>
      <c r="BY1293" s="19">
        <v>0.92400000000000004</v>
      </c>
      <c r="BZ1293" s="19">
        <v>0.96099999999999997</v>
      </c>
      <c r="CA1293" s="19">
        <v>0.85</v>
      </c>
      <c r="CB1293" s="19">
        <v>0.88500000000000001</v>
      </c>
      <c r="CC1293" s="19">
        <v>0.65700000000000003</v>
      </c>
      <c r="CD1293" s="19">
        <v>0.70199999999999996</v>
      </c>
      <c r="CE1293" s="19"/>
      <c r="CF1293" s="19">
        <v>1.286</v>
      </c>
      <c r="CG1293" s="19">
        <v>1.155</v>
      </c>
      <c r="CH1293" s="19">
        <v>0.94599999999999995</v>
      </c>
      <c r="CI1293" s="19">
        <v>1.08</v>
      </c>
      <c r="CJ1293" s="19">
        <v>0.82699999999999996</v>
      </c>
      <c r="CK1293" s="19">
        <v>0.89600000000000002</v>
      </c>
      <c r="CL1293" s="19">
        <v>1.2849999999999999</v>
      </c>
      <c r="CM1293" s="19">
        <v>0.96599999999999997</v>
      </c>
      <c r="CN1293" s="19">
        <v>1.5980000000000001</v>
      </c>
      <c r="CO1293" s="19">
        <v>0.8</v>
      </c>
      <c r="CP1293" s="19">
        <v>1.091</v>
      </c>
      <c r="CQ1293" s="19">
        <v>1.1339999999999999</v>
      </c>
      <c r="CR1293" s="19">
        <v>0.71799999999999997</v>
      </c>
      <c r="CS1293" s="19">
        <v>0.85199999999999998</v>
      </c>
      <c r="CT1293" s="19">
        <v>0.97899999999999998</v>
      </c>
      <c r="CU1293" s="19">
        <v>1.2290000000000001</v>
      </c>
      <c r="CV1293" s="19">
        <v>0.85</v>
      </c>
      <c r="CW1293" s="19">
        <v>1.5760000000000001</v>
      </c>
    </row>
    <row r="1294" spans="1:101" s="1" customFormat="1" ht="15" x14ac:dyDescent="0.2">
      <c r="A1294" s="19">
        <v>2076</v>
      </c>
      <c r="B1294" s="19">
        <v>429.6</v>
      </c>
      <c r="C1294" s="19">
        <v>1116.9000000000001</v>
      </c>
      <c r="D1294" s="19">
        <v>667.80780000000004</v>
      </c>
      <c r="E1294" s="19">
        <v>669.81050000000005</v>
      </c>
      <c r="F1294" s="19">
        <v>867.49890000000005</v>
      </c>
      <c r="G1294" s="20">
        <v>2436</v>
      </c>
      <c r="H1294" s="19">
        <v>2</v>
      </c>
      <c r="I1294" s="19">
        <v>2</v>
      </c>
      <c r="J1294" s="19" t="s">
        <v>103</v>
      </c>
      <c r="M1294" s="10"/>
      <c r="N1294" s="10"/>
      <c r="U1294" s="21">
        <v>0</v>
      </c>
      <c r="V1294" s="21">
        <v>8</v>
      </c>
      <c r="W1294" s="21">
        <v>490</v>
      </c>
      <c r="X1294" s="19">
        <v>0.05</v>
      </c>
      <c r="Y1294" s="19">
        <v>0.80900000000000005</v>
      </c>
      <c r="Z1294" s="19">
        <v>0.88700000000000001</v>
      </c>
      <c r="AA1294" s="19">
        <v>0.95099999999999996</v>
      </c>
      <c r="AB1294" s="22">
        <f t="shared" si="330"/>
        <v>0.88711111111111118</v>
      </c>
      <c r="AC1294" s="22">
        <f t="shared" si="331"/>
        <v>0.84377777777777774</v>
      </c>
      <c r="AD1294" s="22">
        <f t="shared" si="332"/>
        <v>1.023058823529412</v>
      </c>
      <c r="AE1294" s="22">
        <f t="shared" si="333"/>
        <v>1.0513563339478538</v>
      </c>
      <c r="AF1294" s="22">
        <f t="shared" si="334"/>
        <v>0.86711642645405285</v>
      </c>
      <c r="AG1294" s="22">
        <f t="shared" si="335"/>
        <v>7.2251721718171666E-2</v>
      </c>
      <c r="AH1294" s="22">
        <f t="shared" si="336"/>
        <v>-0.20570237988202175</v>
      </c>
      <c r="AI1294" s="22">
        <f t="shared" si="337"/>
        <v>-0.30495763264521891</v>
      </c>
      <c r="AJ1294" s="22">
        <f t="shared" si="338"/>
        <v>-1.2885115160015141</v>
      </c>
      <c r="AK1294" s="22">
        <f t="shared" si="329"/>
        <v>0</v>
      </c>
      <c r="AL1294" s="22" t="str">
        <f t="shared" si="339"/>
        <v>Lowering</v>
      </c>
      <c r="AM1294" s="24">
        <f t="shared" si="340"/>
        <v>0.49549852652812221</v>
      </c>
      <c r="AN1294" s="24">
        <f t="shared" si="341"/>
        <v>5.146221608164931E-2</v>
      </c>
      <c r="AO1294" s="25">
        <v>0.48993599999999998</v>
      </c>
      <c r="AP1294" s="24">
        <f t="shared" si="342"/>
        <v>5.146221608164931E-2</v>
      </c>
      <c r="AQ1294" s="25">
        <v>1.4579599999999999</v>
      </c>
      <c r="AR1294" s="25">
        <v>1.36686</v>
      </c>
      <c r="AS1294" s="19">
        <v>2076</v>
      </c>
      <c r="AT1294" s="19">
        <v>0.68899999999999995</v>
      </c>
      <c r="AU1294" s="19">
        <v>0.626</v>
      </c>
      <c r="AV1294" s="19">
        <v>0.94199999999999995</v>
      </c>
      <c r="AW1294" s="19">
        <v>1.177</v>
      </c>
      <c r="AX1294" s="19">
        <v>0.80900000000000005</v>
      </c>
      <c r="AY1294" s="19">
        <v>1.002</v>
      </c>
      <c r="AZ1294" s="19">
        <v>0.61599999999999999</v>
      </c>
      <c r="BA1294" s="19">
        <v>1.1220000000000001</v>
      </c>
      <c r="BB1294" s="19">
        <v>0.755</v>
      </c>
      <c r="BC1294" s="19">
        <v>0.82199999999999995</v>
      </c>
      <c r="BD1294" s="19">
        <v>0.8</v>
      </c>
      <c r="BE1294" s="19">
        <v>0.85499999999999998</v>
      </c>
      <c r="BF1294" s="19">
        <v>0.73599999999999999</v>
      </c>
      <c r="BG1294" s="19">
        <v>0.98399999999999999</v>
      </c>
      <c r="BH1294" s="19">
        <v>0.68200000000000005</v>
      </c>
      <c r="BI1294" s="19">
        <v>1.46</v>
      </c>
      <c r="BJ1294" s="19">
        <v>1.212</v>
      </c>
      <c r="BK1294" s="19">
        <v>0.67900000000000005</v>
      </c>
      <c r="BL1294" s="19"/>
      <c r="BM1294" s="19">
        <v>0.874</v>
      </c>
      <c r="BN1294" s="19">
        <v>0.82</v>
      </c>
      <c r="BO1294" s="19">
        <v>0.876</v>
      </c>
      <c r="BP1294" s="19">
        <v>0.99399999999999999</v>
      </c>
      <c r="BQ1294" s="19">
        <v>0.93400000000000005</v>
      </c>
      <c r="BR1294" s="19">
        <v>0.56699999999999995</v>
      </c>
      <c r="BS1294" s="19">
        <v>0.82299999999999995</v>
      </c>
      <c r="BT1294" s="19">
        <v>1.123</v>
      </c>
      <c r="BU1294" s="19">
        <v>0.70599999999999996</v>
      </c>
      <c r="BV1294" s="19">
        <v>0.79300000000000004</v>
      </c>
      <c r="BW1294" s="19">
        <v>0.876</v>
      </c>
      <c r="BX1294" s="19">
        <v>0.71499999999999997</v>
      </c>
      <c r="BY1294" s="19">
        <v>0.98699999999999999</v>
      </c>
      <c r="BZ1294" s="19">
        <v>0.77200000000000002</v>
      </c>
      <c r="CA1294" s="19">
        <v>0.70499999999999996</v>
      </c>
      <c r="CB1294" s="19">
        <v>0.90500000000000003</v>
      </c>
      <c r="CC1294" s="19">
        <v>0.82599999999999996</v>
      </c>
      <c r="CD1294" s="19">
        <v>0.89200000000000002</v>
      </c>
      <c r="CE1294" s="19"/>
      <c r="CF1294" s="19">
        <v>0.89800000000000002</v>
      </c>
      <c r="CG1294" s="19">
        <v>0.78700000000000003</v>
      </c>
      <c r="CH1294" s="19">
        <v>1.0069999999999999</v>
      </c>
      <c r="CI1294" s="19" t="s">
        <v>111</v>
      </c>
      <c r="CJ1294" s="19">
        <v>1.069</v>
      </c>
      <c r="CK1294" s="19">
        <v>1.0680000000000001</v>
      </c>
      <c r="CL1294" s="19">
        <v>1.1930000000000001</v>
      </c>
      <c r="CM1294" s="19">
        <v>0.93600000000000005</v>
      </c>
      <c r="CN1294" s="19">
        <v>1.129</v>
      </c>
      <c r="CO1294" s="19">
        <v>1.137</v>
      </c>
      <c r="CP1294" s="19">
        <v>1.179</v>
      </c>
      <c r="CQ1294" s="19">
        <v>0.92900000000000005</v>
      </c>
      <c r="CR1294" s="19">
        <v>0.76500000000000001</v>
      </c>
      <c r="CS1294" s="19">
        <v>1.0880000000000001</v>
      </c>
      <c r="CT1294" s="19">
        <v>0.81299999999999994</v>
      </c>
      <c r="CU1294" s="19">
        <v>1.143</v>
      </c>
      <c r="CV1294" s="19">
        <v>0.92500000000000004</v>
      </c>
      <c r="CW1294" s="19">
        <v>1.3260000000000001</v>
      </c>
    </row>
    <row r="1295" spans="1:101" s="1" customFormat="1" ht="15" x14ac:dyDescent="0.2">
      <c r="A1295" s="19">
        <v>2077</v>
      </c>
      <c r="B1295" s="19">
        <v>429.3</v>
      </c>
      <c r="C1295" s="19">
        <v>1117</v>
      </c>
      <c r="D1295" s="19">
        <v>712.1807</v>
      </c>
      <c r="E1295" s="19">
        <v>716.19389999999999</v>
      </c>
      <c r="F1295" s="19">
        <v>245.07140000000001</v>
      </c>
      <c r="G1295" s="20">
        <v>3663</v>
      </c>
      <c r="H1295" s="19">
        <v>1</v>
      </c>
      <c r="I1295" s="19">
        <v>2</v>
      </c>
      <c r="J1295" s="19" t="s">
        <v>103</v>
      </c>
      <c r="M1295" s="10"/>
      <c r="N1295" s="10"/>
      <c r="U1295" s="21">
        <v>0</v>
      </c>
      <c r="V1295" s="21">
        <v>6</v>
      </c>
      <c r="W1295" s="21">
        <v>203</v>
      </c>
      <c r="X1295" s="19">
        <v>0.05</v>
      </c>
      <c r="Y1295" s="19">
        <v>0.92700000000000005</v>
      </c>
      <c r="Z1295" s="19">
        <v>1.129</v>
      </c>
      <c r="AA1295" s="19">
        <v>1.0860000000000001</v>
      </c>
      <c r="AB1295" s="22">
        <f t="shared" si="330"/>
        <v>1.1978888888888888</v>
      </c>
      <c r="AC1295" s="22">
        <f t="shared" si="331"/>
        <v>1.1202777777777779</v>
      </c>
      <c r="AD1295" s="22">
        <f t="shared" si="332"/>
        <v>1.2823888888888888</v>
      </c>
      <c r="AE1295" s="22">
        <f t="shared" si="333"/>
        <v>1.069278452764691</v>
      </c>
      <c r="AF1295" s="22">
        <f t="shared" si="334"/>
        <v>0.93410735173071091</v>
      </c>
      <c r="AG1295" s="22">
        <f t="shared" si="335"/>
        <v>9.6637596848453883E-2</v>
      </c>
      <c r="AH1295" s="22">
        <f t="shared" si="336"/>
        <v>-9.8339734556620553E-2</v>
      </c>
      <c r="AI1295" s="22">
        <f t="shared" si="337"/>
        <v>-0.39834895489621192</v>
      </c>
      <c r="AJ1295" s="22">
        <f t="shared" si="338"/>
        <v>-0.45272433126479095</v>
      </c>
      <c r="AK1295" s="22">
        <f t="shared" si="329"/>
        <v>0</v>
      </c>
      <c r="AL1295" s="22" t="str">
        <f t="shared" si="339"/>
        <v>Lowering</v>
      </c>
      <c r="AM1295" s="24">
        <f t="shared" si="340"/>
        <v>0.39962352388722566</v>
      </c>
      <c r="AN1295" s="24">
        <f t="shared" si="341"/>
        <v>0.35259460970832046</v>
      </c>
      <c r="AO1295" s="25">
        <v>0.50299199999999999</v>
      </c>
      <c r="AP1295" s="24">
        <f t="shared" si="342"/>
        <v>0.35259460970832046</v>
      </c>
      <c r="AQ1295" s="25">
        <v>0.64965099999999998</v>
      </c>
      <c r="AR1295" s="25">
        <v>0.76417800000000002</v>
      </c>
      <c r="AS1295" s="19">
        <v>2077</v>
      </c>
      <c r="AT1295" s="19">
        <v>1.33</v>
      </c>
      <c r="AU1295" s="19">
        <v>1.694</v>
      </c>
      <c r="AV1295" s="19">
        <v>1.276</v>
      </c>
      <c r="AW1295" s="19">
        <v>0.878</v>
      </c>
      <c r="AX1295" s="19">
        <v>1.0920000000000001</v>
      </c>
      <c r="AY1295" s="19">
        <v>1.3360000000000001</v>
      </c>
      <c r="AZ1295" s="19">
        <v>1.8919999999999999</v>
      </c>
      <c r="BA1295" s="19">
        <v>1.2370000000000001</v>
      </c>
      <c r="BB1295" s="19">
        <v>1.127</v>
      </c>
      <c r="BC1295" s="19">
        <v>1.1220000000000001</v>
      </c>
      <c r="BD1295" s="19">
        <v>0.9</v>
      </c>
      <c r="BE1295" s="19">
        <v>0.995</v>
      </c>
      <c r="BF1295" s="19">
        <v>0.92800000000000005</v>
      </c>
      <c r="BG1295" s="19">
        <v>0.80900000000000005</v>
      </c>
      <c r="BH1295" s="19">
        <v>1.452</v>
      </c>
      <c r="BI1295" s="19">
        <v>0.96399999999999997</v>
      </c>
      <c r="BJ1295" s="19">
        <v>1.2989999999999999</v>
      </c>
      <c r="BK1295" s="19">
        <v>1.2310000000000001</v>
      </c>
      <c r="BL1295" s="19"/>
      <c r="BM1295" s="19">
        <v>1.726</v>
      </c>
      <c r="BN1295" s="19">
        <v>0.98399999999999999</v>
      </c>
      <c r="BO1295" s="19">
        <v>1.2390000000000001</v>
      </c>
      <c r="BP1295" s="19">
        <v>0.97399999999999998</v>
      </c>
      <c r="BQ1295" s="19">
        <v>1.5580000000000001</v>
      </c>
      <c r="BR1295" s="19">
        <v>1.1719999999999999</v>
      </c>
      <c r="BS1295" s="19">
        <v>0.81499999999999995</v>
      </c>
      <c r="BT1295" s="19">
        <v>1.147</v>
      </c>
      <c r="BU1295" s="19">
        <v>1.121</v>
      </c>
      <c r="BV1295" s="19">
        <v>0.76400000000000001</v>
      </c>
      <c r="BW1295" s="19">
        <v>1.093</v>
      </c>
      <c r="BX1295" s="19">
        <v>1.2050000000000001</v>
      </c>
      <c r="BY1295" s="19">
        <v>1.518</v>
      </c>
      <c r="BZ1295" s="19">
        <v>0.99299999999999999</v>
      </c>
      <c r="CA1295" s="19">
        <v>1.097</v>
      </c>
      <c r="CB1295" s="19">
        <v>0.99199999999999999</v>
      </c>
      <c r="CC1295" s="19">
        <v>0.92900000000000005</v>
      </c>
      <c r="CD1295" s="19">
        <v>0.83799999999999997</v>
      </c>
      <c r="CE1295" s="19"/>
      <c r="CF1295" s="19">
        <v>1.623</v>
      </c>
      <c r="CG1295" s="19">
        <v>1.393</v>
      </c>
      <c r="CH1295" s="19">
        <v>1.3979999999999999</v>
      </c>
      <c r="CI1295" s="19">
        <v>1.4059999999999999</v>
      </c>
      <c r="CJ1295" s="19">
        <v>1.603</v>
      </c>
      <c r="CK1295" s="19">
        <v>1.093</v>
      </c>
      <c r="CL1295" s="19">
        <v>1.647</v>
      </c>
      <c r="CM1295" s="19">
        <v>0.94799999999999995</v>
      </c>
      <c r="CN1295" s="19">
        <v>1.169</v>
      </c>
      <c r="CO1295" s="19">
        <v>1.1819999999999999</v>
      </c>
      <c r="CP1295" s="19">
        <v>1.2829999999999999</v>
      </c>
      <c r="CQ1295" s="19">
        <v>1.2769999999999999</v>
      </c>
      <c r="CR1295" s="19">
        <v>1.1619999999999999</v>
      </c>
      <c r="CS1295" s="19">
        <v>1.282</v>
      </c>
      <c r="CT1295" s="19">
        <v>0.92300000000000004</v>
      </c>
      <c r="CU1295" s="19">
        <v>1.1639999999999999</v>
      </c>
      <c r="CV1295" s="19">
        <v>0.84299999999999997</v>
      </c>
      <c r="CW1295" s="19">
        <v>1.6870000000000001</v>
      </c>
    </row>
    <row r="1296" spans="1:101" s="1" customFormat="1" ht="15" x14ac:dyDescent="0.2">
      <c r="A1296" s="19">
        <v>2078</v>
      </c>
      <c r="B1296" s="19">
        <v>429.8</v>
      </c>
      <c r="C1296" s="19">
        <v>1117.0999999999999</v>
      </c>
      <c r="D1296" s="19">
        <v>587.71849999999995</v>
      </c>
      <c r="E1296" s="19">
        <v>589.72569999999996</v>
      </c>
      <c r="F1296" s="19">
        <v>353.66019999999997</v>
      </c>
      <c r="G1296" s="20">
        <v>5448.5714289999996</v>
      </c>
      <c r="H1296" s="19">
        <v>1</v>
      </c>
      <c r="I1296" s="19">
        <v>1</v>
      </c>
      <c r="J1296" s="19" t="s">
        <v>112</v>
      </c>
      <c r="M1296" s="10"/>
      <c r="N1296" s="10"/>
      <c r="X1296" s="19">
        <v>0.05</v>
      </c>
      <c r="Y1296" s="19">
        <v>1.1379999999999999</v>
      </c>
      <c r="Z1296" s="19">
        <v>1.1379999999999999</v>
      </c>
      <c r="AA1296" s="19">
        <v>1.1359999999999999</v>
      </c>
      <c r="AB1296" s="22">
        <f t="shared" si="330"/>
        <v>0.82683333333333331</v>
      </c>
      <c r="AC1296" s="22">
        <f t="shared" si="331"/>
        <v>0.84422222222222221</v>
      </c>
      <c r="AD1296" s="22">
        <f t="shared" si="332"/>
        <v>1.0322222222222222</v>
      </c>
      <c r="AE1296" s="22">
        <f t="shared" si="333"/>
        <v>0.97940247433535144</v>
      </c>
      <c r="AF1296" s="22">
        <f t="shared" si="334"/>
        <v>0.80102260495156086</v>
      </c>
      <c r="AG1296" s="22">
        <f t="shared" si="335"/>
        <v>-3.0026254051187973E-2</v>
      </c>
      <c r="AH1296" s="22">
        <f t="shared" si="336"/>
        <v>-0.32008513865618082</v>
      </c>
      <c r="AI1296" s="22">
        <f t="shared" si="337"/>
        <v>-0.11832672742266948</v>
      </c>
      <c r="AJ1296" s="22">
        <f t="shared" si="338"/>
        <v>-2.2440776237701332</v>
      </c>
      <c r="AK1296" s="22">
        <f t="shared" si="329"/>
        <v>0</v>
      </c>
      <c r="AL1296" s="22" t="str">
        <f t="shared" si="339"/>
        <v>Increase</v>
      </c>
      <c r="AM1296" s="24">
        <f t="shared" si="340"/>
        <v>0.76150590011016916</v>
      </c>
      <c r="AN1296" s="24">
        <f t="shared" si="341"/>
        <v>5.7006237288476543E-3</v>
      </c>
      <c r="AO1296" s="25">
        <v>0.17383000000000001</v>
      </c>
      <c r="AP1296" s="24">
        <f t="shared" si="342"/>
        <v>5.7006237288476543E-3</v>
      </c>
      <c r="AQ1296" s="25">
        <v>1.4760500000000001</v>
      </c>
      <c r="AR1296" s="25">
        <v>1.4065799999999999</v>
      </c>
      <c r="AS1296" s="19">
        <v>2078</v>
      </c>
      <c r="AT1296" s="19">
        <v>0.71499999999999997</v>
      </c>
      <c r="AU1296" s="19">
        <v>0.55000000000000004</v>
      </c>
      <c r="AV1296" s="19">
        <v>0.67800000000000005</v>
      </c>
      <c r="AW1296" s="19">
        <v>0.8</v>
      </c>
      <c r="AX1296" s="19">
        <v>0.84499999999999997</v>
      </c>
      <c r="AY1296" s="19">
        <v>0.621</v>
      </c>
      <c r="AZ1296" s="19">
        <v>0.61799999999999999</v>
      </c>
      <c r="BA1296" s="19">
        <v>1.0549999999999999</v>
      </c>
      <c r="BB1296" s="19">
        <v>0.74399999999999999</v>
      </c>
      <c r="BC1296" s="19">
        <v>0.92500000000000004</v>
      </c>
      <c r="BD1296" s="19">
        <v>0.97099999999999997</v>
      </c>
      <c r="BE1296" s="19">
        <v>0.88</v>
      </c>
      <c r="BF1296" s="19">
        <v>0.83</v>
      </c>
      <c r="BG1296" s="19">
        <v>0.81100000000000005</v>
      </c>
      <c r="BH1296" s="19">
        <v>0.99199999999999999</v>
      </c>
      <c r="BI1296" s="19">
        <v>0.82199999999999995</v>
      </c>
      <c r="BJ1296" s="19">
        <v>1.1970000000000001</v>
      </c>
      <c r="BK1296" s="19">
        <v>0.82899999999999996</v>
      </c>
      <c r="BL1296" s="19"/>
      <c r="BM1296" s="19">
        <v>0.55300000000000005</v>
      </c>
      <c r="BN1296" s="19">
        <v>0.85699999999999998</v>
      </c>
      <c r="BO1296" s="19">
        <v>0.63300000000000001</v>
      </c>
      <c r="BP1296" s="19">
        <v>1.0649999999999999</v>
      </c>
      <c r="BQ1296" s="19">
        <v>0.76400000000000001</v>
      </c>
      <c r="BR1296" s="19">
        <v>0.63100000000000001</v>
      </c>
      <c r="BS1296" s="19">
        <v>0.73</v>
      </c>
      <c r="BT1296" s="19">
        <v>0.80900000000000005</v>
      </c>
      <c r="BU1296" s="19">
        <v>0.78900000000000003</v>
      </c>
      <c r="BV1296" s="19">
        <v>1.0649999999999999</v>
      </c>
      <c r="BW1296" s="19">
        <v>1.0049999999999999</v>
      </c>
      <c r="BX1296" s="19">
        <v>0.90200000000000002</v>
      </c>
      <c r="BY1296" s="19">
        <v>0.68100000000000005</v>
      </c>
      <c r="BZ1296" s="19">
        <v>0.66900000000000004</v>
      </c>
      <c r="CA1296" s="19">
        <v>1.0580000000000001</v>
      </c>
      <c r="CB1296" s="19">
        <v>0.83899999999999997</v>
      </c>
      <c r="CC1296" s="19">
        <v>1.07</v>
      </c>
      <c r="CD1296" s="19">
        <v>1.0760000000000001</v>
      </c>
      <c r="CE1296" s="19"/>
      <c r="CF1296" s="19">
        <v>0.72699999999999998</v>
      </c>
      <c r="CG1296" s="19">
        <v>0.88</v>
      </c>
      <c r="CH1296" s="19">
        <v>0.72</v>
      </c>
      <c r="CI1296" s="19">
        <v>0.75600000000000001</v>
      </c>
      <c r="CJ1296" s="19">
        <v>1.048</v>
      </c>
      <c r="CK1296" s="19">
        <v>1.018</v>
      </c>
      <c r="CL1296" s="19">
        <v>0.91800000000000004</v>
      </c>
      <c r="CM1296" s="19">
        <v>1.429</v>
      </c>
      <c r="CN1296" s="19">
        <v>0.92400000000000004</v>
      </c>
      <c r="CO1296" s="19">
        <v>1.5840000000000001</v>
      </c>
      <c r="CP1296" s="19">
        <v>1.2430000000000001</v>
      </c>
      <c r="CQ1296" s="19">
        <v>0.91200000000000003</v>
      </c>
      <c r="CR1296" s="19">
        <v>0.97</v>
      </c>
      <c r="CS1296" s="19">
        <v>1.2629999999999999</v>
      </c>
      <c r="CT1296" s="19">
        <v>0.81699999999999995</v>
      </c>
      <c r="CU1296" s="19">
        <v>1.0469999999999999</v>
      </c>
      <c r="CV1296" s="19">
        <v>1.276</v>
      </c>
      <c r="CW1296" s="19">
        <v>1.048</v>
      </c>
    </row>
    <row r="1297" spans="1:101" s="1" customFormat="1" ht="15" x14ac:dyDescent="0.2">
      <c r="A1297" s="19">
        <v>2083</v>
      </c>
      <c r="B1297" s="19">
        <v>430.9</v>
      </c>
      <c r="C1297" s="19">
        <v>1122.0999999999999</v>
      </c>
      <c r="D1297" s="19">
        <v>393.18439999999998</v>
      </c>
      <c r="E1297" s="19">
        <v>395.19099999999997</v>
      </c>
      <c r="F1297" s="19">
        <v>159.12610000000001</v>
      </c>
      <c r="G1297" s="20">
        <v>42512.175439999999</v>
      </c>
      <c r="H1297" s="19">
        <v>1</v>
      </c>
      <c r="I1297" s="19">
        <v>1</v>
      </c>
      <c r="J1297" s="19" t="s">
        <v>105</v>
      </c>
      <c r="K1297" s="19" t="s">
        <v>643</v>
      </c>
      <c r="L1297" s="19" t="s">
        <v>644</v>
      </c>
      <c r="M1297" s="19">
        <v>0.49</v>
      </c>
      <c r="N1297" s="19">
        <v>29.9</v>
      </c>
      <c r="X1297" s="19">
        <v>1.67E-2</v>
      </c>
      <c r="Y1297" s="19">
        <v>1.05</v>
      </c>
      <c r="Z1297" s="19">
        <v>1.125</v>
      </c>
      <c r="AA1297" s="19">
        <v>1.1359999999999999</v>
      </c>
      <c r="AB1297" s="22">
        <f t="shared" si="330"/>
        <v>0.88644444444444437</v>
      </c>
      <c r="AC1297" s="22">
        <f t="shared" si="331"/>
        <v>0.83449999999999991</v>
      </c>
      <c r="AD1297" s="22">
        <f t="shared" si="332"/>
        <v>1.1282777777777782</v>
      </c>
      <c r="AE1297" s="22">
        <f t="shared" si="333"/>
        <v>1.0622461886691965</v>
      </c>
      <c r="AF1297" s="22">
        <f t="shared" si="334"/>
        <v>0.78566152937121436</v>
      </c>
      <c r="AG1297" s="22">
        <f t="shared" si="335"/>
        <v>8.7118167282252273E-2</v>
      </c>
      <c r="AH1297" s="22">
        <f t="shared" si="336"/>
        <v>-0.34802017561831627</v>
      </c>
      <c r="AI1297" s="22">
        <f t="shared" si="337"/>
        <v>-0.22474898619767511</v>
      </c>
      <c r="AJ1297" s="22">
        <f t="shared" si="338"/>
        <v>-1.1120315609110052</v>
      </c>
      <c r="AK1297" s="22" t="str">
        <f>L1297</f>
        <v>2-Aminooctanoic acid</v>
      </c>
      <c r="AL1297" s="22" t="str">
        <f t="shared" si="339"/>
        <v>Lowering</v>
      </c>
      <c r="AM1297" s="24">
        <f t="shared" si="340"/>
        <v>0.59600652422867673</v>
      </c>
      <c r="AN1297" s="24">
        <f t="shared" si="341"/>
        <v>7.7262443513728671E-2</v>
      </c>
      <c r="AO1297" s="25">
        <v>0.37488100000000002</v>
      </c>
      <c r="AP1297" s="24">
        <f t="shared" si="342"/>
        <v>7.7262443513728671E-2</v>
      </c>
      <c r="AQ1297" s="25">
        <v>1.3590599999999999</v>
      </c>
      <c r="AR1297" s="25">
        <v>1.2272799999999999</v>
      </c>
      <c r="AS1297" s="19">
        <v>2083</v>
      </c>
      <c r="AT1297" s="19">
        <v>1.151</v>
      </c>
      <c r="AU1297" s="19">
        <v>0.71299999999999997</v>
      </c>
      <c r="AV1297" s="19">
        <v>0.85899999999999999</v>
      </c>
      <c r="AW1297" s="19">
        <v>0.7</v>
      </c>
      <c r="AX1297" s="19">
        <v>0.83099999999999996</v>
      </c>
      <c r="AY1297" s="19">
        <v>1.1639999999999999</v>
      </c>
      <c r="AZ1297" s="19">
        <v>0.51</v>
      </c>
      <c r="BA1297" s="19">
        <v>1.085</v>
      </c>
      <c r="BB1297" s="19">
        <v>0.71299999999999997</v>
      </c>
      <c r="BC1297" s="19">
        <v>0.56200000000000006</v>
      </c>
      <c r="BD1297" s="19">
        <v>0.85099999999999998</v>
      </c>
      <c r="BE1297" s="19">
        <v>0.58699999999999997</v>
      </c>
      <c r="BF1297" s="19">
        <v>0.40500000000000003</v>
      </c>
      <c r="BG1297" s="19">
        <v>1.044</v>
      </c>
      <c r="BH1297" s="19">
        <v>1.4379999999999999</v>
      </c>
      <c r="BI1297" s="19">
        <v>0.88300000000000001</v>
      </c>
      <c r="BJ1297" s="19">
        <v>1.4770000000000001</v>
      </c>
      <c r="BK1297" s="19">
        <v>0.98299999999999998</v>
      </c>
      <c r="BL1297" s="19"/>
      <c r="BM1297" s="19">
        <v>0.98399999999999999</v>
      </c>
      <c r="BN1297" s="19">
        <v>0.84599999999999997</v>
      </c>
      <c r="BO1297" s="19">
        <v>0.443</v>
      </c>
      <c r="BP1297" s="19">
        <v>0.79400000000000004</v>
      </c>
      <c r="BQ1297" s="19">
        <v>0.84899999999999998</v>
      </c>
      <c r="BR1297" s="19">
        <v>1.4079999999999999</v>
      </c>
      <c r="BS1297" s="19">
        <v>1.2949999999999999</v>
      </c>
      <c r="BT1297" s="19">
        <v>0.82499999999999996</v>
      </c>
      <c r="BU1297" s="19">
        <v>0.93100000000000005</v>
      </c>
      <c r="BV1297" s="19">
        <v>0.51300000000000001</v>
      </c>
      <c r="BW1297" s="19">
        <v>0.84099999999999997</v>
      </c>
      <c r="BX1297" s="19">
        <v>0.48199999999999998</v>
      </c>
      <c r="BY1297" s="19">
        <v>0.436</v>
      </c>
      <c r="BZ1297" s="19">
        <v>0.67200000000000004</v>
      </c>
      <c r="CA1297" s="19">
        <v>1.0009999999999999</v>
      </c>
      <c r="CB1297" s="19">
        <v>0.60199999999999998</v>
      </c>
      <c r="CC1297" s="19">
        <v>1.1619999999999999</v>
      </c>
      <c r="CD1297" s="19">
        <v>0.93700000000000006</v>
      </c>
      <c r="CE1297" s="19"/>
      <c r="CF1297" s="19">
        <v>1.21</v>
      </c>
      <c r="CG1297" s="19">
        <v>0.61099999999999999</v>
      </c>
      <c r="CH1297" s="19">
        <v>1.96</v>
      </c>
      <c r="CI1297" s="19">
        <v>1.4590000000000001</v>
      </c>
      <c r="CJ1297" s="19">
        <v>0.57199999999999995</v>
      </c>
      <c r="CK1297" s="19">
        <v>1.1399999999999999</v>
      </c>
      <c r="CL1297" s="19">
        <v>1.095</v>
      </c>
      <c r="CM1297" s="19">
        <v>1.242</v>
      </c>
      <c r="CN1297" s="19">
        <v>1.542</v>
      </c>
      <c r="CO1297" s="19">
        <v>1.24</v>
      </c>
      <c r="CP1297" s="19">
        <v>1.4910000000000001</v>
      </c>
      <c r="CQ1297" s="19">
        <v>0.51200000000000001</v>
      </c>
      <c r="CR1297" s="19">
        <v>1.306</v>
      </c>
      <c r="CS1297" s="19">
        <v>0.66100000000000003</v>
      </c>
      <c r="CT1297" s="19">
        <v>0.879</v>
      </c>
      <c r="CU1297" s="19">
        <v>0.78</v>
      </c>
      <c r="CV1297" s="19">
        <v>0.53</v>
      </c>
      <c r="CW1297" s="19">
        <v>2.0790000000000002</v>
      </c>
    </row>
    <row r="1298" spans="1:101" s="1" customFormat="1" ht="25.5" x14ac:dyDescent="0.2">
      <c r="A1298" s="19">
        <v>2084</v>
      </c>
      <c r="B1298" s="19">
        <v>429.7</v>
      </c>
      <c r="C1298" s="19">
        <v>1122.8</v>
      </c>
      <c r="D1298" s="19">
        <v>307.11099999999999</v>
      </c>
      <c r="E1298" s="19">
        <v>309.11759999999998</v>
      </c>
      <c r="F1298" s="19">
        <v>146.1053</v>
      </c>
      <c r="G1298" s="20">
        <v>14301.391299999999</v>
      </c>
      <c r="H1298" s="19">
        <v>2</v>
      </c>
      <c r="I1298" s="19">
        <v>2</v>
      </c>
      <c r="J1298" s="19" t="s">
        <v>131</v>
      </c>
      <c r="M1298" s="10"/>
      <c r="N1298" s="10"/>
      <c r="O1298" s="19" t="s">
        <v>473</v>
      </c>
      <c r="P1298" s="19" t="s">
        <v>474</v>
      </c>
      <c r="Q1298" s="19">
        <v>0.39</v>
      </c>
      <c r="R1298" s="19">
        <v>32.6</v>
      </c>
      <c r="S1298" s="19" t="s">
        <v>133</v>
      </c>
      <c r="T1298" s="19" t="s">
        <v>134</v>
      </c>
      <c r="X1298" s="19">
        <v>0</v>
      </c>
      <c r="Y1298" s="19">
        <v>1.1419999999999999</v>
      </c>
      <c r="Z1298" s="19">
        <v>1.2470000000000001</v>
      </c>
      <c r="AA1298" s="19">
        <v>1.224</v>
      </c>
      <c r="AB1298" s="22">
        <f t="shared" si="330"/>
        <v>0.95522222222222197</v>
      </c>
      <c r="AC1298" s="22">
        <f t="shared" si="331"/>
        <v>0.88438888888888889</v>
      </c>
      <c r="AD1298" s="22">
        <f t="shared" si="332"/>
        <v>0.91177777777777791</v>
      </c>
      <c r="AE1298" s="22">
        <f t="shared" si="333"/>
        <v>1.0800929706639861</v>
      </c>
      <c r="AF1298" s="22">
        <f t="shared" si="334"/>
        <v>1.0476480623933704</v>
      </c>
      <c r="AG1298" s="22">
        <f t="shared" si="335"/>
        <v>0.11115549992861862</v>
      </c>
      <c r="AH1298" s="22">
        <f t="shared" si="336"/>
        <v>6.7154152073026871E-2</v>
      </c>
      <c r="AI1298" s="22">
        <f t="shared" si="337"/>
        <v>-0.69245368032300303</v>
      </c>
      <c r="AJ1298" s="22">
        <f t="shared" si="338"/>
        <v>-0.42013066503512081</v>
      </c>
      <c r="AK1298" s="22" t="str">
        <f t="shared" ref="AK1298:AK1319" si="343">P1298</f>
        <v>(3S,5S)-3,5-Diaminohexanoate - 2 tags</v>
      </c>
      <c r="AL1298" s="22" t="str">
        <f t="shared" si="339"/>
        <v>Lowering</v>
      </c>
      <c r="AM1298" s="24">
        <f t="shared" si="340"/>
        <v>0.20302350430268165</v>
      </c>
      <c r="AN1298" s="24">
        <f t="shared" si="341"/>
        <v>0.38007502694568163</v>
      </c>
      <c r="AO1298" s="25">
        <v>0.76652500000000001</v>
      </c>
      <c r="AP1298" s="24">
        <f t="shared" si="342"/>
        <v>0.38007502694568163</v>
      </c>
      <c r="AQ1298" s="25">
        <v>0.63292199999999998</v>
      </c>
      <c r="AR1298" s="25">
        <v>0.75079200000000001</v>
      </c>
      <c r="AS1298" s="19">
        <v>2084</v>
      </c>
      <c r="AT1298" s="19">
        <v>1.099</v>
      </c>
      <c r="AU1298" s="19">
        <v>0.96399999999999997</v>
      </c>
      <c r="AV1298" s="19">
        <v>1.155</v>
      </c>
      <c r="AW1298" s="19">
        <v>1.18</v>
      </c>
      <c r="AX1298" s="19">
        <v>0.98699999999999999</v>
      </c>
      <c r="AY1298" s="19">
        <v>0.94</v>
      </c>
      <c r="AZ1298" s="19">
        <v>0.82599999999999996</v>
      </c>
      <c r="BA1298" s="19">
        <v>0.89300000000000002</v>
      </c>
      <c r="BB1298" s="19">
        <v>0.83799999999999997</v>
      </c>
      <c r="BC1298" s="19">
        <v>0.90500000000000003</v>
      </c>
      <c r="BD1298" s="19">
        <v>0.85399999999999998</v>
      </c>
      <c r="BE1298" s="19">
        <v>0.76200000000000001</v>
      </c>
      <c r="BF1298" s="19">
        <v>0.69699999999999995</v>
      </c>
      <c r="BG1298" s="19">
        <v>0.92400000000000004</v>
      </c>
      <c r="BH1298" s="19">
        <v>0.84199999999999997</v>
      </c>
      <c r="BI1298" s="19">
        <v>1.0349999999999999</v>
      </c>
      <c r="BJ1298" s="19">
        <v>1.22</v>
      </c>
      <c r="BK1298" s="19">
        <v>1.073</v>
      </c>
      <c r="BL1298" s="19"/>
      <c r="BM1298" s="19">
        <v>0.76100000000000001</v>
      </c>
      <c r="BN1298" s="19">
        <v>0.79</v>
      </c>
      <c r="BO1298" s="19">
        <v>1.044</v>
      </c>
      <c r="BP1298" s="19">
        <v>1.1120000000000001</v>
      </c>
      <c r="BQ1298" s="19">
        <v>0.85499999999999998</v>
      </c>
      <c r="BR1298" s="19">
        <v>0.65100000000000002</v>
      </c>
      <c r="BS1298" s="19">
        <v>1.226</v>
      </c>
      <c r="BT1298" s="19">
        <v>1.0309999999999999</v>
      </c>
      <c r="BU1298" s="19">
        <v>0.68700000000000006</v>
      </c>
      <c r="BV1298" s="19">
        <v>0.72399999999999998</v>
      </c>
      <c r="BW1298" s="19">
        <v>0.64500000000000002</v>
      </c>
      <c r="BX1298" s="19">
        <v>0.75600000000000001</v>
      </c>
      <c r="BY1298" s="19">
        <v>0.83899999999999997</v>
      </c>
      <c r="BZ1298" s="19">
        <v>0.72299999999999998</v>
      </c>
      <c r="CA1298" s="19">
        <v>1.0169999999999999</v>
      </c>
      <c r="CB1298" s="19">
        <v>1.0900000000000001</v>
      </c>
      <c r="CC1298" s="19">
        <v>1.0069999999999999</v>
      </c>
      <c r="CD1298" s="19">
        <v>0.96099999999999997</v>
      </c>
      <c r="CE1298" s="19"/>
      <c r="CF1298" s="19">
        <v>1.07</v>
      </c>
      <c r="CG1298" s="19">
        <v>0.80900000000000005</v>
      </c>
      <c r="CH1298" s="19">
        <v>0.82799999999999996</v>
      </c>
      <c r="CI1298" s="19">
        <v>1.0529999999999999</v>
      </c>
      <c r="CJ1298" s="19">
        <v>0.80300000000000005</v>
      </c>
      <c r="CK1298" s="19">
        <v>0.94899999999999995</v>
      </c>
      <c r="CL1298" s="19">
        <v>0.92200000000000004</v>
      </c>
      <c r="CM1298" s="19">
        <v>1.0680000000000001</v>
      </c>
      <c r="CN1298" s="19">
        <v>1.2749999999999999</v>
      </c>
      <c r="CO1298" s="19">
        <v>0.82899999999999996</v>
      </c>
      <c r="CP1298" s="19">
        <v>0.80300000000000005</v>
      </c>
      <c r="CQ1298" s="19">
        <v>0.65</v>
      </c>
      <c r="CR1298" s="19">
        <v>0.754</v>
      </c>
      <c r="CS1298" s="19">
        <v>0.83299999999999996</v>
      </c>
      <c r="CT1298" s="19">
        <v>0.94199999999999995</v>
      </c>
      <c r="CU1298" s="19">
        <v>0.86599999999999999</v>
      </c>
      <c r="CV1298" s="19">
        <v>0.98</v>
      </c>
      <c r="CW1298" s="19">
        <v>0.97799999999999998</v>
      </c>
    </row>
    <row r="1299" spans="1:101" s="1" customFormat="1" ht="15" x14ac:dyDescent="0.2">
      <c r="A1299" s="19">
        <v>2087</v>
      </c>
      <c r="B1299" s="19">
        <v>430.9</v>
      </c>
      <c r="C1299" s="19">
        <v>1123.2</v>
      </c>
      <c r="D1299" s="19">
        <v>455.16329999999999</v>
      </c>
      <c r="E1299" s="19">
        <v>457.16969999999998</v>
      </c>
      <c r="F1299" s="19">
        <v>221.10499999999999</v>
      </c>
      <c r="G1299" s="20">
        <v>65224.666669999999</v>
      </c>
      <c r="H1299" s="19">
        <v>1</v>
      </c>
      <c r="I1299" s="19">
        <v>1</v>
      </c>
      <c r="J1299" s="19" t="s">
        <v>103</v>
      </c>
      <c r="M1299" s="10"/>
      <c r="N1299" s="10"/>
      <c r="U1299" s="21">
        <v>0</v>
      </c>
      <c r="V1299" s="21">
        <v>16</v>
      </c>
      <c r="W1299" s="21">
        <v>156</v>
      </c>
      <c r="X1299" s="19">
        <v>0.05</v>
      </c>
      <c r="Y1299" s="19">
        <v>1.048</v>
      </c>
      <c r="Z1299" s="19">
        <v>1.0189999999999999</v>
      </c>
      <c r="AA1299" s="19">
        <v>0.99399999999999999</v>
      </c>
      <c r="AB1299" s="22">
        <f t="shared" si="330"/>
        <v>1.307277777777778</v>
      </c>
      <c r="AC1299" s="22">
        <f t="shared" si="331"/>
        <v>1.1700555555555554</v>
      </c>
      <c r="AD1299" s="22">
        <f t="shared" si="332"/>
        <v>1.167</v>
      </c>
      <c r="AE1299" s="22">
        <f t="shared" si="333"/>
        <v>1.1172783818432177</v>
      </c>
      <c r="AF1299" s="22">
        <f t="shared" si="334"/>
        <v>1.1202037513091498</v>
      </c>
      <c r="AG1299" s="22">
        <f t="shared" si="335"/>
        <v>0.15998869349048311</v>
      </c>
      <c r="AH1299" s="22">
        <f t="shared" si="336"/>
        <v>0.16376116466558022</v>
      </c>
      <c r="AI1299" s="22">
        <f t="shared" si="337"/>
        <v>-0.72594521304198145</v>
      </c>
      <c r="AJ1299" s="22">
        <f t="shared" si="338"/>
        <v>-0.99101699287115808</v>
      </c>
      <c r="AK1299" s="22">
        <f t="shared" si="343"/>
        <v>0</v>
      </c>
      <c r="AL1299" s="22" t="str">
        <f t="shared" si="339"/>
        <v>Lowering</v>
      </c>
      <c r="AM1299" s="24">
        <f t="shared" si="340"/>
        <v>0.18795539106428746</v>
      </c>
      <c r="AN1299" s="24">
        <f t="shared" si="341"/>
        <v>0.10208995376470494</v>
      </c>
      <c r="AO1299" s="25">
        <v>0.87711799999999995</v>
      </c>
      <c r="AP1299" s="24">
        <f t="shared" si="342"/>
        <v>0.10208995376470494</v>
      </c>
      <c r="AQ1299" s="25">
        <v>1.0513600000000001</v>
      </c>
      <c r="AR1299" s="25">
        <v>1.0113799999999999</v>
      </c>
      <c r="AS1299" s="19">
        <v>2087</v>
      </c>
      <c r="AT1299" s="19">
        <v>1.579</v>
      </c>
      <c r="AU1299" s="19">
        <v>1.3029999999999999</v>
      </c>
      <c r="AV1299" s="19">
        <v>1.6559999999999999</v>
      </c>
      <c r="AW1299" s="19">
        <v>1.4750000000000001</v>
      </c>
      <c r="AX1299" s="19">
        <v>1.516</v>
      </c>
      <c r="AY1299" s="19">
        <v>1.9259999999999999</v>
      </c>
      <c r="AZ1299" s="19">
        <v>1.2210000000000001</v>
      </c>
      <c r="BA1299" s="19">
        <v>1.4630000000000001</v>
      </c>
      <c r="BB1299" s="19">
        <v>0.88800000000000001</v>
      </c>
      <c r="BC1299" s="19">
        <v>1.262</v>
      </c>
      <c r="BD1299" s="19">
        <v>1.3180000000000001</v>
      </c>
      <c r="BE1299" s="19">
        <v>1.2769999999999999</v>
      </c>
      <c r="BF1299" s="19">
        <v>1.256</v>
      </c>
      <c r="BG1299" s="19">
        <v>0.93300000000000005</v>
      </c>
      <c r="BH1299" s="19">
        <v>0.92200000000000004</v>
      </c>
      <c r="BI1299" s="19">
        <v>1.206</v>
      </c>
      <c r="BJ1299" s="19">
        <v>1.3240000000000001</v>
      </c>
      <c r="BK1299" s="19">
        <v>1.006</v>
      </c>
      <c r="BL1299" s="19"/>
      <c r="BM1299" s="19">
        <v>1.2410000000000001</v>
      </c>
      <c r="BN1299" s="19">
        <v>1.7210000000000001</v>
      </c>
      <c r="BO1299" s="19">
        <v>1.7410000000000001</v>
      </c>
      <c r="BP1299" s="19">
        <v>1.409</v>
      </c>
      <c r="BQ1299" s="19">
        <v>0.69499999999999995</v>
      </c>
      <c r="BR1299" s="19">
        <v>0.61299999999999999</v>
      </c>
      <c r="BS1299" s="19">
        <v>1.335</v>
      </c>
      <c r="BT1299" s="19">
        <v>1.444</v>
      </c>
      <c r="BU1299" s="19">
        <v>1.2390000000000001</v>
      </c>
      <c r="BV1299" s="19">
        <v>1.262</v>
      </c>
      <c r="BW1299" s="19">
        <v>0.69699999999999995</v>
      </c>
      <c r="BX1299" s="19">
        <v>0.86599999999999999</v>
      </c>
      <c r="BY1299" s="19">
        <v>1.321</v>
      </c>
      <c r="BZ1299" s="19">
        <v>1.046</v>
      </c>
      <c r="CA1299" s="19">
        <v>1.2689999999999999</v>
      </c>
      <c r="CB1299" s="19">
        <v>1.397</v>
      </c>
      <c r="CC1299" s="19">
        <v>0.81799999999999995</v>
      </c>
      <c r="CD1299" s="19">
        <v>0.94699999999999995</v>
      </c>
      <c r="CE1299" s="19"/>
      <c r="CF1299" s="19">
        <v>1.4259999999999999</v>
      </c>
      <c r="CG1299" s="19">
        <v>1.3759999999999999</v>
      </c>
      <c r="CH1299" s="19">
        <v>1.667</v>
      </c>
      <c r="CI1299" s="19">
        <v>1.2769999999999999</v>
      </c>
      <c r="CJ1299" s="19">
        <v>0.84099999999999997</v>
      </c>
      <c r="CK1299" s="19">
        <v>1.206</v>
      </c>
      <c r="CL1299" s="19">
        <v>0.95899999999999996</v>
      </c>
      <c r="CM1299" s="19">
        <v>0.91900000000000004</v>
      </c>
      <c r="CN1299" s="19">
        <v>1.1870000000000001</v>
      </c>
      <c r="CO1299" s="19">
        <v>0.95199999999999996</v>
      </c>
      <c r="CP1299" s="19">
        <v>1.0940000000000001</v>
      </c>
      <c r="CQ1299" s="19">
        <v>0.89600000000000002</v>
      </c>
      <c r="CR1299" s="19">
        <v>1.153</v>
      </c>
      <c r="CS1299" s="19">
        <v>1.034</v>
      </c>
      <c r="CT1299" s="19">
        <v>1.4470000000000001</v>
      </c>
      <c r="CU1299" s="19">
        <v>1.2010000000000001</v>
      </c>
      <c r="CV1299" s="19">
        <v>1.002</v>
      </c>
      <c r="CW1299" s="19">
        <v>1.369</v>
      </c>
    </row>
    <row r="1300" spans="1:101" s="1" customFormat="1" ht="15" x14ac:dyDescent="0.2">
      <c r="A1300" s="19">
        <v>2089</v>
      </c>
      <c r="B1300" s="19">
        <v>431</v>
      </c>
      <c r="C1300" s="19">
        <v>1123.5999999999999</v>
      </c>
      <c r="D1300" s="19">
        <v>372.61610000000002</v>
      </c>
      <c r="E1300" s="19">
        <v>374.6234</v>
      </c>
      <c r="F1300" s="19">
        <v>138.55770000000001</v>
      </c>
      <c r="G1300" s="20">
        <v>4544</v>
      </c>
      <c r="H1300" s="19">
        <v>1</v>
      </c>
      <c r="I1300" s="19">
        <v>1</v>
      </c>
      <c r="J1300" s="19" t="s">
        <v>112</v>
      </c>
      <c r="M1300" s="10"/>
      <c r="N1300" s="10"/>
      <c r="X1300" s="19">
        <v>0.05</v>
      </c>
      <c r="Y1300" s="19">
        <v>0.92700000000000005</v>
      </c>
      <c r="Z1300" s="19">
        <v>1.0529999999999999</v>
      </c>
      <c r="AA1300" s="19">
        <v>0.86099999999999999</v>
      </c>
      <c r="AB1300" s="22">
        <f t="shared" si="330"/>
        <v>0.91388888888888908</v>
      </c>
      <c r="AC1300" s="22">
        <f t="shared" si="331"/>
        <v>1.2186111111111113</v>
      </c>
      <c r="AD1300" s="22">
        <f t="shared" si="332"/>
        <v>0.89511111111111119</v>
      </c>
      <c r="AE1300" s="22">
        <f t="shared" si="333"/>
        <v>0.74994301344882608</v>
      </c>
      <c r="AF1300" s="22">
        <f t="shared" si="334"/>
        <v>1.0209781529294937</v>
      </c>
      <c r="AG1300" s="22">
        <f t="shared" si="335"/>
        <v>-0.41514712239662682</v>
      </c>
      <c r="AH1300" s="22">
        <f t="shared" si="336"/>
        <v>2.9951995503181689E-2</v>
      </c>
      <c r="AI1300" s="22">
        <f t="shared" si="337"/>
        <v>-2.9073797661789489</v>
      </c>
      <c r="AJ1300" s="22">
        <f t="shared" si="338"/>
        <v>-0.10579827145602273</v>
      </c>
      <c r="AK1300" s="22">
        <f t="shared" si="343"/>
        <v>0</v>
      </c>
      <c r="AL1300" s="22" t="str">
        <f t="shared" si="339"/>
        <v>Increase</v>
      </c>
      <c r="AM1300" s="24">
        <f t="shared" si="340"/>
        <v>1.2377138018455727E-3</v>
      </c>
      <c r="AN1300" s="24">
        <f t="shared" si="341"/>
        <v>0.78379362812178621</v>
      </c>
      <c r="AO1300" s="25">
        <v>1.5553399999999999</v>
      </c>
      <c r="AP1300" s="24">
        <f t="shared" si="342"/>
        <v>0.78379362812178621</v>
      </c>
      <c r="AQ1300" s="25">
        <v>0.28405200000000003</v>
      </c>
      <c r="AR1300" s="25">
        <v>0.38015700000000002</v>
      </c>
      <c r="AS1300" s="19">
        <v>2089</v>
      </c>
      <c r="AT1300" s="19">
        <v>0.77300000000000002</v>
      </c>
      <c r="AU1300" s="19">
        <v>1.02</v>
      </c>
      <c r="AV1300" s="19">
        <v>0.63500000000000001</v>
      </c>
      <c r="AW1300" s="19">
        <v>1.0569999999999999</v>
      </c>
      <c r="AX1300" s="19">
        <v>1.081</v>
      </c>
      <c r="AY1300" s="19">
        <v>1.1100000000000001</v>
      </c>
      <c r="AZ1300" s="19">
        <v>0.97099999999999997</v>
      </c>
      <c r="BA1300" s="19">
        <v>0.97199999999999998</v>
      </c>
      <c r="BB1300" s="19">
        <v>0.77900000000000003</v>
      </c>
      <c r="BC1300" s="19">
        <v>0.89600000000000002</v>
      </c>
      <c r="BD1300" s="19">
        <v>0.73299999999999998</v>
      </c>
      <c r="BE1300" s="19">
        <v>0.93300000000000005</v>
      </c>
      <c r="BF1300" s="19">
        <v>1.4059999999999999</v>
      </c>
      <c r="BG1300" s="19">
        <v>0.82799999999999996</v>
      </c>
      <c r="BH1300" s="19">
        <v>0.88</v>
      </c>
      <c r="BI1300" s="19">
        <v>0.71899999999999997</v>
      </c>
      <c r="BJ1300" s="19">
        <v>0.67800000000000005</v>
      </c>
      <c r="BK1300" s="19">
        <v>0.97899999999999998</v>
      </c>
      <c r="BL1300" s="19"/>
      <c r="BM1300" s="19">
        <v>1.3260000000000001</v>
      </c>
      <c r="BN1300" s="19">
        <v>1.06</v>
      </c>
      <c r="BO1300" s="19">
        <v>1.6160000000000001</v>
      </c>
      <c r="BP1300" s="19">
        <v>1.0840000000000001</v>
      </c>
      <c r="BQ1300" s="19">
        <v>1.1240000000000001</v>
      </c>
      <c r="BR1300" s="19">
        <v>1.9550000000000001</v>
      </c>
      <c r="BS1300" s="19">
        <v>1.157</v>
      </c>
      <c r="BT1300" s="19">
        <v>1.2989999999999999</v>
      </c>
      <c r="BU1300" s="19">
        <v>1.044</v>
      </c>
      <c r="BV1300" s="19">
        <v>1.155</v>
      </c>
      <c r="BW1300" s="19">
        <v>1.21</v>
      </c>
      <c r="BX1300" s="19">
        <v>1.718</v>
      </c>
      <c r="BY1300" s="19">
        <v>1.28</v>
      </c>
      <c r="BZ1300" s="19">
        <v>1.2589999999999999</v>
      </c>
      <c r="CA1300" s="19">
        <v>0.85699999999999998</v>
      </c>
      <c r="CB1300" s="19">
        <v>0.97</v>
      </c>
      <c r="CC1300" s="19">
        <v>0.63100000000000001</v>
      </c>
      <c r="CD1300" s="19">
        <v>1.19</v>
      </c>
      <c r="CE1300" s="19"/>
      <c r="CF1300" s="19">
        <v>0.95299999999999996</v>
      </c>
      <c r="CG1300" s="19">
        <v>1.087</v>
      </c>
      <c r="CH1300" s="19">
        <v>1.226</v>
      </c>
      <c r="CI1300" s="19">
        <v>0.70899999999999996</v>
      </c>
      <c r="CJ1300" s="19">
        <v>0.82099999999999995</v>
      </c>
      <c r="CK1300" s="19">
        <v>0.72199999999999998</v>
      </c>
      <c r="CL1300" s="19">
        <v>0.75900000000000001</v>
      </c>
      <c r="CM1300" s="19">
        <v>0.61199999999999999</v>
      </c>
      <c r="CN1300" s="19">
        <v>0.86699999999999999</v>
      </c>
      <c r="CO1300" s="19">
        <v>0.73499999999999999</v>
      </c>
      <c r="CP1300" s="19">
        <v>1.2450000000000001</v>
      </c>
      <c r="CQ1300" s="19">
        <v>1.151</v>
      </c>
      <c r="CR1300" s="19">
        <v>0.65100000000000002</v>
      </c>
      <c r="CS1300" s="19">
        <v>0.97</v>
      </c>
      <c r="CT1300" s="19">
        <v>0.53500000000000003</v>
      </c>
      <c r="CU1300" s="19">
        <v>1.165</v>
      </c>
      <c r="CV1300" s="19">
        <v>0.93300000000000005</v>
      </c>
      <c r="CW1300" s="19">
        <v>0.97099999999999997</v>
      </c>
    </row>
    <row r="1301" spans="1:101" s="1" customFormat="1" ht="15" x14ac:dyDescent="0.2">
      <c r="A1301" s="19">
        <v>2090</v>
      </c>
      <c r="B1301" s="19">
        <v>431.4</v>
      </c>
      <c r="C1301" s="19">
        <v>1124.4000000000001</v>
      </c>
      <c r="D1301" s="19">
        <v>652.2097</v>
      </c>
      <c r="E1301" s="19">
        <v>654.21550000000002</v>
      </c>
      <c r="F1301" s="19">
        <v>418.15140000000002</v>
      </c>
      <c r="G1301" s="20">
        <v>6592</v>
      </c>
      <c r="H1301" s="19">
        <v>1</v>
      </c>
      <c r="I1301" s="19">
        <v>1</v>
      </c>
      <c r="J1301" s="19" t="s">
        <v>103</v>
      </c>
      <c r="M1301" s="10"/>
      <c r="N1301" s="10"/>
      <c r="U1301" s="21">
        <v>0</v>
      </c>
      <c r="V1301" s="21">
        <v>19</v>
      </c>
      <c r="W1301" s="21">
        <v>353</v>
      </c>
      <c r="X1301" s="19">
        <v>0.05</v>
      </c>
      <c r="Y1301" s="19">
        <v>1.0109999999999999</v>
      </c>
      <c r="Z1301" s="19">
        <v>0.97</v>
      </c>
      <c r="AA1301" s="19">
        <v>1.02</v>
      </c>
      <c r="AB1301" s="22">
        <f t="shared" si="330"/>
        <v>1.0543333333333331</v>
      </c>
      <c r="AC1301" s="22">
        <f t="shared" si="331"/>
        <v>0.86366666666666658</v>
      </c>
      <c r="AD1301" s="22">
        <f t="shared" si="332"/>
        <v>0.99366666666666659</v>
      </c>
      <c r="AE1301" s="22">
        <f t="shared" si="333"/>
        <v>1.220764183712852</v>
      </c>
      <c r="AF1301" s="22">
        <f t="shared" si="334"/>
        <v>1.0610533378061051</v>
      </c>
      <c r="AG1301" s="22">
        <f t="shared" si="335"/>
        <v>0.28778454033729911</v>
      </c>
      <c r="AH1301" s="22">
        <f t="shared" si="336"/>
        <v>8.5497180526224528E-2</v>
      </c>
      <c r="AI1301" s="22">
        <f t="shared" si="337"/>
        <v>-0.85457785373375794</v>
      </c>
      <c r="AJ1301" s="22">
        <f t="shared" si="338"/>
        <v>-0.1997732145716766</v>
      </c>
      <c r="AK1301" s="22">
        <f t="shared" si="343"/>
        <v>0</v>
      </c>
      <c r="AL1301" s="22" t="str">
        <f t="shared" si="339"/>
        <v>Lowering</v>
      </c>
      <c r="AM1301" s="24">
        <f t="shared" si="340"/>
        <v>0.13977263296665157</v>
      </c>
      <c r="AN1301" s="24">
        <f t="shared" si="341"/>
        <v>0.63128691187023445</v>
      </c>
      <c r="AO1301" s="25">
        <v>0.92100700000000002</v>
      </c>
      <c r="AP1301" s="24">
        <f t="shared" si="342"/>
        <v>0.63128691187023445</v>
      </c>
      <c r="AQ1301" s="25">
        <v>0.55005099999999996</v>
      </c>
      <c r="AR1301" s="25">
        <v>0.68311500000000003</v>
      </c>
      <c r="AS1301" s="19">
        <v>2090</v>
      </c>
      <c r="AT1301" s="19">
        <v>1.2270000000000001</v>
      </c>
      <c r="AU1301" s="19">
        <v>1.145</v>
      </c>
      <c r="AV1301" s="19">
        <v>1.0580000000000001</v>
      </c>
      <c r="AW1301" s="19">
        <v>1.1379999999999999</v>
      </c>
      <c r="AX1301" s="19">
        <v>1.048</v>
      </c>
      <c r="AY1301" s="19">
        <v>1.1339999999999999</v>
      </c>
      <c r="AZ1301" s="19">
        <v>0.79200000000000004</v>
      </c>
      <c r="BA1301" s="19">
        <v>0.93899999999999995</v>
      </c>
      <c r="BB1301" s="19">
        <v>2.415</v>
      </c>
      <c r="BC1301" s="19">
        <v>0.66500000000000004</v>
      </c>
      <c r="BD1301" s="19">
        <v>0.746</v>
      </c>
      <c r="BE1301" s="19">
        <v>0.90900000000000003</v>
      </c>
      <c r="BF1301" s="19">
        <v>1.006</v>
      </c>
      <c r="BG1301" s="19">
        <v>1.165</v>
      </c>
      <c r="BH1301" s="19">
        <v>0.86</v>
      </c>
      <c r="BI1301" s="19">
        <v>0.94099999999999995</v>
      </c>
      <c r="BJ1301" s="19">
        <v>0.96699999999999997</v>
      </c>
      <c r="BK1301" s="19">
        <v>0.82299999999999995</v>
      </c>
      <c r="BL1301" s="19"/>
      <c r="BM1301" s="19">
        <v>1.1259999999999999</v>
      </c>
      <c r="BN1301" s="19">
        <v>0.85399999999999998</v>
      </c>
      <c r="BO1301" s="19">
        <v>1.4219999999999999</v>
      </c>
      <c r="BP1301" s="19">
        <v>0.66700000000000004</v>
      </c>
      <c r="BQ1301" s="19">
        <v>2.0779999999999998</v>
      </c>
      <c r="BR1301" s="19">
        <v>0.65600000000000003</v>
      </c>
      <c r="BS1301" s="19">
        <v>0.66900000000000004</v>
      </c>
      <c r="BT1301" s="19">
        <v>0.59</v>
      </c>
      <c r="BU1301" s="19">
        <v>0.93500000000000005</v>
      </c>
      <c r="BV1301" s="19">
        <v>0.65700000000000003</v>
      </c>
      <c r="BW1301" s="19">
        <v>0.43</v>
      </c>
      <c r="BX1301" s="19">
        <v>1.0860000000000001</v>
      </c>
      <c r="BY1301" s="19">
        <v>0.69599999999999995</v>
      </c>
      <c r="BZ1301" s="19">
        <v>0.65300000000000002</v>
      </c>
      <c r="CA1301" s="19">
        <v>0.754</v>
      </c>
      <c r="CB1301" s="19">
        <v>0.82199999999999995</v>
      </c>
      <c r="CC1301" s="19">
        <v>0.84199999999999997</v>
      </c>
      <c r="CD1301" s="19">
        <v>0.60899999999999999</v>
      </c>
      <c r="CE1301" s="19"/>
      <c r="CF1301" s="19">
        <v>0.96199999999999997</v>
      </c>
      <c r="CG1301" s="19">
        <v>1.48</v>
      </c>
      <c r="CH1301" s="19">
        <v>0.74399999999999999</v>
      </c>
      <c r="CI1301" s="19">
        <v>0.97899999999999998</v>
      </c>
      <c r="CJ1301" s="19">
        <v>1.85</v>
      </c>
      <c r="CK1301" s="19">
        <v>0.746</v>
      </c>
      <c r="CL1301" s="19">
        <v>1.431</v>
      </c>
      <c r="CM1301" s="19">
        <v>0.69199999999999995</v>
      </c>
      <c r="CN1301" s="19">
        <v>0.71099999999999997</v>
      </c>
      <c r="CO1301" s="19">
        <v>1.264</v>
      </c>
      <c r="CP1301" s="19">
        <v>0.46200000000000002</v>
      </c>
      <c r="CQ1301" s="19">
        <v>0.69299999999999995</v>
      </c>
      <c r="CR1301" s="19">
        <v>0.93600000000000005</v>
      </c>
      <c r="CS1301" s="19">
        <v>0.53500000000000003</v>
      </c>
      <c r="CT1301" s="19">
        <v>1.2629999999999999</v>
      </c>
      <c r="CU1301" s="19">
        <v>0.96099999999999997</v>
      </c>
      <c r="CV1301" s="19">
        <v>0.76100000000000001</v>
      </c>
      <c r="CW1301" s="19">
        <v>1.4159999999999999</v>
      </c>
    </row>
    <row r="1302" spans="1:101" s="1" customFormat="1" ht="15" x14ac:dyDescent="0.2">
      <c r="A1302" s="19">
        <v>2091</v>
      </c>
      <c r="B1302" s="19">
        <v>431.9</v>
      </c>
      <c r="C1302" s="19">
        <v>1125.3</v>
      </c>
      <c r="D1302" s="19">
        <v>395.1062</v>
      </c>
      <c r="E1302" s="19">
        <v>397.11270000000002</v>
      </c>
      <c r="F1302" s="19">
        <v>161.0479</v>
      </c>
      <c r="G1302" s="20">
        <v>62846.947370000002</v>
      </c>
      <c r="H1302" s="19">
        <v>1</v>
      </c>
      <c r="I1302" s="19">
        <v>1</v>
      </c>
      <c r="J1302" s="19" t="s">
        <v>131</v>
      </c>
      <c r="M1302" s="10"/>
      <c r="N1302" s="10"/>
      <c r="O1302" s="19" t="s">
        <v>174</v>
      </c>
      <c r="P1302" s="19" t="s">
        <v>175</v>
      </c>
      <c r="Q1302" s="19">
        <v>0.47</v>
      </c>
      <c r="R1302" s="19">
        <v>43.9</v>
      </c>
      <c r="S1302" s="19" t="s">
        <v>133</v>
      </c>
      <c r="T1302" s="19" t="s">
        <v>134</v>
      </c>
      <c r="X1302" s="19">
        <v>0</v>
      </c>
      <c r="Y1302" s="19">
        <v>1.389</v>
      </c>
      <c r="Z1302" s="19">
        <v>1.2769999999999999</v>
      </c>
      <c r="AA1302" s="19">
        <v>1.4590000000000001</v>
      </c>
      <c r="AB1302" s="22">
        <f t="shared" si="330"/>
        <v>1.3513333333333337</v>
      </c>
      <c r="AC1302" s="22">
        <f t="shared" si="331"/>
        <v>1.124222222222222</v>
      </c>
      <c r="AD1302" s="22">
        <f t="shared" si="332"/>
        <v>1.130611111111111</v>
      </c>
      <c r="AE1302" s="22">
        <f t="shared" si="333"/>
        <v>1.2020162087369051</v>
      </c>
      <c r="AF1302" s="22">
        <f t="shared" si="334"/>
        <v>1.1952238219252129</v>
      </c>
      <c r="AG1302" s="22">
        <f t="shared" si="335"/>
        <v>0.26545635038078502</v>
      </c>
      <c r="AH1302" s="22">
        <f t="shared" si="336"/>
        <v>0.25728080778369333</v>
      </c>
      <c r="AI1302" s="22">
        <f t="shared" si="337"/>
        <v>-3.024153183100398</v>
      </c>
      <c r="AJ1302" s="22">
        <f t="shared" si="338"/>
        <v>-4.19052139219166</v>
      </c>
      <c r="AK1302" s="22" t="str">
        <f t="shared" si="343"/>
        <v>4,8-Dihydroxyquinoline</v>
      </c>
      <c r="AL1302" s="22" t="str">
        <f t="shared" si="339"/>
        <v>Lowering</v>
      </c>
      <c r="AM1302" s="24">
        <f t="shared" si="340"/>
        <v>9.4590346616957538E-4</v>
      </c>
      <c r="AN1302" s="24">
        <f t="shared" si="341"/>
        <v>6.4487955403326271E-5</v>
      </c>
      <c r="AO1302" s="25">
        <v>1.5665199999999999</v>
      </c>
      <c r="AP1302" s="24">
        <f t="shared" si="342"/>
        <v>6.4487955403326271E-5</v>
      </c>
      <c r="AQ1302" s="25">
        <v>2.0593699999999999</v>
      </c>
      <c r="AR1302" s="25">
        <v>2.1537000000000002</v>
      </c>
      <c r="AS1302" s="19">
        <v>2091</v>
      </c>
      <c r="AT1302" s="19">
        <v>1.2669999999999999</v>
      </c>
      <c r="AU1302" s="19">
        <v>1.23</v>
      </c>
      <c r="AV1302" s="19">
        <v>1.3540000000000001</v>
      </c>
      <c r="AW1302" s="19">
        <v>1.44</v>
      </c>
      <c r="AX1302" s="19">
        <v>1.587</v>
      </c>
      <c r="AY1302" s="19">
        <v>1.35</v>
      </c>
      <c r="AZ1302" s="19">
        <v>1.288</v>
      </c>
      <c r="BA1302" s="19">
        <v>1.6180000000000001</v>
      </c>
      <c r="BB1302" s="19">
        <v>1.524</v>
      </c>
      <c r="BC1302" s="19">
        <v>1.3009999999999999</v>
      </c>
      <c r="BD1302" s="19">
        <v>1.1879999999999999</v>
      </c>
      <c r="BE1302" s="19">
        <v>1.6459999999999999</v>
      </c>
      <c r="BF1302" s="19">
        <v>1.1659999999999999</v>
      </c>
      <c r="BG1302" s="19">
        <v>1.2210000000000001</v>
      </c>
      <c r="BH1302" s="19">
        <v>1.3440000000000001</v>
      </c>
      <c r="BI1302" s="19">
        <v>1.105</v>
      </c>
      <c r="BJ1302" s="19">
        <v>1.47</v>
      </c>
      <c r="BK1302" s="19">
        <v>1.2250000000000001</v>
      </c>
      <c r="BL1302" s="19"/>
      <c r="BM1302" s="19">
        <v>0.93899999999999995</v>
      </c>
      <c r="BN1302" s="19">
        <v>1.327</v>
      </c>
      <c r="BO1302" s="19">
        <v>0.96599999999999997</v>
      </c>
      <c r="BP1302" s="19">
        <v>1.105</v>
      </c>
      <c r="BQ1302" s="19">
        <v>0.91800000000000004</v>
      </c>
      <c r="BR1302" s="19">
        <v>0.96099999999999997</v>
      </c>
      <c r="BS1302" s="19">
        <v>1.2430000000000001</v>
      </c>
      <c r="BT1302" s="19">
        <v>0.96099999999999997</v>
      </c>
      <c r="BU1302" s="19">
        <v>1.2350000000000001</v>
      </c>
      <c r="BV1302" s="19">
        <v>1.0680000000000001</v>
      </c>
      <c r="BW1302" s="19">
        <v>0.82899999999999996</v>
      </c>
      <c r="BX1302" s="19">
        <v>1.008</v>
      </c>
      <c r="BY1302" s="19">
        <v>0.99299999999999999</v>
      </c>
      <c r="BZ1302" s="19">
        <v>1.3120000000000001</v>
      </c>
      <c r="CA1302" s="19">
        <v>1.3380000000000001</v>
      </c>
      <c r="CB1302" s="19">
        <v>1.645</v>
      </c>
      <c r="CC1302" s="19">
        <v>1.3280000000000001</v>
      </c>
      <c r="CD1302" s="19">
        <v>1.06</v>
      </c>
      <c r="CE1302" s="19"/>
      <c r="CF1302" s="19">
        <v>1.1439999999999999</v>
      </c>
      <c r="CG1302" s="19">
        <v>1.0640000000000001</v>
      </c>
      <c r="CH1302" s="19">
        <v>1.33</v>
      </c>
      <c r="CI1302" s="19">
        <v>0.90300000000000002</v>
      </c>
      <c r="CJ1302" s="19">
        <v>1.302</v>
      </c>
      <c r="CK1302" s="19">
        <v>1.0389999999999999</v>
      </c>
      <c r="CL1302" s="19">
        <v>1.1639999999999999</v>
      </c>
      <c r="CM1302" s="19">
        <v>1.097</v>
      </c>
      <c r="CN1302" s="19">
        <v>1.099</v>
      </c>
      <c r="CO1302" s="19">
        <v>1.27</v>
      </c>
      <c r="CP1302" s="19">
        <v>1.093</v>
      </c>
      <c r="CQ1302" s="19">
        <v>1.0249999999999999</v>
      </c>
      <c r="CR1302" s="19">
        <v>1.341</v>
      </c>
      <c r="CS1302" s="19">
        <v>1.01</v>
      </c>
      <c r="CT1302" s="19">
        <v>1.1870000000000001</v>
      </c>
      <c r="CU1302" s="19">
        <v>1.151</v>
      </c>
      <c r="CV1302" s="19">
        <v>0.97699999999999998</v>
      </c>
      <c r="CW1302" s="19">
        <v>1.155</v>
      </c>
    </row>
    <row r="1303" spans="1:101" s="1" customFormat="1" ht="15" x14ac:dyDescent="0.2">
      <c r="A1303" s="19">
        <v>2092</v>
      </c>
      <c r="B1303" s="19">
        <v>432.9</v>
      </c>
      <c r="C1303" s="19">
        <v>1125.7</v>
      </c>
      <c r="D1303" s="19">
        <v>365.62720000000002</v>
      </c>
      <c r="E1303" s="19">
        <v>367.63319999999999</v>
      </c>
      <c r="F1303" s="19">
        <v>263.13780000000003</v>
      </c>
      <c r="G1303" s="20">
        <v>3365</v>
      </c>
      <c r="H1303" s="19">
        <v>2</v>
      </c>
      <c r="I1303" s="19">
        <v>2</v>
      </c>
      <c r="J1303" s="19" t="s">
        <v>103</v>
      </c>
      <c r="M1303" s="10"/>
      <c r="N1303" s="10"/>
      <c r="U1303" s="21">
        <v>0</v>
      </c>
      <c r="V1303" s="21">
        <v>20</v>
      </c>
      <c r="W1303" s="21">
        <v>371</v>
      </c>
      <c r="X1303" s="19">
        <v>0.05</v>
      </c>
      <c r="Y1303" s="19">
        <v>0.78600000000000003</v>
      </c>
      <c r="Z1303" s="19">
        <v>0.81200000000000006</v>
      </c>
      <c r="AA1303" s="19">
        <v>0.85299999999999998</v>
      </c>
      <c r="AB1303" s="22">
        <f t="shared" si="330"/>
        <v>1.0031111111111111</v>
      </c>
      <c r="AC1303" s="22">
        <f t="shared" si="331"/>
        <v>1.1977222222222221</v>
      </c>
      <c r="AD1303" s="22">
        <f t="shared" si="332"/>
        <v>1.3011666666666666</v>
      </c>
      <c r="AE1303" s="22">
        <f t="shared" si="333"/>
        <v>0.83751565471496825</v>
      </c>
      <c r="AF1303" s="22">
        <f t="shared" si="334"/>
        <v>0.7709320695102686</v>
      </c>
      <c r="AG1303" s="22">
        <f t="shared" si="335"/>
        <v>-0.25581193754174231</v>
      </c>
      <c r="AH1303" s="22">
        <f t="shared" si="336"/>
        <v>-0.37532435186545493</v>
      </c>
      <c r="AI1303" s="22">
        <f t="shared" si="337"/>
        <v>-0.54590785420382137</v>
      </c>
      <c r="AJ1303" s="22">
        <f t="shared" si="338"/>
        <v>-1.2130901656010398</v>
      </c>
      <c r="AK1303" s="22">
        <f t="shared" si="343"/>
        <v>0</v>
      </c>
      <c r="AL1303" s="22" t="str">
        <f t="shared" si="339"/>
        <v>Increase</v>
      </c>
      <c r="AM1303" s="24">
        <f t="shared" si="340"/>
        <v>0.28450646908509308</v>
      </c>
      <c r="AN1303" s="24">
        <f t="shared" si="341"/>
        <v>6.1222327242594507E-2</v>
      </c>
      <c r="AO1303" s="25">
        <v>1.01051</v>
      </c>
      <c r="AP1303" s="24">
        <f t="shared" si="342"/>
        <v>6.1222327242594507E-2</v>
      </c>
      <c r="AQ1303" s="25">
        <v>1.3247800000000001</v>
      </c>
      <c r="AR1303" s="25">
        <v>1.1835500000000001</v>
      </c>
      <c r="AS1303" s="19">
        <v>2092</v>
      </c>
      <c r="AT1303" s="19">
        <v>0.71599999999999997</v>
      </c>
      <c r="AU1303" s="19">
        <v>1.17</v>
      </c>
      <c r="AV1303" s="19">
        <v>0.46300000000000002</v>
      </c>
      <c r="AW1303" s="19">
        <v>1.3069999999999999</v>
      </c>
      <c r="AX1303" s="19">
        <v>0.73599999999999999</v>
      </c>
      <c r="AY1303" s="19">
        <v>0.374</v>
      </c>
      <c r="AZ1303" s="19">
        <v>1.2949999999999999</v>
      </c>
      <c r="BA1303" s="19">
        <v>1.071</v>
      </c>
      <c r="BB1303" s="19">
        <v>0.88800000000000001</v>
      </c>
      <c r="BC1303" s="19">
        <v>1.4259999999999999</v>
      </c>
      <c r="BD1303" s="19">
        <v>0.99399999999999999</v>
      </c>
      <c r="BE1303" s="19">
        <v>1.4590000000000001</v>
      </c>
      <c r="BF1303" s="19">
        <v>0.89200000000000002</v>
      </c>
      <c r="BG1303" s="19">
        <v>2.17</v>
      </c>
      <c r="BH1303" s="19">
        <v>1.0609999999999999</v>
      </c>
      <c r="BI1303" s="19">
        <v>0.57899999999999996</v>
      </c>
      <c r="BJ1303" s="19">
        <v>0.77700000000000002</v>
      </c>
      <c r="BK1303" s="19">
        <v>0.67800000000000005</v>
      </c>
      <c r="BL1303" s="19"/>
      <c r="BM1303" s="19">
        <v>0.89700000000000002</v>
      </c>
      <c r="BN1303" s="19">
        <v>1.1719999999999999</v>
      </c>
      <c r="BO1303" s="19">
        <v>0.45100000000000001</v>
      </c>
      <c r="BP1303" s="19">
        <v>0.61599999999999999</v>
      </c>
      <c r="BQ1303" s="19">
        <v>1.726</v>
      </c>
      <c r="BR1303" s="19">
        <v>2.3690000000000002</v>
      </c>
      <c r="BS1303" s="19">
        <v>1.4059999999999999</v>
      </c>
      <c r="BT1303" s="19">
        <v>0.48499999999999999</v>
      </c>
      <c r="BU1303" s="19">
        <v>0.95199999999999996</v>
      </c>
      <c r="BV1303" s="19">
        <v>1.494</v>
      </c>
      <c r="BW1303" s="19">
        <v>2.4900000000000002</v>
      </c>
      <c r="BX1303" s="19">
        <v>0.77200000000000002</v>
      </c>
      <c r="BY1303" s="19">
        <v>0.53500000000000003</v>
      </c>
      <c r="BZ1303" s="19">
        <v>0.94299999999999995</v>
      </c>
      <c r="CA1303" s="19">
        <v>1.81</v>
      </c>
      <c r="CB1303" s="19">
        <v>0.58899999999999997</v>
      </c>
      <c r="CC1303" s="19">
        <v>1.591</v>
      </c>
      <c r="CD1303" s="19">
        <v>1.2609999999999999</v>
      </c>
      <c r="CE1303" s="19"/>
      <c r="CF1303" s="19">
        <v>0.999</v>
      </c>
      <c r="CG1303" s="19">
        <v>1.1279999999999999</v>
      </c>
      <c r="CH1303" s="19">
        <v>0.90700000000000003</v>
      </c>
      <c r="CI1303" s="19">
        <v>1.4019999999999999</v>
      </c>
      <c r="CJ1303" s="19">
        <v>1.3129999999999999</v>
      </c>
      <c r="CK1303" s="19">
        <v>2.0150000000000001</v>
      </c>
      <c r="CL1303" s="19">
        <v>1.226</v>
      </c>
      <c r="CM1303" s="19">
        <v>1.667</v>
      </c>
      <c r="CN1303" s="19">
        <v>0.32500000000000001</v>
      </c>
      <c r="CO1303" s="19">
        <v>1.56</v>
      </c>
      <c r="CP1303" s="19">
        <v>0.52600000000000002</v>
      </c>
      <c r="CQ1303" s="19">
        <v>1.468</v>
      </c>
      <c r="CR1303" s="19">
        <v>1.7649999999999999</v>
      </c>
      <c r="CS1303" s="19">
        <v>1.3580000000000001</v>
      </c>
      <c r="CT1303" s="19">
        <v>1.9590000000000001</v>
      </c>
      <c r="CU1303" s="19">
        <v>0.67800000000000005</v>
      </c>
      <c r="CV1303" s="19">
        <v>1.962</v>
      </c>
      <c r="CW1303" s="19">
        <v>1.163</v>
      </c>
    </row>
    <row r="1304" spans="1:101" s="1" customFormat="1" ht="15" x14ac:dyDescent="0.2">
      <c r="A1304" s="19">
        <v>2093</v>
      </c>
      <c r="B1304" s="19">
        <v>431.9</v>
      </c>
      <c r="C1304" s="19">
        <v>1127.0999999999999</v>
      </c>
      <c r="D1304" s="19">
        <v>316.09269999999998</v>
      </c>
      <c r="E1304" s="19">
        <v>318.09930000000003</v>
      </c>
      <c r="F1304" s="19">
        <v>82.034300000000002</v>
      </c>
      <c r="G1304" s="20">
        <v>9549</v>
      </c>
      <c r="H1304" s="19">
        <v>1</v>
      </c>
      <c r="I1304" s="19">
        <v>1</v>
      </c>
      <c r="J1304" s="19" t="s">
        <v>112</v>
      </c>
      <c r="M1304" s="10"/>
      <c r="N1304" s="10"/>
      <c r="X1304" s="19">
        <v>0.05</v>
      </c>
      <c r="Y1304" s="19">
        <v>0.65</v>
      </c>
      <c r="Z1304" s="19">
        <v>0.93799999999999994</v>
      </c>
      <c r="AA1304" s="19">
        <v>0.76800000000000002</v>
      </c>
      <c r="AB1304" s="22">
        <f t="shared" si="330"/>
        <v>1.0280555555555555</v>
      </c>
      <c r="AC1304" s="22">
        <f t="shared" si="331"/>
        <v>1.0442222222222219</v>
      </c>
      <c r="AD1304" s="22">
        <f t="shared" si="332"/>
        <v>1.0097222222222222</v>
      </c>
      <c r="AE1304" s="22">
        <f t="shared" si="333"/>
        <v>0.98451798254947887</v>
      </c>
      <c r="AF1304" s="22">
        <f t="shared" si="334"/>
        <v>1.0181568088033013</v>
      </c>
      <c r="AG1304" s="22">
        <f t="shared" si="335"/>
        <v>-2.2510537213532428E-2</v>
      </c>
      <c r="AH1304" s="22">
        <f t="shared" si="336"/>
        <v>2.5959771493263853E-2</v>
      </c>
      <c r="AI1304" s="22">
        <f t="shared" si="337"/>
        <v>-6.5318669860230494E-2</v>
      </c>
      <c r="AJ1304" s="22">
        <f t="shared" si="338"/>
        <v>-7.6270781572630883E-2</v>
      </c>
      <c r="AK1304" s="22">
        <f t="shared" si="343"/>
        <v>0</v>
      </c>
      <c r="AL1304" s="22" t="str">
        <f t="shared" si="339"/>
        <v>Increase</v>
      </c>
      <c r="AM1304" s="24">
        <f t="shared" si="340"/>
        <v>0.86036221728783779</v>
      </c>
      <c r="AN1304" s="24">
        <f t="shared" si="341"/>
        <v>0.83893674835775456</v>
      </c>
      <c r="AO1304" s="25">
        <v>0.23768700000000001</v>
      </c>
      <c r="AP1304" s="24">
        <f t="shared" si="342"/>
        <v>0.83893674835775456</v>
      </c>
      <c r="AQ1304" s="25">
        <v>1.089</v>
      </c>
      <c r="AR1304" s="25">
        <v>1.03349</v>
      </c>
      <c r="AS1304" s="19">
        <v>2093</v>
      </c>
      <c r="AT1304" s="19">
        <v>0.79300000000000004</v>
      </c>
      <c r="AU1304" s="19">
        <v>1.03</v>
      </c>
      <c r="AV1304" s="19">
        <v>1.137</v>
      </c>
      <c r="AW1304" s="19">
        <v>0.88600000000000001</v>
      </c>
      <c r="AX1304" s="19">
        <v>0.88200000000000001</v>
      </c>
      <c r="AY1304" s="19">
        <v>1.018</v>
      </c>
      <c r="AZ1304" s="19">
        <v>1.548</v>
      </c>
      <c r="BA1304" s="19">
        <v>1.4650000000000001</v>
      </c>
      <c r="BB1304" s="19">
        <v>0.84399999999999997</v>
      </c>
      <c r="BC1304" s="19">
        <v>0.75600000000000001</v>
      </c>
      <c r="BD1304" s="19">
        <v>1.06</v>
      </c>
      <c r="BE1304" s="19">
        <v>0.68600000000000005</v>
      </c>
      <c r="BF1304" s="19">
        <v>1.196</v>
      </c>
      <c r="BG1304" s="19">
        <v>1.3149999999999999</v>
      </c>
      <c r="BH1304" s="19">
        <v>0.97299999999999998</v>
      </c>
      <c r="BI1304" s="19">
        <v>0.876</v>
      </c>
      <c r="BJ1304" s="19">
        <v>1.1499999999999999</v>
      </c>
      <c r="BK1304" s="19">
        <v>0.89</v>
      </c>
      <c r="BL1304" s="19"/>
      <c r="BM1304" s="19">
        <v>0.63400000000000001</v>
      </c>
      <c r="BN1304" s="19">
        <v>1.286</v>
      </c>
      <c r="BO1304" s="19">
        <v>1.5329999999999999</v>
      </c>
      <c r="BP1304" s="19">
        <v>0.76300000000000001</v>
      </c>
      <c r="BQ1304" s="19">
        <v>1.286</v>
      </c>
      <c r="BR1304" s="19">
        <v>1.113</v>
      </c>
      <c r="BS1304" s="19">
        <v>1.6080000000000001</v>
      </c>
      <c r="BT1304" s="19">
        <v>0.70899999999999996</v>
      </c>
      <c r="BU1304" s="19">
        <v>1.087</v>
      </c>
      <c r="BV1304" s="19">
        <v>1.085</v>
      </c>
      <c r="BW1304" s="19">
        <v>1.319</v>
      </c>
      <c r="BX1304" s="19">
        <v>0.875</v>
      </c>
      <c r="BY1304" s="19">
        <v>1.0289999999999999</v>
      </c>
      <c r="BZ1304" s="19">
        <v>0.89300000000000002</v>
      </c>
      <c r="CA1304" s="19">
        <v>1.3220000000000001</v>
      </c>
      <c r="CB1304" s="19">
        <v>0.61299999999999999</v>
      </c>
      <c r="CC1304" s="19">
        <v>0.97</v>
      </c>
      <c r="CD1304" s="19">
        <v>0.67100000000000004</v>
      </c>
      <c r="CE1304" s="19"/>
      <c r="CF1304" s="19">
        <v>0.84</v>
      </c>
      <c r="CG1304" s="19">
        <v>1.3120000000000001</v>
      </c>
      <c r="CH1304" s="19">
        <v>1.24</v>
      </c>
      <c r="CI1304" s="19">
        <v>1.538</v>
      </c>
      <c r="CJ1304" s="19">
        <v>1.601</v>
      </c>
      <c r="CK1304" s="19">
        <v>0.93200000000000005</v>
      </c>
      <c r="CL1304" s="19">
        <v>0.88500000000000001</v>
      </c>
      <c r="CM1304" s="19">
        <v>0.76800000000000002</v>
      </c>
      <c r="CN1304" s="19">
        <v>0.57299999999999995</v>
      </c>
      <c r="CO1304" s="19">
        <v>1.3480000000000001</v>
      </c>
      <c r="CP1304" s="19">
        <v>0.96499999999999997</v>
      </c>
      <c r="CQ1304" s="19">
        <v>0.99399999999999999</v>
      </c>
      <c r="CR1304" s="19">
        <v>0.81599999999999995</v>
      </c>
      <c r="CS1304" s="19">
        <v>0.76500000000000001</v>
      </c>
      <c r="CT1304" s="19">
        <v>0.90800000000000003</v>
      </c>
      <c r="CU1304" s="19">
        <v>0.67400000000000004</v>
      </c>
      <c r="CV1304" s="19">
        <v>0.81599999999999995</v>
      </c>
      <c r="CW1304" s="19">
        <v>1.2</v>
      </c>
    </row>
    <row r="1305" spans="1:101" s="1" customFormat="1" ht="15" x14ac:dyDescent="0.2">
      <c r="A1305" s="19">
        <v>2095</v>
      </c>
      <c r="B1305" s="19">
        <v>432.2</v>
      </c>
      <c r="C1305" s="19">
        <v>1128.5999999999999</v>
      </c>
      <c r="D1305" s="19">
        <v>316.0926</v>
      </c>
      <c r="E1305" s="19">
        <v>318.09969999999998</v>
      </c>
      <c r="F1305" s="19">
        <v>164.0686</v>
      </c>
      <c r="G1305" s="20">
        <v>10292.875</v>
      </c>
      <c r="H1305" s="19">
        <v>2</v>
      </c>
      <c r="I1305" s="19">
        <v>2</v>
      </c>
      <c r="J1305" s="19" t="s">
        <v>109</v>
      </c>
      <c r="M1305" s="10"/>
      <c r="N1305" s="10"/>
      <c r="U1305" s="21">
        <v>6</v>
      </c>
      <c r="V1305" s="21">
        <v>74</v>
      </c>
      <c r="W1305" s="21">
        <v>774</v>
      </c>
      <c r="X1305" s="19">
        <v>0.05</v>
      </c>
      <c r="Y1305" s="19">
        <v>0.65</v>
      </c>
      <c r="Z1305" s="19">
        <v>0.86399999999999999</v>
      </c>
      <c r="AA1305" s="19">
        <v>0.83899999999999997</v>
      </c>
      <c r="AB1305" s="22">
        <f t="shared" si="330"/>
        <v>1.037611111111111</v>
      </c>
      <c r="AC1305" s="22">
        <f t="shared" si="331"/>
        <v>1.0323888888888888</v>
      </c>
      <c r="AD1305" s="22">
        <f t="shared" si="332"/>
        <v>1.0255555555555556</v>
      </c>
      <c r="AE1305" s="22">
        <f t="shared" si="333"/>
        <v>1.0050583866975193</v>
      </c>
      <c r="AF1305" s="22">
        <f t="shared" si="334"/>
        <v>1.0117551462621885</v>
      </c>
      <c r="AG1305" s="22">
        <f t="shared" si="335"/>
        <v>7.2793140929757411E-3</v>
      </c>
      <c r="AH1305" s="22">
        <f t="shared" si="336"/>
        <v>1.6860187251029581E-2</v>
      </c>
      <c r="AI1305" s="22">
        <f t="shared" si="337"/>
        <v>-2.2213168037901059E-2</v>
      </c>
      <c r="AJ1305" s="22">
        <f t="shared" si="338"/>
        <v>-5.1858858442942045E-2</v>
      </c>
      <c r="AK1305" s="22">
        <f t="shared" si="343"/>
        <v>0</v>
      </c>
      <c r="AL1305" s="22" t="str">
        <f t="shared" si="339"/>
        <v>Lowering</v>
      </c>
      <c r="AM1305" s="24">
        <f t="shared" si="340"/>
        <v>0.95013831562362394</v>
      </c>
      <c r="AN1305" s="24">
        <f t="shared" si="341"/>
        <v>0.8874443761205969</v>
      </c>
      <c r="AO1305" s="25">
        <v>0.24991099999999999</v>
      </c>
      <c r="AP1305" s="24">
        <f t="shared" si="342"/>
        <v>0.8874443761205969</v>
      </c>
      <c r="AQ1305" s="25">
        <v>0.91723600000000005</v>
      </c>
      <c r="AR1305" s="25">
        <v>0.93593499999999996</v>
      </c>
      <c r="AS1305" s="19">
        <v>2095</v>
      </c>
      <c r="AT1305" s="19">
        <v>0.79300000000000004</v>
      </c>
      <c r="AU1305" s="19">
        <v>1.03</v>
      </c>
      <c r="AV1305" s="19">
        <v>1.2330000000000001</v>
      </c>
      <c r="AW1305" s="19">
        <v>0.94699999999999995</v>
      </c>
      <c r="AX1305" s="19">
        <v>0.88200000000000001</v>
      </c>
      <c r="AY1305" s="19">
        <v>1.018</v>
      </c>
      <c r="AZ1305" s="19">
        <v>1.4079999999999999</v>
      </c>
      <c r="BA1305" s="19">
        <v>1.4650000000000001</v>
      </c>
      <c r="BB1305" s="19">
        <v>0.84399999999999997</v>
      </c>
      <c r="BC1305" s="19">
        <v>0.75600000000000001</v>
      </c>
      <c r="BD1305" s="19">
        <v>1.06</v>
      </c>
      <c r="BE1305" s="19">
        <v>0.84099999999999997</v>
      </c>
      <c r="BF1305" s="19">
        <v>1.196</v>
      </c>
      <c r="BG1305" s="19">
        <v>1.3149999999999999</v>
      </c>
      <c r="BH1305" s="19">
        <v>0.97299999999999998</v>
      </c>
      <c r="BI1305" s="19">
        <v>0.876</v>
      </c>
      <c r="BJ1305" s="19">
        <v>1.1499999999999999</v>
      </c>
      <c r="BK1305" s="19">
        <v>0.89</v>
      </c>
      <c r="BL1305" s="19"/>
      <c r="BM1305" s="19">
        <v>0.76700000000000002</v>
      </c>
      <c r="BN1305" s="19">
        <v>1.119</v>
      </c>
      <c r="BO1305" s="19">
        <v>1.5329999999999999</v>
      </c>
      <c r="BP1305" s="19">
        <v>0.76300000000000001</v>
      </c>
      <c r="BQ1305" s="19">
        <v>1.1539999999999999</v>
      </c>
      <c r="BR1305" s="19">
        <v>1.113</v>
      </c>
      <c r="BS1305" s="19">
        <v>1.6080000000000001</v>
      </c>
      <c r="BT1305" s="19">
        <v>0.72699999999999998</v>
      </c>
      <c r="BU1305" s="19">
        <v>0.92100000000000004</v>
      </c>
      <c r="BV1305" s="19">
        <v>1.085</v>
      </c>
      <c r="BW1305" s="19">
        <v>1.294</v>
      </c>
      <c r="BX1305" s="19">
        <v>0.875</v>
      </c>
      <c r="BY1305" s="19">
        <v>1.0289999999999999</v>
      </c>
      <c r="BZ1305" s="19">
        <v>0.85499999999999998</v>
      </c>
      <c r="CA1305" s="19">
        <v>1.3220000000000001</v>
      </c>
      <c r="CB1305" s="19">
        <v>0.65</v>
      </c>
      <c r="CC1305" s="19">
        <v>1.0660000000000001</v>
      </c>
      <c r="CD1305" s="19">
        <v>0.70199999999999996</v>
      </c>
      <c r="CE1305" s="19"/>
      <c r="CF1305" s="19">
        <v>0.85899999999999999</v>
      </c>
      <c r="CG1305" s="19">
        <v>1.3120000000000001</v>
      </c>
      <c r="CH1305" s="19">
        <v>1.24</v>
      </c>
      <c r="CI1305" s="19">
        <v>1.538</v>
      </c>
      <c r="CJ1305" s="19">
        <v>1.601</v>
      </c>
      <c r="CK1305" s="19">
        <v>0.93200000000000005</v>
      </c>
      <c r="CL1305" s="19">
        <v>0.94899999999999995</v>
      </c>
      <c r="CM1305" s="19">
        <v>0.76800000000000002</v>
      </c>
      <c r="CN1305" s="19">
        <v>0.65700000000000003</v>
      </c>
      <c r="CO1305" s="19">
        <v>1.2769999999999999</v>
      </c>
      <c r="CP1305" s="19">
        <v>0.89200000000000002</v>
      </c>
      <c r="CQ1305" s="19">
        <v>1.0669999999999999</v>
      </c>
      <c r="CR1305" s="19">
        <v>0.65600000000000003</v>
      </c>
      <c r="CS1305" s="19">
        <v>0.72799999999999998</v>
      </c>
      <c r="CT1305" s="19">
        <v>0.91800000000000004</v>
      </c>
      <c r="CU1305" s="19">
        <v>0.95</v>
      </c>
      <c r="CV1305" s="19">
        <v>0.81599999999999995</v>
      </c>
      <c r="CW1305" s="19">
        <v>1.3</v>
      </c>
    </row>
    <row r="1306" spans="1:101" s="1" customFormat="1" ht="15" x14ac:dyDescent="0.2">
      <c r="A1306" s="19">
        <v>2098</v>
      </c>
      <c r="B1306" s="19">
        <v>433</v>
      </c>
      <c r="C1306" s="19">
        <v>1134.4000000000001</v>
      </c>
      <c r="D1306" s="19">
        <v>389.12810000000002</v>
      </c>
      <c r="E1306" s="19">
        <v>391.13440000000003</v>
      </c>
      <c r="F1306" s="19">
        <v>155.06979999999999</v>
      </c>
      <c r="G1306" s="20">
        <v>33572</v>
      </c>
      <c r="H1306" s="19">
        <v>1</v>
      </c>
      <c r="I1306" s="19">
        <v>1</v>
      </c>
      <c r="J1306" s="19" t="s">
        <v>109</v>
      </c>
      <c r="M1306" s="10"/>
      <c r="N1306" s="10"/>
      <c r="U1306" s="21">
        <v>1</v>
      </c>
      <c r="V1306" s="21">
        <v>14</v>
      </c>
      <c r="W1306" s="21">
        <v>279</v>
      </c>
      <c r="X1306" s="19">
        <v>0</v>
      </c>
      <c r="Y1306" s="19">
        <v>1.054</v>
      </c>
      <c r="Z1306" s="19">
        <v>1.1140000000000001</v>
      </c>
      <c r="AA1306" s="19">
        <v>1.0960000000000001</v>
      </c>
      <c r="AB1306" s="22">
        <f t="shared" si="330"/>
        <v>0.94011111111111112</v>
      </c>
      <c r="AC1306" s="22">
        <f t="shared" si="331"/>
        <v>0.95488888888888868</v>
      </c>
      <c r="AD1306" s="22">
        <f t="shared" si="332"/>
        <v>0.9077222222222221</v>
      </c>
      <c r="AE1306" s="22">
        <f t="shared" si="333"/>
        <v>0.98452408657202728</v>
      </c>
      <c r="AF1306" s="22">
        <f t="shared" si="334"/>
        <v>1.0356814982557074</v>
      </c>
      <c r="AG1306" s="22">
        <f t="shared" si="335"/>
        <v>-2.2501592515805344E-2</v>
      </c>
      <c r="AH1306" s="22">
        <f t="shared" si="336"/>
        <v>5.0580401157082747E-2</v>
      </c>
      <c r="AI1306" s="22">
        <f t="shared" si="337"/>
        <v>-0.12419730420440785</v>
      </c>
      <c r="AJ1306" s="22">
        <f t="shared" si="338"/>
        <v>-0.38171332584987366</v>
      </c>
      <c r="AK1306" s="22">
        <f t="shared" si="343"/>
        <v>0</v>
      </c>
      <c r="AL1306" s="22" t="str">
        <f t="shared" si="339"/>
        <v>Increase</v>
      </c>
      <c r="AM1306" s="24">
        <f t="shared" si="340"/>
        <v>0.75128150198651877</v>
      </c>
      <c r="AN1306" s="24">
        <f t="shared" si="341"/>
        <v>0.41522804074449116</v>
      </c>
      <c r="AO1306" s="25">
        <v>0.649065</v>
      </c>
      <c r="AP1306" s="24">
        <f t="shared" si="342"/>
        <v>0.41522804074449116</v>
      </c>
      <c r="AQ1306" s="25">
        <v>0.47595999999999999</v>
      </c>
      <c r="AR1306" s="25">
        <v>0.62958599999999998</v>
      </c>
      <c r="AS1306" s="19">
        <v>2098</v>
      </c>
      <c r="AT1306" s="19">
        <v>1.0189999999999999</v>
      </c>
      <c r="AU1306" s="19">
        <v>1.016</v>
      </c>
      <c r="AV1306" s="19">
        <v>1.0569999999999999</v>
      </c>
      <c r="AW1306" s="19">
        <v>0.91400000000000003</v>
      </c>
      <c r="AX1306" s="19">
        <v>0.84899999999999998</v>
      </c>
      <c r="AY1306" s="19">
        <v>1.169</v>
      </c>
      <c r="AZ1306" s="19">
        <v>1.0189999999999999</v>
      </c>
      <c r="BA1306" s="19">
        <v>1.125</v>
      </c>
      <c r="BB1306" s="19">
        <v>0.90200000000000002</v>
      </c>
      <c r="BC1306" s="19">
        <v>0.85899999999999999</v>
      </c>
      <c r="BD1306" s="19">
        <v>0.874</v>
      </c>
      <c r="BE1306" s="19">
        <v>0.84799999999999998</v>
      </c>
      <c r="BF1306" s="19">
        <v>0.81100000000000005</v>
      </c>
      <c r="BG1306" s="19">
        <v>0.84599999999999997</v>
      </c>
      <c r="BH1306" s="19">
        <v>0.73</v>
      </c>
      <c r="BI1306" s="19">
        <v>0.97099999999999997</v>
      </c>
      <c r="BJ1306" s="19">
        <v>1.0329999999999999</v>
      </c>
      <c r="BK1306" s="19">
        <v>0.88</v>
      </c>
      <c r="BL1306" s="19"/>
      <c r="BM1306" s="19">
        <v>0.999</v>
      </c>
      <c r="BN1306" s="19">
        <v>1.0660000000000001</v>
      </c>
      <c r="BO1306" s="19">
        <v>1.2549999999999999</v>
      </c>
      <c r="BP1306" s="19">
        <v>1.093</v>
      </c>
      <c r="BQ1306" s="19">
        <v>0.88</v>
      </c>
      <c r="BR1306" s="19">
        <v>0.72299999999999998</v>
      </c>
      <c r="BS1306" s="19">
        <v>1.1879999999999999</v>
      </c>
      <c r="BT1306" s="19">
        <v>1.1859999999999999</v>
      </c>
      <c r="BU1306" s="19">
        <v>0.84299999999999997</v>
      </c>
      <c r="BV1306" s="19">
        <v>0.77300000000000002</v>
      </c>
      <c r="BW1306" s="19">
        <v>0.84399999999999997</v>
      </c>
      <c r="BX1306" s="19">
        <v>0.83799999999999997</v>
      </c>
      <c r="BY1306" s="19">
        <v>0.84199999999999997</v>
      </c>
      <c r="BZ1306" s="19">
        <v>0.78600000000000003</v>
      </c>
      <c r="CA1306" s="19">
        <v>0.92100000000000004</v>
      </c>
      <c r="CB1306" s="19">
        <v>1.075</v>
      </c>
      <c r="CC1306" s="19">
        <v>0.97599999999999998</v>
      </c>
      <c r="CD1306" s="19">
        <v>0.9</v>
      </c>
      <c r="CE1306" s="19"/>
      <c r="CF1306" s="19">
        <v>1.0589999999999999</v>
      </c>
      <c r="CG1306" s="19">
        <v>0.97899999999999998</v>
      </c>
      <c r="CH1306" s="19">
        <v>1.089</v>
      </c>
      <c r="CI1306" s="19">
        <v>0.97</v>
      </c>
      <c r="CJ1306" s="19">
        <v>0.90600000000000003</v>
      </c>
      <c r="CK1306" s="19">
        <v>0.90700000000000003</v>
      </c>
      <c r="CL1306" s="19">
        <v>0.93300000000000005</v>
      </c>
      <c r="CM1306" s="19">
        <v>0.89400000000000002</v>
      </c>
      <c r="CN1306" s="19">
        <v>1.06</v>
      </c>
      <c r="CO1306" s="19">
        <v>0.86199999999999999</v>
      </c>
      <c r="CP1306" s="19">
        <v>0.67500000000000004</v>
      </c>
      <c r="CQ1306" s="19">
        <v>0.75600000000000001</v>
      </c>
      <c r="CR1306" s="19">
        <v>0.86299999999999999</v>
      </c>
      <c r="CS1306" s="19">
        <v>1.0069999999999999</v>
      </c>
      <c r="CT1306" s="19">
        <v>0.79100000000000004</v>
      </c>
      <c r="CU1306" s="19">
        <v>0.84</v>
      </c>
      <c r="CV1306" s="19">
        <v>0.73199999999999998</v>
      </c>
      <c r="CW1306" s="19">
        <v>1.016</v>
      </c>
    </row>
    <row r="1307" spans="1:101" s="1" customFormat="1" ht="15" x14ac:dyDescent="0.2">
      <c r="A1307" s="19">
        <v>2100</v>
      </c>
      <c r="B1307" s="19">
        <v>433.4</v>
      </c>
      <c r="C1307" s="19">
        <v>1135.4000000000001</v>
      </c>
      <c r="D1307" s="19">
        <v>619.19569999999999</v>
      </c>
      <c r="E1307" s="19">
        <v>623.20759999999996</v>
      </c>
      <c r="F1307" s="19">
        <v>152.08629999999999</v>
      </c>
      <c r="G1307" s="20">
        <v>4272</v>
      </c>
      <c r="H1307" s="19">
        <v>1</v>
      </c>
      <c r="I1307" s="19">
        <v>2</v>
      </c>
      <c r="J1307" s="19" t="s">
        <v>117</v>
      </c>
      <c r="M1307" s="10"/>
      <c r="N1307" s="10"/>
      <c r="U1307" s="21">
        <v>0</v>
      </c>
      <c r="V1307" s="21">
        <v>0</v>
      </c>
      <c r="W1307" s="21">
        <v>13</v>
      </c>
      <c r="X1307" s="19">
        <v>0.05</v>
      </c>
      <c r="Y1307" s="19">
        <v>0.76600000000000001</v>
      </c>
      <c r="Z1307" s="19">
        <v>0.90800000000000003</v>
      </c>
      <c r="AA1307" s="19">
        <v>0.93500000000000005</v>
      </c>
      <c r="AB1307" s="22">
        <f t="shared" si="330"/>
        <v>1.1294444444444443</v>
      </c>
      <c r="AC1307" s="22">
        <f t="shared" si="331"/>
        <v>0.99705555555555547</v>
      </c>
      <c r="AD1307" s="22">
        <f t="shared" si="332"/>
        <v>1.0394444444444444</v>
      </c>
      <c r="AE1307" s="22">
        <f t="shared" si="333"/>
        <v>1.1327798517858136</v>
      </c>
      <c r="AF1307" s="22">
        <f t="shared" si="334"/>
        <v>1.086584714056654</v>
      </c>
      <c r="AG1307" s="22">
        <f t="shared" si="335"/>
        <v>0.17986751023411762</v>
      </c>
      <c r="AH1307" s="22">
        <f t="shared" si="336"/>
        <v>0.11980065660394816</v>
      </c>
      <c r="AI1307" s="22">
        <f t="shared" si="337"/>
        <v>-1.0021307626360907</v>
      </c>
      <c r="AJ1307" s="22">
        <f t="shared" si="338"/>
        <v>-0.67594030747625056</v>
      </c>
      <c r="AK1307" s="22">
        <f t="shared" si="343"/>
        <v>0</v>
      </c>
      <c r="AL1307" s="22" t="str">
        <f t="shared" si="339"/>
        <v>Lowering</v>
      </c>
      <c r="AM1307" s="24">
        <f t="shared" si="340"/>
        <v>9.9510575376289892E-2</v>
      </c>
      <c r="AN1307" s="24">
        <f t="shared" si="341"/>
        <v>0.21089179947085485</v>
      </c>
      <c r="AO1307" s="25">
        <v>0.86664200000000002</v>
      </c>
      <c r="AP1307" s="24">
        <f t="shared" si="342"/>
        <v>0.21089179947085485</v>
      </c>
      <c r="AQ1307" s="25">
        <v>0.82561200000000001</v>
      </c>
      <c r="AR1307" s="25">
        <v>0.87279899999999999</v>
      </c>
      <c r="AS1307" s="19">
        <v>2100</v>
      </c>
      <c r="AT1307" s="19">
        <v>0.9</v>
      </c>
      <c r="AU1307" s="19">
        <v>1.268</v>
      </c>
      <c r="AV1307" s="19">
        <v>0.93500000000000005</v>
      </c>
      <c r="AW1307" s="19">
        <v>1.034</v>
      </c>
      <c r="AX1307" s="19">
        <v>1.1890000000000001</v>
      </c>
      <c r="AY1307" s="19">
        <v>1.145</v>
      </c>
      <c r="AZ1307" s="19">
        <v>0.68500000000000005</v>
      </c>
      <c r="BA1307" s="19">
        <v>0.97299999999999998</v>
      </c>
      <c r="BB1307" s="19">
        <v>1.119</v>
      </c>
      <c r="BC1307" s="19">
        <v>1.506</v>
      </c>
      <c r="BD1307" s="19">
        <v>1.446</v>
      </c>
      <c r="BE1307" s="19">
        <v>1.119</v>
      </c>
      <c r="BF1307" s="19">
        <v>1.2729999999999999</v>
      </c>
      <c r="BG1307" s="19">
        <v>1.123</v>
      </c>
      <c r="BH1307" s="19">
        <v>1.1619999999999999</v>
      </c>
      <c r="BI1307" s="19">
        <v>1.1990000000000001</v>
      </c>
      <c r="BJ1307" s="19">
        <v>1.264</v>
      </c>
      <c r="BK1307" s="19">
        <v>0.99</v>
      </c>
      <c r="BL1307" s="19"/>
      <c r="BM1307" s="19">
        <v>0.41099999999999998</v>
      </c>
      <c r="BN1307" s="19">
        <v>1.1819999999999999</v>
      </c>
      <c r="BO1307" s="19">
        <v>1.089</v>
      </c>
      <c r="BP1307" s="19">
        <v>1.4279999999999999</v>
      </c>
      <c r="BQ1307" s="19">
        <v>0.65800000000000003</v>
      </c>
      <c r="BR1307" s="19">
        <v>0.8</v>
      </c>
      <c r="BS1307" s="19">
        <v>0.84699999999999998</v>
      </c>
      <c r="BT1307" s="19">
        <v>0.96599999999999997</v>
      </c>
      <c r="BU1307" s="19">
        <v>1.3169999999999999</v>
      </c>
      <c r="BV1307" s="19">
        <v>0.79300000000000004</v>
      </c>
      <c r="BW1307" s="19">
        <v>0.91700000000000004</v>
      </c>
      <c r="BX1307" s="19">
        <v>1.2070000000000001</v>
      </c>
      <c r="BY1307" s="19">
        <v>1.0980000000000001</v>
      </c>
      <c r="BZ1307" s="19">
        <v>1.131</v>
      </c>
      <c r="CA1307" s="19">
        <v>1.244</v>
      </c>
      <c r="CB1307" s="19">
        <v>1.2889999999999999</v>
      </c>
      <c r="CC1307" s="19">
        <v>0.81599999999999995</v>
      </c>
      <c r="CD1307" s="19">
        <v>0.754</v>
      </c>
      <c r="CE1307" s="19"/>
      <c r="CF1307" s="19">
        <v>1.0449999999999999</v>
      </c>
      <c r="CG1307" s="19">
        <v>0.66400000000000003</v>
      </c>
      <c r="CH1307" s="19">
        <v>0.89800000000000002</v>
      </c>
      <c r="CI1307" s="19">
        <v>0.79</v>
      </c>
      <c r="CJ1307" s="19">
        <v>1.0469999999999999</v>
      </c>
      <c r="CK1307" s="19">
        <v>0.84399999999999997</v>
      </c>
      <c r="CL1307" s="19">
        <v>0.89400000000000002</v>
      </c>
      <c r="CM1307" s="19">
        <v>1.101</v>
      </c>
      <c r="CN1307" s="19">
        <v>1.0369999999999999</v>
      </c>
      <c r="CO1307" s="19">
        <v>1.3220000000000001</v>
      </c>
      <c r="CP1307" s="19">
        <v>1.3779999999999999</v>
      </c>
      <c r="CQ1307" s="19">
        <v>0.81899999999999995</v>
      </c>
      <c r="CR1307" s="19">
        <v>1.0349999999999999</v>
      </c>
      <c r="CS1307" s="19">
        <v>1.0029999999999999</v>
      </c>
      <c r="CT1307" s="19">
        <v>1.4059999999999999</v>
      </c>
      <c r="CU1307" s="19">
        <v>1.454</v>
      </c>
      <c r="CV1307" s="19">
        <v>1.1080000000000001</v>
      </c>
      <c r="CW1307" s="19">
        <v>0.86499999999999999</v>
      </c>
    </row>
    <row r="1308" spans="1:101" s="1" customFormat="1" ht="15" x14ac:dyDescent="0.2">
      <c r="A1308" s="19">
        <v>2101</v>
      </c>
      <c r="B1308" s="19">
        <v>434</v>
      </c>
      <c r="C1308" s="19">
        <v>1135.5</v>
      </c>
      <c r="D1308" s="19">
        <v>667.8075</v>
      </c>
      <c r="E1308" s="19">
        <v>669.81410000000005</v>
      </c>
      <c r="F1308" s="19">
        <v>433.7491</v>
      </c>
      <c r="G1308" s="20">
        <v>12259.846149999999</v>
      </c>
      <c r="H1308" s="19">
        <v>1</v>
      </c>
      <c r="I1308" s="19">
        <v>1</v>
      </c>
      <c r="J1308" s="19" t="s">
        <v>112</v>
      </c>
      <c r="M1308" s="10"/>
      <c r="N1308" s="10"/>
      <c r="X1308" s="19">
        <v>0.05</v>
      </c>
      <c r="Y1308" s="19">
        <v>0.95199999999999996</v>
      </c>
      <c r="Z1308" s="19">
        <v>0.995</v>
      </c>
      <c r="AA1308" s="19">
        <v>0.99</v>
      </c>
      <c r="AB1308" s="22">
        <f t="shared" si="330"/>
        <v>0.8676666666666667</v>
      </c>
      <c r="AC1308" s="22">
        <f t="shared" si="331"/>
        <v>0.83744444444444432</v>
      </c>
      <c r="AD1308" s="22">
        <f t="shared" si="332"/>
        <v>1.0099444444444441</v>
      </c>
      <c r="AE1308" s="22">
        <f t="shared" si="333"/>
        <v>1.0360886294281546</v>
      </c>
      <c r="AF1308" s="22">
        <f t="shared" si="334"/>
        <v>0.85912316409043432</v>
      </c>
      <c r="AG1308" s="22">
        <f t="shared" si="335"/>
        <v>5.1147419788342183E-2</v>
      </c>
      <c r="AH1308" s="22">
        <f t="shared" si="336"/>
        <v>-0.21906312361074259</v>
      </c>
      <c r="AI1308" s="22">
        <f t="shared" si="337"/>
        <v>-0.25148369139629523</v>
      </c>
      <c r="AJ1308" s="22">
        <f t="shared" si="338"/>
        <v>-1.6170981912193503</v>
      </c>
      <c r="AK1308" s="22">
        <f t="shared" si="343"/>
        <v>0</v>
      </c>
      <c r="AL1308" s="22" t="str">
        <f t="shared" si="339"/>
        <v>Lowering</v>
      </c>
      <c r="AM1308" s="24">
        <f t="shared" si="340"/>
        <v>0.56042346196162651</v>
      </c>
      <c r="AN1308" s="24">
        <f t="shared" si="341"/>
        <v>2.4149147758500935E-2</v>
      </c>
      <c r="AO1308" s="25">
        <v>0.49298700000000001</v>
      </c>
      <c r="AP1308" s="24">
        <f t="shared" si="342"/>
        <v>2.4149147758500935E-2</v>
      </c>
      <c r="AQ1308" s="25">
        <v>1.49607</v>
      </c>
      <c r="AR1308" s="25">
        <v>1.42933</v>
      </c>
      <c r="AS1308" s="19">
        <v>2101</v>
      </c>
      <c r="AT1308" s="19">
        <v>0.61699999999999999</v>
      </c>
      <c r="AU1308" s="19">
        <v>0.73699999999999999</v>
      </c>
      <c r="AV1308" s="19">
        <v>1.054</v>
      </c>
      <c r="AW1308" s="19">
        <v>1.111</v>
      </c>
      <c r="AX1308" s="19">
        <v>0.79700000000000004</v>
      </c>
      <c r="AY1308" s="19">
        <v>0.96899999999999997</v>
      </c>
      <c r="AZ1308" s="19">
        <v>0.76100000000000001</v>
      </c>
      <c r="BA1308" s="19">
        <v>1.014</v>
      </c>
      <c r="BB1308" s="19">
        <v>0.81499999999999995</v>
      </c>
      <c r="BC1308" s="19">
        <v>0.753</v>
      </c>
      <c r="BD1308" s="19">
        <v>0.89800000000000002</v>
      </c>
      <c r="BE1308" s="19">
        <v>0.78300000000000003</v>
      </c>
      <c r="BF1308" s="19">
        <v>0.69199999999999995</v>
      </c>
      <c r="BG1308" s="19">
        <v>0.98099999999999998</v>
      </c>
      <c r="BH1308" s="19">
        <v>0.67200000000000004</v>
      </c>
      <c r="BI1308" s="19">
        <v>1.1000000000000001</v>
      </c>
      <c r="BJ1308" s="19">
        <v>1.0760000000000001</v>
      </c>
      <c r="BK1308" s="19">
        <v>0.78800000000000003</v>
      </c>
      <c r="BL1308" s="19"/>
      <c r="BM1308" s="19">
        <v>0.76500000000000001</v>
      </c>
      <c r="BN1308" s="19">
        <v>0.77600000000000002</v>
      </c>
      <c r="BO1308" s="19">
        <v>0.81499999999999995</v>
      </c>
      <c r="BP1308" s="19">
        <v>1.01</v>
      </c>
      <c r="BQ1308" s="19">
        <v>0.875</v>
      </c>
      <c r="BR1308" s="19">
        <v>0.505</v>
      </c>
      <c r="BS1308" s="19">
        <v>0.745</v>
      </c>
      <c r="BT1308" s="19">
        <v>1.1850000000000001</v>
      </c>
      <c r="BU1308" s="19">
        <v>0.67600000000000005</v>
      </c>
      <c r="BV1308" s="19">
        <v>0.745</v>
      </c>
      <c r="BW1308" s="19">
        <v>0.93</v>
      </c>
      <c r="BX1308" s="19">
        <v>0.73799999999999999</v>
      </c>
      <c r="BY1308" s="19">
        <v>0.85599999999999998</v>
      </c>
      <c r="BZ1308" s="19">
        <v>0.79300000000000004</v>
      </c>
      <c r="CA1308" s="19">
        <v>0.84499999999999997</v>
      </c>
      <c r="CB1308" s="19">
        <v>0.99</v>
      </c>
      <c r="CC1308" s="19">
        <v>0.96799999999999997</v>
      </c>
      <c r="CD1308" s="19">
        <v>0.85699999999999998</v>
      </c>
      <c r="CE1308" s="19"/>
      <c r="CF1308" s="19">
        <v>0.86299999999999999</v>
      </c>
      <c r="CG1308" s="19">
        <v>0.57999999999999996</v>
      </c>
      <c r="CH1308" s="19">
        <v>0.92400000000000004</v>
      </c>
      <c r="CI1308" s="19">
        <v>0.92700000000000005</v>
      </c>
      <c r="CJ1308" s="19">
        <v>0.97699999999999998</v>
      </c>
      <c r="CK1308" s="19">
        <v>0.97</v>
      </c>
      <c r="CL1308" s="19">
        <v>1.119</v>
      </c>
      <c r="CM1308" s="19">
        <v>1.119</v>
      </c>
      <c r="CN1308" s="19">
        <v>1.139</v>
      </c>
      <c r="CO1308" s="19">
        <v>1.2310000000000001</v>
      </c>
      <c r="CP1308" s="19">
        <v>1.1499999999999999</v>
      </c>
      <c r="CQ1308" s="19">
        <v>0.88600000000000001</v>
      </c>
      <c r="CR1308" s="19">
        <v>0.71599999999999997</v>
      </c>
      <c r="CS1308" s="19">
        <v>1.42</v>
      </c>
      <c r="CT1308" s="19">
        <v>0.97599999999999998</v>
      </c>
      <c r="CU1308" s="19">
        <v>1.006</v>
      </c>
      <c r="CV1308" s="19">
        <v>0.91500000000000004</v>
      </c>
      <c r="CW1308" s="19">
        <v>1.2609999999999999</v>
      </c>
    </row>
    <row r="1309" spans="1:101" s="1" customFormat="1" ht="15" x14ac:dyDescent="0.2">
      <c r="A1309" s="19">
        <v>2102</v>
      </c>
      <c r="B1309" s="19">
        <v>432.9</v>
      </c>
      <c r="C1309" s="19">
        <v>1136.4000000000001</v>
      </c>
      <c r="D1309" s="19">
        <v>668.05820000000006</v>
      </c>
      <c r="E1309" s="19">
        <v>670.06479999999999</v>
      </c>
      <c r="F1309" s="19">
        <v>867.99969999999996</v>
      </c>
      <c r="G1309" s="20">
        <v>10753.875</v>
      </c>
      <c r="H1309" s="19">
        <v>2</v>
      </c>
      <c r="I1309" s="19">
        <v>2</v>
      </c>
      <c r="J1309" s="19" t="s">
        <v>117</v>
      </c>
      <c r="M1309" s="10"/>
      <c r="N1309" s="10"/>
      <c r="U1309" s="21">
        <v>0</v>
      </c>
      <c r="V1309" s="21">
        <v>0</v>
      </c>
      <c r="W1309" s="21">
        <v>14</v>
      </c>
      <c r="X1309" s="19">
        <v>0.05</v>
      </c>
      <c r="Y1309" s="19">
        <v>1.083</v>
      </c>
      <c r="Z1309" s="19">
        <v>1.1439999999999999</v>
      </c>
      <c r="AA1309" s="19">
        <v>1.1659999999999999</v>
      </c>
      <c r="AB1309" s="22">
        <f t="shared" si="330"/>
        <v>0.95577777777777784</v>
      </c>
      <c r="AC1309" s="22">
        <f t="shared" si="331"/>
        <v>0.8479444444444445</v>
      </c>
      <c r="AD1309" s="22">
        <f t="shared" si="332"/>
        <v>1.0537777777777777</v>
      </c>
      <c r="AE1309" s="22">
        <f t="shared" si="333"/>
        <v>1.1271702810718731</v>
      </c>
      <c r="AF1309" s="22">
        <f t="shared" si="334"/>
        <v>0.90700126528890779</v>
      </c>
      <c r="AG1309" s="22">
        <f t="shared" si="335"/>
        <v>0.17270547921986681</v>
      </c>
      <c r="AH1309" s="22">
        <f t="shared" si="336"/>
        <v>-0.1408235315373581</v>
      </c>
      <c r="AI1309" s="22">
        <f t="shared" si="337"/>
        <v>-1.1879225445675128</v>
      </c>
      <c r="AJ1309" s="22">
        <f t="shared" si="338"/>
        <v>-0.67389281147203051</v>
      </c>
      <c r="AK1309" s="22">
        <f t="shared" si="343"/>
        <v>0</v>
      </c>
      <c r="AL1309" s="22" t="str">
        <f t="shared" si="339"/>
        <v>Lowering</v>
      </c>
      <c r="AM1309" s="24">
        <f t="shared" si="340"/>
        <v>6.4875012633977644E-2</v>
      </c>
      <c r="AN1309" s="24">
        <f t="shared" si="341"/>
        <v>0.21188840339830653</v>
      </c>
      <c r="AO1309" s="25">
        <v>0.96013999999999999</v>
      </c>
      <c r="AP1309" s="24">
        <f t="shared" si="342"/>
        <v>0.21188840339830653</v>
      </c>
      <c r="AQ1309" s="25">
        <v>1.17269</v>
      </c>
      <c r="AR1309" s="25">
        <v>1.07982</v>
      </c>
      <c r="AS1309" s="19">
        <v>2102</v>
      </c>
      <c r="AT1309" s="19">
        <v>0.68100000000000005</v>
      </c>
      <c r="AU1309" s="19">
        <v>0.84399999999999997</v>
      </c>
      <c r="AV1309" s="19">
        <v>1.121</v>
      </c>
      <c r="AW1309" s="19">
        <v>1.252</v>
      </c>
      <c r="AX1309" s="19">
        <v>1.0389999999999999</v>
      </c>
      <c r="AY1309" s="19">
        <v>1.194</v>
      </c>
      <c r="AZ1309" s="19">
        <v>0.86499999999999999</v>
      </c>
      <c r="BA1309" s="19">
        <v>1.32</v>
      </c>
      <c r="BB1309" s="19">
        <v>0.873</v>
      </c>
      <c r="BC1309" s="19">
        <v>0.82099999999999995</v>
      </c>
      <c r="BD1309" s="19">
        <v>0.94699999999999995</v>
      </c>
      <c r="BE1309" s="19">
        <v>0.81</v>
      </c>
      <c r="BF1309" s="19">
        <v>0.82</v>
      </c>
      <c r="BG1309" s="19">
        <v>0.78300000000000003</v>
      </c>
      <c r="BH1309" s="19">
        <v>0.66300000000000003</v>
      </c>
      <c r="BI1309" s="19">
        <v>1.05</v>
      </c>
      <c r="BJ1309" s="19">
        <v>1.155</v>
      </c>
      <c r="BK1309" s="19">
        <v>0.96599999999999997</v>
      </c>
      <c r="BL1309" s="19"/>
      <c r="BM1309" s="19">
        <v>0.88700000000000001</v>
      </c>
      <c r="BN1309" s="19">
        <v>0.96599999999999997</v>
      </c>
      <c r="BO1309" s="19">
        <v>0.874</v>
      </c>
      <c r="BP1309" s="19">
        <v>1.0609999999999999</v>
      </c>
      <c r="BQ1309" s="19">
        <v>0.76400000000000001</v>
      </c>
      <c r="BR1309" s="19">
        <v>0.48899999999999999</v>
      </c>
      <c r="BS1309" s="19">
        <v>0.72199999999999998</v>
      </c>
      <c r="BT1309" s="19">
        <v>1.018</v>
      </c>
      <c r="BU1309" s="19">
        <v>1.0529999999999999</v>
      </c>
      <c r="BV1309" s="19">
        <v>0.73599999999999999</v>
      </c>
      <c r="BW1309" s="19">
        <v>0.84699999999999998</v>
      </c>
      <c r="BX1309" s="19">
        <v>0.71699999999999997</v>
      </c>
      <c r="BY1309" s="19">
        <v>0.89</v>
      </c>
      <c r="BZ1309" s="19">
        <v>0.78100000000000003</v>
      </c>
      <c r="CA1309" s="19">
        <v>0.84299999999999997</v>
      </c>
      <c r="CB1309" s="19">
        <v>0.80900000000000005</v>
      </c>
      <c r="CC1309" s="19">
        <v>0.84499999999999997</v>
      </c>
      <c r="CD1309" s="19">
        <v>0.96099999999999997</v>
      </c>
      <c r="CE1309" s="19"/>
      <c r="CF1309" s="19">
        <v>0.92600000000000005</v>
      </c>
      <c r="CG1309" s="19">
        <v>0.60099999999999998</v>
      </c>
      <c r="CH1309" s="19">
        <v>0.91900000000000004</v>
      </c>
      <c r="CI1309" s="19">
        <v>0.997</v>
      </c>
      <c r="CJ1309" s="19">
        <v>1.0269999999999999</v>
      </c>
      <c r="CK1309" s="19">
        <v>0.90600000000000003</v>
      </c>
      <c r="CL1309" s="19">
        <v>1.135</v>
      </c>
      <c r="CM1309" s="19">
        <v>1.35</v>
      </c>
      <c r="CN1309" s="19">
        <v>1.51</v>
      </c>
      <c r="CO1309" s="19">
        <v>1.2230000000000001</v>
      </c>
      <c r="CP1309" s="19">
        <v>1.212</v>
      </c>
      <c r="CQ1309" s="19">
        <v>0.70599999999999996</v>
      </c>
      <c r="CR1309" s="19">
        <v>0.81799999999999995</v>
      </c>
      <c r="CS1309" s="19">
        <v>1.6060000000000001</v>
      </c>
      <c r="CT1309" s="19">
        <v>0.79700000000000004</v>
      </c>
      <c r="CU1309" s="19">
        <v>1.085</v>
      </c>
      <c r="CV1309" s="19">
        <v>1.1060000000000001</v>
      </c>
      <c r="CW1309" s="19">
        <v>1.044</v>
      </c>
    </row>
    <row r="1310" spans="1:101" s="1" customFormat="1" ht="15" x14ac:dyDescent="0.2">
      <c r="A1310" s="19">
        <v>2103</v>
      </c>
      <c r="B1310" s="19">
        <v>433.9</v>
      </c>
      <c r="C1310" s="19">
        <v>1136.7</v>
      </c>
      <c r="D1310" s="19">
        <v>667.55700000000002</v>
      </c>
      <c r="E1310" s="19">
        <v>669.56280000000004</v>
      </c>
      <c r="F1310" s="19">
        <v>433.49860000000001</v>
      </c>
      <c r="G1310" s="20">
        <v>8953.5</v>
      </c>
      <c r="H1310" s="19">
        <v>1</v>
      </c>
      <c r="I1310" s="19">
        <v>1</v>
      </c>
      <c r="J1310" s="19" t="s">
        <v>112</v>
      </c>
      <c r="M1310" s="10"/>
      <c r="N1310" s="10"/>
      <c r="X1310" s="19">
        <v>0.05</v>
      </c>
      <c r="Y1310" s="19">
        <v>1.0429999999999999</v>
      </c>
      <c r="Z1310" s="19">
        <v>0.96299999999999997</v>
      </c>
      <c r="AA1310" s="19">
        <v>0.98499999999999999</v>
      </c>
      <c r="AB1310" s="22">
        <f t="shared" si="330"/>
        <v>0.83577777777777784</v>
      </c>
      <c r="AC1310" s="22">
        <f t="shared" si="331"/>
        <v>0.80444444444444452</v>
      </c>
      <c r="AD1310" s="22">
        <f t="shared" si="332"/>
        <v>0.93827777777777777</v>
      </c>
      <c r="AE1310" s="22">
        <f t="shared" si="333"/>
        <v>1.038950276243094</v>
      </c>
      <c r="AF1310" s="22">
        <f t="shared" si="334"/>
        <v>0.89075729764935763</v>
      </c>
      <c r="AG1310" s="22">
        <f t="shared" si="335"/>
        <v>5.5126609069738743E-2</v>
      </c>
      <c r="AH1310" s="22">
        <f t="shared" si="336"/>
        <v>-0.16689569700657481</v>
      </c>
      <c r="AI1310" s="22">
        <f t="shared" si="337"/>
        <v>-0.22234934392250846</v>
      </c>
      <c r="AJ1310" s="22">
        <f t="shared" si="338"/>
        <v>-1.0365648754827959</v>
      </c>
      <c r="AK1310" s="22">
        <f t="shared" si="343"/>
        <v>0</v>
      </c>
      <c r="AL1310" s="22" t="str">
        <f t="shared" si="339"/>
        <v>Lowering</v>
      </c>
      <c r="AM1310" s="24">
        <f t="shared" si="340"/>
        <v>0.59930880184291357</v>
      </c>
      <c r="AN1310" s="24">
        <f t="shared" si="341"/>
        <v>9.192531452991265E-2</v>
      </c>
      <c r="AO1310" s="25">
        <v>0.53174699999999997</v>
      </c>
      <c r="AP1310" s="24">
        <f t="shared" si="342"/>
        <v>9.192531452991265E-2</v>
      </c>
      <c r="AQ1310" s="25">
        <v>1.22994</v>
      </c>
      <c r="AR1310" s="25">
        <v>1.1164700000000001</v>
      </c>
      <c r="AS1310" s="19">
        <v>2103</v>
      </c>
      <c r="AT1310" s="19">
        <v>0.80900000000000005</v>
      </c>
      <c r="AU1310" s="19">
        <v>0.64600000000000002</v>
      </c>
      <c r="AV1310" s="19">
        <v>0.91600000000000004</v>
      </c>
      <c r="AW1310" s="19">
        <v>1.02</v>
      </c>
      <c r="AX1310" s="19">
        <v>0.76700000000000002</v>
      </c>
      <c r="AY1310" s="19">
        <v>0.85299999999999998</v>
      </c>
      <c r="AZ1310" s="19">
        <v>0.69099999999999995</v>
      </c>
      <c r="BA1310" s="19">
        <v>1.2989999999999999</v>
      </c>
      <c r="BB1310" s="19">
        <v>0.79600000000000004</v>
      </c>
      <c r="BC1310" s="19">
        <v>0.80800000000000005</v>
      </c>
      <c r="BD1310" s="19">
        <v>0.80900000000000005</v>
      </c>
      <c r="BE1310" s="19">
        <v>0.72199999999999998</v>
      </c>
      <c r="BF1310" s="19">
        <v>0.48899999999999999</v>
      </c>
      <c r="BG1310" s="19">
        <v>0.71099999999999997</v>
      </c>
      <c r="BH1310" s="19">
        <v>0.63800000000000001</v>
      </c>
      <c r="BI1310" s="19">
        <v>0.98599999999999999</v>
      </c>
      <c r="BJ1310" s="19">
        <v>1.1439999999999999</v>
      </c>
      <c r="BK1310" s="19">
        <v>0.94</v>
      </c>
      <c r="BL1310" s="19"/>
      <c r="BM1310" s="19">
        <v>0.81399999999999995</v>
      </c>
      <c r="BN1310" s="19">
        <v>0.98099999999999998</v>
      </c>
      <c r="BO1310" s="19">
        <v>0.97099999999999997</v>
      </c>
      <c r="BP1310" s="19">
        <v>0.89300000000000002</v>
      </c>
      <c r="BQ1310" s="19">
        <v>0.68700000000000006</v>
      </c>
      <c r="BR1310" s="19">
        <v>0.45100000000000001</v>
      </c>
      <c r="BS1310" s="19">
        <v>0.72499999999999998</v>
      </c>
      <c r="BT1310" s="19">
        <v>1.0900000000000001</v>
      </c>
      <c r="BU1310" s="19">
        <v>0.66600000000000004</v>
      </c>
      <c r="BV1310" s="19">
        <v>0.72199999999999998</v>
      </c>
      <c r="BW1310" s="19">
        <v>0.89600000000000002</v>
      </c>
      <c r="BX1310" s="19">
        <v>0.64200000000000002</v>
      </c>
      <c r="BY1310" s="19">
        <v>0.69399999999999995</v>
      </c>
      <c r="BZ1310" s="19">
        <v>0.76500000000000001</v>
      </c>
      <c r="CA1310" s="19">
        <v>0.74399999999999999</v>
      </c>
      <c r="CB1310" s="19">
        <v>0.91300000000000003</v>
      </c>
      <c r="CC1310" s="19">
        <v>1.0209999999999999</v>
      </c>
      <c r="CD1310" s="19">
        <v>0.80500000000000005</v>
      </c>
      <c r="CE1310" s="19"/>
      <c r="CF1310" s="19">
        <v>0.95699999999999996</v>
      </c>
      <c r="CG1310" s="19">
        <v>0.53200000000000003</v>
      </c>
      <c r="CH1310" s="19">
        <v>0.86099999999999999</v>
      </c>
      <c r="CI1310" s="19">
        <v>0.98099999999999998</v>
      </c>
      <c r="CJ1310" s="19">
        <v>0.81799999999999995</v>
      </c>
      <c r="CK1310" s="19">
        <v>1.046</v>
      </c>
      <c r="CL1310" s="19">
        <v>0.98799999999999999</v>
      </c>
      <c r="CM1310" s="19">
        <v>1.03</v>
      </c>
      <c r="CN1310" s="19">
        <v>1.1339999999999999</v>
      </c>
      <c r="CO1310" s="19">
        <v>1.169</v>
      </c>
      <c r="CP1310" s="19">
        <v>0.98799999999999999</v>
      </c>
      <c r="CQ1310" s="19">
        <v>0.91300000000000003</v>
      </c>
      <c r="CR1310" s="19">
        <v>0.74099999999999999</v>
      </c>
      <c r="CS1310" s="19">
        <v>1.1890000000000001</v>
      </c>
      <c r="CT1310" s="19">
        <v>0.86699999999999999</v>
      </c>
      <c r="CU1310" s="19">
        <v>0.95</v>
      </c>
      <c r="CV1310" s="19">
        <v>0.80700000000000005</v>
      </c>
      <c r="CW1310" s="19">
        <v>0.91800000000000004</v>
      </c>
    </row>
    <row r="1311" spans="1:101" s="1" customFormat="1" ht="15" x14ac:dyDescent="0.2">
      <c r="A1311" s="19">
        <v>2105</v>
      </c>
      <c r="B1311" s="19">
        <v>433.8</v>
      </c>
      <c r="C1311" s="19">
        <v>1138.5999999999999</v>
      </c>
      <c r="D1311" s="19">
        <v>332.09570000000002</v>
      </c>
      <c r="E1311" s="19">
        <v>334.10230000000001</v>
      </c>
      <c r="F1311" s="19">
        <v>98.037300000000002</v>
      </c>
      <c r="G1311" s="20">
        <v>9282</v>
      </c>
      <c r="H1311" s="19">
        <v>1</v>
      </c>
      <c r="I1311" s="19">
        <v>1</v>
      </c>
      <c r="J1311" s="19" t="s">
        <v>103</v>
      </c>
      <c r="M1311" s="10"/>
      <c r="N1311" s="10"/>
      <c r="U1311" s="21">
        <v>0</v>
      </c>
      <c r="V1311" s="21">
        <v>14</v>
      </c>
      <c r="W1311" s="21">
        <v>383</v>
      </c>
      <c r="X1311" s="19">
        <v>0.05</v>
      </c>
      <c r="Y1311" s="19">
        <v>0.95199999999999996</v>
      </c>
      <c r="Z1311" s="19">
        <v>1.004</v>
      </c>
      <c r="AA1311" s="19">
        <v>1.0780000000000001</v>
      </c>
      <c r="AB1311" s="22">
        <f t="shared" si="330"/>
        <v>1.3202222222222222</v>
      </c>
      <c r="AC1311" s="22">
        <f t="shared" si="331"/>
        <v>1.1891111111111112</v>
      </c>
      <c r="AD1311" s="22">
        <f t="shared" si="332"/>
        <v>1.2958888888888889</v>
      </c>
      <c r="AE1311" s="22">
        <f t="shared" si="333"/>
        <v>1.1102597645299943</v>
      </c>
      <c r="AF1311" s="22">
        <f t="shared" si="334"/>
        <v>1.0187773300180056</v>
      </c>
      <c r="AG1311" s="22">
        <f t="shared" si="335"/>
        <v>0.15089725959779932</v>
      </c>
      <c r="AH1311" s="22">
        <f t="shared" si="336"/>
        <v>2.6838762021088518E-2</v>
      </c>
      <c r="AI1311" s="22">
        <f t="shared" si="337"/>
        <v>-1.094694679286101</v>
      </c>
      <c r="AJ1311" s="22">
        <f t="shared" si="338"/>
        <v>-0.13072348793466798</v>
      </c>
      <c r="AK1311" s="22">
        <f t="shared" si="343"/>
        <v>0</v>
      </c>
      <c r="AL1311" s="22" t="str">
        <f t="shared" si="339"/>
        <v>Lowering</v>
      </c>
      <c r="AM1311" s="24">
        <f t="shared" si="340"/>
        <v>8.0409122130064847E-2</v>
      </c>
      <c r="AN1311" s="24">
        <f t="shared" si="341"/>
        <v>0.74007632617541541</v>
      </c>
      <c r="AO1311" s="25">
        <v>0.93101599999999995</v>
      </c>
      <c r="AP1311" s="24">
        <f t="shared" si="342"/>
        <v>0.74007632617541541</v>
      </c>
      <c r="AQ1311" s="25">
        <v>0.36107</v>
      </c>
      <c r="AR1311" s="25">
        <v>0.49259399999999998</v>
      </c>
      <c r="AS1311" s="19">
        <v>2105</v>
      </c>
      <c r="AT1311" s="19">
        <v>1.5580000000000001</v>
      </c>
      <c r="AU1311" s="19">
        <v>1.546</v>
      </c>
      <c r="AV1311" s="19">
        <v>1.49</v>
      </c>
      <c r="AW1311" s="19">
        <v>1.4259999999999999</v>
      </c>
      <c r="AX1311" s="19">
        <v>1.4490000000000001</v>
      </c>
      <c r="AY1311" s="19">
        <v>1.24</v>
      </c>
      <c r="AZ1311" s="19">
        <v>1.597</v>
      </c>
      <c r="BA1311" s="19">
        <v>1.353</v>
      </c>
      <c r="BB1311" s="19">
        <v>1.337</v>
      </c>
      <c r="BC1311" s="19">
        <v>1.1759999999999999</v>
      </c>
      <c r="BD1311" s="19">
        <v>1.2889999999999999</v>
      </c>
      <c r="BE1311" s="19">
        <v>1.1339999999999999</v>
      </c>
      <c r="BF1311" s="19">
        <v>1.28</v>
      </c>
      <c r="BG1311" s="19">
        <v>0.97899999999999998</v>
      </c>
      <c r="BH1311" s="19">
        <v>1.1839999999999999</v>
      </c>
      <c r="BI1311" s="19">
        <v>1.5960000000000001</v>
      </c>
      <c r="BJ1311" s="19">
        <v>0.95</v>
      </c>
      <c r="BK1311" s="19">
        <v>1.18</v>
      </c>
      <c r="BL1311" s="19"/>
      <c r="BM1311" s="19">
        <v>1.569</v>
      </c>
      <c r="BN1311" s="19">
        <v>1.028</v>
      </c>
      <c r="BO1311" s="19">
        <v>1.2749999999999999</v>
      </c>
      <c r="BP1311" s="19">
        <v>1.133</v>
      </c>
      <c r="BQ1311" s="19">
        <v>1.268</v>
      </c>
      <c r="BR1311" s="19">
        <v>1.337</v>
      </c>
      <c r="BS1311" s="19">
        <v>1.3320000000000001</v>
      </c>
      <c r="BT1311" s="19">
        <v>1.252</v>
      </c>
      <c r="BU1311" s="19">
        <v>1.246</v>
      </c>
      <c r="BV1311" s="19">
        <v>1.1259999999999999</v>
      </c>
      <c r="BW1311" s="19">
        <v>1.2689999999999999</v>
      </c>
      <c r="BX1311" s="19">
        <v>1.417</v>
      </c>
      <c r="BY1311" s="19">
        <v>0.97799999999999998</v>
      </c>
      <c r="BZ1311" s="19">
        <v>1.093</v>
      </c>
      <c r="CA1311" s="19">
        <v>0.77400000000000002</v>
      </c>
      <c r="CB1311" s="19">
        <v>0.754</v>
      </c>
      <c r="CC1311" s="19">
        <v>1.603</v>
      </c>
      <c r="CD1311" s="19">
        <v>0.95</v>
      </c>
      <c r="CE1311" s="19"/>
      <c r="CF1311" s="19">
        <v>1.5720000000000001</v>
      </c>
      <c r="CG1311" s="19">
        <v>1.601</v>
      </c>
      <c r="CH1311" s="19">
        <v>1.296</v>
      </c>
      <c r="CI1311" s="19">
        <v>1.4219999999999999</v>
      </c>
      <c r="CJ1311" s="19">
        <v>1.226</v>
      </c>
      <c r="CK1311" s="19">
        <v>1.87</v>
      </c>
      <c r="CL1311" s="19">
        <v>1.44</v>
      </c>
      <c r="CM1311" s="19">
        <v>1.127</v>
      </c>
      <c r="CN1311" s="19">
        <v>0.97599999999999998</v>
      </c>
      <c r="CO1311" s="19">
        <v>1.089</v>
      </c>
      <c r="CP1311" s="19">
        <v>1.26</v>
      </c>
      <c r="CQ1311" s="19">
        <v>1.0069999999999999</v>
      </c>
      <c r="CR1311" s="19">
        <v>1.2410000000000001</v>
      </c>
      <c r="CS1311" s="19">
        <v>1.363</v>
      </c>
      <c r="CT1311" s="19">
        <v>1.1240000000000001</v>
      </c>
      <c r="CU1311" s="19">
        <v>1.026</v>
      </c>
      <c r="CV1311" s="19">
        <v>1.218</v>
      </c>
      <c r="CW1311" s="19">
        <v>1.468</v>
      </c>
    </row>
    <row r="1312" spans="1:101" s="1" customFormat="1" ht="15" x14ac:dyDescent="0.2">
      <c r="A1312" s="19">
        <v>2107</v>
      </c>
      <c r="B1312" s="19">
        <v>433.8</v>
      </c>
      <c r="C1312" s="19">
        <v>1138.7</v>
      </c>
      <c r="D1312" s="19">
        <v>597.21289999999999</v>
      </c>
      <c r="E1312" s="19">
        <v>601.22720000000004</v>
      </c>
      <c r="F1312" s="19">
        <v>130.1036</v>
      </c>
      <c r="G1312" s="20">
        <v>9073</v>
      </c>
      <c r="H1312" s="19">
        <v>1</v>
      </c>
      <c r="I1312" s="19">
        <v>2</v>
      </c>
      <c r="J1312" s="19" t="s">
        <v>112</v>
      </c>
      <c r="M1312" s="10"/>
      <c r="N1312" s="10"/>
      <c r="X1312" s="19">
        <v>0.05</v>
      </c>
      <c r="Y1312" s="19">
        <v>1.2</v>
      </c>
      <c r="Z1312" s="19">
        <v>0.97899999999999998</v>
      </c>
      <c r="AA1312" s="19">
        <v>0.89700000000000002</v>
      </c>
      <c r="AB1312" s="22">
        <f t="shared" si="330"/>
        <v>1.2450555555555556</v>
      </c>
      <c r="AC1312" s="22">
        <f t="shared" si="331"/>
        <v>1.0708333333333333</v>
      </c>
      <c r="AD1312" s="22">
        <f t="shared" si="332"/>
        <v>1.1202777777777777</v>
      </c>
      <c r="AE1312" s="22">
        <f t="shared" si="333"/>
        <v>1.162697795071336</v>
      </c>
      <c r="AF1312" s="22">
        <f t="shared" si="334"/>
        <v>1.1113811058765188</v>
      </c>
      <c r="AG1312" s="22">
        <f t="shared" si="335"/>
        <v>0.2174761645604377</v>
      </c>
      <c r="AH1312" s="22">
        <f t="shared" si="336"/>
        <v>0.15235361895695829</v>
      </c>
      <c r="AI1312" s="22">
        <f t="shared" si="337"/>
        <v>-1.0427828623117157</v>
      </c>
      <c r="AJ1312" s="22">
        <f t="shared" si="338"/>
        <v>-0.75177714279004981</v>
      </c>
      <c r="AK1312" s="22">
        <f t="shared" si="343"/>
        <v>0</v>
      </c>
      <c r="AL1312" s="22" t="str">
        <f t="shared" si="339"/>
        <v>Lowering</v>
      </c>
      <c r="AM1312" s="24">
        <f t="shared" si="340"/>
        <v>9.061855605017928E-2</v>
      </c>
      <c r="AN1312" s="24">
        <f t="shared" si="341"/>
        <v>0.1771017518732442</v>
      </c>
      <c r="AO1312" s="25">
        <v>0.85936999999999997</v>
      </c>
      <c r="AP1312" s="24">
        <f t="shared" si="342"/>
        <v>0.1771017518732442</v>
      </c>
      <c r="AQ1312" s="25">
        <v>0.72823199999999999</v>
      </c>
      <c r="AR1312" s="25">
        <v>0.82493499999999997</v>
      </c>
      <c r="AS1312" s="19">
        <v>2107</v>
      </c>
      <c r="AT1312" s="19">
        <v>0.82099999999999995</v>
      </c>
      <c r="AU1312" s="19">
        <v>1.2450000000000001</v>
      </c>
      <c r="AV1312" s="19">
        <v>0.86</v>
      </c>
      <c r="AW1312" s="19">
        <v>1.23</v>
      </c>
      <c r="AX1312" s="19">
        <v>1.097</v>
      </c>
      <c r="AY1312" s="19">
        <v>1.516</v>
      </c>
      <c r="AZ1312" s="19">
        <v>0.63200000000000001</v>
      </c>
      <c r="BA1312" s="19">
        <v>1.306</v>
      </c>
      <c r="BB1312" s="19">
        <v>1.2450000000000001</v>
      </c>
      <c r="BC1312" s="19">
        <v>1.6819999999999999</v>
      </c>
      <c r="BD1312" s="19">
        <v>1.63</v>
      </c>
      <c r="BE1312" s="19">
        <v>1.089</v>
      </c>
      <c r="BF1312" s="19">
        <v>1.2789999999999999</v>
      </c>
      <c r="BG1312" s="19">
        <v>1.1279999999999999</v>
      </c>
      <c r="BH1312" s="19">
        <v>1.4</v>
      </c>
      <c r="BI1312" s="19">
        <v>1.655</v>
      </c>
      <c r="BJ1312" s="19">
        <v>1.6259999999999999</v>
      </c>
      <c r="BK1312" s="19">
        <v>0.97</v>
      </c>
      <c r="BL1312" s="19"/>
      <c r="BM1312" s="19">
        <v>0.434</v>
      </c>
      <c r="BN1312" s="19">
        <v>1.0860000000000001</v>
      </c>
      <c r="BO1312" s="19">
        <v>0.95699999999999996</v>
      </c>
      <c r="BP1312" s="19">
        <v>1.254</v>
      </c>
      <c r="BQ1312" s="19">
        <v>0.77600000000000002</v>
      </c>
      <c r="BR1312" s="19">
        <v>0.85099999999999998</v>
      </c>
      <c r="BS1312" s="19">
        <v>0.95499999999999996</v>
      </c>
      <c r="BT1312" s="19">
        <v>0.85</v>
      </c>
      <c r="BU1312" s="19">
        <v>1.2250000000000001</v>
      </c>
      <c r="BV1312" s="19">
        <v>0.89400000000000002</v>
      </c>
      <c r="BW1312" s="19">
        <v>1.2250000000000001</v>
      </c>
      <c r="BX1312" s="19">
        <v>1.4570000000000001</v>
      </c>
      <c r="BY1312" s="19">
        <v>1.1419999999999999</v>
      </c>
      <c r="BZ1312" s="19">
        <v>1.3080000000000001</v>
      </c>
      <c r="CA1312" s="19">
        <v>1.7709999999999999</v>
      </c>
      <c r="CB1312" s="19">
        <v>1.159</v>
      </c>
      <c r="CC1312" s="19">
        <v>0.90100000000000002</v>
      </c>
      <c r="CD1312" s="19">
        <v>1.03</v>
      </c>
      <c r="CE1312" s="19"/>
      <c r="CF1312" s="19">
        <v>1.0109999999999999</v>
      </c>
      <c r="CG1312" s="19">
        <v>0.92</v>
      </c>
      <c r="CH1312" s="19">
        <v>1.0580000000000001</v>
      </c>
      <c r="CI1312" s="19">
        <v>0.92500000000000004</v>
      </c>
      <c r="CJ1312" s="19">
        <v>0.88600000000000001</v>
      </c>
      <c r="CK1312" s="19">
        <v>0.86099999999999999</v>
      </c>
      <c r="CL1312" s="19">
        <v>1.1100000000000001</v>
      </c>
      <c r="CM1312" s="19">
        <v>1.202</v>
      </c>
      <c r="CN1312" s="19">
        <v>1.1970000000000001</v>
      </c>
      <c r="CO1312" s="19">
        <v>1.6919999999999999</v>
      </c>
      <c r="CP1312" s="19">
        <v>1.3819999999999999</v>
      </c>
      <c r="CQ1312" s="19">
        <v>0.96099999999999997</v>
      </c>
      <c r="CR1312" s="19">
        <v>1.091</v>
      </c>
      <c r="CS1312" s="19">
        <v>1.1080000000000001</v>
      </c>
      <c r="CT1312" s="19">
        <v>1.546</v>
      </c>
      <c r="CU1312" s="19">
        <v>1.2130000000000001</v>
      </c>
      <c r="CV1312" s="19">
        <v>1.1359999999999999</v>
      </c>
      <c r="CW1312" s="19">
        <v>0.86599999999999999</v>
      </c>
    </row>
    <row r="1313" spans="1:101" s="1" customFormat="1" ht="15" x14ac:dyDescent="0.2">
      <c r="A1313" s="19">
        <v>2109</v>
      </c>
      <c r="B1313" s="19">
        <v>433.9</v>
      </c>
      <c r="C1313" s="19">
        <v>1141.2</v>
      </c>
      <c r="D1313" s="19">
        <v>667.8075</v>
      </c>
      <c r="E1313" s="19">
        <v>669.81359999999995</v>
      </c>
      <c r="F1313" s="19">
        <v>867.49839999999995</v>
      </c>
      <c r="G1313" s="20">
        <v>5784.5</v>
      </c>
      <c r="H1313" s="19">
        <v>2</v>
      </c>
      <c r="I1313" s="19">
        <v>2</v>
      </c>
      <c r="J1313" s="19" t="s">
        <v>103</v>
      </c>
      <c r="M1313" s="10"/>
      <c r="N1313" s="10"/>
      <c r="U1313" s="21">
        <v>0</v>
      </c>
      <c r="V1313" s="21">
        <v>8</v>
      </c>
      <c r="W1313" s="21">
        <v>545</v>
      </c>
      <c r="X1313" s="19">
        <v>0.05</v>
      </c>
      <c r="Y1313" s="19">
        <v>1.149</v>
      </c>
      <c r="Z1313" s="19">
        <v>1.125</v>
      </c>
      <c r="AA1313" s="19">
        <v>1.0129999999999999</v>
      </c>
      <c r="AB1313" s="22">
        <f t="shared" si="330"/>
        <v>0.87200000000000022</v>
      </c>
      <c r="AC1313" s="22">
        <f t="shared" si="331"/>
        <v>0.82094444444444437</v>
      </c>
      <c r="AD1313" s="22">
        <f t="shared" si="332"/>
        <v>1.0008888888888889</v>
      </c>
      <c r="AE1313" s="22">
        <f t="shared" si="333"/>
        <v>1.062191243148136</v>
      </c>
      <c r="AF1313" s="22">
        <f t="shared" si="334"/>
        <v>0.87122557726465377</v>
      </c>
      <c r="AG1313" s="22">
        <f t="shared" si="335"/>
        <v>8.7043540814479126E-2</v>
      </c>
      <c r="AH1313" s="22">
        <f t="shared" si="336"/>
        <v>-0.19888178586099067</v>
      </c>
      <c r="AI1313" s="22">
        <f t="shared" si="337"/>
        <v>-0.41678889565723143</v>
      </c>
      <c r="AJ1313" s="22">
        <f t="shared" si="338"/>
        <v>-1.3893436722108943</v>
      </c>
      <c r="AK1313" s="22">
        <f t="shared" si="343"/>
        <v>0</v>
      </c>
      <c r="AL1313" s="22" t="str">
        <f t="shared" si="339"/>
        <v>Lowering</v>
      </c>
      <c r="AM1313" s="24">
        <f t="shared" si="340"/>
        <v>0.38301087418914059</v>
      </c>
      <c r="AN1313" s="24">
        <f t="shared" si="341"/>
        <v>4.0799639692450235E-2</v>
      </c>
      <c r="AO1313" s="25">
        <v>0.61296300000000004</v>
      </c>
      <c r="AP1313" s="24">
        <f t="shared" si="342"/>
        <v>4.0799639692450235E-2</v>
      </c>
      <c r="AQ1313" s="25">
        <v>1.5082800000000001</v>
      </c>
      <c r="AR1313" s="25">
        <v>1.4445399999999999</v>
      </c>
      <c r="AS1313" s="19">
        <v>2109</v>
      </c>
      <c r="AT1313" s="19">
        <v>0.61699999999999999</v>
      </c>
      <c r="AU1313" s="19">
        <v>0.66800000000000004</v>
      </c>
      <c r="AV1313" s="19">
        <v>1.0760000000000001</v>
      </c>
      <c r="AW1313" s="19">
        <v>1.1299999999999999</v>
      </c>
      <c r="AX1313" s="19">
        <v>0.77900000000000003</v>
      </c>
      <c r="AY1313" s="19">
        <v>0.98799999999999999</v>
      </c>
      <c r="AZ1313" s="19">
        <v>0.61499999999999999</v>
      </c>
      <c r="BA1313" s="19">
        <v>1.0629999999999999</v>
      </c>
      <c r="BB1313" s="19">
        <v>0.76700000000000002</v>
      </c>
      <c r="BC1313" s="19">
        <v>0.75600000000000001</v>
      </c>
      <c r="BD1313" s="19">
        <v>0.81200000000000006</v>
      </c>
      <c r="BE1313" s="19">
        <v>0.78400000000000003</v>
      </c>
      <c r="BF1313" s="19">
        <v>0.82599999999999996</v>
      </c>
      <c r="BG1313" s="19">
        <v>0.92500000000000004</v>
      </c>
      <c r="BH1313" s="19">
        <v>0.65900000000000003</v>
      </c>
      <c r="BI1313" s="19">
        <v>1.173</v>
      </c>
      <c r="BJ1313" s="19">
        <v>1.1719999999999999</v>
      </c>
      <c r="BK1313" s="19">
        <v>0.88600000000000001</v>
      </c>
      <c r="BL1313" s="19"/>
      <c r="BM1313" s="19">
        <v>0.69499999999999995</v>
      </c>
      <c r="BN1313" s="19">
        <v>0.81299999999999994</v>
      </c>
      <c r="BO1313" s="19">
        <v>0.81100000000000005</v>
      </c>
      <c r="BP1313" s="19">
        <v>1.0249999999999999</v>
      </c>
      <c r="BQ1313" s="19">
        <v>0.80100000000000005</v>
      </c>
      <c r="BR1313" s="19">
        <v>0.48299999999999998</v>
      </c>
      <c r="BS1313" s="19">
        <v>0.747</v>
      </c>
      <c r="BT1313" s="19">
        <v>1.014</v>
      </c>
      <c r="BU1313" s="19">
        <v>0.70399999999999996</v>
      </c>
      <c r="BV1313" s="19">
        <v>0.69799999999999995</v>
      </c>
      <c r="BW1313" s="19">
        <v>0.93200000000000005</v>
      </c>
      <c r="BX1313" s="19">
        <v>0.70499999999999996</v>
      </c>
      <c r="BY1313" s="19">
        <v>0.71099999999999997</v>
      </c>
      <c r="BZ1313" s="19">
        <v>0.82</v>
      </c>
      <c r="CA1313" s="19">
        <v>0.84099999999999997</v>
      </c>
      <c r="CB1313" s="19">
        <v>1.123</v>
      </c>
      <c r="CC1313" s="19">
        <v>1.022</v>
      </c>
      <c r="CD1313" s="19">
        <v>0.83199999999999996</v>
      </c>
      <c r="CE1313" s="19"/>
      <c r="CF1313" s="19">
        <v>0.93700000000000006</v>
      </c>
      <c r="CG1313" s="19">
        <v>0.51600000000000001</v>
      </c>
      <c r="CH1313" s="19">
        <v>1.008</v>
      </c>
      <c r="CI1313" s="19">
        <v>0.88200000000000001</v>
      </c>
      <c r="CJ1313" s="19">
        <v>1.0009999999999999</v>
      </c>
      <c r="CK1313" s="19">
        <v>0.99099999999999999</v>
      </c>
      <c r="CL1313" s="19">
        <v>1.01</v>
      </c>
      <c r="CM1313" s="19">
        <v>1.1879999999999999</v>
      </c>
      <c r="CN1313" s="19">
        <v>1.1870000000000001</v>
      </c>
      <c r="CO1313" s="19">
        <v>1.2529999999999999</v>
      </c>
      <c r="CP1313" s="19">
        <v>1.111</v>
      </c>
      <c r="CQ1313" s="19">
        <v>0.93799999999999994</v>
      </c>
      <c r="CR1313" s="19">
        <v>0.72899999999999998</v>
      </c>
      <c r="CS1313" s="19">
        <v>1.143</v>
      </c>
      <c r="CT1313" s="19">
        <v>0.98599999999999999</v>
      </c>
      <c r="CU1313" s="19">
        <v>1.002</v>
      </c>
      <c r="CV1313" s="19">
        <v>0.99199999999999999</v>
      </c>
      <c r="CW1313" s="19">
        <v>1.1419999999999999</v>
      </c>
    </row>
    <row r="1314" spans="1:101" s="1" customFormat="1" ht="15" x14ac:dyDescent="0.2">
      <c r="A1314" s="19">
        <v>2110</v>
      </c>
      <c r="B1314" s="19">
        <v>435</v>
      </c>
      <c r="C1314" s="19">
        <v>1142.5</v>
      </c>
      <c r="D1314" s="19">
        <v>474.06720000000001</v>
      </c>
      <c r="E1314" s="19">
        <v>476.07350000000002</v>
      </c>
      <c r="F1314" s="19">
        <v>240.00880000000001</v>
      </c>
      <c r="G1314" s="20">
        <v>591213.72409999999</v>
      </c>
      <c r="H1314" s="19">
        <v>1</v>
      </c>
      <c r="I1314" s="19">
        <v>1</v>
      </c>
      <c r="J1314" s="19" t="s">
        <v>117</v>
      </c>
      <c r="M1314" s="10"/>
      <c r="N1314" s="10"/>
      <c r="U1314" s="21">
        <v>0</v>
      </c>
      <c r="V1314" s="21">
        <v>0</v>
      </c>
      <c r="W1314" s="21">
        <v>61</v>
      </c>
      <c r="X1314" s="19">
        <v>0</v>
      </c>
      <c r="Y1314" s="19">
        <v>1.052</v>
      </c>
      <c r="Z1314" s="19">
        <v>1.0309999999999999</v>
      </c>
      <c r="AA1314" s="19">
        <v>1.079</v>
      </c>
      <c r="AB1314" s="22">
        <f t="shared" si="330"/>
        <v>0.93094444444444457</v>
      </c>
      <c r="AC1314" s="22">
        <f t="shared" si="331"/>
        <v>0.89138888888888901</v>
      </c>
      <c r="AD1314" s="22">
        <f t="shared" si="332"/>
        <v>0.90900000000000014</v>
      </c>
      <c r="AE1314" s="22">
        <f t="shared" si="333"/>
        <v>1.0443751947647242</v>
      </c>
      <c r="AF1314" s="22">
        <f t="shared" si="334"/>
        <v>1.0241413030191908</v>
      </c>
      <c r="AG1314" s="22">
        <f t="shared" si="335"/>
        <v>6.2640097333573258E-2</v>
      </c>
      <c r="AH1314" s="22">
        <f t="shared" si="336"/>
        <v>3.4414780866323678E-2</v>
      </c>
      <c r="AI1314" s="22">
        <f t="shared" si="337"/>
        <v>-0.69203562943375807</v>
      </c>
      <c r="AJ1314" s="22">
        <f t="shared" si="338"/>
        <v>-0.30377299708146366</v>
      </c>
      <c r="AK1314" s="22">
        <f t="shared" si="343"/>
        <v>0</v>
      </c>
      <c r="AL1314" s="22" t="str">
        <f t="shared" si="339"/>
        <v>Lowering</v>
      </c>
      <c r="AM1314" s="24">
        <f t="shared" si="340"/>
        <v>0.20321902836065631</v>
      </c>
      <c r="AN1314" s="24">
        <f t="shared" si="341"/>
        <v>0.49685195489537892</v>
      </c>
      <c r="AO1314" s="25">
        <v>0.87595199999999995</v>
      </c>
      <c r="AP1314" s="24">
        <f t="shared" si="342"/>
        <v>0.49685195489537892</v>
      </c>
      <c r="AQ1314" s="25">
        <v>1.4375500000000001</v>
      </c>
      <c r="AR1314" s="25">
        <v>1.3306199999999999</v>
      </c>
      <c r="AS1314" s="19">
        <v>2110</v>
      </c>
      <c r="AT1314" s="19">
        <v>0.91500000000000004</v>
      </c>
      <c r="AU1314" s="19">
        <v>0.91800000000000004</v>
      </c>
      <c r="AV1314" s="19">
        <v>0.79800000000000004</v>
      </c>
      <c r="AW1314" s="19">
        <v>0.82799999999999996</v>
      </c>
      <c r="AX1314" s="19">
        <v>0.80100000000000005</v>
      </c>
      <c r="AY1314" s="19">
        <v>0.89300000000000002</v>
      </c>
      <c r="AZ1314" s="19">
        <v>0.879</v>
      </c>
      <c r="BA1314" s="19">
        <v>1.012</v>
      </c>
      <c r="BB1314" s="19">
        <v>1.077</v>
      </c>
      <c r="BC1314" s="19">
        <v>0.83699999999999997</v>
      </c>
      <c r="BD1314" s="19">
        <v>0.84</v>
      </c>
      <c r="BE1314" s="19">
        <v>0.97399999999999998</v>
      </c>
      <c r="BF1314" s="19">
        <v>0.98899999999999999</v>
      </c>
      <c r="BG1314" s="19">
        <v>1.0029999999999999</v>
      </c>
      <c r="BH1314" s="19">
        <v>1.0049999999999999</v>
      </c>
      <c r="BI1314" s="19">
        <v>0.93400000000000005</v>
      </c>
      <c r="BJ1314" s="19">
        <v>1.0880000000000001</v>
      </c>
      <c r="BK1314" s="19">
        <v>0.96599999999999997</v>
      </c>
      <c r="BL1314" s="19"/>
      <c r="BM1314" s="19">
        <v>0.79100000000000004</v>
      </c>
      <c r="BN1314" s="19">
        <v>0.78500000000000003</v>
      </c>
      <c r="BO1314" s="19">
        <v>0.84</v>
      </c>
      <c r="BP1314" s="19">
        <v>0.77</v>
      </c>
      <c r="BQ1314" s="19">
        <v>1.1020000000000001</v>
      </c>
      <c r="BR1314" s="19">
        <v>0.97699999999999998</v>
      </c>
      <c r="BS1314" s="19">
        <v>0.85699999999999998</v>
      </c>
      <c r="BT1314" s="19">
        <v>0.80100000000000005</v>
      </c>
      <c r="BU1314" s="19">
        <v>0.89500000000000002</v>
      </c>
      <c r="BV1314" s="19">
        <v>0.89100000000000001</v>
      </c>
      <c r="BW1314" s="19">
        <v>0.93899999999999995</v>
      </c>
      <c r="BX1314" s="19">
        <v>0.92400000000000004</v>
      </c>
      <c r="BY1314" s="19">
        <v>0.80100000000000005</v>
      </c>
      <c r="BZ1314" s="19">
        <v>0.84799999999999998</v>
      </c>
      <c r="CA1314" s="19">
        <v>0.95099999999999996</v>
      </c>
      <c r="CB1314" s="19">
        <v>0.86699999999999999</v>
      </c>
      <c r="CC1314" s="19">
        <v>1.056</v>
      </c>
      <c r="CD1314" s="19">
        <v>0.95</v>
      </c>
      <c r="CE1314" s="19"/>
      <c r="CF1314" s="19">
        <v>0.89700000000000002</v>
      </c>
      <c r="CG1314" s="19">
        <v>0.93700000000000006</v>
      </c>
      <c r="CH1314" s="19">
        <v>0.76700000000000002</v>
      </c>
      <c r="CI1314" s="19">
        <v>0.89800000000000002</v>
      </c>
      <c r="CJ1314" s="19">
        <v>1.196</v>
      </c>
      <c r="CK1314" s="19">
        <v>0.90500000000000003</v>
      </c>
      <c r="CL1314" s="19">
        <v>0.90500000000000003</v>
      </c>
      <c r="CM1314" s="19">
        <v>1.0049999999999999</v>
      </c>
      <c r="CN1314" s="19">
        <v>0.86299999999999999</v>
      </c>
      <c r="CO1314" s="19">
        <v>0.98599999999999999</v>
      </c>
      <c r="CP1314" s="19">
        <v>0.88200000000000001</v>
      </c>
      <c r="CQ1314" s="19">
        <v>0.95499999999999996</v>
      </c>
      <c r="CR1314" s="19">
        <v>0.92</v>
      </c>
      <c r="CS1314" s="19">
        <v>0.748</v>
      </c>
      <c r="CT1314" s="19">
        <v>0.86099999999999999</v>
      </c>
      <c r="CU1314" s="19">
        <v>0.80100000000000005</v>
      </c>
      <c r="CV1314" s="19">
        <v>0.84099999999999997</v>
      </c>
      <c r="CW1314" s="19">
        <v>0.995</v>
      </c>
    </row>
    <row r="1315" spans="1:101" s="1" customFormat="1" ht="15" x14ac:dyDescent="0.2">
      <c r="A1315" s="19">
        <v>2111</v>
      </c>
      <c r="B1315" s="19">
        <v>434.9</v>
      </c>
      <c r="C1315" s="19">
        <v>1142.9000000000001</v>
      </c>
      <c r="D1315" s="19">
        <v>291.08</v>
      </c>
      <c r="E1315" s="19">
        <v>293.0872</v>
      </c>
      <c r="F1315" s="19">
        <v>114.0433</v>
      </c>
      <c r="G1315" s="20">
        <v>3989.5</v>
      </c>
      <c r="H1315" s="19">
        <v>2</v>
      </c>
      <c r="I1315" s="19">
        <v>2</v>
      </c>
      <c r="J1315" s="19" t="s">
        <v>109</v>
      </c>
      <c r="M1315" s="10"/>
      <c r="N1315" s="10"/>
      <c r="U1315" s="21">
        <v>2</v>
      </c>
      <c r="V1315" s="21">
        <v>12</v>
      </c>
      <c r="W1315" s="21">
        <v>242</v>
      </c>
      <c r="X1315" s="19">
        <v>0.05</v>
      </c>
      <c r="Y1315" s="19">
        <v>1.1060000000000001</v>
      </c>
      <c r="Z1315" s="19">
        <v>1.127</v>
      </c>
      <c r="AA1315" s="19">
        <v>1.2989999999999999</v>
      </c>
      <c r="AB1315" s="22">
        <f t="shared" si="330"/>
        <v>1.3141666666666665</v>
      </c>
      <c r="AC1315" s="22">
        <f t="shared" si="331"/>
        <v>1.170611111111111</v>
      </c>
      <c r="AD1315" s="22">
        <f t="shared" si="332"/>
        <v>1.1018333333333334</v>
      </c>
      <c r="AE1315" s="22">
        <f t="shared" si="333"/>
        <v>1.1226330027051397</v>
      </c>
      <c r="AF1315" s="22">
        <f t="shared" si="334"/>
        <v>1.1927091211616998</v>
      </c>
      <c r="AG1315" s="22">
        <f t="shared" si="335"/>
        <v>0.16688637679373322</v>
      </c>
      <c r="AH1315" s="22">
        <f t="shared" si="336"/>
        <v>0.25424224032938941</v>
      </c>
      <c r="AI1315" s="22">
        <f t="shared" si="337"/>
        <v>-0.89763721652450545</v>
      </c>
      <c r="AJ1315" s="22">
        <f t="shared" si="338"/>
        <v>-1.8287697352705472</v>
      </c>
      <c r="AK1315" s="22">
        <f t="shared" si="343"/>
        <v>0</v>
      </c>
      <c r="AL1315" s="22" t="str">
        <f t="shared" si="339"/>
        <v>Lowering</v>
      </c>
      <c r="AM1315" s="24">
        <f t="shared" si="340"/>
        <v>0.12657932734920951</v>
      </c>
      <c r="AN1315" s="24">
        <f t="shared" si="341"/>
        <v>1.4833043307795807E-2</v>
      </c>
      <c r="AO1315" s="25">
        <v>0.80984400000000001</v>
      </c>
      <c r="AP1315" s="24">
        <f t="shared" si="342"/>
        <v>1.4833043307795807E-2</v>
      </c>
      <c r="AQ1315" s="25">
        <v>1.32942</v>
      </c>
      <c r="AR1315" s="25">
        <v>1.1906300000000001</v>
      </c>
      <c r="AS1315" s="19">
        <v>2111</v>
      </c>
      <c r="AT1315" s="19">
        <v>1.087</v>
      </c>
      <c r="AU1315" s="19">
        <v>1.345</v>
      </c>
      <c r="AV1315" s="19">
        <v>1.179</v>
      </c>
      <c r="AW1315" s="19">
        <v>1.036</v>
      </c>
      <c r="AX1315" s="19">
        <v>1.036</v>
      </c>
      <c r="AY1315" s="19">
        <v>1.18</v>
      </c>
      <c r="AZ1315" s="19">
        <v>1.1839999999999999</v>
      </c>
      <c r="BA1315" s="19">
        <v>1.9530000000000001</v>
      </c>
      <c r="BB1315" s="19">
        <v>1.089</v>
      </c>
      <c r="BC1315" s="19">
        <v>1.077</v>
      </c>
      <c r="BD1315" s="19">
        <v>1.45</v>
      </c>
      <c r="BE1315" s="19">
        <v>1.7689999999999999</v>
      </c>
      <c r="BF1315" s="19">
        <v>1.569</v>
      </c>
      <c r="BG1315" s="19">
        <v>1.494</v>
      </c>
      <c r="BH1315" s="19">
        <v>1.496</v>
      </c>
      <c r="BI1315" s="19">
        <v>1.3340000000000001</v>
      </c>
      <c r="BJ1315" s="19">
        <v>1.085</v>
      </c>
      <c r="BK1315" s="19">
        <v>1.292</v>
      </c>
      <c r="BL1315" s="19"/>
      <c r="BM1315" s="19">
        <v>0.77500000000000002</v>
      </c>
      <c r="BN1315" s="19">
        <v>1.298</v>
      </c>
      <c r="BO1315" s="19">
        <v>1.7350000000000001</v>
      </c>
      <c r="BP1315" s="19">
        <v>1.127</v>
      </c>
      <c r="BQ1315" s="19">
        <v>0.80800000000000005</v>
      </c>
      <c r="BR1315" s="19">
        <v>0.69699999999999995</v>
      </c>
      <c r="BS1315" s="19">
        <v>0.98799999999999999</v>
      </c>
      <c r="BT1315" s="19">
        <v>1.494</v>
      </c>
      <c r="BU1315" s="19">
        <v>1.306</v>
      </c>
      <c r="BV1315" s="19">
        <v>1.4079999999999999</v>
      </c>
      <c r="BW1315" s="19">
        <v>1.4390000000000001</v>
      </c>
      <c r="BX1315" s="19">
        <v>1.115</v>
      </c>
      <c r="BY1315" s="19">
        <v>1.198</v>
      </c>
      <c r="BZ1315" s="19">
        <v>1.1659999999999999</v>
      </c>
      <c r="CA1315" s="19">
        <v>1.42</v>
      </c>
      <c r="CB1315" s="19">
        <v>1.298</v>
      </c>
      <c r="CC1315" s="19">
        <v>0.79300000000000004</v>
      </c>
      <c r="CD1315" s="19">
        <v>1.006</v>
      </c>
      <c r="CE1315" s="19"/>
      <c r="CF1315" s="19">
        <v>1.0449999999999999</v>
      </c>
      <c r="CG1315" s="19">
        <v>1.0149999999999999</v>
      </c>
      <c r="CH1315" s="19">
        <v>1.1970000000000001</v>
      </c>
      <c r="CI1315" s="19">
        <v>0.89</v>
      </c>
      <c r="CJ1315" s="19">
        <v>0.749</v>
      </c>
      <c r="CK1315" s="19">
        <v>0.64900000000000002</v>
      </c>
      <c r="CL1315" s="19">
        <v>0.88600000000000001</v>
      </c>
      <c r="CM1315" s="19">
        <v>1.0669999999999999</v>
      </c>
      <c r="CN1315" s="19">
        <v>1.0609999999999999</v>
      </c>
      <c r="CO1315" s="19">
        <v>1.373</v>
      </c>
      <c r="CP1315" s="19">
        <v>1.319</v>
      </c>
      <c r="CQ1315" s="19">
        <v>1.4890000000000001</v>
      </c>
      <c r="CR1315" s="19">
        <v>1.484</v>
      </c>
      <c r="CS1315" s="19">
        <v>1.1950000000000001</v>
      </c>
      <c r="CT1315" s="19">
        <v>1.153</v>
      </c>
      <c r="CU1315" s="19">
        <v>1.202</v>
      </c>
      <c r="CV1315" s="19">
        <v>1.1100000000000001</v>
      </c>
      <c r="CW1315" s="19">
        <v>0.94899999999999995</v>
      </c>
    </row>
    <row r="1316" spans="1:101" s="1" customFormat="1" ht="15" x14ac:dyDescent="0.2">
      <c r="A1316" s="19">
        <v>2112</v>
      </c>
      <c r="B1316" s="19">
        <v>435</v>
      </c>
      <c r="C1316" s="19">
        <v>1143.8</v>
      </c>
      <c r="D1316" s="19">
        <v>595.21379999999999</v>
      </c>
      <c r="E1316" s="19">
        <v>599.22709999999995</v>
      </c>
      <c r="F1316" s="19">
        <v>128.1045</v>
      </c>
      <c r="G1316" s="20">
        <v>133506.73680000001</v>
      </c>
      <c r="H1316" s="19">
        <v>1</v>
      </c>
      <c r="I1316" s="19">
        <v>2</v>
      </c>
      <c r="J1316" s="19" t="s">
        <v>117</v>
      </c>
      <c r="M1316" s="10"/>
      <c r="N1316" s="10"/>
      <c r="U1316" s="21">
        <v>0</v>
      </c>
      <c r="V1316" s="21">
        <v>0</v>
      </c>
      <c r="W1316" s="21">
        <v>7</v>
      </c>
      <c r="X1316" s="19">
        <v>0.05</v>
      </c>
      <c r="Y1316" s="19">
        <v>0.96299999999999997</v>
      </c>
      <c r="Z1316" s="19">
        <v>1.081</v>
      </c>
      <c r="AA1316" s="19">
        <v>0.97299999999999998</v>
      </c>
      <c r="AB1316" s="22">
        <f t="shared" si="330"/>
        <v>1.1415555555555557</v>
      </c>
      <c r="AC1316" s="22">
        <f t="shared" si="331"/>
        <v>0.995470588235294</v>
      </c>
      <c r="AD1316" s="22">
        <f t="shared" si="332"/>
        <v>1.0424444444444445</v>
      </c>
      <c r="AE1316" s="22">
        <f t="shared" si="333"/>
        <v>1.1467496569428854</v>
      </c>
      <c r="AF1316" s="22">
        <f t="shared" si="334"/>
        <v>1.0950756768279686</v>
      </c>
      <c r="AG1316" s="22">
        <f t="shared" si="335"/>
        <v>0.1975504758289674</v>
      </c>
      <c r="AH1316" s="22">
        <f t="shared" si="336"/>
        <v>0.13103057285097805</v>
      </c>
      <c r="AI1316" s="22">
        <f t="shared" si="337"/>
        <v>-0.89150962383260601</v>
      </c>
      <c r="AJ1316" s="22">
        <f t="shared" si="338"/>
        <v>-0.60125306392173172</v>
      </c>
      <c r="AK1316" s="22">
        <f t="shared" si="343"/>
        <v>0</v>
      </c>
      <c r="AL1316" s="22" t="str">
        <f t="shared" si="339"/>
        <v>Lowering</v>
      </c>
      <c r="AM1316" s="24">
        <f t="shared" si="340"/>
        <v>0.12837793220009794</v>
      </c>
      <c r="AN1316" s="24">
        <f t="shared" si="341"/>
        <v>0.25046493655089946</v>
      </c>
      <c r="AO1316" s="25">
        <v>0.80044700000000002</v>
      </c>
      <c r="AP1316" s="24">
        <f t="shared" si="342"/>
        <v>0.25046493655089946</v>
      </c>
      <c r="AQ1316" s="25">
        <v>0.68391800000000003</v>
      </c>
      <c r="AR1316" s="25">
        <v>0.78933799999999998</v>
      </c>
      <c r="AS1316" s="19">
        <v>2112</v>
      </c>
      <c r="AT1316" s="19">
        <v>0.80300000000000005</v>
      </c>
      <c r="AU1316" s="19">
        <v>1.0429999999999999</v>
      </c>
      <c r="AV1316" s="19">
        <v>0.90500000000000003</v>
      </c>
      <c r="AW1316" s="19">
        <v>1.02</v>
      </c>
      <c r="AX1316" s="19">
        <v>1.1000000000000001</v>
      </c>
      <c r="AY1316" s="19">
        <v>1.3779999999999999</v>
      </c>
      <c r="AZ1316" s="19">
        <v>0.58599999999999997</v>
      </c>
      <c r="BA1316" s="19">
        <v>1.1759999999999999</v>
      </c>
      <c r="BB1316" s="19">
        <v>1.0509999999999999</v>
      </c>
      <c r="BC1316" s="19">
        <v>1.625</v>
      </c>
      <c r="BD1316" s="19">
        <v>1.46</v>
      </c>
      <c r="BE1316" s="19">
        <v>1.006</v>
      </c>
      <c r="BF1316" s="19">
        <v>1.1080000000000001</v>
      </c>
      <c r="BG1316" s="19">
        <v>1.129</v>
      </c>
      <c r="BH1316" s="19">
        <v>1.427</v>
      </c>
      <c r="BI1316" s="19">
        <v>1.395</v>
      </c>
      <c r="BJ1316" s="19">
        <v>1.427</v>
      </c>
      <c r="BK1316" s="19">
        <v>0.90900000000000003</v>
      </c>
      <c r="BL1316" s="19"/>
      <c r="BM1316" s="19">
        <v>0.377</v>
      </c>
      <c r="BN1316" s="19" t="s">
        <v>111</v>
      </c>
      <c r="BO1316" s="19">
        <v>0.93500000000000005</v>
      </c>
      <c r="BP1316" s="19">
        <v>1.236</v>
      </c>
      <c r="BQ1316" s="19">
        <v>0.75800000000000001</v>
      </c>
      <c r="BR1316" s="19">
        <v>0.78200000000000003</v>
      </c>
      <c r="BS1316" s="19">
        <v>0.82599999999999996</v>
      </c>
      <c r="BT1316" s="19">
        <v>0.81799999999999995</v>
      </c>
      <c r="BU1316" s="19">
        <v>1.1930000000000001</v>
      </c>
      <c r="BV1316" s="19">
        <v>0.81899999999999995</v>
      </c>
      <c r="BW1316" s="19">
        <v>1.1100000000000001</v>
      </c>
      <c r="BX1316" s="19">
        <v>1.331</v>
      </c>
      <c r="BY1316" s="19">
        <v>1.0629999999999999</v>
      </c>
      <c r="BZ1316" s="19">
        <v>1.18</v>
      </c>
      <c r="CA1316" s="19">
        <v>1.6379999999999999</v>
      </c>
      <c r="CB1316" s="19">
        <v>1.135</v>
      </c>
      <c r="CC1316" s="19">
        <v>0.82699999999999996</v>
      </c>
      <c r="CD1316" s="19">
        <v>0.89500000000000002</v>
      </c>
      <c r="CE1316" s="19"/>
      <c r="CF1316" s="19">
        <v>0.90500000000000003</v>
      </c>
      <c r="CG1316" s="19">
        <v>0.79100000000000004</v>
      </c>
      <c r="CH1316" s="19">
        <v>0.89200000000000002</v>
      </c>
      <c r="CI1316" s="19">
        <v>0.80600000000000005</v>
      </c>
      <c r="CJ1316" s="19">
        <v>0.82699999999999996</v>
      </c>
      <c r="CK1316" s="19">
        <v>0.82199999999999995</v>
      </c>
      <c r="CL1316" s="19">
        <v>0.94199999999999995</v>
      </c>
      <c r="CM1316" s="19">
        <v>1.095</v>
      </c>
      <c r="CN1316" s="19">
        <v>1.0680000000000001</v>
      </c>
      <c r="CO1316" s="19">
        <v>1.425</v>
      </c>
      <c r="CP1316" s="19">
        <v>1.3220000000000001</v>
      </c>
      <c r="CQ1316" s="19">
        <v>0.91100000000000003</v>
      </c>
      <c r="CR1316" s="19">
        <v>1.1080000000000001</v>
      </c>
      <c r="CS1316" s="19">
        <v>1.07</v>
      </c>
      <c r="CT1316" s="19">
        <v>1.637</v>
      </c>
      <c r="CU1316" s="19">
        <v>1.2130000000000001</v>
      </c>
      <c r="CV1316" s="19">
        <v>1.1659999999999999</v>
      </c>
      <c r="CW1316" s="19">
        <v>0.76400000000000001</v>
      </c>
    </row>
    <row r="1317" spans="1:101" s="1" customFormat="1" ht="15" x14ac:dyDescent="0.2">
      <c r="A1317" s="19">
        <v>2113</v>
      </c>
      <c r="B1317" s="19">
        <v>435</v>
      </c>
      <c r="C1317" s="19">
        <v>1144.2</v>
      </c>
      <c r="D1317" s="19">
        <v>276.08010000000002</v>
      </c>
      <c r="E1317" s="19">
        <v>278.08670000000001</v>
      </c>
      <c r="F1317" s="19">
        <v>42.021700000000003</v>
      </c>
      <c r="G1317" s="20">
        <v>135049.20000000001</v>
      </c>
      <c r="H1317" s="19">
        <v>1</v>
      </c>
      <c r="I1317" s="19">
        <v>1</v>
      </c>
      <c r="J1317" s="19" t="s">
        <v>103</v>
      </c>
      <c r="M1317" s="10"/>
      <c r="N1317" s="10"/>
      <c r="U1317" s="21">
        <v>0</v>
      </c>
      <c r="V1317" s="21">
        <v>3</v>
      </c>
      <c r="W1317" s="21">
        <v>196</v>
      </c>
      <c r="X1317" s="19">
        <v>0.05</v>
      </c>
      <c r="Y1317" s="19">
        <v>0.89900000000000002</v>
      </c>
      <c r="Z1317" s="19">
        <v>0.90500000000000003</v>
      </c>
      <c r="AA1317" s="19">
        <v>0.92</v>
      </c>
      <c r="AB1317" s="22">
        <f t="shared" si="330"/>
        <v>1.0986666666666667</v>
      </c>
      <c r="AC1317" s="22">
        <f t="shared" si="331"/>
        <v>0.9472222222222223</v>
      </c>
      <c r="AD1317" s="22">
        <f t="shared" si="332"/>
        <v>1.0025000000000004</v>
      </c>
      <c r="AE1317" s="22">
        <f t="shared" si="333"/>
        <v>1.1598826979472141</v>
      </c>
      <c r="AF1317" s="22">
        <f t="shared" si="334"/>
        <v>1.0959268495428092</v>
      </c>
      <c r="AG1317" s="22">
        <f t="shared" si="335"/>
        <v>0.21397890910547743</v>
      </c>
      <c r="AH1317" s="22">
        <f t="shared" si="336"/>
        <v>0.13215150511977894</v>
      </c>
      <c r="AI1317" s="22">
        <f t="shared" si="337"/>
        <v>-1.0972855266413282</v>
      </c>
      <c r="AJ1317" s="22">
        <f t="shared" si="338"/>
        <v>-0.57331843552906592</v>
      </c>
      <c r="AK1317" s="22">
        <f t="shared" si="343"/>
        <v>0</v>
      </c>
      <c r="AL1317" s="22" t="str">
        <f t="shared" si="339"/>
        <v>Lowering</v>
      </c>
      <c r="AM1317" s="24">
        <f t="shared" si="340"/>
        <v>7.9930857728777477E-2</v>
      </c>
      <c r="AN1317" s="24">
        <f t="shared" si="341"/>
        <v>0.26710472121540624</v>
      </c>
      <c r="AO1317" s="25">
        <v>0.89283900000000005</v>
      </c>
      <c r="AP1317" s="24">
        <f t="shared" si="342"/>
        <v>0.26710472121540624</v>
      </c>
      <c r="AQ1317" s="25">
        <v>0.71198799999999995</v>
      </c>
      <c r="AR1317" s="25">
        <v>0.81055699999999997</v>
      </c>
      <c r="AS1317" s="19">
        <v>2113</v>
      </c>
      <c r="AT1317" s="19">
        <v>0.70099999999999996</v>
      </c>
      <c r="AU1317" s="19">
        <v>1.077</v>
      </c>
      <c r="AV1317" s="19">
        <v>0.85599999999999998</v>
      </c>
      <c r="AW1317" s="19">
        <v>0.96199999999999997</v>
      </c>
      <c r="AX1317" s="19">
        <v>1.038</v>
      </c>
      <c r="AY1317" s="19">
        <v>1.306</v>
      </c>
      <c r="AZ1317" s="19">
        <v>0.61499999999999999</v>
      </c>
      <c r="BA1317" s="19">
        <v>1.093</v>
      </c>
      <c r="BB1317" s="19">
        <v>1.1990000000000001</v>
      </c>
      <c r="BC1317" s="19">
        <v>1.627</v>
      </c>
      <c r="BD1317" s="19">
        <v>1.496</v>
      </c>
      <c r="BE1317" s="19">
        <v>1.048</v>
      </c>
      <c r="BF1317" s="19">
        <v>1.0269999999999999</v>
      </c>
      <c r="BG1317" s="19">
        <v>1.0309999999999999</v>
      </c>
      <c r="BH1317" s="19">
        <v>1.2949999999999999</v>
      </c>
      <c r="BI1317" s="19">
        <v>1.264</v>
      </c>
      <c r="BJ1317" s="19">
        <v>1.3160000000000001</v>
      </c>
      <c r="BK1317" s="19">
        <v>0.82499999999999996</v>
      </c>
      <c r="BL1317" s="19"/>
      <c r="BM1317" s="19">
        <v>0.41499999999999998</v>
      </c>
      <c r="BN1317" s="19">
        <v>0.92200000000000004</v>
      </c>
      <c r="BO1317" s="19">
        <v>0.88</v>
      </c>
      <c r="BP1317" s="19">
        <v>1.1850000000000001</v>
      </c>
      <c r="BQ1317" s="19">
        <v>0.75800000000000001</v>
      </c>
      <c r="BR1317" s="19">
        <v>0.69599999999999995</v>
      </c>
      <c r="BS1317" s="19">
        <v>0.86099999999999999</v>
      </c>
      <c r="BT1317" s="19">
        <v>0.86099999999999999</v>
      </c>
      <c r="BU1317" s="19">
        <v>1.1890000000000001</v>
      </c>
      <c r="BV1317" s="19">
        <v>0.80200000000000005</v>
      </c>
      <c r="BW1317" s="19">
        <v>1.0449999999999999</v>
      </c>
      <c r="BX1317" s="19">
        <v>1.29</v>
      </c>
      <c r="BY1317" s="19">
        <v>0.99199999999999999</v>
      </c>
      <c r="BZ1317" s="19">
        <v>1.113</v>
      </c>
      <c r="CA1317" s="19">
        <v>1.4350000000000001</v>
      </c>
      <c r="CB1317" s="19">
        <v>1.02</v>
      </c>
      <c r="CC1317" s="19">
        <v>0.752</v>
      </c>
      <c r="CD1317" s="19">
        <v>0.83399999999999996</v>
      </c>
      <c r="CE1317" s="19"/>
      <c r="CF1317" s="19">
        <v>0.98</v>
      </c>
      <c r="CG1317" s="19">
        <v>0.72599999999999998</v>
      </c>
      <c r="CH1317" s="19">
        <v>0.89500000000000002</v>
      </c>
      <c r="CI1317" s="19">
        <v>0.73499999999999999</v>
      </c>
      <c r="CJ1317" s="19">
        <v>0.745</v>
      </c>
      <c r="CK1317" s="19">
        <v>0.79900000000000004</v>
      </c>
      <c r="CL1317" s="19">
        <v>0.98199999999999998</v>
      </c>
      <c r="CM1317" s="19">
        <v>1.054</v>
      </c>
      <c r="CN1317" s="19">
        <v>0.97699999999999998</v>
      </c>
      <c r="CO1317" s="19">
        <v>1.33</v>
      </c>
      <c r="CP1317" s="19">
        <v>1.214</v>
      </c>
      <c r="CQ1317" s="19">
        <v>0.85599999999999998</v>
      </c>
      <c r="CR1317" s="19">
        <v>1.159</v>
      </c>
      <c r="CS1317" s="19">
        <v>0.95199999999999996</v>
      </c>
      <c r="CT1317" s="19">
        <v>1.7150000000000001</v>
      </c>
      <c r="CU1317" s="19">
        <v>1.1359999999999999</v>
      </c>
      <c r="CV1317" s="19">
        <v>1.0329999999999999</v>
      </c>
      <c r="CW1317" s="19">
        <v>0.75700000000000001</v>
      </c>
    </row>
    <row r="1318" spans="1:101" s="1" customFormat="1" ht="15" x14ac:dyDescent="0.2">
      <c r="A1318" s="19">
        <v>2114</v>
      </c>
      <c r="B1318" s="19">
        <v>434.8</v>
      </c>
      <c r="C1318" s="19">
        <v>1144.4000000000001</v>
      </c>
      <c r="D1318" s="19">
        <v>362.62689999999998</v>
      </c>
      <c r="E1318" s="19">
        <v>364.63389999999998</v>
      </c>
      <c r="F1318" s="19">
        <v>257.13709999999998</v>
      </c>
      <c r="G1318" s="20">
        <v>3318</v>
      </c>
      <c r="H1318" s="19">
        <v>2</v>
      </c>
      <c r="I1318" s="19">
        <v>2</v>
      </c>
      <c r="J1318" s="19" t="s">
        <v>103</v>
      </c>
      <c r="M1318" s="10"/>
      <c r="N1318" s="10"/>
      <c r="U1318" s="21">
        <v>0</v>
      </c>
      <c r="V1318" s="21">
        <v>6</v>
      </c>
      <c r="W1318" s="21">
        <v>180</v>
      </c>
      <c r="X1318" s="19">
        <v>0.05</v>
      </c>
      <c r="Y1318" s="19">
        <v>1.2549999999999999</v>
      </c>
      <c r="Z1318" s="19">
        <v>1.2849999999999999</v>
      </c>
      <c r="AA1318" s="19">
        <v>1.367</v>
      </c>
      <c r="AB1318" s="22">
        <f t="shared" si="330"/>
        <v>1.1883888888888889</v>
      </c>
      <c r="AC1318" s="22">
        <f t="shared" si="331"/>
        <v>0.97194444444444472</v>
      </c>
      <c r="AD1318" s="22">
        <f t="shared" si="332"/>
        <v>1.1223333333333334</v>
      </c>
      <c r="AE1318" s="22">
        <f t="shared" si="333"/>
        <v>1.2226921977707914</v>
      </c>
      <c r="AF1318" s="22">
        <f t="shared" si="334"/>
        <v>1.0588555588555588</v>
      </c>
      <c r="AG1318" s="22">
        <f t="shared" si="335"/>
        <v>0.29006126352212547</v>
      </c>
      <c r="AH1318" s="22">
        <f t="shared" si="336"/>
        <v>8.2505801100535292E-2</v>
      </c>
      <c r="AI1318" s="22">
        <f t="shared" si="337"/>
        <v>-0.66061073535314141</v>
      </c>
      <c r="AJ1318" s="22">
        <f t="shared" si="338"/>
        <v>-0.15682745524776093</v>
      </c>
      <c r="AK1318" s="22">
        <f t="shared" si="343"/>
        <v>0</v>
      </c>
      <c r="AL1318" s="22" t="str">
        <f t="shared" si="339"/>
        <v>Lowering</v>
      </c>
      <c r="AM1318" s="24">
        <f t="shared" si="340"/>
        <v>0.21846872023885633</v>
      </c>
      <c r="AN1318" s="24">
        <f t="shared" si="341"/>
        <v>0.69690333809765259</v>
      </c>
      <c r="AO1318" s="25">
        <v>0.63904000000000005</v>
      </c>
      <c r="AP1318" s="24">
        <f t="shared" si="342"/>
        <v>0.69690333809765259</v>
      </c>
      <c r="AQ1318" s="25">
        <v>0.56792299999999996</v>
      </c>
      <c r="AR1318" s="25">
        <v>0.70353600000000005</v>
      </c>
      <c r="AS1318" s="19">
        <v>2114</v>
      </c>
      <c r="AT1318" s="19">
        <v>0.90400000000000003</v>
      </c>
      <c r="AU1318" s="19">
        <v>0.71399999999999997</v>
      </c>
      <c r="AV1318" s="19">
        <v>1.1200000000000001</v>
      </c>
      <c r="AW1318" s="19">
        <v>0.44700000000000001</v>
      </c>
      <c r="AX1318" s="19">
        <v>0.754</v>
      </c>
      <c r="AY1318" s="19">
        <v>0.95199999999999996</v>
      </c>
      <c r="AZ1318" s="19">
        <v>0.57299999999999995</v>
      </c>
      <c r="BA1318" s="19">
        <v>0.88300000000000001</v>
      </c>
      <c r="BB1318" s="19">
        <v>0.8</v>
      </c>
      <c r="BC1318" s="19">
        <v>1.3819999999999999</v>
      </c>
      <c r="BD1318" s="19">
        <v>1.929</v>
      </c>
      <c r="BE1318" s="19">
        <v>1.038</v>
      </c>
      <c r="BF1318" s="19">
        <v>1.0920000000000001</v>
      </c>
      <c r="BG1318" s="19">
        <v>1.3420000000000001</v>
      </c>
      <c r="BH1318" s="19">
        <v>1.833</v>
      </c>
      <c r="BI1318" s="19">
        <v>1.8069999999999999</v>
      </c>
      <c r="BJ1318" s="19">
        <v>2.4449999999999998</v>
      </c>
      <c r="BK1318" s="19">
        <v>1.3759999999999999</v>
      </c>
      <c r="BL1318" s="19"/>
      <c r="BM1318" s="19">
        <v>0.3</v>
      </c>
      <c r="BN1318" s="19">
        <v>0.627</v>
      </c>
      <c r="BO1318" s="19">
        <v>0.36599999999999999</v>
      </c>
      <c r="BP1318" s="19">
        <v>0.52700000000000002</v>
      </c>
      <c r="BQ1318" s="19">
        <v>0.42199999999999999</v>
      </c>
      <c r="BR1318" s="19">
        <v>1.042</v>
      </c>
      <c r="BS1318" s="19">
        <v>0.745</v>
      </c>
      <c r="BT1318" s="19">
        <v>0.54700000000000004</v>
      </c>
      <c r="BU1318" s="19">
        <v>1.865</v>
      </c>
      <c r="BV1318" s="19">
        <v>0.627</v>
      </c>
      <c r="BW1318" s="19">
        <v>0.99399999999999999</v>
      </c>
      <c r="BX1318" s="19">
        <v>1.0640000000000001</v>
      </c>
      <c r="BY1318" s="19">
        <v>1.1559999999999999</v>
      </c>
      <c r="BZ1318" s="19">
        <v>1.2809999999999999</v>
      </c>
      <c r="CA1318" s="19">
        <v>2.0819999999999999</v>
      </c>
      <c r="CB1318" s="19">
        <v>1.401</v>
      </c>
      <c r="CC1318" s="19">
        <v>1.4019999999999999</v>
      </c>
      <c r="CD1318" s="19">
        <v>1.0469999999999999</v>
      </c>
      <c r="CE1318" s="19"/>
      <c r="CF1318" s="19">
        <v>1.0920000000000001</v>
      </c>
      <c r="CG1318" s="19">
        <v>0.44</v>
      </c>
      <c r="CH1318" s="19">
        <v>1.147</v>
      </c>
      <c r="CI1318" s="19">
        <v>0.77600000000000002</v>
      </c>
      <c r="CJ1318" s="19">
        <v>0.61699999999999999</v>
      </c>
      <c r="CK1318" s="19">
        <v>0.92700000000000005</v>
      </c>
      <c r="CL1318" s="19">
        <v>0.47799999999999998</v>
      </c>
      <c r="CM1318" s="19">
        <v>2.1</v>
      </c>
      <c r="CN1318" s="19">
        <v>1.2809999999999999</v>
      </c>
      <c r="CO1318" s="19">
        <v>1.0429999999999999</v>
      </c>
      <c r="CP1318" s="19">
        <v>1.3919999999999999</v>
      </c>
      <c r="CQ1318" s="19">
        <v>1.3120000000000001</v>
      </c>
      <c r="CR1318" s="19">
        <v>1.0640000000000001</v>
      </c>
      <c r="CS1318" s="19">
        <v>1.851</v>
      </c>
      <c r="CT1318" s="19">
        <v>1.7629999999999999</v>
      </c>
      <c r="CU1318" s="19">
        <v>1.474</v>
      </c>
      <c r="CV1318" s="19">
        <v>0.93400000000000005</v>
      </c>
      <c r="CW1318" s="19">
        <v>0.51100000000000001</v>
      </c>
    </row>
    <row r="1319" spans="1:101" s="1" customFormat="1" ht="15" x14ac:dyDescent="0.2">
      <c r="A1319" s="19">
        <v>2117</v>
      </c>
      <c r="B1319" s="19">
        <v>435.1</v>
      </c>
      <c r="C1319" s="19">
        <v>1145.2</v>
      </c>
      <c r="D1319" s="19">
        <v>428.18819999999999</v>
      </c>
      <c r="E1319" s="19">
        <v>430.1952</v>
      </c>
      <c r="F1319" s="19">
        <v>194.12989999999999</v>
      </c>
      <c r="G1319" s="20">
        <v>5772</v>
      </c>
      <c r="H1319" s="19">
        <v>1</v>
      </c>
      <c r="I1319" s="19">
        <v>1</v>
      </c>
      <c r="J1319" s="19" t="s">
        <v>103</v>
      </c>
      <c r="M1319" s="10"/>
      <c r="N1319" s="10"/>
      <c r="U1319" s="21">
        <v>0</v>
      </c>
      <c r="V1319" s="21">
        <v>4</v>
      </c>
      <c r="W1319" s="21">
        <v>110</v>
      </c>
      <c r="X1319" s="19">
        <v>0.16669999999999999</v>
      </c>
      <c r="Y1319" s="19">
        <v>0.94399999999999995</v>
      </c>
      <c r="Z1319" s="19">
        <v>0.88300000000000001</v>
      </c>
      <c r="AA1319" s="19">
        <v>1.0369999999999999</v>
      </c>
      <c r="AB1319" s="22">
        <f t="shared" si="330"/>
        <v>0.98341111111111112</v>
      </c>
      <c r="AC1319" s="22">
        <f t="shared" si="331"/>
        <v>0.79681111111111091</v>
      </c>
      <c r="AD1319" s="22">
        <f t="shared" si="332"/>
        <v>0.92731111111111075</v>
      </c>
      <c r="AE1319" s="22">
        <f t="shared" si="333"/>
        <v>1.2341834813771564</v>
      </c>
      <c r="AF1319" s="22">
        <f t="shared" si="334"/>
        <v>1.0604974957463638</v>
      </c>
      <c r="AG1319" s="22">
        <f t="shared" si="335"/>
        <v>0.30355689043174006</v>
      </c>
      <c r="AH1319" s="22">
        <f t="shared" si="336"/>
        <v>8.4741214099427115E-2</v>
      </c>
      <c r="AI1319" s="22">
        <f t="shared" si="337"/>
        <v>-1.7771582735794649</v>
      </c>
      <c r="AJ1319" s="22">
        <f t="shared" si="338"/>
        <v>-0.21433646590192509</v>
      </c>
      <c r="AK1319" s="22">
        <f t="shared" si="343"/>
        <v>0</v>
      </c>
      <c r="AL1319" s="22" t="str">
        <f t="shared" si="339"/>
        <v>Lowering</v>
      </c>
      <c r="AM1319" s="24">
        <f t="shared" si="340"/>
        <v>1.6704817157063068E-2</v>
      </c>
      <c r="AN1319" s="24">
        <f t="shared" si="341"/>
        <v>0.61046888614791162</v>
      </c>
      <c r="AO1319" s="25">
        <v>1.1919299999999999</v>
      </c>
      <c r="AP1319" s="24">
        <f t="shared" si="342"/>
        <v>0.61046888614791162</v>
      </c>
      <c r="AQ1319" s="25">
        <v>0.45228200000000002</v>
      </c>
      <c r="AR1319" s="25">
        <v>0.60028700000000002</v>
      </c>
      <c r="AS1319" s="19">
        <v>2117</v>
      </c>
      <c r="AT1319" s="19">
        <v>1.2</v>
      </c>
      <c r="AU1319" s="19">
        <v>0.92800000000000005</v>
      </c>
      <c r="AV1319" s="19">
        <v>0.58120000000000005</v>
      </c>
      <c r="AW1319" s="19">
        <v>0.79900000000000004</v>
      </c>
      <c r="AX1319" s="19">
        <v>1.0880000000000001</v>
      </c>
      <c r="AY1319" s="19">
        <v>1.121</v>
      </c>
      <c r="AZ1319" s="19">
        <v>1.2569999999999999</v>
      </c>
      <c r="BA1319" s="19">
        <v>1.111</v>
      </c>
      <c r="BB1319" s="19">
        <v>0.88800000000000001</v>
      </c>
      <c r="BC1319" s="19">
        <v>0.76400000000000001</v>
      </c>
      <c r="BD1319" s="19">
        <v>1.528</v>
      </c>
      <c r="BE1319" s="19">
        <v>0.56220000000000003</v>
      </c>
      <c r="BF1319" s="19">
        <v>1.2609999999999999</v>
      </c>
      <c r="BG1319" s="19">
        <v>0.85</v>
      </c>
      <c r="BH1319" s="19">
        <v>0.78900000000000003</v>
      </c>
      <c r="BI1319" s="19">
        <v>1.083</v>
      </c>
      <c r="BJ1319" s="19">
        <v>1.1040000000000001</v>
      </c>
      <c r="BK1319" s="19">
        <v>0.78700000000000003</v>
      </c>
      <c r="BL1319" s="19"/>
      <c r="BM1319" s="19">
        <v>0.51949999999999996</v>
      </c>
      <c r="BN1319" s="19">
        <v>0.88300000000000001</v>
      </c>
      <c r="BO1319" s="19">
        <v>0.78300000000000003</v>
      </c>
      <c r="BP1319" s="19">
        <v>0.61560000000000004</v>
      </c>
      <c r="BQ1319" s="19">
        <v>0.58499999999999996</v>
      </c>
      <c r="BR1319" s="19">
        <v>1.0660000000000001</v>
      </c>
      <c r="BS1319" s="19">
        <v>0.86899999999999999</v>
      </c>
      <c r="BT1319" s="19">
        <v>0.77600000000000002</v>
      </c>
      <c r="BU1319" s="19">
        <v>0.97499999999999998</v>
      </c>
      <c r="BV1319" s="19">
        <v>0.65800000000000003</v>
      </c>
      <c r="BW1319" s="19">
        <v>0.72550000000000003</v>
      </c>
      <c r="BX1319" s="19">
        <v>0.57799999999999996</v>
      </c>
      <c r="BY1319" s="19">
        <v>0.67100000000000004</v>
      </c>
      <c r="BZ1319" s="19">
        <v>1.135</v>
      </c>
      <c r="CA1319" s="19">
        <v>0.73499999999999999</v>
      </c>
      <c r="CB1319" s="19">
        <v>1.075</v>
      </c>
      <c r="CC1319" s="19">
        <v>0.77600000000000002</v>
      </c>
      <c r="CD1319" s="19">
        <v>0.91700000000000004</v>
      </c>
      <c r="CE1319" s="19"/>
      <c r="CF1319" s="19">
        <v>0.76400000000000001</v>
      </c>
      <c r="CG1319" s="19">
        <v>1.0229999999999999</v>
      </c>
      <c r="CH1319" s="19">
        <v>0.999</v>
      </c>
      <c r="CI1319" s="19">
        <v>1.0209999999999999</v>
      </c>
      <c r="CJ1319" s="19">
        <v>0.71899999999999997</v>
      </c>
      <c r="CK1319" s="19">
        <v>0.92500000000000004</v>
      </c>
      <c r="CL1319" s="19">
        <v>1.0069999999999999</v>
      </c>
      <c r="CM1319" s="19">
        <v>1.46</v>
      </c>
      <c r="CN1319" s="19">
        <v>0.61</v>
      </c>
      <c r="CO1319" s="19">
        <v>0.81499999999999995</v>
      </c>
      <c r="CP1319" s="19">
        <v>0.96599999999999997</v>
      </c>
      <c r="CQ1319" s="19">
        <v>0.84099999999999997</v>
      </c>
      <c r="CR1319" s="19">
        <v>2.2160000000000002</v>
      </c>
      <c r="CS1319" s="19">
        <v>0.5766</v>
      </c>
      <c r="CT1319" s="19">
        <v>0.64400000000000002</v>
      </c>
      <c r="CU1319" s="19">
        <v>0.64600000000000002</v>
      </c>
      <c r="CV1319" s="19">
        <v>0.80600000000000005</v>
      </c>
      <c r="CW1319" s="19">
        <v>0.65300000000000002</v>
      </c>
    </row>
    <row r="1320" spans="1:101" s="1" customFormat="1" ht="15" x14ac:dyDescent="0.2">
      <c r="A1320" s="19">
        <v>2121</v>
      </c>
      <c r="B1320" s="19">
        <v>436.9</v>
      </c>
      <c r="C1320" s="19">
        <v>1153.2</v>
      </c>
      <c r="D1320" s="19">
        <v>658.9538</v>
      </c>
      <c r="E1320" s="19">
        <v>660.96230000000003</v>
      </c>
      <c r="F1320" s="19">
        <v>424.89550000000003</v>
      </c>
      <c r="G1320" s="20">
        <v>6412.6666670000004</v>
      </c>
      <c r="H1320" s="19">
        <v>1</v>
      </c>
      <c r="I1320" s="19">
        <v>1</v>
      </c>
      <c r="J1320" s="19" t="s">
        <v>117</v>
      </c>
      <c r="M1320" s="10"/>
      <c r="N1320" s="10"/>
      <c r="U1320" s="21">
        <v>0</v>
      </c>
      <c r="V1320" s="21">
        <v>0</v>
      </c>
      <c r="W1320" s="21">
        <v>9</v>
      </c>
      <c r="X1320" s="19">
        <v>0.05</v>
      </c>
      <c r="Y1320" s="19">
        <v>1.0049999999999999</v>
      </c>
      <c r="Z1320" s="19">
        <v>1.1020000000000001</v>
      </c>
      <c r="AA1320" s="19">
        <v>0.90500000000000003</v>
      </c>
      <c r="AB1320" s="22">
        <f t="shared" si="330"/>
        <v>0.57716666666666672</v>
      </c>
      <c r="AC1320" s="22">
        <f t="shared" si="331"/>
        <v>0.92782352941176482</v>
      </c>
      <c r="AD1320" s="22">
        <f t="shared" si="332"/>
        <v>1.0993529411764709</v>
      </c>
      <c r="AE1320" s="22">
        <f t="shared" si="333"/>
        <v>0.62206513239924766</v>
      </c>
      <c r="AF1320" s="22">
        <f t="shared" si="334"/>
        <v>0.52500579663616731</v>
      </c>
      <c r="AG1320" s="22">
        <f t="shared" si="335"/>
        <v>-0.68486245139654978</v>
      </c>
      <c r="AH1320" s="22">
        <f t="shared" si="336"/>
        <v>-0.92959474309510659</v>
      </c>
      <c r="AI1320" s="22">
        <f t="shared" si="337"/>
        <v>-6.4309755428474595</v>
      </c>
      <c r="AJ1320" s="22">
        <f t="shared" si="338"/>
        <v>-6.2377052600495801</v>
      </c>
      <c r="AK1320" s="32" t="s">
        <v>128</v>
      </c>
      <c r="AL1320" s="22" t="str">
        <f t="shared" si="339"/>
        <v>Increase</v>
      </c>
      <c r="AM1320" s="24">
        <f t="shared" si="340"/>
        <v>3.70701597134687E-7</v>
      </c>
      <c r="AN1320" s="24">
        <f t="shared" si="341"/>
        <v>5.784885134365324E-7</v>
      </c>
      <c r="AO1320" s="25">
        <v>2.0910299999999999</v>
      </c>
      <c r="AP1320" s="24">
        <f t="shared" si="342"/>
        <v>5.784885134365324E-7</v>
      </c>
      <c r="AQ1320" s="25">
        <v>2.5748000000000002</v>
      </c>
      <c r="AR1320" s="25">
        <v>2.4373499999999999</v>
      </c>
      <c r="AS1320" s="19">
        <v>2121</v>
      </c>
      <c r="AT1320" s="19">
        <v>0.57799999999999996</v>
      </c>
      <c r="AU1320" s="19">
        <v>0.36399999999999999</v>
      </c>
      <c r="AV1320" s="19">
        <v>0.91600000000000004</v>
      </c>
      <c r="AW1320" s="19">
        <v>0.37</v>
      </c>
      <c r="AX1320" s="19">
        <v>0.53700000000000003</v>
      </c>
      <c r="AY1320" s="19">
        <v>0.46100000000000002</v>
      </c>
      <c r="AZ1320" s="19">
        <v>0.69599999999999995</v>
      </c>
      <c r="BA1320" s="19">
        <v>0.71899999999999997</v>
      </c>
      <c r="BB1320" s="19">
        <v>0.45600000000000002</v>
      </c>
      <c r="BC1320" s="19">
        <v>0.50900000000000001</v>
      </c>
      <c r="BD1320" s="19">
        <v>0.58099999999999996</v>
      </c>
      <c r="BE1320" s="19">
        <v>0.66600000000000004</v>
      </c>
      <c r="BF1320" s="19">
        <v>0.433</v>
      </c>
      <c r="BG1320" s="19">
        <v>0.61199999999999999</v>
      </c>
      <c r="BH1320" s="19">
        <v>0.497</v>
      </c>
      <c r="BI1320" s="19">
        <v>0.46300000000000002</v>
      </c>
      <c r="BJ1320" s="19">
        <v>0.77600000000000002</v>
      </c>
      <c r="BK1320" s="19">
        <v>0.755</v>
      </c>
      <c r="BL1320" s="19"/>
      <c r="BM1320" s="19">
        <v>0.89400000000000002</v>
      </c>
      <c r="BN1320" s="19">
        <v>0.82199999999999995</v>
      </c>
      <c r="BO1320" s="19">
        <v>1.08</v>
      </c>
      <c r="BP1320" s="19">
        <v>1.149</v>
      </c>
      <c r="BQ1320" s="19">
        <v>0.874</v>
      </c>
      <c r="BR1320" s="19">
        <v>0.68200000000000005</v>
      </c>
      <c r="BS1320" s="19">
        <v>1.107</v>
      </c>
      <c r="BT1320" s="19" t="s">
        <v>129</v>
      </c>
      <c r="BU1320" s="19">
        <v>0.53400000000000003</v>
      </c>
      <c r="BV1320" s="19">
        <v>0.80600000000000005</v>
      </c>
      <c r="BW1320" s="19">
        <v>0.94899999999999995</v>
      </c>
      <c r="BX1320" s="19">
        <v>0.78300000000000003</v>
      </c>
      <c r="BY1320" s="19">
        <v>1.1599999999999999</v>
      </c>
      <c r="BZ1320" s="19">
        <v>1.0860000000000001</v>
      </c>
      <c r="CA1320" s="19">
        <v>0.94899999999999995</v>
      </c>
      <c r="CB1320" s="19">
        <v>0.98899999999999999</v>
      </c>
      <c r="CC1320" s="19">
        <v>1.05</v>
      </c>
      <c r="CD1320" s="19">
        <v>0.85899999999999999</v>
      </c>
      <c r="CE1320" s="19"/>
      <c r="CF1320" s="19">
        <v>1.1279999999999999</v>
      </c>
      <c r="CG1320" s="19">
        <v>1.272</v>
      </c>
      <c r="CH1320" s="19">
        <v>0.75700000000000001</v>
      </c>
      <c r="CI1320" s="19">
        <v>0.76100000000000001</v>
      </c>
      <c r="CJ1320" s="19">
        <v>1.9039999999999999</v>
      </c>
      <c r="CK1320" s="19">
        <v>1.0669999999999999</v>
      </c>
      <c r="CL1320" s="19">
        <v>0.85099999999999998</v>
      </c>
      <c r="CM1320" s="19">
        <v>1.1040000000000001</v>
      </c>
      <c r="CN1320" s="19">
        <v>1.042</v>
      </c>
      <c r="CO1320" s="19">
        <v>1.1850000000000001</v>
      </c>
      <c r="CP1320" s="19">
        <v>1.3160000000000001</v>
      </c>
      <c r="CQ1320" s="19">
        <v>0.86899999999999999</v>
      </c>
      <c r="CR1320" s="19">
        <v>0.88400000000000001</v>
      </c>
      <c r="CS1320" s="19" t="s">
        <v>111</v>
      </c>
      <c r="CT1320" s="19">
        <v>0.97899999999999998</v>
      </c>
      <c r="CU1320" s="19">
        <v>1.27</v>
      </c>
      <c r="CV1320" s="19">
        <v>0.91</v>
      </c>
      <c r="CW1320" s="19">
        <v>1.39</v>
      </c>
    </row>
    <row r="1321" spans="1:101" s="1" customFormat="1" ht="15" x14ac:dyDescent="0.2">
      <c r="A1321" s="19">
        <v>2122</v>
      </c>
      <c r="B1321" s="19">
        <v>435.2</v>
      </c>
      <c r="C1321" s="19">
        <v>1153.4000000000001</v>
      </c>
      <c r="D1321" s="19">
        <v>345.13799999999998</v>
      </c>
      <c r="E1321" s="19">
        <v>347.14449999999999</v>
      </c>
      <c r="F1321" s="19">
        <v>111.0796</v>
      </c>
      <c r="G1321" s="20">
        <v>46918</v>
      </c>
      <c r="H1321" s="19">
        <v>1</v>
      </c>
      <c r="I1321" s="19">
        <v>1</v>
      </c>
      <c r="J1321" s="19" t="s">
        <v>109</v>
      </c>
      <c r="M1321" s="10"/>
      <c r="N1321" s="10"/>
      <c r="U1321" s="21">
        <v>1</v>
      </c>
      <c r="V1321" s="21">
        <v>4</v>
      </c>
      <c r="W1321" s="21">
        <v>108</v>
      </c>
      <c r="X1321" s="19">
        <v>0</v>
      </c>
      <c r="Y1321" s="19">
        <v>0.95499999999999996</v>
      </c>
      <c r="Z1321" s="19">
        <v>1.0980000000000001</v>
      </c>
      <c r="AA1321" s="19">
        <v>1.042</v>
      </c>
      <c r="AB1321" s="22">
        <f t="shared" si="330"/>
        <v>1.2118333333333335</v>
      </c>
      <c r="AC1321" s="22">
        <f t="shared" si="331"/>
        <v>1.0629444444444447</v>
      </c>
      <c r="AD1321" s="22">
        <f t="shared" si="332"/>
        <v>1.0896111111111113</v>
      </c>
      <c r="AE1321" s="22">
        <f t="shared" si="333"/>
        <v>1.1400721266921026</v>
      </c>
      <c r="AF1321" s="22">
        <f t="shared" si="334"/>
        <v>1.1121704991587213</v>
      </c>
      <c r="AG1321" s="22">
        <f t="shared" si="335"/>
        <v>0.18912509941577485</v>
      </c>
      <c r="AH1321" s="22">
        <f t="shared" si="336"/>
        <v>0.15337797460385308</v>
      </c>
      <c r="AI1321" s="22">
        <f t="shared" si="337"/>
        <v>-0.97363747223595898</v>
      </c>
      <c r="AJ1321" s="22">
        <f t="shared" si="338"/>
        <v>-0.7380328567304516</v>
      </c>
      <c r="AK1321" s="31">
        <f>P1321</f>
        <v>0</v>
      </c>
      <c r="AL1321" s="22" t="str">
        <f t="shared" si="339"/>
        <v>Lowering</v>
      </c>
      <c r="AM1321" s="24">
        <f t="shared" si="340"/>
        <v>0.10625821786562298</v>
      </c>
      <c r="AN1321" s="24">
        <f t="shared" si="341"/>
        <v>0.18279619156888705</v>
      </c>
      <c r="AO1321" s="25">
        <v>0.81712499999999999</v>
      </c>
      <c r="AP1321" s="24">
        <f t="shared" si="342"/>
        <v>0.18279619156888705</v>
      </c>
      <c r="AQ1321" s="25">
        <v>0.69955400000000001</v>
      </c>
      <c r="AR1321" s="25">
        <v>0.80134300000000003</v>
      </c>
      <c r="AS1321" s="19">
        <v>2122</v>
      </c>
      <c r="AT1321" s="19">
        <v>0.85</v>
      </c>
      <c r="AU1321" s="19">
        <v>1.2709999999999999</v>
      </c>
      <c r="AV1321" s="19">
        <v>0.92600000000000005</v>
      </c>
      <c r="AW1321" s="19">
        <v>1.0740000000000001</v>
      </c>
      <c r="AX1321" s="19">
        <v>1.147</v>
      </c>
      <c r="AY1321" s="19">
        <v>1.49</v>
      </c>
      <c r="AZ1321" s="19">
        <v>0.69399999999999995</v>
      </c>
      <c r="BA1321" s="19">
        <v>1.115</v>
      </c>
      <c r="BB1321" s="19">
        <v>1.1040000000000001</v>
      </c>
      <c r="BC1321" s="19">
        <v>1.6559999999999999</v>
      </c>
      <c r="BD1321" s="19">
        <v>1.4379999999999999</v>
      </c>
      <c r="BE1321" s="19">
        <v>1.06</v>
      </c>
      <c r="BF1321" s="19">
        <v>1.2609999999999999</v>
      </c>
      <c r="BG1321" s="19">
        <v>1.2370000000000001</v>
      </c>
      <c r="BH1321" s="19">
        <v>1.468</v>
      </c>
      <c r="BI1321" s="19">
        <v>1.4650000000000001</v>
      </c>
      <c r="BJ1321" s="19">
        <v>1.544</v>
      </c>
      <c r="BK1321" s="19">
        <v>1.0129999999999999</v>
      </c>
      <c r="BL1321" s="19"/>
      <c r="BM1321" s="19">
        <v>0.49199999999999999</v>
      </c>
      <c r="BN1321" s="19">
        <v>1.0489999999999999</v>
      </c>
      <c r="BO1321" s="19">
        <v>0.99299999999999999</v>
      </c>
      <c r="BP1321" s="19">
        <v>1.1870000000000001</v>
      </c>
      <c r="BQ1321" s="19">
        <v>0.72499999999999998</v>
      </c>
      <c r="BR1321" s="19">
        <v>0.85699999999999998</v>
      </c>
      <c r="BS1321" s="19">
        <v>0.92800000000000005</v>
      </c>
      <c r="BT1321" s="19">
        <v>0.86</v>
      </c>
      <c r="BU1321" s="19">
        <v>1.3440000000000001</v>
      </c>
      <c r="BV1321" s="19">
        <v>0.96199999999999997</v>
      </c>
      <c r="BW1321" s="19">
        <v>1.127</v>
      </c>
      <c r="BX1321" s="19">
        <v>1.4710000000000001</v>
      </c>
      <c r="BY1321" s="19">
        <v>1.1659999999999999</v>
      </c>
      <c r="BZ1321" s="19">
        <v>1.2649999999999999</v>
      </c>
      <c r="CA1321" s="19">
        <v>1.675</v>
      </c>
      <c r="CB1321" s="19">
        <v>1.161</v>
      </c>
      <c r="CC1321" s="19">
        <v>0.85499999999999998</v>
      </c>
      <c r="CD1321" s="19">
        <v>1.016</v>
      </c>
      <c r="CE1321" s="19"/>
      <c r="CF1321" s="19">
        <v>0.96899999999999997</v>
      </c>
      <c r="CG1321" s="19">
        <v>0.92700000000000005</v>
      </c>
      <c r="CH1321" s="19">
        <v>0.90900000000000003</v>
      </c>
      <c r="CI1321" s="19">
        <v>0.79300000000000004</v>
      </c>
      <c r="CJ1321" s="19">
        <v>0.92</v>
      </c>
      <c r="CK1321" s="19">
        <v>0.82799999999999996</v>
      </c>
      <c r="CL1321" s="19">
        <v>0.95399999999999996</v>
      </c>
      <c r="CM1321" s="19">
        <v>1.1479999999999999</v>
      </c>
      <c r="CN1321" s="19">
        <v>1.1100000000000001</v>
      </c>
      <c r="CO1321" s="19">
        <v>1.581</v>
      </c>
      <c r="CP1321" s="19">
        <v>1.3680000000000001</v>
      </c>
      <c r="CQ1321" s="19">
        <v>0.95499999999999996</v>
      </c>
      <c r="CR1321" s="19">
        <v>1.1220000000000001</v>
      </c>
      <c r="CS1321" s="19">
        <v>1.0509999999999999</v>
      </c>
      <c r="CT1321" s="19">
        <v>1.865</v>
      </c>
      <c r="CU1321" s="19">
        <v>1.173</v>
      </c>
      <c r="CV1321" s="19">
        <v>1.1339999999999999</v>
      </c>
      <c r="CW1321" s="19">
        <v>0.80600000000000005</v>
      </c>
    </row>
    <row r="1322" spans="1:101" s="1" customFormat="1" ht="15" x14ac:dyDescent="0.2">
      <c r="A1322" s="19">
        <v>2124</v>
      </c>
      <c r="B1322" s="19">
        <v>437</v>
      </c>
      <c r="C1322" s="19">
        <v>1154.7</v>
      </c>
      <c r="D1322" s="19">
        <v>658.62070000000006</v>
      </c>
      <c r="E1322" s="19">
        <v>660.62739999999997</v>
      </c>
      <c r="F1322" s="19">
        <v>424.56229999999999</v>
      </c>
      <c r="G1322" s="20">
        <v>9453.4545450000005</v>
      </c>
      <c r="H1322" s="19">
        <v>1</v>
      </c>
      <c r="I1322" s="19">
        <v>1</v>
      </c>
      <c r="J1322" s="19" t="s">
        <v>112</v>
      </c>
      <c r="M1322" s="10"/>
      <c r="N1322" s="10"/>
      <c r="X1322" s="19">
        <v>0.05</v>
      </c>
      <c r="Y1322" s="19">
        <v>1.0760000000000001</v>
      </c>
      <c r="Z1322" s="19">
        <v>1.157</v>
      </c>
      <c r="AA1322" s="19">
        <v>1.1240000000000001</v>
      </c>
      <c r="AB1322" s="22">
        <f t="shared" si="330"/>
        <v>0.58716666666666661</v>
      </c>
      <c r="AC1322" s="22">
        <f t="shared" si="331"/>
        <v>1.0408888888888888</v>
      </c>
      <c r="AD1322" s="22">
        <f t="shared" si="332"/>
        <v>1.1926111111111113</v>
      </c>
      <c r="AE1322" s="22">
        <f t="shared" si="333"/>
        <v>0.56410119555935101</v>
      </c>
      <c r="AF1322" s="22">
        <f t="shared" si="334"/>
        <v>0.49233707551124972</v>
      </c>
      <c r="AG1322" s="22">
        <f t="shared" si="335"/>
        <v>-0.82597410028509521</v>
      </c>
      <c r="AH1322" s="22">
        <f t="shared" si="336"/>
        <v>-1.0222817088750467</v>
      </c>
      <c r="AI1322" s="22">
        <f t="shared" si="337"/>
        <v>-6.4480207957941547</v>
      </c>
      <c r="AJ1322" s="22">
        <f t="shared" si="338"/>
        <v>-7.9268707241063456</v>
      </c>
      <c r="AK1322" s="32" t="s">
        <v>127</v>
      </c>
      <c r="AL1322" s="22" t="str">
        <f t="shared" si="339"/>
        <v>Increase</v>
      </c>
      <c r="AM1322" s="24">
        <f t="shared" si="340"/>
        <v>3.5643406549829709E-7</v>
      </c>
      <c r="AN1322" s="24">
        <f t="shared" si="341"/>
        <v>1.183393762638955E-8</v>
      </c>
      <c r="AO1322" s="25">
        <v>2.3294199999999998</v>
      </c>
      <c r="AP1322" s="24">
        <f t="shared" si="342"/>
        <v>1.183393762638955E-8</v>
      </c>
      <c r="AQ1322" s="25">
        <v>2.8016100000000002</v>
      </c>
      <c r="AR1322" s="25">
        <v>2.6879300000000002</v>
      </c>
      <c r="AS1322" s="19">
        <v>2124</v>
      </c>
      <c r="AT1322" s="19">
        <v>0.65600000000000003</v>
      </c>
      <c r="AU1322" s="19">
        <v>0.42499999999999999</v>
      </c>
      <c r="AV1322" s="19">
        <v>0.81699999999999995</v>
      </c>
      <c r="AW1322" s="19">
        <v>0.61699999999999999</v>
      </c>
      <c r="AX1322" s="19">
        <v>0.51300000000000001</v>
      </c>
      <c r="AY1322" s="19">
        <v>0.54700000000000004</v>
      </c>
      <c r="AZ1322" s="19">
        <v>0.76</v>
      </c>
      <c r="BA1322" s="19">
        <v>0.80600000000000005</v>
      </c>
      <c r="BB1322" s="19">
        <v>0.442</v>
      </c>
      <c r="BC1322" s="19">
        <v>0.42799999999999999</v>
      </c>
      <c r="BD1322" s="19">
        <v>0.61599999999999999</v>
      </c>
      <c r="BE1322" s="19">
        <v>0.58699999999999997</v>
      </c>
      <c r="BF1322" s="19">
        <v>0.45</v>
      </c>
      <c r="BG1322" s="19">
        <v>0.65300000000000002</v>
      </c>
      <c r="BH1322" s="19">
        <v>0.52700000000000002</v>
      </c>
      <c r="BI1322" s="19">
        <v>0.501</v>
      </c>
      <c r="BJ1322" s="19">
        <v>0.68200000000000005</v>
      </c>
      <c r="BK1322" s="19">
        <v>0.54200000000000004</v>
      </c>
      <c r="BL1322" s="19"/>
      <c r="BM1322" s="19">
        <v>1.105</v>
      </c>
      <c r="BN1322" s="19">
        <v>0.78500000000000003</v>
      </c>
      <c r="BO1322" s="19">
        <v>1.1240000000000001</v>
      </c>
      <c r="BP1322" s="19">
        <v>1.4259999999999999</v>
      </c>
      <c r="BQ1322" s="19">
        <v>0.94399999999999995</v>
      </c>
      <c r="BR1322" s="19">
        <v>0.77600000000000002</v>
      </c>
      <c r="BS1322" s="19">
        <v>1.1220000000000001</v>
      </c>
      <c r="BT1322" s="19">
        <v>1.5920000000000001</v>
      </c>
      <c r="BU1322" s="19">
        <v>0.69899999999999995</v>
      </c>
      <c r="BV1322" s="19">
        <v>0.94899999999999995</v>
      </c>
      <c r="BW1322" s="19">
        <v>1.083</v>
      </c>
      <c r="BX1322" s="19">
        <v>0.68</v>
      </c>
      <c r="BY1322" s="19">
        <v>1.2370000000000001</v>
      </c>
      <c r="BZ1322" s="19">
        <v>1.08</v>
      </c>
      <c r="CA1322" s="19">
        <v>0.99099999999999999</v>
      </c>
      <c r="CB1322" s="19">
        <v>0.73499999999999999</v>
      </c>
      <c r="CC1322" s="19">
        <v>1.1180000000000001</v>
      </c>
      <c r="CD1322" s="19">
        <v>1.29</v>
      </c>
      <c r="CE1322" s="19"/>
      <c r="CF1322" s="19">
        <v>1.6659999999999999</v>
      </c>
      <c r="CG1322" s="19">
        <v>1.44</v>
      </c>
      <c r="CH1322" s="19">
        <v>0.72099999999999997</v>
      </c>
      <c r="CI1322" s="19">
        <v>1.093</v>
      </c>
      <c r="CJ1322" s="19">
        <v>1.609</v>
      </c>
      <c r="CK1322" s="19">
        <v>1.08</v>
      </c>
      <c r="CL1322" s="19">
        <v>0.86199999999999999</v>
      </c>
      <c r="CM1322" s="19">
        <v>1.284</v>
      </c>
      <c r="CN1322" s="19">
        <v>1.2250000000000001</v>
      </c>
      <c r="CO1322" s="19">
        <v>1.2809999999999999</v>
      </c>
      <c r="CP1322" s="19">
        <v>1.1419999999999999</v>
      </c>
      <c r="CQ1322" s="19">
        <v>0.96299999999999997</v>
      </c>
      <c r="CR1322" s="19">
        <v>0.88900000000000001</v>
      </c>
      <c r="CS1322" s="19">
        <v>0.98599999999999999</v>
      </c>
      <c r="CT1322" s="19">
        <v>1.246</v>
      </c>
      <c r="CU1322" s="19">
        <v>1.373</v>
      </c>
      <c r="CV1322" s="19">
        <v>0.98099999999999998</v>
      </c>
      <c r="CW1322" s="19">
        <v>1.6259999999999999</v>
      </c>
    </row>
    <row r="1323" spans="1:101" s="1" customFormat="1" ht="15" x14ac:dyDescent="0.2">
      <c r="A1323" s="19">
        <v>2125</v>
      </c>
      <c r="B1323" s="19">
        <v>437</v>
      </c>
      <c r="C1323" s="19">
        <v>1154.9000000000001</v>
      </c>
      <c r="D1323" s="19">
        <v>460.11720000000003</v>
      </c>
      <c r="E1323" s="19">
        <v>462.12349999999998</v>
      </c>
      <c r="F1323" s="19">
        <v>226.05879999999999</v>
      </c>
      <c r="G1323" s="20">
        <v>5470.181818</v>
      </c>
      <c r="H1323" s="19">
        <v>1</v>
      </c>
      <c r="I1323" s="19">
        <v>1</v>
      </c>
      <c r="J1323" s="19" t="s">
        <v>109</v>
      </c>
      <c r="M1323" s="10"/>
      <c r="N1323" s="10"/>
      <c r="U1323" s="21">
        <v>1</v>
      </c>
      <c r="V1323" s="21">
        <v>19</v>
      </c>
      <c r="W1323" s="21">
        <v>408</v>
      </c>
      <c r="X1323" s="19">
        <v>0.05</v>
      </c>
      <c r="Y1323" s="19">
        <v>0.93200000000000005</v>
      </c>
      <c r="Z1323" s="19">
        <v>1.1259999999999999</v>
      </c>
      <c r="AA1323" s="19">
        <v>1.171</v>
      </c>
      <c r="AB1323" s="22">
        <f t="shared" si="330"/>
        <v>1.2304999999999997</v>
      </c>
      <c r="AC1323" s="22">
        <f t="shared" si="331"/>
        <v>0.68027777777777765</v>
      </c>
      <c r="AD1323" s="22">
        <f t="shared" si="332"/>
        <v>1.177888888888889</v>
      </c>
      <c r="AE1323" s="22">
        <f t="shared" si="333"/>
        <v>1.8088199265006124</v>
      </c>
      <c r="AF1323" s="22">
        <f t="shared" si="334"/>
        <v>1.0446655975851331</v>
      </c>
      <c r="AG1323" s="22">
        <f t="shared" si="335"/>
        <v>0.85504879044913162</v>
      </c>
      <c r="AH1323" s="22">
        <f t="shared" si="336"/>
        <v>6.3041202676367064E-2</v>
      </c>
      <c r="AI1323" s="22">
        <f t="shared" si="337"/>
        <v>-7.8605102566044591</v>
      </c>
      <c r="AJ1323" s="22">
        <f t="shared" si="338"/>
        <v>-0.21883283495339056</v>
      </c>
      <c r="AK1323" s="31" t="s">
        <v>110</v>
      </c>
      <c r="AL1323" s="22" t="str">
        <f t="shared" si="339"/>
        <v>Lowering</v>
      </c>
      <c r="AM1323" s="24">
        <f t="shared" si="340"/>
        <v>1.378763390736734E-8</v>
      </c>
      <c r="AN1323" s="24">
        <f t="shared" si="341"/>
        <v>0.60418114104220133</v>
      </c>
      <c r="AO1323" s="25">
        <v>2.3799899999999998</v>
      </c>
      <c r="AP1323" s="24">
        <f t="shared" si="342"/>
        <v>0.60418114104220133</v>
      </c>
      <c r="AQ1323" s="25">
        <v>0.82857599999999998</v>
      </c>
      <c r="AR1323" s="25">
        <v>0.87722800000000001</v>
      </c>
      <c r="AS1323" s="19">
        <v>2125</v>
      </c>
      <c r="AT1323" s="19">
        <v>1.2549999999999999</v>
      </c>
      <c r="AU1323" s="19">
        <v>1.331</v>
      </c>
      <c r="AV1323" s="19">
        <v>1.488</v>
      </c>
      <c r="AW1323" s="19">
        <v>1.577</v>
      </c>
      <c r="AX1323" s="19">
        <v>1.2230000000000001</v>
      </c>
      <c r="AY1323" s="19">
        <v>1.6890000000000001</v>
      </c>
      <c r="AZ1323" s="19">
        <v>1.216</v>
      </c>
      <c r="BA1323" s="19">
        <v>1.401</v>
      </c>
      <c r="BB1323" s="19">
        <v>1.665</v>
      </c>
      <c r="BC1323" s="19">
        <v>1.1859999999999999</v>
      </c>
      <c r="BD1323" s="19">
        <v>1.0229999999999999</v>
      </c>
      <c r="BE1323" s="19">
        <v>0.83799999999999997</v>
      </c>
      <c r="BF1323" s="19">
        <v>0.94499999999999995</v>
      </c>
      <c r="BG1323" s="19">
        <v>1.1200000000000001</v>
      </c>
      <c r="BH1323" s="19">
        <v>1.0549999999999999</v>
      </c>
      <c r="BI1323" s="19">
        <v>1.0980000000000001</v>
      </c>
      <c r="BJ1323" s="19">
        <v>1.028</v>
      </c>
      <c r="BK1323" s="19">
        <v>1.0109999999999999</v>
      </c>
      <c r="BL1323" s="19"/>
      <c r="BM1323" s="19">
        <v>0.83399999999999996</v>
      </c>
      <c r="BN1323" s="19">
        <v>0.749</v>
      </c>
      <c r="BO1323" s="19">
        <v>0.497</v>
      </c>
      <c r="BP1323" s="19">
        <v>0.57999999999999996</v>
      </c>
      <c r="BQ1323" s="19">
        <v>1.113</v>
      </c>
      <c r="BR1323" s="19">
        <v>0.64800000000000002</v>
      </c>
      <c r="BS1323" s="19">
        <v>0.71499999999999997</v>
      </c>
      <c r="BT1323" s="19">
        <v>0.69499999999999995</v>
      </c>
      <c r="BU1323" s="19">
        <v>0.82099999999999995</v>
      </c>
      <c r="BV1323" s="19">
        <v>0.95499999999999996</v>
      </c>
      <c r="BW1323" s="19">
        <v>0.56599999999999995</v>
      </c>
      <c r="BX1323" s="19">
        <v>0.68700000000000006</v>
      </c>
      <c r="BY1323" s="19">
        <v>0.45700000000000002</v>
      </c>
      <c r="BZ1323" s="19">
        <v>0.74099999999999999</v>
      </c>
      <c r="CA1323" s="19">
        <v>0.42699999999999999</v>
      </c>
      <c r="CB1323" s="19">
        <v>0.54600000000000004</v>
      </c>
      <c r="CC1323" s="19">
        <v>0.68400000000000005</v>
      </c>
      <c r="CD1323" s="19">
        <v>0.53</v>
      </c>
      <c r="CE1323" s="19"/>
      <c r="CF1323" s="19">
        <v>1.4430000000000001</v>
      </c>
      <c r="CG1323" s="19">
        <v>1.573</v>
      </c>
      <c r="CH1323" s="19">
        <v>1.3759999999999999</v>
      </c>
      <c r="CI1323" s="19">
        <v>1.29</v>
      </c>
      <c r="CJ1323" s="19">
        <v>1.298</v>
      </c>
      <c r="CK1323" s="19">
        <v>1.2909999999999999</v>
      </c>
      <c r="CL1323" s="19">
        <v>1.099</v>
      </c>
      <c r="CM1323" s="19">
        <v>1.2130000000000001</v>
      </c>
      <c r="CN1323" s="19">
        <v>0.59699999999999998</v>
      </c>
      <c r="CO1323" s="19">
        <v>1.1890000000000001</v>
      </c>
      <c r="CP1323" s="19">
        <v>0.45800000000000002</v>
      </c>
      <c r="CQ1323" s="19">
        <v>0.90900000000000003</v>
      </c>
      <c r="CR1323" s="19">
        <v>0.94799999999999995</v>
      </c>
      <c r="CS1323" s="19">
        <v>1.1279999999999999</v>
      </c>
      <c r="CT1323" s="19">
        <v>0.92100000000000004</v>
      </c>
      <c r="CU1323" s="19">
        <v>1.042</v>
      </c>
      <c r="CV1323" s="19">
        <v>1.91</v>
      </c>
      <c r="CW1323" s="19">
        <v>1.5169999999999999</v>
      </c>
    </row>
    <row r="1324" spans="1:101" s="1" customFormat="1" ht="15" x14ac:dyDescent="0.2">
      <c r="A1324" s="19">
        <v>2127</v>
      </c>
      <c r="B1324" s="19">
        <v>436</v>
      </c>
      <c r="C1324" s="19">
        <v>1155.0999999999999</v>
      </c>
      <c r="D1324" s="19">
        <v>658.28620000000001</v>
      </c>
      <c r="E1324" s="19">
        <v>660.29269999999997</v>
      </c>
      <c r="F1324" s="19">
        <v>424.22789999999998</v>
      </c>
      <c r="G1324" s="20">
        <v>8612.4827590000004</v>
      </c>
      <c r="H1324" s="19">
        <v>1</v>
      </c>
      <c r="I1324" s="19">
        <v>1</v>
      </c>
      <c r="J1324" s="19" t="s">
        <v>103</v>
      </c>
      <c r="M1324" s="10"/>
      <c r="N1324" s="10"/>
      <c r="U1324" s="21">
        <v>0</v>
      </c>
      <c r="V1324" s="21">
        <v>6</v>
      </c>
      <c r="W1324" s="21">
        <v>165</v>
      </c>
      <c r="X1324" s="19">
        <v>0.05</v>
      </c>
      <c r="Y1324" s="19">
        <v>1.1140000000000001</v>
      </c>
      <c r="Z1324" s="19">
        <v>0.89900000000000002</v>
      </c>
      <c r="AA1324" s="19">
        <v>0.95499999999999996</v>
      </c>
      <c r="AB1324" s="22">
        <f t="shared" si="330"/>
        <v>0.56194444444444436</v>
      </c>
      <c r="AC1324" s="22">
        <f t="shared" si="331"/>
        <v>1.0667777777777776</v>
      </c>
      <c r="AD1324" s="22">
        <f t="shared" si="332"/>
        <v>1.0831666666666666</v>
      </c>
      <c r="AE1324" s="22">
        <f t="shared" si="333"/>
        <v>0.52676804499531305</v>
      </c>
      <c r="AF1324" s="22">
        <f t="shared" si="334"/>
        <v>0.51879776375852693</v>
      </c>
      <c r="AG1324" s="22">
        <f t="shared" si="335"/>
        <v>-0.92476026395708333</v>
      </c>
      <c r="AH1324" s="22">
        <f t="shared" si="336"/>
        <v>-0.94675583392041118</v>
      </c>
      <c r="AI1324" s="22">
        <f t="shared" si="337"/>
        <v>-6.9171075461540941</v>
      </c>
      <c r="AJ1324" s="22">
        <f t="shared" si="338"/>
        <v>-6.7486300834080577</v>
      </c>
      <c r="AK1324" s="32" t="s">
        <v>126</v>
      </c>
      <c r="AL1324" s="22" t="str">
        <f t="shared" si="339"/>
        <v>Increase</v>
      </c>
      <c r="AM1324" s="24">
        <f t="shared" si="340"/>
        <v>1.210298385200491E-7</v>
      </c>
      <c r="AN1324" s="24">
        <f t="shared" si="341"/>
        <v>1.7838975810273106E-7</v>
      </c>
      <c r="AO1324" s="25">
        <v>2.45051</v>
      </c>
      <c r="AP1324" s="24">
        <f t="shared" si="342"/>
        <v>1.7838975810273106E-7</v>
      </c>
      <c r="AQ1324" s="25">
        <v>2.7129500000000002</v>
      </c>
      <c r="AR1324" s="25">
        <v>2.5803799999999999</v>
      </c>
      <c r="AS1324" s="19">
        <v>2127</v>
      </c>
      <c r="AT1324" s="19">
        <v>0.56399999999999995</v>
      </c>
      <c r="AU1324" s="19">
        <v>0.36799999999999999</v>
      </c>
      <c r="AV1324" s="19">
        <v>0.72899999999999998</v>
      </c>
      <c r="AW1324" s="19">
        <v>0.626</v>
      </c>
      <c r="AX1324" s="19">
        <v>0.59399999999999997</v>
      </c>
      <c r="AY1324" s="19">
        <v>0.35499999999999998</v>
      </c>
      <c r="AZ1324" s="19">
        <v>0.66200000000000003</v>
      </c>
      <c r="BA1324" s="19">
        <v>0.94699999999999995</v>
      </c>
      <c r="BB1324" s="19">
        <v>0.60499999999999998</v>
      </c>
      <c r="BC1324" s="19">
        <v>0.36699999999999999</v>
      </c>
      <c r="BD1324" s="19">
        <v>0.43</v>
      </c>
      <c r="BE1324" s="19">
        <v>0.45300000000000001</v>
      </c>
      <c r="BF1324" s="19">
        <v>0.41899999999999998</v>
      </c>
      <c r="BG1324" s="19">
        <v>0.59099999999999997</v>
      </c>
      <c r="BH1324" s="19">
        <v>0.39500000000000002</v>
      </c>
      <c r="BI1324" s="19">
        <v>0.61599999999999999</v>
      </c>
      <c r="BJ1324" s="19">
        <v>0.70899999999999996</v>
      </c>
      <c r="BK1324" s="19">
        <v>0.68500000000000005</v>
      </c>
      <c r="BL1324" s="19"/>
      <c r="BM1324" s="19">
        <v>1.0429999999999999</v>
      </c>
      <c r="BN1324" s="19">
        <v>1.071</v>
      </c>
      <c r="BO1324" s="19">
        <v>1.411</v>
      </c>
      <c r="BP1324" s="19">
        <v>1.345</v>
      </c>
      <c r="BQ1324" s="19">
        <v>0.94399999999999995</v>
      </c>
      <c r="BR1324" s="19">
        <v>0.65800000000000003</v>
      </c>
      <c r="BS1324" s="19">
        <v>1.2030000000000001</v>
      </c>
      <c r="BT1324" s="19">
        <v>1.5649999999999999</v>
      </c>
      <c r="BU1324" s="19">
        <v>0.83699999999999997</v>
      </c>
      <c r="BV1324" s="19">
        <v>0.85399999999999998</v>
      </c>
      <c r="BW1324" s="19">
        <v>0.88500000000000001</v>
      </c>
      <c r="BX1324" s="19">
        <v>0.72599999999999998</v>
      </c>
      <c r="BY1324" s="19">
        <v>1.4490000000000001</v>
      </c>
      <c r="BZ1324" s="19">
        <v>1.2889999999999999</v>
      </c>
      <c r="CA1324" s="19">
        <v>1.1399999999999999</v>
      </c>
      <c r="CB1324" s="19">
        <v>0.94</v>
      </c>
      <c r="CC1324" s="19">
        <v>0.89400000000000002</v>
      </c>
      <c r="CD1324" s="19">
        <v>0.94799999999999995</v>
      </c>
      <c r="CE1324" s="19"/>
      <c r="CF1324" s="19">
        <v>1.319</v>
      </c>
      <c r="CG1324" s="19">
        <v>1.333</v>
      </c>
      <c r="CH1324" s="19">
        <v>0.73199999999999998</v>
      </c>
      <c r="CI1324" s="19">
        <v>0.78800000000000003</v>
      </c>
      <c r="CJ1324" s="19">
        <v>1.4710000000000001</v>
      </c>
      <c r="CK1324" s="19">
        <v>0.97799999999999998</v>
      </c>
      <c r="CL1324" s="19">
        <v>0.72199999999999998</v>
      </c>
      <c r="CM1324" s="19">
        <v>1.0009999999999999</v>
      </c>
      <c r="CN1324" s="19">
        <v>1.474</v>
      </c>
      <c r="CO1324" s="19">
        <v>1.0049999999999999</v>
      </c>
      <c r="CP1324" s="19">
        <v>1.02</v>
      </c>
      <c r="CQ1324" s="19">
        <v>0.82699999999999996</v>
      </c>
      <c r="CR1324" s="19">
        <v>1.0269999999999999</v>
      </c>
      <c r="CS1324" s="19">
        <v>0.81200000000000006</v>
      </c>
      <c r="CT1324" s="19">
        <v>1.1040000000000001</v>
      </c>
      <c r="CU1324" s="19">
        <v>1.5049999999999999</v>
      </c>
      <c r="CV1324" s="19">
        <v>0.90500000000000003</v>
      </c>
      <c r="CW1324" s="19">
        <v>1.474</v>
      </c>
    </row>
    <row r="1325" spans="1:101" s="1" customFormat="1" ht="15" x14ac:dyDescent="0.2">
      <c r="A1325" s="19">
        <v>2129</v>
      </c>
      <c r="B1325" s="19">
        <v>437.3</v>
      </c>
      <c r="C1325" s="19">
        <v>1156.8</v>
      </c>
      <c r="D1325" s="19">
        <v>479.18419999999998</v>
      </c>
      <c r="E1325" s="19">
        <v>481.19060000000002</v>
      </c>
      <c r="F1325" s="19">
        <v>245.1259</v>
      </c>
      <c r="G1325" s="20">
        <v>5179.2222220000003</v>
      </c>
      <c r="H1325" s="19">
        <v>1</v>
      </c>
      <c r="I1325" s="19">
        <v>1</v>
      </c>
      <c r="J1325" s="19" t="s">
        <v>103</v>
      </c>
      <c r="M1325" s="10"/>
      <c r="N1325" s="10"/>
      <c r="U1325" s="21">
        <v>0</v>
      </c>
      <c r="V1325" s="21">
        <v>18</v>
      </c>
      <c r="W1325" s="21">
        <v>315</v>
      </c>
      <c r="X1325" s="19">
        <v>0.05</v>
      </c>
      <c r="Y1325" s="19">
        <v>1.0649999999999999</v>
      </c>
      <c r="Z1325" s="19">
        <v>1.2410000000000001</v>
      </c>
      <c r="AA1325" s="19">
        <v>1.2589999999999999</v>
      </c>
      <c r="AB1325" s="22">
        <f t="shared" si="330"/>
        <v>1.0688333333333333</v>
      </c>
      <c r="AC1325" s="22">
        <f t="shared" si="331"/>
        <v>1.1153333333333333</v>
      </c>
      <c r="AD1325" s="22">
        <f t="shared" si="332"/>
        <v>1.0380555555555557</v>
      </c>
      <c r="AE1325" s="22">
        <f t="shared" si="333"/>
        <v>0.95830842797369997</v>
      </c>
      <c r="AF1325" s="22">
        <f t="shared" si="334"/>
        <v>1.0296494514316294</v>
      </c>
      <c r="AG1325" s="22">
        <f t="shared" si="335"/>
        <v>-6.1438038200558931E-2</v>
      </c>
      <c r="AH1325" s="22">
        <f t="shared" si="336"/>
        <v>4.2153249290842729E-2</v>
      </c>
      <c r="AI1325" s="22">
        <f t="shared" si="337"/>
        <v>-0.14278320864865349</v>
      </c>
      <c r="AJ1325" s="22">
        <f t="shared" si="338"/>
        <v>-7.9779148055111021E-2</v>
      </c>
      <c r="AK1325" s="22">
        <f>P1325</f>
        <v>0</v>
      </c>
      <c r="AL1325" s="22" t="str">
        <f t="shared" si="339"/>
        <v>Increase</v>
      </c>
      <c r="AM1325" s="24">
        <f t="shared" si="340"/>
        <v>0.7198082025801521</v>
      </c>
      <c r="AN1325" s="24">
        <f t="shared" si="341"/>
        <v>0.83218685582922247</v>
      </c>
      <c r="AO1325" s="25">
        <v>0.31554700000000002</v>
      </c>
      <c r="AP1325" s="24">
        <f t="shared" si="342"/>
        <v>0.83218685582922247</v>
      </c>
      <c r="AQ1325" s="25">
        <v>0.167128</v>
      </c>
      <c r="AR1325" s="25">
        <v>0.26625900000000002</v>
      </c>
      <c r="AS1325" s="19">
        <v>2129</v>
      </c>
      <c r="AT1325" s="19">
        <v>0.56499999999999995</v>
      </c>
      <c r="AU1325" s="19">
        <v>1.0389999999999999</v>
      </c>
      <c r="AV1325" s="19">
        <v>0.68700000000000006</v>
      </c>
      <c r="AW1325" s="19">
        <v>1.1930000000000001</v>
      </c>
      <c r="AX1325" s="19">
        <v>0.98099999999999998</v>
      </c>
      <c r="AY1325" s="19">
        <v>0.48699999999999999</v>
      </c>
      <c r="AZ1325" s="19">
        <v>0.69099999999999995</v>
      </c>
      <c r="BA1325" s="19">
        <v>0.48499999999999999</v>
      </c>
      <c r="BB1325" s="19">
        <v>1.03</v>
      </c>
      <c r="BC1325" s="19">
        <v>1.5820000000000001</v>
      </c>
      <c r="BD1325" s="19">
        <v>1.722</v>
      </c>
      <c r="BE1325" s="19">
        <v>1.57</v>
      </c>
      <c r="BF1325" s="19">
        <v>1.0449999999999999</v>
      </c>
      <c r="BG1325" s="19">
        <v>0.81399999999999995</v>
      </c>
      <c r="BH1325" s="19">
        <v>0.75700000000000001</v>
      </c>
      <c r="BI1325" s="19">
        <v>1.149</v>
      </c>
      <c r="BJ1325" s="19">
        <v>1.5629999999999999</v>
      </c>
      <c r="BK1325" s="19">
        <v>1.879</v>
      </c>
      <c r="BL1325" s="19"/>
      <c r="BM1325" s="19">
        <v>0.55400000000000005</v>
      </c>
      <c r="BN1325" s="19">
        <v>1.08</v>
      </c>
      <c r="BO1325" s="19">
        <v>1.1379999999999999</v>
      </c>
      <c r="BP1325" s="19">
        <v>1.548</v>
      </c>
      <c r="BQ1325" s="19">
        <v>0.61099999999999999</v>
      </c>
      <c r="BR1325" s="19">
        <v>0.90200000000000002</v>
      </c>
      <c r="BS1325" s="19">
        <v>1.127</v>
      </c>
      <c r="BT1325" s="19">
        <v>0.55000000000000004</v>
      </c>
      <c r="BU1325" s="19">
        <v>1.218</v>
      </c>
      <c r="BV1325" s="19">
        <v>1.1379999999999999</v>
      </c>
      <c r="BW1325" s="19">
        <v>0.84199999999999997</v>
      </c>
      <c r="BX1325" s="19">
        <v>1.488</v>
      </c>
      <c r="BY1325" s="19">
        <v>1.2949999999999999</v>
      </c>
      <c r="BZ1325" s="19">
        <v>1.3169999999999999</v>
      </c>
      <c r="CA1325" s="19">
        <v>1.3759999999999999</v>
      </c>
      <c r="CB1325" s="19">
        <v>1.6559999999999999</v>
      </c>
      <c r="CC1325" s="19">
        <v>1.046</v>
      </c>
      <c r="CD1325" s="19">
        <v>1.19</v>
      </c>
      <c r="CE1325" s="19"/>
      <c r="CF1325" s="19">
        <v>0.65200000000000002</v>
      </c>
      <c r="CG1325" s="19">
        <v>0.52200000000000002</v>
      </c>
      <c r="CH1325" s="19">
        <v>0.54600000000000004</v>
      </c>
      <c r="CI1325" s="19">
        <v>0.53900000000000003</v>
      </c>
      <c r="CJ1325" s="19">
        <v>0.83899999999999997</v>
      </c>
      <c r="CK1325" s="19">
        <v>0.98</v>
      </c>
      <c r="CL1325" s="19">
        <v>1.012</v>
      </c>
      <c r="CM1325" s="19">
        <v>1.0449999999999999</v>
      </c>
      <c r="CN1325" s="19">
        <v>0.79100000000000004</v>
      </c>
      <c r="CO1325" s="19">
        <v>0.69899999999999995</v>
      </c>
      <c r="CP1325" s="19">
        <v>1.649</v>
      </c>
      <c r="CQ1325" s="19">
        <v>1.58</v>
      </c>
      <c r="CR1325" s="19">
        <v>1.141</v>
      </c>
      <c r="CS1325" s="19">
        <v>1.226</v>
      </c>
      <c r="CT1325" s="19">
        <v>1.2909999999999999</v>
      </c>
      <c r="CU1325" s="19">
        <v>1.722</v>
      </c>
      <c r="CV1325" s="19">
        <v>1.7989999999999999</v>
      </c>
      <c r="CW1325" s="19">
        <v>0.65200000000000002</v>
      </c>
    </row>
    <row r="1326" spans="1:101" s="1" customFormat="1" ht="15" x14ac:dyDescent="0.2">
      <c r="A1326" s="19">
        <v>2132</v>
      </c>
      <c r="B1326" s="19">
        <v>437.5</v>
      </c>
      <c r="C1326" s="19">
        <v>1159.5999999999999</v>
      </c>
      <c r="D1326" s="19">
        <v>486.13220000000001</v>
      </c>
      <c r="E1326" s="19">
        <v>488.13920000000002</v>
      </c>
      <c r="F1326" s="19">
        <v>252.07390000000001</v>
      </c>
      <c r="G1326" s="20">
        <v>6704.2</v>
      </c>
      <c r="H1326" s="19">
        <v>1</v>
      </c>
      <c r="I1326" s="19">
        <v>1</v>
      </c>
      <c r="J1326" s="19" t="s">
        <v>109</v>
      </c>
      <c r="M1326" s="10"/>
      <c r="N1326" s="10"/>
      <c r="U1326" s="21">
        <v>1</v>
      </c>
      <c r="V1326" s="21">
        <v>19</v>
      </c>
      <c r="W1326" s="21">
        <v>306</v>
      </c>
      <c r="X1326" s="19">
        <v>0.05</v>
      </c>
      <c r="Y1326" s="19">
        <v>1.0329999999999999</v>
      </c>
      <c r="Z1326" s="19">
        <v>1.0029999999999999</v>
      </c>
      <c r="AA1326" s="19">
        <v>0.99</v>
      </c>
      <c r="AB1326" s="22">
        <f t="shared" si="330"/>
        <v>0.86249999999999982</v>
      </c>
      <c r="AC1326" s="22">
        <f t="shared" si="331"/>
        <v>1.0626111111111112</v>
      </c>
      <c r="AD1326" s="22">
        <f t="shared" si="332"/>
        <v>1.1719999999999997</v>
      </c>
      <c r="AE1326" s="22">
        <f t="shared" si="333"/>
        <v>0.81167982433209573</v>
      </c>
      <c r="AF1326" s="22">
        <f t="shared" si="334"/>
        <v>0.73592150170648463</v>
      </c>
      <c r="AG1326" s="22">
        <f t="shared" si="335"/>
        <v>-0.30101734154108745</v>
      </c>
      <c r="AH1326" s="22">
        <f t="shared" si="336"/>
        <v>-0.44237620786935417</v>
      </c>
      <c r="AI1326" s="22">
        <f t="shared" si="337"/>
        <v>-0.75903108686192899</v>
      </c>
      <c r="AJ1326" s="22">
        <f t="shared" si="338"/>
        <v>-1.7983787853598299</v>
      </c>
      <c r="AK1326" s="22">
        <f>P1326</f>
        <v>0</v>
      </c>
      <c r="AL1326" s="22" t="str">
        <f t="shared" si="339"/>
        <v>Increase</v>
      </c>
      <c r="AM1326" s="24">
        <f t="shared" si="340"/>
        <v>0.17416821990654449</v>
      </c>
      <c r="AN1326" s="24">
        <f t="shared" si="341"/>
        <v>1.5908206310764599E-2</v>
      </c>
      <c r="AO1326" s="25">
        <v>0.93779900000000005</v>
      </c>
      <c r="AP1326" s="24">
        <f t="shared" si="342"/>
        <v>1.5908206310764599E-2</v>
      </c>
      <c r="AQ1326" s="25">
        <v>1.33548</v>
      </c>
      <c r="AR1326" s="25">
        <v>1.19737</v>
      </c>
      <c r="AS1326" s="19">
        <v>2132</v>
      </c>
      <c r="AT1326" s="19">
        <v>0.56999999999999995</v>
      </c>
      <c r="AU1326" s="19">
        <v>0.76</v>
      </c>
      <c r="AV1326" s="19">
        <v>0.39900000000000002</v>
      </c>
      <c r="AW1326" s="19">
        <v>0.73299999999999998</v>
      </c>
      <c r="AX1326" s="19">
        <v>0.44</v>
      </c>
      <c r="AY1326" s="19">
        <v>0.441</v>
      </c>
      <c r="AZ1326" s="19">
        <v>0.94</v>
      </c>
      <c r="BA1326" s="19">
        <v>0.90800000000000003</v>
      </c>
      <c r="BB1326" s="19">
        <v>0.94899999999999995</v>
      </c>
      <c r="BC1326" s="19">
        <v>1.159</v>
      </c>
      <c r="BD1326" s="19">
        <v>0.96899999999999997</v>
      </c>
      <c r="BE1326" s="19">
        <v>1.1990000000000001</v>
      </c>
      <c r="BF1326" s="19">
        <v>1.1519999999999999</v>
      </c>
      <c r="BG1326" s="19">
        <v>1.411</v>
      </c>
      <c r="BH1326" s="19">
        <v>1.284</v>
      </c>
      <c r="BI1326" s="19">
        <v>0.57799999999999996</v>
      </c>
      <c r="BJ1326" s="19">
        <v>0.79900000000000004</v>
      </c>
      <c r="BK1326" s="19">
        <v>0.83399999999999996</v>
      </c>
      <c r="BL1326" s="19"/>
      <c r="BM1326" s="19">
        <v>0.53800000000000003</v>
      </c>
      <c r="BN1326" s="19">
        <v>0.65500000000000003</v>
      </c>
      <c r="BO1326" s="19">
        <v>0.71299999999999997</v>
      </c>
      <c r="BP1326" s="19">
        <v>0.74</v>
      </c>
      <c r="BQ1326" s="19">
        <v>1.2290000000000001</v>
      </c>
      <c r="BR1326" s="19">
        <v>1.5960000000000001</v>
      </c>
      <c r="BS1326" s="19">
        <v>0.84299999999999997</v>
      </c>
      <c r="BT1326" s="19">
        <v>0.61899999999999999</v>
      </c>
      <c r="BU1326" s="19">
        <v>0.69199999999999995</v>
      </c>
      <c r="BV1326" s="19">
        <v>1.571</v>
      </c>
      <c r="BW1326" s="19">
        <v>2.5129999999999999</v>
      </c>
      <c r="BX1326" s="19">
        <v>1.1719999999999999</v>
      </c>
      <c r="BY1326" s="19">
        <v>0.65400000000000003</v>
      </c>
      <c r="BZ1326" s="19">
        <v>0.8</v>
      </c>
      <c r="CA1326" s="19">
        <v>1.248</v>
      </c>
      <c r="CB1326" s="19">
        <v>0.53300000000000003</v>
      </c>
      <c r="CC1326" s="19">
        <v>1.667</v>
      </c>
      <c r="CD1326" s="19">
        <v>1.3440000000000001</v>
      </c>
      <c r="CE1326" s="19"/>
      <c r="CF1326" s="19">
        <v>0.88700000000000001</v>
      </c>
      <c r="CG1326" s="19">
        <v>2.0009999999999999</v>
      </c>
      <c r="CH1326" s="19">
        <v>0.76600000000000001</v>
      </c>
      <c r="CI1326" s="19">
        <v>1.3169999999999999</v>
      </c>
      <c r="CJ1326" s="19">
        <v>1.45</v>
      </c>
      <c r="CK1326" s="19">
        <v>1.1679999999999999</v>
      </c>
      <c r="CL1326" s="19">
        <v>0.71799999999999997</v>
      </c>
      <c r="CM1326" s="19">
        <v>1.5</v>
      </c>
      <c r="CN1326" s="19">
        <v>0.53800000000000003</v>
      </c>
      <c r="CO1326" s="19">
        <v>1.2170000000000001</v>
      </c>
      <c r="CP1326" s="19">
        <v>0.55200000000000005</v>
      </c>
      <c r="CQ1326" s="19">
        <v>1.379</v>
      </c>
      <c r="CR1326" s="19">
        <v>1.4119999999999999</v>
      </c>
      <c r="CS1326" s="19">
        <v>1.0780000000000001</v>
      </c>
      <c r="CT1326" s="19">
        <v>1.171</v>
      </c>
      <c r="CU1326" s="19">
        <v>0.66200000000000003</v>
      </c>
      <c r="CV1326" s="19">
        <v>1.589</v>
      </c>
      <c r="CW1326" s="19">
        <v>1.6910000000000001</v>
      </c>
    </row>
    <row r="1327" spans="1:101" s="1" customFormat="1" ht="15" x14ac:dyDescent="0.2">
      <c r="A1327" s="19">
        <v>2134</v>
      </c>
      <c r="B1327" s="19">
        <v>438.3</v>
      </c>
      <c r="C1327" s="19">
        <v>1160.5999999999999</v>
      </c>
      <c r="D1327" s="19">
        <v>574.24509999999998</v>
      </c>
      <c r="E1327" s="19">
        <v>576.25189999999998</v>
      </c>
      <c r="F1327" s="19">
        <v>340.18669999999997</v>
      </c>
      <c r="G1327" s="20">
        <v>4486.6000000000004</v>
      </c>
      <c r="H1327" s="19">
        <v>1</v>
      </c>
      <c r="I1327" s="19">
        <v>1</v>
      </c>
      <c r="J1327" s="19" t="s">
        <v>103</v>
      </c>
      <c r="M1327" s="10"/>
      <c r="N1327" s="10"/>
      <c r="U1327" s="21">
        <v>0</v>
      </c>
      <c r="V1327" s="21">
        <v>9</v>
      </c>
      <c r="W1327" s="21">
        <v>167</v>
      </c>
      <c r="X1327" s="19">
        <v>0.05</v>
      </c>
      <c r="Y1327" s="19">
        <v>1.0189999999999999</v>
      </c>
      <c r="Z1327" s="19">
        <v>1.175</v>
      </c>
      <c r="AA1327" s="19">
        <v>1.1000000000000001</v>
      </c>
      <c r="AB1327" s="22">
        <f t="shared" si="330"/>
        <v>1.0271176470588237</v>
      </c>
      <c r="AC1327" s="22">
        <f t="shared" si="331"/>
        <v>0.93427777777777776</v>
      </c>
      <c r="AD1327" s="22">
        <f t="shared" si="332"/>
        <v>0.95783333333333354</v>
      </c>
      <c r="AE1327" s="22">
        <f t="shared" si="333"/>
        <v>1.0993707347956727</v>
      </c>
      <c r="AF1327" s="22">
        <f t="shared" si="334"/>
        <v>1.0723344148865392</v>
      </c>
      <c r="AG1327" s="22">
        <f t="shared" si="335"/>
        <v>0.13667798051604887</v>
      </c>
      <c r="AH1327" s="22">
        <f t="shared" si="336"/>
        <v>0.10075489036802783</v>
      </c>
      <c r="AI1327" s="22">
        <f t="shared" si="337"/>
        <v>-0.76322996566901713</v>
      </c>
      <c r="AJ1327" s="22">
        <f t="shared" si="338"/>
        <v>-0.49946604074207351</v>
      </c>
      <c r="AK1327" s="22" t="s">
        <v>749</v>
      </c>
      <c r="AL1327" s="22" t="str">
        <f t="shared" si="339"/>
        <v>Lowering</v>
      </c>
      <c r="AM1327" s="24">
        <f t="shared" si="340"/>
        <v>0.17249242759472949</v>
      </c>
      <c r="AN1327" s="24">
        <f t="shared" si="341"/>
        <v>0.31661680293525873</v>
      </c>
      <c r="AO1327" s="25">
        <v>0.88554600000000006</v>
      </c>
      <c r="AP1327" s="24">
        <f t="shared" si="342"/>
        <v>0.31661680293525873</v>
      </c>
      <c r="AQ1327" s="25">
        <v>0.82975500000000002</v>
      </c>
      <c r="AR1327" s="25">
        <v>0.87742399999999998</v>
      </c>
      <c r="AS1327" s="19">
        <v>2134</v>
      </c>
      <c r="AT1327" s="19">
        <v>1.022</v>
      </c>
      <c r="AU1327" s="19">
        <v>1.1839999999999999</v>
      </c>
      <c r="AV1327" s="19">
        <v>0.92</v>
      </c>
      <c r="AW1327" s="19">
        <v>0.77</v>
      </c>
      <c r="AX1327" s="19">
        <v>1.514</v>
      </c>
      <c r="AY1327" s="19">
        <v>1.2430000000000001</v>
      </c>
      <c r="AZ1327" s="19">
        <v>1.0069999999999999</v>
      </c>
      <c r="BA1327" s="19">
        <v>1.2330000000000001</v>
      </c>
      <c r="BB1327" s="19">
        <v>0.92400000000000004</v>
      </c>
      <c r="BC1327" s="19">
        <v>0.746</v>
      </c>
      <c r="BD1327" s="19">
        <v>0.94299999999999995</v>
      </c>
      <c r="BE1327" s="19">
        <v>0.81499999999999995</v>
      </c>
      <c r="BF1327" s="19">
        <v>1.002</v>
      </c>
      <c r="BG1327" s="19">
        <v>1.3149999999999999</v>
      </c>
      <c r="BH1327" s="19">
        <v>0.66600000000000004</v>
      </c>
      <c r="BI1327" s="19">
        <v>1.028</v>
      </c>
      <c r="BJ1327" s="19">
        <v>1.129</v>
      </c>
      <c r="BK1327" s="19" t="s">
        <v>111</v>
      </c>
      <c r="BL1327" s="19"/>
      <c r="BM1327" s="19">
        <v>0.93799999999999994</v>
      </c>
      <c r="BN1327" s="19">
        <v>0.89600000000000002</v>
      </c>
      <c r="BO1327" s="19">
        <v>1.206</v>
      </c>
      <c r="BP1327" s="19">
        <v>0.91400000000000003</v>
      </c>
      <c r="BQ1327" s="19">
        <v>1.0369999999999999</v>
      </c>
      <c r="BR1327" s="19">
        <v>0.86599999999999999</v>
      </c>
      <c r="BS1327" s="19">
        <v>0.83899999999999997</v>
      </c>
      <c r="BT1327" s="19">
        <v>1.006</v>
      </c>
      <c r="BU1327" s="19">
        <v>0.84499999999999997</v>
      </c>
      <c r="BV1327" s="19">
        <v>0.70799999999999996</v>
      </c>
      <c r="BW1327" s="19">
        <v>0.75800000000000001</v>
      </c>
      <c r="BX1327" s="19">
        <v>0.96599999999999997</v>
      </c>
      <c r="BY1327" s="19">
        <v>1.242</v>
      </c>
      <c r="BZ1327" s="19">
        <v>0.65700000000000003</v>
      </c>
      <c r="CA1327" s="19">
        <v>0.95799999999999996</v>
      </c>
      <c r="CB1327" s="19">
        <v>0.78</v>
      </c>
      <c r="CC1327" s="19">
        <v>1.1599999999999999</v>
      </c>
      <c r="CD1327" s="19">
        <v>1.0409999999999999</v>
      </c>
      <c r="CE1327" s="19"/>
      <c r="CF1327" s="19">
        <v>1.024</v>
      </c>
      <c r="CG1327" s="19">
        <v>1.05</v>
      </c>
      <c r="CH1327" s="19">
        <v>0.92500000000000004</v>
      </c>
      <c r="CI1327" s="19">
        <v>0.91100000000000003</v>
      </c>
      <c r="CJ1327" s="19">
        <v>0.85199999999999998</v>
      </c>
      <c r="CK1327" s="19">
        <v>1.1779999999999999</v>
      </c>
      <c r="CL1327" s="19">
        <v>1.1220000000000001</v>
      </c>
      <c r="CM1327" s="19">
        <v>1.0629999999999999</v>
      </c>
      <c r="CN1327" s="19">
        <v>1.087</v>
      </c>
      <c r="CO1327" s="19">
        <v>0.751</v>
      </c>
      <c r="CP1327" s="19">
        <v>0.53100000000000003</v>
      </c>
      <c r="CQ1327" s="19">
        <v>1.0389999999999999</v>
      </c>
      <c r="CR1327" s="19">
        <v>1.157</v>
      </c>
      <c r="CS1327" s="19">
        <v>0.88700000000000001</v>
      </c>
      <c r="CT1327" s="19">
        <v>0.874</v>
      </c>
      <c r="CU1327" s="19">
        <v>0.72099999999999997</v>
      </c>
      <c r="CV1327" s="19">
        <v>0.89100000000000001</v>
      </c>
      <c r="CW1327" s="19">
        <v>1.1779999999999999</v>
      </c>
    </row>
    <row r="1328" spans="1:101" s="1" customFormat="1" ht="15" x14ac:dyDescent="0.2">
      <c r="A1328" s="19">
        <v>2135</v>
      </c>
      <c r="B1328" s="19">
        <v>438.1</v>
      </c>
      <c r="C1328" s="19">
        <v>1161.8</v>
      </c>
      <c r="D1328" s="19">
        <v>357.09649999999999</v>
      </c>
      <c r="E1328" s="19">
        <v>359.10270000000003</v>
      </c>
      <c r="F1328" s="19">
        <v>246.0763</v>
      </c>
      <c r="G1328" s="20">
        <v>7155</v>
      </c>
      <c r="H1328" s="19">
        <v>2</v>
      </c>
      <c r="I1328" s="19">
        <v>2</v>
      </c>
      <c r="J1328" s="19" t="s">
        <v>103</v>
      </c>
      <c r="M1328" s="10"/>
      <c r="N1328" s="10"/>
      <c r="U1328" s="21">
        <v>0</v>
      </c>
      <c r="V1328" s="21">
        <v>7</v>
      </c>
      <c r="W1328" s="21">
        <v>424</v>
      </c>
      <c r="X1328" s="19">
        <v>0.05</v>
      </c>
      <c r="Y1328" s="19">
        <v>0.73399999999999999</v>
      </c>
      <c r="Z1328" s="19">
        <v>0.45200000000000001</v>
      </c>
      <c r="AA1328" s="19">
        <v>0.63300000000000001</v>
      </c>
      <c r="AB1328" s="22">
        <f t="shared" si="330"/>
        <v>0.64588888888888885</v>
      </c>
      <c r="AC1328" s="22">
        <f t="shared" si="331"/>
        <v>0.51955555555555566</v>
      </c>
      <c r="AD1328" s="22">
        <f t="shared" si="332"/>
        <v>0.62172222222222218</v>
      </c>
      <c r="AE1328" s="22">
        <f t="shared" si="333"/>
        <v>1.2431565440547474</v>
      </c>
      <c r="AF1328" s="22">
        <f t="shared" si="334"/>
        <v>1.0388705209543383</v>
      </c>
      <c r="AG1328" s="22">
        <f t="shared" si="335"/>
        <v>0.31400797870022934</v>
      </c>
      <c r="AH1328" s="22">
        <f t="shared" si="336"/>
        <v>5.5015855957839761E-2</v>
      </c>
      <c r="AI1328" s="22">
        <f t="shared" si="337"/>
        <v>-0.99788458866404073</v>
      </c>
      <c r="AJ1328" s="22">
        <f t="shared" si="338"/>
        <v>-0.15622982886857376</v>
      </c>
      <c r="AK1328" s="22">
        <f t="shared" ref="AK1328:AK1355" si="344">P1328</f>
        <v>0</v>
      </c>
      <c r="AL1328" s="22" t="str">
        <f t="shared" si="339"/>
        <v>Lowering</v>
      </c>
      <c r="AM1328" s="24">
        <f t="shared" si="340"/>
        <v>0.10048827967968306</v>
      </c>
      <c r="AN1328" s="24">
        <f t="shared" si="341"/>
        <v>0.69786299687502651</v>
      </c>
      <c r="AO1328" s="25">
        <v>0.83802600000000005</v>
      </c>
      <c r="AP1328" s="24">
        <f t="shared" si="342"/>
        <v>0.69786299687502651</v>
      </c>
      <c r="AQ1328" s="25">
        <v>0.457787</v>
      </c>
      <c r="AR1328" s="25">
        <v>0.60894199999999998</v>
      </c>
      <c r="AS1328" s="19">
        <v>2135</v>
      </c>
      <c r="AT1328" s="19">
        <v>0.90900000000000003</v>
      </c>
      <c r="AU1328" s="19">
        <v>0.67</v>
      </c>
      <c r="AV1328" s="19">
        <v>0.92700000000000005</v>
      </c>
      <c r="AW1328" s="19">
        <v>0.88600000000000001</v>
      </c>
      <c r="AX1328" s="19">
        <v>0.47799999999999998</v>
      </c>
      <c r="AY1328" s="19">
        <v>0.69499999999999995</v>
      </c>
      <c r="AZ1328" s="19">
        <v>0.86</v>
      </c>
      <c r="BA1328" s="19">
        <v>0.69299999999999995</v>
      </c>
      <c r="BB1328" s="19">
        <v>0.91300000000000003</v>
      </c>
      <c r="BC1328" s="19">
        <v>0.68</v>
      </c>
      <c r="BD1328" s="19">
        <v>0.58899999999999997</v>
      </c>
      <c r="BE1328" s="19">
        <v>0.42499999999999999</v>
      </c>
      <c r="BF1328" s="19">
        <v>0.46600000000000003</v>
      </c>
      <c r="BG1328" s="19">
        <v>0.40300000000000002</v>
      </c>
      <c r="BH1328" s="19">
        <v>0.245</v>
      </c>
      <c r="BI1328" s="19">
        <v>0.498</v>
      </c>
      <c r="BJ1328" s="19">
        <v>0.58299999999999996</v>
      </c>
      <c r="BK1328" s="19">
        <v>0.70599999999999996</v>
      </c>
      <c r="BL1328" s="19"/>
      <c r="BM1328" s="19">
        <v>0.89400000000000002</v>
      </c>
      <c r="BN1328" s="19">
        <v>0.69399999999999995</v>
      </c>
      <c r="BO1328" s="19">
        <v>0.27400000000000002</v>
      </c>
      <c r="BP1328" s="19">
        <v>0.34899999999999998</v>
      </c>
      <c r="BQ1328" s="19">
        <v>0.8</v>
      </c>
      <c r="BR1328" s="19">
        <v>0.36899999999999999</v>
      </c>
      <c r="BS1328" s="19">
        <v>0.85899999999999999</v>
      </c>
      <c r="BT1328" s="19">
        <v>0.59499999999999997</v>
      </c>
      <c r="BU1328" s="19">
        <v>0.80400000000000005</v>
      </c>
      <c r="BV1328" s="19">
        <v>0.372</v>
      </c>
      <c r="BW1328" s="19">
        <v>0.32</v>
      </c>
      <c r="BX1328" s="19">
        <v>0.73099999999999998</v>
      </c>
      <c r="BY1328" s="19">
        <v>0.21299999999999999</v>
      </c>
      <c r="BZ1328" s="19">
        <v>0.44900000000000001</v>
      </c>
      <c r="CA1328" s="19">
        <v>0.16300000000000001</v>
      </c>
      <c r="CB1328" s="19">
        <v>0.48399999999999999</v>
      </c>
      <c r="CC1328" s="19">
        <v>0.246</v>
      </c>
      <c r="CD1328" s="19">
        <v>0.73599999999999999</v>
      </c>
      <c r="CE1328" s="19"/>
      <c r="CF1328" s="19">
        <v>0.57099999999999995</v>
      </c>
      <c r="CG1328" s="19">
        <v>0.90400000000000003</v>
      </c>
      <c r="CH1328" s="19">
        <v>0.89</v>
      </c>
      <c r="CI1328" s="19">
        <v>0.65700000000000003</v>
      </c>
      <c r="CJ1328" s="19">
        <v>0.59099999999999997</v>
      </c>
      <c r="CK1328" s="19">
        <v>0.61599999999999999</v>
      </c>
      <c r="CL1328" s="19">
        <v>0.85299999999999998</v>
      </c>
      <c r="CM1328" s="19">
        <v>0.63200000000000001</v>
      </c>
      <c r="CN1328" s="19">
        <v>0.60599999999999998</v>
      </c>
      <c r="CO1328" s="19">
        <v>0.59799999999999998</v>
      </c>
      <c r="CP1328" s="19">
        <v>0.29799999999999999</v>
      </c>
      <c r="CQ1328" s="19">
        <v>0.40600000000000003</v>
      </c>
      <c r="CR1328" s="19">
        <v>0.52400000000000002</v>
      </c>
      <c r="CS1328" s="19">
        <v>0.72</v>
      </c>
      <c r="CT1328" s="19">
        <v>0.60499999999999998</v>
      </c>
      <c r="CU1328" s="19">
        <v>0.35199999999999998</v>
      </c>
      <c r="CV1328" s="19">
        <v>0.60699999999999998</v>
      </c>
      <c r="CW1328" s="19">
        <v>0.76100000000000001</v>
      </c>
    </row>
    <row r="1329" spans="1:101" s="1" customFormat="1" ht="15" x14ac:dyDescent="0.2">
      <c r="A1329" s="19">
        <v>2136</v>
      </c>
      <c r="B1329" s="19">
        <v>439</v>
      </c>
      <c r="C1329" s="19">
        <v>1162.9000000000001</v>
      </c>
      <c r="D1329" s="19">
        <v>303.07979999999998</v>
      </c>
      <c r="E1329" s="19">
        <v>305.08659999999998</v>
      </c>
      <c r="F1329" s="19">
        <v>69.021500000000003</v>
      </c>
      <c r="G1329" s="20">
        <v>56114.690909999998</v>
      </c>
      <c r="H1329" s="19">
        <v>1</v>
      </c>
      <c r="I1329" s="19">
        <v>1</v>
      </c>
      <c r="J1329" s="19" t="s">
        <v>103</v>
      </c>
      <c r="M1329" s="10"/>
      <c r="N1329" s="10"/>
      <c r="U1329" s="21">
        <v>0</v>
      </c>
      <c r="V1329" s="21">
        <v>3</v>
      </c>
      <c r="W1329" s="21">
        <v>161</v>
      </c>
      <c r="X1329" s="19">
        <v>0</v>
      </c>
      <c r="Y1329" s="19">
        <v>0.42599999999999999</v>
      </c>
      <c r="Z1329" s="19">
        <v>0.41399999999999998</v>
      </c>
      <c r="AA1329" s="19">
        <v>0.32300000000000001</v>
      </c>
      <c r="AB1329" s="22">
        <f t="shared" si="330"/>
        <v>0.44327777777777783</v>
      </c>
      <c r="AC1329" s="22">
        <f t="shared" si="331"/>
        <v>0.4296666666666667</v>
      </c>
      <c r="AD1329" s="22">
        <f t="shared" si="332"/>
        <v>0.41338888888888886</v>
      </c>
      <c r="AE1329" s="22">
        <f t="shared" si="333"/>
        <v>1.0316783035945178</v>
      </c>
      <c r="AF1329" s="22">
        <f t="shared" si="334"/>
        <v>1.0723021099314609</v>
      </c>
      <c r="AG1329" s="22">
        <f t="shared" si="335"/>
        <v>4.4993181846090698E-2</v>
      </c>
      <c r="AH1329" s="22">
        <f t="shared" si="336"/>
        <v>0.10071142734018901</v>
      </c>
      <c r="AI1329" s="22">
        <f t="shared" si="337"/>
        <v>-0.15650162623521457</v>
      </c>
      <c r="AJ1329" s="22">
        <f t="shared" si="338"/>
        <v>-0.42102716168045951</v>
      </c>
      <c r="AK1329" s="22">
        <f t="shared" si="344"/>
        <v>0</v>
      </c>
      <c r="AL1329" s="22" t="str">
        <f t="shared" si="339"/>
        <v>Lowering</v>
      </c>
      <c r="AM1329" s="24">
        <f t="shared" si="340"/>
        <v>0.69742638533238621</v>
      </c>
      <c r="AN1329" s="24">
        <f t="shared" si="341"/>
        <v>0.37929126256717871</v>
      </c>
      <c r="AO1329" s="25">
        <v>0.33286900000000003</v>
      </c>
      <c r="AP1329" s="24">
        <f t="shared" si="342"/>
        <v>0.37929126256717871</v>
      </c>
      <c r="AQ1329" s="25">
        <v>0.67824099999999998</v>
      </c>
      <c r="AR1329" s="25">
        <v>0.78325199999999995</v>
      </c>
      <c r="AS1329" s="19">
        <v>2136</v>
      </c>
      <c r="AT1329" s="19">
        <v>0.54100000000000004</v>
      </c>
      <c r="AU1329" s="19">
        <v>0.312</v>
      </c>
      <c r="AV1329" s="19">
        <v>0.36</v>
      </c>
      <c r="AW1329" s="19">
        <v>0.33</v>
      </c>
      <c r="AX1329" s="19">
        <v>0.39800000000000002</v>
      </c>
      <c r="AY1329" s="19">
        <v>0.52600000000000002</v>
      </c>
      <c r="AZ1329" s="19">
        <v>0.35399999999999998</v>
      </c>
      <c r="BA1329" s="19">
        <v>0.28899999999999998</v>
      </c>
      <c r="BB1329" s="19">
        <v>0.40600000000000003</v>
      </c>
      <c r="BC1329" s="19">
        <v>0.441</v>
      </c>
      <c r="BD1329" s="19">
        <v>0.435</v>
      </c>
      <c r="BE1329" s="19">
        <v>0.47199999999999998</v>
      </c>
      <c r="BF1329" s="19">
        <v>0.63100000000000001</v>
      </c>
      <c r="BG1329" s="19">
        <v>0.74099999999999999</v>
      </c>
      <c r="BH1329" s="19">
        <v>0.442</v>
      </c>
      <c r="BI1329" s="19">
        <v>0.50800000000000001</v>
      </c>
      <c r="BJ1329" s="19">
        <v>0.44700000000000001</v>
      </c>
      <c r="BK1329" s="19">
        <v>0.34599999999999997</v>
      </c>
      <c r="BL1329" s="19"/>
      <c r="BM1329" s="19">
        <v>0.34399999999999997</v>
      </c>
      <c r="BN1329" s="19">
        <v>0.36099999999999999</v>
      </c>
      <c r="BO1329" s="19">
        <v>0.57399999999999995</v>
      </c>
      <c r="BP1329" s="19">
        <v>0.35499999999999998</v>
      </c>
      <c r="BQ1329" s="19">
        <v>0.30499999999999999</v>
      </c>
      <c r="BR1329" s="19">
        <v>0.371</v>
      </c>
      <c r="BS1329" s="19">
        <v>0.34</v>
      </c>
      <c r="BT1329" s="19">
        <v>0.49099999999999999</v>
      </c>
      <c r="BU1329" s="19">
        <v>0.372</v>
      </c>
      <c r="BV1329" s="19">
        <v>0.38400000000000001</v>
      </c>
      <c r="BW1329" s="19">
        <v>0.53800000000000003</v>
      </c>
      <c r="BX1329" s="19">
        <v>0.41199999999999998</v>
      </c>
      <c r="BY1329" s="19">
        <v>0.45600000000000002</v>
      </c>
      <c r="BZ1329" s="19">
        <v>0.498</v>
      </c>
      <c r="CA1329" s="19">
        <v>0.59299999999999997</v>
      </c>
      <c r="CB1329" s="19">
        <v>0.56699999999999995</v>
      </c>
      <c r="CC1329" s="19">
        <v>0.38700000000000001</v>
      </c>
      <c r="CD1329" s="19">
        <v>0.38600000000000001</v>
      </c>
      <c r="CE1329" s="19"/>
      <c r="CF1329" s="19">
        <v>0.32500000000000001</v>
      </c>
      <c r="CG1329" s="19">
        <v>0.36599999999999999</v>
      </c>
      <c r="CH1329" s="19">
        <v>0.53200000000000003</v>
      </c>
      <c r="CI1329" s="19">
        <v>0.45800000000000002</v>
      </c>
      <c r="CJ1329" s="19">
        <v>0.375</v>
      </c>
      <c r="CK1329" s="19">
        <v>0.33900000000000002</v>
      </c>
      <c r="CL1329" s="19">
        <v>0.29299999999999998</v>
      </c>
      <c r="CM1329" s="19">
        <v>0.39</v>
      </c>
      <c r="CN1329" s="19">
        <v>0.29799999999999999</v>
      </c>
      <c r="CO1329" s="19">
        <v>0.44400000000000001</v>
      </c>
      <c r="CP1329" s="19">
        <v>0.41599999999999998</v>
      </c>
      <c r="CQ1329" s="19">
        <v>0.34300000000000003</v>
      </c>
      <c r="CR1329" s="19">
        <v>0.499</v>
      </c>
      <c r="CS1329" s="19">
        <v>0.41899999999999998</v>
      </c>
      <c r="CT1329" s="19">
        <v>0.499</v>
      </c>
      <c r="CU1329" s="19">
        <v>0.59399999999999997</v>
      </c>
      <c r="CV1329" s="19">
        <v>0.45300000000000001</v>
      </c>
      <c r="CW1329" s="19">
        <v>0.39800000000000002</v>
      </c>
    </row>
    <row r="1330" spans="1:101" s="1" customFormat="1" ht="15" x14ac:dyDescent="0.2">
      <c r="A1330" s="19">
        <v>2138</v>
      </c>
      <c r="B1330" s="19">
        <v>439.1</v>
      </c>
      <c r="C1330" s="19">
        <v>1165</v>
      </c>
      <c r="D1330" s="19">
        <v>365.62650000000002</v>
      </c>
      <c r="E1330" s="19">
        <v>367.63369999999998</v>
      </c>
      <c r="F1330" s="19">
        <v>263.13639999999998</v>
      </c>
      <c r="G1330" s="20">
        <v>3545.333333</v>
      </c>
      <c r="H1330" s="19">
        <v>2</v>
      </c>
      <c r="I1330" s="19">
        <v>2</v>
      </c>
      <c r="J1330" s="19" t="s">
        <v>103</v>
      </c>
      <c r="M1330" s="10"/>
      <c r="N1330" s="10"/>
      <c r="U1330" s="21">
        <v>0</v>
      </c>
      <c r="V1330" s="21">
        <v>20</v>
      </c>
      <c r="W1330" s="21">
        <v>393</v>
      </c>
      <c r="X1330" s="19">
        <v>0.05</v>
      </c>
      <c r="Y1330" s="19">
        <v>0.89100000000000001</v>
      </c>
      <c r="Z1330" s="19">
        <v>0.76</v>
      </c>
      <c r="AA1330" s="19">
        <v>1.0580000000000001</v>
      </c>
      <c r="AB1330" s="22">
        <f t="shared" si="330"/>
        <v>0.94505555555555554</v>
      </c>
      <c r="AC1330" s="22">
        <f t="shared" si="331"/>
        <v>1.1616666666666668</v>
      </c>
      <c r="AD1330" s="22">
        <f t="shared" si="332"/>
        <v>1.2511666666666668</v>
      </c>
      <c r="AE1330" s="22">
        <f t="shared" si="333"/>
        <v>0.8135341941654709</v>
      </c>
      <c r="AF1330" s="22">
        <f t="shared" si="334"/>
        <v>0.75533946094755999</v>
      </c>
      <c r="AG1330" s="22">
        <f t="shared" si="335"/>
        <v>-0.29772510889590126</v>
      </c>
      <c r="AH1330" s="22">
        <f t="shared" si="336"/>
        <v>-0.40480293579909221</v>
      </c>
      <c r="AI1330" s="22">
        <f t="shared" si="337"/>
        <v>-0.57074884891335831</v>
      </c>
      <c r="AJ1330" s="22">
        <f t="shared" si="338"/>
        <v>-1.3730582100952042</v>
      </c>
      <c r="AK1330" s="22">
        <f t="shared" si="344"/>
        <v>0</v>
      </c>
      <c r="AL1330" s="22" t="str">
        <f t="shared" si="339"/>
        <v>Increase</v>
      </c>
      <c r="AM1330" s="24">
        <f t="shared" si="340"/>
        <v>0.26868978207317884</v>
      </c>
      <c r="AN1330" s="24">
        <f t="shared" si="341"/>
        <v>4.2358618742160015E-2</v>
      </c>
      <c r="AO1330" s="25">
        <v>0.95569599999999999</v>
      </c>
      <c r="AP1330" s="24">
        <f t="shared" si="342"/>
        <v>4.2358618742160015E-2</v>
      </c>
      <c r="AQ1330" s="25">
        <v>1.3251500000000001</v>
      </c>
      <c r="AR1330" s="25">
        <v>1.18466</v>
      </c>
      <c r="AS1330" s="19">
        <v>2138</v>
      </c>
      <c r="AT1330" s="19">
        <v>0.51600000000000001</v>
      </c>
      <c r="AU1330" s="19">
        <v>0.995</v>
      </c>
      <c r="AV1330" s="19">
        <v>0.57699999999999996</v>
      </c>
      <c r="AW1330" s="19">
        <v>1.0469999999999999</v>
      </c>
      <c r="AX1330" s="19">
        <v>0.61199999999999999</v>
      </c>
      <c r="AY1330" s="19">
        <v>0.36299999999999999</v>
      </c>
      <c r="AZ1330" s="19">
        <v>1.2709999999999999</v>
      </c>
      <c r="BA1330" s="19">
        <v>0.88900000000000001</v>
      </c>
      <c r="BB1330" s="19">
        <v>0.95599999999999996</v>
      </c>
      <c r="BC1330" s="19">
        <v>1.35</v>
      </c>
      <c r="BD1330" s="19">
        <v>0.95699999999999996</v>
      </c>
      <c r="BE1330" s="19">
        <v>1.218</v>
      </c>
      <c r="BF1330" s="19">
        <v>1.0249999999999999</v>
      </c>
      <c r="BG1330" s="19">
        <v>1.982</v>
      </c>
      <c r="BH1330" s="19">
        <v>1.1879999999999999</v>
      </c>
      <c r="BI1330" s="19">
        <v>0.5</v>
      </c>
      <c r="BJ1330" s="19">
        <v>0.80400000000000005</v>
      </c>
      <c r="BK1330" s="19">
        <v>0.76100000000000001</v>
      </c>
      <c r="BL1330" s="19"/>
      <c r="BM1330" s="19">
        <v>0.81299999999999994</v>
      </c>
      <c r="BN1330" s="19">
        <v>0.91800000000000004</v>
      </c>
      <c r="BO1330" s="19">
        <v>0.52200000000000002</v>
      </c>
      <c r="BP1330" s="19">
        <v>0.57699999999999996</v>
      </c>
      <c r="BQ1330" s="19">
        <v>1.5820000000000001</v>
      </c>
      <c r="BR1330" s="19">
        <v>2.3170000000000002</v>
      </c>
      <c r="BS1330" s="19">
        <v>1.0629999999999999</v>
      </c>
      <c r="BT1330" s="19">
        <v>0.42199999999999999</v>
      </c>
      <c r="BU1330" s="19">
        <v>0.94399999999999995</v>
      </c>
      <c r="BV1330" s="19">
        <v>1.7</v>
      </c>
      <c r="BW1330" s="19">
        <v>2.7810000000000001</v>
      </c>
      <c r="BX1330" s="19">
        <v>0.72699999999999998</v>
      </c>
      <c r="BY1330" s="19">
        <v>0.52200000000000002</v>
      </c>
      <c r="BZ1330" s="19">
        <v>0.71699999999999997</v>
      </c>
      <c r="CA1330" s="19">
        <v>2.3719999999999999</v>
      </c>
      <c r="CB1330" s="19">
        <v>0.48499999999999999</v>
      </c>
      <c r="CC1330" s="19">
        <v>1.0980000000000001</v>
      </c>
      <c r="CD1330" s="19">
        <v>1.35</v>
      </c>
      <c r="CE1330" s="19"/>
      <c r="CF1330" s="19">
        <v>0.94</v>
      </c>
      <c r="CG1330" s="19">
        <v>1.274</v>
      </c>
      <c r="CH1330" s="19">
        <v>0.95399999999999996</v>
      </c>
      <c r="CI1330" s="19">
        <v>1.284</v>
      </c>
      <c r="CJ1330" s="19">
        <v>1.2410000000000001</v>
      </c>
      <c r="CK1330" s="19">
        <v>1.5469999999999999</v>
      </c>
      <c r="CL1330" s="19">
        <v>1.0569999999999999</v>
      </c>
      <c r="CM1330" s="19">
        <v>1.881</v>
      </c>
      <c r="CN1330" s="19">
        <v>0.38800000000000001</v>
      </c>
      <c r="CO1330" s="19">
        <v>1.361</v>
      </c>
      <c r="CP1330" s="19">
        <v>0.45700000000000002</v>
      </c>
      <c r="CQ1330" s="19">
        <v>1.3979999999999999</v>
      </c>
      <c r="CR1330" s="19">
        <v>1.996</v>
      </c>
      <c r="CS1330" s="19">
        <v>1.08</v>
      </c>
      <c r="CT1330" s="19">
        <v>1.639</v>
      </c>
      <c r="CU1330" s="19">
        <v>0.69499999999999995</v>
      </c>
      <c r="CV1330" s="19">
        <v>2.109</v>
      </c>
      <c r="CW1330" s="19">
        <v>1.22</v>
      </c>
    </row>
    <row r="1331" spans="1:101" s="1" customFormat="1" ht="15" x14ac:dyDescent="0.2">
      <c r="A1331" s="19">
        <v>2140</v>
      </c>
      <c r="B1331" s="19">
        <v>440.1</v>
      </c>
      <c r="C1331" s="19">
        <v>1167.4000000000001</v>
      </c>
      <c r="D1331" s="19">
        <v>336.58800000000002</v>
      </c>
      <c r="E1331" s="19">
        <v>338.59249999999997</v>
      </c>
      <c r="F1331" s="19">
        <v>205.05940000000001</v>
      </c>
      <c r="G1331" s="20">
        <v>8051.2</v>
      </c>
      <c r="H1331" s="19">
        <v>2</v>
      </c>
      <c r="I1331" s="19">
        <v>2</v>
      </c>
      <c r="J1331" s="19" t="s">
        <v>109</v>
      </c>
      <c r="M1331" s="10"/>
      <c r="N1331" s="10"/>
      <c r="U1331" s="21">
        <v>1</v>
      </c>
      <c r="V1331" s="21">
        <v>20</v>
      </c>
      <c r="W1331" s="21">
        <v>479</v>
      </c>
      <c r="X1331" s="19">
        <v>0.05</v>
      </c>
      <c r="Y1331" s="19">
        <v>0.69299999999999995</v>
      </c>
      <c r="Z1331" s="19">
        <v>0.86399999999999999</v>
      </c>
      <c r="AA1331" s="19">
        <v>0.88500000000000001</v>
      </c>
      <c r="AB1331" s="22">
        <f t="shared" si="330"/>
        <v>0.61250000000000004</v>
      </c>
      <c r="AC1331" s="22">
        <f t="shared" si="331"/>
        <v>0.71911111111111092</v>
      </c>
      <c r="AD1331" s="22">
        <f t="shared" si="332"/>
        <v>0.74449999999999983</v>
      </c>
      <c r="AE1331" s="22">
        <f t="shared" si="333"/>
        <v>0.85174598269468504</v>
      </c>
      <c r="AF1331" s="22">
        <f t="shared" si="334"/>
        <v>0.82269979852249853</v>
      </c>
      <c r="AG1331" s="22">
        <f t="shared" si="335"/>
        <v>-0.23150485709773189</v>
      </c>
      <c r="AH1331" s="22">
        <f t="shared" si="336"/>
        <v>-0.28156200469216663</v>
      </c>
      <c r="AI1331" s="22">
        <f t="shared" si="337"/>
        <v>-0.59498787933296515</v>
      </c>
      <c r="AJ1331" s="22">
        <f t="shared" si="338"/>
        <v>-1.1037280596665981</v>
      </c>
      <c r="AK1331" s="22">
        <f t="shared" si="344"/>
        <v>0</v>
      </c>
      <c r="AL1331" s="22" t="str">
        <f t="shared" si="339"/>
        <v>Increase</v>
      </c>
      <c r="AM1331" s="24">
        <f t="shared" si="340"/>
        <v>0.25410436222087801</v>
      </c>
      <c r="AN1331" s="24">
        <f t="shared" si="341"/>
        <v>7.875387651445509E-2</v>
      </c>
      <c r="AO1331" s="25">
        <v>0.89313600000000004</v>
      </c>
      <c r="AP1331" s="24">
        <f t="shared" si="342"/>
        <v>7.875387651445509E-2</v>
      </c>
      <c r="AQ1331" s="25">
        <v>1.38045</v>
      </c>
      <c r="AR1331" s="25">
        <v>1.2536700000000001</v>
      </c>
      <c r="AS1331" s="19">
        <v>2140</v>
      </c>
      <c r="AT1331" s="19">
        <v>0.48299999999999998</v>
      </c>
      <c r="AU1331" s="19">
        <v>0.71099999999999997</v>
      </c>
      <c r="AV1331" s="19">
        <v>0.443</v>
      </c>
      <c r="AW1331" s="19">
        <v>0.50800000000000001</v>
      </c>
      <c r="AX1331" s="19">
        <v>0.40200000000000002</v>
      </c>
      <c r="AY1331" s="19">
        <v>0.21</v>
      </c>
      <c r="AZ1331" s="19">
        <v>0.877</v>
      </c>
      <c r="BA1331" s="19">
        <v>0.58399999999999996</v>
      </c>
      <c r="BB1331" s="19">
        <v>0.79900000000000004</v>
      </c>
      <c r="BC1331" s="19">
        <v>0.94199999999999995</v>
      </c>
      <c r="BD1331" s="19">
        <v>0.54100000000000004</v>
      </c>
      <c r="BE1331" s="19">
        <v>0.72</v>
      </c>
      <c r="BF1331" s="19">
        <v>0.60699999999999998</v>
      </c>
      <c r="BG1331" s="19">
        <v>1.0409999999999999</v>
      </c>
      <c r="BH1331" s="19">
        <v>0.64500000000000002</v>
      </c>
      <c r="BI1331" s="19">
        <v>0.254</v>
      </c>
      <c r="BJ1331" s="19">
        <v>0.61699999999999999</v>
      </c>
      <c r="BK1331" s="19">
        <v>0.64100000000000001</v>
      </c>
      <c r="BL1331" s="19"/>
      <c r="BM1331" s="19">
        <v>0.58699999999999997</v>
      </c>
      <c r="BN1331" s="19">
        <v>0.40200000000000002</v>
      </c>
      <c r="BO1331" s="19">
        <v>0.501</v>
      </c>
      <c r="BP1331" s="19">
        <v>0.42799999999999999</v>
      </c>
      <c r="BQ1331" s="19">
        <v>1.008</v>
      </c>
      <c r="BR1331" s="19">
        <v>0.90700000000000003</v>
      </c>
      <c r="BS1331" s="19">
        <v>0.72599999999999998</v>
      </c>
      <c r="BT1331" s="19">
        <v>0.35099999999999998</v>
      </c>
      <c r="BU1331" s="19">
        <v>0.57899999999999996</v>
      </c>
      <c r="BV1331" s="19">
        <v>1.0920000000000001</v>
      </c>
      <c r="BW1331" s="19">
        <v>1.232</v>
      </c>
      <c r="BX1331" s="19">
        <v>0.44800000000000001</v>
      </c>
      <c r="BY1331" s="19">
        <v>0.44</v>
      </c>
      <c r="BZ1331" s="19">
        <v>0.41399999999999998</v>
      </c>
      <c r="CA1331" s="19">
        <v>0.91500000000000004</v>
      </c>
      <c r="CB1331" s="19">
        <v>0.503</v>
      </c>
      <c r="CC1331" s="19">
        <v>1.091</v>
      </c>
      <c r="CD1331" s="19">
        <v>1.32</v>
      </c>
      <c r="CE1331" s="19"/>
      <c r="CF1331" s="19">
        <v>0.60499999999999998</v>
      </c>
      <c r="CG1331" s="19">
        <v>0.79400000000000004</v>
      </c>
      <c r="CH1331" s="19">
        <v>0.81599999999999995</v>
      </c>
      <c r="CI1331" s="19">
        <v>0.81200000000000006</v>
      </c>
      <c r="CJ1331" s="19">
        <v>0.94599999999999995</v>
      </c>
      <c r="CK1331" s="19">
        <v>0.77300000000000002</v>
      </c>
      <c r="CL1331" s="19">
        <v>0.55600000000000005</v>
      </c>
      <c r="CM1331" s="19">
        <v>1.002</v>
      </c>
      <c r="CN1331" s="19">
        <v>0.34899999999999998</v>
      </c>
      <c r="CO1331" s="19">
        <v>0.66900000000000004</v>
      </c>
      <c r="CP1331" s="19">
        <v>0.308</v>
      </c>
      <c r="CQ1331" s="19">
        <v>0.94499999999999995</v>
      </c>
      <c r="CR1331" s="19">
        <v>1.038</v>
      </c>
      <c r="CS1331" s="19">
        <v>0.76100000000000001</v>
      </c>
      <c r="CT1331" s="19">
        <v>0.79300000000000004</v>
      </c>
      <c r="CU1331" s="19">
        <v>0.437</v>
      </c>
      <c r="CV1331" s="19">
        <v>0.95899999999999996</v>
      </c>
      <c r="CW1331" s="19">
        <v>0.83799999999999997</v>
      </c>
    </row>
    <row r="1332" spans="1:101" s="1" customFormat="1" ht="15" x14ac:dyDescent="0.2">
      <c r="A1332" s="19">
        <v>2141</v>
      </c>
      <c r="B1332" s="19">
        <v>440.1</v>
      </c>
      <c r="C1332" s="19">
        <v>1168.0999999999999</v>
      </c>
      <c r="D1332" s="19">
        <v>307.11099999999999</v>
      </c>
      <c r="E1332" s="19">
        <v>309.11770000000001</v>
      </c>
      <c r="F1332" s="19">
        <v>146.1054</v>
      </c>
      <c r="G1332" s="20">
        <v>14104</v>
      </c>
      <c r="H1332" s="19">
        <v>2</v>
      </c>
      <c r="I1332" s="19">
        <v>2</v>
      </c>
      <c r="J1332" s="19" t="s">
        <v>131</v>
      </c>
      <c r="M1332" s="10"/>
      <c r="N1332" s="10"/>
      <c r="O1332" s="19" t="s">
        <v>635</v>
      </c>
      <c r="P1332" s="19" t="s">
        <v>636</v>
      </c>
      <c r="Q1332" s="19">
        <v>0.25</v>
      </c>
      <c r="R1332" s="19">
        <v>156</v>
      </c>
      <c r="S1332" s="19" t="s">
        <v>133</v>
      </c>
      <c r="T1332" s="19" t="s">
        <v>134</v>
      </c>
      <c r="X1332" s="19">
        <v>1.67E-2</v>
      </c>
      <c r="Y1332" s="19">
        <v>1.165</v>
      </c>
      <c r="Z1332" s="19">
        <v>1.1060000000000001</v>
      </c>
      <c r="AA1332" s="19">
        <v>1.1459999999999999</v>
      </c>
      <c r="AB1332" s="22">
        <f t="shared" si="330"/>
        <v>0.94955555555555549</v>
      </c>
      <c r="AC1332" s="22">
        <f t="shared" si="331"/>
        <v>0.91647058823529415</v>
      </c>
      <c r="AD1332" s="22">
        <f t="shared" si="332"/>
        <v>0.9385</v>
      </c>
      <c r="AE1332" s="22">
        <f t="shared" si="333"/>
        <v>1.0361004136357153</v>
      </c>
      <c r="AF1332" s="22">
        <f t="shared" si="334"/>
        <v>1.0117800272302135</v>
      </c>
      <c r="AG1332" s="22">
        <f t="shared" si="335"/>
        <v>5.1163828540107037E-2</v>
      </c>
      <c r="AH1332" s="22">
        <f t="shared" si="336"/>
        <v>1.6895665407924712E-2</v>
      </c>
      <c r="AI1332" s="22">
        <f t="shared" si="337"/>
        <v>-0.24215190394640243</v>
      </c>
      <c r="AJ1332" s="22">
        <f t="shared" si="338"/>
        <v>-9.1554511216361101E-2</v>
      </c>
      <c r="AK1332" s="22" t="str">
        <f t="shared" si="344"/>
        <v>(2R,3R)-3-Methylornithine - 2 tags</v>
      </c>
      <c r="AL1332" s="22" t="str">
        <f t="shared" si="339"/>
        <v>Lowering</v>
      </c>
      <c r="AM1332" s="24">
        <f t="shared" si="340"/>
        <v>0.57259571814241816</v>
      </c>
      <c r="AN1332" s="24">
        <f t="shared" si="341"/>
        <v>0.80992627601520906</v>
      </c>
      <c r="AO1332" s="25">
        <v>0.56461300000000003</v>
      </c>
      <c r="AP1332" s="24">
        <f t="shared" si="342"/>
        <v>0.80992627601520906</v>
      </c>
      <c r="AQ1332" s="25">
        <v>0.641486</v>
      </c>
      <c r="AR1332" s="25">
        <v>0.75901600000000002</v>
      </c>
      <c r="AS1332" s="19">
        <v>2141</v>
      </c>
      <c r="AT1332" s="19">
        <v>1.02</v>
      </c>
      <c r="AU1332" s="19">
        <v>0.94699999999999995</v>
      </c>
      <c r="AV1332" s="19">
        <v>1.2210000000000001</v>
      </c>
      <c r="AW1332" s="19">
        <v>1.0529999999999999</v>
      </c>
      <c r="AX1332" s="19">
        <v>0.85299999999999998</v>
      </c>
      <c r="AY1332" s="19">
        <v>0.96099999999999997</v>
      </c>
      <c r="AZ1332" s="19">
        <v>0.86599999999999999</v>
      </c>
      <c r="BA1332" s="19">
        <v>1.083</v>
      </c>
      <c r="BB1332" s="19">
        <v>0.80800000000000005</v>
      </c>
      <c r="BC1332" s="19">
        <v>0.91900000000000004</v>
      </c>
      <c r="BD1332" s="19">
        <v>0.82899999999999996</v>
      </c>
      <c r="BE1332" s="19">
        <v>0.79300000000000004</v>
      </c>
      <c r="BF1332" s="19">
        <v>0.70699999999999996</v>
      </c>
      <c r="BG1332" s="19">
        <v>0.89500000000000002</v>
      </c>
      <c r="BH1332" s="19">
        <v>0.92700000000000005</v>
      </c>
      <c r="BI1332" s="19">
        <v>1.0169999999999999</v>
      </c>
      <c r="BJ1332" s="19">
        <v>1.157</v>
      </c>
      <c r="BK1332" s="19">
        <v>1.036</v>
      </c>
      <c r="BL1332" s="19"/>
      <c r="BM1332" s="19">
        <v>0.86099999999999999</v>
      </c>
      <c r="BN1332" s="19">
        <v>1.022</v>
      </c>
      <c r="BO1332" s="19">
        <v>1.2070000000000001</v>
      </c>
      <c r="BP1332" s="19">
        <v>1.171</v>
      </c>
      <c r="BQ1332" s="19">
        <v>0.81699999999999995</v>
      </c>
      <c r="BR1332" s="19">
        <v>0.78700000000000003</v>
      </c>
      <c r="BS1332" s="19">
        <v>1.2709999999999999</v>
      </c>
      <c r="BT1332" s="19">
        <v>1.17</v>
      </c>
      <c r="BU1332" s="19">
        <v>0.73499999999999999</v>
      </c>
      <c r="BV1332" s="19">
        <v>0.70899999999999996</v>
      </c>
      <c r="BW1332" s="19">
        <v>0.68</v>
      </c>
      <c r="BX1332" s="19">
        <v>0.63400000000000001</v>
      </c>
      <c r="BY1332" s="19">
        <v>0.81200000000000006</v>
      </c>
      <c r="BZ1332" s="19">
        <v>0.753</v>
      </c>
      <c r="CA1332" s="19">
        <v>0.96699999999999997</v>
      </c>
      <c r="CB1332" s="19">
        <v>1.0249999999999999</v>
      </c>
      <c r="CC1332" s="19" t="s">
        <v>111</v>
      </c>
      <c r="CD1332" s="19">
        <v>0.95899999999999996</v>
      </c>
      <c r="CE1332" s="19"/>
      <c r="CF1332" s="19">
        <v>1.117</v>
      </c>
      <c r="CG1332" s="19">
        <v>0.84599999999999997</v>
      </c>
      <c r="CH1332" s="19">
        <v>1.006</v>
      </c>
      <c r="CI1332" s="19">
        <v>1.006</v>
      </c>
      <c r="CJ1332" s="19">
        <v>0.83799999999999997</v>
      </c>
      <c r="CK1332" s="19">
        <v>0.88600000000000001</v>
      </c>
      <c r="CL1332" s="19">
        <v>1.0269999999999999</v>
      </c>
      <c r="CM1332" s="19">
        <v>1.0229999999999999</v>
      </c>
      <c r="CN1332" s="19">
        <v>1.2989999999999999</v>
      </c>
      <c r="CO1332" s="19">
        <v>0.93300000000000005</v>
      </c>
      <c r="CP1332" s="19">
        <v>0.80500000000000005</v>
      </c>
      <c r="CQ1332" s="19">
        <v>0.63900000000000001</v>
      </c>
      <c r="CR1332" s="19">
        <v>0.86499999999999999</v>
      </c>
      <c r="CS1332" s="19">
        <v>0.86699999999999999</v>
      </c>
      <c r="CT1332" s="19">
        <v>0.94699999999999995</v>
      </c>
      <c r="CU1332" s="19">
        <v>0.85499999999999998</v>
      </c>
      <c r="CV1332" s="19">
        <v>0.94</v>
      </c>
      <c r="CW1332" s="19">
        <v>0.99399999999999999</v>
      </c>
    </row>
    <row r="1333" spans="1:101" s="1" customFormat="1" ht="15" x14ac:dyDescent="0.2">
      <c r="A1333" s="19">
        <v>2144</v>
      </c>
      <c r="B1333" s="19">
        <v>440.1</v>
      </c>
      <c r="C1333" s="19">
        <v>1169.3</v>
      </c>
      <c r="D1333" s="19">
        <v>346.07479999999998</v>
      </c>
      <c r="E1333" s="19">
        <v>348.08240000000001</v>
      </c>
      <c r="F1333" s="19">
        <v>112.0164</v>
      </c>
      <c r="G1333" s="20">
        <v>14424.8</v>
      </c>
      <c r="H1333" s="19">
        <v>1</v>
      </c>
      <c r="I1333" s="19">
        <v>1</v>
      </c>
      <c r="J1333" s="19" t="s">
        <v>109</v>
      </c>
      <c r="M1333" s="10"/>
      <c r="N1333" s="10"/>
      <c r="U1333" s="21">
        <v>2</v>
      </c>
      <c r="V1333" s="21">
        <v>8</v>
      </c>
      <c r="W1333" s="21">
        <v>292</v>
      </c>
      <c r="X1333" s="19">
        <v>0.05</v>
      </c>
      <c r="Y1333" s="19">
        <v>0.74099999999999999</v>
      </c>
      <c r="Z1333" s="19">
        <v>0.73299999999999998</v>
      </c>
      <c r="AA1333" s="19">
        <v>0.66900000000000004</v>
      </c>
      <c r="AB1333" s="22">
        <f t="shared" si="330"/>
        <v>0.84605555555555556</v>
      </c>
      <c r="AC1333" s="22">
        <f t="shared" si="331"/>
        <v>1.0357222222222222</v>
      </c>
      <c r="AD1333" s="22">
        <f t="shared" si="332"/>
        <v>1.0397777777777775</v>
      </c>
      <c r="AE1333" s="22">
        <f t="shared" si="333"/>
        <v>0.81687496647535274</v>
      </c>
      <c r="AF1333" s="22">
        <f t="shared" si="334"/>
        <v>0.81368882239794849</v>
      </c>
      <c r="AG1333" s="22">
        <f t="shared" si="335"/>
        <v>-0.29181282318766893</v>
      </c>
      <c r="AH1333" s="22">
        <f t="shared" si="336"/>
        <v>-0.29745092228155573</v>
      </c>
      <c r="AI1333" s="22">
        <f t="shared" si="337"/>
        <v>-1.0105746905948563</v>
      </c>
      <c r="AJ1333" s="22">
        <f t="shared" si="338"/>
        <v>-1.1507243273710281</v>
      </c>
      <c r="AK1333" s="22">
        <f t="shared" si="344"/>
        <v>0</v>
      </c>
      <c r="AL1333" s="22" t="str">
        <f t="shared" si="339"/>
        <v>Increase</v>
      </c>
      <c r="AM1333" s="24">
        <f t="shared" si="340"/>
        <v>9.7594492357294935E-2</v>
      </c>
      <c r="AN1333" s="24">
        <f t="shared" si="341"/>
        <v>7.06766038496731E-2</v>
      </c>
      <c r="AO1333" s="25">
        <v>1.0726800000000001</v>
      </c>
      <c r="AP1333" s="24">
        <f t="shared" si="342"/>
        <v>7.06766038496731E-2</v>
      </c>
      <c r="AQ1333" s="25">
        <v>1.1271899999999999</v>
      </c>
      <c r="AR1333" s="25">
        <v>1.05426</v>
      </c>
      <c r="AS1333" s="19">
        <v>2144</v>
      </c>
      <c r="AT1333" s="19">
        <v>0.68300000000000005</v>
      </c>
      <c r="AU1333" s="19">
        <v>0.76200000000000001</v>
      </c>
      <c r="AV1333" s="19">
        <v>0.55500000000000005</v>
      </c>
      <c r="AW1333" s="19">
        <v>0.96199999999999997</v>
      </c>
      <c r="AX1333" s="19">
        <v>0.74399999999999999</v>
      </c>
      <c r="AY1333" s="19">
        <v>0.53200000000000003</v>
      </c>
      <c r="AZ1333" s="19">
        <v>0.99399999999999999</v>
      </c>
      <c r="BA1333" s="19">
        <v>0.88300000000000001</v>
      </c>
      <c r="BB1333" s="19">
        <v>0.73899999999999999</v>
      </c>
      <c r="BC1333" s="19">
        <v>0.92800000000000005</v>
      </c>
      <c r="BD1333" s="19">
        <v>1.556</v>
      </c>
      <c r="BE1333" s="19">
        <v>1.018</v>
      </c>
      <c r="BF1333" s="19">
        <v>0.88800000000000001</v>
      </c>
      <c r="BG1333" s="19">
        <v>1.0249999999999999</v>
      </c>
      <c r="BH1333" s="19">
        <v>1.1140000000000001</v>
      </c>
      <c r="BI1333" s="19">
        <v>0.52400000000000002</v>
      </c>
      <c r="BJ1333" s="19">
        <v>0.58699999999999997</v>
      </c>
      <c r="BK1333" s="19">
        <v>0.73499999999999999</v>
      </c>
      <c r="BL1333" s="19"/>
      <c r="BM1333" s="19">
        <v>1.2330000000000001</v>
      </c>
      <c r="BN1333" s="19">
        <v>0.92900000000000005</v>
      </c>
      <c r="BO1333" s="19">
        <v>0.78</v>
      </c>
      <c r="BP1333" s="19">
        <v>0.63800000000000001</v>
      </c>
      <c r="BQ1333" s="19">
        <v>1.5740000000000001</v>
      </c>
      <c r="BR1333" s="19">
        <v>1.5620000000000001</v>
      </c>
      <c r="BS1333" s="19">
        <v>0.93799999999999994</v>
      </c>
      <c r="BT1333" s="19">
        <v>0.71599999999999997</v>
      </c>
      <c r="BU1333" s="19">
        <v>0.83899999999999997</v>
      </c>
      <c r="BV1333" s="19">
        <v>1.5049999999999999</v>
      </c>
      <c r="BW1333" s="19">
        <v>1.9279999999999999</v>
      </c>
      <c r="BX1333" s="19">
        <v>0.72799999999999998</v>
      </c>
      <c r="BY1333" s="19">
        <v>0.59199999999999997</v>
      </c>
      <c r="BZ1333" s="19">
        <v>0.72499999999999998</v>
      </c>
      <c r="CA1333" s="19">
        <v>1.25</v>
      </c>
      <c r="CB1333" s="19">
        <v>0.58399999999999996</v>
      </c>
      <c r="CC1333" s="19">
        <v>1.113</v>
      </c>
      <c r="CD1333" s="19">
        <v>1.0089999999999999</v>
      </c>
      <c r="CE1333" s="19"/>
      <c r="CF1333" s="19">
        <v>0.80400000000000005</v>
      </c>
      <c r="CG1333" s="19">
        <v>1.4590000000000001</v>
      </c>
      <c r="CH1333" s="19">
        <v>0.91900000000000004</v>
      </c>
      <c r="CI1333" s="19">
        <v>1.107</v>
      </c>
      <c r="CJ1333" s="19">
        <v>1.4810000000000001</v>
      </c>
      <c r="CK1333" s="19">
        <v>1.2130000000000001</v>
      </c>
      <c r="CL1333" s="19">
        <v>0.89400000000000002</v>
      </c>
      <c r="CM1333" s="19">
        <v>1.032</v>
      </c>
      <c r="CN1333" s="19">
        <v>0.43</v>
      </c>
      <c r="CO1333" s="19">
        <v>1.0589999999999999</v>
      </c>
      <c r="CP1333" s="19">
        <v>0.52400000000000002</v>
      </c>
      <c r="CQ1333" s="19">
        <v>1.113</v>
      </c>
      <c r="CR1333" s="19">
        <v>1.107</v>
      </c>
      <c r="CS1333" s="19">
        <v>0.90800000000000003</v>
      </c>
      <c r="CT1333" s="19">
        <v>1.109</v>
      </c>
      <c r="CU1333" s="19">
        <v>0.51700000000000002</v>
      </c>
      <c r="CV1333" s="19">
        <v>1.153</v>
      </c>
      <c r="CW1333" s="19">
        <v>1.887</v>
      </c>
    </row>
    <row r="1334" spans="1:101" s="1" customFormat="1" ht="15" x14ac:dyDescent="0.2">
      <c r="A1334" s="19">
        <v>2146</v>
      </c>
      <c r="B1334" s="19">
        <v>440.5</v>
      </c>
      <c r="C1334" s="19">
        <v>1171.8</v>
      </c>
      <c r="D1334" s="19">
        <v>695.18209999999999</v>
      </c>
      <c r="E1334" s="19">
        <v>699.1952</v>
      </c>
      <c r="F1334" s="19">
        <v>228.0727</v>
      </c>
      <c r="G1334" s="20">
        <v>8044</v>
      </c>
      <c r="H1334" s="19">
        <v>1</v>
      </c>
      <c r="I1334" s="19">
        <v>2</v>
      </c>
      <c r="J1334" s="19" t="s">
        <v>109</v>
      </c>
      <c r="M1334" s="10"/>
      <c r="N1334" s="10"/>
      <c r="U1334" s="21">
        <v>1</v>
      </c>
      <c r="V1334" s="21">
        <v>24</v>
      </c>
      <c r="W1334" s="21">
        <v>385</v>
      </c>
      <c r="X1334" s="19">
        <v>0.05</v>
      </c>
      <c r="Y1334" s="19">
        <v>0.97699999999999998</v>
      </c>
      <c r="Z1334" s="19">
        <v>0.89400000000000002</v>
      </c>
      <c r="AA1334" s="19">
        <v>0.86799999999999999</v>
      </c>
      <c r="AB1334" s="22">
        <f t="shared" si="330"/>
        <v>1.1630555555555555</v>
      </c>
      <c r="AC1334" s="22">
        <f t="shared" si="331"/>
        <v>1.0422222222222224</v>
      </c>
      <c r="AD1334" s="22">
        <f t="shared" si="332"/>
        <v>1.1853333333333333</v>
      </c>
      <c r="AE1334" s="22">
        <f t="shared" si="333"/>
        <v>1.1159381663113004</v>
      </c>
      <c r="AF1334" s="22">
        <f t="shared" si="334"/>
        <v>0.98120547431571048</v>
      </c>
      <c r="AG1334" s="22">
        <f t="shared" si="335"/>
        <v>0.15825709022492523</v>
      </c>
      <c r="AH1334" s="22">
        <f t="shared" si="336"/>
        <v>-2.7372811923261776E-2</v>
      </c>
      <c r="AI1334" s="22">
        <f t="shared" si="337"/>
        <v>-1.0203450817316897</v>
      </c>
      <c r="AJ1334" s="22">
        <f t="shared" si="338"/>
        <v>-0.11848789919288991</v>
      </c>
      <c r="AK1334" s="22">
        <f t="shared" si="344"/>
        <v>0</v>
      </c>
      <c r="AL1334" s="22" t="str">
        <f t="shared" si="339"/>
        <v>Lowering</v>
      </c>
      <c r="AM1334" s="24">
        <f t="shared" si="340"/>
        <v>9.5423406935450192E-2</v>
      </c>
      <c r="AN1334" s="24">
        <f t="shared" si="341"/>
        <v>0.76122334878149689</v>
      </c>
      <c r="AO1334" s="25">
        <v>0.92920800000000003</v>
      </c>
      <c r="AP1334" s="24">
        <f t="shared" si="342"/>
        <v>0.76122334878149689</v>
      </c>
      <c r="AQ1334" s="25">
        <v>0.634189</v>
      </c>
      <c r="AR1334" s="25">
        <v>0.751969</v>
      </c>
      <c r="AS1334" s="19">
        <v>2146</v>
      </c>
      <c r="AT1334" s="19">
        <v>1.401</v>
      </c>
      <c r="AU1334" s="19">
        <v>1.8109999999999999</v>
      </c>
      <c r="AV1334" s="19">
        <v>1.163</v>
      </c>
      <c r="AW1334" s="19">
        <v>1.054</v>
      </c>
      <c r="AX1334" s="19">
        <v>1.1060000000000001</v>
      </c>
      <c r="AY1334" s="19">
        <v>1.2050000000000001</v>
      </c>
      <c r="AZ1334" s="19">
        <v>1.5109999999999999</v>
      </c>
      <c r="BA1334" s="19">
        <v>1.2709999999999999</v>
      </c>
      <c r="BB1334" s="19">
        <v>1.165</v>
      </c>
      <c r="BC1334" s="19">
        <v>0.84299999999999997</v>
      </c>
      <c r="BD1334" s="19">
        <v>0.93799999999999994</v>
      </c>
      <c r="BE1334" s="19">
        <v>1.0840000000000001</v>
      </c>
      <c r="BF1334" s="19">
        <v>1.077</v>
      </c>
      <c r="BG1334" s="19">
        <v>1.022</v>
      </c>
      <c r="BH1334" s="19">
        <v>1.286</v>
      </c>
      <c r="BI1334" s="19">
        <v>0.8</v>
      </c>
      <c r="BJ1334" s="19">
        <v>1.329</v>
      </c>
      <c r="BK1334" s="19">
        <v>0.86899999999999999</v>
      </c>
      <c r="BL1334" s="19"/>
      <c r="BM1334" s="19">
        <v>1.0880000000000001</v>
      </c>
      <c r="BN1334" s="19">
        <v>1.02</v>
      </c>
      <c r="BO1334" s="19">
        <v>1.026</v>
      </c>
      <c r="BP1334" s="19">
        <v>0.90600000000000003</v>
      </c>
      <c r="BQ1334" s="19">
        <v>1.119</v>
      </c>
      <c r="BR1334" s="19">
        <v>1.359</v>
      </c>
      <c r="BS1334" s="19">
        <v>0.85899999999999999</v>
      </c>
      <c r="BT1334" s="19">
        <v>1.1990000000000001</v>
      </c>
      <c r="BU1334" s="19">
        <v>0.97099999999999997</v>
      </c>
      <c r="BV1334" s="19">
        <v>0.81200000000000006</v>
      </c>
      <c r="BW1334" s="19">
        <v>0.93799999999999994</v>
      </c>
      <c r="BX1334" s="19">
        <v>1.4159999999999999</v>
      </c>
      <c r="BY1334" s="19">
        <v>1.1140000000000001</v>
      </c>
      <c r="BZ1334" s="19">
        <v>1.028</v>
      </c>
      <c r="CA1334" s="19">
        <v>1.0269999999999999</v>
      </c>
      <c r="CB1334" s="19">
        <v>0.95699999999999996</v>
      </c>
      <c r="CC1334" s="19">
        <v>0.89500000000000002</v>
      </c>
      <c r="CD1334" s="19">
        <v>1.026</v>
      </c>
      <c r="CE1334" s="19"/>
      <c r="CF1334" s="19">
        <v>1.3839999999999999</v>
      </c>
      <c r="CG1334" s="19">
        <v>1.3169999999999999</v>
      </c>
      <c r="CH1334" s="19">
        <v>1.052</v>
      </c>
      <c r="CI1334" s="19">
        <v>1.2769999999999999</v>
      </c>
      <c r="CJ1334" s="19">
        <v>1.3580000000000001</v>
      </c>
      <c r="CK1334" s="19">
        <v>1.26</v>
      </c>
      <c r="CL1334" s="19">
        <v>1.5269999999999999</v>
      </c>
      <c r="CM1334" s="19">
        <v>1.0289999999999999</v>
      </c>
      <c r="CN1334" s="19">
        <v>1.0720000000000001</v>
      </c>
      <c r="CO1334" s="19">
        <v>1.081</v>
      </c>
      <c r="CP1334" s="19">
        <v>1.008</v>
      </c>
      <c r="CQ1334" s="19">
        <v>1.2350000000000001</v>
      </c>
      <c r="CR1334" s="19">
        <v>1.097</v>
      </c>
      <c r="CS1334" s="19">
        <v>0.95</v>
      </c>
      <c r="CT1334" s="19">
        <v>1.0649999999999999</v>
      </c>
      <c r="CU1334" s="19">
        <v>1.0680000000000001</v>
      </c>
      <c r="CV1334" s="19">
        <v>1.0369999999999999</v>
      </c>
      <c r="CW1334" s="19">
        <v>1.5189999999999999</v>
      </c>
    </row>
    <row r="1335" spans="1:101" s="1" customFormat="1" ht="15" x14ac:dyDescent="0.2">
      <c r="A1335" s="19">
        <v>2148</v>
      </c>
      <c r="B1335" s="19">
        <v>441.1</v>
      </c>
      <c r="C1335" s="19">
        <v>1174.5</v>
      </c>
      <c r="D1335" s="19">
        <v>667.55560000000003</v>
      </c>
      <c r="E1335" s="19">
        <v>669.56219999999996</v>
      </c>
      <c r="F1335" s="19">
        <v>433.4973</v>
      </c>
      <c r="G1335" s="20">
        <v>6550</v>
      </c>
      <c r="H1335" s="19">
        <v>1</v>
      </c>
      <c r="I1335" s="19">
        <v>1</v>
      </c>
      <c r="J1335" s="19" t="s">
        <v>112</v>
      </c>
      <c r="M1335" s="10"/>
      <c r="N1335" s="10"/>
      <c r="X1335" s="19">
        <v>0.05</v>
      </c>
      <c r="Y1335" s="19">
        <v>0.92800000000000005</v>
      </c>
      <c r="Z1335" s="19">
        <v>1.1020000000000001</v>
      </c>
      <c r="AA1335" s="19">
        <v>0.96699999999999997</v>
      </c>
      <c r="AB1335" s="22">
        <f t="shared" si="330"/>
        <v>0.88416666666666655</v>
      </c>
      <c r="AC1335" s="22">
        <f t="shared" si="331"/>
        <v>0.83494444444444449</v>
      </c>
      <c r="AD1335" s="22">
        <f t="shared" si="332"/>
        <v>0.9221111111111111</v>
      </c>
      <c r="AE1335" s="22">
        <f t="shared" si="333"/>
        <v>1.0589526914631711</v>
      </c>
      <c r="AF1335" s="22">
        <f t="shared" si="334"/>
        <v>0.95885046391131445</v>
      </c>
      <c r="AG1335" s="22">
        <f t="shared" si="335"/>
        <v>8.2638138606905817E-2</v>
      </c>
      <c r="AH1335" s="22">
        <f t="shared" si="336"/>
        <v>-6.0622255446895285E-2</v>
      </c>
      <c r="AI1335" s="22">
        <f t="shared" si="337"/>
        <v>-0.32157369627514693</v>
      </c>
      <c r="AJ1335" s="22">
        <f t="shared" si="338"/>
        <v>-0.22891588723697581</v>
      </c>
      <c r="AK1335" s="22">
        <f t="shared" si="344"/>
        <v>0</v>
      </c>
      <c r="AL1335" s="22" t="str">
        <f t="shared" si="339"/>
        <v>Lowering</v>
      </c>
      <c r="AM1335" s="24">
        <f t="shared" si="340"/>
        <v>0.47689888135405989</v>
      </c>
      <c r="AN1335" s="24">
        <f t="shared" si="341"/>
        <v>0.59031539949516931</v>
      </c>
      <c r="AO1335" s="25">
        <v>0.54922599999999999</v>
      </c>
      <c r="AP1335" s="24">
        <f t="shared" si="342"/>
        <v>0.59031539949516931</v>
      </c>
      <c r="AQ1335" s="25">
        <v>0.73312100000000002</v>
      </c>
      <c r="AR1335" s="25">
        <v>0.82762800000000003</v>
      </c>
      <c r="AS1335" s="19">
        <v>2148</v>
      </c>
      <c r="AT1335" s="19">
        <v>0.63900000000000001</v>
      </c>
      <c r="AU1335" s="19">
        <v>0.60299999999999998</v>
      </c>
      <c r="AV1335" s="19">
        <v>0.91200000000000003</v>
      </c>
      <c r="AW1335" s="19">
        <v>0.95499999999999996</v>
      </c>
      <c r="AX1335" s="19">
        <v>1.149</v>
      </c>
      <c r="AY1335" s="19">
        <v>0.81200000000000006</v>
      </c>
      <c r="AZ1335" s="19">
        <v>0.80600000000000005</v>
      </c>
      <c r="BA1335" s="19">
        <v>1.1839999999999999</v>
      </c>
      <c r="BB1335" s="19">
        <v>0.878</v>
      </c>
      <c r="BC1335" s="19">
        <v>0.76100000000000001</v>
      </c>
      <c r="BD1335" s="19">
        <v>0.70799999999999996</v>
      </c>
      <c r="BE1335" s="19">
        <v>0.92700000000000005</v>
      </c>
      <c r="BF1335" s="19">
        <v>0.81799999999999995</v>
      </c>
      <c r="BG1335" s="19">
        <v>0.76300000000000001</v>
      </c>
      <c r="BH1335" s="19">
        <v>0.60099999999999998</v>
      </c>
      <c r="BI1335" s="19">
        <v>1.224</v>
      </c>
      <c r="BJ1335" s="19">
        <v>1.3220000000000001</v>
      </c>
      <c r="BK1335" s="19">
        <v>0.85299999999999998</v>
      </c>
      <c r="BL1335" s="19"/>
      <c r="BM1335" s="19">
        <v>0.62</v>
      </c>
      <c r="BN1335" s="19">
        <v>0.92400000000000004</v>
      </c>
      <c r="BO1335" s="19">
        <v>0.80800000000000005</v>
      </c>
      <c r="BP1335" s="19">
        <v>1.206</v>
      </c>
      <c r="BQ1335" s="19">
        <v>0.625</v>
      </c>
      <c r="BR1335" s="19">
        <v>0.46800000000000003</v>
      </c>
      <c r="BS1335" s="19">
        <v>0.71199999999999997</v>
      </c>
      <c r="BT1335" s="19">
        <v>1.048</v>
      </c>
      <c r="BU1335" s="19">
        <v>0.61</v>
      </c>
      <c r="BV1335" s="19">
        <v>0.7</v>
      </c>
      <c r="BW1335" s="19">
        <v>0.90400000000000003</v>
      </c>
      <c r="BX1335" s="19">
        <v>0.71799999999999997</v>
      </c>
      <c r="BY1335" s="19">
        <v>0.95799999999999996</v>
      </c>
      <c r="BZ1335" s="19">
        <v>0.78400000000000003</v>
      </c>
      <c r="CA1335" s="19">
        <v>0.83099999999999996</v>
      </c>
      <c r="CB1335" s="19">
        <v>1.014</v>
      </c>
      <c r="CC1335" s="19">
        <v>1.0389999999999999</v>
      </c>
      <c r="CD1335" s="19">
        <v>1.06</v>
      </c>
      <c r="CE1335" s="19"/>
      <c r="CF1335" s="19">
        <v>0.80100000000000005</v>
      </c>
      <c r="CG1335" s="19">
        <v>0.6</v>
      </c>
      <c r="CH1335" s="19">
        <v>0.72199999999999998</v>
      </c>
      <c r="CI1335" s="19">
        <v>0.85599999999999998</v>
      </c>
      <c r="CJ1335" s="19">
        <v>0.86399999999999999</v>
      </c>
      <c r="CK1335" s="19">
        <v>0.97299999999999998</v>
      </c>
      <c r="CL1335" s="19">
        <v>0.89200000000000002</v>
      </c>
      <c r="CM1335" s="19">
        <v>1.5089999999999999</v>
      </c>
      <c r="CN1335" s="19">
        <v>1.03</v>
      </c>
      <c r="CO1335" s="19">
        <v>1.1040000000000001</v>
      </c>
      <c r="CP1335" s="19">
        <v>1.0629999999999999</v>
      </c>
      <c r="CQ1335" s="19">
        <v>0.71799999999999997</v>
      </c>
      <c r="CR1335" s="19">
        <v>0.83</v>
      </c>
      <c r="CS1335" s="19">
        <v>1.0900000000000001</v>
      </c>
      <c r="CT1335" s="19">
        <v>0.96199999999999997</v>
      </c>
      <c r="CU1335" s="19">
        <v>1.04</v>
      </c>
      <c r="CV1335" s="19">
        <v>0.74099999999999999</v>
      </c>
      <c r="CW1335" s="19">
        <v>0.80300000000000005</v>
      </c>
    </row>
    <row r="1336" spans="1:101" s="1" customFormat="1" ht="15" x14ac:dyDescent="0.2">
      <c r="A1336" s="19">
        <v>2149</v>
      </c>
      <c r="B1336" s="19">
        <v>440.3</v>
      </c>
      <c r="C1336" s="19">
        <v>1174.8</v>
      </c>
      <c r="D1336" s="19">
        <v>667.80589999999995</v>
      </c>
      <c r="E1336" s="19">
        <v>669.8134</v>
      </c>
      <c r="F1336" s="19">
        <v>433.7475</v>
      </c>
      <c r="G1336" s="20">
        <v>9417.4666670000006</v>
      </c>
      <c r="H1336" s="19">
        <v>1</v>
      </c>
      <c r="I1336" s="19">
        <v>1</v>
      </c>
      <c r="J1336" s="19" t="s">
        <v>112</v>
      </c>
      <c r="M1336" s="10"/>
      <c r="N1336" s="10"/>
      <c r="X1336" s="19">
        <v>0.05</v>
      </c>
      <c r="Y1336" s="19">
        <v>1.27</v>
      </c>
      <c r="Z1336" s="19">
        <v>1.145</v>
      </c>
      <c r="AA1336" s="19">
        <v>1.167</v>
      </c>
      <c r="AB1336" s="22">
        <f t="shared" si="330"/>
        <v>0.9131666666666669</v>
      </c>
      <c r="AC1336" s="22">
        <f t="shared" si="331"/>
        <v>0.86955555555555542</v>
      </c>
      <c r="AD1336" s="22">
        <f t="shared" si="332"/>
        <v>1.0317777777777777</v>
      </c>
      <c r="AE1336" s="22">
        <f t="shared" si="333"/>
        <v>1.0501533350370564</v>
      </c>
      <c r="AF1336" s="22">
        <f t="shared" si="334"/>
        <v>0.88504199870773237</v>
      </c>
      <c r="AG1336" s="22">
        <f t="shared" si="335"/>
        <v>7.0599994126342186E-2</v>
      </c>
      <c r="AH1336" s="22">
        <f t="shared" si="336"/>
        <v>-0.17618217653952539</v>
      </c>
      <c r="AI1336" s="22">
        <f t="shared" si="337"/>
        <v>-0.29243451668621129</v>
      </c>
      <c r="AJ1336" s="22">
        <f t="shared" si="338"/>
        <v>-0.90016200016677694</v>
      </c>
      <c r="AK1336" s="22">
        <f t="shared" si="344"/>
        <v>0</v>
      </c>
      <c r="AL1336" s="22" t="str">
        <f t="shared" si="339"/>
        <v>Lowering</v>
      </c>
      <c r="AM1336" s="24">
        <f t="shared" si="340"/>
        <v>0.50999448920701385</v>
      </c>
      <c r="AN1336" s="24">
        <f t="shared" si="341"/>
        <v>0.12584558960577513</v>
      </c>
      <c r="AO1336" s="25">
        <v>0.54015199999999997</v>
      </c>
      <c r="AP1336" s="24">
        <f t="shared" si="342"/>
        <v>0.12584558960577513</v>
      </c>
      <c r="AQ1336" s="25">
        <v>1.25499</v>
      </c>
      <c r="AR1336" s="25">
        <v>1.1323300000000001</v>
      </c>
      <c r="AS1336" s="19">
        <v>2149</v>
      </c>
      <c r="AT1336" s="19">
        <v>0.66200000000000003</v>
      </c>
      <c r="AU1336" s="19">
        <v>0.84599999999999997</v>
      </c>
      <c r="AV1336" s="19">
        <v>1.07</v>
      </c>
      <c r="AW1336" s="19">
        <v>1.139</v>
      </c>
      <c r="AX1336" s="19">
        <v>1.046</v>
      </c>
      <c r="AY1336" s="19">
        <v>0.95199999999999996</v>
      </c>
      <c r="AZ1336" s="19">
        <v>0.76200000000000001</v>
      </c>
      <c r="BA1336" s="19">
        <v>1.1240000000000001</v>
      </c>
      <c r="BB1336" s="19">
        <v>0.63</v>
      </c>
      <c r="BC1336" s="19">
        <v>0.68899999999999995</v>
      </c>
      <c r="BD1336" s="19">
        <v>0.90900000000000003</v>
      </c>
      <c r="BE1336" s="19">
        <v>0.91</v>
      </c>
      <c r="BF1336" s="19">
        <v>0.93500000000000005</v>
      </c>
      <c r="BG1336" s="19">
        <v>0.84099999999999997</v>
      </c>
      <c r="BH1336" s="19">
        <v>0.747</v>
      </c>
      <c r="BI1336" s="19">
        <v>1.165</v>
      </c>
      <c r="BJ1336" s="19">
        <v>1.2949999999999999</v>
      </c>
      <c r="BK1336" s="19">
        <v>0.71499999999999997</v>
      </c>
      <c r="BL1336" s="19"/>
      <c r="BM1336" s="19">
        <v>0.62</v>
      </c>
      <c r="BN1336" s="19">
        <v>0.79500000000000004</v>
      </c>
      <c r="BO1336" s="19">
        <v>0.83399999999999996</v>
      </c>
      <c r="BP1336" s="19">
        <v>1.2</v>
      </c>
      <c r="BQ1336" s="19">
        <v>0.64400000000000002</v>
      </c>
      <c r="BR1336" s="19">
        <v>0.49399999999999999</v>
      </c>
      <c r="BS1336" s="19">
        <v>0.73599999999999999</v>
      </c>
      <c r="BT1336" s="19">
        <v>0.996</v>
      </c>
      <c r="BU1336" s="19">
        <v>0.60799999999999998</v>
      </c>
      <c r="BV1336" s="19">
        <v>0.82499999999999996</v>
      </c>
      <c r="BW1336" s="19">
        <v>1.0369999999999999</v>
      </c>
      <c r="BX1336" s="19">
        <v>0.83699999999999997</v>
      </c>
      <c r="BY1336" s="19">
        <v>0.89300000000000002</v>
      </c>
      <c r="BZ1336" s="19">
        <v>0.88600000000000001</v>
      </c>
      <c r="CA1336" s="19">
        <v>0.95399999999999996</v>
      </c>
      <c r="CB1336" s="19">
        <v>1.1419999999999999</v>
      </c>
      <c r="CC1336" s="19">
        <v>1.0649999999999999</v>
      </c>
      <c r="CD1336" s="19">
        <v>1.0860000000000001</v>
      </c>
      <c r="CE1336" s="19"/>
      <c r="CF1336" s="19">
        <v>0.81699999999999995</v>
      </c>
      <c r="CG1336" s="19">
        <v>0.61199999999999999</v>
      </c>
      <c r="CH1336" s="19">
        <v>0.86899999999999999</v>
      </c>
      <c r="CI1336" s="19">
        <v>0.879</v>
      </c>
      <c r="CJ1336" s="19">
        <v>0.95</v>
      </c>
      <c r="CK1336" s="19">
        <v>1.0329999999999999</v>
      </c>
      <c r="CL1336" s="19">
        <v>0.88300000000000001</v>
      </c>
      <c r="CM1336" s="19">
        <v>1.512</v>
      </c>
      <c r="CN1336" s="19">
        <v>1.07</v>
      </c>
      <c r="CO1336" s="19">
        <v>1.321</v>
      </c>
      <c r="CP1336" s="19">
        <v>1.51</v>
      </c>
      <c r="CQ1336" s="19">
        <v>0.75</v>
      </c>
      <c r="CR1336" s="19">
        <v>0.78300000000000003</v>
      </c>
      <c r="CS1336" s="19">
        <v>1.1220000000000001</v>
      </c>
      <c r="CT1336" s="19">
        <v>0.875</v>
      </c>
      <c r="CU1336" s="19">
        <v>1.2070000000000001</v>
      </c>
      <c r="CV1336" s="19">
        <v>1.2010000000000001</v>
      </c>
      <c r="CW1336" s="19">
        <v>1.1779999999999999</v>
      </c>
    </row>
    <row r="1337" spans="1:101" s="1" customFormat="1" ht="15" x14ac:dyDescent="0.2">
      <c r="A1337" s="19">
        <v>2151</v>
      </c>
      <c r="B1337" s="19">
        <v>440</v>
      </c>
      <c r="C1337" s="19">
        <v>1175.5</v>
      </c>
      <c r="D1337" s="19">
        <v>668.05640000000005</v>
      </c>
      <c r="E1337" s="19">
        <v>670.06320000000005</v>
      </c>
      <c r="F1337" s="19">
        <v>867.99609999999996</v>
      </c>
      <c r="G1337" s="20">
        <v>8662.4444440000007</v>
      </c>
      <c r="H1337" s="19">
        <v>2</v>
      </c>
      <c r="I1337" s="19">
        <v>2</v>
      </c>
      <c r="J1337" s="19" t="s">
        <v>103</v>
      </c>
      <c r="M1337" s="10"/>
      <c r="N1337" s="10"/>
      <c r="U1337" s="21">
        <v>0</v>
      </c>
      <c r="V1337" s="21">
        <v>1</v>
      </c>
      <c r="W1337" s="21">
        <v>17</v>
      </c>
      <c r="X1337" s="19">
        <v>0.05</v>
      </c>
      <c r="Y1337" s="19">
        <v>1.044</v>
      </c>
      <c r="Z1337" s="19">
        <v>1.2430000000000001</v>
      </c>
      <c r="AA1337" s="19">
        <v>1.2749999999999999</v>
      </c>
      <c r="AB1337" s="22">
        <f t="shared" si="330"/>
        <v>0.99066666666666692</v>
      </c>
      <c r="AC1337" s="22">
        <f t="shared" si="331"/>
        <v>0.92155555555555546</v>
      </c>
      <c r="AD1337" s="22">
        <f t="shared" si="332"/>
        <v>1.0391666666666666</v>
      </c>
      <c r="AE1337" s="22">
        <f t="shared" si="333"/>
        <v>1.074993971545696</v>
      </c>
      <c r="AF1337" s="22">
        <f t="shared" si="334"/>
        <v>0.95332798716920641</v>
      </c>
      <c r="AG1337" s="22">
        <f t="shared" si="335"/>
        <v>0.10432856935379128</v>
      </c>
      <c r="AH1337" s="22">
        <f t="shared" si="336"/>
        <v>-6.8955444178435701E-2</v>
      </c>
      <c r="AI1337" s="22">
        <f t="shared" si="337"/>
        <v>-0.45147308255151819</v>
      </c>
      <c r="AJ1337" s="22">
        <f t="shared" si="338"/>
        <v>-0.28721621707576345</v>
      </c>
      <c r="AK1337" s="22">
        <f t="shared" si="344"/>
        <v>0</v>
      </c>
      <c r="AL1337" s="22" t="str">
        <f t="shared" si="339"/>
        <v>Lowering</v>
      </c>
      <c r="AM1337" s="24">
        <f t="shared" si="340"/>
        <v>0.35361193718850858</v>
      </c>
      <c r="AN1337" s="24">
        <f t="shared" si="341"/>
        <v>0.51615933112959289</v>
      </c>
      <c r="AO1337" s="25">
        <v>0.61704599999999998</v>
      </c>
      <c r="AP1337" s="24">
        <f t="shared" si="342"/>
        <v>0.51615933112959289</v>
      </c>
      <c r="AQ1337" s="25">
        <v>0.54737800000000003</v>
      </c>
      <c r="AR1337" s="25">
        <v>0.68185200000000001</v>
      </c>
      <c r="AS1337" s="19">
        <v>2151</v>
      </c>
      <c r="AT1337" s="19">
        <v>0.78200000000000003</v>
      </c>
      <c r="AU1337" s="19">
        <v>0.71799999999999997</v>
      </c>
      <c r="AV1337" s="19">
        <v>1.08</v>
      </c>
      <c r="AW1337" s="19">
        <v>1.2450000000000001</v>
      </c>
      <c r="AX1337" s="19">
        <v>1.304</v>
      </c>
      <c r="AY1337" s="19">
        <v>0.89500000000000002</v>
      </c>
      <c r="AZ1337" s="19">
        <v>0.83799999999999997</v>
      </c>
      <c r="BA1337" s="19">
        <v>1.2210000000000001</v>
      </c>
      <c r="BB1337" s="19">
        <v>0.93400000000000005</v>
      </c>
      <c r="BC1337" s="19">
        <v>1.1120000000000001</v>
      </c>
      <c r="BD1337" s="19">
        <v>0.71</v>
      </c>
      <c r="BE1337" s="19">
        <v>0.94299999999999995</v>
      </c>
      <c r="BF1337" s="19">
        <v>0.90200000000000002</v>
      </c>
      <c r="BG1337" s="19">
        <v>0.92900000000000005</v>
      </c>
      <c r="BH1337" s="19">
        <v>0.80300000000000005</v>
      </c>
      <c r="BI1337" s="19">
        <v>1.153</v>
      </c>
      <c r="BJ1337" s="19">
        <v>1.41</v>
      </c>
      <c r="BK1337" s="19">
        <v>0.85299999999999998</v>
      </c>
      <c r="BL1337" s="19"/>
      <c r="BM1337" s="19">
        <v>0.66900000000000004</v>
      </c>
      <c r="BN1337" s="19">
        <v>0.97799999999999998</v>
      </c>
      <c r="BO1337" s="19">
        <v>0.95599999999999996</v>
      </c>
      <c r="BP1337" s="19">
        <v>1.5980000000000001</v>
      </c>
      <c r="BQ1337" s="19">
        <v>0.84</v>
      </c>
      <c r="BR1337" s="19">
        <v>0.54</v>
      </c>
      <c r="BS1337" s="19">
        <v>0.80300000000000005</v>
      </c>
      <c r="BT1337" s="19">
        <v>1.1220000000000001</v>
      </c>
      <c r="BU1337" s="19">
        <v>0.67500000000000004</v>
      </c>
      <c r="BV1337" s="19">
        <v>0.73199999999999998</v>
      </c>
      <c r="BW1337" s="19">
        <v>0.90100000000000002</v>
      </c>
      <c r="BX1337" s="19">
        <v>0.91100000000000003</v>
      </c>
      <c r="BY1337" s="19">
        <v>1.028</v>
      </c>
      <c r="BZ1337" s="19">
        <v>0.89500000000000002</v>
      </c>
      <c r="CA1337" s="19">
        <v>0.84</v>
      </c>
      <c r="CB1337" s="19">
        <v>1.153</v>
      </c>
      <c r="CC1337" s="19">
        <v>1.016</v>
      </c>
      <c r="CD1337" s="19">
        <v>0.93100000000000005</v>
      </c>
      <c r="CE1337" s="19"/>
      <c r="CF1337" s="19">
        <v>0.92800000000000005</v>
      </c>
      <c r="CG1337" s="19">
        <v>0.75800000000000001</v>
      </c>
      <c r="CH1337" s="19">
        <v>0.94099999999999995</v>
      </c>
      <c r="CI1337" s="19">
        <v>0.97299999999999998</v>
      </c>
      <c r="CJ1337" s="19">
        <v>0.98399999999999999</v>
      </c>
      <c r="CK1337" s="19">
        <v>0.98699999999999999</v>
      </c>
      <c r="CL1337" s="19">
        <v>1.1020000000000001</v>
      </c>
      <c r="CM1337" s="19">
        <v>1.67</v>
      </c>
      <c r="CN1337" s="19">
        <v>0.97899999999999998</v>
      </c>
      <c r="CO1337" s="19">
        <v>1.294</v>
      </c>
      <c r="CP1337" s="19">
        <v>1.161</v>
      </c>
      <c r="CQ1337" s="19">
        <v>0.77</v>
      </c>
      <c r="CR1337" s="19">
        <v>0.78700000000000003</v>
      </c>
      <c r="CS1337" s="19">
        <v>1.339</v>
      </c>
      <c r="CT1337" s="19">
        <v>0.79100000000000004</v>
      </c>
      <c r="CU1337" s="19">
        <v>0.996</v>
      </c>
      <c r="CV1337" s="19">
        <v>1.246</v>
      </c>
      <c r="CW1337" s="19">
        <v>0.999</v>
      </c>
    </row>
    <row r="1338" spans="1:101" s="1" customFormat="1" ht="15" x14ac:dyDescent="0.2">
      <c r="A1338" s="19">
        <v>2154</v>
      </c>
      <c r="B1338" s="19">
        <v>441.1</v>
      </c>
      <c r="C1338" s="19">
        <v>1176.7</v>
      </c>
      <c r="D1338" s="19">
        <v>377.11689999999999</v>
      </c>
      <c r="E1338" s="19">
        <v>379.12349999999998</v>
      </c>
      <c r="F1338" s="19">
        <v>143.05860000000001</v>
      </c>
      <c r="G1338" s="20">
        <v>8442.4500000000007</v>
      </c>
      <c r="H1338" s="19">
        <v>1</v>
      </c>
      <c r="I1338" s="19">
        <v>1</v>
      </c>
      <c r="J1338" s="19" t="s">
        <v>109</v>
      </c>
      <c r="M1338" s="10"/>
      <c r="N1338" s="10"/>
      <c r="U1338" s="21">
        <v>1</v>
      </c>
      <c r="V1338" s="21">
        <v>25</v>
      </c>
      <c r="W1338" s="21">
        <v>396</v>
      </c>
      <c r="X1338" s="19">
        <v>0.05</v>
      </c>
      <c r="Y1338" s="19">
        <v>0.997</v>
      </c>
      <c r="Z1338" s="19">
        <v>0.88</v>
      </c>
      <c r="AA1338" s="19">
        <v>1.113</v>
      </c>
      <c r="AB1338" s="22">
        <f t="shared" si="330"/>
        <v>0.77061111111111102</v>
      </c>
      <c r="AC1338" s="22">
        <f t="shared" si="331"/>
        <v>0.92149999999999999</v>
      </c>
      <c r="AD1338" s="22">
        <f t="shared" si="332"/>
        <v>0.9966666666666667</v>
      </c>
      <c r="AE1338" s="22">
        <f t="shared" si="333"/>
        <v>0.83625730994152037</v>
      </c>
      <c r="AF1338" s="22">
        <f t="shared" si="334"/>
        <v>0.77318840579710135</v>
      </c>
      <c r="AG1338" s="22">
        <f t="shared" si="335"/>
        <v>-0.25798117810750865</v>
      </c>
      <c r="AH1338" s="22">
        <f t="shared" si="336"/>
        <v>-0.37110809084110669</v>
      </c>
      <c r="AI1338" s="22">
        <f t="shared" si="337"/>
        <v>-0.64426916446618487</v>
      </c>
      <c r="AJ1338" s="22">
        <f t="shared" si="338"/>
        <v>-1.4769899307002425</v>
      </c>
      <c r="AK1338" s="22">
        <f t="shared" si="344"/>
        <v>0</v>
      </c>
      <c r="AL1338" s="22" t="str">
        <f t="shared" si="339"/>
        <v>Increase</v>
      </c>
      <c r="AM1338" s="24">
        <f t="shared" si="340"/>
        <v>0.22684584843268246</v>
      </c>
      <c r="AN1338" s="24">
        <f t="shared" si="341"/>
        <v>3.3343414348411309E-2</v>
      </c>
      <c r="AO1338" s="25">
        <v>0.92559899999999995</v>
      </c>
      <c r="AP1338" s="24">
        <f t="shared" si="342"/>
        <v>3.3343414348411309E-2</v>
      </c>
      <c r="AQ1338" s="25">
        <v>1.2940199999999999</v>
      </c>
      <c r="AR1338" s="25">
        <v>1.16049</v>
      </c>
      <c r="AS1338" s="19">
        <v>2154</v>
      </c>
      <c r="AT1338" s="19">
        <v>0.47099999999999997</v>
      </c>
      <c r="AU1338" s="19">
        <v>0.89700000000000002</v>
      </c>
      <c r="AV1338" s="19">
        <v>0.32500000000000001</v>
      </c>
      <c r="AW1338" s="19">
        <v>0.65400000000000003</v>
      </c>
      <c r="AX1338" s="19">
        <v>0.45100000000000001</v>
      </c>
      <c r="AY1338" s="19">
        <v>0.32500000000000001</v>
      </c>
      <c r="AZ1338" s="19">
        <v>0.79200000000000004</v>
      </c>
      <c r="BA1338" s="19">
        <v>0.71599999999999997</v>
      </c>
      <c r="BB1338" s="19">
        <v>0.73199999999999998</v>
      </c>
      <c r="BC1338" s="19">
        <v>0.95799999999999996</v>
      </c>
      <c r="BD1338" s="19">
        <v>0.88600000000000001</v>
      </c>
      <c r="BE1338" s="19">
        <v>1.1719999999999999</v>
      </c>
      <c r="BF1338" s="19">
        <v>0.89800000000000002</v>
      </c>
      <c r="BG1338" s="19">
        <v>1.1739999999999999</v>
      </c>
      <c r="BH1338" s="19">
        <v>1.165</v>
      </c>
      <c r="BI1338" s="19">
        <v>0.48199999999999998</v>
      </c>
      <c r="BJ1338" s="19">
        <v>0.91300000000000003</v>
      </c>
      <c r="BK1338" s="19">
        <v>0.86</v>
      </c>
      <c r="BL1338" s="19"/>
      <c r="BM1338" s="19">
        <v>0.60299999999999998</v>
      </c>
      <c r="BN1338" s="19">
        <v>0.51700000000000002</v>
      </c>
      <c r="BO1338" s="19">
        <v>0.34399999999999997</v>
      </c>
      <c r="BP1338" s="19">
        <v>0.59799999999999998</v>
      </c>
      <c r="BQ1338" s="19">
        <v>1.2350000000000001</v>
      </c>
      <c r="BR1338" s="19">
        <v>1.4390000000000001</v>
      </c>
      <c r="BS1338" s="19">
        <v>0.79100000000000004</v>
      </c>
      <c r="BT1338" s="19">
        <v>0.44900000000000001</v>
      </c>
      <c r="BU1338" s="19">
        <v>0.5</v>
      </c>
      <c r="BV1338" s="19">
        <v>1.6220000000000001</v>
      </c>
      <c r="BW1338" s="19">
        <v>1.6839999999999999</v>
      </c>
      <c r="BX1338" s="19">
        <v>0.93600000000000005</v>
      </c>
      <c r="BY1338" s="19">
        <v>0.68700000000000006</v>
      </c>
      <c r="BZ1338" s="19">
        <v>0.73499999999999999</v>
      </c>
      <c r="CA1338" s="19">
        <v>1.099</v>
      </c>
      <c r="CB1338" s="19">
        <v>0.56299999999999994</v>
      </c>
      <c r="CC1338" s="19">
        <v>1.5229999999999999</v>
      </c>
      <c r="CD1338" s="19">
        <v>1.262</v>
      </c>
      <c r="CE1338" s="19"/>
      <c r="CF1338" s="19">
        <v>0.69499999999999995</v>
      </c>
      <c r="CG1338" s="19">
        <v>1.0149999999999999</v>
      </c>
      <c r="CH1338" s="19">
        <v>0.58399999999999996</v>
      </c>
      <c r="CI1338" s="19">
        <v>1.016</v>
      </c>
      <c r="CJ1338" s="19">
        <v>1.4019999999999999</v>
      </c>
      <c r="CK1338" s="19">
        <v>0.95799999999999996</v>
      </c>
      <c r="CL1338" s="19">
        <v>0.60699999999999998</v>
      </c>
      <c r="CM1338" s="19">
        <v>1.405</v>
      </c>
      <c r="CN1338" s="19">
        <v>0.53800000000000003</v>
      </c>
      <c r="CO1338" s="19">
        <v>1.258</v>
      </c>
      <c r="CP1338" s="19">
        <v>0.56999999999999995</v>
      </c>
      <c r="CQ1338" s="19">
        <v>1.3580000000000001</v>
      </c>
      <c r="CR1338" s="19">
        <v>1.3939999999999999</v>
      </c>
      <c r="CS1338" s="19">
        <v>0.92700000000000005</v>
      </c>
      <c r="CT1338" s="19">
        <v>1.071</v>
      </c>
      <c r="CU1338" s="19">
        <v>0.55400000000000005</v>
      </c>
      <c r="CV1338" s="19">
        <v>1.3680000000000001</v>
      </c>
      <c r="CW1338" s="19">
        <v>1.22</v>
      </c>
    </row>
    <row r="1339" spans="1:101" s="1" customFormat="1" ht="15" x14ac:dyDescent="0.2">
      <c r="A1339" s="19">
        <v>2155</v>
      </c>
      <c r="B1339" s="19">
        <v>441.1</v>
      </c>
      <c r="C1339" s="19">
        <v>1176.9000000000001</v>
      </c>
      <c r="D1339" s="19">
        <v>314.59269999999998</v>
      </c>
      <c r="E1339" s="19">
        <v>316.5994</v>
      </c>
      <c r="F1339" s="19">
        <v>161.06880000000001</v>
      </c>
      <c r="G1339" s="20">
        <v>56974.877189999999</v>
      </c>
      <c r="H1339" s="19">
        <v>2</v>
      </c>
      <c r="I1339" s="19">
        <v>2</v>
      </c>
      <c r="J1339" s="19" t="s">
        <v>109</v>
      </c>
      <c r="M1339" s="10"/>
      <c r="N1339" s="10"/>
      <c r="U1339" s="21">
        <v>1</v>
      </c>
      <c r="V1339" s="21">
        <v>48</v>
      </c>
      <c r="W1339" s="21">
        <v>681</v>
      </c>
      <c r="X1339" s="19">
        <v>0.05</v>
      </c>
      <c r="Y1339" s="19">
        <v>0.9</v>
      </c>
      <c r="Z1339" s="19">
        <v>0.82199999999999995</v>
      </c>
      <c r="AA1339" s="19">
        <v>1.052</v>
      </c>
      <c r="AB1339" s="22">
        <f t="shared" si="330"/>
        <v>0.74594444444444441</v>
      </c>
      <c r="AC1339" s="22">
        <f t="shared" si="331"/>
        <v>1.0142777777777778</v>
      </c>
      <c r="AD1339" s="22">
        <f t="shared" si="332"/>
        <v>1.0656666666666668</v>
      </c>
      <c r="AE1339" s="22">
        <f t="shared" si="333"/>
        <v>0.7354439393109492</v>
      </c>
      <c r="AF1339" s="22">
        <f t="shared" si="334"/>
        <v>0.69997914711708886</v>
      </c>
      <c r="AG1339" s="22">
        <f t="shared" si="335"/>
        <v>-0.44331272153855023</v>
      </c>
      <c r="AH1339" s="22">
        <f t="shared" si="336"/>
        <v>-0.51461615111386816</v>
      </c>
      <c r="AI1339" s="22">
        <f t="shared" si="337"/>
        <v>-1.2652192737954722</v>
      </c>
      <c r="AJ1339" s="22">
        <f t="shared" si="338"/>
        <v>-2.2492889247002008</v>
      </c>
      <c r="AK1339" s="22">
        <f t="shared" si="344"/>
        <v>0</v>
      </c>
      <c r="AL1339" s="22" t="str">
        <f t="shared" si="339"/>
        <v>Increase</v>
      </c>
      <c r="AM1339" s="24">
        <f t="shared" si="340"/>
        <v>5.4297611549310815E-2</v>
      </c>
      <c r="AN1339" s="24">
        <f t="shared" si="341"/>
        <v>5.6326280721516221E-3</v>
      </c>
      <c r="AO1339" s="25">
        <v>1.21278</v>
      </c>
      <c r="AP1339" s="24">
        <f t="shared" si="342"/>
        <v>5.6326280721516221E-3</v>
      </c>
      <c r="AQ1339" s="25">
        <v>1.5866499999999999</v>
      </c>
      <c r="AR1339" s="25">
        <v>1.62233</v>
      </c>
      <c r="AS1339" s="19">
        <v>2155</v>
      </c>
      <c r="AT1339" s="19">
        <v>0.53</v>
      </c>
      <c r="AU1339" s="19">
        <v>0.90900000000000003</v>
      </c>
      <c r="AV1339" s="19">
        <v>0.38800000000000001</v>
      </c>
      <c r="AW1339" s="19">
        <v>0.74299999999999999</v>
      </c>
      <c r="AX1339" s="19">
        <v>0.48</v>
      </c>
      <c r="AY1339" s="19">
        <v>0.312</v>
      </c>
      <c r="AZ1339" s="19">
        <v>1.22</v>
      </c>
      <c r="BA1339" s="19">
        <v>0.72199999999999998</v>
      </c>
      <c r="BB1339" s="19">
        <v>0.78300000000000003</v>
      </c>
      <c r="BC1339" s="19">
        <v>1.0029999999999999</v>
      </c>
      <c r="BD1339" s="19">
        <v>0.71499999999999997</v>
      </c>
      <c r="BE1339" s="19">
        <v>0.93600000000000005</v>
      </c>
      <c r="BF1339" s="19">
        <v>0.73299999999999998</v>
      </c>
      <c r="BG1339" s="19">
        <v>1.3280000000000001</v>
      </c>
      <c r="BH1339" s="19">
        <v>0.86</v>
      </c>
      <c r="BI1339" s="19">
        <v>0.39800000000000002</v>
      </c>
      <c r="BJ1339" s="19">
        <v>0.60899999999999999</v>
      </c>
      <c r="BK1339" s="19">
        <v>0.75800000000000001</v>
      </c>
      <c r="BL1339" s="19"/>
      <c r="BM1339" s="19">
        <v>0.83299999999999996</v>
      </c>
      <c r="BN1339" s="19">
        <v>0.76900000000000002</v>
      </c>
      <c r="BO1339" s="19">
        <v>0.48199999999999998</v>
      </c>
      <c r="BP1339" s="19">
        <v>0.67</v>
      </c>
      <c r="BQ1339" s="19">
        <v>1.843</v>
      </c>
      <c r="BR1339" s="19">
        <v>1.8260000000000001</v>
      </c>
      <c r="BS1339" s="19">
        <v>0.96499999999999997</v>
      </c>
      <c r="BT1339" s="19">
        <v>0.40200000000000002</v>
      </c>
      <c r="BU1339" s="19">
        <v>0.66800000000000004</v>
      </c>
      <c r="BV1339" s="19">
        <v>1.464</v>
      </c>
      <c r="BW1339" s="19">
        <v>1.827</v>
      </c>
      <c r="BX1339" s="19">
        <v>0.77500000000000002</v>
      </c>
      <c r="BY1339" s="19">
        <v>0.60399999999999998</v>
      </c>
      <c r="BZ1339" s="19">
        <v>0.68799999999999994</v>
      </c>
      <c r="CA1339" s="19">
        <v>1.1599999999999999</v>
      </c>
      <c r="CB1339" s="19">
        <v>0.48899999999999999</v>
      </c>
      <c r="CC1339" s="19">
        <v>1.522</v>
      </c>
      <c r="CD1339" s="19">
        <v>1.27</v>
      </c>
      <c r="CE1339" s="19"/>
      <c r="CF1339" s="19">
        <v>0.61699999999999999</v>
      </c>
      <c r="CG1339" s="19">
        <v>1.224</v>
      </c>
      <c r="CH1339" s="19">
        <v>0.879</v>
      </c>
      <c r="CI1339" s="19">
        <v>1.2609999999999999</v>
      </c>
      <c r="CJ1339" s="19">
        <v>1.46</v>
      </c>
      <c r="CK1339" s="19">
        <v>1.2470000000000001</v>
      </c>
      <c r="CL1339" s="19">
        <v>0.85199999999999998</v>
      </c>
      <c r="CM1339" s="19">
        <v>1.5740000000000001</v>
      </c>
      <c r="CN1339" s="19">
        <v>0.41</v>
      </c>
      <c r="CO1339" s="19">
        <v>1.0629999999999999</v>
      </c>
      <c r="CP1339" s="19">
        <v>0.47599999999999998</v>
      </c>
      <c r="CQ1339" s="19">
        <v>1.3109999999999999</v>
      </c>
      <c r="CR1339" s="19">
        <v>1.3939999999999999</v>
      </c>
      <c r="CS1339" s="19">
        <v>1.0960000000000001</v>
      </c>
      <c r="CT1339" s="19">
        <v>1.036</v>
      </c>
      <c r="CU1339" s="19">
        <v>0.50900000000000001</v>
      </c>
      <c r="CV1339" s="19">
        <v>1.444</v>
      </c>
      <c r="CW1339" s="19">
        <v>1.329</v>
      </c>
    </row>
    <row r="1340" spans="1:101" s="1" customFormat="1" ht="15" x14ac:dyDescent="0.2">
      <c r="A1340" s="19">
        <v>2160</v>
      </c>
      <c r="B1340" s="19">
        <v>441.3</v>
      </c>
      <c r="C1340" s="19">
        <v>1178.8</v>
      </c>
      <c r="D1340" s="19">
        <v>326.06599999999997</v>
      </c>
      <c r="E1340" s="19">
        <v>328.07299999999998</v>
      </c>
      <c r="F1340" s="19">
        <v>184.0153</v>
      </c>
      <c r="G1340" s="20">
        <v>3770</v>
      </c>
      <c r="H1340" s="19">
        <v>2</v>
      </c>
      <c r="I1340" s="19">
        <v>2</v>
      </c>
      <c r="J1340" s="19" t="s">
        <v>103</v>
      </c>
      <c r="M1340" s="10"/>
      <c r="N1340" s="10"/>
      <c r="U1340" s="21">
        <v>0</v>
      </c>
      <c r="V1340" s="21">
        <v>16</v>
      </c>
      <c r="W1340" s="21">
        <v>322</v>
      </c>
      <c r="X1340" s="19">
        <v>0.05</v>
      </c>
      <c r="Y1340" s="19">
        <v>1.2230000000000001</v>
      </c>
      <c r="Z1340" s="19">
        <v>1.163</v>
      </c>
      <c r="AA1340" s="19">
        <v>1.5860000000000001</v>
      </c>
      <c r="AB1340" s="22">
        <f t="shared" si="330"/>
        <v>1.1224444444444444</v>
      </c>
      <c r="AC1340" s="22">
        <f t="shared" si="331"/>
        <v>0.9023888888888888</v>
      </c>
      <c r="AD1340" s="22">
        <f t="shared" si="332"/>
        <v>0.94088888888888889</v>
      </c>
      <c r="AE1340" s="22">
        <f t="shared" si="333"/>
        <v>1.2438588930616266</v>
      </c>
      <c r="AF1340" s="22">
        <f t="shared" si="334"/>
        <v>1.1929617383089277</v>
      </c>
      <c r="AG1340" s="22">
        <f t="shared" si="335"/>
        <v>0.31482283126689464</v>
      </c>
      <c r="AH1340" s="22">
        <f t="shared" si="336"/>
        <v>0.25454777242361321</v>
      </c>
      <c r="AI1340" s="22">
        <f t="shared" si="337"/>
        <v>-1.7311619221924437</v>
      </c>
      <c r="AJ1340" s="22">
        <f t="shared" si="338"/>
        <v>-1.3131949202490623</v>
      </c>
      <c r="AK1340" s="22">
        <f t="shared" si="344"/>
        <v>0</v>
      </c>
      <c r="AL1340" s="22" t="str">
        <f t="shared" si="339"/>
        <v>Lowering</v>
      </c>
      <c r="AM1340" s="24">
        <f t="shared" si="340"/>
        <v>1.857111921082549E-2</v>
      </c>
      <c r="AN1340" s="24">
        <f t="shared" si="341"/>
        <v>4.8618894516930425E-2</v>
      </c>
      <c r="AO1340" s="25">
        <v>1.1815500000000001</v>
      </c>
      <c r="AP1340" s="24">
        <f t="shared" si="342"/>
        <v>4.8618894516930425E-2</v>
      </c>
      <c r="AQ1340" s="25">
        <v>0.96597299999999997</v>
      </c>
      <c r="AR1340" s="25">
        <v>0.97054499999999999</v>
      </c>
      <c r="AS1340" s="19">
        <v>2160</v>
      </c>
      <c r="AT1340" s="19">
        <v>0.73499999999999999</v>
      </c>
      <c r="AU1340" s="19">
        <v>0.63300000000000001</v>
      </c>
      <c r="AV1340" s="19">
        <v>0.84899999999999998</v>
      </c>
      <c r="AW1340" s="19">
        <v>0.96699999999999997</v>
      </c>
      <c r="AX1340" s="19">
        <v>0.98399999999999999</v>
      </c>
      <c r="AY1340" s="19">
        <v>1.18</v>
      </c>
      <c r="AZ1340" s="19">
        <v>0.91800000000000004</v>
      </c>
      <c r="BA1340" s="19">
        <v>0.83799999999999997</v>
      </c>
      <c r="BB1340" s="19">
        <v>1.4470000000000001</v>
      </c>
      <c r="BC1340" s="19">
        <v>1.02</v>
      </c>
      <c r="BD1340" s="19">
        <v>1.4530000000000001</v>
      </c>
      <c r="BE1340" s="19">
        <v>1.37</v>
      </c>
      <c r="BF1340" s="19">
        <v>1.093</v>
      </c>
      <c r="BG1340" s="19">
        <v>1.4470000000000001</v>
      </c>
      <c r="BH1340" s="19">
        <v>1.159</v>
      </c>
      <c r="BI1340" s="19">
        <v>1.6240000000000001</v>
      </c>
      <c r="BJ1340" s="19">
        <v>1.431</v>
      </c>
      <c r="BK1340" s="19">
        <v>1.056</v>
      </c>
      <c r="BL1340" s="19"/>
      <c r="BM1340" s="19">
        <v>0.51400000000000001</v>
      </c>
      <c r="BN1340" s="19">
        <v>0.65300000000000002</v>
      </c>
      <c r="BO1340" s="19">
        <v>1.129</v>
      </c>
      <c r="BP1340" s="19">
        <v>0.48199999999999998</v>
      </c>
      <c r="BQ1340" s="19">
        <v>0.49299999999999999</v>
      </c>
      <c r="BR1340" s="19">
        <v>0.995</v>
      </c>
      <c r="BS1340" s="19">
        <v>1.0289999999999999</v>
      </c>
      <c r="BT1340" s="19">
        <v>0.89</v>
      </c>
      <c r="BU1340" s="19">
        <v>0.876</v>
      </c>
      <c r="BV1340" s="19">
        <v>0.70899999999999996</v>
      </c>
      <c r="BW1340" s="19">
        <v>0.94499999999999995</v>
      </c>
      <c r="BX1340" s="19">
        <v>0.84199999999999997</v>
      </c>
      <c r="BY1340" s="19">
        <v>1.153</v>
      </c>
      <c r="BZ1340" s="19">
        <v>0.84899999999999998</v>
      </c>
      <c r="CA1340" s="19">
        <v>1.226</v>
      </c>
      <c r="CB1340" s="19">
        <v>1.113</v>
      </c>
      <c r="CC1340" s="19">
        <v>1.206</v>
      </c>
      <c r="CD1340" s="19">
        <v>1.139</v>
      </c>
      <c r="CE1340" s="19"/>
      <c r="CF1340" s="19">
        <v>0.86099999999999999</v>
      </c>
      <c r="CG1340" s="19">
        <v>0.80400000000000005</v>
      </c>
      <c r="CH1340" s="19">
        <v>0.79500000000000004</v>
      </c>
      <c r="CI1340" s="19">
        <v>0.83299999999999996</v>
      </c>
      <c r="CJ1340" s="19">
        <v>0.55900000000000005</v>
      </c>
      <c r="CK1340" s="19">
        <v>0.91500000000000004</v>
      </c>
      <c r="CL1340" s="19">
        <v>0.59399999999999997</v>
      </c>
      <c r="CM1340" s="19">
        <v>0.81899999999999995</v>
      </c>
      <c r="CN1340" s="19">
        <v>1.1060000000000001</v>
      </c>
      <c r="CO1340" s="19">
        <v>1.2589999999999999</v>
      </c>
      <c r="CP1340" s="19">
        <v>0.92100000000000004</v>
      </c>
      <c r="CQ1340" s="19">
        <v>0.89600000000000002</v>
      </c>
      <c r="CR1340" s="19">
        <v>1.4730000000000001</v>
      </c>
      <c r="CS1340" s="19">
        <v>0.83499999999999996</v>
      </c>
      <c r="CT1340" s="19">
        <v>1.3149999999999999</v>
      </c>
      <c r="CU1340" s="19">
        <v>1.2330000000000001</v>
      </c>
      <c r="CV1340" s="19">
        <v>0.748</v>
      </c>
      <c r="CW1340" s="19">
        <v>0.97</v>
      </c>
    </row>
    <row r="1341" spans="1:101" s="1" customFormat="1" ht="15" x14ac:dyDescent="0.2">
      <c r="A1341" s="19">
        <v>2161</v>
      </c>
      <c r="B1341" s="19">
        <v>440.5</v>
      </c>
      <c r="C1341" s="19">
        <v>1179.5999999999999</v>
      </c>
      <c r="D1341" s="19">
        <v>667.80539999999996</v>
      </c>
      <c r="E1341" s="19">
        <v>669.81269999999995</v>
      </c>
      <c r="F1341" s="19">
        <v>867.49419999999998</v>
      </c>
      <c r="G1341" s="20">
        <v>7987.2</v>
      </c>
      <c r="H1341" s="19">
        <v>2</v>
      </c>
      <c r="I1341" s="19">
        <v>2</v>
      </c>
      <c r="J1341" s="19" t="s">
        <v>103</v>
      </c>
      <c r="M1341" s="10"/>
      <c r="N1341" s="10"/>
      <c r="U1341" s="21">
        <v>0</v>
      </c>
      <c r="V1341" s="21">
        <v>6</v>
      </c>
      <c r="W1341" s="21">
        <v>465</v>
      </c>
      <c r="X1341" s="19">
        <v>0.05</v>
      </c>
      <c r="Y1341" s="19">
        <v>1.3080000000000001</v>
      </c>
      <c r="Z1341" s="19">
        <v>1.145</v>
      </c>
      <c r="AA1341" s="19">
        <v>1.08</v>
      </c>
      <c r="AB1341" s="22">
        <f t="shared" si="330"/>
        <v>0.91755555555555546</v>
      </c>
      <c r="AC1341" s="22">
        <f t="shared" si="331"/>
        <v>0.86772222222222217</v>
      </c>
      <c r="AD1341" s="22">
        <f t="shared" si="332"/>
        <v>1.0348333333333333</v>
      </c>
      <c r="AE1341" s="22">
        <f t="shared" si="333"/>
        <v>1.0574300531404059</v>
      </c>
      <c r="AF1341" s="22">
        <f t="shared" si="334"/>
        <v>0.88666988779728351</v>
      </c>
      <c r="AG1341" s="22">
        <f t="shared" si="335"/>
        <v>8.0562235141962202E-2</v>
      </c>
      <c r="AH1341" s="22">
        <f t="shared" si="336"/>
        <v>-0.17353101390364709</v>
      </c>
      <c r="AI1341" s="22">
        <f t="shared" si="337"/>
        <v>-0.3435321690929265</v>
      </c>
      <c r="AJ1341" s="22">
        <f t="shared" si="338"/>
        <v>-0.89220688315374197</v>
      </c>
      <c r="AK1341" s="22">
        <f t="shared" si="344"/>
        <v>0</v>
      </c>
      <c r="AL1341" s="22" t="str">
        <f t="shared" si="339"/>
        <v>Lowering</v>
      </c>
      <c r="AM1341" s="24">
        <f t="shared" si="340"/>
        <v>0.45338571331516475</v>
      </c>
      <c r="AN1341" s="24">
        <f t="shared" si="341"/>
        <v>0.12817198693544044</v>
      </c>
      <c r="AO1341" s="25">
        <v>0.60981200000000002</v>
      </c>
      <c r="AP1341" s="24">
        <f t="shared" si="342"/>
        <v>0.12817198693544044</v>
      </c>
      <c r="AQ1341" s="25">
        <v>1.2318100000000001</v>
      </c>
      <c r="AR1341" s="25">
        <v>1.1176200000000001</v>
      </c>
      <c r="AS1341" s="19">
        <v>2161</v>
      </c>
      <c r="AT1341" s="19">
        <v>0.68600000000000005</v>
      </c>
      <c r="AU1341" s="19">
        <v>0.84599999999999997</v>
      </c>
      <c r="AV1341" s="19">
        <v>0.99399999999999999</v>
      </c>
      <c r="AW1341" s="19">
        <v>1.175</v>
      </c>
      <c r="AX1341" s="19">
        <v>1.105</v>
      </c>
      <c r="AY1341" s="19">
        <v>1.1279999999999999</v>
      </c>
      <c r="AZ1341" s="19">
        <v>0.74199999999999999</v>
      </c>
      <c r="BA1341" s="19">
        <v>1.1379999999999999</v>
      </c>
      <c r="BB1341" s="19">
        <v>0.57899999999999996</v>
      </c>
      <c r="BC1341" s="19">
        <v>0.68899999999999995</v>
      </c>
      <c r="BD1341" s="19">
        <v>0.90900000000000003</v>
      </c>
      <c r="BE1341" s="19">
        <v>0.89600000000000002</v>
      </c>
      <c r="BF1341" s="19">
        <v>0.84099999999999997</v>
      </c>
      <c r="BG1341" s="19">
        <v>0.84599999999999997</v>
      </c>
      <c r="BH1341" s="19">
        <v>0.755</v>
      </c>
      <c r="BI1341" s="19">
        <v>1.165</v>
      </c>
      <c r="BJ1341" s="19">
        <v>1.2350000000000001</v>
      </c>
      <c r="BK1341" s="19">
        <v>0.78700000000000003</v>
      </c>
      <c r="BL1341" s="19"/>
      <c r="BM1341" s="19">
        <v>0.58799999999999997</v>
      </c>
      <c r="BN1341" s="19">
        <v>0.88200000000000001</v>
      </c>
      <c r="BO1341" s="19">
        <v>0.83399999999999996</v>
      </c>
      <c r="BP1341" s="19">
        <v>1.2</v>
      </c>
      <c r="BQ1341" s="19">
        <v>0.64400000000000002</v>
      </c>
      <c r="BR1341" s="19">
        <v>0.52600000000000002</v>
      </c>
      <c r="BS1341" s="19">
        <v>0.77300000000000002</v>
      </c>
      <c r="BT1341" s="19">
        <v>0.996</v>
      </c>
      <c r="BU1341" s="19">
        <v>0.54200000000000004</v>
      </c>
      <c r="BV1341" s="19">
        <v>0.81200000000000006</v>
      </c>
      <c r="BW1341" s="19">
        <v>1.0369999999999999</v>
      </c>
      <c r="BX1341" s="19">
        <v>0.89500000000000002</v>
      </c>
      <c r="BY1341" s="19">
        <v>0.92200000000000004</v>
      </c>
      <c r="BZ1341" s="19">
        <v>0.878</v>
      </c>
      <c r="CA1341" s="19">
        <v>0.92800000000000005</v>
      </c>
      <c r="CB1341" s="19">
        <v>1.1399999999999999</v>
      </c>
      <c r="CC1341" s="19">
        <v>0.96299999999999997</v>
      </c>
      <c r="CD1341" s="19">
        <v>1.0589999999999999</v>
      </c>
      <c r="CE1341" s="19"/>
      <c r="CF1341" s="19">
        <v>0.81699999999999995</v>
      </c>
      <c r="CG1341" s="19">
        <v>0.71799999999999997</v>
      </c>
      <c r="CH1341" s="19">
        <v>0.81799999999999995</v>
      </c>
      <c r="CI1341" s="19">
        <v>0.98</v>
      </c>
      <c r="CJ1341" s="19">
        <v>0.89400000000000002</v>
      </c>
      <c r="CK1341" s="19">
        <v>1.137</v>
      </c>
      <c r="CL1341" s="19">
        <v>0.84</v>
      </c>
      <c r="CM1341" s="19">
        <v>1.4119999999999999</v>
      </c>
      <c r="CN1341" s="19">
        <v>1.0409999999999999</v>
      </c>
      <c r="CO1341" s="19">
        <v>1.3460000000000001</v>
      </c>
      <c r="CP1341" s="19">
        <v>1.536</v>
      </c>
      <c r="CQ1341" s="19">
        <v>0.72399999999999998</v>
      </c>
      <c r="CR1341" s="19">
        <v>0.83099999999999996</v>
      </c>
      <c r="CS1341" s="19">
        <v>1.1220000000000001</v>
      </c>
      <c r="CT1341" s="19">
        <v>0.79300000000000004</v>
      </c>
      <c r="CU1341" s="19">
        <v>1.19</v>
      </c>
      <c r="CV1341" s="19">
        <v>1.26</v>
      </c>
      <c r="CW1341" s="19">
        <v>1.1679999999999999</v>
      </c>
    </row>
    <row r="1342" spans="1:101" s="1" customFormat="1" ht="15" x14ac:dyDescent="0.2">
      <c r="A1342" s="19">
        <v>2171</v>
      </c>
      <c r="B1342" s="19">
        <v>442.4</v>
      </c>
      <c r="C1342" s="19">
        <v>1183.9000000000001</v>
      </c>
      <c r="D1342" s="19">
        <v>360.09019999999998</v>
      </c>
      <c r="E1342" s="19">
        <v>362.09690000000001</v>
      </c>
      <c r="F1342" s="19">
        <v>126.03189999999999</v>
      </c>
      <c r="G1342" s="20">
        <v>51386.75</v>
      </c>
      <c r="H1342" s="19">
        <v>1</v>
      </c>
      <c r="I1342" s="19">
        <v>1</v>
      </c>
      <c r="J1342" s="19" t="s">
        <v>131</v>
      </c>
      <c r="M1342" s="10"/>
      <c r="N1342" s="10"/>
      <c r="O1342" s="19" t="s">
        <v>356</v>
      </c>
      <c r="P1342" s="19" t="s">
        <v>357</v>
      </c>
      <c r="Q1342" s="19">
        <v>0.52</v>
      </c>
      <c r="R1342" s="19">
        <v>181.1</v>
      </c>
      <c r="T1342" s="19" t="s">
        <v>143</v>
      </c>
      <c r="X1342" s="19">
        <v>0.05</v>
      </c>
      <c r="Y1342" s="19">
        <v>0.629</v>
      </c>
      <c r="Z1342" s="19">
        <v>0.64800000000000002</v>
      </c>
      <c r="AA1342" s="19">
        <v>0.66900000000000004</v>
      </c>
      <c r="AB1342" s="22">
        <f t="shared" si="330"/>
        <v>0.82405555555555554</v>
      </c>
      <c r="AC1342" s="22">
        <f t="shared" si="331"/>
        <v>0.9778888888888887</v>
      </c>
      <c r="AD1342" s="22">
        <f t="shared" si="332"/>
        <v>0.84677777777777785</v>
      </c>
      <c r="AE1342" s="22">
        <f t="shared" si="333"/>
        <v>0.84268833087149198</v>
      </c>
      <c r="AF1342" s="22">
        <f t="shared" si="334"/>
        <v>0.97316625114814315</v>
      </c>
      <c r="AG1342" s="22">
        <f t="shared" si="335"/>
        <v>-0.24692894728631493</v>
      </c>
      <c r="AH1342" s="22">
        <f t="shared" si="336"/>
        <v>-3.9241805586624864E-2</v>
      </c>
      <c r="AI1342" s="22">
        <f t="shared" si="337"/>
        <v>-1.1132916545220053</v>
      </c>
      <c r="AJ1342" s="22">
        <f t="shared" si="338"/>
        <v>-0.15783724477188207</v>
      </c>
      <c r="AK1342" s="22" t="str">
        <f t="shared" si="344"/>
        <v>Phloroglucinol</v>
      </c>
      <c r="AL1342" s="22" t="str">
        <f t="shared" si="339"/>
        <v>Increase</v>
      </c>
      <c r="AM1342" s="24">
        <f t="shared" si="340"/>
        <v>7.7038593542495787E-2</v>
      </c>
      <c r="AN1342" s="24">
        <f t="shared" si="341"/>
        <v>0.69528483215852099</v>
      </c>
      <c r="AO1342" s="25">
        <v>0.90941000000000005</v>
      </c>
      <c r="AP1342" s="24">
        <f t="shared" si="342"/>
        <v>0.69528483215852099</v>
      </c>
      <c r="AQ1342" s="25">
        <v>0.41056900000000002</v>
      </c>
      <c r="AR1342" s="25">
        <v>0.54436300000000004</v>
      </c>
      <c r="AS1342" s="19">
        <v>2171</v>
      </c>
      <c r="AT1342" s="19">
        <v>0.78300000000000003</v>
      </c>
      <c r="AU1342" s="19">
        <v>0.749</v>
      </c>
      <c r="AV1342" s="19">
        <v>0.76400000000000001</v>
      </c>
      <c r="AW1342" s="19">
        <v>0.82799999999999996</v>
      </c>
      <c r="AX1342" s="19">
        <v>1.0389999999999999</v>
      </c>
      <c r="AY1342" s="19">
        <v>0.83599999999999997</v>
      </c>
      <c r="AZ1342" s="19">
        <v>0.78500000000000003</v>
      </c>
      <c r="BA1342" s="19">
        <v>0.78100000000000003</v>
      </c>
      <c r="BB1342" s="19">
        <v>0.61299999999999999</v>
      </c>
      <c r="BC1342" s="19">
        <v>0.627</v>
      </c>
      <c r="BD1342" s="19">
        <v>0.81399999999999995</v>
      </c>
      <c r="BE1342" s="19">
        <v>0.996</v>
      </c>
      <c r="BF1342" s="19">
        <v>1.1950000000000001</v>
      </c>
      <c r="BG1342" s="19">
        <v>0.95199999999999996</v>
      </c>
      <c r="BH1342" s="19">
        <v>0.91700000000000004</v>
      </c>
      <c r="BI1342" s="19">
        <v>0.92900000000000005</v>
      </c>
      <c r="BJ1342" s="19">
        <v>0.76600000000000001</v>
      </c>
      <c r="BK1342" s="19">
        <v>0.45900000000000002</v>
      </c>
      <c r="BL1342" s="19"/>
      <c r="BM1342" s="19">
        <v>1.282</v>
      </c>
      <c r="BN1342" s="19">
        <v>0.93500000000000005</v>
      </c>
      <c r="BO1342" s="19">
        <v>0.98099999999999998</v>
      </c>
      <c r="BP1342" s="19">
        <v>1.0089999999999999</v>
      </c>
      <c r="BQ1342" s="19">
        <v>1.002</v>
      </c>
      <c r="BR1342" s="19">
        <v>1.38</v>
      </c>
      <c r="BS1342" s="19">
        <v>0.752</v>
      </c>
      <c r="BT1342" s="19">
        <v>0.52300000000000002</v>
      </c>
      <c r="BU1342" s="19">
        <v>0.59699999999999998</v>
      </c>
      <c r="BV1342" s="19">
        <v>0.78500000000000003</v>
      </c>
      <c r="BW1342" s="19">
        <v>1.149</v>
      </c>
      <c r="BX1342" s="19">
        <v>1.7150000000000001</v>
      </c>
      <c r="BY1342" s="19">
        <v>0.99299999999999999</v>
      </c>
      <c r="BZ1342" s="19">
        <v>1.349</v>
      </c>
      <c r="CA1342" s="19">
        <v>1.02</v>
      </c>
      <c r="CB1342" s="19">
        <v>0.73899999999999999</v>
      </c>
      <c r="CC1342" s="19">
        <v>0.81100000000000005</v>
      </c>
      <c r="CD1342" s="19">
        <v>0.57999999999999996</v>
      </c>
      <c r="CE1342" s="19"/>
      <c r="CF1342" s="19">
        <v>0.68100000000000005</v>
      </c>
      <c r="CG1342" s="19">
        <v>0.92100000000000004</v>
      </c>
      <c r="CH1342" s="19">
        <v>0.71399999999999997</v>
      </c>
      <c r="CI1342" s="19">
        <v>0.876</v>
      </c>
      <c r="CJ1342" s="19">
        <v>0.92</v>
      </c>
      <c r="CK1342" s="19">
        <v>0.79700000000000004</v>
      </c>
      <c r="CL1342" s="19">
        <v>0.81599999999999995</v>
      </c>
      <c r="CM1342" s="19">
        <v>0.78</v>
      </c>
      <c r="CN1342" s="19">
        <v>0.35899999999999999</v>
      </c>
      <c r="CO1342" s="19">
        <v>1.08</v>
      </c>
      <c r="CP1342" s="19">
        <v>1.1839999999999999</v>
      </c>
      <c r="CQ1342" s="19">
        <v>0.86899999999999999</v>
      </c>
      <c r="CR1342" s="19">
        <v>1.0089999999999999</v>
      </c>
      <c r="CS1342" s="19">
        <v>0.85299999999999998</v>
      </c>
      <c r="CT1342" s="19">
        <v>0.75600000000000001</v>
      </c>
      <c r="CU1342" s="19">
        <v>0.96599999999999997</v>
      </c>
      <c r="CV1342" s="19">
        <v>0.89300000000000002</v>
      </c>
      <c r="CW1342" s="19">
        <v>0.76800000000000002</v>
      </c>
    </row>
    <row r="1343" spans="1:101" s="1" customFormat="1" ht="15" x14ac:dyDescent="0.2">
      <c r="A1343" s="19">
        <v>2175</v>
      </c>
      <c r="B1343" s="19">
        <v>443</v>
      </c>
      <c r="C1343" s="19">
        <v>1187.5</v>
      </c>
      <c r="D1343" s="19">
        <v>460.1327</v>
      </c>
      <c r="E1343" s="19">
        <v>462.13839999999999</v>
      </c>
      <c r="F1343" s="19">
        <v>226.07429999999999</v>
      </c>
      <c r="G1343" s="20">
        <v>3252</v>
      </c>
      <c r="H1343" s="19">
        <v>1</v>
      </c>
      <c r="I1343" s="19">
        <v>1</v>
      </c>
      <c r="J1343" s="19" t="s">
        <v>103</v>
      </c>
      <c r="M1343" s="10"/>
      <c r="N1343" s="10"/>
      <c r="U1343" s="21">
        <v>0</v>
      </c>
      <c r="V1343" s="21">
        <v>4</v>
      </c>
      <c r="W1343" s="21">
        <v>86</v>
      </c>
      <c r="X1343" s="19">
        <v>0.05</v>
      </c>
      <c r="Y1343" s="19">
        <v>1.1639999999999999</v>
      </c>
      <c r="Z1343" s="19">
        <v>1.159</v>
      </c>
      <c r="AA1343" s="19">
        <v>1.145</v>
      </c>
      <c r="AB1343" s="22">
        <f t="shared" si="330"/>
        <v>1.2381666666666666</v>
      </c>
      <c r="AC1343" s="22">
        <f t="shared" si="331"/>
        <v>1.2061666666666666</v>
      </c>
      <c r="AD1343" s="22">
        <f t="shared" si="332"/>
        <v>1.0361764705882353</v>
      </c>
      <c r="AE1343" s="22">
        <f t="shared" si="333"/>
        <v>1.0265303302473401</v>
      </c>
      <c r="AF1343" s="22">
        <f t="shared" si="334"/>
        <v>1.19493802630334</v>
      </c>
      <c r="AG1343" s="22">
        <f t="shared" si="335"/>
        <v>3.7776254481084279E-2</v>
      </c>
      <c r="AH1343" s="22">
        <f t="shared" si="336"/>
        <v>0.256935796897795</v>
      </c>
      <c r="AI1343" s="22">
        <f t="shared" si="337"/>
        <v>-0.1109801398041847</v>
      </c>
      <c r="AJ1343" s="22">
        <f t="shared" si="338"/>
        <v>-1.642100368073703</v>
      </c>
      <c r="AK1343" s="22">
        <f t="shared" si="344"/>
        <v>0</v>
      </c>
      <c r="AL1343" s="22" t="str">
        <f t="shared" si="339"/>
        <v>Lowering</v>
      </c>
      <c r="AM1343" s="24">
        <f t="shared" si="340"/>
        <v>0.77449721458833165</v>
      </c>
      <c r="AN1343" s="24">
        <f t="shared" si="341"/>
        <v>2.2798151320882244E-2</v>
      </c>
      <c r="AO1343" s="25">
        <v>0.52793500000000004</v>
      </c>
      <c r="AP1343" s="24">
        <f t="shared" si="342"/>
        <v>2.2798151320882244E-2</v>
      </c>
      <c r="AQ1343" s="25">
        <v>1.19923</v>
      </c>
      <c r="AR1343" s="25">
        <v>1.09873</v>
      </c>
      <c r="AS1343" s="19">
        <v>2175</v>
      </c>
      <c r="AT1343" s="19">
        <v>1.125</v>
      </c>
      <c r="AU1343" s="19">
        <v>1.1559999999999999</v>
      </c>
      <c r="AV1343" s="19">
        <v>1.171</v>
      </c>
      <c r="AW1343" s="19">
        <v>1.272</v>
      </c>
      <c r="AX1343" s="19">
        <v>1.026</v>
      </c>
      <c r="AY1343" s="19">
        <v>1.0940000000000001</v>
      </c>
      <c r="AZ1343" s="19">
        <v>0.97699999999999998</v>
      </c>
      <c r="BA1343" s="19">
        <v>1.2090000000000001</v>
      </c>
      <c r="BB1343" s="19">
        <v>1.1259999999999999</v>
      </c>
      <c r="BC1343" s="19">
        <v>1.554</v>
      </c>
      <c r="BD1343" s="19">
        <v>1.855</v>
      </c>
      <c r="BE1343" s="19">
        <v>1.39</v>
      </c>
      <c r="BF1343" s="19">
        <v>1.2230000000000001</v>
      </c>
      <c r="BG1343" s="19">
        <v>0.99199999999999999</v>
      </c>
      <c r="BH1343" s="19">
        <v>1.226</v>
      </c>
      <c r="BI1343" s="19">
        <v>1.4059999999999999</v>
      </c>
      <c r="BJ1343" s="19">
        <v>1.0920000000000001</v>
      </c>
      <c r="BK1343" s="19">
        <v>1.393</v>
      </c>
      <c r="BL1343" s="19"/>
      <c r="BM1343" s="19">
        <v>1.0820000000000001</v>
      </c>
      <c r="BN1343" s="19">
        <v>0.88200000000000001</v>
      </c>
      <c r="BO1343" s="19">
        <v>1.052</v>
      </c>
      <c r="BP1343" s="19">
        <v>1.236</v>
      </c>
      <c r="BQ1343" s="19">
        <v>0.629</v>
      </c>
      <c r="BR1343" s="19">
        <v>0.61699999999999999</v>
      </c>
      <c r="BS1343" s="19">
        <v>1.2090000000000001</v>
      </c>
      <c r="BT1343" s="19">
        <v>1.077</v>
      </c>
      <c r="BU1343" s="19">
        <v>1.4510000000000001</v>
      </c>
      <c r="BV1343" s="19">
        <v>1.494</v>
      </c>
      <c r="BW1343" s="19">
        <v>1.117</v>
      </c>
      <c r="BX1343" s="19">
        <v>0.98699999999999999</v>
      </c>
      <c r="BY1343" s="19">
        <v>1.8360000000000001</v>
      </c>
      <c r="BZ1343" s="19">
        <v>1.39</v>
      </c>
      <c r="CA1343" s="19">
        <v>1.4179999999999999</v>
      </c>
      <c r="CB1343" s="19">
        <v>2.3359999999999999</v>
      </c>
      <c r="CC1343" s="19">
        <v>0.98499999999999999</v>
      </c>
      <c r="CD1343" s="19">
        <v>0.91300000000000003</v>
      </c>
      <c r="CE1343" s="19"/>
      <c r="CF1343" s="19">
        <v>1.452</v>
      </c>
      <c r="CG1343" s="19">
        <v>0.91100000000000003</v>
      </c>
      <c r="CH1343" s="19">
        <v>0.81499999999999995</v>
      </c>
      <c r="CI1343" s="19">
        <v>0.625</v>
      </c>
      <c r="CJ1343" s="19">
        <v>0.71499999999999997</v>
      </c>
      <c r="CK1343" s="19">
        <v>0.77700000000000002</v>
      </c>
      <c r="CL1343" s="19">
        <v>0.88200000000000001</v>
      </c>
      <c r="CM1343" s="19">
        <v>1.347</v>
      </c>
      <c r="CN1343" s="19">
        <v>0.83299999999999996</v>
      </c>
      <c r="CO1343" s="19">
        <v>0.96</v>
      </c>
      <c r="CP1343" s="19" t="s">
        <v>111</v>
      </c>
      <c r="CQ1343" s="19">
        <v>0.98199999999999998</v>
      </c>
      <c r="CR1343" s="19">
        <v>1.155</v>
      </c>
      <c r="CS1343" s="19">
        <v>1.2749999999999999</v>
      </c>
      <c r="CT1343" s="19">
        <v>0.98399999999999999</v>
      </c>
      <c r="CU1343" s="19">
        <v>1.399</v>
      </c>
      <c r="CV1343" s="19">
        <v>1.538</v>
      </c>
      <c r="CW1343" s="19">
        <v>0.96499999999999997</v>
      </c>
    </row>
    <row r="1344" spans="1:101" s="1" customFormat="1" ht="15" x14ac:dyDescent="0.2">
      <c r="A1344" s="19">
        <v>2178</v>
      </c>
      <c r="B1344" s="19">
        <v>443.2</v>
      </c>
      <c r="C1344" s="19">
        <v>1188.0999999999999</v>
      </c>
      <c r="D1344" s="19">
        <v>345.09469999999999</v>
      </c>
      <c r="E1344" s="19">
        <v>347.10149999999999</v>
      </c>
      <c r="F1344" s="19">
        <v>222.0727</v>
      </c>
      <c r="G1344" s="20">
        <v>40084</v>
      </c>
      <c r="H1344" s="19">
        <v>2</v>
      </c>
      <c r="I1344" s="19">
        <v>2</v>
      </c>
      <c r="J1344" s="19" t="s">
        <v>109</v>
      </c>
      <c r="M1344" s="10"/>
      <c r="N1344" s="10"/>
      <c r="U1344" s="21">
        <v>1</v>
      </c>
      <c r="V1344" s="21">
        <v>31</v>
      </c>
      <c r="W1344" s="21">
        <v>461</v>
      </c>
      <c r="X1344" s="19">
        <v>0.05</v>
      </c>
      <c r="Y1344" s="19">
        <v>0.86</v>
      </c>
      <c r="Z1344" s="19">
        <v>0.88400000000000001</v>
      </c>
      <c r="AA1344" s="19">
        <v>0.83899999999999997</v>
      </c>
      <c r="AB1344" s="22">
        <f t="shared" si="330"/>
        <v>0.96611111111111092</v>
      </c>
      <c r="AC1344" s="22">
        <f t="shared" si="331"/>
        <v>1.1200000000000001</v>
      </c>
      <c r="AD1344" s="22">
        <f t="shared" si="332"/>
        <v>0.94327777777777777</v>
      </c>
      <c r="AE1344" s="22">
        <f t="shared" si="333"/>
        <v>0.86259920634920606</v>
      </c>
      <c r="AF1344" s="22">
        <f t="shared" si="334"/>
        <v>1.02420637257789</v>
      </c>
      <c r="AG1344" s="22">
        <f t="shared" si="335"/>
        <v>-0.2132377061933298</v>
      </c>
      <c r="AH1344" s="22">
        <f t="shared" si="336"/>
        <v>3.4506440627796953E-2</v>
      </c>
      <c r="AI1344" s="22">
        <f t="shared" si="337"/>
        <v>-1.742698115638426</v>
      </c>
      <c r="AJ1344" s="22">
        <f t="shared" si="338"/>
        <v>-0.33848963738869092</v>
      </c>
      <c r="AK1344" s="22">
        <f t="shared" si="344"/>
        <v>0</v>
      </c>
      <c r="AL1344" s="22" t="str">
        <f t="shared" si="339"/>
        <v>Increase</v>
      </c>
      <c r="AM1344" s="24">
        <f t="shared" si="340"/>
        <v>1.8084307555248834E-2</v>
      </c>
      <c r="AN1344" s="24">
        <f t="shared" si="341"/>
        <v>0.45868059015085272</v>
      </c>
      <c r="AO1344" s="25">
        <v>1.20129</v>
      </c>
      <c r="AP1344" s="24">
        <f t="shared" si="342"/>
        <v>0.45868059015085272</v>
      </c>
      <c r="AQ1344" s="25">
        <v>0.52223299999999995</v>
      </c>
      <c r="AR1344" s="25">
        <v>0.66246300000000002</v>
      </c>
      <c r="AS1344" s="19">
        <v>2178</v>
      </c>
      <c r="AT1344" s="19">
        <v>0.97499999999999998</v>
      </c>
      <c r="AU1344" s="19">
        <v>0.94899999999999995</v>
      </c>
      <c r="AV1344" s="19">
        <v>0.89900000000000002</v>
      </c>
      <c r="AW1344" s="19">
        <v>0.98</v>
      </c>
      <c r="AX1344" s="19">
        <v>1.1160000000000001</v>
      </c>
      <c r="AY1344" s="19">
        <v>1.0549999999999999</v>
      </c>
      <c r="AZ1344" s="19">
        <v>0.93400000000000005</v>
      </c>
      <c r="BA1344" s="19">
        <v>0.89200000000000002</v>
      </c>
      <c r="BB1344" s="19">
        <v>0.83099999999999996</v>
      </c>
      <c r="BC1344" s="19">
        <v>0.88300000000000001</v>
      </c>
      <c r="BD1344" s="19">
        <v>1.073</v>
      </c>
      <c r="BE1344" s="19">
        <v>1.0740000000000001</v>
      </c>
      <c r="BF1344" s="19">
        <v>0.98799999999999999</v>
      </c>
      <c r="BG1344" s="19">
        <v>1.03</v>
      </c>
      <c r="BH1344" s="19">
        <v>0.97</v>
      </c>
      <c r="BI1344" s="19">
        <v>1.042</v>
      </c>
      <c r="BJ1344" s="19">
        <v>0.97899999999999998</v>
      </c>
      <c r="BK1344" s="19">
        <v>0.72</v>
      </c>
      <c r="BL1344" s="19"/>
      <c r="BM1344" s="19">
        <v>1.3180000000000001</v>
      </c>
      <c r="BN1344" s="19">
        <v>1.1080000000000001</v>
      </c>
      <c r="BO1344" s="19">
        <v>1.2</v>
      </c>
      <c r="BP1344" s="19">
        <v>1.23</v>
      </c>
      <c r="BQ1344" s="19">
        <v>1.22</v>
      </c>
      <c r="BR1344" s="19">
        <v>1.4590000000000001</v>
      </c>
      <c r="BS1344" s="19">
        <v>0.91400000000000003</v>
      </c>
      <c r="BT1344" s="19">
        <v>1.0329999999999999</v>
      </c>
      <c r="BU1344" s="19">
        <v>1.0089999999999999</v>
      </c>
      <c r="BV1344" s="19">
        <v>0.88200000000000001</v>
      </c>
      <c r="BW1344" s="19">
        <v>1.04</v>
      </c>
      <c r="BX1344" s="19">
        <v>1.6619999999999999</v>
      </c>
      <c r="BY1344" s="19">
        <v>1.0720000000000001</v>
      </c>
      <c r="BZ1344" s="19">
        <v>1.466</v>
      </c>
      <c r="CA1344" s="19">
        <v>0.96699999999999997</v>
      </c>
      <c r="CB1344" s="19">
        <v>0.84599999999999997</v>
      </c>
      <c r="CC1344" s="19">
        <v>0.91</v>
      </c>
      <c r="CD1344" s="19">
        <v>0.82399999999999995</v>
      </c>
      <c r="CE1344" s="19"/>
      <c r="CF1344" s="19">
        <v>0.84599999999999997</v>
      </c>
      <c r="CG1344" s="19">
        <v>0.99399999999999999</v>
      </c>
      <c r="CH1344" s="19">
        <v>0.96499999999999997</v>
      </c>
      <c r="CI1344" s="19">
        <v>0.99399999999999999</v>
      </c>
      <c r="CJ1344" s="19">
        <v>0.96599999999999997</v>
      </c>
      <c r="CK1344" s="19">
        <v>1.073</v>
      </c>
      <c r="CL1344" s="19">
        <v>0.73799999999999999</v>
      </c>
      <c r="CM1344" s="19">
        <v>0.91700000000000004</v>
      </c>
      <c r="CN1344" s="19">
        <v>0.80400000000000005</v>
      </c>
      <c r="CO1344" s="19">
        <v>1.016</v>
      </c>
      <c r="CP1344" s="19">
        <v>1.0149999999999999</v>
      </c>
      <c r="CQ1344" s="19">
        <v>1.0229999999999999</v>
      </c>
      <c r="CR1344" s="19">
        <v>1.0029999999999999</v>
      </c>
      <c r="CS1344" s="19">
        <v>0.94799999999999995</v>
      </c>
      <c r="CT1344" s="19">
        <v>0.93600000000000005</v>
      </c>
      <c r="CU1344" s="19">
        <v>0.93700000000000006</v>
      </c>
      <c r="CV1344" s="19">
        <v>0.94699999999999995</v>
      </c>
      <c r="CW1344" s="19">
        <v>0.85699999999999998</v>
      </c>
    </row>
    <row r="1345" spans="1:101" s="1" customFormat="1" ht="15" x14ac:dyDescent="0.2">
      <c r="A1345" s="19">
        <v>2179</v>
      </c>
      <c r="B1345" s="19">
        <v>443.2</v>
      </c>
      <c r="C1345" s="19">
        <v>1188.5</v>
      </c>
      <c r="D1345" s="19">
        <v>346.09539999999998</v>
      </c>
      <c r="E1345" s="19">
        <v>348.09989999999999</v>
      </c>
      <c r="F1345" s="19">
        <v>224.07409999999999</v>
      </c>
      <c r="G1345" s="20">
        <v>5182</v>
      </c>
      <c r="H1345" s="19">
        <v>2</v>
      </c>
      <c r="I1345" s="19">
        <v>2</v>
      </c>
      <c r="J1345" s="19" t="s">
        <v>131</v>
      </c>
      <c r="M1345" s="10"/>
      <c r="N1345" s="10"/>
      <c r="O1345" s="19" t="s">
        <v>414</v>
      </c>
      <c r="P1345" s="19" t="s">
        <v>415</v>
      </c>
      <c r="Q1345" s="19">
        <v>8.19</v>
      </c>
      <c r="R1345" s="19">
        <v>17.100000000000001</v>
      </c>
      <c r="S1345" s="19" t="s">
        <v>133</v>
      </c>
      <c r="T1345" s="19" t="s">
        <v>134</v>
      </c>
      <c r="X1345" s="19">
        <v>3.3300000000000003E-2</v>
      </c>
      <c r="Y1345" s="19">
        <v>0.93700000000000006</v>
      </c>
      <c r="Z1345" s="19">
        <v>0.74199999999999999</v>
      </c>
      <c r="AA1345" s="19">
        <v>0.86399999999999999</v>
      </c>
      <c r="AB1345" s="22">
        <f t="shared" si="330"/>
        <v>0.85811111111111105</v>
      </c>
      <c r="AC1345" s="22">
        <f t="shared" si="331"/>
        <v>0.92994444444444446</v>
      </c>
      <c r="AD1345" s="22">
        <f t="shared" si="332"/>
        <v>0.80488888888888899</v>
      </c>
      <c r="AE1345" s="22">
        <f t="shared" si="333"/>
        <v>0.92275524224864081</v>
      </c>
      <c r="AF1345" s="22">
        <f t="shared" si="334"/>
        <v>1.0661236885698506</v>
      </c>
      <c r="AG1345" s="22">
        <f t="shared" si="335"/>
        <v>-0.11598006632367515</v>
      </c>
      <c r="AH1345" s="22">
        <f t="shared" si="336"/>
        <v>9.2374825090155821E-2</v>
      </c>
      <c r="AI1345" s="22">
        <f t="shared" si="337"/>
        <v>-0.92098912092979235</v>
      </c>
      <c r="AJ1345" s="22">
        <f t="shared" si="338"/>
        <v>-0.6460118179474682</v>
      </c>
      <c r="AK1345" s="22" t="str">
        <f t="shared" si="344"/>
        <v>3-Hydroxy-L-kynurenine - 2 tags</v>
      </c>
      <c r="AL1345" s="22" t="str">
        <f t="shared" si="339"/>
        <v>Increase</v>
      </c>
      <c r="AM1345" s="24">
        <f t="shared" si="340"/>
        <v>0.119952935096514</v>
      </c>
      <c r="AN1345" s="24">
        <f t="shared" si="341"/>
        <v>0.22593742876761774</v>
      </c>
      <c r="AO1345" s="25">
        <v>0.81534899999999999</v>
      </c>
      <c r="AP1345" s="24">
        <f t="shared" si="342"/>
        <v>0.22593742876761774</v>
      </c>
      <c r="AQ1345" s="25">
        <v>0.60157000000000005</v>
      </c>
      <c r="AR1345" s="25">
        <v>0.71981600000000001</v>
      </c>
      <c r="AS1345" s="19">
        <v>2179</v>
      </c>
      <c r="AT1345" s="19">
        <v>0.65300000000000002</v>
      </c>
      <c r="AU1345" s="19">
        <v>0.78300000000000003</v>
      </c>
      <c r="AV1345" s="19">
        <v>0.79600000000000004</v>
      </c>
      <c r="AW1345" s="19">
        <v>0.79</v>
      </c>
      <c r="AX1345" s="19">
        <v>0.94199999999999995</v>
      </c>
      <c r="AY1345" s="19">
        <v>0.90900000000000003</v>
      </c>
      <c r="AZ1345" s="19">
        <v>0.67600000000000005</v>
      </c>
      <c r="BA1345" s="19">
        <v>0.65300000000000002</v>
      </c>
      <c r="BB1345" s="19">
        <v>0.68500000000000005</v>
      </c>
      <c r="BC1345" s="19">
        <v>0.89800000000000002</v>
      </c>
      <c r="BD1345" s="19">
        <v>0.98799999999999999</v>
      </c>
      <c r="BE1345" s="19">
        <v>0.84399999999999997</v>
      </c>
      <c r="BF1345" s="19">
        <v>0.999</v>
      </c>
      <c r="BG1345" s="19">
        <v>1.0089999999999999</v>
      </c>
      <c r="BH1345" s="19">
        <v>0.85499999999999998</v>
      </c>
      <c r="BI1345" s="19">
        <v>1.121</v>
      </c>
      <c r="BJ1345" s="19">
        <v>1.004</v>
      </c>
      <c r="BK1345" s="19">
        <v>0.84099999999999997</v>
      </c>
      <c r="BL1345" s="19"/>
      <c r="BM1345" s="19">
        <v>0.876</v>
      </c>
      <c r="BN1345" s="19">
        <v>0.94499999999999995</v>
      </c>
      <c r="BO1345" s="19">
        <v>1.0049999999999999</v>
      </c>
      <c r="BP1345" s="19">
        <v>1.0009999999999999</v>
      </c>
      <c r="BQ1345" s="19">
        <v>0.85699999999999998</v>
      </c>
      <c r="BR1345" s="19">
        <v>1.0900000000000001</v>
      </c>
      <c r="BS1345" s="19">
        <v>0.86</v>
      </c>
      <c r="BT1345" s="19">
        <v>0.70099999999999996</v>
      </c>
      <c r="BU1345" s="19">
        <v>0.85</v>
      </c>
      <c r="BV1345" s="19">
        <v>0.81100000000000005</v>
      </c>
      <c r="BW1345" s="19">
        <v>0.92800000000000005</v>
      </c>
      <c r="BX1345" s="19">
        <v>1.3240000000000001</v>
      </c>
      <c r="BY1345" s="19">
        <v>0.93200000000000005</v>
      </c>
      <c r="BZ1345" s="19">
        <v>0.995</v>
      </c>
      <c r="CA1345" s="19">
        <v>0.88500000000000001</v>
      </c>
      <c r="CB1345" s="19">
        <v>0.89900000000000002</v>
      </c>
      <c r="CC1345" s="19">
        <v>0.95799999999999996</v>
      </c>
      <c r="CD1345" s="19">
        <v>0.82199999999999995</v>
      </c>
      <c r="CE1345" s="19"/>
      <c r="CF1345" s="19">
        <v>0.80700000000000005</v>
      </c>
      <c r="CG1345" s="19">
        <v>0.85599999999999998</v>
      </c>
      <c r="CH1345" s="19">
        <v>0.56100000000000005</v>
      </c>
      <c r="CI1345" s="19">
        <v>0.86299999999999999</v>
      </c>
      <c r="CJ1345" s="19">
        <v>0.81</v>
      </c>
      <c r="CK1345" s="19">
        <v>0.81200000000000006</v>
      </c>
      <c r="CL1345" s="19">
        <v>0.60699999999999998</v>
      </c>
      <c r="CM1345" s="19">
        <v>0.621</v>
      </c>
      <c r="CN1345" s="19">
        <v>0.85599999999999998</v>
      </c>
      <c r="CO1345" s="19">
        <v>0.91300000000000003</v>
      </c>
      <c r="CP1345" s="19">
        <v>0.71399999999999997</v>
      </c>
      <c r="CQ1345" s="19">
        <v>1.01</v>
      </c>
      <c r="CR1345" s="19">
        <v>0.98199999999999998</v>
      </c>
      <c r="CS1345" s="19">
        <v>0.78900000000000003</v>
      </c>
      <c r="CT1345" s="19">
        <v>0.80400000000000005</v>
      </c>
      <c r="CU1345" s="19">
        <v>0.91</v>
      </c>
      <c r="CV1345" s="19">
        <v>0.78700000000000003</v>
      </c>
      <c r="CW1345" s="19">
        <v>0.78600000000000003</v>
      </c>
    </row>
    <row r="1346" spans="1:101" s="1" customFormat="1" ht="15" x14ac:dyDescent="0.2">
      <c r="A1346" s="19">
        <v>2180</v>
      </c>
      <c r="B1346" s="19">
        <v>443.3</v>
      </c>
      <c r="C1346" s="19">
        <v>1188.9000000000001</v>
      </c>
      <c r="D1346" s="19">
        <v>451.64699999999999</v>
      </c>
      <c r="E1346" s="19">
        <v>453.65440000000001</v>
      </c>
      <c r="F1346" s="19">
        <v>217.58869999999999</v>
      </c>
      <c r="G1346" s="20">
        <v>5084</v>
      </c>
      <c r="H1346" s="19">
        <v>1</v>
      </c>
      <c r="I1346" s="19">
        <v>1</v>
      </c>
      <c r="J1346" s="19" t="s">
        <v>112</v>
      </c>
      <c r="M1346" s="10"/>
      <c r="N1346" s="10"/>
      <c r="X1346" s="19">
        <v>0.05</v>
      </c>
      <c r="Y1346" s="19">
        <v>1.0640000000000001</v>
      </c>
      <c r="Z1346" s="19">
        <v>0.878</v>
      </c>
      <c r="AA1346" s="19">
        <v>1.1080000000000001</v>
      </c>
      <c r="AB1346" s="22">
        <f t="shared" si="330"/>
        <v>1.0010555555555556</v>
      </c>
      <c r="AC1346" s="22">
        <f t="shared" si="331"/>
        <v>0.82750000000000001</v>
      </c>
      <c r="AD1346" s="22">
        <f t="shared" si="332"/>
        <v>0.96638888888888885</v>
      </c>
      <c r="AE1346" s="22">
        <f t="shared" si="333"/>
        <v>1.20973481033904</v>
      </c>
      <c r="AF1346" s="22">
        <f t="shared" si="334"/>
        <v>1.0358723771198621</v>
      </c>
      <c r="AG1346" s="22">
        <f t="shared" si="335"/>
        <v>0.27469082457439958</v>
      </c>
      <c r="AH1346" s="22">
        <f t="shared" si="336"/>
        <v>5.0846269204039458E-2</v>
      </c>
      <c r="AI1346" s="22">
        <f t="shared" si="337"/>
        <v>-0.48798428793303578</v>
      </c>
      <c r="AJ1346" s="22">
        <f t="shared" si="338"/>
        <v>-7.8388124537757592E-2</v>
      </c>
      <c r="AK1346" s="22">
        <f t="shared" si="344"/>
        <v>0</v>
      </c>
      <c r="AL1346" s="22" t="str">
        <f t="shared" si="339"/>
        <v>Lowering</v>
      </c>
      <c r="AM1346" s="24">
        <f t="shared" si="340"/>
        <v>0.32509905872709421</v>
      </c>
      <c r="AN1346" s="24">
        <f t="shared" si="341"/>
        <v>0.83485658194892465</v>
      </c>
      <c r="AO1346" s="25">
        <v>0.69650500000000004</v>
      </c>
      <c r="AP1346" s="24">
        <f t="shared" si="342"/>
        <v>0.83485658194892465</v>
      </c>
      <c r="AQ1346" s="25">
        <v>0.45682800000000001</v>
      </c>
      <c r="AR1346" s="25">
        <v>0.60468699999999997</v>
      </c>
      <c r="AS1346" s="19">
        <v>2180</v>
      </c>
      <c r="AT1346" s="19">
        <v>1.1870000000000001</v>
      </c>
      <c r="AU1346" s="19">
        <v>1.8280000000000001</v>
      </c>
      <c r="AV1346" s="19">
        <v>0.61</v>
      </c>
      <c r="AW1346" s="19">
        <v>0.84</v>
      </c>
      <c r="AX1346" s="19">
        <v>0.82199999999999995</v>
      </c>
      <c r="AY1346" s="19">
        <v>1.0740000000000001</v>
      </c>
      <c r="AZ1346" s="19">
        <v>0.755</v>
      </c>
      <c r="BA1346" s="19">
        <v>0.78100000000000003</v>
      </c>
      <c r="BB1346" s="19">
        <v>2.4140000000000001</v>
      </c>
      <c r="BC1346" s="19">
        <v>0.64800000000000002</v>
      </c>
      <c r="BD1346" s="19">
        <v>0.66100000000000003</v>
      </c>
      <c r="BE1346" s="19">
        <v>1.0009999999999999</v>
      </c>
      <c r="BF1346" s="19">
        <v>1.1160000000000001</v>
      </c>
      <c r="BG1346" s="19">
        <v>1.179</v>
      </c>
      <c r="BH1346" s="19">
        <v>0.66200000000000003</v>
      </c>
      <c r="BI1346" s="19">
        <v>0.95899999999999996</v>
      </c>
      <c r="BJ1346" s="19">
        <v>0.88800000000000001</v>
      </c>
      <c r="BK1346" s="19">
        <v>0.59399999999999997</v>
      </c>
      <c r="BL1346" s="19"/>
      <c r="BM1346" s="19">
        <v>0.70099999999999996</v>
      </c>
      <c r="BN1346" s="19">
        <v>0.68799999999999994</v>
      </c>
      <c r="BO1346" s="19">
        <v>1.1779999999999999</v>
      </c>
      <c r="BP1346" s="19">
        <v>0.27100000000000002</v>
      </c>
      <c r="BQ1346" s="19">
        <v>2.601</v>
      </c>
      <c r="BR1346" s="19">
        <v>0.58299999999999996</v>
      </c>
      <c r="BS1346" s="19">
        <v>0.55300000000000005</v>
      </c>
      <c r="BT1346" s="19">
        <v>0.502</v>
      </c>
      <c r="BU1346" s="19">
        <v>0.86699999999999999</v>
      </c>
      <c r="BV1346" s="19">
        <v>0.59299999999999997</v>
      </c>
      <c r="BW1346" s="19">
        <v>0.311</v>
      </c>
      <c r="BX1346" s="19">
        <v>1.929</v>
      </c>
      <c r="BY1346" s="19">
        <v>0.60199999999999998</v>
      </c>
      <c r="BZ1346" s="19">
        <v>0.60199999999999998</v>
      </c>
      <c r="CA1346" s="19">
        <v>0.89</v>
      </c>
      <c r="CB1346" s="19">
        <v>0.75</v>
      </c>
      <c r="CC1346" s="19">
        <v>0.77300000000000002</v>
      </c>
      <c r="CD1346" s="19">
        <v>0.501</v>
      </c>
      <c r="CE1346" s="19"/>
      <c r="CF1346" s="19">
        <v>0.82399999999999995</v>
      </c>
      <c r="CG1346" s="19">
        <v>1.1919999999999999</v>
      </c>
      <c r="CH1346" s="19">
        <v>0.53300000000000003</v>
      </c>
      <c r="CI1346" s="19">
        <v>0.71699999999999997</v>
      </c>
      <c r="CJ1346" s="19">
        <v>2.5579999999999998</v>
      </c>
      <c r="CK1346" s="19">
        <v>0.92200000000000004</v>
      </c>
      <c r="CL1346" s="19">
        <v>1.5449999999999999</v>
      </c>
      <c r="CM1346" s="19">
        <v>0.81799999999999995</v>
      </c>
      <c r="CN1346" s="19">
        <v>0.85299999999999998</v>
      </c>
      <c r="CO1346" s="19">
        <v>1.1679999999999999</v>
      </c>
      <c r="CP1346" s="19">
        <v>0.55400000000000005</v>
      </c>
      <c r="CQ1346" s="19">
        <v>0.54600000000000004</v>
      </c>
      <c r="CR1346" s="19">
        <v>0.57399999999999995</v>
      </c>
      <c r="CS1346" s="19">
        <v>0.35799999999999998</v>
      </c>
      <c r="CT1346" s="19">
        <v>1.5269999999999999</v>
      </c>
      <c r="CU1346" s="19">
        <v>1.008</v>
      </c>
      <c r="CV1346" s="19">
        <v>0.51100000000000001</v>
      </c>
      <c r="CW1346" s="19">
        <v>1.1870000000000001</v>
      </c>
    </row>
    <row r="1347" spans="1:101" s="1" customFormat="1" ht="15" x14ac:dyDescent="0.2">
      <c r="A1347" s="19">
        <v>2181</v>
      </c>
      <c r="B1347" s="19">
        <v>443.6</v>
      </c>
      <c r="C1347" s="19">
        <v>1189.2</v>
      </c>
      <c r="D1347" s="19">
        <v>356.62169999999998</v>
      </c>
      <c r="E1347" s="19">
        <v>358.62830000000002</v>
      </c>
      <c r="F1347" s="19">
        <v>245.1267</v>
      </c>
      <c r="G1347" s="20">
        <v>6410.6666670000004</v>
      </c>
      <c r="H1347" s="19">
        <v>2</v>
      </c>
      <c r="I1347" s="19">
        <v>2</v>
      </c>
      <c r="J1347" s="19" t="s">
        <v>103</v>
      </c>
      <c r="M1347" s="10"/>
      <c r="N1347" s="10"/>
      <c r="U1347" s="21">
        <v>0</v>
      </c>
      <c r="V1347" s="21">
        <v>18</v>
      </c>
      <c r="W1347" s="21">
        <v>302</v>
      </c>
      <c r="X1347" s="19">
        <v>0.05</v>
      </c>
      <c r="Y1347" s="19">
        <v>0.78500000000000003</v>
      </c>
      <c r="Z1347" s="19">
        <v>0.73</v>
      </c>
      <c r="AA1347" s="19">
        <v>0.83599999999999997</v>
      </c>
      <c r="AB1347" s="22">
        <f t="shared" ref="AB1347:AB1410" si="345">AVERAGE(AT1347:BK1347)</f>
        <v>0.98299999999999998</v>
      </c>
      <c r="AC1347" s="22">
        <f t="shared" ref="AC1347:AC1410" si="346">AVERAGE(BM1347:CD1347)</f>
        <v>1.1150000000000002</v>
      </c>
      <c r="AD1347" s="22">
        <f t="shared" ref="AD1347:AD1410" si="347">AVERAGE(CF1347:CW1347)</f>
        <v>1.2019444444444443</v>
      </c>
      <c r="AE1347" s="22">
        <f t="shared" ref="AE1347:AE1410" si="348">AB1347/AC1347</f>
        <v>0.88161434977578457</v>
      </c>
      <c r="AF1347" s="22">
        <f t="shared" ref="AF1347:AF1410" si="349">AB1347/AD1347</f>
        <v>0.81784146059625618</v>
      </c>
      <c r="AG1347" s="22">
        <f t="shared" ref="AG1347:AG1410" si="350">LOG(AE1347,2)</f>
        <v>-0.18178038846708677</v>
      </c>
      <c r="AH1347" s="22">
        <f t="shared" ref="AH1347:AH1410" si="351">LOG(AF1347,2)</f>
        <v>-0.2901068925263604</v>
      </c>
      <c r="AI1347" s="22">
        <f t="shared" ref="AI1347:AI1410" si="352">LOG(AM1347,10)</f>
        <v>-0.39162114401408543</v>
      </c>
      <c r="AJ1347" s="22">
        <f t="shared" ref="AJ1347:AJ1410" si="353">LOG(AN1347,10)</f>
        <v>-0.8822393910753239</v>
      </c>
      <c r="AK1347" s="22">
        <f t="shared" si="344"/>
        <v>0</v>
      </c>
      <c r="AL1347" s="22" t="str">
        <f t="shared" ref="AL1347:AL1410" si="354">+IF(AB1347&lt;AC1347,"Increase","Lowering")</f>
        <v>Increase</v>
      </c>
      <c r="AM1347" s="24">
        <f t="shared" ref="AM1347:AM1410" si="355">_xlfn.T.TEST(AT1347:BK1347,BM1347:CD1347,2,3)</f>
        <v>0.40586243440639735</v>
      </c>
      <c r="AN1347" s="24">
        <f t="shared" ref="AN1347:AN1410" si="356">_xlfn.T.TEST(AT1347:BK1347,CF1347:CW1347,2,3)</f>
        <v>0.13114767897073359</v>
      </c>
      <c r="AO1347" s="25">
        <v>0.96735099999999996</v>
      </c>
      <c r="AP1347" s="24">
        <f t="shared" ref="AP1347:AP1410" si="357">_xlfn.T.TEST(AT1347:BK1347,CF1347:CW1347,2,3)</f>
        <v>0.13114767897073359</v>
      </c>
      <c r="AQ1347" s="25">
        <v>1.3768499999999999</v>
      </c>
      <c r="AR1347" s="25">
        <v>1.24733</v>
      </c>
      <c r="AS1347" s="19">
        <v>2181</v>
      </c>
      <c r="AT1347" s="19">
        <v>0.751</v>
      </c>
      <c r="AU1347" s="19">
        <v>1.429</v>
      </c>
      <c r="AV1347" s="19">
        <v>0.57599999999999996</v>
      </c>
      <c r="AW1347" s="19">
        <v>1.5069999999999999</v>
      </c>
      <c r="AX1347" s="19">
        <v>0.82799999999999996</v>
      </c>
      <c r="AY1347" s="19">
        <v>0.35499999999999998</v>
      </c>
      <c r="AZ1347" s="19">
        <v>1.421</v>
      </c>
      <c r="BA1347" s="19">
        <v>1.0940000000000001</v>
      </c>
      <c r="BB1347" s="19">
        <v>0.86299999999999999</v>
      </c>
      <c r="BC1347" s="19">
        <v>1.2250000000000001</v>
      </c>
      <c r="BD1347" s="19">
        <v>0.81399999999999995</v>
      </c>
      <c r="BE1347" s="19">
        <v>1.242</v>
      </c>
      <c r="BF1347" s="19">
        <v>0.98499999999999999</v>
      </c>
      <c r="BG1347" s="19">
        <v>1.702</v>
      </c>
      <c r="BH1347" s="19">
        <v>0.92100000000000004</v>
      </c>
      <c r="BI1347" s="19">
        <v>0.318</v>
      </c>
      <c r="BJ1347" s="19">
        <v>0.629</v>
      </c>
      <c r="BK1347" s="19">
        <v>1.034</v>
      </c>
      <c r="BL1347" s="19"/>
      <c r="BM1347" s="19">
        <v>1.5029999999999999</v>
      </c>
      <c r="BN1347" s="19">
        <v>1.37</v>
      </c>
      <c r="BO1347" s="19">
        <v>0.58699999999999997</v>
      </c>
      <c r="BP1347" s="19">
        <v>0.63800000000000001</v>
      </c>
      <c r="BQ1347" s="19">
        <v>1.7949999999999999</v>
      </c>
      <c r="BR1347" s="19">
        <v>1.9279999999999999</v>
      </c>
      <c r="BS1347" s="19">
        <v>1.647</v>
      </c>
      <c r="BT1347" s="19">
        <v>0.52100000000000002</v>
      </c>
      <c r="BU1347" s="19">
        <v>0.749</v>
      </c>
      <c r="BV1347" s="19">
        <v>1.3520000000000001</v>
      </c>
      <c r="BW1347" s="19">
        <v>1.87</v>
      </c>
      <c r="BX1347" s="19">
        <v>0.51400000000000001</v>
      </c>
      <c r="BY1347" s="19">
        <v>0.435</v>
      </c>
      <c r="BZ1347" s="19">
        <v>0.79500000000000004</v>
      </c>
      <c r="CA1347" s="19">
        <v>1.5620000000000001</v>
      </c>
      <c r="CB1347" s="19">
        <v>0.38800000000000001</v>
      </c>
      <c r="CC1347" s="19">
        <v>1.3080000000000001</v>
      </c>
      <c r="CD1347" s="19">
        <v>1.1080000000000001</v>
      </c>
      <c r="CE1347" s="19"/>
      <c r="CF1347" s="19">
        <v>0.88900000000000001</v>
      </c>
      <c r="CG1347" s="19">
        <v>1.0960000000000001</v>
      </c>
      <c r="CH1347" s="19">
        <v>1.288</v>
      </c>
      <c r="CI1347" s="19">
        <v>1.597</v>
      </c>
      <c r="CJ1347" s="19">
        <v>1.123</v>
      </c>
      <c r="CK1347" s="19">
        <v>1.734</v>
      </c>
      <c r="CL1347" s="19">
        <v>1.181</v>
      </c>
      <c r="CM1347" s="19">
        <v>1.6259999999999999</v>
      </c>
      <c r="CN1347" s="19">
        <v>0.39700000000000002</v>
      </c>
      <c r="CO1347" s="19">
        <v>0.98</v>
      </c>
      <c r="CP1347" s="19">
        <v>0.35599999999999998</v>
      </c>
      <c r="CQ1347" s="19">
        <v>1.2569999999999999</v>
      </c>
      <c r="CR1347" s="19">
        <v>1.3180000000000001</v>
      </c>
      <c r="CS1347" s="19">
        <v>1.107</v>
      </c>
      <c r="CT1347" s="19">
        <v>1.6779999999999999</v>
      </c>
      <c r="CU1347" s="19">
        <v>0.54600000000000004</v>
      </c>
      <c r="CV1347" s="19">
        <v>2.0049999999999999</v>
      </c>
      <c r="CW1347" s="19">
        <v>1.4570000000000001</v>
      </c>
    </row>
    <row r="1348" spans="1:101" s="1" customFormat="1" ht="15" x14ac:dyDescent="0.2">
      <c r="A1348" s="19">
        <v>2182</v>
      </c>
      <c r="B1348" s="19">
        <v>443.6</v>
      </c>
      <c r="C1348" s="19">
        <v>1189.5</v>
      </c>
      <c r="D1348" s="19">
        <v>278.08460000000002</v>
      </c>
      <c r="E1348" s="19">
        <v>280.09140000000002</v>
      </c>
      <c r="F1348" s="19">
        <v>44.026299999999999</v>
      </c>
      <c r="G1348" s="20">
        <v>13521.155559999999</v>
      </c>
      <c r="H1348" s="19">
        <v>1</v>
      </c>
      <c r="I1348" s="19">
        <v>1</v>
      </c>
      <c r="J1348" s="19" t="s">
        <v>109</v>
      </c>
      <c r="M1348" s="10"/>
      <c r="N1348" s="10"/>
      <c r="U1348" s="21">
        <v>1</v>
      </c>
      <c r="V1348" s="21">
        <v>16</v>
      </c>
      <c r="W1348" s="21">
        <v>545</v>
      </c>
      <c r="X1348" s="19">
        <v>1.67E-2</v>
      </c>
      <c r="Y1348" s="19">
        <v>1.157</v>
      </c>
      <c r="Z1348" s="19">
        <v>1.2150000000000001</v>
      </c>
      <c r="AA1348" s="19">
        <v>1.2050000000000001</v>
      </c>
      <c r="AB1348" s="22">
        <f t="shared" si="345"/>
        <v>1.0582777777777777</v>
      </c>
      <c r="AC1348" s="22">
        <f t="shared" si="346"/>
        <v>1.0847222222222224</v>
      </c>
      <c r="AD1348" s="22">
        <f t="shared" si="347"/>
        <v>1.0625000000000002</v>
      </c>
      <c r="AE1348" s="22">
        <f t="shared" si="348"/>
        <v>0.97562099871959007</v>
      </c>
      <c r="AF1348" s="22">
        <f t="shared" si="349"/>
        <v>0.99602614379084931</v>
      </c>
      <c r="AG1348" s="22">
        <f t="shared" si="350"/>
        <v>-3.5607284659588061E-2</v>
      </c>
      <c r="AH1348" s="22">
        <f t="shared" si="351"/>
        <v>-5.7444840976231017E-3</v>
      </c>
      <c r="AI1348" s="22">
        <f t="shared" si="352"/>
        <v>-0.11447709203250964</v>
      </c>
      <c r="AJ1348" s="22">
        <f t="shared" si="353"/>
        <v>-1.3532196387377965E-2</v>
      </c>
      <c r="AK1348" s="22">
        <f t="shared" si="344"/>
        <v>0</v>
      </c>
      <c r="AL1348" s="22" t="str">
        <f t="shared" si="354"/>
        <v>Increase</v>
      </c>
      <c r="AM1348" s="24">
        <f t="shared" si="355"/>
        <v>0.76828597980935665</v>
      </c>
      <c r="AN1348" s="24">
        <f t="shared" si="356"/>
        <v>0.96932140607003281</v>
      </c>
      <c r="AO1348" s="25">
        <v>0.271347</v>
      </c>
      <c r="AP1348" s="24">
        <f t="shared" si="357"/>
        <v>0.96932140607003281</v>
      </c>
      <c r="AQ1348" s="25">
        <v>0.341694</v>
      </c>
      <c r="AR1348" s="25">
        <v>0.45827299999999999</v>
      </c>
      <c r="AS1348" s="19">
        <v>2182</v>
      </c>
      <c r="AT1348" s="19">
        <v>0.755</v>
      </c>
      <c r="AU1348" s="19">
        <v>1.0529999999999999</v>
      </c>
      <c r="AV1348" s="19">
        <v>0.74399999999999999</v>
      </c>
      <c r="AW1348" s="19">
        <v>1.4530000000000001</v>
      </c>
      <c r="AX1348" s="19">
        <v>1.306</v>
      </c>
      <c r="AY1348" s="19">
        <v>0.56100000000000005</v>
      </c>
      <c r="AZ1348" s="19">
        <v>0.91100000000000003</v>
      </c>
      <c r="BA1348" s="19">
        <v>0.77800000000000002</v>
      </c>
      <c r="BB1348" s="19">
        <v>1.19</v>
      </c>
      <c r="BC1348" s="19">
        <v>1.276</v>
      </c>
      <c r="BD1348" s="19">
        <v>1.0509999999999999</v>
      </c>
      <c r="BE1348" s="19">
        <v>1.2370000000000001</v>
      </c>
      <c r="BF1348" s="19">
        <v>0.92800000000000005</v>
      </c>
      <c r="BG1348" s="19">
        <v>0.78700000000000003</v>
      </c>
      <c r="BH1348" s="19">
        <v>0.94899999999999995</v>
      </c>
      <c r="BI1348" s="19">
        <v>0.95599999999999996</v>
      </c>
      <c r="BJ1348" s="19">
        <v>1.3779999999999999</v>
      </c>
      <c r="BK1348" s="19">
        <v>1.736</v>
      </c>
      <c r="BL1348" s="19"/>
      <c r="BM1348" s="19">
        <v>0.82</v>
      </c>
      <c r="BN1348" s="19">
        <v>1.091</v>
      </c>
      <c r="BO1348" s="19">
        <v>1.2010000000000001</v>
      </c>
      <c r="BP1348" s="19">
        <v>1.381</v>
      </c>
      <c r="BQ1348" s="19">
        <v>0.71799999999999997</v>
      </c>
      <c r="BR1348" s="19">
        <v>1.0029999999999999</v>
      </c>
      <c r="BS1348" s="19">
        <v>0.91100000000000003</v>
      </c>
      <c r="BT1348" s="19">
        <v>0.74299999999999999</v>
      </c>
      <c r="BU1348" s="19">
        <v>1.212</v>
      </c>
      <c r="BV1348" s="19">
        <v>1.0449999999999999</v>
      </c>
      <c r="BW1348" s="19">
        <v>0.95399999999999996</v>
      </c>
      <c r="BX1348" s="19">
        <v>1.355</v>
      </c>
      <c r="BY1348" s="19">
        <v>1.0940000000000001</v>
      </c>
      <c r="BZ1348" s="19">
        <v>1.6020000000000001</v>
      </c>
      <c r="CA1348" s="19">
        <v>1.129</v>
      </c>
      <c r="CB1348" s="19">
        <v>0.98099999999999998</v>
      </c>
      <c r="CC1348" s="19">
        <v>0.997</v>
      </c>
      <c r="CD1348" s="19">
        <v>1.288</v>
      </c>
      <c r="CE1348" s="19"/>
      <c r="CF1348" s="19">
        <v>0.76500000000000001</v>
      </c>
      <c r="CG1348" s="19">
        <v>0.624</v>
      </c>
      <c r="CH1348" s="19">
        <v>0.56499999999999995</v>
      </c>
      <c r="CI1348" s="19">
        <v>0.69799999999999995</v>
      </c>
      <c r="CJ1348" s="19">
        <v>1.151</v>
      </c>
      <c r="CK1348" s="19">
        <v>0.85399999999999998</v>
      </c>
      <c r="CL1348" s="19">
        <v>1.2070000000000001</v>
      </c>
      <c r="CM1348" s="19">
        <v>1.337</v>
      </c>
      <c r="CN1348" s="19">
        <v>0.85299999999999998</v>
      </c>
      <c r="CO1348" s="19">
        <v>0.88400000000000001</v>
      </c>
      <c r="CP1348" s="19">
        <v>1.4490000000000001</v>
      </c>
      <c r="CQ1348" s="19">
        <v>1.849</v>
      </c>
      <c r="CR1348" s="19">
        <v>1.2310000000000001</v>
      </c>
      <c r="CS1348" s="19">
        <v>0.95599999999999996</v>
      </c>
      <c r="CT1348" s="19">
        <v>0.96099999999999997</v>
      </c>
      <c r="CU1348" s="19">
        <v>1.3240000000000001</v>
      </c>
      <c r="CV1348" s="19">
        <v>1.591</v>
      </c>
      <c r="CW1348" s="19">
        <v>0.82599999999999996</v>
      </c>
    </row>
    <row r="1349" spans="1:101" s="1" customFormat="1" ht="15" x14ac:dyDescent="0.2">
      <c r="A1349" s="19">
        <v>2184</v>
      </c>
      <c r="B1349" s="19">
        <v>444.1</v>
      </c>
      <c r="C1349" s="19">
        <v>1193</v>
      </c>
      <c r="D1349" s="19">
        <v>438.12150000000003</v>
      </c>
      <c r="E1349" s="19">
        <v>440.12799999999999</v>
      </c>
      <c r="F1349" s="19">
        <v>204.06309999999999</v>
      </c>
      <c r="G1349" s="20">
        <v>11980</v>
      </c>
      <c r="H1349" s="19">
        <v>1</v>
      </c>
      <c r="I1349" s="19">
        <v>1</v>
      </c>
      <c r="J1349" s="19" t="s">
        <v>103</v>
      </c>
      <c r="M1349" s="10"/>
      <c r="N1349" s="10"/>
      <c r="U1349" s="21">
        <v>0</v>
      </c>
      <c r="V1349" s="21">
        <v>19</v>
      </c>
      <c r="W1349" s="21">
        <v>472</v>
      </c>
      <c r="X1349" s="19">
        <v>0.05</v>
      </c>
      <c r="Y1349" s="19">
        <v>0.91700000000000004</v>
      </c>
      <c r="Z1349" s="19">
        <v>0.88100000000000001</v>
      </c>
      <c r="AA1349" s="19">
        <v>0.78400000000000003</v>
      </c>
      <c r="AB1349" s="22">
        <f t="shared" si="345"/>
        <v>0.98033333333333339</v>
      </c>
      <c r="AC1349" s="22">
        <f t="shared" si="346"/>
        <v>1.1076666666666666</v>
      </c>
      <c r="AD1349" s="22">
        <f t="shared" si="347"/>
        <v>0.98705555555555569</v>
      </c>
      <c r="AE1349" s="22">
        <f t="shared" si="348"/>
        <v>0.88504363526933505</v>
      </c>
      <c r="AF1349" s="22">
        <f t="shared" si="349"/>
        <v>0.99318962120785714</v>
      </c>
      <c r="AG1349" s="22">
        <f t="shared" si="350"/>
        <v>-0.17617950880496727</v>
      </c>
      <c r="AH1349" s="22">
        <f t="shared" si="351"/>
        <v>-9.8589093997838648E-3</v>
      </c>
      <c r="AI1349" s="22">
        <f t="shared" si="352"/>
        <v>-1.231555153792993</v>
      </c>
      <c r="AJ1349" s="22">
        <f t="shared" si="353"/>
        <v>-7.0155179314885505E-2</v>
      </c>
      <c r="AK1349" s="22">
        <f t="shared" si="344"/>
        <v>0</v>
      </c>
      <c r="AL1349" s="22" t="str">
        <f t="shared" si="354"/>
        <v>Increase</v>
      </c>
      <c r="AM1349" s="24">
        <f t="shared" si="355"/>
        <v>5.867388512230013E-2</v>
      </c>
      <c r="AN1349" s="24">
        <f t="shared" si="356"/>
        <v>0.85083396935245781</v>
      </c>
      <c r="AO1349" s="25">
        <v>0.99186700000000005</v>
      </c>
      <c r="AP1349" s="24">
        <f t="shared" si="357"/>
        <v>0.85083396935245781</v>
      </c>
      <c r="AQ1349" s="25">
        <v>0.551203</v>
      </c>
      <c r="AR1349" s="25">
        <v>0.68553699999999995</v>
      </c>
      <c r="AS1349" s="19">
        <v>2184</v>
      </c>
      <c r="AT1349" s="19">
        <v>1.1020000000000001</v>
      </c>
      <c r="AU1349" s="19">
        <v>1.0029999999999999</v>
      </c>
      <c r="AV1349" s="19">
        <v>0.86599999999999999</v>
      </c>
      <c r="AW1349" s="19">
        <v>1.04</v>
      </c>
      <c r="AX1349" s="19">
        <v>1.083</v>
      </c>
      <c r="AY1349" s="19">
        <v>0.94499999999999995</v>
      </c>
      <c r="AZ1349" s="19">
        <v>1.0569999999999999</v>
      </c>
      <c r="BA1349" s="19">
        <v>1.165</v>
      </c>
      <c r="BB1349" s="19">
        <v>0.92900000000000005</v>
      </c>
      <c r="BC1349" s="19">
        <v>0.95299999999999996</v>
      </c>
      <c r="BD1349" s="19">
        <v>0.93700000000000006</v>
      </c>
      <c r="BE1349" s="19">
        <v>1.0189999999999999</v>
      </c>
      <c r="BF1349" s="19">
        <v>0.97899999999999998</v>
      </c>
      <c r="BG1349" s="19">
        <v>1.01</v>
      </c>
      <c r="BH1349" s="19">
        <v>0.98</v>
      </c>
      <c r="BI1349" s="19">
        <v>0.94299999999999995</v>
      </c>
      <c r="BJ1349" s="19">
        <v>0.85499999999999998</v>
      </c>
      <c r="BK1349" s="19">
        <v>0.78</v>
      </c>
      <c r="BL1349" s="19"/>
      <c r="BM1349" s="19">
        <v>1.218</v>
      </c>
      <c r="BN1349" s="19">
        <v>1.1679999999999999</v>
      </c>
      <c r="BO1349" s="19">
        <v>1.1240000000000001</v>
      </c>
      <c r="BP1349" s="19">
        <v>1.2649999999999999</v>
      </c>
      <c r="BQ1349" s="19">
        <v>1.252</v>
      </c>
      <c r="BR1349" s="19">
        <v>1.754</v>
      </c>
      <c r="BS1349" s="19">
        <v>1.054</v>
      </c>
      <c r="BT1349" s="19">
        <v>0.86299999999999999</v>
      </c>
      <c r="BU1349" s="19">
        <v>1.044</v>
      </c>
      <c r="BV1349" s="19">
        <v>0.86</v>
      </c>
      <c r="BW1349" s="19">
        <v>1.0940000000000001</v>
      </c>
      <c r="BX1349" s="19">
        <v>1.4870000000000001</v>
      </c>
      <c r="BY1349" s="19">
        <v>1.026</v>
      </c>
      <c r="BZ1349" s="19">
        <v>1.331</v>
      </c>
      <c r="CA1349" s="19">
        <v>0.96599999999999997</v>
      </c>
      <c r="CB1349" s="19">
        <v>0.77800000000000002</v>
      </c>
      <c r="CC1349" s="19">
        <v>0.85499999999999998</v>
      </c>
      <c r="CD1349" s="19">
        <v>0.79900000000000004</v>
      </c>
      <c r="CE1349" s="19"/>
      <c r="CF1349" s="19">
        <v>1.02</v>
      </c>
      <c r="CG1349" s="19">
        <v>1.071</v>
      </c>
      <c r="CH1349" s="19">
        <v>0.92900000000000005</v>
      </c>
      <c r="CI1349" s="19">
        <v>1.024</v>
      </c>
      <c r="CJ1349" s="19">
        <v>1.0720000000000001</v>
      </c>
      <c r="CK1349" s="19">
        <v>1.1759999999999999</v>
      </c>
      <c r="CL1349" s="19">
        <v>1.0840000000000001</v>
      </c>
      <c r="CM1349" s="19">
        <v>0.79800000000000004</v>
      </c>
      <c r="CN1349" s="19">
        <v>0.73699999999999999</v>
      </c>
      <c r="CO1349" s="19">
        <v>1.022</v>
      </c>
      <c r="CP1349" s="19">
        <v>1.145</v>
      </c>
      <c r="CQ1349" s="19">
        <v>1.0680000000000001</v>
      </c>
      <c r="CR1349" s="19">
        <v>0.98299999999999998</v>
      </c>
      <c r="CS1349" s="19">
        <v>0.86599999999999999</v>
      </c>
      <c r="CT1349" s="19">
        <v>0.86799999999999999</v>
      </c>
      <c r="CU1349" s="19">
        <v>0.92500000000000004</v>
      </c>
      <c r="CV1349" s="19">
        <v>0.92900000000000005</v>
      </c>
      <c r="CW1349" s="19">
        <v>1.05</v>
      </c>
    </row>
    <row r="1350" spans="1:101" s="1" customFormat="1" ht="15" x14ac:dyDescent="0.2">
      <c r="A1350" s="19">
        <v>2187</v>
      </c>
      <c r="B1350" s="19">
        <v>445.1</v>
      </c>
      <c r="C1350" s="19">
        <v>1198.0999999999999</v>
      </c>
      <c r="D1350" s="19">
        <v>421.17910000000001</v>
      </c>
      <c r="E1350" s="19">
        <v>423.18560000000002</v>
      </c>
      <c r="F1350" s="19">
        <v>187.1207</v>
      </c>
      <c r="G1350" s="20">
        <v>665172.52630000003</v>
      </c>
      <c r="H1350" s="19">
        <v>1</v>
      </c>
      <c r="I1350" s="19">
        <v>1</v>
      </c>
      <c r="J1350" s="19" t="s">
        <v>103</v>
      </c>
      <c r="M1350" s="10"/>
      <c r="N1350" s="10"/>
      <c r="U1350" s="21">
        <v>0</v>
      </c>
      <c r="V1350" s="21">
        <v>22</v>
      </c>
      <c r="W1350" s="21">
        <v>261</v>
      </c>
      <c r="X1350" s="19">
        <v>0.05</v>
      </c>
      <c r="Y1350" s="19">
        <v>0.89500000000000002</v>
      </c>
      <c r="Z1350" s="19">
        <v>0.90800000000000003</v>
      </c>
      <c r="AA1350" s="19">
        <v>0.93600000000000005</v>
      </c>
      <c r="AB1350" s="22">
        <f t="shared" si="345"/>
        <v>1.2817222222222222</v>
      </c>
      <c r="AC1350" s="22">
        <f t="shared" si="346"/>
        <v>1.2617222222222224</v>
      </c>
      <c r="AD1350" s="22">
        <f t="shared" si="347"/>
        <v>1.1981176470588235</v>
      </c>
      <c r="AE1350" s="22">
        <f t="shared" si="348"/>
        <v>1.0158513495662893</v>
      </c>
      <c r="AF1350" s="22">
        <f t="shared" si="349"/>
        <v>1.0697799380291524</v>
      </c>
      <c r="AG1350" s="22">
        <f t="shared" si="350"/>
        <v>2.2689306702957806E-2</v>
      </c>
      <c r="AH1350" s="22">
        <f t="shared" si="351"/>
        <v>9.7314053667478709E-2</v>
      </c>
      <c r="AI1350" s="22">
        <f t="shared" si="352"/>
        <v>-6.818659318084698E-2</v>
      </c>
      <c r="AJ1350" s="22">
        <f t="shared" si="353"/>
        <v>-0.49322093311909854</v>
      </c>
      <c r="AK1350" s="22">
        <f t="shared" si="344"/>
        <v>0</v>
      </c>
      <c r="AL1350" s="22" t="str">
        <f t="shared" si="354"/>
        <v>Lowering</v>
      </c>
      <c r="AM1350" s="24">
        <f t="shared" si="355"/>
        <v>0.85469941522291903</v>
      </c>
      <c r="AN1350" s="24">
        <f t="shared" si="356"/>
        <v>0.32120261096732211</v>
      </c>
      <c r="AO1350" s="25">
        <v>0.66607300000000003</v>
      </c>
      <c r="AP1350" s="24">
        <f t="shared" si="357"/>
        <v>0.32120261096732211</v>
      </c>
      <c r="AQ1350" s="25">
        <v>0.78808299999999998</v>
      </c>
      <c r="AR1350" s="25">
        <v>0.85696499999999998</v>
      </c>
      <c r="AS1350" s="19">
        <v>2187</v>
      </c>
      <c r="AT1350" s="19">
        <v>1.181</v>
      </c>
      <c r="AU1350" s="19">
        <v>1.4910000000000001</v>
      </c>
      <c r="AV1350" s="19">
        <v>1.5189999999999999</v>
      </c>
      <c r="AW1350" s="19">
        <v>1.1950000000000001</v>
      </c>
      <c r="AX1350" s="19">
        <v>1.591</v>
      </c>
      <c r="AY1350" s="19">
        <v>1.778</v>
      </c>
      <c r="AZ1350" s="19">
        <v>1.333</v>
      </c>
      <c r="BA1350" s="19">
        <v>1.331</v>
      </c>
      <c r="BB1350" s="19">
        <v>0.96699999999999997</v>
      </c>
      <c r="BC1350" s="19">
        <v>1.601</v>
      </c>
      <c r="BD1350" s="19">
        <v>1.4019999999999999</v>
      </c>
      <c r="BE1350" s="19">
        <v>1.35</v>
      </c>
      <c r="BF1350" s="19">
        <v>1.145</v>
      </c>
      <c r="BG1350" s="19">
        <v>1.0920000000000001</v>
      </c>
      <c r="BH1350" s="19">
        <v>0.92700000000000005</v>
      </c>
      <c r="BI1350" s="19">
        <v>1.038</v>
      </c>
      <c r="BJ1350" s="19">
        <v>1.2210000000000001</v>
      </c>
      <c r="BK1350" s="19">
        <v>0.90900000000000003</v>
      </c>
      <c r="BL1350" s="19"/>
      <c r="BM1350" s="19">
        <v>1.0309999999999999</v>
      </c>
      <c r="BN1350" s="19">
        <v>1.869</v>
      </c>
      <c r="BO1350" s="19">
        <v>1.5880000000000001</v>
      </c>
      <c r="BP1350" s="19">
        <v>1.712</v>
      </c>
      <c r="BQ1350" s="19">
        <v>0.80600000000000005</v>
      </c>
      <c r="BR1350" s="19">
        <v>0.82399999999999995</v>
      </c>
      <c r="BS1350" s="19">
        <v>1.776</v>
      </c>
      <c r="BT1350" s="19">
        <v>1.5389999999999999</v>
      </c>
      <c r="BU1350" s="19">
        <v>1.345</v>
      </c>
      <c r="BV1350" s="19">
        <v>1.034</v>
      </c>
      <c r="BW1350" s="19">
        <v>0.83299999999999996</v>
      </c>
      <c r="BX1350" s="19">
        <v>0.92700000000000005</v>
      </c>
      <c r="BY1350" s="19">
        <v>1.665</v>
      </c>
      <c r="BZ1350" s="19">
        <v>0.77400000000000002</v>
      </c>
      <c r="CA1350" s="19">
        <v>1.196</v>
      </c>
      <c r="CB1350" s="19">
        <v>1.694</v>
      </c>
      <c r="CC1350" s="19">
        <v>0.97899999999999998</v>
      </c>
      <c r="CD1350" s="19">
        <v>1.119</v>
      </c>
      <c r="CE1350" s="19"/>
      <c r="CF1350" s="19">
        <v>1.0489999999999999</v>
      </c>
      <c r="CG1350" s="19">
        <v>1.3380000000000001</v>
      </c>
      <c r="CH1350" s="19">
        <v>1.784</v>
      </c>
      <c r="CI1350" s="19">
        <v>1.476</v>
      </c>
      <c r="CJ1350" s="19" t="s">
        <v>111</v>
      </c>
      <c r="CK1350" s="19">
        <v>1.21</v>
      </c>
      <c r="CL1350" s="19">
        <v>0.95599999999999996</v>
      </c>
      <c r="CM1350" s="19">
        <v>1.034</v>
      </c>
      <c r="CN1350" s="19">
        <v>1.1970000000000001</v>
      </c>
      <c r="CO1350" s="19">
        <v>0.79800000000000004</v>
      </c>
      <c r="CP1350" s="19">
        <v>1.05</v>
      </c>
      <c r="CQ1350" s="19">
        <v>1.19</v>
      </c>
      <c r="CR1350" s="19">
        <v>1.1599999999999999</v>
      </c>
      <c r="CS1350" s="19">
        <v>1.173</v>
      </c>
      <c r="CT1350" s="19">
        <v>1.4630000000000001</v>
      </c>
      <c r="CU1350" s="19">
        <v>1.333</v>
      </c>
      <c r="CV1350" s="19">
        <v>0.88300000000000001</v>
      </c>
      <c r="CW1350" s="19">
        <v>1.274</v>
      </c>
    </row>
    <row r="1351" spans="1:101" s="1" customFormat="1" ht="15" x14ac:dyDescent="0.2">
      <c r="A1351" s="19">
        <v>2189</v>
      </c>
      <c r="B1351" s="19">
        <v>446.2</v>
      </c>
      <c r="C1351" s="19">
        <v>1200.4000000000001</v>
      </c>
      <c r="D1351" s="19">
        <v>345.09519999999998</v>
      </c>
      <c r="E1351" s="19">
        <v>347.10180000000003</v>
      </c>
      <c r="F1351" s="19">
        <v>222.07380000000001</v>
      </c>
      <c r="G1351" s="20">
        <v>15037.65854</v>
      </c>
      <c r="H1351" s="19">
        <v>2</v>
      </c>
      <c r="I1351" s="19">
        <v>2</v>
      </c>
      <c r="J1351" s="19" t="s">
        <v>109</v>
      </c>
      <c r="M1351" s="10"/>
      <c r="N1351" s="10"/>
      <c r="U1351" s="21">
        <v>1</v>
      </c>
      <c r="V1351" s="21">
        <v>53</v>
      </c>
      <c r="W1351" s="21">
        <v>677</v>
      </c>
      <c r="X1351" s="19">
        <v>0.05</v>
      </c>
      <c r="Y1351" s="19">
        <v>0.80100000000000005</v>
      </c>
      <c r="Z1351" s="19">
        <v>0.80900000000000005</v>
      </c>
      <c r="AA1351" s="19">
        <v>0.79800000000000004</v>
      </c>
      <c r="AB1351" s="22">
        <f t="shared" si="345"/>
        <v>0.9636111111111112</v>
      </c>
      <c r="AC1351" s="22">
        <f t="shared" si="346"/>
        <v>1.1126111111111108</v>
      </c>
      <c r="AD1351" s="22">
        <f t="shared" si="347"/>
        <v>0.95694444444444438</v>
      </c>
      <c r="AE1351" s="22">
        <f t="shared" si="348"/>
        <v>0.86608079093224177</v>
      </c>
      <c r="AF1351" s="22">
        <f t="shared" si="349"/>
        <v>1.0069666182873731</v>
      </c>
      <c r="AG1351" s="22">
        <f t="shared" si="350"/>
        <v>-0.20742648420704193</v>
      </c>
      <c r="AH1351" s="22">
        <f t="shared" si="351"/>
        <v>1.0015857694728748E-2</v>
      </c>
      <c r="AI1351" s="22">
        <f t="shared" si="352"/>
        <v>-1.462423451158386</v>
      </c>
      <c r="AJ1351" s="22">
        <f t="shared" si="353"/>
        <v>-6.8645000634673825E-2</v>
      </c>
      <c r="AK1351" s="22">
        <f t="shared" si="344"/>
        <v>0</v>
      </c>
      <c r="AL1351" s="22" t="str">
        <f t="shared" si="354"/>
        <v>Increase</v>
      </c>
      <c r="AM1351" s="24">
        <f t="shared" si="355"/>
        <v>3.448073770419658E-2</v>
      </c>
      <c r="AN1351" s="24">
        <f t="shared" si="356"/>
        <v>0.85379773699611694</v>
      </c>
      <c r="AO1351" s="25">
        <v>1.0848199999999999</v>
      </c>
      <c r="AP1351" s="24">
        <f t="shared" si="357"/>
        <v>0.85379773699611694</v>
      </c>
      <c r="AQ1351" s="25">
        <v>0.453625</v>
      </c>
      <c r="AR1351" s="25">
        <v>0.60273500000000002</v>
      </c>
      <c r="AS1351" s="19">
        <v>2189</v>
      </c>
      <c r="AT1351" s="19">
        <v>0.96199999999999997</v>
      </c>
      <c r="AU1351" s="19">
        <v>0.99</v>
      </c>
      <c r="AV1351" s="19">
        <v>0.91</v>
      </c>
      <c r="AW1351" s="19">
        <v>1.002</v>
      </c>
      <c r="AX1351" s="19">
        <v>1.155</v>
      </c>
      <c r="AY1351" s="19">
        <v>1.05</v>
      </c>
      <c r="AZ1351" s="19">
        <v>0.94099999999999995</v>
      </c>
      <c r="BA1351" s="19">
        <v>0.89100000000000001</v>
      </c>
      <c r="BB1351" s="19">
        <v>0.81599999999999995</v>
      </c>
      <c r="BC1351" s="19">
        <v>0.89200000000000002</v>
      </c>
      <c r="BD1351" s="19">
        <v>1.0920000000000001</v>
      </c>
      <c r="BE1351" s="19">
        <v>1.071</v>
      </c>
      <c r="BF1351" s="19">
        <v>0.98099999999999998</v>
      </c>
      <c r="BG1351" s="19">
        <v>1.0209999999999999</v>
      </c>
      <c r="BH1351" s="19">
        <v>1.026</v>
      </c>
      <c r="BI1351" s="19">
        <v>0.94</v>
      </c>
      <c r="BJ1351" s="19">
        <v>0.93300000000000005</v>
      </c>
      <c r="BK1351" s="19">
        <v>0.67200000000000004</v>
      </c>
      <c r="BL1351" s="19"/>
      <c r="BM1351" s="19">
        <v>1.355</v>
      </c>
      <c r="BN1351" s="19">
        <v>1.081</v>
      </c>
      <c r="BO1351" s="19">
        <v>1.1619999999999999</v>
      </c>
      <c r="BP1351" s="19">
        <v>1.2230000000000001</v>
      </c>
      <c r="BQ1351" s="19">
        <v>1.25</v>
      </c>
      <c r="BR1351" s="19">
        <v>1.694</v>
      </c>
      <c r="BS1351" s="19">
        <v>0.91200000000000003</v>
      </c>
      <c r="BT1351" s="19">
        <v>1.0569999999999999</v>
      </c>
      <c r="BU1351" s="19">
        <v>0.93100000000000005</v>
      </c>
      <c r="BV1351" s="19">
        <v>0.95899999999999996</v>
      </c>
      <c r="BW1351" s="19">
        <v>0.99299999999999999</v>
      </c>
      <c r="BX1351" s="19">
        <v>1.6359999999999999</v>
      </c>
      <c r="BY1351" s="19">
        <v>1.0840000000000001</v>
      </c>
      <c r="BZ1351" s="19">
        <v>1.2769999999999999</v>
      </c>
      <c r="CA1351" s="19">
        <v>0.94499999999999995</v>
      </c>
      <c r="CB1351" s="19">
        <v>0.86199999999999999</v>
      </c>
      <c r="CC1351" s="19">
        <v>0.874</v>
      </c>
      <c r="CD1351" s="19">
        <v>0.73199999999999998</v>
      </c>
      <c r="CE1351" s="19"/>
      <c r="CF1351" s="19">
        <v>0.88400000000000001</v>
      </c>
      <c r="CG1351" s="19">
        <v>1.0289999999999999</v>
      </c>
      <c r="CH1351" s="19">
        <v>0.98199999999999998</v>
      </c>
      <c r="CI1351" s="19">
        <v>1.0680000000000001</v>
      </c>
      <c r="CJ1351" s="19">
        <v>1.01</v>
      </c>
      <c r="CK1351" s="19">
        <v>1.1759999999999999</v>
      </c>
      <c r="CL1351" s="19">
        <v>0.82199999999999995</v>
      </c>
      <c r="CM1351" s="19">
        <v>0.95299999999999996</v>
      </c>
      <c r="CN1351" s="19">
        <v>0.70499999999999996</v>
      </c>
      <c r="CO1351" s="19">
        <v>0.97399999999999998</v>
      </c>
      <c r="CP1351" s="19">
        <v>1.032</v>
      </c>
      <c r="CQ1351" s="19">
        <v>0.99099999999999999</v>
      </c>
      <c r="CR1351" s="19">
        <v>0.99399999999999999</v>
      </c>
      <c r="CS1351" s="19">
        <v>1.0209999999999999</v>
      </c>
      <c r="CT1351" s="19">
        <v>0.94</v>
      </c>
      <c r="CU1351" s="19">
        <v>0.92500000000000004</v>
      </c>
      <c r="CV1351" s="19">
        <v>0.88900000000000001</v>
      </c>
      <c r="CW1351" s="19">
        <v>0.83</v>
      </c>
    </row>
    <row r="1352" spans="1:101" s="1" customFormat="1" ht="15" x14ac:dyDescent="0.2">
      <c r="A1352" s="19">
        <v>2193</v>
      </c>
      <c r="B1352" s="19">
        <v>445.6</v>
      </c>
      <c r="C1352" s="19">
        <v>1206.0999999999999</v>
      </c>
      <c r="D1352" s="19">
        <v>590.13319999999999</v>
      </c>
      <c r="E1352" s="19">
        <v>592.13890000000004</v>
      </c>
      <c r="F1352" s="19">
        <v>356.07490000000001</v>
      </c>
      <c r="G1352" s="20">
        <v>6749.6666670000004</v>
      </c>
      <c r="H1352" s="19">
        <v>1</v>
      </c>
      <c r="I1352" s="19">
        <v>1</v>
      </c>
      <c r="J1352" s="19" t="s">
        <v>109</v>
      </c>
      <c r="M1352" s="10"/>
      <c r="N1352" s="10"/>
      <c r="U1352" s="21">
        <v>1</v>
      </c>
      <c r="V1352" s="21">
        <v>15</v>
      </c>
      <c r="W1352" s="21">
        <v>204</v>
      </c>
      <c r="X1352" s="19">
        <v>0</v>
      </c>
      <c r="Y1352" s="19">
        <v>1.7230000000000001</v>
      </c>
      <c r="Z1352" s="19">
        <v>1.9810000000000001</v>
      </c>
      <c r="AA1352" s="19">
        <v>1.7150000000000001</v>
      </c>
      <c r="AB1352" s="22">
        <f t="shared" si="345"/>
        <v>1.8997222222222223</v>
      </c>
      <c r="AC1352" s="22">
        <f t="shared" si="346"/>
        <v>1.8212222222222227</v>
      </c>
      <c r="AD1352" s="22">
        <f t="shared" si="347"/>
        <v>1.8614444444444445</v>
      </c>
      <c r="AE1352" s="22">
        <f t="shared" si="348"/>
        <v>1.0431029223354278</v>
      </c>
      <c r="AF1352" s="22">
        <f t="shared" si="349"/>
        <v>1.0205634811675521</v>
      </c>
      <c r="AG1352" s="22">
        <f t="shared" si="350"/>
        <v>6.0881514729383336E-2</v>
      </c>
      <c r="AH1352" s="22">
        <f t="shared" si="351"/>
        <v>2.936592378876229E-2</v>
      </c>
      <c r="AI1352" s="22">
        <f t="shared" si="352"/>
        <v>-0.49943952173284251</v>
      </c>
      <c r="AJ1352" s="22">
        <f t="shared" si="353"/>
        <v>-0.19635337062705829</v>
      </c>
      <c r="AK1352" s="22">
        <f t="shared" si="344"/>
        <v>0</v>
      </c>
      <c r="AL1352" s="22" t="str">
        <f t="shared" si="354"/>
        <v>Lowering</v>
      </c>
      <c r="AM1352" s="24">
        <f t="shared" si="355"/>
        <v>0.31663613686793662</v>
      </c>
      <c r="AN1352" s="24">
        <f t="shared" si="356"/>
        <v>0.63627759282177176</v>
      </c>
      <c r="AO1352" s="25">
        <v>0.67069699999999999</v>
      </c>
      <c r="AP1352" s="24">
        <f t="shared" si="357"/>
        <v>0.63627759282177176</v>
      </c>
      <c r="AQ1352" s="25">
        <v>0.30112699999999998</v>
      </c>
      <c r="AR1352" s="25">
        <v>0.405032</v>
      </c>
      <c r="AS1352" s="19">
        <v>2193</v>
      </c>
      <c r="AT1352" s="19">
        <v>2.423</v>
      </c>
      <c r="AU1352" s="19">
        <v>1.774</v>
      </c>
      <c r="AV1352" s="19">
        <v>2.0249999999999999</v>
      </c>
      <c r="AW1352" s="19">
        <v>2.12</v>
      </c>
      <c r="AX1352" s="19">
        <v>2.2589999999999999</v>
      </c>
      <c r="AY1352" s="19">
        <v>2.1110000000000002</v>
      </c>
      <c r="AZ1352" s="19">
        <v>2.2890000000000001</v>
      </c>
      <c r="BA1352" s="19">
        <v>1.746</v>
      </c>
      <c r="BB1352" s="19">
        <v>1.5860000000000001</v>
      </c>
      <c r="BC1352" s="19">
        <v>1.8029999999999999</v>
      </c>
      <c r="BD1352" s="19">
        <v>1.911</v>
      </c>
      <c r="BE1352" s="19">
        <v>1.6779999999999999</v>
      </c>
      <c r="BF1352" s="19">
        <v>1.605</v>
      </c>
      <c r="BG1352" s="19">
        <v>1.637</v>
      </c>
      <c r="BH1352" s="19">
        <v>1.8080000000000001</v>
      </c>
      <c r="BI1352" s="19">
        <v>1.7929999999999999</v>
      </c>
      <c r="BJ1352" s="19">
        <v>1.8460000000000001</v>
      </c>
      <c r="BK1352" s="19">
        <v>1.7809999999999999</v>
      </c>
      <c r="BL1352" s="19"/>
      <c r="BM1352" s="19">
        <v>1.7410000000000001</v>
      </c>
      <c r="BN1352" s="19">
        <v>1.726</v>
      </c>
      <c r="BO1352" s="19">
        <v>1.9079999999999999</v>
      </c>
      <c r="BP1352" s="19">
        <v>1.821</v>
      </c>
      <c r="BQ1352" s="19">
        <v>1.57</v>
      </c>
      <c r="BR1352" s="19">
        <v>1.476</v>
      </c>
      <c r="BS1352" s="19">
        <v>1.8029999999999999</v>
      </c>
      <c r="BT1352" s="19">
        <v>2.2370000000000001</v>
      </c>
      <c r="BU1352" s="19">
        <v>1.694</v>
      </c>
      <c r="BV1352" s="19">
        <v>1.966</v>
      </c>
      <c r="BW1352" s="19">
        <v>1.8460000000000001</v>
      </c>
      <c r="BX1352" s="19">
        <v>1.5649999999999999</v>
      </c>
      <c r="BY1352" s="19">
        <v>2.19</v>
      </c>
      <c r="BZ1352" s="19">
        <v>1.7889999999999999</v>
      </c>
      <c r="CA1352" s="19">
        <v>1.5580000000000001</v>
      </c>
      <c r="CB1352" s="19">
        <v>1.859</v>
      </c>
      <c r="CC1352" s="19">
        <v>1.9630000000000001</v>
      </c>
      <c r="CD1352" s="19">
        <v>2.0699999999999998</v>
      </c>
      <c r="CE1352" s="19"/>
      <c r="CF1352" s="19">
        <v>1.9810000000000001</v>
      </c>
      <c r="CG1352" s="19">
        <v>2.1429999999999998</v>
      </c>
      <c r="CH1352" s="19">
        <v>1.597</v>
      </c>
      <c r="CI1352" s="19">
        <v>2.395</v>
      </c>
      <c r="CJ1352" s="19">
        <v>1.8740000000000001</v>
      </c>
      <c r="CK1352" s="19">
        <v>1.641</v>
      </c>
      <c r="CL1352" s="19">
        <v>2.069</v>
      </c>
      <c r="CM1352" s="19">
        <v>1.7150000000000001</v>
      </c>
      <c r="CN1352" s="19">
        <v>1.952</v>
      </c>
      <c r="CO1352" s="19">
        <v>1.665</v>
      </c>
      <c r="CP1352" s="19">
        <v>1.8240000000000001</v>
      </c>
      <c r="CQ1352" s="19">
        <v>2.0369999999999999</v>
      </c>
      <c r="CR1352" s="19">
        <v>1.651</v>
      </c>
      <c r="CS1352" s="19">
        <v>1.9079999999999999</v>
      </c>
      <c r="CT1352" s="19">
        <v>1.4850000000000001</v>
      </c>
      <c r="CU1352" s="19">
        <v>1.7629999999999999</v>
      </c>
      <c r="CV1352" s="19">
        <v>1.71</v>
      </c>
      <c r="CW1352" s="19">
        <v>2.0960000000000001</v>
      </c>
    </row>
    <row r="1353" spans="1:101" s="1" customFormat="1" ht="15" x14ac:dyDescent="0.2">
      <c r="A1353" s="19">
        <v>2196</v>
      </c>
      <c r="B1353" s="19">
        <v>447.4</v>
      </c>
      <c r="C1353" s="19">
        <v>1213.7</v>
      </c>
      <c r="D1353" s="19">
        <v>336.60590000000002</v>
      </c>
      <c r="E1353" s="19">
        <v>338.61239999999998</v>
      </c>
      <c r="F1353" s="19">
        <v>205.0951</v>
      </c>
      <c r="G1353" s="20">
        <v>4050.5</v>
      </c>
      <c r="H1353" s="19">
        <v>2</v>
      </c>
      <c r="I1353" s="19">
        <v>2</v>
      </c>
      <c r="J1353" s="19" t="s">
        <v>103</v>
      </c>
      <c r="M1353" s="10"/>
      <c r="N1353" s="10"/>
      <c r="U1353" s="21">
        <v>0</v>
      </c>
      <c r="V1353" s="21">
        <v>31</v>
      </c>
      <c r="W1353" s="21">
        <v>647</v>
      </c>
      <c r="X1353" s="19">
        <v>6.6699999999999995E-2</v>
      </c>
      <c r="Y1353" s="19">
        <v>1.01</v>
      </c>
      <c r="Z1353" s="19">
        <v>1.1000000000000001</v>
      </c>
      <c r="AA1353" s="19">
        <v>1.125</v>
      </c>
      <c r="AB1353" s="22">
        <f t="shared" si="345"/>
        <v>1.0050000000000001</v>
      </c>
      <c r="AC1353" s="22">
        <f t="shared" si="346"/>
        <v>0.99822777777777794</v>
      </c>
      <c r="AD1353" s="22">
        <f t="shared" si="347"/>
        <v>1.164722222222222</v>
      </c>
      <c r="AE1353" s="22">
        <f t="shared" si="348"/>
        <v>1.0067842454127036</v>
      </c>
      <c r="AF1353" s="22">
        <f t="shared" si="349"/>
        <v>0.86286668256618204</v>
      </c>
      <c r="AG1353" s="22">
        <f t="shared" si="350"/>
        <v>9.7545458836795686E-3</v>
      </c>
      <c r="AH1353" s="22">
        <f t="shared" si="351"/>
        <v>-0.21279042222514827</v>
      </c>
      <c r="AI1353" s="22">
        <f t="shared" si="352"/>
        <v>-1.9112300909920311E-2</v>
      </c>
      <c r="AJ1353" s="22">
        <f t="shared" si="353"/>
        <v>-0.87634521871163762</v>
      </c>
      <c r="AK1353" s="22">
        <f t="shared" si="344"/>
        <v>0</v>
      </c>
      <c r="AL1353" s="22" t="str">
        <f t="shared" si="354"/>
        <v>Lowering</v>
      </c>
      <c r="AM1353" s="24">
        <f t="shared" si="355"/>
        <v>0.95694658975212343</v>
      </c>
      <c r="AN1353" s="24">
        <f t="shared" si="356"/>
        <v>0.13293972660208245</v>
      </c>
      <c r="AO1353" s="25">
        <v>0.78886199999999995</v>
      </c>
      <c r="AP1353" s="24">
        <f t="shared" si="357"/>
        <v>0.13293972660208245</v>
      </c>
      <c r="AQ1353" s="25">
        <v>1.3152999999999999</v>
      </c>
      <c r="AR1353" s="25">
        <v>1.1771400000000001</v>
      </c>
      <c r="AS1353" s="19">
        <v>2196</v>
      </c>
      <c r="AT1353" s="19">
        <v>0.83499999999999996</v>
      </c>
      <c r="AU1353" s="19">
        <v>1.2549999999999999</v>
      </c>
      <c r="AV1353" s="19">
        <v>0.76400000000000001</v>
      </c>
      <c r="AW1353" s="19">
        <v>0.79700000000000004</v>
      </c>
      <c r="AX1353" s="19">
        <v>0.83299999999999996</v>
      </c>
      <c r="AY1353" s="19">
        <v>0.60799999999999998</v>
      </c>
      <c r="AZ1353" s="19">
        <v>1.8560000000000001</v>
      </c>
      <c r="BA1353" s="19">
        <v>1.4630000000000001</v>
      </c>
      <c r="BB1353" s="19">
        <v>1.2809999999999999</v>
      </c>
      <c r="BC1353" s="19">
        <v>0.90600000000000003</v>
      </c>
      <c r="BD1353" s="19">
        <v>0.59499999999999997</v>
      </c>
      <c r="BE1353" s="19">
        <v>0.90600000000000003</v>
      </c>
      <c r="BF1353" s="19">
        <v>1.1000000000000001</v>
      </c>
      <c r="BG1353" s="19">
        <v>1.393</v>
      </c>
      <c r="BH1353" s="19">
        <v>0.95</v>
      </c>
      <c r="BI1353" s="19">
        <v>0.97799999999999998</v>
      </c>
      <c r="BJ1353" s="19">
        <v>0.58899999999999997</v>
      </c>
      <c r="BK1353" s="19">
        <v>0.98099999999999998</v>
      </c>
      <c r="BL1353" s="19"/>
      <c r="BM1353" s="19">
        <v>1.3560000000000001</v>
      </c>
      <c r="BN1353" s="19">
        <v>1.2310000000000001</v>
      </c>
      <c r="BO1353" s="19">
        <v>0.53800000000000003</v>
      </c>
      <c r="BP1353" s="19">
        <v>0.79800000000000004</v>
      </c>
      <c r="BQ1353" s="19">
        <v>1.6890000000000001</v>
      </c>
      <c r="BR1353" s="19">
        <v>1.419</v>
      </c>
      <c r="BS1353" s="19">
        <v>1.415</v>
      </c>
      <c r="BT1353" s="19">
        <v>0.65</v>
      </c>
      <c r="BU1353" s="19">
        <v>0.76400000000000001</v>
      </c>
      <c r="BV1353" s="19">
        <v>1.2549999999999999</v>
      </c>
      <c r="BW1353" s="19">
        <v>1.2689999999999999</v>
      </c>
      <c r="BX1353" s="19">
        <v>0.622</v>
      </c>
      <c r="BY1353" s="19">
        <v>0.45100000000000001</v>
      </c>
      <c r="BZ1353" s="19">
        <v>0.55800000000000005</v>
      </c>
      <c r="CA1353" s="19">
        <v>1.2789999999999999</v>
      </c>
      <c r="CB1353" s="19">
        <v>0.3231</v>
      </c>
      <c r="CC1353" s="19">
        <v>1.27</v>
      </c>
      <c r="CD1353" s="19">
        <v>1.081</v>
      </c>
      <c r="CE1353" s="19"/>
      <c r="CF1353" s="19">
        <v>1.121</v>
      </c>
      <c r="CG1353" s="19">
        <v>1.345</v>
      </c>
      <c r="CH1353" s="19">
        <v>1.381</v>
      </c>
      <c r="CI1353" s="19">
        <v>1.3260000000000001</v>
      </c>
      <c r="CJ1353" s="19">
        <v>1.5880000000000001</v>
      </c>
      <c r="CK1353" s="19">
        <v>1.163</v>
      </c>
      <c r="CL1353" s="19">
        <v>1.07</v>
      </c>
      <c r="CM1353" s="19">
        <v>1.29</v>
      </c>
      <c r="CN1353" s="19">
        <v>0.53200000000000003</v>
      </c>
      <c r="CO1353" s="19">
        <v>1.3720000000000001</v>
      </c>
      <c r="CP1353" s="19">
        <v>0.48699999999999999</v>
      </c>
      <c r="CQ1353" s="19">
        <v>1.194</v>
      </c>
      <c r="CR1353" s="19">
        <v>1.284</v>
      </c>
      <c r="CS1353" s="19">
        <v>1.113</v>
      </c>
      <c r="CT1353" s="19">
        <v>1.2170000000000001</v>
      </c>
      <c r="CU1353" s="19">
        <v>0.86499999999999999</v>
      </c>
      <c r="CV1353" s="19">
        <v>1.377</v>
      </c>
      <c r="CW1353" s="19">
        <v>1.24</v>
      </c>
    </row>
    <row r="1354" spans="1:101" s="1" customFormat="1" ht="15" x14ac:dyDescent="0.2">
      <c r="A1354" s="19">
        <v>2200</v>
      </c>
      <c r="B1354" s="19">
        <v>450.2</v>
      </c>
      <c r="C1354" s="19">
        <v>1214.7</v>
      </c>
      <c r="D1354" s="19">
        <v>548.18370000000004</v>
      </c>
      <c r="E1354" s="19">
        <v>550.19000000000005</v>
      </c>
      <c r="F1354" s="19">
        <v>314.12529999999998</v>
      </c>
      <c r="G1354" s="20">
        <v>13479.647059999999</v>
      </c>
      <c r="H1354" s="19">
        <v>1</v>
      </c>
      <c r="I1354" s="19">
        <v>1</v>
      </c>
      <c r="J1354" s="19" t="s">
        <v>103</v>
      </c>
      <c r="M1354" s="10"/>
      <c r="N1354" s="10"/>
      <c r="U1354" s="21">
        <v>0</v>
      </c>
      <c r="V1354" s="21">
        <v>14</v>
      </c>
      <c r="W1354" s="21">
        <v>348</v>
      </c>
      <c r="X1354" s="19">
        <v>0.05</v>
      </c>
      <c r="Y1354" s="19">
        <v>1.0669999999999999</v>
      </c>
      <c r="Z1354" s="19">
        <v>1.1080000000000001</v>
      </c>
      <c r="AA1354" s="19">
        <v>1.06</v>
      </c>
      <c r="AB1354" s="22">
        <f t="shared" si="345"/>
        <v>1.0409444444444444</v>
      </c>
      <c r="AC1354" s="22">
        <f t="shared" si="346"/>
        <v>0.84566666666666679</v>
      </c>
      <c r="AD1354" s="22">
        <f t="shared" si="347"/>
        <v>1.0252222222222223</v>
      </c>
      <c r="AE1354" s="22">
        <f t="shared" si="348"/>
        <v>1.2309157797924055</v>
      </c>
      <c r="AF1354" s="22">
        <f t="shared" si="349"/>
        <v>1.0153354286333587</v>
      </c>
      <c r="AG1354" s="22">
        <f t="shared" si="350"/>
        <v>0.29973205489105775</v>
      </c>
      <c r="AH1354" s="22">
        <f t="shared" si="351"/>
        <v>2.1956418329101519E-2</v>
      </c>
      <c r="AI1354" s="22">
        <f t="shared" si="352"/>
        <v>-0.56408855406684633</v>
      </c>
      <c r="AJ1354" s="22">
        <f t="shared" si="353"/>
        <v>-3.4050404605732928E-2</v>
      </c>
      <c r="AK1354" s="22">
        <f t="shared" si="344"/>
        <v>0</v>
      </c>
      <c r="AL1354" s="22" t="str">
        <f t="shared" si="354"/>
        <v>Lowering</v>
      </c>
      <c r="AM1354" s="24">
        <f t="shared" si="355"/>
        <v>0.2728421392029664</v>
      </c>
      <c r="AN1354" s="24">
        <f t="shared" si="356"/>
        <v>0.92459085886934145</v>
      </c>
      <c r="AO1354" s="25">
        <v>0.86682700000000001</v>
      </c>
      <c r="AP1354" s="24">
        <f t="shared" si="357"/>
        <v>0.92459085886934145</v>
      </c>
      <c r="AQ1354" s="25">
        <v>0.44453399999999998</v>
      </c>
      <c r="AR1354" s="25">
        <v>0.59397800000000001</v>
      </c>
      <c r="AS1354" s="19">
        <v>2200</v>
      </c>
      <c r="AT1354" s="19">
        <v>1.266</v>
      </c>
      <c r="AU1354" s="19">
        <v>1.214</v>
      </c>
      <c r="AV1354" s="19">
        <v>0.92</v>
      </c>
      <c r="AW1354" s="19">
        <v>0.98899999999999999</v>
      </c>
      <c r="AX1354" s="19">
        <v>0.61399999999999999</v>
      </c>
      <c r="AY1354" s="19">
        <v>1.107</v>
      </c>
      <c r="AZ1354" s="19">
        <v>0.70099999999999996</v>
      </c>
      <c r="BA1354" s="19">
        <v>1.0269999999999999</v>
      </c>
      <c r="BB1354" s="19">
        <v>2.7909999999999999</v>
      </c>
      <c r="BC1354" s="19">
        <v>0.52100000000000002</v>
      </c>
      <c r="BD1354" s="19">
        <v>0.54700000000000004</v>
      </c>
      <c r="BE1354" s="19">
        <v>0.91900000000000004</v>
      </c>
      <c r="BF1354" s="19">
        <v>1.351</v>
      </c>
      <c r="BG1354" s="19">
        <v>1.1759999999999999</v>
      </c>
      <c r="BH1354" s="19">
        <v>0.85</v>
      </c>
      <c r="BI1354" s="19">
        <v>0.89900000000000002</v>
      </c>
      <c r="BJ1354" s="19">
        <v>1.198</v>
      </c>
      <c r="BK1354" s="19">
        <v>0.64700000000000002</v>
      </c>
      <c r="BL1354" s="19"/>
      <c r="BM1354" s="19">
        <v>1.1040000000000001</v>
      </c>
      <c r="BN1354" s="19">
        <v>0.78200000000000003</v>
      </c>
      <c r="BO1354" s="19">
        <v>1.083</v>
      </c>
      <c r="BP1354" s="19">
        <v>0.32900000000000001</v>
      </c>
      <c r="BQ1354" s="19">
        <v>2.7160000000000002</v>
      </c>
      <c r="BR1354" s="19">
        <v>0.81699999999999995</v>
      </c>
      <c r="BS1354" s="19">
        <v>0.56200000000000006</v>
      </c>
      <c r="BT1354" s="19">
        <v>0.61899999999999999</v>
      </c>
      <c r="BU1354" s="19">
        <v>0.86199999999999999</v>
      </c>
      <c r="BV1354" s="19">
        <v>0.65500000000000003</v>
      </c>
      <c r="BW1354" s="19">
        <v>0.51600000000000001</v>
      </c>
      <c r="BX1354" s="19">
        <v>1.3740000000000001</v>
      </c>
      <c r="BY1354" s="19">
        <v>0.36499999999999999</v>
      </c>
      <c r="BZ1354" s="19">
        <v>0.53600000000000003</v>
      </c>
      <c r="CA1354" s="19">
        <v>0.83199999999999996</v>
      </c>
      <c r="CB1354" s="19">
        <v>0.5</v>
      </c>
      <c r="CC1354" s="19">
        <v>1.054</v>
      </c>
      <c r="CD1354" s="19">
        <v>0.51600000000000001</v>
      </c>
      <c r="CE1354" s="19"/>
      <c r="CF1354" s="19">
        <v>1.0620000000000001</v>
      </c>
      <c r="CG1354" s="19">
        <v>1.4490000000000001</v>
      </c>
      <c r="CH1354" s="19">
        <v>0.68200000000000005</v>
      </c>
      <c r="CI1354" s="19">
        <v>0.82099999999999995</v>
      </c>
      <c r="CJ1354" s="19">
        <v>2.5089999999999999</v>
      </c>
      <c r="CK1354" s="19">
        <v>0.72099999999999997</v>
      </c>
      <c r="CL1354" s="19">
        <v>1.55</v>
      </c>
      <c r="CM1354" s="19">
        <v>0.96399999999999997</v>
      </c>
      <c r="CN1354" s="19">
        <v>0.82199999999999995</v>
      </c>
      <c r="CO1354" s="19">
        <v>1.28</v>
      </c>
      <c r="CP1354" s="19">
        <v>0.46899999999999997</v>
      </c>
      <c r="CQ1354" s="19">
        <v>0.72799999999999998</v>
      </c>
      <c r="CR1354" s="19">
        <v>0.78300000000000003</v>
      </c>
      <c r="CS1354" s="19">
        <v>0.52</v>
      </c>
      <c r="CT1354" s="19">
        <v>1.2390000000000001</v>
      </c>
      <c r="CU1354" s="19">
        <v>0.86799999999999999</v>
      </c>
      <c r="CV1354" s="19">
        <v>0.70099999999999996</v>
      </c>
      <c r="CW1354" s="19">
        <v>1.286</v>
      </c>
    </row>
    <row r="1355" spans="1:101" s="1" customFormat="1" ht="15" x14ac:dyDescent="0.2">
      <c r="A1355" s="19">
        <v>2202</v>
      </c>
      <c r="B1355" s="19">
        <v>448.2</v>
      </c>
      <c r="C1355" s="19">
        <v>1215.8</v>
      </c>
      <c r="D1355" s="19">
        <v>315.10000000000002</v>
      </c>
      <c r="E1355" s="19">
        <v>317.10500000000002</v>
      </c>
      <c r="F1355" s="19">
        <v>162.08330000000001</v>
      </c>
      <c r="G1355" s="20">
        <v>4294</v>
      </c>
      <c r="H1355" s="19">
        <v>2</v>
      </c>
      <c r="I1355" s="19">
        <v>2</v>
      </c>
      <c r="J1355" s="19" t="s">
        <v>103</v>
      </c>
      <c r="M1355" s="10"/>
      <c r="N1355" s="10"/>
      <c r="U1355" s="21">
        <v>0</v>
      </c>
      <c r="V1355" s="21">
        <v>1</v>
      </c>
      <c r="W1355" s="21">
        <v>59</v>
      </c>
      <c r="X1355" s="19">
        <v>6.6699999999999995E-2</v>
      </c>
      <c r="Y1355" s="19">
        <v>0.81200000000000006</v>
      </c>
      <c r="Z1355" s="19">
        <v>1.073</v>
      </c>
      <c r="AA1355" s="19">
        <v>0.73699999999999999</v>
      </c>
      <c r="AB1355" s="22">
        <f t="shared" si="345"/>
        <v>1.3677777777777775</v>
      </c>
      <c r="AC1355" s="22">
        <f t="shared" si="346"/>
        <v>1.6434555555555557</v>
      </c>
      <c r="AD1355" s="22">
        <f t="shared" si="347"/>
        <v>1.2493333333333334</v>
      </c>
      <c r="AE1355" s="22">
        <f t="shared" si="348"/>
        <v>0.83225723577015887</v>
      </c>
      <c r="AF1355" s="22">
        <f t="shared" si="349"/>
        <v>1.0948061188189253</v>
      </c>
      <c r="AG1355" s="22">
        <f t="shared" si="350"/>
        <v>-0.26489858645862668</v>
      </c>
      <c r="AH1355" s="22">
        <f t="shared" si="351"/>
        <v>0.13067540299147623</v>
      </c>
      <c r="AI1355" s="22">
        <f t="shared" si="352"/>
        <v>-0.72151561381082863</v>
      </c>
      <c r="AJ1355" s="22">
        <f t="shared" si="353"/>
        <v>-0.23145643489689466</v>
      </c>
      <c r="AK1355" s="22">
        <f t="shared" si="344"/>
        <v>0</v>
      </c>
      <c r="AL1355" s="22" t="str">
        <f t="shared" si="354"/>
        <v>Increase</v>
      </c>
      <c r="AM1355" s="24">
        <f t="shared" si="355"/>
        <v>0.18988225741618342</v>
      </c>
      <c r="AN1355" s="24">
        <f t="shared" si="356"/>
        <v>0.58687223720351334</v>
      </c>
      <c r="AO1355" s="25">
        <v>0.71761600000000003</v>
      </c>
      <c r="AP1355" s="24">
        <f t="shared" si="357"/>
        <v>0.58687223720351334</v>
      </c>
      <c r="AQ1355" s="25">
        <v>0.69786700000000002</v>
      </c>
      <c r="AR1355" s="25">
        <v>0.80051000000000005</v>
      </c>
      <c r="AS1355" s="19">
        <v>2202</v>
      </c>
      <c r="AT1355" s="19">
        <v>0.72299999999999998</v>
      </c>
      <c r="AU1355" s="19">
        <v>0.8</v>
      </c>
      <c r="AV1355" s="19">
        <v>1.401</v>
      </c>
      <c r="AW1355" s="19">
        <v>1.323</v>
      </c>
      <c r="AX1355" s="19">
        <v>0.83799999999999997</v>
      </c>
      <c r="AY1355" s="19">
        <v>1.1479999999999999</v>
      </c>
      <c r="AZ1355" s="19">
        <v>0.623</v>
      </c>
      <c r="BA1355" s="19">
        <v>0.6</v>
      </c>
      <c r="BB1355" s="19">
        <v>1.4239999999999999</v>
      </c>
      <c r="BC1355" s="19">
        <v>1.288</v>
      </c>
      <c r="BD1355" s="19">
        <v>2.988</v>
      </c>
      <c r="BE1355" s="19">
        <v>1.665</v>
      </c>
      <c r="BF1355" s="19">
        <v>1.512</v>
      </c>
      <c r="BG1355" s="19">
        <v>1.4630000000000001</v>
      </c>
      <c r="BH1355" s="19">
        <v>1.758</v>
      </c>
      <c r="BI1355" s="19">
        <v>2.367</v>
      </c>
      <c r="BJ1355" s="19">
        <v>1.607</v>
      </c>
      <c r="BK1355" s="19">
        <v>1.0920000000000001</v>
      </c>
      <c r="BL1355" s="19"/>
      <c r="BM1355" s="19">
        <v>1.4341999999999999</v>
      </c>
      <c r="BN1355" s="19">
        <v>1.143</v>
      </c>
      <c r="BO1355" s="19">
        <v>0.98</v>
      </c>
      <c r="BP1355" s="19">
        <v>1.0980000000000001</v>
      </c>
      <c r="BQ1355" s="19">
        <v>1.052</v>
      </c>
      <c r="BR1355" s="19">
        <v>1.77</v>
      </c>
      <c r="BS1355" s="19">
        <v>0.95799999999999996</v>
      </c>
      <c r="BT1355" s="19">
        <v>1.633</v>
      </c>
      <c r="BU1355" s="19">
        <v>1.9850000000000001</v>
      </c>
      <c r="BV1355" s="19">
        <v>1.958</v>
      </c>
      <c r="BW1355" s="19">
        <v>2.5579999999999998</v>
      </c>
      <c r="BX1355" s="19">
        <v>1.6839999999999999</v>
      </c>
      <c r="BY1355" s="19">
        <v>2.7650000000000001</v>
      </c>
      <c r="BZ1355" s="19">
        <v>1.9450000000000001</v>
      </c>
      <c r="CA1355" s="19">
        <v>2.21</v>
      </c>
      <c r="CB1355" s="19">
        <v>2.6150000000000002</v>
      </c>
      <c r="CC1355" s="19">
        <v>1.115</v>
      </c>
      <c r="CD1355" s="19">
        <v>0.67900000000000005</v>
      </c>
      <c r="CE1355" s="19"/>
      <c r="CF1355" s="19">
        <v>1.1299999999999999</v>
      </c>
      <c r="CG1355" s="19">
        <v>0.86099999999999999</v>
      </c>
      <c r="CH1355" s="19">
        <v>0.74199999999999999</v>
      </c>
      <c r="CI1355" s="19">
        <v>0.58299999999999996</v>
      </c>
      <c r="CJ1355" s="19">
        <v>0.65600000000000003</v>
      </c>
      <c r="CK1355" s="19">
        <v>0.59499999999999997</v>
      </c>
      <c r="CL1355" s="19">
        <v>0.625</v>
      </c>
      <c r="CM1355" s="19">
        <v>1.3819999999999999</v>
      </c>
      <c r="CN1355" s="19">
        <v>0.94499999999999995</v>
      </c>
      <c r="CO1355" s="19">
        <v>1.877</v>
      </c>
      <c r="CP1355" s="19">
        <v>2.5790000000000002</v>
      </c>
      <c r="CQ1355" s="19">
        <v>1.5940000000000001</v>
      </c>
      <c r="CR1355" s="19">
        <v>1.8540000000000001</v>
      </c>
      <c r="CS1355" s="19">
        <v>1.1120000000000001</v>
      </c>
      <c r="CT1355" s="19">
        <v>2.9039999999999999</v>
      </c>
      <c r="CU1355" s="19">
        <v>1.4</v>
      </c>
      <c r="CV1355" s="19">
        <v>1.0189999999999999</v>
      </c>
      <c r="CW1355" s="19">
        <v>0.63</v>
      </c>
    </row>
    <row r="1356" spans="1:101" s="1" customFormat="1" ht="15" x14ac:dyDescent="0.2">
      <c r="A1356" s="19">
        <v>2203</v>
      </c>
      <c r="B1356" s="19">
        <v>448.2</v>
      </c>
      <c r="C1356" s="19">
        <v>1215.8</v>
      </c>
      <c r="D1356" s="19">
        <v>478.12720000000002</v>
      </c>
      <c r="E1356" s="19">
        <v>480.1336</v>
      </c>
      <c r="F1356" s="19">
        <v>244.06890000000001</v>
      </c>
      <c r="G1356" s="20">
        <v>4459.25</v>
      </c>
      <c r="H1356" s="19">
        <v>1</v>
      </c>
      <c r="I1356" s="19">
        <v>1</v>
      </c>
      <c r="J1356" s="19" t="s">
        <v>109</v>
      </c>
      <c r="M1356" s="10"/>
      <c r="N1356" s="10"/>
      <c r="U1356" s="21">
        <v>2</v>
      </c>
      <c r="V1356" s="21">
        <v>29</v>
      </c>
      <c r="W1356" s="21">
        <v>476</v>
      </c>
      <c r="X1356" s="19">
        <v>0.05</v>
      </c>
      <c r="Y1356" s="19">
        <v>0.90300000000000002</v>
      </c>
      <c r="Z1356" s="19">
        <v>0.74</v>
      </c>
      <c r="AA1356" s="19">
        <v>1.0389999999999999</v>
      </c>
      <c r="AB1356" s="22">
        <f t="shared" si="345"/>
        <v>1.2786111111111109</v>
      </c>
      <c r="AC1356" s="22">
        <f t="shared" si="346"/>
        <v>0.80411111111111111</v>
      </c>
      <c r="AD1356" s="22">
        <f t="shared" si="347"/>
        <v>1.3346666666666669</v>
      </c>
      <c r="AE1356" s="22">
        <f t="shared" si="348"/>
        <v>1.5900925797982588</v>
      </c>
      <c r="AF1356" s="22">
        <f t="shared" si="349"/>
        <v>0.95800033300033272</v>
      </c>
      <c r="AG1356" s="22">
        <f t="shared" si="350"/>
        <v>0.66911076584139506</v>
      </c>
      <c r="AH1356" s="22">
        <f t="shared" si="351"/>
        <v>-6.1901937445901445E-2</v>
      </c>
      <c r="AI1356" s="22">
        <f t="shared" si="352"/>
        <v>-5.950225027784164</v>
      </c>
      <c r="AJ1356" s="22">
        <f t="shared" si="353"/>
        <v>-0.22226035951727907</v>
      </c>
      <c r="AK1356" s="22" t="s">
        <v>108</v>
      </c>
      <c r="AL1356" s="22" t="str">
        <f t="shared" si="354"/>
        <v>Lowering</v>
      </c>
      <c r="AM1356" s="24">
        <f t="shared" si="355"/>
        <v>1.1214372359436979E-6</v>
      </c>
      <c r="AN1356" s="24">
        <f t="shared" si="356"/>
        <v>0.5994316093002745</v>
      </c>
      <c r="AO1356" s="25">
        <v>2.1682000000000001</v>
      </c>
      <c r="AP1356" s="24">
        <f t="shared" si="357"/>
        <v>0.5994316093002745</v>
      </c>
      <c r="AQ1356" s="25">
        <v>0.66855100000000001</v>
      </c>
      <c r="AR1356" s="25">
        <v>0.77526600000000001</v>
      </c>
      <c r="AS1356" s="19">
        <v>2203</v>
      </c>
      <c r="AT1356" s="19">
        <v>1.7390000000000001</v>
      </c>
      <c r="AU1356" s="19">
        <v>1.157</v>
      </c>
      <c r="AV1356" s="19">
        <v>1.651</v>
      </c>
      <c r="AW1356" s="19">
        <v>1.506</v>
      </c>
      <c r="AX1356" s="19">
        <v>1.319</v>
      </c>
      <c r="AY1356" s="19">
        <v>1.155</v>
      </c>
      <c r="AZ1356" s="19">
        <v>1.1970000000000001</v>
      </c>
      <c r="BA1356" s="19">
        <v>1.2749999999999999</v>
      </c>
      <c r="BB1356" s="19">
        <v>1.9650000000000001</v>
      </c>
      <c r="BC1356" s="19">
        <v>1.1579999999999999</v>
      </c>
      <c r="BD1356" s="19">
        <v>1.236</v>
      </c>
      <c r="BE1356" s="19">
        <v>1.097</v>
      </c>
      <c r="BF1356" s="19">
        <v>1.0629999999999999</v>
      </c>
      <c r="BG1356" s="19">
        <v>1.2410000000000001</v>
      </c>
      <c r="BH1356" s="19">
        <v>0.89100000000000001</v>
      </c>
      <c r="BI1356" s="19">
        <v>1.2809999999999999</v>
      </c>
      <c r="BJ1356" s="19">
        <v>1.147</v>
      </c>
      <c r="BK1356" s="19">
        <v>0.93700000000000006</v>
      </c>
      <c r="BL1356" s="19"/>
      <c r="BM1356" s="19">
        <v>1.016</v>
      </c>
      <c r="BN1356" s="19">
        <v>0.82899999999999996</v>
      </c>
      <c r="BO1356" s="19">
        <v>0.63100000000000001</v>
      </c>
      <c r="BP1356" s="19">
        <v>0.66600000000000004</v>
      </c>
      <c r="BQ1356" s="19">
        <v>1.034</v>
      </c>
      <c r="BR1356" s="19">
        <v>0.93400000000000005</v>
      </c>
      <c r="BS1356" s="19">
        <v>0.86</v>
      </c>
      <c r="BT1356" s="19">
        <v>0.754</v>
      </c>
      <c r="BU1356" s="19">
        <v>0.98</v>
      </c>
      <c r="BV1356" s="19">
        <v>1.0349999999999999</v>
      </c>
      <c r="BW1356" s="19">
        <v>0.69499999999999995</v>
      </c>
      <c r="BX1356" s="19">
        <v>0.72699999999999998</v>
      </c>
      <c r="BY1356" s="19">
        <v>0.68400000000000005</v>
      </c>
      <c r="BZ1356" s="19">
        <v>0.92900000000000005</v>
      </c>
      <c r="CA1356" s="19">
        <v>0.53900000000000003</v>
      </c>
      <c r="CB1356" s="19">
        <v>0.65500000000000003</v>
      </c>
      <c r="CC1356" s="19">
        <v>1.0249999999999999</v>
      </c>
      <c r="CD1356" s="19">
        <v>0.48099999999999998</v>
      </c>
      <c r="CE1356" s="19"/>
      <c r="CF1356" s="19">
        <v>1.5960000000000001</v>
      </c>
      <c r="CG1356" s="19">
        <v>1.9510000000000001</v>
      </c>
      <c r="CH1356" s="19">
        <v>2.036</v>
      </c>
      <c r="CI1356" s="19">
        <v>1.464</v>
      </c>
      <c r="CJ1356" s="19">
        <v>1.621</v>
      </c>
      <c r="CK1356" s="19">
        <v>1.3260000000000001</v>
      </c>
      <c r="CL1356" s="19">
        <v>1.175</v>
      </c>
      <c r="CM1356" s="19">
        <v>1.206</v>
      </c>
      <c r="CN1356" s="19">
        <v>1.079</v>
      </c>
      <c r="CO1356" s="19">
        <v>1.5669999999999999</v>
      </c>
      <c r="CP1356" s="19">
        <v>0.65700000000000003</v>
      </c>
      <c r="CQ1356" s="19">
        <v>1.1950000000000001</v>
      </c>
      <c r="CR1356" s="19">
        <v>0.96599999999999997</v>
      </c>
      <c r="CS1356" s="19">
        <v>1.306</v>
      </c>
      <c r="CT1356" s="19">
        <v>1.2190000000000001</v>
      </c>
      <c r="CU1356" s="19">
        <v>0.875</v>
      </c>
      <c r="CV1356" s="19">
        <v>1.5880000000000001</v>
      </c>
      <c r="CW1356" s="19">
        <v>1.1970000000000001</v>
      </c>
    </row>
    <row r="1357" spans="1:101" s="1" customFormat="1" ht="15" x14ac:dyDescent="0.2">
      <c r="A1357" s="19">
        <v>2207</v>
      </c>
      <c r="B1357" s="19">
        <v>449</v>
      </c>
      <c r="C1357" s="19">
        <v>1216.8</v>
      </c>
      <c r="D1357" s="19">
        <v>366.10079999999999</v>
      </c>
      <c r="E1357" s="19">
        <v>368.10739999999998</v>
      </c>
      <c r="F1357" s="19">
        <v>132.04239999999999</v>
      </c>
      <c r="G1357" s="20">
        <v>5737.2727269999996</v>
      </c>
      <c r="H1357" s="19">
        <v>1</v>
      </c>
      <c r="I1357" s="19">
        <v>1</v>
      </c>
      <c r="J1357" s="19" t="s">
        <v>109</v>
      </c>
      <c r="M1357" s="10"/>
      <c r="N1357" s="10"/>
      <c r="U1357" s="21">
        <v>7</v>
      </c>
      <c r="V1357" s="21">
        <v>69</v>
      </c>
      <c r="W1357" s="21">
        <v>753</v>
      </c>
      <c r="X1357" s="19">
        <v>0.05</v>
      </c>
      <c r="Y1357" s="19">
        <v>1.032</v>
      </c>
      <c r="Z1357" s="19">
        <v>1.018</v>
      </c>
      <c r="AA1357" s="19">
        <v>0.95199999999999996</v>
      </c>
      <c r="AB1357" s="22">
        <f t="shared" si="345"/>
        <v>1.2540555555555557</v>
      </c>
      <c r="AC1357" s="22">
        <f t="shared" si="346"/>
        <v>0.71405555555555567</v>
      </c>
      <c r="AD1357" s="22">
        <f t="shared" si="347"/>
        <v>1.2137777777777776</v>
      </c>
      <c r="AE1357" s="22">
        <f t="shared" si="348"/>
        <v>1.7562436785186337</v>
      </c>
      <c r="AF1357" s="22">
        <f t="shared" si="349"/>
        <v>1.0331838154522155</v>
      </c>
      <c r="AG1357" s="22">
        <f t="shared" si="350"/>
        <v>0.8124930324588413</v>
      </c>
      <c r="AH1357" s="22">
        <f t="shared" si="351"/>
        <v>4.7096949314091259E-2</v>
      </c>
      <c r="AI1357" s="22">
        <f t="shared" si="352"/>
        <v>-5.6287040327990567</v>
      </c>
      <c r="AJ1357" s="22">
        <f t="shared" si="353"/>
        <v>-0.154286926713784</v>
      </c>
      <c r="AK1357" s="23" t="s">
        <v>115</v>
      </c>
      <c r="AL1357" s="22" t="str">
        <f t="shared" si="354"/>
        <v>Lowering</v>
      </c>
      <c r="AM1357" s="24">
        <f t="shared" si="355"/>
        <v>2.3512346170738301E-6</v>
      </c>
      <c r="AN1357" s="24">
        <f t="shared" si="356"/>
        <v>0.70099201877665407</v>
      </c>
      <c r="AO1357" s="25">
        <v>2.1245599999999998</v>
      </c>
      <c r="AP1357" s="24">
        <f t="shared" si="357"/>
        <v>0.70099201877665407</v>
      </c>
      <c r="AQ1357" s="25">
        <v>0.60855800000000004</v>
      </c>
      <c r="AR1357" s="25">
        <v>0.72885800000000001</v>
      </c>
      <c r="AS1357" s="19">
        <v>2207</v>
      </c>
      <c r="AT1357" s="19">
        <v>1.306</v>
      </c>
      <c r="AU1357" s="19">
        <v>1.113</v>
      </c>
      <c r="AV1357" s="19">
        <v>1.3560000000000001</v>
      </c>
      <c r="AW1357" s="19">
        <v>1.5589999999999999</v>
      </c>
      <c r="AX1357" s="19">
        <v>1.19</v>
      </c>
      <c r="AY1357" s="19">
        <v>1.728</v>
      </c>
      <c r="AZ1357" s="19">
        <v>1.3160000000000001</v>
      </c>
      <c r="BA1357" s="19">
        <v>1.139</v>
      </c>
      <c r="BB1357" s="19">
        <v>2.218</v>
      </c>
      <c r="BC1357" s="19">
        <v>1.1220000000000001</v>
      </c>
      <c r="BD1357" s="19">
        <v>1.284</v>
      </c>
      <c r="BE1357" s="19">
        <v>0.84599999999999997</v>
      </c>
      <c r="BF1357" s="19">
        <v>0.92</v>
      </c>
      <c r="BG1357" s="19">
        <v>1.125</v>
      </c>
      <c r="BH1357" s="19">
        <v>0.98399999999999999</v>
      </c>
      <c r="BI1357" s="19">
        <v>1.27</v>
      </c>
      <c r="BJ1357" s="19">
        <v>0.997</v>
      </c>
      <c r="BK1357" s="19">
        <v>1.1000000000000001</v>
      </c>
      <c r="BL1357" s="19"/>
      <c r="BM1357" s="19">
        <v>0.95499999999999996</v>
      </c>
      <c r="BN1357" s="19">
        <v>0.79500000000000004</v>
      </c>
      <c r="BO1357" s="19">
        <v>0.54200000000000004</v>
      </c>
      <c r="BP1357" s="19">
        <v>0.55500000000000005</v>
      </c>
      <c r="BQ1357" s="19">
        <v>1.171</v>
      </c>
      <c r="BR1357" s="19">
        <v>1.0129999999999999</v>
      </c>
      <c r="BS1357" s="19">
        <v>0.627</v>
      </c>
      <c r="BT1357" s="19">
        <v>0.82799999999999996</v>
      </c>
      <c r="BU1357" s="19">
        <v>0.67500000000000004</v>
      </c>
      <c r="BV1357" s="19">
        <v>0.84199999999999997</v>
      </c>
      <c r="BW1357" s="19">
        <v>0.69899999999999995</v>
      </c>
      <c r="BX1357" s="19">
        <v>0.70499999999999996</v>
      </c>
      <c r="BY1357" s="19">
        <v>0.61399999999999999</v>
      </c>
      <c r="BZ1357" s="19">
        <v>1.0029999999999999</v>
      </c>
      <c r="CA1357" s="19">
        <v>0.27800000000000002</v>
      </c>
      <c r="CB1357" s="19">
        <v>0.38400000000000001</v>
      </c>
      <c r="CC1357" s="19">
        <v>0.61499999999999999</v>
      </c>
      <c r="CD1357" s="19">
        <v>0.55200000000000005</v>
      </c>
      <c r="CE1357" s="19"/>
      <c r="CF1357" s="19">
        <v>1.3959999999999999</v>
      </c>
      <c r="CG1357" s="19">
        <v>1.7010000000000001</v>
      </c>
      <c r="CH1357" s="19">
        <v>1.31</v>
      </c>
      <c r="CI1357" s="19">
        <v>1.244</v>
      </c>
      <c r="CJ1357" s="19">
        <v>1.2</v>
      </c>
      <c r="CK1357" s="19">
        <v>1.4239999999999999</v>
      </c>
      <c r="CL1357" s="19">
        <v>1.4219999999999999</v>
      </c>
      <c r="CM1357" s="19">
        <v>1.448</v>
      </c>
      <c r="CN1357" s="19">
        <v>0.77500000000000002</v>
      </c>
      <c r="CO1357" s="19">
        <v>1.0249999999999999</v>
      </c>
      <c r="CP1357" s="19">
        <v>0.55500000000000005</v>
      </c>
      <c r="CQ1357" s="19">
        <v>0.88700000000000001</v>
      </c>
      <c r="CR1357" s="19">
        <v>1.0620000000000001</v>
      </c>
      <c r="CS1357" s="19">
        <v>0.96299999999999997</v>
      </c>
      <c r="CT1357" s="19">
        <v>1.3129999999999999</v>
      </c>
      <c r="CU1357" s="19">
        <v>1.089</v>
      </c>
      <c r="CV1357" s="19">
        <v>1.6679999999999999</v>
      </c>
      <c r="CW1357" s="19">
        <v>1.3660000000000001</v>
      </c>
    </row>
    <row r="1358" spans="1:101" s="1" customFormat="1" ht="15" x14ac:dyDescent="0.2">
      <c r="A1358" s="19">
        <v>2209</v>
      </c>
      <c r="B1358" s="19">
        <v>449.2</v>
      </c>
      <c r="C1358" s="19">
        <v>1219.5999999999999</v>
      </c>
      <c r="D1358" s="19">
        <v>486.18009999999998</v>
      </c>
      <c r="E1358" s="19">
        <v>488.18639999999999</v>
      </c>
      <c r="F1358" s="19">
        <v>252.1217</v>
      </c>
      <c r="G1358" s="20">
        <v>5629.7209300000004</v>
      </c>
      <c r="H1358" s="19">
        <v>1</v>
      </c>
      <c r="I1358" s="19">
        <v>1</v>
      </c>
      <c r="J1358" s="19" t="s">
        <v>105</v>
      </c>
      <c r="K1358" s="19" t="s">
        <v>289</v>
      </c>
      <c r="L1358" s="19" t="s">
        <v>290</v>
      </c>
      <c r="M1358" s="19">
        <v>1.07</v>
      </c>
      <c r="N1358" s="19">
        <v>14.2</v>
      </c>
      <c r="X1358" s="19">
        <v>0.05</v>
      </c>
      <c r="Y1358" s="19">
        <v>1.113</v>
      </c>
      <c r="Z1358" s="19">
        <v>0.93</v>
      </c>
      <c r="AA1358" s="19">
        <v>1.411</v>
      </c>
      <c r="AB1358" s="22">
        <f t="shared" si="345"/>
        <v>1.2897222222222222</v>
      </c>
      <c r="AC1358" s="22">
        <f t="shared" si="346"/>
        <v>1.5153333333333334</v>
      </c>
      <c r="AD1358" s="22">
        <f t="shared" si="347"/>
        <v>1.2322352941176469</v>
      </c>
      <c r="AE1358" s="22">
        <f t="shared" si="348"/>
        <v>0.85111453292271588</v>
      </c>
      <c r="AF1358" s="22">
        <f t="shared" si="349"/>
        <v>1.0466525576559949</v>
      </c>
      <c r="AG1358" s="22">
        <f t="shared" si="350"/>
        <v>-0.23257480908498013</v>
      </c>
      <c r="AH1358" s="22">
        <f t="shared" si="351"/>
        <v>6.5782610812700149E-2</v>
      </c>
      <c r="AI1358" s="22">
        <f t="shared" si="352"/>
        <v>-1.4349229171723039</v>
      </c>
      <c r="AJ1358" s="22">
        <f t="shared" si="353"/>
        <v>-0.23591442914709421</v>
      </c>
      <c r="AK1358" s="22" t="str">
        <f>L1358</f>
        <v>Prolyl-Histidine</v>
      </c>
      <c r="AL1358" s="22" t="str">
        <f t="shared" si="354"/>
        <v>Increase</v>
      </c>
      <c r="AM1358" s="24">
        <f t="shared" si="355"/>
        <v>3.6734749513463658E-2</v>
      </c>
      <c r="AN1358" s="24">
        <f t="shared" si="356"/>
        <v>0.58087885923054894</v>
      </c>
      <c r="AO1358" s="25">
        <v>1.08758</v>
      </c>
      <c r="AP1358" s="24">
        <f t="shared" si="357"/>
        <v>0.58087885923054894</v>
      </c>
      <c r="AQ1358" s="25">
        <v>0.48735499999999998</v>
      </c>
      <c r="AR1358" s="25">
        <v>0.63752699999999995</v>
      </c>
      <c r="AS1358" s="19">
        <v>2209</v>
      </c>
      <c r="AT1358" s="19">
        <v>1.099</v>
      </c>
      <c r="AU1358" s="19">
        <v>1.4550000000000001</v>
      </c>
      <c r="AV1358" s="19">
        <v>1.407</v>
      </c>
      <c r="AW1358" s="19">
        <v>0.97799999999999998</v>
      </c>
      <c r="AX1358" s="19">
        <v>1.39</v>
      </c>
      <c r="AY1358" s="19">
        <v>1.6719999999999999</v>
      </c>
      <c r="AZ1358" s="19">
        <v>1.391</v>
      </c>
      <c r="BA1358" s="19">
        <v>1.1499999999999999</v>
      </c>
      <c r="BB1358" s="19">
        <v>1.2030000000000001</v>
      </c>
      <c r="BC1358" s="19">
        <v>1.595</v>
      </c>
      <c r="BD1358" s="19">
        <v>1.5</v>
      </c>
      <c r="BE1358" s="19">
        <v>1.415</v>
      </c>
      <c r="BF1358" s="19">
        <v>1.6140000000000001</v>
      </c>
      <c r="BG1358" s="19">
        <v>0.86799999999999999</v>
      </c>
      <c r="BH1358" s="19">
        <v>1.29</v>
      </c>
      <c r="BI1358" s="19">
        <v>0.79200000000000004</v>
      </c>
      <c r="BJ1358" s="19">
        <v>0.69699999999999995</v>
      </c>
      <c r="BK1358" s="19">
        <v>1.6990000000000001</v>
      </c>
      <c r="BL1358" s="19"/>
      <c r="BM1358" s="19">
        <v>1.353</v>
      </c>
      <c r="BN1358" s="19">
        <v>1.6</v>
      </c>
      <c r="BO1358" s="19">
        <v>2.3119999999999998</v>
      </c>
      <c r="BP1358" s="19">
        <v>1.899</v>
      </c>
      <c r="BQ1358" s="19">
        <v>1.151</v>
      </c>
      <c r="BR1358" s="19">
        <v>1.5089999999999999</v>
      </c>
      <c r="BS1358" s="19">
        <v>1.651</v>
      </c>
      <c r="BT1358" s="19">
        <v>1.5</v>
      </c>
      <c r="BU1358" s="19">
        <v>1.871</v>
      </c>
      <c r="BV1358" s="19">
        <v>1.639</v>
      </c>
      <c r="BW1358" s="19">
        <v>1.286</v>
      </c>
      <c r="BX1358" s="19">
        <v>1.3180000000000001</v>
      </c>
      <c r="BY1358" s="19">
        <v>1.538</v>
      </c>
      <c r="BZ1358" s="19">
        <v>1.1180000000000001</v>
      </c>
      <c r="CA1358" s="19">
        <v>1.1850000000000001</v>
      </c>
      <c r="CB1358" s="19">
        <v>1.302</v>
      </c>
      <c r="CC1358" s="19">
        <v>1.198</v>
      </c>
      <c r="CD1358" s="19">
        <v>1.8460000000000001</v>
      </c>
      <c r="CE1358" s="19"/>
      <c r="CF1358" s="19">
        <v>1.6379999999999999</v>
      </c>
      <c r="CG1358" s="19">
        <v>1.5049999999999999</v>
      </c>
      <c r="CH1358" s="19">
        <v>1.8959999999999999</v>
      </c>
      <c r="CI1358" s="19" t="s">
        <v>111</v>
      </c>
      <c r="CJ1358" s="19">
        <v>1.08</v>
      </c>
      <c r="CK1358" s="19">
        <v>1.28</v>
      </c>
      <c r="CL1358" s="19">
        <v>1.089</v>
      </c>
      <c r="CM1358" s="19">
        <v>0.84499999999999997</v>
      </c>
      <c r="CN1358" s="19">
        <v>1.2589999999999999</v>
      </c>
      <c r="CO1358" s="19">
        <v>1.1719999999999999</v>
      </c>
      <c r="CP1358" s="19">
        <v>0.93700000000000006</v>
      </c>
      <c r="CQ1358" s="19">
        <v>1.036</v>
      </c>
      <c r="CR1358" s="19">
        <v>0.77800000000000002</v>
      </c>
      <c r="CS1358" s="19">
        <v>1.6850000000000001</v>
      </c>
      <c r="CT1358" s="19">
        <v>0.98199999999999998</v>
      </c>
      <c r="CU1358" s="19">
        <v>1.2370000000000001</v>
      </c>
      <c r="CV1358" s="19">
        <v>1.345</v>
      </c>
      <c r="CW1358" s="19">
        <v>1.1839999999999999</v>
      </c>
    </row>
    <row r="1359" spans="1:101" s="1" customFormat="1" ht="15" x14ac:dyDescent="0.2">
      <c r="A1359" s="19">
        <v>2210</v>
      </c>
      <c r="B1359" s="19">
        <v>450.2</v>
      </c>
      <c r="C1359" s="19">
        <v>1219.9000000000001</v>
      </c>
      <c r="D1359" s="19">
        <v>360.11959999999999</v>
      </c>
      <c r="E1359" s="19">
        <v>362.12580000000003</v>
      </c>
      <c r="F1359" s="19">
        <v>252.1224</v>
      </c>
      <c r="G1359" s="20">
        <v>6967.6666670000004</v>
      </c>
      <c r="H1359" s="19">
        <v>2</v>
      </c>
      <c r="I1359" s="19">
        <v>2</v>
      </c>
      <c r="J1359" s="19" t="s">
        <v>103</v>
      </c>
      <c r="M1359" s="10"/>
      <c r="N1359" s="10"/>
      <c r="U1359" s="21">
        <v>0</v>
      </c>
      <c r="V1359" s="21">
        <v>9</v>
      </c>
      <c r="W1359" s="21">
        <v>294</v>
      </c>
      <c r="X1359" s="19">
        <v>0.05</v>
      </c>
      <c r="Y1359" s="19">
        <v>1.3640000000000001</v>
      </c>
      <c r="Z1359" s="19">
        <v>1.1830000000000001</v>
      </c>
      <c r="AA1359" s="19">
        <v>1.4239999999999999</v>
      </c>
      <c r="AB1359" s="22">
        <f t="shared" si="345"/>
        <v>1.2378333333333333</v>
      </c>
      <c r="AC1359" s="22">
        <f t="shared" si="346"/>
        <v>1.5269444444444447</v>
      </c>
      <c r="AD1359" s="22">
        <f t="shared" si="347"/>
        <v>1.2072222222222222</v>
      </c>
      <c r="AE1359" s="22">
        <f t="shared" si="348"/>
        <v>0.8106603601964707</v>
      </c>
      <c r="AF1359" s="22">
        <f t="shared" si="349"/>
        <v>1.025356649792913</v>
      </c>
      <c r="AG1359" s="22">
        <f t="shared" si="350"/>
        <v>-0.30283049523159888</v>
      </c>
      <c r="AH1359" s="22">
        <f t="shared" si="351"/>
        <v>3.6125809624879782E-2</v>
      </c>
      <c r="AI1359" s="22">
        <f t="shared" si="352"/>
        <v>-2.0678422044915292</v>
      </c>
      <c r="AJ1359" s="22">
        <f t="shared" si="353"/>
        <v>-0.13513111081276546</v>
      </c>
      <c r="AK1359" s="22">
        <f t="shared" ref="AK1359:AK1390" si="358">P1359</f>
        <v>0</v>
      </c>
      <c r="AL1359" s="22" t="str">
        <f t="shared" si="354"/>
        <v>Increase</v>
      </c>
      <c r="AM1359" s="24">
        <f t="shared" si="355"/>
        <v>8.5537744720693455E-3</v>
      </c>
      <c r="AN1359" s="24">
        <f t="shared" si="356"/>
        <v>0.7326033313450655</v>
      </c>
      <c r="AO1359" s="25">
        <v>1.3579399999999999</v>
      </c>
      <c r="AP1359" s="24">
        <f t="shared" si="357"/>
        <v>0.7326033313450655</v>
      </c>
      <c r="AQ1359" s="25">
        <v>0.205127</v>
      </c>
      <c r="AR1359" s="25">
        <v>0.30457000000000001</v>
      </c>
      <c r="AS1359" s="19">
        <v>2210</v>
      </c>
      <c r="AT1359" s="19">
        <v>1.179</v>
      </c>
      <c r="AU1359" s="19">
        <v>1.4770000000000001</v>
      </c>
      <c r="AV1359" s="19">
        <v>1.0940000000000001</v>
      </c>
      <c r="AW1359" s="19">
        <v>1.181</v>
      </c>
      <c r="AX1359" s="19">
        <v>1.36</v>
      </c>
      <c r="AY1359" s="19">
        <v>1.3069999999999999</v>
      </c>
      <c r="AZ1359" s="19">
        <v>1.304</v>
      </c>
      <c r="BA1359" s="19">
        <v>1.2150000000000001</v>
      </c>
      <c r="BB1359" s="19">
        <v>0.97599999999999998</v>
      </c>
      <c r="BC1359" s="19">
        <v>1.4039999999999999</v>
      </c>
      <c r="BD1359" s="19">
        <v>1.29</v>
      </c>
      <c r="BE1359" s="19">
        <v>1.4470000000000001</v>
      </c>
      <c r="BF1359" s="19">
        <v>1.663</v>
      </c>
      <c r="BG1359" s="19">
        <v>0.80600000000000005</v>
      </c>
      <c r="BH1359" s="19">
        <v>1.095</v>
      </c>
      <c r="BI1359" s="19">
        <v>0.98099999999999998</v>
      </c>
      <c r="BJ1359" s="19">
        <v>0.83299999999999996</v>
      </c>
      <c r="BK1359" s="19">
        <v>1.669</v>
      </c>
      <c r="BL1359" s="19"/>
      <c r="BM1359" s="19">
        <v>1.667</v>
      </c>
      <c r="BN1359" s="19">
        <v>1.6259999999999999</v>
      </c>
      <c r="BO1359" s="19">
        <v>2.383</v>
      </c>
      <c r="BP1359" s="19">
        <v>1.6950000000000001</v>
      </c>
      <c r="BQ1359" s="19">
        <v>1.119</v>
      </c>
      <c r="BR1359" s="19">
        <v>1.159</v>
      </c>
      <c r="BS1359" s="19">
        <v>1.6279999999999999</v>
      </c>
      <c r="BT1359" s="19">
        <v>1.8380000000000001</v>
      </c>
      <c r="BU1359" s="19">
        <v>1.883</v>
      </c>
      <c r="BV1359" s="19">
        <v>1.5509999999999999</v>
      </c>
      <c r="BW1359" s="19">
        <v>1.3839999999999999</v>
      </c>
      <c r="BX1359" s="19">
        <v>1.369</v>
      </c>
      <c r="BY1359" s="19">
        <v>1.62</v>
      </c>
      <c r="BZ1359" s="19">
        <v>1.0409999999999999</v>
      </c>
      <c r="CA1359" s="19">
        <v>1.087</v>
      </c>
      <c r="CB1359" s="19">
        <v>1.21</v>
      </c>
      <c r="CC1359" s="19">
        <v>1.256</v>
      </c>
      <c r="CD1359" s="19">
        <v>1.9690000000000001</v>
      </c>
      <c r="CE1359" s="19"/>
      <c r="CF1359" s="19">
        <v>1.369</v>
      </c>
      <c r="CG1359" s="19">
        <v>1.8839999999999999</v>
      </c>
      <c r="CH1359" s="19">
        <v>1.6839999999999999</v>
      </c>
      <c r="CI1359" s="19">
        <v>0.99199999999999999</v>
      </c>
      <c r="CJ1359" s="19">
        <v>1.268</v>
      </c>
      <c r="CK1359" s="19">
        <v>1.127</v>
      </c>
      <c r="CL1359" s="19">
        <v>1.1519999999999999</v>
      </c>
      <c r="CM1359" s="19">
        <v>1.071</v>
      </c>
      <c r="CN1359" s="19">
        <v>1.379</v>
      </c>
      <c r="CO1359" s="19">
        <v>0.93100000000000005</v>
      </c>
      <c r="CP1359" s="19">
        <v>1.0349999999999999</v>
      </c>
      <c r="CQ1359" s="19">
        <v>1.077</v>
      </c>
      <c r="CR1359" s="19">
        <v>0.85499999999999998</v>
      </c>
      <c r="CS1359" s="19">
        <v>1.591</v>
      </c>
      <c r="CT1359" s="19">
        <v>0.83899999999999997</v>
      </c>
      <c r="CU1359" s="19">
        <v>1.19</v>
      </c>
      <c r="CV1359" s="19">
        <v>1.105</v>
      </c>
      <c r="CW1359" s="19">
        <v>1.181</v>
      </c>
    </row>
    <row r="1360" spans="1:101" s="1" customFormat="1" ht="25.5" x14ac:dyDescent="0.2">
      <c r="A1360" s="19">
        <v>2211</v>
      </c>
      <c r="B1360" s="19">
        <v>450.2</v>
      </c>
      <c r="C1360" s="19">
        <v>1220</v>
      </c>
      <c r="D1360" s="19">
        <v>307.11110000000002</v>
      </c>
      <c r="E1360" s="19">
        <v>309.11829999999998</v>
      </c>
      <c r="F1360" s="19">
        <v>146.10560000000001</v>
      </c>
      <c r="G1360" s="20">
        <v>3217</v>
      </c>
      <c r="H1360" s="19">
        <v>2</v>
      </c>
      <c r="I1360" s="19">
        <v>2</v>
      </c>
      <c r="J1360" s="19" t="s">
        <v>131</v>
      </c>
      <c r="M1360" s="10"/>
      <c r="N1360" s="10"/>
      <c r="O1360" s="19" t="s">
        <v>628</v>
      </c>
      <c r="P1360" s="19" t="s">
        <v>629</v>
      </c>
      <c r="Q1360" s="19">
        <v>0.06</v>
      </c>
      <c r="R1360" s="19">
        <v>171.8</v>
      </c>
      <c r="S1360" s="19" t="s">
        <v>133</v>
      </c>
      <c r="T1360" s="19" t="s">
        <v>134</v>
      </c>
      <c r="X1360" s="19">
        <v>0.05</v>
      </c>
      <c r="Y1360" s="19">
        <v>1.212</v>
      </c>
      <c r="Z1360" s="19">
        <v>1.3440000000000001</v>
      </c>
      <c r="AA1360" s="19">
        <v>1.246</v>
      </c>
      <c r="AB1360" s="22">
        <f t="shared" si="345"/>
        <v>0.97744444444444456</v>
      </c>
      <c r="AC1360" s="22">
        <f t="shared" si="346"/>
        <v>0.93566666666666665</v>
      </c>
      <c r="AD1360" s="22">
        <f t="shared" si="347"/>
        <v>0.91572222222222222</v>
      </c>
      <c r="AE1360" s="22">
        <f t="shared" si="348"/>
        <v>1.0446502790642442</v>
      </c>
      <c r="AF1360" s="22">
        <f t="shared" si="349"/>
        <v>1.067402778620397</v>
      </c>
      <c r="AG1360" s="22">
        <f t="shared" si="350"/>
        <v>6.3020047470141421E-2</v>
      </c>
      <c r="AH1360" s="22">
        <f t="shared" si="351"/>
        <v>9.4104672010020471E-2</v>
      </c>
      <c r="AI1360" s="22">
        <f t="shared" si="352"/>
        <v>-0.2531907350217516</v>
      </c>
      <c r="AJ1360" s="22">
        <f t="shared" si="353"/>
        <v>-0.4746476990374271</v>
      </c>
      <c r="AK1360" s="22" t="str">
        <f t="shared" si="358"/>
        <v>Isomer 2 of L-Lysine - 2 tags/D-Lysine - 2 tags</v>
      </c>
      <c r="AL1360" s="22" t="str">
        <f t="shared" si="354"/>
        <v>Lowering</v>
      </c>
      <c r="AM1360" s="24">
        <f t="shared" si="355"/>
        <v>0.55822497762788437</v>
      </c>
      <c r="AN1360" s="24">
        <f t="shared" si="356"/>
        <v>0.33523727435028194</v>
      </c>
      <c r="AO1360" s="25">
        <v>0.57720499999999997</v>
      </c>
      <c r="AP1360" s="24">
        <f t="shared" si="357"/>
        <v>0.33523727435028194</v>
      </c>
      <c r="AQ1360" s="25">
        <v>0.61198799999999998</v>
      </c>
      <c r="AR1360" s="25">
        <v>0.73390699999999998</v>
      </c>
      <c r="AS1360" s="19">
        <v>2211</v>
      </c>
      <c r="AT1360" s="19">
        <v>0.86499999999999999</v>
      </c>
      <c r="AU1360" s="19">
        <v>0.94699999999999995</v>
      </c>
      <c r="AV1360" s="19">
        <v>1.2030000000000001</v>
      </c>
      <c r="AW1360" s="19">
        <v>1.157</v>
      </c>
      <c r="AX1360" s="19">
        <v>1.1279999999999999</v>
      </c>
      <c r="AY1360" s="19">
        <v>0.874</v>
      </c>
      <c r="AZ1360" s="19">
        <v>0.83799999999999997</v>
      </c>
      <c r="BA1360" s="19">
        <v>0.85799999999999998</v>
      </c>
      <c r="BB1360" s="19">
        <v>0.73099999999999998</v>
      </c>
      <c r="BC1360" s="19">
        <v>1.0900000000000001</v>
      </c>
      <c r="BD1360" s="19">
        <v>0.86199999999999999</v>
      </c>
      <c r="BE1360" s="19">
        <v>0.88500000000000001</v>
      </c>
      <c r="BF1360" s="19">
        <v>0.69899999999999995</v>
      </c>
      <c r="BG1360" s="19">
        <v>0.95499999999999996</v>
      </c>
      <c r="BH1360" s="19">
        <v>0.747</v>
      </c>
      <c r="BI1360" s="19">
        <v>1.3140000000000001</v>
      </c>
      <c r="BJ1360" s="19">
        <v>1.425</v>
      </c>
      <c r="BK1360" s="19">
        <v>1.016</v>
      </c>
      <c r="BL1360" s="19"/>
      <c r="BM1360" s="19">
        <v>0.77600000000000002</v>
      </c>
      <c r="BN1360" s="19">
        <v>1.0189999999999999</v>
      </c>
      <c r="BO1360" s="19">
        <v>1.1279999999999999</v>
      </c>
      <c r="BP1360" s="19">
        <v>1.1950000000000001</v>
      </c>
      <c r="BQ1360" s="19">
        <v>0.78800000000000003</v>
      </c>
      <c r="BR1360" s="19">
        <v>0.79700000000000004</v>
      </c>
      <c r="BS1360" s="19">
        <v>1.446</v>
      </c>
      <c r="BT1360" s="19">
        <v>1.052</v>
      </c>
      <c r="BU1360" s="19">
        <v>0.751</v>
      </c>
      <c r="BV1360" s="19">
        <v>0.749</v>
      </c>
      <c r="BW1360" s="19">
        <v>0.63500000000000001</v>
      </c>
      <c r="BX1360" s="19">
        <v>0.85399999999999998</v>
      </c>
      <c r="BY1360" s="19">
        <v>0.78300000000000003</v>
      </c>
      <c r="BZ1360" s="19">
        <v>0.71499999999999997</v>
      </c>
      <c r="CA1360" s="19">
        <v>1.0629999999999999</v>
      </c>
      <c r="CB1360" s="19">
        <v>1.27</v>
      </c>
      <c r="CC1360" s="19">
        <v>0.871</v>
      </c>
      <c r="CD1360" s="19">
        <v>0.95</v>
      </c>
      <c r="CE1360" s="19"/>
      <c r="CF1360" s="19">
        <v>0.877</v>
      </c>
      <c r="CG1360" s="19">
        <v>0.66</v>
      </c>
      <c r="CH1360" s="19">
        <v>0.92700000000000005</v>
      </c>
      <c r="CI1360" s="19">
        <v>1.179</v>
      </c>
      <c r="CJ1360" s="19">
        <v>0.81</v>
      </c>
      <c r="CK1360" s="19">
        <v>1.014</v>
      </c>
      <c r="CL1360" s="19">
        <v>0.94099999999999995</v>
      </c>
      <c r="CM1360" s="19">
        <v>0.94099999999999995</v>
      </c>
      <c r="CN1360" s="19">
        <v>1.393</v>
      </c>
      <c r="CO1360" s="19">
        <v>0.89300000000000002</v>
      </c>
      <c r="CP1360" s="19">
        <v>0.80400000000000005</v>
      </c>
      <c r="CQ1360" s="19">
        <v>0.70399999999999996</v>
      </c>
      <c r="CR1360" s="19">
        <v>0.87</v>
      </c>
      <c r="CS1360" s="19">
        <v>0.748</v>
      </c>
      <c r="CT1360" s="19">
        <v>0.76900000000000002</v>
      </c>
      <c r="CU1360" s="19">
        <v>0.93500000000000005</v>
      </c>
      <c r="CV1360" s="19">
        <v>1.0229999999999999</v>
      </c>
      <c r="CW1360" s="19">
        <v>0.995</v>
      </c>
    </row>
    <row r="1361" spans="1:101" s="1" customFormat="1" ht="15" x14ac:dyDescent="0.2">
      <c r="A1361" s="19">
        <v>2212</v>
      </c>
      <c r="B1361" s="19">
        <v>449.2</v>
      </c>
      <c r="C1361" s="19">
        <v>1220.7</v>
      </c>
      <c r="D1361" s="19">
        <v>338.08749999999998</v>
      </c>
      <c r="E1361" s="19">
        <v>340.09440000000001</v>
      </c>
      <c r="F1361" s="19">
        <v>208.05840000000001</v>
      </c>
      <c r="G1361" s="20">
        <v>7191.2857139999996</v>
      </c>
      <c r="H1361" s="19">
        <v>2</v>
      </c>
      <c r="I1361" s="19">
        <v>2</v>
      </c>
      <c r="J1361" s="19" t="s">
        <v>109</v>
      </c>
      <c r="M1361" s="10"/>
      <c r="N1361" s="10"/>
      <c r="U1361" s="21">
        <v>1</v>
      </c>
      <c r="V1361" s="21">
        <v>49</v>
      </c>
      <c r="W1361" s="21">
        <v>625</v>
      </c>
      <c r="X1361" s="19">
        <v>0.05</v>
      </c>
      <c r="Y1361" s="19">
        <v>0.79800000000000004</v>
      </c>
      <c r="Z1361" s="19">
        <v>0.71799999999999997</v>
      </c>
      <c r="AA1361" s="19">
        <v>0.59199999999999997</v>
      </c>
      <c r="AB1361" s="22">
        <f t="shared" si="345"/>
        <v>1.018</v>
      </c>
      <c r="AC1361" s="22">
        <f t="shared" si="346"/>
        <v>1.2284999999999999</v>
      </c>
      <c r="AD1361" s="22">
        <f t="shared" si="347"/>
        <v>0.96811111111111103</v>
      </c>
      <c r="AE1361" s="22">
        <f t="shared" si="348"/>
        <v>0.82865282865282874</v>
      </c>
      <c r="AF1361" s="22">
        <f t="shared" si="349"/>
        <v>1.0515321932744177</v>
      </c>
      <c r="AG1361" s="22">
        <f t="shared" si="350"/>
        <v>-0.27116029628646937</v>
      </c>
      <c r="AH1361" s="22">
        <f t="shared" si="351"/>
        <v>7.2493019700099845E-2</v>
      </c>
      <c r="AI1361" s="22">
        <f t="shared" si="352"/>
        <v>-1.1532398935129926</v>
      </c>
      <c r="AJ1361" s="22">
        <f t="shared" si="353"/>
        <v>-0.24892669696264558</v>
      </c>
      <c r="AK1361" s="22">
        <f t="shared" si="358"/>
        <v>0</v>
      </c>
      <c r="AL1361" s="22" t="str">
        <f t="shared" si="354"/>
        <v>Increase</v>
      </c>
      <c r="AM1361" s="24">
        <f t="shared" si="355"/>
        <v>7.0268406739199554E-2</v>
      </c>
      <c r="AN1361" s="24">
        <f t="shared" si="356"/>
        <v>0.5637327982716408</v>
      </c>
      <c r="AO1361" s="25">
        <v>0.90817999999999999</v>
      </c>
      <c r="AP1361" s="24">
        <f t="shared" si="357"/>
        <v>0.5637327982716408</v>
      </c>
      <c r="AQ1361" s="25">
        <v>0.34250799999999998</v>
      </c>
      <c r="AR1361" s="25">
        <v>0.45961400000000002</v>
      </c>
      <c r="AS1361" s="19">
        <v>2212</v>
      </c>
      <c r="AT1361" s="19">
        <v>0.70399999999999996</v>
      </c>
      <c r="AU1361" s="19">
        <v>0.71399999999999997</v>
      </c>
      <c r="AV1361" s="19">
        <v>0.84299999999999997</v>
      </c>
      <c r="AW1361" s="19">
        <v>0.98599999999999999</v>
      </c>
      <c r="AX1361" s="19">
        <v>1.29</v>
      </c>
      <c r="AY1361" s="19">
        <v>0.84299999999999997</v>
      </c>
      <c r="AZ1361" s="19">
        <v>0.73299999999999998</v>
      </c>
      <c r="BA1361" s="19">
        <v>0.83</v>
      </c>
      <c r="BB1361" s="19">
        <v>0.86499999999999999</v>
      </c>
      <c r="BC1361" s="19">
        <v>1.016</v>
      </c>
      <c r="BD1361" s="19">
        <v>1.3180000000000001</v>
      </c>
      <c r="BE1361" s="19">
        <v>1.264</v>
      </c>
      <c r="BF1361" s="19">
        <v>1.39</v>
      </c>
      <c r="BG1361" s="19">
        <v>1.3140000000000001</v>
      </c>
      <c r="BH1361" s="19">
        <v>1.361</v>
      </c>
      <c r="BI1361" s="19">
        <v>1.131</v>
      </c>
      <c r="BJ1361" s="19">
        <v>0.98299999999999998</v>
      </c>
      <c r="BK1361" s="19">
        <v>0.73899999999999999</v>
      </c>
      <c r="BL1361" s="19"/>
      <c r="BM1361" s="19">
        <v>0.98399999999999999</v>
      </c>
      <c r="BN1361" s="19">
        <v>0.97099999999999997</v>
      </c>
      <c r="BO1361" s="19">
        <v>1.0409999999999999</v>
      </c>
      <c r="BP1361" s="19">
        <v>1.476</v>
      </c>
      <c r="BQ1361" s="19">
        <v>1.077</v>
      </c>
      <c r="BR1361" s="19">
        <v>2.024</v>
      </c>
      <c r="BS1361" s="19">
        <v>1.0549999999999999</v>
      </c>
      <c r="BT1361" s="19">
        <v>0.68700000000000006</v>
      </c>
      <c r="BU1361" s="19">
        <v>0.84299999999999997</v>
      </c>
      <c r="BV1361" s="19">
        <v>1.1539999999999999</v>
      </c>
      <c r="BW1361" s="19">
        <v>1.377</v>
      </c>
      <c r="BX1361" s="19">
        <v>1.9770000000000001</v>
      </c>
      <c r="BY1361" s="19">
        <v>1.4410000000000001</v>
      </c>
      <c r="BZ1361" s="19">
        <v>1.901</v>
      </c>
      <c r="CA1361" s="19">
        <v>1.3520000000000001</v>
      </c>
      <c r="CB1361" s="19">
        <v>1.0349999999999999</v>
      </c>
      <c r="CC1361" s="19">
        <v>0.95</v>
      </c>
      <c r="CD1361" s="19">
        <v>0.76800000000000002</v>
      </c>
      <c r="CE1361" s="19"/>
      <c r="CF1361" s="19">
        <v>0.65500000000000003</v>
      </c>
      <c r="CG1361" s="19">
        <v>0.88400000000000001</v>
      </c>
      <c r="CH1361" s="19">
        <v>0.74099999999999999</v>
      </c>
      <c r="CI1361" s="19">
        <v>0.96799999999999997</v>
      </c>
      <c r="CJ1361" s="19">
        <v>1.1499999999999999</v>
      </c>
      <c r="CK1361" s="19">
        <v>0.84499999999999997</v>
      </c>
      <c r="CL1361" s="19">
        <v>0.66300000000000003</v>
      </c>
      <c r="CM1361" s="19">
        <v>0.995</v>
      </c>
      <c r="CN1361" s="19">
        <v>0.496</v>
      </c>
      <c r="CO1361" s="19">
        <v>1.1719999999999999</v>
      </c>
      <c r="CP1361" s="19">
        <v>1.603</v>
      </c>
      <c r="CQ1361" s="19">
        <v>1.1259999999999999</v>
      </c>
      <c r="CR1361" s="19">
        <v>1.161</v>
      </c>
      <c r="CS1361" s="19">
        <v>1.048</v>
      </c>
      <c r="CT1361" s="19">
        <v>1.018</v>
      </c>
      <c r="CU1361" s="19">
        <v>1.1559999999999999</v>
      </c>
      <c r="CV1361" s="19">
        <v>1.0920000000000001</v>
      </c>
      <c r="CW1361" s="19">
        <v>0.65300000000000002</v>
      </c>
    </row>
    <row r="1362" spans="1:101" s="1" customFormat="1" ht="15" x14ac:dyDescent="0.2">
      <c r="A1362" s="19">
        <v>2213</v>
      </c>
      <c r="B1362" s="19">
        <v>449.2</v>
      </c>
      <c r="C1362" s="19">
        <v>1221.4000000000001</v>
      </c>
      <c r="D1362" s="19">
        <v>348.1148</v>
      </c>
      <c r="E1362" s="19">
        <v>350.12139999999999</v>
      </c>
      <c r="F1362" s="19">
        <v>228.113</v>
      </c>
      <c r="G1362" s="20">
        <v>11491.92157</v>
      </c>
      <c r="H1362" s="19">
        <v>2</v>
      </c>
      <c r="I1362" s="19">
        <v>2</v>
      </c>
      <c r="J1362" s="19" t="s">
        <v>109</v>
      </c>
      <c r="M1362" s="10"/>
      <c r="N1362" s="10"/>
      <c r="U1362" s="21">
        <v>1</v>
      </c>
      <c r="V1362" s="21">
        <v>10</v>
      </c>
      <c r="W1362" s="21">
        <v>337</v>
      </c>
      <c r="X1362" s="19">
        <v>1.67E-2</v>
      </c>
      <c r="Y1362" s="19">
        <v>0.89900000000000002</v>
      </c>
      <c r="Z1362" s="19">
        <v>0.96099999999999997</v>
      </c>
      <c r="AA1362" s="19">
        <v>1.099</v>
      </c>
      <c r="AB1362" s="22">
        <f t="shared" si="345"/>
        <v>1.1649444444444446</v>
      </c>
      <c r="AC1362" s="22">
        <f t="shared" si="346"/>
        <v>0.86955555555555564</v>
      </c>
      <c r="AD1362" s="22">
        <f t="shared" si="347"/>
        <v>1.2744705882352942</v>
      </c>
      <c r="AE1362" s="22">
        <f t="shared" si="348"/>
        <v>1.3397009966777409</v>
      </c>
      <c r="AF1362" s="22">
        <f t="shared" si="349"/>
        <v>0.91406145830128105</v>
      </c>
      <c r="AG1362" s="22">
        <f t="shared" si="350"/>
        <v>0.42191104639594068</v>
      </c>
      <c r="AH1362" s="22">
        <f t="shared" si="351"/>
        <v>-0.12963692456503423</v>
      </c>
      <c r="AI1362" s="22">
        <f t="shared" si="352"/>
        <v>-3.7918879536708512</v>
      </c>
      <c r="AJ1362" s="22">
        <f t="shared" si="353"/>
        <v>-0.45819332797529677</v>
      </c>
      <c r="AK1362" s="22">
        <f t="shared" si="358"/>
        <v>0</v>
      </c>
      <c r="AL1362" s="22" t="str">
        <f t="shared" si="354"/>
        <v>Lowering</v>
      </c>
      <c r="AM1362" s="24">
        <f t="shared" si="355"/>
        <v>1.6147751089433653E-4</v>
      </c>
      <c r="AN1362" s="24">
        <f t="shared" si="356"/>
        <v>0.34818228575569277</v>
      </c>
      <c r="AO1362" s="25">
        <v>1.7571699999999999</v>
      </c>
      <c r="AP1362" s="24">
        <f t="shared" si="357"/>
        <v>0.34818228575569277</v>
      </c>
      <c r="AQ1362" s="25">
        <v>0.52623799999999998</v>
      </c>
      <c r="AR1362" s="25">
        <v>0.66875700000000005</v>
      </c>
      <c r="AS1362" s="19">
        <v>2213</v>
      </c>
      <c r="AT1362" s="19">
        <v>1.2210000000000001</v>
      </c>
      <c r="AU1362" s="19">
        <v>0.95799999999999996</v>
      </c>
      <c r="AV1362" s="19">
        <v>0.97799999999999998</v>
      </c>
      <c r="AW1362" s="19">
        <v>1.32</v>
      </c>
      <c r="AX1362" s="19">
        <v>0.77800000000000002</v>
      </c>
      <c r="AY1362" s="19">
        <v>1.72</v>
      </c>
      <c r="AZ1362" s="19">
        <v>1.06</v>
      </c>
      <c r="BA1362" s="19">
        <v>1.2789999999999999</v>
      </c>
      <c r="BB1362" s="19">
        <v>1.077</v>
      </c>
      <c r="BC1362" s="19">
        <v>1.476</v>
      </c>
      <c r="BD1362" s="19">
        <v>1.0349999999999999</v>
      </c>
      <c r="BE1362" s="19">
        <v>1.0720000000000001</v>
      </c>
      <c r="BF1362" s="19">
        <v>1.153</v>
      </c>
      <c r="BG1362" s="19">
        <v>1.3009999999999999</v>
      </c>
      <c r="BH1362" s="19">
        <v>1.117</v>
      </c>
      <c r="BI1362" s="19">
        <v>0.94399999999999995</v>
      </c>
      <c r="BJ1362" s="19">
        <v>1.4670000000000001</v>
      </c>
      <c r="BK1362" s="19">
        <v>1.0129999999999999</v>
      </c>
      <c r="BL1362" s="19"/>
      <c r="BM1362" s="19">
        <v>0.754</v>
      </c>
      <c r="BN1362" s="19">
        <v>0.91800000000000004</v>
      </c>
      <c r="BO1362" s="19">
        <v>1.202</v>
      </c>
      <c r="BP1362" s="19">
        <v>1.093</v>
      </c>
      <c r="BQ1362" s="19">
        <v>0.98799999999999999</v>
      </c>
      <c r="BR1362" s="19">
        <v>0.69699999999999995</v>
      </c>
      <c r="BS1362" s="19">
        <v>1.0840000000000001</v>
      </c>
      <c r="BT1362" s="19">
        <v>0.86099999999999999</v>
      </c>
      <c r="BU1362" s="19">
        <v>0.81599999999999995</v>
      </c>
      <c r="BV1362" s="19">
        <v>0.85299999999999998</v>
      </c>
      <c r="BW1362" s="19">
        <v>1.0760000000000001</v>
      </c>
      <c r="BX1362" s="19">
        <v>0.58299999999999996</v>
      </c>
      <c r="BY1362" s="19">
        <v>0.86099999999999999</v>
      </c>
      <c r="BZ1362" s="19">
        <v>0.83399999999999996</v>
      </c>
      <c r="CA1362" s="19">
        <v>1.026</v>
      </c>
      <c r="CB1362" s="19">
        <v>0.56999999999999995</v>
      </c>
      <c r="CC1362" s="19">
        <v>0.78600000000000003</v>
      </c>
      <c r="CD1362" s="19">
        <v>0.65</v>
      </c>
      <c r="CE1362" s="19"/>
      <c r="CF1362" s="19">
        <v>1.1839999999999999</v>
      </c>
      <c r="CG1362" s="19">
        <v>0.998</v>
      </c>
      <c r="CH1362" s="19">
        <v>1.6379999999999999</v>
      </c>
      <c r="CI1362" s="19">
        <v>2.2480000000000002</v>
      </c>
      <c r="CJ1362" s="19">
        <v>1.5289999999999999</v>
      </c>
      <c r="CK1362" s="19">
        <v>0.89800000000000002</v>
      </c>
      <c r="CL1362" s="19">
        <v>1.044</v>
      </c>
      <c r="CM1362" s="19">
        <v>1.099</v>
      </c>
      <c r="CN1362" s="19">
        <v>1.4330000000000001</v>
      </c>
      <c r="CO1362" s="19">
        <v>1.0820000000000001</v>
      </c>
      <c r="CP1362" s="19">
        <v>1.1950000000000001</v>
      </c>
      <c r="CQ1362" s="19" t="s">
        <v>111</v>
      </c>
      <c r="CR1362" s="19">
        <v>0.89</v>
      </c>
      <c r="CS1362" s="19">
        <v>1.4870000000000001</v>
      </c>
      <c r="CT1362" s="19">
        <v>2.0720000000000001</v>
      </c>
      <c r="CU1362" s="19">
        <v>0.77100000000000002</v>
      </c>
      <c r="CV1362" s="19">
        <v>0.877</v>
      </c>
      <c r="CW1362" s="19">
        <v>1.2210000000000001</v>
      </c>
    </row>
    <row r="1363" spans="1:101" s="1" customFormat="1" ht="15" x14ac:dyDescent="0.2">
      <c r="A1363" s="19">
        <v>2214</v>
      </c>
      <c r="B1363" s="19">
        <v>450.3</v>
      </c>
      <c r="C1363" s="19">
        <v>1225.9000000000001</v>
      </c>
      <c r="D1363" s="19">
        <v>380.63279999999997</v>
      </c>
      <c r="E1363" s="19">
        <v>382.63850000000002</v>
      </c>
      <c r="F1363" s="19">
        <v>293.149</v>
      </c>
      <c r="G1363" s="20">
        <v>2788</v>
      </c>
      <c r="H1363" s="19">
        <v>2</v>
      </c>
      <c r="I1363" s="19">
        <v>2</v>
      </c>
      <c r="J1363" s="19" t="s">
        <v>103</v>
      </c>
      <c r="M1363" s="10"/>
      <c r="N1363" s="10"/>
      <c r="U1363" s="21">
        <v>0</v>
      </c>
      <c r="V1363" s="21">
        <v>26</v>
      </c>
      <c r="W1363" s="21">
        <v>332</v>
      </c>
      <c r="X1363" s="19">
        <v>0.05</v>
      </c>
      <c r="Y1363" s="19">
        <v>0.749</v>
      </c>
      <c r="Z1363" s="19">
        <v>1.01</v>
      </c>
      <c r="AA1363" s="19">
        <v>0.71299999999999997</v>
      </c>
      <c r="AB1363" s="22">
        <f t="shared" si="345"/>
        <v>0.98299999999999998</v>
      </c>
      <c r="AC1363" s="22">
        <f t="shared" si="346"/>
        <v>1.1963888888888889</v>
      </c>
      <c r="AD1363" s="22">
        <f t="shared" si="347"/>
        <v>1.0276666666666667</v>
      </c>
      <c r="AE1363" s="22">
        <f t="shared" si="348"/>
        <v>0.82163919201300206</v>
      </c>
      <c r="AF1363" s="22">
        <f t="shared" si="349"/>
        <v>0.95653584171261752</v>
      </c>
      <c r="AG1363" s="22">
        <f t="shared" si="350"/>
        <v>-0.28342309534632792</v>
      </c>
      <c r="AH1363" s="22">
        <f t="shared" si="351"/>
        <v>-6.4109067045438478E-2</v>
      </c>
      <c r="AI1363" s="22">
        <f t="shared" si="352"/>
        <v>-1.519995012011208</v>
      </c>
      <c r="AJ1363" s="22">
        <f t="shared" si="353"/>
        <v>-0.26495637403362915</v>
      </c>
      <c r="AK1363" s="22">
        <f t="shared" si="358"/>
        <v>0</v>
      </c>
      <c r="AL1363" s="22" t="str">
        <f t="shared" si="354"/>
        <v>Increase</v>
      </c>
      <c r="AM1363" s="24">
        <f t="shared" si="355"/>
        <v>3.019986405557977E-2</v>
      </c>
      <c r="AN1363" s="24">
        <f t="shared" si="356"/>
        <v>0.54330490508724782</v>
      </c>
      <c r="AO1363" s="25">
        <v>1.0965499999999999</v>
      </c>
      <c r="AP1363" s="24">
        <f t="shared" si="357"/>
        <v>0.54330490508724782</v>
      </c>
      <c r="AQ1363" s="25">
        <v>1.28135</v>
      </c>
      <c r="AR1363" s="25">
        <v>1.1503300000000001</v>
      </c>
      <c r="AS1363" s="19">
        <v>2214</v>
      </c>
      <c r="AT1363" s="19">
        <v>0.86099999999999999</v>
      </c>
      <c r="AU1363" s="19">
        <v>1.079</v>
      </c>
      <c r="AV1363" s="19">
        <v>1.1080000000000001</v>
      </c>
      <c r="AW1363" s="19">
        <v>0.83</v>
      </c>
      <c r="AX1363" s="19">
        <v>0.91800000000000004</v>
      </c>
      <c r="AY1363" s="19">
        <v>0.78200000000000003</v>
      </c>
      <c r="AZ1363" s="19">
        <v>1.413</v>
      </c>
      <c r="BA1363" s="19">
        <v>1.228</v>
      </c>
      <c r="BB1363" s="19">
        <v>0.97599999999999998</v>
      </c>
      <c r="BC1363" s="19">
        <v>0.79600000000000004</v>
      </c>
      <c r="BD1363" s="19">
        <v>0.91100000000000003</v>
      </c>
      <c r="BE1363" s="19">
        <v>1.0069999999999999</v>
      </c>
      <c r="BF1363" s="19">
        <v>0.83799999999999997</v>
      </c>
      <c r="BG1363" s="19">
        <v>1.351</v>
      </c>
      <c r="BH1363" s="19">
        <v>0.79700000000000004</v>
      </c>
      <c r="BI1363" s="19">
        <v>0.76700000000000002</v>
      </c>
      <c r="BJ1363" s="19">
        <v>1.089</v>
      </c>
      <c r="BK1363" s="19">
        <v>0.94299999999999995</v>
      </c>
      <c r="BL1363" s="19"/>
      <c r="BM1363" s="19">
        <v>1.3220000000000001</v>
      </c>
      <c r="BN1363" s="19">
        <v>1.1419999999999999</v>
      </c>
      <c r="BO1363" s="19">
        <v>1.018</v>
      </c>
      <c r="BP1363" s="19">
        <v>1.325</v>
      </c>
      <c r="BQ1363" s="19">
        <v>2.1779999999999999</v>
      </c>
      <c r="BR1363" s="19">
        <v>1.1879999999999999</v>
      </c>
      <c r="BS1363" s="19">
        <v>1.359</v>
      </c>
      <c r="BT1363" s="19">
        <v>1.038</v>
      </c>
      <c r="BU1363" s="19">
        <v>0.76600000000000001</v>
      </c>
      <c r="BV1363" s="19">
        <v>1.1259999999999999</v>
      </c>
      <c r="BW1363" s="19">
        <v>1.4510000000000001</v>
      </c>
      <c r="BX1363" s="19">
        <v>1.135</v>
      </c>
      <c r="BY1363" s="19">
        <v>1.718</v>
      </c>
      <c r="BZ1363" s="19">
        <v>0.88800000000000001</v>
      </c>
      <c r="CA1363" s="19">
        <v>0.97099999999999997</v>
      </c>
      <c r="CB1363" s="19">
        <v>0.745</v>
      </c>
      <c r="CC1363" s="19">
        <v>1.2</v>
      </c>
      <c r="CD1363" s="19">
        <v>0.96499999999999997</v>
      </c>
      <c r="CE1363" s="19"/>
      <c r="CF1363" s="19">
        <v>0.69299999999999995</v>
      </c>
      <c r="CG1363" s="19">
        <v>1.0620000000000001</v>
      </c>
      <c r="CH1363" s="19">
        <v>1.2470000000000001</v>
      </c>
      <c r="CI1363" s="19">
        <v>1.1539999999999999</v>
      </c>
      <c r="CJ1363" s="19">
        <v>1.31</v>
      </c>
      <c r="CK1363" s="19">
        <v>1.272</v>
      </c>
      <c r="CL1363" s="19">
        <v>1.2410000000000001</v>
      </c>
      <c r="CM1363" s="19">
        <v>1.056</v>
      </c>
      <c r="CN1363" s="19">
        <v>0.72099999999999997</v>
      </c>
      <c r="CO1363" s="19">
        <v>0.99199999999999999</v>
      </c>
      <c r="CP1363" s="19">
        <v>0.51700000000000002</v>
      </c>
      <c r="CQ1363" s="19">
        <v>1.379</v>
      </c>
      <c r="CR1363" s="19">
        <v>1.099</v>
      </c>
      <c r="CS1363" s="19">
        <v>1.103</v>
      </c>
      <c r="CT1363" s="19">
        <v>1.105</v>
      </c>
      <c r="CU1363" s="19">
        <v>0.74199999999999999</v>
      </c>
      <c r="CV1363" s="19">
        <v>0.93300000000000005</v>
      </c>
      <c r="CW1363" s="19">
        <v>0.872</v>
      </c>
    </row>
    <row r="1364" spans="1:101" s="1" customFormat="1" ht="15" x14ac:dyDescent="0.2">
      <c r="A1364" s="19">
        <v>2215</v>
      </c>
      <c r="B1364" s="19">
        <v>451.5</v>
      </c>
      <c r="C1364" s="19">
        <v>1229.5</v>
      </c>
      <c r="D1364" s="19">
        <v>389.1275</v>
      </c>
      <c r="E1364" s="19">
        <v>391.1343</v>
      </c>
      <c r="F1364" s="19">
        <v>155.0692</v>
      </c>
      <c r="G1364" s="20">
        <v>6469.3333329999996</v>
      </c>
      <c r="H1364" s="19">
        <v>1</v>
      </c>
      <c r="I1364" s="19">
        <v>1</v>
      </c>
      <c r="J1364" s="19" t="s">
        <v>109</v>
      </c>
      <c r="M1364" s="10"/>
      <c r="N1364" s="10"/>
      <c r="U1364" s="21">
        <v>1</v>
      </c>
      <c r="V1364" s="21">
        <v>14</v>
      </c>
      <c r="W1364" s="21">
        <v>272</v>
      </c>
      <c r="X1364" s="19">
        <v>0.05</v>
      </c>
      <c r="Y1364" s="19">
        <v>1.1879999999999999</v>
      </c>
      <c r="Z1364" s="19">
        <v>1.196</v>
      </c>
      <c r="AA1364" s="19">
        <v>1.036</v>
      </c>
      <c r="AB1364" s="22">
        <f t="shared" si="345"/>
        <v>0.94647058823529429</v>
      </c>
      <c r="AC1364" s="22">
        <f t="shared" si="346"/>
        <v>0.94188888888888889</v>
      </c>
      <c r="AD1364" s="22">
        <f t="shared" si="347"/>
        <v>0.90255555555555567</v>
      </c>
      <c r="AE1364" s="22">
        <f t="shared" si="348"/>
        <v>1.0048643734950629</v>
      </c>
      <c r="AF1364" s="22">
        <f t="shared" si="349"/>
        <v>1.0486563208319153</v>
      </c>
      <c r="AG1364" s="22">
        <f t="shared" si="350"/>
        <v>7.0007940508488662E-3</v>
      </c>
      <c r="AH1364" s="22">
        <f t="shared" si="351"/>
        <v>6.8541936760240021E-2</v>
      </c>
      <c r="AI1364" s="22">
        <f t="shared" si="352"/>
        <v>-3.4212322932743566E-2</v>
      </c>
      <c r="AJ1364" s="22">
        <f t="shared" si="353"/>
        <v>-0.50988665183988524</v>
      </c>
      <c r="AK1364" s="22">
        <f t="shared" si="358"/>
        <v>0</v>
      </c>
      <c r="AL1364" s="22" t="str">
        <f t="shared" si="354"/>
        <v>Lowering</v>
      </c>
      <c r="AM1364" s="24">
        <f t="shared" si="355"/>
        <v>0.92424620724047413</v>
      </c>
      <c r="AN1364" s="24">
        <f t="shared" si="356"/>
        <v>0.30911020856727284</v>
      </c>
      <c r="AO1364" s="25">
        <v>0.52778400000000003</v>
      </c>
      <c r="AP1364" s="24">
        <f t="shared" si="357"/>
        <v>0.30911020856727284</v>
      </c>
      <c r="AQ1364" s="25">
        <v>0.69308999999999998</v>
      </c>
      <c r="AR1364" s="25">
        <v>0.79590099999999997</v>
      </c>
      <c r="AS1364" s="19">
        <v>2215</v>
      </c>
      <c r="AT1364" s="19">
        <v>1.0529999999999999</v>
      </c>
      <c r="AU1364" s="19">
        <v>1.1399999999999999</v>
      </c>
      <c r="AV1364" s="19" t="s">
        <v>111</v>
      </c>
      <c r="AW1364" s="19">
        <v>0.97799999999999998</v>
      </c>
      <c r="AX1364" s="19">
        <v>0.875</v>
      </c>
      <c r="AY1364" s="19">
        <v>1.149</v>
      </c>
      <c r="AZ1364" s="19">
        <v>1.016</v>
      </c>
      <c r="BA1364" s="19">
        <v>1.111</v>
      </c>
      <c r="BB1364" s="19">
        <v>0.77800000000000002</v>
      </c>
      <c r="BC1364" s="19">
        <v>0.93899999999999995</v>
      </c>
      <c r="BD1364" s="19">
        <v>0.84299999999999997</v>
      </c>
      <c r="BE1364" s="19">
        <v>0.81</v>
      </c>
      <c r="BF1364" s="19">
        <v>0.89500000000000002</v>
      </c>
      <c r="BG1364" s="19">
        <v>0.83899999999999997</v>
      </c>
      <c r="BH1364" s="19">
        <v>0.85099999999999998</v>
      </c>
      <c r="BI1364" s="19">
        <v>0.95399999999999996</v>
      </c>
      <c r="BJ1364" s="19">
        <v>1.024</v>
      </c>
      <c r="BK1364" s="19">
        <v>0.83499999999999996</v>
      </c>
      <c r="BL1364" s="19"/>
      <c r="BM1364" s="19">
        <v>1.034</v>
      </c>
      <c r="BN1364" s="19">
        <v>0.996</v>
      </c>
      <c r="BO1364" s="19">
        <v>1.2549999999999999</v>
      </c>
      <c r="BP1364" s="19">
        <v>1.0309999999999999</v>
      </c>
      <c r="BQ1364" s="19">
        <v>0.875</v>
      </c>
      <c r="BR1364" s="19">
        <v>0.64700000000000002</v>
      </c>
      <c r="BS1364" s="19">
        <v>1.1439999999999999</v>
      </c>
      <c r="BT1364" s="19">
        <v>1.2030000000000001</v>
      </c>
      <c r="BU1364" s="19">
        <v>0.89</v>
      </c>
      <c r="BV1364" s="19">
        <v>0.80500000000000005</v>
      </c>
      <c r="BW1364" s="19">
        <v>0.82399999999999995</v>
      </c>
      <c r="BX1364" s="19">
        <v>0.89</v>
      </c>
      <c r="BY1364" s="19">
        <v>0.81399999999999995</v>
      </c>
      <c r="BZ1364" s="19">
        <v>0.73499999999999999</v>
      </c>
      <c r="CA1364" s="19">
        <v>0.86899999999999999</v>
      </c>
      <c r="CB1364" s="19">
        <v>1.0389999999999999</v>
      </c>
      <c r="CC1364" s="19">
        <v>1.0329999999999999</v>
      </c>
      <c r="CD1364" s="19">
        <v>0.87</v>
      </c>
      <c r="CE1364" s="19"/>
      <c r="CF1364" s="19">
        <v>0.95099999999999996</v>
      </c>
      <c r="CG1364" s="19">
        <v>1.032</v>
      </c>
      <c r="CH1364" s="19">
        <v>1.1439999999999999</v>
      </c>
      <c r="CI1364" s="19">
        <v>0.97599999999999998</v>
      </c>
      <c r="CJ1364" s="19">
        <v>1.0209999999999999</v>
      </c>
      <c r="CK1364" s="19">
        <v>0.99399999999999999</v>
      </c>
      <c r="CL1364" s="19">
        <v>0.86799999999999999</v>
      </c>
      <c r="CM1364" s="19">
        <v>0.80700000000000005</v>
      </c>
      <c r="CN1364" s="19">
        <v>1.069</v>
      </c>
      <c r="CO1364" s="19">
        <v>0.91900000000000004</v>
      </c>
      <c r="CP1364" s="19">
        <v>0.71399999999999997</v>
      </c>
      <c r="CQ1364" s="19">
        <v>0.70299999999999996</v>
      </c>
      <c r="CR1364" s="19">
        <v>0.89200000000000002</v>
      </c>
      <c r="CS1364" s="19">
        <v>0.96</v>
      </c>
      <c r="CT1364" s="19">
        <v>0.76200000000000001</v>
      </c>
      <c r="CU1364" s="19">
        <v>0.746</v>
      </c>
      <c r="CV1364" s="19">
        <v>0.73499999999999999</v>
      </c>
      <c r="CW1364" s="19">
        <v>0.95299999999999996</v>
      </c>
    </row>
    <row r="1365" spans="1:101" s="1" customFormat="1" ht="25.5" x14ac:dyDescent="0.2">
      <c r="A1365" s="19">
        <v>2219</v>
      </c>
      <c r="B1365" s="19">
        <v>451.2</v>
      </c>
      <c r="C1365" s="19">
        <v>1230.8</v>
      </c>
      <c r="D1365" s="19">
        <v>416.11700000000002</v>
      </c>
      <c r="E1365" s="19">
        <v>418.12279999999998</v>
      </c>
      <c r="F1365" s="19">
        <v>182.05869999999999</v>
      </c>
      <c r="G1365" s="20">
        <v>5138</v>
      </c>
      <c r="H1365" s="19">
        <v>1</v>
      </c>
      <c r="I1365" s="19">
        <v>1</v>
      </c>
      <c r="J1365" s="19" t="s">
        <v>131</v>
      </c>
      <c r="M1365" s="10"/>
      <c r="N1365" s="10"/>
      <c r="O1365" s="19" t="s">
        <v>706</v>
      </c>
      <c r="P1365" s="19" t="s">
        <v>707</v>
      </c>
      <c r="Q1365" s="19">
        <v>1.91</v>
      </c>
      <c r="R1365" s="19">
        <v>157.19999999999999</v>
      </c>
      <c r="X1365" s="19">
        <v>8.3299999999999999E-2</v>
      </c>
      <c r="Y1365" s="19">
        <v>0.58399999999999996</v>
      </c>
      <c r="Z1365" s="19">
        <v>0.67400000000000004</v>
      </c>
      <c r="AA1365" s="19">
        <v>0.71599999999999997</v>
      </c>
      <c r="AB1365" s="22">
        <f t="shared" si="345"/>
        <v>0.71427777777777779</v>
      </c>
      <c r="AC1365" s="22">
        <f t="shared" si="346"/>
        <v>0.67977777777777781</v>
      </c>
      <c r="AD1365" s="22">
        <f t="shared" si="347"/>
        <v>0.50662777777777768</v>
      </c>
      <c r="AE1365" s="22">
        <f t="shared" si="348"/>
        <v>1.0507518796992481</v>
      </c>
      <c r="AF1365" s="22">
        <f t="shared" si="349"/>
        <v>1.4098669854045818</v>
      </c>
      <c r="AG1365" s="22">
        <f t="shared" si="350"/>
        <v>7.1422037342000477E-2</v>
      </c>
      <c r="AH1365" s="22">
        <f t="shared" si="351"/>
        <v>0.49555905726994309</v>
      </c>
      <c r="AI1365" s="22">
        <f t="shared" si="352"/>
        <v>-8.7243339881206319E-2</v>
      </c>
      <c r="AJ1365" s="22">
        <f t="shared" si="353"/>
        <v>-0.72949752648730481</v>
      </c>
      <c r="AK1365" s="22" t="str">
        <f t="shared" si="358"/>
        <v>2',6'-Dihydroxy-4'-methoxyacetophenone</v>
      </c>
      <c r="AL1365" s="22" t="str">
        <f t="shared" si="354"/>
        <v>Lowering</v>
      </c>
      <c r="AM1365" s="24">
        <f t="shared" si="355"/>
        <v>0.81800632194226508</v>
      </c>
      <c r="AN1365" s="24">
        <f t="shared" si="356"/>
        <v>0.18642427959676286</v>
      </c>
      <c r="AO1365" s="25">
        <v>0.16675899999999999</v>
      </c>
      <c r="AP1365" s="24">
        <f t="shared" si="357"/>
        <v>0.18642427959676286</v>
      </c>
      <c r="AQ1365" s="25">
        <v>0.88804799999999995</v>
      </c>
      <c r="AR1365" s="25">
        <v>0.91530800000000001</v>
      </c>
      <c r="AS1365" s="19">
        <v>2219</v>
      </c>
      <c r="AT1365" s="19">
        <v>0.57299999999999995</v>
      </c>
      <c r="AU1365" s="19">
        <v>0.71099999999999997</v>
      </c>
      <c r="AV1365" s="19">
        <v>0.44400000000000001</v>
      </c>
      <c r="AW1365" s="19">
        <v>0.93300000000000005</v>
      </c>
      <c r="AX1365" s="19">
        <v>0.36</v>
      </c>
      <c r="AY1365" s="19">
        <v>0.436</v>
      </c>
      <c r="AZ1365" s="19">
        <v>0.315</v>
      </c>
      <c r="BA1365" s="19">
        <v>0.28699999999999998</v>
      </c>
      <c r="BB1365" s="19">
        <v>0.371</v>
      </c>
      <c r="BC1365" s="19">
        <v>0.45600000000000002</v>
      </c>
      <c r="BD1365" s="19">
        <v>2.0720000000000001</v>
      </c>
      <c r="BE1365" s="19">
        <v>0.47299999999999998</v>
      </c>
      <c r="BF1365" s="19">
        <v>0.65400000000000003</v>
      </c>
      <c r="BG1365" s="19">
        <v>1.034</v>
      </c>
      <c r="BH1365" s="19">
        <v>2.2120000000000002</v>
      </c>
      <c r="BI1365" s="19">
        <v>0.41799999999999998</v>
      </c>
      <c r="BJ1365" s="19">
        <v>0.80500000000000005</v>
      </c>
      <c r="BK1365" s="19">
        <v>0.30299999999999999</v>
      </c>
      <c r="BL1365" s="19"/>
      <c r="BM1365" s="19">
        <v>0.72699999999999998</v>
      </c>
      <c r="BN1365" s="19">
        <v>0.75600000000000001</v>
      </c>
      <c r="BO1365" s="19">
        <v>0.41599999999999998</v>
      </c>
      <c r="BP1365" s="19">
        <v>0.71599999999999997</v>
      </c>
      <c r="BQ1365" s="19">
        <v>0.45300000000000001</v>
      </c>
      <c r="BR1365" s="19">
        <v>0.58899999999999997</v>
      </c>
      <c r="BS1365" s="19">
        <v>0.72799999999999998</v>
      </c>
      <c r="BT1365" s="19">
        <v>0.72099999999999997</v>
      </c>
      <c r="BU1365" s="19">
        <v>0.623</v>
      </c>
      <c r="BV1365" s="19">
        <v>0.54200000000000004</v>
      </c>
      <c r="BW1365" s="19">
        <v>0.58699999999999997</v>
      </c>
      <c r="BX1365" s="19">
        <v>0.83299999999999996</v>
      </c>
      <c r="BY1365" s="19">
        <v>1.238</v>
      </c>
      <c r="BZ1365" s="19">
        <v>1.4510000000000001</v>
      </c>
      <c r="CA1365" s="19">
        <v>0.64200000000000002</v>
      </c>
      <c r="CB1365" s="19">
        <v>0.32700000000000001</v>
      </c>
      <c r="CC1365" s="19">
        <v>0.38</v>
      </c>
      <c r="CD1365" s="19">
        <v>0.50700000000000001</v>
      </c>
      <c r="CE1365" s="19"/>
      <c r="CF1365" s="19">
        <v>0.41699999999999998</v>
      </c>
      <c r="CG1365" s="19">
        <v>1.429</v>
      </c>
      <c r="CH1365" s="19">
        <v>0.33800000000000002</v>
      </c>
      <c r="CI1365" s="19">
        <v>0.37</v>
      </c>
      <c r="CJ1365" s="19">
        <v>0.18</v>
      </c>
      <c r="CK1365" s="19">
        <v>0.50800000000000001</v>
      </c>
      <c r="CL1365" s="19">
        <v>0.18229999999999999</v>
      </c>
      <c r="CM1365" s="19">
        <v>0.47499999999999998</v>
      </c>
      <c r="CN1365" s="19">
        <v>0.35899999999999999</v>
      </c>
      <c r="CO1365" s="19">
        <v>0.495</v>
      </c>
      <c r="CP1365" s="19">
        <v>0.53500000000000003</v>
      </c>
      <c r="CQ1365" s="19">
        <v>0.43099999999999999</v>
      </c>
      <c r="CR1365" s="19">
        <v>1.2310000000000001</v>
      </c>
      <c r="CS1365" s="19">
        <v>0.501</v>
      </c>
      <c r="CT1365" s="19">
        <v>0.47099999999999997</v>
      </c>
      <c r="CU1365" s="19">
        <v>0.23699999999999999</v>
      </c>
      <c r="CV1365" s="19">
        <v>0.32500000000000001</v>
      </c>
      <c r="CW1365" s="19">
        <v>0.63500000000000001</v>
      </c>
    </row>
    <row r="1366" spans="1:101" s="1" customFormat="1" ht="15" x14ac:dyDescent="0.2">
      <c r="A1366" s="19">
        <v>2220</v>
      </c>
      <c r="B1366" s="19">
        <v>451.2</v>
      </c>
      <c r="C1366" s="19">
        <v>1231.3</v>
      </c>
      <c r="D1366" s="19">
        <v>412.12180000000001</v>
      </c>
      <c r="E1366" s="19">
        <v>414.12720000000002</v>
      </c>
      <c r="F1366" s="19">
        <v>178.0635</v>
      </c>
      <c r="G1366" s="20">
        <v>5077.5</v>
      </c>
      <c r="H1366" s="19">
        <v>1</v>
      </c>
      <c r="I1366" s="19">
        <v>1</v>
      </c>
      <c r="J1366" s="19" t="s">
        <v>131</v>
      </c>
      <c r="M1366" s="10"/>
      <c r="N1366" s="10"/>
      <c r="O1366" s="19" t="s">
        <v>660</v>
      </c>
      <c r="P1366" s="19" t="s">
        <v>661</v>
      </c>
      <c r="Q1366" s="19">
        <v>1.24</v>
      </c>
      <c r="R1366" s="19">
        <v>74</v>
      </c>
      <c r="T1366" s="19" t="s">
        <v>185</v>
      </c>
      <c r="X1366" s="19">
        <v>0.26669999999999999</v>
      </c>
      <c r="Y1366" s="19">
        <v>0.997</v>
      </c>
      <c r="Z1366" s="19">
        <v>1.29</v>
      </c>
      <c r="AA1366" s="19">
        <v>1.3380000000000001</v>
      </c>
      <c r="AB1366" s="22">
        <f t="shared" si="345"/>
        <v>1.0744888888888886</v>
      </c>
      <c r="AC1366" s="22">
        <f t="shared" si="346"/>
        <v>0.85586666666666655</v>
      </c>
      <c r="AD1366" s="22">
        <f t="shared" si="347"/>
        <v>0.55279444444444448</v>
      </c>
      <c r="AE1366" s="22">
        <f t="shared" si="348"/>
        <v>1.2554395804123175</v>
      </c>
      <c r="AF1366" s="22">
        <f t="shared" si="349"/>
        <v>1.9437403897369923</v>
      </c>
      <c r="AG1366" s="22">
        <f t="shared" si="350"/>
        <v>0.32819259879101431</v>
      </c>
      <c r="AH1366" s="22">
        <f t="shared" si="351"/>
        <v>0.95883554227189216</v>
      </c>
      <c r="AI1366" s="22">
        <f t="shared" si="352"/>
        <v>-0.19203466088752275</v>
      </c>
      <c r="AJ1366" s="22">
        <f t="shared" si="353"/>
        <v>-0.65417329800353252</v>
      </c>
      <c r="AK1366" s="22" t="str">
        <f t="shared" si="358"/>
        <v>Coniferyl aldehyde</v>
      </c>
      <c r="AL1366" s="22" t="str">
        <f t="shared" si="354"/>
        <v>Lowering</v>
      </c>
      <c r="AM1366" s="24">
        <f t="shared" si="355"/>
        <v>0.64263642668656229</v>
      </c>
      <c r="AN1366" s="24">
        <f t="shared" si="356"/>
        <v>0.22173114619175094</v>
      </c>
      <c r="AO1366" s="25">
        <v>0.25573099999999999</v>
      </c>
      <c r="AP1366" s="24">
        <f t="shared" si="357"/>
        <v>0.22173114619175094</v>
      </c>
      <c r="AQ1366" s="25">
        <v>0.80695799999999995</v>
      </c>
      <c r="AR1366" s="25">
        <v>0.86385000000000001</v>
      </c>
      <c r="AS1366" s="19">
        <v>2220</v>
      </c>
      <c r="AT1366" s="19">
        <v>0.21920000000000001</v>
      </c>
      <c r="AU1366" s="19">
        <v>0.39600000000000002</v>
      </c>
      <c r="AV1366" s="19">
        <v>0.93300000000000005</v>
      </c>
      <c r="AW1366" s="19">
        <v>4.2770000000000001</v>
      </c>
      <c r="AX1366" s="19">
        <v>0.31</v>
      </c>
      <c r="AY1366" s="19">
        <v>0.313</v>
      </c>
      <c r="AZ1366" s="19">
        <v>1.0649999999999999</v>
      </c>
      <c r="BA1366" s="19">
        <v>0.19600000000000001</v>
      </c>
      <c r="BB1366" s="19">
        <v>0.26950000000000002</v>
      </c>
      <c r="BC1366" s="19">
        <v>0.26600000000000001</v>
      </c>
      <c r="BD1366" s="19">
        <v>0.61199999999999999</v>
      </c>
      <c r="BE1366" s="19">
        <v>0.35220000000000001</v>
      </c>
      <c r="BF1366" s="19">
        <v>5.62</v>
      </c>
      <c r="BG1366" s="19">
        <v>0.20799999999999999</v>
      </c>
      <c r="BH1366" s="19">
        <v>0.27900000000000003</v>
      </c>
      <c r="BI1366" s="19">
        <v>0.22589999999999999</v>
      </c>
      <c r="BJ1366" s="19">
        <v>0.19</v>
      </c>
      <c r="BK1366" s="19">
        <v>3.609</v>
      </c>
      <c r="BL1366" s="19"/>
      <c r="BM1366" s="19">
        <v>0.33600000000000002</v>
      </c>
      <c r="BN1366" s="19">
        <v>0.21870000000000001</v>
      </c>
      <c r="BO1366" s="19">
        <v>3.7679999999999998</v>
      </c>
      <c r="BP1366" s="19">
        <v>0.55000000000000004</v>
      </c>
      <c r="BQ1366" s="19">
        <v>0.52800000000000002</v>
      </c>
      <c r="BR1366" s="19">
        <v>0.2036</v>
      </c>
      <c r="BS1366" s="19">
        <v>0.24540000000000001</v>
      </c>
      <c r="BT1366" s="19">
        <v>0.61299999999999999</v>
      </c>
      <c r="BU1366" s="19">
        <v>0.40899999999999997</v>
      </c>
      <c r="BV1366" s="19">
        <v>3.7519999999999998</v>
      </c>
      <c r="BW1366" s="19">
        <v>0.38300000000000001</v>
      </c>
      <c r="BX1366" s="19">
        <v>0.22839999999999999</v>
      </c>
      <c r="BY1366" s="19">
        <v>0.92200000000000004</v>
      </c>
      <c r="BZ1366" s="19">
        <v>1.6990000000000001</v>
      </c>
      <c r="CA1366" s="19">
        <v>0.37</v>
      </c>
      <c r="CB1366" s="19">
        <v>0.2427</v>
      </c>
      <c r="CC1366" s="19">
        <v>0.69499999999999995</v>
      </c>
      <c r="CD1366" s="19">
        <v>0.24179999999999999</v>
      </c>
      <c r="CE1366" s="19"/>
      <c r="CF1366" s="19">
        <v>0.2384</v>
      </c>
      <c r="CG1366" s="19">
        <v>0.27600000000000002</v>
      </c>
      <c r="CH1366" s="19">
        <v>0.67100000000000004</v>
      </c>
      <c r="CI1366" s="19">
        <v>0.21</v>
      </c>
      <c r="CJ1366" s="19">
        <v>0.22359999999999999</v>
      </c>
      <c r="CK1366" s="19">
        <v>0.52800000000000002</v>
      </c>
      <c r="CL1366" s="19">
        <v>0.76200000000000001</v>
      </c>
      <c r="CM1366" s="19">
        <v>0.41199999999999998</v>
      </c>
      <c r="CN1366" s="19">
        <v>0.41899999999999998</v>
      </c>
      <c r="CO1366" s="19">
        <v>0.34799999999999998</v>
      </c>
      <c r="CP1366" s="19">
        <v>0.39500000000000002</v>
      </c>
      <c r="CQ1366" s="19">
        <v>0.33200000000000002</v>
      </c>
      <c r="CR1366" s="19">
        <v>0.27500000000000002</v>
      </c>
      <c r="CS1366" s="19">
        <v>0.47799999999999998</v>
      </c>
      <c r="CT1366" s="19">
        <v>0.65300000000000002</v>
      </c>
      <c r="CU1366" s="19">
        <v>0.23830000000000001</v>
      </c>
      <c r="CV1366" s="19">
        <v>3.0950000000000002</v>
      </c>
      <c r="CW1366" s="19">
        <v>0.39600000000000002</v>
      </c>
    </row>
    <row r="1367" spans="1:101" s="1" customFormat="1" ht="15" x14ac:dyDescent="0.2">
      <c r="A1367" s="19">
        <v>2223</v>
      </c>
      <c r="B1367" s="19">
        <v>452.3</v>
      </c>
      <c r="C1367" s="19">
        <v>1235.5</v>
      </c>
      <c r="D1367" s="19">
        <v>668.05769999999995</v>
      </c>
      <c r="E1367" s="19">
        <v>670.06449999999995</v>
      </c>
      <c r="F1367" s="19">
        <v>867.99879999999996</v>
      </c>
      <c r="G1367" s="20">
        <v>118592.2353</v>
      </c>
      <c r="H1367" s="19">
        <v>2</v>
      </c>
      <c r="I1367" s="19">
        <v>2</v>
      </c>
      <c r="J1367" s="19" t="s">
        <v>103</v>
      </c>
      <c r="M1367" s="10"/>
      <c r="N1367" s="10"/>
      <c r="U1367" s="21">
        <v>0</v>
      </c>
      <c r="V1367" s="21">
        <v>1</v>
      </c>
      <c r="W1367" s="21">
        <v>17</v>
      </c>
      <c r="X1367" s="19">
        <v>0.05</v>
      </c>
      <c r="Y1367" s="19">
        <v>1.3169999999999999</v>
      </c>
      <c r="Z1367" s="19">
        <v>1.19</v>
      </c>
      <c r="AA1367" s="19">
        <v>1.274</v>
      </c>
      <c r="AB1367" s="22">
        <f t="shared" si="345"/>
        <v>0.85644444444444423</v>
      </c>
      <c r="AC1367" s="22">
        <f t="shared" si="346"/>
        <v>0.82761111111111119</v>
      </c>
      <c r="AD1367" s="22">
        <f t="shared" si="347"/>
        <v>0.97116666666666651</v>
      </c>
      <c r="AE1367" s="22">
        <f t="shared" si="348"/>
        <v>1.0348392293750417</v>
      </c>
      <c r="AF1367" s="22">
        <f t="shared" si="349"/>
        <v>0.88187174646759325</v>
      </c>
      <c r="AG1367" s="22">
        <f t="shared" si="350"/>
        <v>4.9406650816849737E-2</v>
      </c>
      <c r="AH1367" s="22">
        <f t="shared" si="351"/>
        <v>-0.18135923977275714</v>
      </c>
      <c r="AI1367" s="22">
        <f t="shared" si="352"/>
        <v>-0.18961306899998209</v>
      </c>
      <c r="AJ1367" s="22">
        <f t="shared" si="353"/>
        <v>-1.0763478706629184</v>
      </c>
      <c r="AK1367" s="22">
        <f t="shared" si="358"/>
        <v>0</v>
      </c>
      <c r="AL1367" s="22" t="str">
        <f t="shared" si="354"/>
        <v>Lowering</v>
      </c>
      <c r="AM1367" s="24">
        <f t="shared" si="355"/>
        <v>0.64622972554476132</v>
      </c>
      <c r="AN1367" s="24">
        <f t="shared" si="356"/>
        <v>8.3878784678538598E-2</v>
      </c>
      <c r="AO1367" s="25">
        <v>0.48700700000000002</v>
      </c>
      <c r="AP1367" s="24">
        <f t="shared" si="357"/>
        <v>8.3878784678538598E-2</v>
      </c>
      <c r="AQ1367" s="25">
        <v>1.3618600000000001</v>
      </c>
      <c r="AR1367" s="25">
        <v>1.2318499999999999</v>
      </c>
      <c r="AS1367" s="19">
        <v>2223</v>
      </c>
      <c r="AT1367" s="19">
        <v>0.73699999999999999</v>
      </c>
      <c r="AU1367" s="19">
        <v>0.60799999999999998</v>
      </c>
      <c r="AV1367" s="19">
        <v>0.93899999999999995</v>
      </c>
      <c r="AW1367" s="19">
        <v>1.109</v>
      </c>
      <c r="AX1367" s="19">
        <v>0.91900000000000004</v>
      </c>
      <c r="AY1367" s="19">
        <v>0.93500000000000005</v>
      </c>
      <c r="AZ1367" s="19">
        <v>0.73799999999999999</v>
      </c>
      <c r="BA1367" s="19">
        <v>1.2909999999999999</v>
      </c>
      <c r="BB1367" s="19">
        <v>0.745</v>
      </c>
      <c r="BC1367" s="19">
        <v>0.77700000000000002</v>
      </c>
      <c r="BD1367" s="19">
        <v>0.74399999999999999</v>
      </c>
      <c r="BE1367" s="19">
        <v>0.71299999999999997</v>
      </c>
      <c r="BF1367" s="19">
        <v>0.64</v>
      </c>
      <c r="BG1367" s="19">
        <v>0.79900000000000004</v>
      </c>
      <c r="BH1367" s="19">
        <v>0.57399999999999995</v>
      </c>
      <c r="BI1367" s="19">
        <v>1.0740000000000001</v>
      </c>
      <c r="BJ1367" s="19">
        <v>1.1140000000000001</v>
      </c>
      <c r="BK1367" s="19">
        <v>0.96</v>
      </c>
      <c r="BL1367" s="19"/>
      <c r="BM1367" s="19">
        <v>0.747</v>
      </c>
      <c r="BN1367" s="19">
        <v>0.94799999999999995</v>
      </c>
      <c r="BO1367" s="19">
        <v>0.86099999999999999</v>
      </c>
      <c r="BP1367" s="19">
        <v>1.085</v>
      </c>
      <c r="BQ1367" s="19">
        <v>0.74299999999999999</v>
      </c>
      <c r="BR1367" s="19">
        <v>0.42499999999999999</v>
      </c>
      <c r="BS1367" s="19">
        <v>0.69799999999999995</v>
      </c>
      <c r="BT1367" s="19">
        <v>1.0509999999999999</v>
      </c>
      <c r="BU1367" s="19">
        <v>0.78700000000000003</v>
      </c>
      <c r="BV1367" s="19">
        <v>0.70199999999999996</v>
      </c>
      <c r="BW1367" s="19">
        <v>0.74199999999999999</v>
      </c>
      <c r="BX1367" s="19">
        <v>0.75</v>
      </c>
      <c r="BY1367" s="19">
        <v>0.753</v>
      </c>
      <c r="BZ1367" s="19">
        <v>0.752</v>
      </c>
      <c r="CA1367" s="19">
        <v>0.76700000000000002</v>
      </c>
      <c r="CB1367" s="19">
        <v>0.90500000000000003</v>
      </c>
      <c r="CC1367" s="19">
        <v>1.1439999999999999</v>
      </c>
      <c r="CD1367" s="19">
        <v>1.0369999999999999</v>
      </c>
      <c r="CE1367" s="19"/>
      <c r="CF1367" s="19">
        <v>0.85899999999999999</v>
      </c>
      <c r="CG1367" s="19">
        <v>0.63900000000000001</v>
      </c>
      <c r="CH1367" s="19">
        <v>0.84499999999999997</v>
      </c>
      <c r="CI1367" s="19">
        <v>0.88800000000000001</v>
      </c>
      <c r="CJ1367" s="19">
        <v>0.89800000000000002</v>
      </c>
      <c r="CK1367" s="19">
        <v>0.95599999999999996</v>
      </c>
      <c r="CL1367" s="19">
        <v>0.96599999999999997</v>
      </c>
      <c r="CM1367" s="19">
        <v>1.1859999999999999</v>
      </c>
      <c r="CN1367" s="19">
        <v>1.3460000000000001</v>
      </c>
      <c r="CO1367" s="19">
        <v>1.1619999999999999</v>
      </c>
      <c r="CP1367" s="19">
        <v>1.0589999999999999</v>
      </c>
      <c r="CQ1367" s="19">
        <v>0.82</v>
      </c>
      <c r="CR1367" s="19">
        <v>0.67400000000000004</v>
      </c>
      <c r="CS1367" s="19">
        <v>1.25</v>
      </c>
      <c r="CT1367" s="19">
        <v>0.83399999999999996</v>
      </c>
      <c r="CU1367" s="19">
        <v>1.069</v>
      </c>
      <c r="CV1367" s="19">
        <v>0.997</v>
      </c>
      <c r="CW1367" s="19">
        <v>1.0329999999999999</v>
      </c>
    </row>
    <row r="1368" spans="1:101" s="1" customFormat="1" ht="15" x14ac:dyDescent="0.2">
      <c r="A1368" s="19">
        <v>2224</v>
      </c>
      <c r="B1368" s="19">
        <v>452.3</v>
      </c>
      <c r="C1368" s="19">
        <v>1235.5999999999999</v>
      </c>
      <c r="D1368" s="19">
        <v>271.57420000000002</v>
      </c>
      <c r="E1368" s="19">
        <v>273.58089999999999</v>
      </c>
      <c r="F1368" s="19">
        <v>75.031800000000004</v>
      </c>
      <c r="G1368" s="20">
        <v>114465.3878</v>
      </c>
      <c r="H1368" s="19">
        <v>2</v>
      </c>
      <c r="I1368" s="19">
        <v>2</v>
      </c>
      <c r="J1368" s="19" t="s">
        <v>109</v>
      </c>
      <c r="M1368" s="10"/>
      <c r="N1368" s="10"/>
      <c r="U1368" s="21">
        <v>1</v>
      </c>
      <c r="V1368" s="21">
        <v>21</v>
      </c>
      <c r="W1368" s="21">
        <v>435</v>
      </c>
      <c r="X1368" s="19">
        <v>0.05</v>
      </c>
      <c r="Y1368" s="19">
        <v>1.0269999999999999</v>
      </c>
      <c r="Z1368" s="19">
        <v>0.98599999999999999</v>
      </c>
      <c r="AA1368" s="19">
        <v>0.98299999999999998</v>
      </c>
      <c r="AB1368" s="22">
        <f t="shared" si="345"/>
        <v>1.1873333333333334</v>
      </c>
      <c r="AC1368" s="22">
        <f t="shared" si="346"/>
        <v>0.96383333333333332</v>
      </c>
      <c r="AD1368" s="22">
        <f t="shared" si="347"/>
        <v>1.072611111111111</v>
      </c>
      <c r="AE1368" s="22">
        <f t="shared" si="348"/>
        <v>1.2318865640670933</v>
      </c>
      <c r="AF1368" s="22">
        <f t="shared" si="349"/>
        <v>1.1069560263117006</v>
      </c>
      <c r="AG1368" s="22">
        <f t="shared" si="350"/>
        <v>0.30086941431813036</v>
      </c>
      <c r="AH1368" s="22">
        <f t="shared" si="351"/>
        <v>0.14659791237953049</v>
      </c>
      <c r="AI1368" s="22">
        <f t="shared" si="352"/>
        <v>-2.2615548699063353</v>
      </c>
      <c r="AJ1368" s="22">
        <f t="shared" si="353"/>
        <v>-0.91899009636227325</v>
      </c>
      <c r="AK1368" s="22">
        <f t="shared" si="358"/>
        <v>0</v>
      </c>
      <c r="AL1368" s="22" t="str">
        <f t="shared" si="354"/>
        <v>Lowering</v>
      </c>
      <c r="AM1368" s="24">
        <f t="shared" si="355"/>
        <v>5.4757691428478084E-3</v>
      </c>
      <c r="AN1368" s="24">
        <f t="shared" si="356"/>
        <v>0.12050634202868628</v>
      </c>
      <c r="AO1368" s="25">
        <v>1.3693500000000001</v>
      </c>
      <c r="AP1368" s="24">
        <f t="shared" si="357"/>
        <v>0.12050634202868628</v>
      </c>
      <c r="AQ1368" s="25">
        <v>0.78974699999999998</v>
      </c>
      <c r="AR1368" s="25">
        <v>0.85756100000000002</v>
      </c>
      <c r="AS1368" s="19">
        <v>2224</v>
      </c>
      <c r="AT1368" s="19">
        <v>1.2589999999999999</v>
      </c>
      <c r="AU1368" s="19">
        <v>1.335</v>
      </c>
      <c r="AV1368" s="19">
        <v>1.696</v>
      </c>
      <c r="AW1368" s="19">
        <v>1.0920000000000001</v>
      </c>
      <c r="AX1368" s="19">
        <v>1.0589999999999999</v>
      </c>
      <c r="AY1368" s="19">
        <v>1.2929999999999999</v>
      </c>
      <c r="AZ1368" s="19">
        <v>1.175</v>
      </c>
      <c r="BA1368" s="19">
        <v>1.171</v>
      </c>
      <c r="BB1368" s="19">
        <v>1.1359999999999999</v>
      </c>
      <c r="BC1368" s="19">
        <v>0.98199999999999998</v>
      </c>
      <c r="BD1368" s="19">
        <v>1.3759999999999999</v>
      </c>
      <c r="BE1368" s="19">
        <v>0.89400000000000002</v>
      </c>
      <c r="BF1368" s="19">
        <v>1.1879999999999999</v>
      </c>
      <c r="BG1368" s="19">
        <v>1.018</v>
      </c>
      <c r="BH1368" s="19">
        <v>0.82799999999999996</v>
      </c>
      <c r="BI1368" s="19">
        <v>1.51</v>
      </c>
      <c r="BJ1368" s="19">
        <v>1.335</v>
      </c>
      <c r="BK1368" s="19">
        <v>1.0249999999999999</v>
      </c>
      <c r="BL1368" s="19"/>
      <c r="BM1368" s="19">
        <v>0.95599999999999996</v>
      </c>
      <c r="BN1368" s="19">
        <v>1.006</v>
      </c>
      <c r="BO1368" s="19">
        <v>1.3360000000000001</v>
      </c>
      <c r="BP1368" s="19">
        <v>1.119</v>
      </c>
      <c r="BQ1368" s="19">
        <v>0.91200000000000003</v>
      </c>
      <c r="BR1368" s="19">
        <v>0.59599999999999997</v>
      </c>
      <c r="BS1368" s="19">
        <v>1.1859999999999999</v>
      </c>
      <c r="BT1368" s="19">
        <v>1.5169999999999999</v>
      </c>
      <c r="BU1368" s="19">
        <v>0.82399999999999995</v>
      </c>
      <c r="BV1368" s="19">
        <v>0.68200000000000005</v>
      </c>
      <c r="BW1368" s="19">
        <v>0.92200000000000004</v>
      </c>
      <c r="BX1368" s="19">
        <v>0.92700000000000005</v>
      </c>
      <c r="BY1368" s="19">
        <v>0.92300000000000004</v>
      </c>
      <c r="BZ1368" s="19">
        <v>0.94299999999999995</v>
      </c>
      <c r="CA1368" s="19">
        <v>1.08</v>
      </c>
      <c r="CB1368" s="19">
        <v>0.78600000000000003</v>
      </c>
      <c r="CC1368" s="19">
        <v>1.024</v>
      </c>
      <c r="CD1368" s="19">
        <v>0.61</v>
      </c>
      <c r="CE1368" s="19"/>
      <c r="CF1368" s="19">
        <v>1.2270000000000001</v>
      </c>
      <c r="CG1368" s="19">
        <v>1.407</v>
      </c>
      <c r="CH1368" s="19">
        <v>0.99</v>
      </c>
      <c r="CI1368" s="19">
        <v>1.054</v>
      </c>
      <c r="CJ1368" s="19">
        <v>1.1619999999999999</v>
      </c>
      <c r="CK1368" s="19">
        <v>1.444</v>
      </c>
      <c r="CL1368" s="19">
        <v>1.3859999999999999</v>
      </c>
      <c r="CM1368" s="19">
        <v>0.83499999999999996</v>
      </c>
      <c r="CN1368" s="19">
        <v>1.01</v>
      </c>
      <c r="CO1368" s="19">
        <v>0.876</v>
      </c>
      <c r="CP1368" s="19">
        <v>1.083</v>
      </c>
      <c r="CQ1368" s="19">
        <v>0.92800000000000005</v>
      </c>
      <c r="CR1368" s="19">
        <v>0.92400000000000004</v>
      </c>
      <c r="CS1368" s="19">
        <v>0.93</v>
      </c>
      <c r="CT1368" s="19">
        <v>1.1180000000000001</v>
      </c>
      <c r="CU1368" s="19">
        <v>0.89500000000000002</v>
      </c>
      <c r="CV1368" s="19">
        <v>0.70299999999999996</v>
      </c>
      <c r="CW1368" s="19">
        <v>1.335</v>
      </c>
    </row>
    <row r="1369" spans="1:101" s="1" customFormat="1" ht="15" x14ac:dyDescent="0.2">
      <c r="A1369" s="19">
        <v>2225</v>
      </c>
      <c r="B1369" s="19">
        <v>452.3</v>
      </c>
      <c r="C1369" s="19">
        <v>1235.5999999999999</v>
      </c>
      <c r="D1369" s="19">
        <v>667.80730000000005</v>
      </c>
      <c r="E1369" s="19">
        <v>669.81410000000005</v>
      </c>
      <c r="F1369" s="19">
        <v>433.74889999999999</v>
      </c>
      <c r="G1369" s="20">
        <v>137270.28570000001</v>
      </c>
      <c r="H1369" s="19">
        <v>1</v>
      </c>
      <c r="I1369" s="19">
        <v>1</v>
      </c>
      <c r="J1369" s="19" t="s">
        <v>112</v>
      </c>
      <c r="M1369" s="10"/>
      <c r="N1369" s="10"/>
      <c r="X1369" s="19">
        <v>0.05</v>
      </c>
      <c r="Y1369" s="19">
        <v>1.151</v>
      </c>
      <c r="Z1369" s="19">
        <v>1.133</v>
      </c>
      <c r="AA1369" s="19">
        <v>1.0629999999999999</v>
      </c>
      <c r="AB1369" s="22">
        <f t="shared" si="345"/>
        <v>0.83511111111111114</v>
      </c>
      <c r="AC1369" s="22">
        <f t="shared" si="346"/>
        <v>0.78283333333333338</v>
      </c>
      <c r="AD1369" s="22">
        <f t="shared" si="347"/>
        <v>0.92466666666666653</v>
      </c>
      <c r="AE1369" s="22">
        <f t="shared" si="348"/>
        <v>1.066780214321198</v>
      </c>
      <c r="AF1369" s="22">
        <f t="shared" si="349"/>
        <v>0.90314828166306194</v>
      </c>
      <c r="AG1369" s="22">
        <f t="shared" si="350"/>
        <v>9.3262972441111744E-2</v>
      </c>
      <c r="AH1369" s="22">
        <f t="shared" si="351"/>
        <v>-0.1469652216247031</v>
      </c>
      <c r="AI1369" s="22">
        <f t="shared" si="352"/>
        <v>-0.37251646176794168</v>
      </c>
      <c r="AJ1369" s="22">
        <f t="shared" si="353"/>
        <v>-0.74572752578522172</v>
      </c>
      <c r="AK1369" s="22">
        <f t="shared" si="358"/>
        <v>0</v>
      </c>
      <c r="AL1369" s="22" t="str">
        <f t="shared" si="354"/>
        <v>Lowering</v>
      </c>
      <c r="AM1369" s="24">
        <f t="shared" si="355"/>
        <v>0.42411490769077409</v>
      </c>
      <c r="AN1369" s="24">
        <f t="shared" si="356"/>
        <v>0.17958599871528089</v>
      </c>
      <c r="AO1369" s="25">
        <v>0.55912099999999998</v>
      </c>
      <c r="AP1369" s="24">
        <f t="shared" si="357"/>
        <v>0.17958599871528089</v>
      </c>
      <c r="AQ1369" s="25">
        <v>1.1508400000000001</v>
      </c>
      <c r="AR1369" s="25">
        <v>1.0687800000000001</v>
      </c>
      <c r="AS1369" s="19">
        <v>2225</v>
      </c>
      <c r="AT1369" s="19">
        <v>0.623</v>
      </c>
      <c r="AU1369" s="19">
        <v>0.61799999999999999</v>
      </c>
      <c r="AV1369" s="19">
        <v>1.0089999999999999</v>
      </c>
      <c r="AW1369" s="19">
        <v>1.0489999999999999</v>
      </c>
      <c r="AX1369" s="19">
        <v>0.83399999999999996</v>
      </c>
      <c r="AY1369" s="19">
        <v>0.86399999999999999</v>
      </c>
      <c r="AZ1369" s="19">
        <v>0.68500000000000005</v>
      </c>
      <c r="BA1369" s="19">
        <v>1.292</v>
      </c>
      <c r="BB1369" s="19">
        <v>0.77</v>
      </c>
      <c r="BC1369" s="19">
        <v>0.74099999999999999</v>
      </c>
      <c r="BD1369" s="19">
        <v>0.75600000000000001</v>
      </c>
      <c r="BE1369" s="19">
        <v>0.70699999999999996</v>
      </c>
      <c r="BF1369" s="19">
        <v>0.54800000000000004</v>
      </c>
      <c r="BG1369" s="19">
        <v>0.73699999999999999</v>
      </c>
      <c r="BH1369" s="19">
        <v>0.59099999999999997</v>
      </c>
      <c r="BI1369" s="19">
        <v>1.0149999999999999</v>
      </c>
      <c r="BJ1369" s="19">
        <v>1.2090000000000001</v>
      </c>
      <c r="BK1369" s="19">
        <v>0.98399999999999999</v>
      </c>
      <c r="BL1369" s="19"/>
      <c r="BM1369" s="19">
        <v>0.73</v>
      </c>
      <c r="BN1369" s="19">
        <v>0.873</v>
      </c>
      <c r="BO1369" s="19">
        <v>0.75700000000000001</v>
      </c>
      <c r="BP1369" s="19">
        <v>0.94699999999999995</v>
      </c>
      <c r="BQ1369" s="19">
        <v>0.71799999999999997</v>
      </c>
      <c r="BR1369" s="19">
        <v>0.39</v>
      </c>
      <c r="BS1369" s="19">
        <v>0.68300000000000005</v>
      </c>
      <c r="BT1369" s="19">
        <v>1.1259999999999999</v>
      </c>
      <c r="BU1369" s="19">
        <v>0.72599999999999998</v>
      </c>
      <c r="BV1369" s="19">
        <v>0.68</v>
      </c>
      <c r="BW1369" s="19">
        <v>0.77600000000000002</v>
      </c>
      <c r="BX1369" s="19">
        <v>0.65</v>
      </c>
      <c r="BY1369" s="19">
        <v>0.64500000000000002</v>
      </c>
      <c r="BZ1369" s="19">
        <v>0.69699999999999995</v>
      </c>
      <c r="CA1369" s="19">
        <v>0.77700000000000002</v>
      </c>
      <c r="CB1369" s="19">
        <v>0.92800000000000005</v>
      </c>
      <c r="CC1369" s="19">
        <v>0.97</v>
      </c>
      <c r="CD1369" s="19">
        <v>1.018</v>
      </c>
      <c r="CE1369" s="19"/>
      <c r="CF1369" s="19">
        <v>0.85499999999999998</v>
      </c>
      <c r="CG1369" s="19">
        <v>0.624</v>
      </c>
      <c r="CH1369" s="19">
        <v>0.79100000000000004</v>
      </c>
      <c r="CI1369" s="19">
        <v>0.88400000000000001</v>
      </c>
      <c r="CJ1369" s="19">
        <v>0.86199999999999999</v>
      </c>
      <c r="CK1369" s="19">
        <v>0.90400000000000003</v>
      </c>
      <c r="CL1369" s="19">
        <v>0.93100000000000005</v>
      </c>
      <c r="CM1369" s="19">
        <v>1.1879999999999999</v>
      </c>
      <c r="CN1369" s="19">
        <v>1.339</v>
      </c>
      <c r="CO1369" s="19">
        <v>1.1379999999999999</v>
      </c>
      <c r="CP1369" s="19">
        <v>0.97</v>
      </c>
      <c r="CQ1369" s="19">
        <v>0.76700000000000002</v>
      </c>
      <c r="CR1369" s="19">
        <v>0.71599999999999997</v>
      </c>
      <c r="CS1369" s="19">
        <v>1.1020000000000001</v>
      </c>
      <c r="CT1369" s="19">
        <v>0.81399999999999995</v>
      </c>
      <c r="CU1369" s="19">
        <v>0.877</v>
      </c>
      <c r="CV1369" s="19">
        <v>0.95299999999999996</v>
      </c>
      <c r="CW1369" s="19">
        <v>0.92900000000000005</v>
      </c>
    </row>
    <row r="1370" spans="1:101" s="1" customFormat="1" ht="15" x14ac:dyDescent="0.2">
      <c r="A1370" s="19">
        <v>2226</v>
      </c>
      <c r="B1370" s="19">
        <v>452.5</v>
      </c>
      <c r="C1370" s="19">
        <v>1236.0999999999999</v>
      </c>
      <c r="D1370" s="19">
        <v>663.30470000000003</v>
      </c>
      <c r="E1370" s="19">
        <v>665.31100000000004</v>
      </c>
      <c r="F1370" s="19">
        <v>429.24639999999999</v>
      </c>
      <c r="G1370" s="20">
        <v>5231.5384620000004</v>
      </c>
      <c r="H1370" s="19">
        <v>1</v>
      </c>
      <c r="I1370" s="19">
        <v>1</v>
      </c>
      <c r="J1370" s="19" t="s">
        <v>117</v>
      </c>
      <c r="M1370" s="10"/>
      <c r="N1370" s="10"/>
      <c r="U1370" s="21">
        <v>0</v>
      </c>
      <c r="V1370" s="21">
        <v>0</v>
      </c>
      <c r="W1370" s="21">
        <v>64</v>
      </c>
      <c r="X1370" s="19">
        <v>0.05</v>
      </c>
      <c r="Y1370" s="19">
        <v>1.224</v>
      </c>
      <c r="Z1370" s="19">
        <v>1.085</v>
      </c>
      <c r="AA1370" s="19">
        <v>1.288</v>
      </c>
      <c r="AB1370" s="22">
        <f t="shared" si="345"/>
        <v>0.91188888888888875</v>
      </c>
      <c r="AC1370" s="22">
        <f t="shared" si="346"/>
        <v>0.83905555555555544</v>
      </c>
      <c r="AD1370" s="22">
        <f t="shared" si="347"/>
        <v>0.94005555555555576</v>
      </c>
      <c r="AE1370" s="22">
        <f t="shared" si="348"/>
        <v>1.0868039462358472</v>
      </c>
      <c r="AF1370" s="22">
        <f t="shared" si="349"/>
        <v>0.97003723184208934</v>
      </c>
      <c r="AG1370" s="22">
        <f t="shared" si="350"/>
        <v>0.12009170917505659</v>
      </c>
      <c r="AH1370" s="22">
        <f t="shared" si="351"/>
        <v>-4.388797319264167E-2</v>
      </c>
      <c r="AI1370" s="22">
        <f t="shared" si="352"/>
        <v>-0.56076150158620752</v>
      </c>
      <c r="AJ1370" s="22">
        <f t="shared" si="353"/>
        <v>-0.15544782818470965</v>
      </c>
      <c r="AK1370" s="22">
        <f t="shared" si="358"/>
        <v>0</v>
      </c>
      <c r="AL1370" s="22" t="str">
        <f t="shared" si="354"/>
        <v>Lowering</v>
      </c>
      <c r="AM1370" s="24">
        <f t="shared" si="355"/>
        <v>0.27494036090339091</v>
      </c>
      <c r="AN1370" s="24">
        <f t="shared" si="356"/>
        <v>0.69912071712021617</v>
      </c>
      <c r="AO1370" s="25">
        <v>0.67955100000000002</v>
      </c>
      <c r="AP1370" s="24">
        <f t="shared" si="357"/>
        <v>0.69912071712021617</v>
      </c>
      <c r="AQ1370" s="25">
        <v>1.1584000000000001</v>
      </c>
      <c r="AR1370" s="25">
        <v>1.07193</v>
      </c>
      <c r="AS1370" s="19">
        <v>2226</v>
      </c>
      <c r="AT1370" s="19">
        <v>0.65300000000000002</v>
      </c>
      <c r="AU1370" s="19">
        <v>0.624</v>
      </c>
      <c r="AV1370" s="19">
        <v>1.004</v>
      </c>
      <c r="AW1370" s="19">
        <v>0.997</v>
      </c>
      <c r="AX1370" s="19">
        <v>1.0389999999999999</v>
      </c>
      <c r="AY1370" s="19">
        <v>1.1319999999999999</v>
      </c>
      <c r="AZ1370" s="19">
        <v>0.63400000000000001</v>
      </c>
      <c r="BA1370" s="19">
        <v>1.143</v>
      </c>
      <c r="BB1370" s="19">
        <v>0.875</v>
      </c>
      <c r="BC1370" s="19">
        <v>1.071</v>
      </c>
      <c r="BD1370" s="19">
        <v>0.86899999999999999</v>
      </c>
      <c r="BE1370" s="19">
        <v>0.80200000000000005</v>
      </c>
      <c r="BF1370" s="19">
        <v>0.79200000000000004</v>
      </c>
      <c r="BG1370" s="19">
        <v>0.79300000000000004</v>
      </c>
      <c r="BH1370" s="19">
        <v>0.57799999999999996</v>
      </c>
      <c r="BI1370" s="19">
        <v>1.2270000000000001</v>
      </c>
      <c r="BJ1370" s="19">
        <v>1.294</v>
      </c>
      <c r="BK1370" s="19">
        <v>0.88700000000000001</v>
      </c>
      <c r="BL1370" s="19"/>
      <c r="BM1370" s="19">
        <v>0.60299999999999998</v>
      </c>
      <c r="BN1370" s="19">
        <v>0.79500000000000004</v>
      </c>
      <c r="BO1370" s="19">
        <v>0.80400000000000005</v>
      </c>
      <c r="BP1370" s="19">
        <v>0.84699999999999998</v>
      </c>
      <c r="BQ1370" s="19">
        <v>0.79400000000000004</v>
      </c>
      <c r="BR1370" s="19">
        <v>0.47699999999999998</v>
      </c>
      <c r="BS1370" s="19">
        <v>0.97299999999999998</v>
      </c>
      <c r="BT1370" s="19">
        <v>1.254</v>
      </c>
      <c r="BU1370" s="19">
        <v>0.78200000000000003</v>
      </c>
      <c r="BV1370" s="19">
        <v>0.77300000000000002</v>
      </c>
      <c r="BW1370" s="19">
        <v>0.85</v>
      </c>
      <c r="BX1370" s="19">
        <v>0.85699999999999998</v>
      </c>
      <c r="BY1370" s="19">
        <v>0.64800000000000002</v>
      </c>
      <c r="BZ1370" s="19">
        <v>0.79200000000000004</v>
      </c>
      <c r="CA1370" s="19">
        <v>0.90500000000000003</v>
      </c>
      <c r="CB1370" s="19">
        <v>0.996</v>
      </c>
      <c r="CC1370" s="19">
        <v>0.84699999999999998</v>
      </c>
      <c r="CD1370" s="19">
        <v>1.1060000000000001</v>
      </c>
      <c r="CE1370" s="19"/>
      <c r="CF1370" s="19">
        <v>0.96199999999999997</v>
      </c>
      <c r="CG1370" s="19">
        <v>0.61299999999999999</v>
      </c>
      <c r="CH1370" s="19">
        <v>0.73599999999999999</v>
      </c>
      <c r="CI1370" s="19">
        <v>1.0209999999999999</v>
      </c>
      <c r="CJ1370" s="19">
        <v>0.84299999999999997</v>
      </c>
      <c r="CK1370" s="19">
        <v>0.89500000000000002</v>
      </c>
      <c r="CL1370" s="19">
        <v>0.86199999999999999</v>
      </c>
      <c r="CM1370" s="19">
        <v>0.95399999999999996</v>
      </c>
      <c r="CN1370" s="19">
        <v>1.536</v>
      </c>
      <c r="CO1370" s="19">
        <v>1.127</v>
      </c>
      <c r="CP1370" s="19">
        <v>1.2390000000000001</v>
      </c>
      <c r="CQ1370" s="19">
        <v>0.66900000000000004</v>
      </c>
      <c r="CR1370" s="19">
        <v>0.71899999999999997</v>
      </c>
      <c r="CS1370" s="19">
        <v>1.0620000000000001</v>
      </c>
      <c r="CT1370" s="19">
        <v>0.88500000000000001</v>
      </c>
      <c r="CU1370" s="19">
        <v>0.86899999999999999</v>
      </c>
      <c r="CV1370" s="19">
        <v>0.89</v>
      </c>
      <c r="CW1370" s="19">
        <v>1.0389999999999999</v>
      </c>
    </row>
    <row r="1371" spans="1:101" s="1" customFormat="1" ht="15" x14ac:dyDescent="0.2">
      <c r="A1371" s="19">
        <v>2227</v>
      </c>
      <c r="B1371" s="19">
        <v>452.2</v>
      </c>
      <c r="C1371" s="19">
        <v>1236.3</v>
      </c>
      <c r="D1371" s="19">
        <v>428.1524</v>
      </c>
      <c r="E1371" s="19">
        <v>430.15890000000002</v>
      </c>
      <c r="F1371" s="19">
        <v>194.09399999999999</v>
      </c>
      <c r="G1371" s="20">
        <v>6128.5263160000004</v>
      </c>
      <c r="H1371" s="19">
        <v>1</v>
      </c>
      <c r="I1371" s="19">
        <v>1</v>
      </c>
      <c r="J1371" s="19" t="s">
        <v>131</v>
      </c>
      <c r="M1371" s="10"/>
      <c r="N1371" s="10"/>
      <c r="O1371" s="19" t="s">
        <v>737</v>
      </c>
      <c r="P1371" s="19" t="s">
        <v>738</v>
      </c>
      <c r="Q1371" s="19">
        <v>0.54</v>
      </c>
      <c r="R1371" s="19">
        <v>3.6</v>
      </c>
      <c r="X1371" s="19">
        <v>8.3299999999999999E-2</v>
      </c>
      <c r="Y1371" s="19">
        <v>1.1080000000000001</v>
      </c>
      <c r="Z1371" s="19">
        <v>1.034</v>
      </c>
      <c r="AA1371" s="19" t="s">
        <v>111</v>
      </c>
      <c r="AB1371" s="22">
        <f t="shared" si="345"/>
        <v>0.96100000000000008</v>
      </c>
      <c r="AC1371" s="22">
        <f t="shared" si="346"/>
        <v>0.94175555555555546</v>
      </c>
      <c r="AD1371" s="22">
        <f t="shared" si="347"/>
        <v>1.2269722222222224</v>
      </c>
      <c r="AE1371" s="22">
        <f t="shared" si="348"/>
        <v>1.0204346492366505</v>
      </c>
      <c r="AF1371" s="22">
        <f t="shared" si="349"/>
        <v>0.78322881528604738</v>
      </c>
      <c r="AG1371" s="22">
        <f t="shared" si="350"/>
        <v>2.9183792129455016E-2</v>
      </c>
      <c r="AH1371" s="22">
        <f t="shared" si="351"/>
        <v>-0.35249425167002124</v>
      </c>
      <c r="AI1371" s="22">
        <f t="shared" si="352"/>
        <v>-2.5695459144048981E-2</v>
      </c>
      <c r="AJ1371" s="22">
        <f t="shared" si="353"/>
        <v>-0.30261452418168289</v>
      </c>
      <c r="AK1371" s="22" t="str">
        <f t="shared" si="358"/>
        <v>Zingerone</v>
      </c>
      <c r="AL1371" s="22" t="str">
        <f t="shared" si="354"/>
        <v>Lowering</v>
      </c>
      <c r="AM1371" s="24">
        <f t="shared" si="355"/>
        <v>0.94255031055754335</v>
      </c>
      <c r="AN1371" s="24">
        <f t="shared" si="356"/>
        <v>0.49817906799372846</v>
      </c>
      <c r="AO1371" s="25">
        <v>0.23963400000000001</v>
      </c>
      <c r="AP1371" s="24">
        <f t="shared" si="357"/>
        <v>0.49817906799372846</v>
      </c>
      <c r="AQ1371" s="25">
        <v>0.76716200000000001</v>
      </c>
      <c r="AR1371" s="25">
        <v>0.84441500000000003</v>
      </c>
      <c r="AS1371" s="19">
        <v>2227</v>
      </c>
      <c r="AT1371" s="19">
        <v>4.0540000000000003</v>
      </c>
      <c r="AU1371" s="19">
        <v>0.996</v>
      </c>
      <c r="AV1371" s="19">
        <v>0.50800000000000001</v>
      </c>
      <c r="AW1371" s="19">
        <v>0.99299999999999999</v>
      </c>
      <c r="AX1371" s="19">
        <v>0.39600000000000002</v>
      </c>
      <c r="AY1371" s="19">
        <v>0.67500000000000004</v>
      </c>
      <c r="AZ1371" s="19">
        <v>0.48399999999999999</v>
      </c>
      <c r="BA1371" s="19">
        <v>0.57099999999999995</v>
      </c>
      <c r="BB1371" s="19">
        <v>0.59799999999999998</v>
      </c>
      <c r="BC1371" s="19">
        <v>0.84699999999999998</v>
      </c>
      <c r="BD1371" s="19">
        <v>0.496</v>
      </c>
      <c r="BE1371" s="19">
        <v>0.48399999999999999</v>
      </c>
      <c r="BF1371" s="19">
        <v>0.65400000000000003</v>
      </c>
      <c r="BG1371" s="19">
        <v>0.38100000000000001</v>
      </c>
      <c r="BH1371" s="19">
        <v>1.35</v>
      </c>
      <c r="BI1371" s="19">
        <v>1.373</v>
      </c>
      <c r="BJ1371" s="19">
        <v>1.7450000000000001</v>
      </c>
      <c r="BK1371" s="19">
        <v>0.69299999999999995</v>
      </c>
      <c r="BL1371" s="19"/>
      <c r="BM1371" s="19">
        <v>0.41299999999999998</v>
      </c>
      <c r="BN1371" s="19">
        <v>0.51500000000000001</v>
      </c>
      <c r="BO1371" s="19">
        <v>0.626</v>
      </c>
      <c r="BP1371" s="19">
        <v>0.66800000000000004</v>
      </c>
      <c r="BQ1371" s="19">
        <v>0.76700000000000002</v>
      </c>
      <c r="BR1371" s="19">
        <v>2.843</v>
      </c>
      <c r="BS1371" s="19">
        <v>0.52</v>
      </c>
      <c r="BT1371" s="19">
        <v>1.454</v>
      </c>
      <c r="BU1371" s="19">
        <v>0.52900000000000003</v>
      </c>
      <c r="BV1371" s="19">
        <v>0.93200000000000005</v>
      </c>
      <c r="BW1371" s="19">
        <v>0.69</v>
      </c>
      <c r="BX1371" s="19">
        <v>1.7250000000000001</v>
      </c>
      <c r="BY1371" s="19">
        <v>0.64100000000000001</v>
      </c>
      <c r="BZ1371" s="19">
        <v>0.19800000000000001</v>
      </c>
      <c r="CA1371" s="19">
        <v>1.1990000000000001</v>
      </c>
      <c r="CB1371" s="19">
        <v>0.68200000000000005</v>
      </c>
      <c r="CC1371" s="19">
        <v>2.3570000000000002</v>
      </c>
      <c r="CD1371" s="19">
        <v>0.19259999999999999</v>
      </c>
      <c r="CE1371" s="19"/>
      <c r="CF1371" s="19">
        <v>2.2970000000000002</v>
      </c>
      <c r="CG1371" s="19">
        <v>0.158</v>
      </c>
      <c r="CH1371" s="19">
        <v>1.268</v>
      </c>
      <c r="CI1371" s="19">
        <v>0.36199999999999999</v>
      </c>
      <c r="CJ1371" s="19">
        <v>0.95699999999999996</v>
      </c>
      <c r="CK1371" s="19">
        <v>1.825</v>
      </c>
      <c r="CL1371" s="19">
        <v>1.508</v>
      </c>
      <c r="CM1371" s="19">
        <v>0.55700000000000005</v>
      </c>
      <c r="CN1371" s="19">
        <v>3.9420000000000002</v>
      </c>
      <c r="CO1371" s="19">
        <v>1.139</v>
      </c>
      <c r="CP1371" s="19">
        <v>0.182</v>
      </c>
      <c r="CQ1371" s="19">
        <v>0.19400000000000001</v>
      </c>
      <c r="CR1371" s="19">
        <v>0.34200000000000003</v>
      </c>
      <c r="CS1371" s="19">
        <v>5.3369999999999997</v>
      </c>
      <c r="CT1371" s="19">
        <v>0.35499999999999998</v>
      </c>
      <c r="CU1371" s="19">
        <v>0.44600000000000001</v>
      </c>
      <c r="CV1371" s="19">
        <v>0.75549999999999995</v>
      </c>
      <c r="CW1371" s="19">
        <v>0.46100000000000002</v>
      </c>
    </row>
    <row r="1372" spans="1:101" s="1" customFormat="1" ht="15" x14ac:dyDescent="0.2">
      <c r="A1372" s="19">
        <v>2228</v>
      </c>
      <c r="B1372" s="19">
        <v>452.6</v>
      </c>
      <c r="C1372" s="19">
        <v>1236.5</v>
      </c>
      <c r="D1372" s="19">
        <v>272.57409999999999</v>
      </c>
      <c r="E1372" s="19">
        <v>274.58049999999997</v>
      </c>
      <c r="F1372" s="19">
        <v>77.031499999999994</v>
      </c>
      <c r="G1372" s="20">
        <v>11402.272730000001</v>
      </c>
      <c r="H1372" s="19">
        <v>2</v>
      </c>
      <c r="I1372" s="19">
        <v>2</v>
      </c>
      <c r="J1372" s="19" t="s">
        <v>117</v>
      </c>
      <c r="M1372" s="10"/>
      <c r="N1372" s="10"/>
      <c r="U1372" s="21">
        <v>0</v>
      </c>
      <c r="V1372" s="21">
        <v>0</v>
      </c>
      <c r="W1372" s="21">
        <v>1</v>
      </c>
      <c r="X1372" s="19">
        <v>0.05</v>
      </c>
      <c r="Y1372" s="19">
        <v>0.96299999999999997</v>
      </c>
      <c r="Z1372" s="19">
        <v>1.115</v>
      </c>
      <c r="AA1372" s="19">
        <v>1.0780000000000001</v>
      </c>
      <c r="AB1372" s="22">
        <f t="shared" si="345"/>
        <v>1.2253888888888889</v>
      </c>
      <c r="AC1372" s="22">
        <f t="shared" si="346"/>
        <v>1.0762222222222222</v>
      </c>
      <c r="AD1372" s="22">
        <f t="shared" si="347"/>
        <v>1.1059444444444446</v>
      </c>
      <c r="AE1372" s="22">
        <f t="shared" si="348"/>
        <v>1.1386021061325624</v>
      </c>
      <c r="AF1372" s="22">
        <f t="shared" si="349"/>
        <v>1.1080022102777916</v>
      </c>
      <c r="AG1372" s="22">
        <f t="shared" si="350"/>
        <v>0.18726367347351927</v>
      </c>
      <c r="AH1372" s="22">
        <f t="shared" si="351"/>
        <v>0.14796075932358899</v>
      </c>
      <c r="AI1372" s="22">
        <f t="shared" si="352"/>
        <v>-0.95151912377872239</v>
      </c>
      <c r="AJ1372" s="22">
        <f t="shared" si="353"/>
        <v>-0.93929037269120808</v>
      </c>
      <c r="AK1372" s="22">
        <f t="shared" si="358"/>
        <v>0</v>
      </c>
      <c r="AL1372" s="22" t="str">
        <f t="shared" si="354"/>
        <v>Lowering</v>
      </c>
      <c r="AM1372" s="24">
        <f t="shared" si="355"/>
        <v>0.11181005889159676</v>
      </c>
      <c r="AN1372" s="24">
        <f t="shared" si="356"/>
        <v>0.11500312119609347</v>
      </c>
      <c r="AO1372" s="25">
        <v>0.89093299999999997</v>
      </c>
      <c r="AP1372" s="24">
        <f t="shared" si="357"/>
        <v>0.11500312119609347</v>
      </c>
      <c r="AQ1372" s="25">
        <v>0.81614200000000003</v>
      </c>
      <c r="AR1372" s="25">
        <v>0.86824900000000005</v>
      </c>
      <c r="AS1372" s="19">
        <v>2228</v>
      </c>
      <c r="AT1372" s="19">
        <v>1.298</v>
      </c>
      <c r="AU1372" s="19">
        <v>1.3280000000000001</v>
      </c>
      <c r="AV1372" s="19">
        <v>1.474</v>
      </c>
      <c r="AW1372" s="19">
        <v>1.0409999999999999</v>
      </c>
      <c r="AX1372" s="19">
        <v>1.091</v>
      </c>
      <c r="AY1372" s="19">
        <v>1.2849999999999999</v>
      </c>
      <c r="AZ1372" s="19">
        <v>1.141</v>
      </c>
      <c r="BA1372" s="19">
        <v>1.2849999999999999</v>
      </c>
      <c r="BB1372" s="19">
        <v>1.0149999999999999</v>
      </c>
      <c r="BC1372" s="19">
        <v>1.07</v>
      </c>
      <c r="BD1372" s="19">
        <v>1.5760000000000001</v>
      </c>
      <c r="BE1372" s="19">
        <v>1.073</v>
      </c>
      <c r="BF1372" s="19">
        <v>1.3029999999999999</v>
      </c>
      <c r="BG1372" s="19">
        <v>1.083</v>
      </c>
      <c r="BH1372" s="19">
        <v>0.96499999999999997</v>
      </c>
      <c r="BI1372" s="19">
        <v>1.6359999999999999</v>
      </c>
      <c r="BJ1372" s="19">
        <v>1.429</v>
      </c>
      <c r="BK1372" s="19">
        <v>0.96399999999999997</v>
      </c>
      <c r="BL1372" s="19"/>
      <c r="BM1372" s="19">
        <v>1.0609999999999999</v>
      </c>
      <c r="BN1372" s="19">
        <v>0.97799999999999998</v>
      </c>
      <c r="BO1372" s="19">
        <v>1.6910000000000001</v>
      </c>
      <c r="BP1372" s="19">
        <v>1.4219999999999999</v>
      </c>
      <c r="BQ1372" s="19">
        <v>1.0660000000000001</v>
      </c>
      <c r="BR1372" s="19">
        <v>0.60899999999999999</v>
      </c>
      <c r="BS1372" s="19">
        <v>1.63</v>
      </c>
      <c r="BT1372" s="19">
        <v>1.35</v>
      </c>
      <c r="BU1372" s="19">
        <v>1.056</v>
      </c>
      <c r="BV1372" s="19">
        <v>0.78400000000000003</v>
      </c>
      <c r="BW1372" s="19">
        <v>0.88600000000000001</v>
      </c>
      <c r="BX1372" s="19">
        <v>0.78300000000000003</v>
      </c>
      <c r="BY1372" s="19">
        <v>1.105</v>
      </c>
      <c r="BZ1372" s="19">
        <v>1.0029999999999999</v>
      </c>
      <c r="CA1372" s="19">
        <v>1.1259999999999999</v>
      </c>
      <c r="CB1372" s="19">
        <v>0.82499999999999996</v>
      </c>
      <c r="CC1372" s="19">
        <v>1.446</v>
      </c>
      <c r="CD1372" s="19">
        <v>0.55100000000000005</v>
      </c>
      <c r="CE1372" s="19"/>
      <c r="CF1372" s="19">
        <v>1.2729999999999999</v>
      </c>
      <c r="CG1372" s="19">
        <v>1.3620000000000001</v>
      </c>
      <c r="CH1372" s="19">
        <v>1.121</v>
      </c>
      <c r="CI1372" s="19">
        <v>1.288</v>
      </c>
      <c r="CJ1372" s="19">
        <v>1.242</v>
      </c>
      <c r="CK1372" s="19">
        <v>1.405</v>
      </c>
      <c r="CL1372" s="19">
        <v>1.5329999999999999</v>
      </c>
      <c r="CM1372" s="19">
        <v>0.86099999999999999</v>
      </c>
      <c r="CN1372" s="19">
        <v>1.071</v>
      </c>
      <c r="CO1372" s="19">
        <v>0.88400000000000001</v>
      </c>
      <c r="CP1372" s="19">
        <v>1.155</v>
      </c>
      <c r="CQ1372" s="19">
        <v>0.98099999999999998</v>
      </c>
      <c r="CR1372" s="19">
        <v>0.86899999999999999</v>
      </c>
      <c r="CS1372" s="19">
        <v>1.0429999999999999</v>
      </c>
      <c r="CT1372" s="19">
        <v>1.097</v>
      </c>
      <c r="CU1372" s="19">
        <v>0.73399999999999999</v>
      </c>
      <c r="CV1372" s="19">
        <v>0.70499999999999996</v>
      </c>
      <c r="CW1372" s="19">
        <v>1.2829999999999999</v>
      </c>
    </row>
    <row r="1373" spans="1:101" s="1" customFormat="1" ht="15" x14ac:dyDescent="0.2">
      <c r="A1373" s="19">
        <v>2229</v>
      </c>
      <c r="B1373" s="19">
        <v>452.3</v>
      </c>
      <c r="C1373" s="19">
        <v>1236.8</v>
      </c>
      <c r="D1373" s="19">
        <v>656.80229999999995</v>
      </c>
      <c r="E1373" s="19">
        <v>658.80840000000001</v>
      </c>
      <c r="F1373" s="19">
        <v>845.48800000000006</v>
      </c>
      <c r="G1373" s="20">
        <v>2934</v>
      </c>
      <c r="H1373" s="19">
        <v>2</v>
      </c>
      <c r="I1373" s="19">
        <v>2</v>
      </c>
      <c r="J1373" s="19" t="s">
        <v>103</v>
      </c>
      <c r="M1373" s="10"/>
      <c r="N1373" s="10"/>
      <c r="U1373" s="21">
        <v>0</v>
      </c>
      <c r="V1373" s="21">
        <v>34</v>
      </c>
      <c r="W1373" s="21">
        <v>540</v>
      </c>
      <c r="X1373" s="19">
        <v>0.05</v>
      </c>
      <c r="Y1373" s="19">
        <v>1.1919999999999999</v>
      </c>
      <c r="Z1373" s="19">
        <v>1.5289999999999999</v>
      </c>
      <c r="AA1373" s="19">
        <v>1.2130000000000001</v>
      </c>
      <c r="AB1373" s="22">
        <f t="shared" si="345"/>
        <v>0.89577777777777789</v>
      </c>
      <c r="AC1373" s="22">
        <f t="shared" si="346"/>
        <v>0.85655555555555574</v>
      </c>
      <c r="AD1373" s="22">
        <f t="shared" si="347"/>
        <v>0.8590000000000001</v>
      </c>
      <c r="AE1373" s="22">
        <f t="shared" si="348"/>
        <v>1.0457906343235179</v>
      </c>
      <c r="AF1373" s="22">
        <f t="shared" si="349"/>
        <v>1.0428146423489846</v>
      </c>
      <c r="AG1373" s="22">
        <f t="shared" si="350"/>
        <v>6.4594055163983685E-2</v>
      </c>
      <c r="AH1373" s="22">
        <f t="shared" si="351"/>
        <v>6.0482745270303603E-2</v>
      </c>
      <c r="AI1373" s="22">
        <f t="shared" si="352"/>
        <v>-0.21815938642199179</v>
      </c>
      <c r="AJ1373" s="22">
        <f t="shared" si="353"/>
        <v>-0.19340166362151687</v>
      </c>
      <c r="AK1373" s="22">
        <f t="shared" si="358"/>
        <v>0</v>
      </c>
      <c r="AL1373" s="22" t="str">
        <f t="shared" si="354"/>
        <v>Lowering</v>
      </c>
      <c r="AM1373" s="24">
        <f t="shared" si="355"/>
        <v>0.60511875493059697</v>
      </c>
      <c r="AN1373" s="24">
        <f t="shared" si="356"/>
        <v>0.64061681865612674</v>
      </c>
      <c r="AO1373" s="25">
        <v>0.28309299999999998</v>
      </c>
      <c r="AP1373" s="24">
        <f t="shared" si="357"/>
        <v>0.64061681865612674</v>
      </c>
      <c r="AQ1373" s="25">
        <v>0.69249899999999998</v>
      </c>
      <c r="AR1373" s="25">
        <v>0.79524899999999998</v>
      </c>
      <c r="AS1373" s="19">
        <v>2229</v>
      </c>
      <c r="AT1373" s="19">
        <v>0.72</v>
      </c>
      <c r="AU1373" s="19">
        <v>0.71699999999999997</v>
      </c>
      <c r="AV1373" s="19">
        <v>0.84799999999999998</v>
      </c>
      <c r="AW1373" s="19">
        <v>0.92600000000000005</v>
      </c>
      <c r="AX1373" s="19">
        <v>0.94099999999999995</v>
      </c>
      <c r="AY1373" s="19">
        <v>0.83499999999999996</v>
      </c>
      <c r="AZ1373" s="19">
        <v>0.54500000000000004</v>
      </c>
      <c r="BA1373" s="19">
        <v>1.5209999999999999</v>
      </c>
      <c r="BB1373" s="19">
        <v>0.80400000000000005</v>
      </c>
      <c r="BC1373" s="19">
        <v>1.03</v>
      </c>
      <c r="BD1373" s="19">
        <v>0.83899999999999997</v>
      </c>
      <c r="BE1373" s="19">
        <v>0.91400000000000003</v>
      </c>
      <c r="BF1373" s="19">
        <v>0.78300000000000003</v>
      </c>
      <c r="BG1373" s="19">
        <v>0.8</v>
      </c>
      <c r="BH1373" s="19">
        <v>0.63200000000000001</v>
      </c>
      <c r="BI1373" s="19">
        <v>0.91600000000000004</v>
      </c>
      <c r="BJ1373" s="19">
        <v>1.3959999999999999</v>
      </c>
      <c r="BK1373" s="19">
        <v>0.95699999999999996</v>
      </c>
      <c r="BL1373" s="19"/>
      <c r="BM1373" s="19">
        <v>0.99099999999999999</v>
      </c>
      <c r="BN1373" s="19">
        <v>0.85299999999999998</v>
      </c>
      <c r="BO1373" s="19">
        <v>0.65800000000000003</v>
      </c>
      <c r="BP1373" s="19">
        <v>0.83799999999999997</v>
      </c>
      <c r="BQ1373" s="19">
        <v>0.68200000000000005</v>
      </c>
      <c r="BR1373" s="19">
        <v>0.47799999999999998</v>
      </c>
      <c r="BS1373" s="19">
        <v>0.60199999999999998</v>
      </c>
      <c r="BT1373" s="19">
        <v>0.78900000000000003</v>
      </c>
      <c r="BU1373" s="19">
        <v>0.93899999999999995</v>
      </c>
      <c r="BV1373" s="19">
        <v>1.0569999999999999</v>
      </c>
      <c r="BW1373" s="19">
        <v>1.1819999999999999</v>
      </c>
      <c r="BX1373" s="19">
        <v>0.68600000000000005</v>
      </c>
      <c r="BY1373" s="19">
        <v>0.89300000000000002</v>
      </c>
      <c r="BZ1373" s="19">
        <v>0.625</v>
      </c>
      <c r="CA1373" s="19">
        <v>0.82499999999999996</v>
      </c>
      <c r="CB1373" s="19">
        <v>0.96099999999999997</v>
      </c>
      <c r="CC1373" s="19">
        <v>1.117</v>
      </c>
      <c r="CD1373" s="19">
        <v>1.242</v>
      </c>
      <c r="CE1373" s="19"/>
      <c r="CF1373" s="19">
        <v>0.74099999999999999</v>
      </c>
      <c r="CG1373" s="19">
        <v>0.50700000000000001</v>
      </c>
      <c r="CH1373" s="19">
        <v>0.78100000000000003</v>
      </c>
      <c r="CI1373" s="19">
        <v>0.75</v>
      </c>
      <c r="CJ1373" s="19">
        <v>0.69599999999999995</v>
      </c>
      <c r="CK1373" s="19">
        <v>0.84899999999999998</v>
      </c>
      <c r="CL1373" s="19">
        <v>0.91600000000000004</v>
      </c>
      <c r="CM1373" s="19">
        <v>1.3280000000000001</v>
      </c>
      <c r="CN1373" s="19">
        <v>1.429</v>
      </c>
      <c r="CO1373" s="19">
        <v>0.92700000000000005</v>
      </c>
      <c r="CP1373" s="19">
        <v>1.0580000000000001</v>
      </c>
      <c r="CQ1373" s="19">
        <v>0.73099999999999998</v>
      </c>
      <c r="CR1373" s="19">
        <v>0.57599999999999996</v>
      </c>
      <c r="CS1373" s="19">
        <v>0.95299999999999996</v>
      </c>
      <c r="CT1373" s="19">
        <v>0.79800000000000004</v>
      </c>
      <c r="CU1373" s="19">
        <v>0.88100000000000001</v>
      </c>
      <c r="CV1373" s="19">
        <v>0.81399999999999995</v>
      </c>
      <c r="CW1373" s="19">
        <v>0.72699999999999998</v>
      </c>
    </row>
    <row r="1374" spans="1:101" s="1" customFormat="1" ht="15" x14ac:dyDescent="0.2">
      <c r="A1374" s="19">
        <v>2231</v>
      </c>
      <c r="B1374" s="19">
        <v>452.3</v>
      </c>
      <c r="C1374" s="19">
        <v>1237</v>
      </c>
      <c r="D1374" s="19">
        <v>663.55510000000004</v>
      </c>
      <c r="E1374" s="19">
        <v>665.56169999999997</v>
      </c>
      <c r="F1374" s="19">
        <v>858.99360000000001</v>
      </c>
      <c r="G1374" s="20">
        <v>4214.8</v>
      </c>
      <c r="H1374" s="19">
        <v>2</v>
      </c>
      <c r="I1374" s="19">
        <v>2</v>
      </c>
      <c r="J1374" s="19" t="s">
        <v>117</v>
      </c>
      <c r="M1374" s="10"/>
      <c r="N1374" s="10"/>
      <c r="U1374" s="21">
        <v>0</v>
      </c>
      <c r="V1374" s="21">
        <v>0</v>
      </c>
      <c r="W1374" s="21">
        <v>14</v>
      </c>
      <c r="X1374" s="19">
        <v>0.05</v>
      </c>
      <c r="Y1374" s="19">
        <v>1.1180000000000001</v>
      </c>
      <c r="Z1374" s="19">
        <v>1.1779999999999999</v>
      </c>
      <c r="AA1374" s="19">
        <v>1.357</v>
      </c>
      <c r="AB1374" s="22">
        <f t="shared" si="345"/>
        <v>0.89694444444444443</v>
      </c>
      <c r="AC1374" s="22">
        <f t="shared" si="346"/>
        <v>0.91155555555555523</v>
      </c>
      <c r="AD1374" s="22">
        <f t="shared" si="347"/>
        <v>1.0550000000000002</v>
      </c>
      <c r="AE1374" s="22">
        <f t="shared" si="348"/>
        <v>0.98397123354461269</v>
      </c>
      <c r="AF1374" s="22">
        <f t="shared" si="349"/>
        <v>0.85018430753027896</v>
      </c>
      <c r="AG1374" s="22">
        <f t="shared" si="350"/>
        <v>-2.3311955978508374E-2</v>
      </c>
      <c r="AH1374" s="22">
        <f t="shared" si="351"/>
        <v>-0.23415246453551691</v>
      </c>
      <c r="AI1374" s="22">
        <f t="shared" si="352"/>
        <v>-7.0228536251798743E-2</v>
      </c>
      <c r="AJ1374" s="22">
        <f t="shared" si="353"/>
        <v>-1.2275842956346628</v>
      </c>
      <c r="AK1374" s="22">
        <f t="shared" si="358"/>
        <v>0</v>
      </c>
      <c r="AL1374" s="22" t="str">
        <f t="shared" si="354"/>
        <v>Increase</v>
      </c>
      <c r="AM1374" s="24">
        <f t="shared" si="355"/>
        <v>0.85069026662200753</v>
      </c>
      <c r="AN1374" s="24">
        <f t="shared" si="356"/>
        <v>5.9212814490874829E-2</v>
      </c>
      <c r="AO1374" s="25">
        <v>0.445602</v>
      </c>
      <c r="AP1374" s="24">
        <f t="shared" si="357"/>
        <v>5.9212814490874829E-2</v>
      </c>
      <c r="AQ1374" s="25">
        <v>1.29932</v>
      </c>
      <c r="AR1374" s="25">
        <v>1.16764</v>
      </c>
      <c r="AS1374" s="19">
        <v>2231</v>
      </c>
      <c r="AT1374" s="19">
        <v>0.67100000000000004</v>
      </c>
      <c r="AU1374" s="19">
        <v>0.48099999999999998</v>
      </c>
      <c r="AV1374" s="19">
        <v>1.002</v>
      </c>
      <c r="AW1374" s="19">
        <v>1.194</v>
      </c>
      <c r="AX1374" s="19">
        <v>1.1559999999999999</v>
      </c>
      <c r="AY1374" s="19">
        <v>0.68100000000000005</v>
      </c>
      <c r="AZ1374" s="19">
        <v>0.53600000000000003</v>
      </c>
      <c r="BA1374" s="19">
        <v>1.4350000000000001</v>
      </c>
      <c r="BB1374" s="19">
        <v>0.92700000000000005</v>
      </c>
      <c r="BC1374" s="19">
        <v>0.76100000000000001</v>
      </c>
      <c r="BD1374" s="19">
        <v>0.68799999999999994</v>
      </c>
      <c r="BE1374" s="19">
        <v>0.88900000000000001</v>
      </c>
      <c r="BF1374" s="19">
        <v>0.84399999999999997</v>
      </c>
      <c r="BG1374" s="19">
        <v>0.88900000000000001</v>
      </c>
      <c r="BH1374" s="19">
        <v>0.63800000000000001</v>
      </c>
      <c r="BI1374" s="19">
        <v>1.224</v>
      </c>
      <c r="BJ1374" s="19">
        <v>1.01</v>
      </c>
      <c r="BK1374" s="19">
        <v>1.119</v>
      </c>
      <c r="BL1374" s="19"/>
      <c r="BM1374" s="19">
        <v>0.753</v>
      </c>
      <c r="BN1374" s="19">
        <v>0.88</v>
      </c>
      <c r="BO1374" s="19">
        <v>1.236</v>
      </c>
      <c r="BP1374" s="19">
        <v>0.94499999999999995</v>
      </c>
      <c r="BQ1374" s="19">
        <v>0.60399999999999998</v>
      </c>
      <c r="BR1374" s="19">
        <v>0.60099999999999998</v>
      </c>
      <c r="BS1374" s="19">
        <v>1.1419999999999999</v>
      </c>
      <c r="BT1374" s="19">
        <v>1.1950000000000001</v>
      </c>
      <c r="BU1374" s="19">
        <v>0.873</v>
      </c>
      <c r="BV1374" s="19">
        <v>0.68400000000000005</v>
      </c>
      <c r="BW1374" s="19">
        <v>0.87</v>
      </c>
      <c r="BX1374" s="19">
        <v>0.97899999999999998</v>
      </c>
      <c r="BY1374" s="19">
        <v>0.84699999999999998</v>
      </c>
      <c r="BZ1374" s="19">
        <v>0.878</v>
      </c>
      <c r="CA1374" s="19">
        <v>0.80900000000000005</v>
      </c>
      <c r="CB1374" s="19">
        <v>0.879</v>
      </c>
      <c r="CC1374" s="19">
        <v>0.98</v>
      </c>
      <c r="CD1374" s="19">
        <v>1.2529999999999999</v>
      </c>
      <c r="CE1374" s="19"/>
      <c r="CF1374" s="19">
        <v>0.875</v>
      </c>
      <c r="CG1374" s="19">
        <v>0.80300000000000005</v>
      </c>
      <c r="CH1374" s="19">
        <v>1.0149999999999999</v>
      </c>
      <c r="CI1374" s="19">
        <v>1.097</v>
      </c>
      <c r="CJ1374" s="19">
        <v>0.71199999999999997</v>
      </c>
      <c r="CK1374" s="19">
        <v>0.98199999999999998</v>
      </c>
      <c r="CL1374" s="19">
        <v>0.90200000000000002</v>
      </c>
      <c r="CM1374" s="19">
        <v>1.48</v>
      </c>
      <c r="CN1374" s="19">
        <v>1.321</v>
      </c>
      <c r="CO1374" s="19">
        <v>1.246</v>
      </c>
      <c r="CP1374" s="19">
        <v>1.026</v>
      </c>
      <c r="CQ1374" s="19">
        <v>0.89300000000000002</v>
      </c>
      <c r="CR1374" s="19">
        <v>0.83099999999999996</v>
      </c>
      <c r="CS1374" s="19">
        <v>1.512</v>
      </c>
      <c r="CT1374" s="19">
        <v>1.175</v>
      </c>
      <c r="CU1374" s="19">
        <v>1.077</v>
      </c>
      <c r="CV1374" s="19">
        <v>0.96199999999999997</v>
      </c>
      <c r="CW1374" s="19">
        <v>1.081</v>
      </c>
    </row>
    <row r="1375" spans="1:101" s="1" customFormat="1" ht="15" x14ac:dyDescent="0.2">
      <c r="A1375" s="19">
        <v>2233</v>
      </c>
      <c r="B1375" s="19">
        <v>453.3</v>
      </c>
      <c r="C1375" s="19">
        <v>1239.5</v>
      </c>
      <c r="D1375" s="19">
        <v>328.11630000000002</v>
      </c>
      <c r="E1375" s="19">
        <v>330.12299999999999</v>
      </c>
      <c r="F1375" s="19">
        <v>188.11600000000001</v>
      </c>
      <c r="G1375" s="20">
        <v>41347.859649999999</v>
      </c>
      <c r="H1375" s="19">
        <v>2</v>
      </c>
      <c r="I1375" s="19">
        <v>2</v>
      </c>
      <c r="J1375" s="19" t="s">
        <v>109</v>
      </c>
      <c r="M1375" s="10"/>
      <c r="N1375" s="10"/>
      <c r="U1375" s="21">
        <v>3</v>
      </c>
      <c r="V1375" s="21">
        <v>24</v>
      </c>
      <c r="W1375" s="21">
        <v>212</v>
      </c>
      <c r="X1375" s="19">
        <v>0.05</v>
      </c>
      <c r="Y1375" s="19">
        <v>1.0009999999999999</v>
      </c>
      <c r="Z1375" s="19">
        <v>0.98299999999999998</v>
      </c>
      <c r="AA1375" s="19">
        <v>1.0129999999999999</v>
      </c>
      <c r="AB1375" s="22">
        <f t="shared" si="345"/>
        <v>1.1827777777777779</v>
      </c>
      <c r="AC1375" s="22">
        <f t="shared" si="346"/>
        <v>1.0422222222222222</v>
      </c>
      <c r="AD1375" s="22">
        <f t="shared" si="347"/>
        <v>0.9839444444444444</v>
      </c>
      <c r="AE1375" s="22">
        <f t="shared" si="348"/>
        <v>1.1348614072494672</v>
      </c>
      <c r="AF1375" s="22">
        <f t="shared" si="349"/>
        <v>1.2020778047541079</v>
      </c>
      <c r="AG1375" s="22">
        <f t="shared" si="350"/>
        <v>0.18251612193691766</v>
      </c>
      <c r="AH1375" s="22">
        <f t="shared" si="351"/>
        <v>0.26553027782961003</v>
      </c>
      <c r="AI1375" s="22">
        <f t="shared" si="352"/>
        <v>-0.50362853270751096</v>
      </c>
      <c r="AJ1375" s="22">
        <f t="shared" si="353"/>
        <v>-1.2018770963679943</v>
      </c>
      <c r="AK1375" s="22">
        <f t="shared" si="358"/>
        <v>0</v>
      </c>
      <c r="AL1375" s="22" t="str">
        <f t="shared" si="354"/>
        <v>Lowering</v>
      </c>
      <c r="AM1375" s="24">
        <f t="shared" si="355"/>
        <v>0.31359668798976587</v>
      </c>
      <c r="AN1375" s="24">
        <f t="shared" si="356"/>
        <v>6.2823612201313439E-2</v>
      </c>
      <c r="AO1375" s="25">
        <v>0.83455500000000005</v>
      </c>
      <c r="AP1375" s="24">
        <f t="shared" si="357"/>
        <v>6.2823612201313439E-2</v>
      </c>
      <c r="AQ1375" s="25">
        <v>1.1558600000000001</v>
      </c>
      <c r="AR1375" s="25">
        <v>1.07161</v>
      </c>
      <c r="AS1375" s="19">
        <v>2233</v>
      </c>
      <c r="AT1375" s="19">
        <v>1.5920000000000001</v>
      </c>
      <c r="AU1375" s="19">
        <v>1.1120000000000001</v>
      </c>
      <c r="AV1375" s="19">
        <v>1.7509999999999999</v>
      </c>
      <c r="AW1375" s="19">
        <v>1.163</v>
      </c>
      <c r="AX1375" s="19">
        <v>1.3779999999999999</v>
      </c>
      <c r="AY1375" s="19">
        <v>1.8520000000000001</v>
      </c>
      <c r="AZ1375" s="19">
        <v>0.71299999999999997</v>
      </c>
      <c r="BA1375" s="19">
        <v>0.96799999999999997</v>
      </c>
      <c r="BB1375" s="19">
        <v>0.92400000000000004</v>
      </c>
      <c r="BC1375" s="19">
        <v>0.92300000000000004</v>
      </c>
      <c r="BD1375" s="19">
        <v>1.0720000000000001</v>
      </c>
      <c r="BE1375" s="19">
        <v>0.91500000000000004</v>
      </c>
      <c r="BF1375" s="19">
        <v>0.93100000000000005</v>
      </c>
      <c r="BG1375" s="19">
        <v>1.224</v>
      </c>
      <c r="BH1375" s="19">
        <v>0.94199999999999995</v>
      </c>
      <c r="BI1375" s="19">
        <v>1.661</v>
      </c>
      <c r="BJ1375" s="19">
        <v>1.454</v>
      </c>
      <c r="BK1375" s="19">
        <v>0.71499999999999997</v>
      </c>
      <c r="BL1375" s="19"/>
      <c r="BM1375" s="19">
        <v>0.74099999999999999</v>
      </c>
      <c r="BN1375" s="19">
        <v>1.34</v>
      </c>
      <c r="BO1375" s="19">
        <v>1.444</v>
      </c>
      <c r="BP1375" s="19">
        <v>1.5369999999999999</v>
      </c>
      <c r="BQ1375" s="19">
        <v>0.54700000000000004</v>
      </c>
      <c r="BR1375" s="19">
        <v>0.53300000000000003</v>
      </c>
      <c r="BS1375" s="19">
        <v>1.788</v>
      </c>
      <c r="BT1375" s="19">
        <v>1.631</v>
      </c>
      <c r="BU1375" s="19">
        <v>1.0289999999999999</v>
      </c>
      <c r="BV1375" s="19">
        <v>0.56799999999999995</v>
      </c>
      <c r="BW1375" s="19">
        <v>0.67</v>
      </c>
      <c r="BX1375" s="19">
        <v>0.61099999999999999</v>
      </c>
      <c r="BY1375" s="19">
        <v>0.91800000000000004</v>
      </c>
      <c r="BZ1375" s="19">
        <v>0.77600000000000002</v>
      </c>
      <c r="CA1375" s="19">
        <v>1.4650000000000001</v>
      </c>
      <c r="CB1375" s="19">
        <v>1.804</v>
      </c>
      <c r="CC1375" s="19">
        <v>0.64200000000000002</v>
      </c>
      <c r="CD1375" s="19">
        <v>0.71599999999999997</v>
      </c>
      <c r="CE1375" s="19"/>
      <c r="CF1375" s="19">
        <v>1.2450000000000001</v>
      </c>
      <c r="CG1375" s="19">
        <v>0.72899999999999998</v>
      </c>
      <c r="CH1375" s="19">
        <v>1.552</v>
      </c>
      <c r="CI1375" s="19">
        <v>1.3380000000000001</v>
      </c>
      <c r="CJ1375" s="19">
        <v>0.73</v>
      </c>
      <c r="CK1375" s="19">
        <v>0.84499999999999997</v>
      </c>
      <c r="CL1375" s="19">
        <v>0.88500000000000001</v>
      </c>
      <c r="CM1375" s="19">
        <v>1.0069999999999999</v>
      </c>
      <c r="CN1375" s="19">
        <v>1.254</v>
      </c>
      <c r="CO1375" s="19">
        <v>0.97599999999999998</v>
      </c>
      <c r="CP1375" s="19">
        <v>1.03</v>
      </c>
      <c r="CQ1375" s="19">
        <v>0.52900000000000003</v>
      </c>
      <c r="CR1375" s="19">
        <v>0.97299999999999998</v>
      </c>
      <c r="CS1375" s="19">
        <v>0.80200000000000005</v>
      </c>
      <c r="CT1375" s="19">
        <v>1.248</v>
      </c>
      <c r="CU1375" s="19">
        <v>0.95299999999999996</v>
      </c>
      <c r="CV1375" s="19">
        <v>0.72</v>
      </c>
      <c r="CW1375" s="19">
        <v>0.89500000000000002</v>
      </c>
    </row>
    <row r="1376" spans="1:101" s="1" customFormat="1" ht="15" x14ac:dyDescent="0.2">
      <c r="A1376" s="19">
        <v>2234</v>
      </c>
      <c r="B1376" s="19">
        <v>452.7</v>
      </c>
      <c r="C1376" s="19">
        <v>1239.5999999999999</v>
      </c>
      <c r="D1376" s="19">
        <v>693.04380000000003</v>
      </c>
      <c r="E1376" s="19">
        <v>695.05060000000003</v>
      </c>
      <c r="F1376" s="19">
        <v>458.9855</v>
      </c>
      <c r="G1376" s="20">
        <v>27828.18519</v>
      </c>
      <c r="H1376" s="19">
        <v>1</v>
      </c>
      <c r="I1376" s="19">
        <v>1</v>
      </c>
      <c r="J1376" s="19" t="s">
        <v>103</v>
      </c>
      <c r="M1376" s="10"/>
      <c r="N1376" s="10"/>
      <c r="U1376" s="21">
        <v>0</v>
      </c>
      <c r="V1376" s="21">
        <v>1</v>
      </c>
      <c r="W1376" s="21">
        <v>33</v>
      </c>
      <c r="X1376" s="19">
        <v>0.05</v>
      </c>
      <c r="Y1376" s="19">
        <v>1.3560000000000001</v>
      </c>
      <c r="Z1376" s="19">
        <v>1.2290000000000001</v>
      </c>
      <c r="AA1376" s="19">
        <v>1.1599999999999999</v>
      </c>
      <c r="AB1376" s="22">
        <f t="shared" si="345"/>
        <v>0.87866666666666671</v>
      </c>
      <c r="AC1376" s="22">
        <f t="shared" si="346"/>
        <v>0.8856666666666666</v>
      </c>
      <c r="AD1376" s="22">
        <f t="shared" si="347"/>
        <v>1.0553888888888892</v>
      </c>
      <c r="AE1376" s="22">
        <f t="shared" si="348"/>
        <v>0.99209634926608969</v>
      </c>
      <c r="AF1376" s="22">
        <f t="shared" si="349"/>
        <v>0.83255250829078253</v>
      </c>
      <c r="AG1376" s="22">
        <f t="shared" si="350"/>
        <v>-1.1447857482454697E-2</v>
      </c>
      <c r="AH1376" s="22">
        <f t="shared" si="351"/>
        <v>-0.264386830437014</v>
      </c>
      <c r="AI1376" s="22">
        <f t="shared" si="352"/>
        <v>-3.8558730340780001E-2</v>
      </c>
      <c r="AJ1376" s="22">
        <f t="shared" si="353"/>
        <v>-1.7318136528665999</v>
      </c>
      <c r="AK1376" s="22">
        <f t="shared" si="358"/>
        <v>0</v>
      </c>
      <c r="AL1376" s="22" t="str">
        <f t="shared" si="354"/>
        <v>Increase</v>
      </c>
      <c r="AM1376" s="24">
        <f t="shared" si="355"/>
        <v>0.9150425082449043</v>
      </c>
      <c r="AN1376" s="24">
        <f t="shared" si="356"/>
        <v>1.8543271076585419E-2</v>
      </c>
      <c r="AO1376" s="25">
        <v>0.165163</v>
      </c>
      <c r="AP1376" s="24">
        <f t="shared" si="357"/>
        <v>1.8543271076585419E-2</v>
      </c>
      <c r="AQ1376" s="25">
        <v>1.46628</v>
      </c>
      <c r="AR1376" s="25">
        <v>1.39419</v>
      </c>
      <c r="AS1376" s="19">
        <v>2234</v>
      </c>
      <c r="AT1376" s="19">
        <v>0.71399999999999997</v>
      </c>
      <c r="AU1376" s="19">
        <v>0.56599999999999995</v>
      </c>
      <c r="AV1376" s="19">
        <v>0.90500000000000003</v>
      </c>
      <c r="AW1376" s="19">
        <v>1.0389999999999999</v>
      </c>
      <c r="AX1376" s="19">
        <v>0.97099999999999997</v>
      </c>
      <c r="AY1376" s="19">
        <v>0.8</v>
      </c>
      <c r="AZ1376" s="19">
        <v>0.77700000000000002</v>
      </c>
      <c r="BA1376" s="19">
        <v>1.24</v>
      </c>
      <c r="BB1376" s="19">
        <v>0.747</v>
      </c>
      <c r="BC1376" s="19">
        <v>0.75600000000000001</v>
      </c>
      <c r="BD1376" s="19">
        <v>0.85899999999999999</v>
      </c>
      <c r="BE1376" s="19">
        <v>0.76200000000000001</v>
      </c>
      <c r="BF1376" s="19">
        <v>0.66300000000000003</v>
      </c>
      <c r="BG1376" s="19">
        <v>0.74299999999999999</v>
      </c>
      <c r="BH1376" s="19">
        <v>0.93700000000000006</v>
      </c>
      <c r="BI1376" s="19">
        <v>0.94499999999999995</v>
      </c>
      <c r="BJ1376" s="19">
        <v>1.3580000000000001</v>
      </c>
      <c r="BK1376" s="19">
        <v>1.034</v>
      </c>
      <c r="BL1376" s="19"/>
      <c r="BM1376" s="19">
        <v>0.82499999999999996</v>
      </c>
      <c r="BN1376" s="19">
        <v>1.0149999999999999</v>
      </c>
      <c r="BO1376" s="19">
        <v>0.82899999999999996</v>
      </c>
      <c r="BP1376" s="19">
        <v>1.0669999999999999</v>
      </c>
      <c r="BQ1376" s="19">
        <v>0.86199999999999999</v>
      </c>
      <c r="BR1376" s="19">
        <v>0.61299999999999999</v>
      </c>
      <c r="BS1376" s="19">
        <v>0.90400000000000003</v>
      </c>
      <c r="BT1376" s="19">
        <v>1.0169999999999999</v>
      </c>
      <c r="BU1376" s="19">
        <v>0.67200000000000004</v>
      </c>
      <c r="BV1376" s="19">
        <v>0.89500000000000002</v>
      </c>
      <c r="BW1376" s="19">
        <v>0.95599999999999996</v>
      </c>
      <c r="BX1376" s="19">
        <v>0.79900000000000004</v>
      </c>
      <c r="BY1376" s="19">
        <v>0.63800000000000001</v>
      </c>
      <c r="BZ1376" s="19">
        <v>0.67100000000000004</v>
      </c>
      <c r="CA1376" s="19">
        <v>0.80800000000000005</v>
      </c>
      <c r="CB1376" s="19">
        <v>0.84</v>
      </c>
      <c r="CC1376" s="19">
        <v>1.3240000000000001</v>
      </c>
      <c r="CD1376" s="19">
        <v>1.2070000000000001</v>
      </c>
      <c r="CE1376" s="19"/>
      <c r="CF1376" s="19">
        <v>0.86</v>
      </c>
      <c r="CG1376" s="19">
        <v>0.90800000000000003</v>
      </c>
      <c r="CH1376" s="19">
        <v>0.91600000000000004</v>
      </c>
      <c r="CI1376" s="19">
        <v>0.99099999999999999</v>
      </c>
      <c r="CJ1376" s="19">
        <v>1.1539999999999999</v>
      </c>
      <c r="CK1376" s="19">
        <v>1.137</v>
      </c>
      <c r="CL1376" s="19">
        <v>0.92</v>
      </c>
      <c r="CM1376" s="19">
        <v>1.7350000000000001</v>
      </c>
      <c r="CN1376" s="19">
        <v>1.284</v>
      </c>
      <c r="CO1376" s="19">
        <v>1.06</v>
      </c>
      <c r="CP1376" s="19">
        <v>1.05</v>
      </c>
      <c r="CQ1376" s="19">
        <v>0.878</v>
      </c>
      <c r="CR1376" s="19">
        <v>0.67200000000000004</v>
      </c>
      <c r="CS1376" s="19">
        <v>1.077</v>
      </c>
      <c r="CT1376" s="19">
        <v>0.88200000000000001</v>
      </c>
      <c r="CU1376" s="19">
        <v>1.089</v>
      </c>
      <c r="CV1376" s="19">
        <v>1.1910000000000001</v>
      </c>
      <c r="CW1376" s="19">
        <v>1.1930000000000001</v>
      </c>
    </row>
    <row r="1377" spans="1:101" s="1" customFormat="1" ht="15" x14ac:dyDescent="0.2">
      <c r="A1377" s="19">
        <v>2236</v>
      </c>
      <c r="B1377" s="19">
        <v>452.7</v>
      </c>
      <c r="C1377" s="19">
        <v>1239.9000000000001</v>
      </c>
      <c r="D1377" s="19">
        <v>693.2944</v>
      </c>
      <c r="E1377" s="19">
        <v>695.30089999999996</v>
      </c>
      <c r="F1377" s="19">
        <v>918.47209999999995</v>
      </c>
      <c r="G1377" s="20">
        <v>23273.045450000001</v>
      </c>
      <c r="H1377" s="19">
        <v>2</v>
      </c>
      <c r="I1377" s="19">
        <v>2</v>
      </c>
      <c r="J1377" s="19" t="s">
        <v>117</v>
      </c>
      <c r="M1377" s="10"/>
      <c r="N1377" s="10"/>
      <c r="U1377" s="21">
        <v>0</v>
      </c>
      <c r="V1377" s="21">
        <v>0</v>
      </c>
      <c r="W1377" s="21">
        <v>272</v>
      </c>
      <c r="X1377" s="19">
        <v>0.05</v>
      </c>
      <c r="Y1377" s="19">
        <v>1.2110000000000001</v>
      </c>
      <c r="Z1377" s="19">
        <v>1.268</v>
      </c>
      <c r="AA1377" s="19">
        <v>1.3180000000000001</v>
      </c>
      <c r="AB1377" s="22">
        <f t="shared" si="345"/>
        <v>0.9401666666666666</v>
      </c>
      <c r="AC1377" s="22">
        <f t="shared" si="346"/>
        <v>0.9277777777777777</v>
      </c>
      <c r="AD1377" s="22">
        <f t="shared" si="347"/>
        <v>1.0650555555555554</v>
      </c>
      <c r="AE1377" s="22">
        <f t="shared" si="348"/>
        <v>1.0133532934131737</v>
      </c>
      <c r="AF1377" s="22">
        <f t="shared" si="349"/>
        <v>0.88273955453549635</v>
      </c>
      <c r="AG1377" s="22">
        <f t="shared" si="350"/>
        <v>1.913724007724241E-2</v>
      </c>
      <c r="AH1377" s="22">
        <f t="shared" si="351"/>
        <v>-0.17994025022392343</v>
      </c>
      <c r="AI1377" s="22">
        <f t="shared" si="352"/>
        <v>-7.0790203344433283E-2</v>
      </c>
      <c r="AJ1377" s="22">
        <f t="shared" si="353"/>
        <v>-1.2051680681170931</v>
      </c>
      <c r="AK1377" s="22">
        <f t="shared" si="358"/>
        <v>0</v>
      </c>
      <c r="AL1377" s="22" t="str">
        <f t="shared" si="354"/>
        <v>Lowering</v>
      </c>
      <c r="AM1377" s="24">
        <f t="shared" si="355"/>
        <v>0.84959079169730489</v>
      </c>
      <c r="AN1377" s="24">
        <f t="shared" si="356"/>
        <v>6.2349350232664642E-2</v>
      </c>
      <c r="AO1377" s="25">
        <v>0.34255799999999997</v>
      </c>
      <c r="AP1377" s="24">
        <f t="shared" si="357"/>
        <v>6.2349350232664642E-2</v>
      </c>
      <c r="AQ1377" s="25">
        <v>1.37869</v>
      </c>
      <c r="AR1377" s="25">
        <v>1.2524500000000001</v>
      </c>
      <c r="AS1377" s="19">
        <v>2236</v>
      </c>
      <c r="AT1377" s="19">
        <v>0.73699999999999999</v>
      </c>
      <c r="AU1377" s="19">
        <v>0.878</v>
      </c>
      <c r="AV1377" s="19">
        <v>1.03</v>
      </c>
      <c r="AW1377" s="19">
        <v>1.1919999999999999</v>
      </c>
      <c r="AX1377" s="19">
        <v>1.0049999999999999</v>
      </c>
      <c r="AY1377" s="19">
        <v>1.0169999999999999</v>
      </c>
      <c r="AZ1377" s="19">
        <v>0.69599999999999995</v>
      </c>
      <c r="BA1377" s="19">
        <v>1.238</v>
      </c>
      <c r="BB1377" s="19">
        <v>0.879</v>
      </c>
      <c r="BC1377" s="19">
        <v>0.87</v>
      </c>
      <c r="BD1377" s="19">
        <v>1.016</v>
      </c>
      <c r="BE1377" s="19">
        <v>0.76</v>
      </c>
      <c r="BF1377" s="19">
        <v>0.64</v>
      </c>
      <c r="BG1377" s="19">
        <v>0.66300000000000003</v>
      </c>
      <c r="BH1377" s="19">
        <v>0.87</v>
      </c>
      <c r="BI1377" s="19">
        <v>1.0780000000000001</v>
      </c>
      <c r="BJ1377" s="19">
        <v>1.3109999999999999</v>
      </c>
      <c r="BK1377" s="19">
        <v>1.0429999999999999</v>
      </c>
      <c r="BL1377" s="19"/>
      <c r="BM1377" s="19">
        <v>0.81499999999999995</v>
      </c>
      <c r="BN1377" s="19">
        <v>1.171</v>
      </c>
      <c r="BO1377" s="19">
        <v>0.88500000000000001</v>
      </c>
      <c r="BP1377" s="19">
        <v>1.224</v>
      </c>
      <c r="BQ1377" s="19">
        <v>0.91100000000000003</v>
      </c>
      <c r="BR1377" s="19">
        <v>0.65300000000000002</v>
      </c>
      <c r="BS1377" s="19">
        <v>0.78200000000000003</v>
      </c>
      <c r="BT1377" s="19">
        <v>1.0469999999999999</v>
      </c>
      <c r="BU1377" s="19">
        <v>0.83199999999999996</v>
      </c>
      <c r="BV1377" s="19">
        <v>0.86</v>
      </c>
      <c r="BW1377" s="19">
        <v>0.96799999999999997</v>
      </c>
      <c r="BX1377" s="19">
        <v>0.76100000000000001</v>
      </c>
      <c r="BY1377" s="19">
        <v>0.69799999999999995</v>
      </c>
      <c r="BZ1377" s="19">
        <v>0.79900000000000004</v>
      </c>
      <c r="CA1377" s="19">
        <v>0.91900000000000004</v>
      </c>
      <c r="CB1377" s="19">
        <v>0.84199999999999997</v>
      </c>
      <c r="CC1377" s="19">
        <v>1.306</v>
      </c>
      <c r="CD1377" s="19">
        <v>1.2270000000000001</v>
      </c>
      <c r="CE1377" s="19"/>
      <c r="CF1377" s="19">
        <v>0.84599999999999997</v>
      </c>
      <c r="CG1377" s="19">
        <v>0.84899999999999998</v>
      </c>
      <c r="CH1377" s="19">
        <v>0.92700000000000005</v>
      </c>
      <c r="CI1377" s="19">
        <v>0.99399999999999999</v>
      </c>
      <c r="CJ1377" s="19">
        <v>1.1359999999999999</v>
      </c>
      <c r="CK1377" s="19">
        <v>1.24</v>
      </c>
      <c r="CL1377" s="19">
        <v>0.96</v>
      </c>
      <c r="CM1377" s="19">
        <v>1.431</v>
      </c>
      <c r="CN1377" s="19">
        <v>1.256</v>
      </c>
      <c r="CO1377" s="19">
        <v>1.1579999999999999</v>
      </c>
      <c r="CP1377" s="19">
        <v>1.202</v>
      </c>
      <c r="CQ1377" s="19">
        <v>0.79200000000000004</v>
      </c>
      <c r="CR1377" s="19">
        <v>0.71299999999999997</v>
      </c>
      <c r="CS1377" s="19">
        <v>1.115</v>
      </c>
      <c r="CT1377" s="19">
        <v>1.0069999999999999</v>
      </c>
      <c r="CU1377" s="19">
        <v>1.19</v>
      </c>
      <c r="CV1377" s="19">
        <v>1.089</v>
      </c>
      <c r="CW1377" s="19">
        <v>1.266</v>
      </c>
    </row>
    <row r="1378" spans="1:101" s="1" customFormat="1" ht="15" x14ac:dyDescent="0.2">
      <c r="A1378" s="19">
        <v>2238</v>
      </c>
      <c r="B1378" s="19">
        <v>453.3</v>
      </c>
      <c r="C1378" s="19">
        <v>1241.3</v>
      </c>
      <c r="D1378" s="19">
        <v>657.05060000000003</v>
      </c>
      <c r="E1378" s="19">
        <v>659.05640000000005</v>
      </c>
      <c r="F1378" s="19">
        <v>845.98450000000003</v>
      </c>
      <c r="G1378" s="20">
        <v>2979.333333</v>
      </c>
      <c r="H1378" s="19">
        <v>2</v>
      </c>
      <c r="I1378" s="19">
        <v>2</v>
      </c>
      <c r="J1378" s="19" t="s">
        <v>117</v>
      </c>
      <c r="M1378" s="10"/>
      <c r="N1378" s="10"/>
      <c r="U1378" s="21">
        <v>0</v>
      </c>
      <c r="V1378" s="21">
        <v>0</v>
      </c>
      <c r="W1378" s="21">
        <v>6</v>
      </c>
      <c r="X1378" s="19">
        <v>0.05</v>
      </c>
      <c r="Y1378" s="19">
        <v>1.34</v>
      </c>
      <c r="Z1378" s="19">
        <v>1.177</v>
      </c>
      <c r="AA1378" s="19">
        <v>1.4079999999999999</v>
      </c>
      <c r="AB1378" s="22">
        <f t="shared" si="345"/>
        <v>0.90122222222222226</v>
      </c>
      <c r="AC1378" s="22">
        <f t="shared" si="346"/>
        <v>0.78688888888888897</v>
      </c>
      <c r="AD1378" s="22">
        <f t="shared" si="347"/>
        <v>0.95050000000000012</v>
      </c>
      <c r="AE1378" s="22">
        <f t="shared" si="348"/>
        <v>1.1452979384354702</v>
      </c>
      <c r="AF1378" s="22">
        <f t="shared" si="349"/>
        <v>0.94815594131743519</v>
      </c>
      <c r="AG1378" s="22">
        <f t="shared" si="350"/>
        <v>0.19572295062774628</v>
      </c>
      <c r="AH1378" s="22">
        <f t="shared" si="351"/>
        <v>-7.6803739072202101E-2</v>
      </c>
      <c r="AI1378" s="22">
        <f t="shared" si="352"/>
        <v>-0.88206993168300463</v>
      </c>
      <c r="AJ1378" s="22">
        <f t="shared" si="353"/>
        <v>-0.26536702612185636</v>
      </c>
      <c r="AK1378" s="22">
        <f t="shared" si="358"/>
        <v>0</v>
      </c>
      <c r="AL1378" s="22" t="str">
        <f t="shared" si="354"/>
        <v>Lowering</v>
      </c>
      <c r="AM1378" s="24">
        <f t="shared" si="355"/>
        <v>0.13119886208117154</v>
      </c>
      <c r="AN1378" s="24">
        <f t="shared" si="356"/>
        <v>0.54279141975739975</v>
      </c>
      <c r="AO1378" s="25">
        <v>0.75952699999999995</v>
      </c>
      <c r="AP1378" s="24">
        <f t="shared" si="357"/>
        <v>0.54279141975739975</v>
      </c>
      <c r="AQ1378" s="25">
        <v>0.69152199999999997</v>
      </c>
      <c r="AR1378" s="25">
        <v>0.79342800000000002</v>
      </c>
      <c r="AS1378" s="19">
        <v>2238</v>
      </c>
      <c r="AT1378" s="19">
        <v>0.76600000000000001</v>
      </c>
      <c r="AU1378" s="19">
        <v>0.627</v>
      </c>
      <c r="AV1378" s="19">
        <v>0.87</v>
      </c>
      <c r="AW1378" s="19">
        <v>1.07</v>
      </c>
      <c r="AX1378" s="19">
        <v>0.76900000000000002</v>
      </c>
      <c r="AY1378" s="19">
        <v>0.78200000000000003</v>
      </c>
      <c r="AZ1378" s="19">
        <v>1.0469999999999999</v>
      </c>
      <c r="BA1378" s="19">
        <v>1.5149999999999999</v>
      </c>
      <c r="BB1378" s="19">
        <v>0.98699999999999999</v>
      </c>
      <c r="BC1378" s="19">
        <v>0.88600000000000001</v>
      </c>
      <c r="BD1378" s="19">
        <v>0.75</v>
      </c>
      <c r="BE1378" s="19">
        <v>0.80200000000000005</v>
      </c>
      <c r="BF1378" s="19">
        <v>0.51100000000000001</v>
      </c>
      <c r="BG1378" s="19">
        <v>0.71099999999999997</v>
      </c>
      <c r="BH1378" s="19">
        <v>0.57999999999999996</v>
      </c>
      <c r="BI1378" s="19">
        <v>0.99199999999999999</v>
      </c>
      <c r="BJ1378" s="19">
        <v>1.5149999999999999</v>
      </c>
      <c r="BK1378" s="19">
        <v>1.042</v>
      </c>
      <c r="BL1378" s="19"/>
      <c r="BM1378" s="19">
        <v>0.85899999999999999</v>
      </c>
      <c r="BN1378" s="19">
        <v>0.94799999999999995</v>
      </c>
      <c r="BO1378" s="19">
        <v>0.77400000000000002</v>
      </c>
      <c r="BP1378" s="19">
        <v>0.68200000000000005</v>
      </c>
      <c r="BQ1378" s="19">
        <v>0.71799999999999997</v>
      </c>
      <c r="BR1378" s="19">
        <v>0.58899999999999997</v>
      </c>
      <c r="BS1378" s="19">
        <v>0.69499999999999995</v>
      </c>
      <c r="BT1378" s="19">
        <v>1.0209999999999999</v>
      </c>
      <c r="BU1378" s="19">
        <v>0.76600000000000001</v>
      </c>
      <c r="BV1378" s="19">
        <v>0.82699999999999996</v>
      </c>
      <c r="BW1378" s="19">
        <v>0.64500000000000002</v>
      </c>
      <c r="BX1378" s="19">
        <v>0.86199999999999999</v>
      </c>
      <c r="BY1378" s="19">
        <v>0.74099999999999999</v>
      </c>
      <c r="BZ1378" s="19">
        <v>0.60499999999999998</v>
      </c>
      <c r="CA1378" s="19">
        <v>0.65</v>
      </c>
      <c r="CB1378" s="19">
        <v>0.72499999999999998</v>
      </c>
      <c r="CC1378" s="19">
        <v>0.98099999999999998</v>
      </c>
      <c r="CD1378" s="19">
        <v>1.0760000000000001</v>
      </c>
      <c r="CE1378" s="19"/>
      <c r="CF1378" s="19">
        <v>1.038</v>
      </c>
      <c r="CG1378" s="19">
        <v>0.754</v>
      </c>
      <c r="CH1378" s="19">
        <v>0.73899999999999999</v>
      </c>
      <c r="CI1378" s="19">
        <v>1.111</v>
      </c>
      <c r="CJ1378" s="19">
        <v>0.59099999999999997</v>
      </c>
      <c r="CK1378" s="19">
        <v>0.91800000000000004</v>
      </c>
      <c r="CL1378" s="19">
        <v>0.95499999999999996</v>
      </c>
      <c r="CM1378" s="19">
        <v>1.3819999999999999</v>
      </c>
      <c r="CN1378" s="19">
        <v>1.2170000000000001</v>
      </c>
      <c r="CO1378" s="19">
        <v>1.091</v>
      </c>
      <c r="CP1378" s="19">
        <v>1.008</v>
      </c>
      <c r="CQ1378" s="19">
        <v>1.0860000000000001</v>
      </c>
      <c r="CR1378" s="19">
        <v>0.64500000000000002</v>
      </c>
      <c r="CS1378" s="19">
        <v>1.0089999999999999</v>
      </c>
      <c r="CT1378" s="19">
        <v>0.90800000000000003</v>
      </c>
      <c r="CU1378" s="19">
        <v>0.94099999999999995</v>
      </c>
      <c r="CV1378" s="19">
        <v>0.93300000000000005</v>
      </c>
      <c r="CW1378" s="19">
        <v>0.78300000000000003</v>
      </c>
    </row>
    <row r="1379" spans="1:101" s="1" customFormat="1" ht="15" x14ac:dyDescent="0.2">
      <c r="A1379" s="19">
        <v>2239</v>
      </c>
      <c r="B1379" s="19">
        <v>453.3</v>
      </c>
      <c r="C1379" s="19">
        <v>1241.5999999999999</v>
      </c>
      <c r="D1379" s="19">
        <v>413.06189999999998</v>
      </c>
      <c r="E1379" s="19">
        <v>415.06779999999998</v>
      </c>
      <c r="F1379" s="19">
        <v>358.00709999999998</v>
      </c>
      <c r="G1379" s="20">
        <v>4514.2666669999999</v>
      </c>
      <c r="H1379" s="19">
        <v>2</v>
      </c>
      <c r="I1379" s="19">
        <v>2</v>
      </c>
      <c r="J1379" s="19" t="s">
        <v>103</v>
      </c>
      <c r="M1379" s="10"/>
      <c r="N1379" s="10"/>
      <c r="U1379" s="21">
        <v>0</v>
      </c>
      <c r="V1379" s="21">
        <v>8</v>
      </c>
      <c r="W1379" s="21">
        <v>106</v>
      </c>
      <c r="X1379" s="19">
        <v>0.05</v>
      </c>
      <c r="Y1379" s="19">
        <v>1.0640000000000001</v>
      </c>
      <c r="Z1379" s="19">
        <v>0.80700000000000005</v>
      </c>
      <c r="AA1379" s="19">
        <v>0.96499999999999997</v>
      </c>
      <c r="AB1379" s="22">
        <f t="shared" si="345"/>
        <v>1.0029999999999999</v>
      </c>
      <c r="AC1379" s="22">
        <f t="shared" si="346"/>
        <v>0.81672222222222224</v>
      </c>
      <c r="AD1379" s="22">
        <f t="shared" si="347"/>
        <v>0.91477777777777769</v>
      </c>
      <c r="AE1379" s="22">
        <f t="shared" si="348"/>
        <v>1.2280797224678592</v>
      </c>
      <c r="AF1379" s="22">
        <f t="shared" si="349"/>
        <v>1.0964411514636221</v>
      </c>
      <c r="AG1379" s="22">
        <f t="shared" si="350"/>
        <v>0.29640421826164504</v>
      </c>
      <c r="AH1379" s="22">
        <f t="shared" si="351"/>
        <v>0.13282838130475022</v>
      </c>
      <c r="AI1379" s="22">
        <f t="shared" si="352"/>
        <v>-2.1265176016796712</v>
      </c>
      <c r="AJ1379" s="22">
        <f t="shared" si="353"/>
        <v>-0.72616129461005408</v>
      </c>
      <c r="AK1379" s="22">
        <f t="shared" si="358"/>
        <v>0</v>
      </c>
      <c r="AL1379" s="22" t="str">
        <f t="shared" si="354"/>
        <v>Lowering</v>
      </c>
      <c r="AM1379" s="24">
        <f t="shared" si="355"/>
        <v>7.4727834686047385E-3</v>
      </c>
      <c r="AN1379" s="24">
        <f t="shared" si="356"/>
        <v>0.18786189783469015</v>
      </c>
      <c r="AO1379" s="25">
        <v>1.2953600000000001</v>
      </c>
      <c r="AP1379" s="24">
        <f t="shared" si="357"/>
        <v>0.18786189783469015</v>
      </c>
      <c r="AQ1379" s="25">
        <v>0.76578400000000002</v>
      </c>
      <c r="AR1379" s="25">
        <v>0.84367700000000001</v>
      </c>
      <c r="AS1379" s="19">
        <v>2239</v>
      </c>
      <c r="AT1379" s="19">
        <v>0.75900000000000001</v>
      </c>
      <c r="AU1379" s="19">
        <v>1.02</v>
      </c>
      <c r="AV1379" s="19">
        <v>1.0089999999999999</v>
      </c>
      <c r="AW1379" s="19">
        <v>0.83</v>
      </c>
      <c r="AX1379" s="19">
        <v>1.046</v>
      </c>
      <c r="AY1379" s="19">
        <v>1.44</v>
      </c>
      <c r="AZ1379" s="19">
        <v>1.004</v>
      </c>
      <c r="BA1379" s="19">
        <v>0.874</v>
      </c>
      <c r="BB1379" s="19">
        <v>0.86599999999999999</v>
      </c>
      <c r="BC1379" s="19">
        <v>0.79800000000000004</v>
      </c>
      <c r="BD1379" s="19">
        <v>0.98099999999999998</v>
      </c>
      <c r="BE1379" s="19">
        <v>1.2210000000000001</v>
      </c>
      <c r="BF1379" s="19">
        <v>1.0640000000000001</v>
      </c>
      <c r="BG1379" s="19">
        <v>0.93600000000000005</v>
      </c>
      <c r="BH1379" s="19">
        <v>1.093</v>
      </c>
      <c r="BI1379" s="19">
        <v>1.2430000000000001</v>
      </c>
      <c r="BJ1379" s="19">
        <v>1.0620000000000001</v>
      </c>
      <c r="BK1379" s="19">
        <v>0.80800000000000005</v>
      </c>
      <c r="BL1379" s="19"/>
      <c r="BM1379" s="19">
        <v>0.56000000000000005</v>
      </c>
      <c r="BN1379" s="19">
        <v>0.56299999999999994</v>
      </c>
      <c r="BO1379" s="19">
        <v>1.33</v>
      </c>
      <c r="BP1379" s="19">
        <v>0.70399999999999996</v>
      </c>
      <c r="BQ1379" s="19">
        <v>0.72599999999999998</v>
      </c>
      <c r="BR1379" s="19">
        <v>0.46700000000000003</v>
      </c>
      <c r="BS1379" s="19">
        <v>0.877</v>
      </c>
      <c r="BT1379" s="19">
        <v>0.89500000000000002</v>
      </c>
      <c r="BU1379" s="19">
        <v>0.88300000000000001</v>
      </c>
      <c r="BV1379" s="19">
        <v>0.99399999999999999</v>
      </c>
      <c r="BW1379" s="19">
        <v>0.85299999999999998</v>
      </c>
      <c r="BX1379" s="19">
        <v>0.75900000000000001</v>
      </c>
      <c r="BY1379" s="19">
        <v>0.94</v>
      </c>
      <c r="BZ1379" s="19">
        <v>1.105</v>
      </c>
      <c r="CA1379" s="19">
        <v>0.63100000000000001</v>
      </c>
      <c r="CB1379" s="19">
        <v>0.622</v>
      </c>
      <c r="CC1379" s="19">
        <v>0.82</v>
      </c>
      <c r="CD1379" s="19">
        <v>0.97199999999999998</v>
      </c>
      <c r="CE1379" s="19"/>
      <c r="CF1379" s="19">
        <v>0.77600000000000002</v>
      </c>
      <c r="CG1379" s="19">
        <v>0.97799999999999998</v>
      </c>
      <c r="CH1379" s="19">
        <v>1.0589999999999999</v>
      </c>
      <c r="CI1379" s="19">
        <v>0.76200000000000001</v>
      </c>
      <c r="CJ1379" s="19">
        <v>0.749</v>
      </c>
      <c r="CK1379" s="19">
        <v>1.1319999999999999</v>
      </c>
      <c r="CL1379" s="19">
        <v>0.82799999999999996</v>
      </c>
      <c r="CM1379" s="19">
        <v>1.0229999999999999</v>
      </c>
      <c r="CN1379" s="19">
        <v>1.4019999999999999</v>
      </c>
      <c r="CO1379" s="19">
        <v>0.71299999999999997</v>
      </c>
      <c r="CP1379" s="19">
        <v>0.875</v>
      </c>
      <c r="CQ1379" s="19">
        <v>0.96599999999999997</v>
      </c>
      <c r="CR1379" s="19">
        <v>1.236</v>
      </c>
      <c r="CS1379" s="19">
        <v>0.62</v>
      </c>
      <c r="CT1379" s="19">
        <v>0.55100000000000005</v>
      </c>
      <c r="CU1379" s="19">
        <v>1.06</v>
      </c>
      <c r="CV1379" s="19">
        <v>0.84199999999999997</v>
      </c>
      <c r="CW1379" s="19">
        <v>0.89400000000000002</v>
      </c>
    </row>
    <row r="1380" spans="1:101" s="1" customFormat="1" ht="15" x14ac:dyDescent="0.2">
      <c r="A1380" s="19">
        <v>2240</v>
      </c>
      <c r="B1380" s="19">
        <v>454.3</v>
      </c>
      <c r="C1380" s="19">
        <v>1242.2</v>
      </c>
      <c r="D1380" s="19">
        <v>312.60090000000002</v>
      </c>
      <c r="E1380" s="19">
        <v>314.60789999999997</v>
      </c>
      <c r="F1380" s="19">
        <v>157.08510000000001</v>
      </c>
      <c r="G1380" s="20">
        <v>31712.63636</v>
      </c>
      <c r="H1380" s="19">
        <v>2</v>
      </c>
      <c r="I1380" s="19">
        <v>2</v>
      </c>
      <c r="J1380" s="19" t="s">
        <v>103</v>
      </c>
      <c r="M1380" s="10"/>
      <c r="N1380" s="10"/>
      <c r="U1380" s="21">
        <v>0</v>
      </c>
      <c r="V1380" s="21">
        <v>12</v>
      </c>
      <c r="W1380" s="21">
        <v>214</v>
      </c>
      <c r="X1380" s="19">
        <v>0.05</v>
      </c>
      <c r="Y1380" s="19">
        <v>0.94599999999999995</v>
      </c>
      <c r="Z1380" s="19">
        <v>1.0980000000000001</v>
      </c>
      <c r="AA1380" s="19">
        <v>1.216</v>
      </c>
      <c r="AB1380" s="22">
        <f t="shared" si="345"/>
        <v>1.180235294117647</v>
      </c>
      <c r="AC1380" s="22">
        <f t="shared" si="346"/>
        <v>0.90449999999999997</v>
      </c>
      <c r="AD1380" s="22">
        <f t="shared" si="347"/>
        <v>1.0186111111111111</v>
      </c>
      <c r="AE1380" s="22">
        <f t="shared" si="348"/>
        <v>1.3048483074821968</v>
      </c>
      <c r="AF1380" s="22">
        <f t="shared" si="349"/>
        <v>1.1586711368485219</v>
      </c>
      <c r="AG1380" s="22">
        <f t="shared" si="350"/>
        <v>0.38388209893045849</v>
      </c>
      <c r="AH1380" s="22">
        <f t="shared" si="351"/>
        <v>0.21247114739498371</v>
      </c>
      <c r="AI1380" s="22">
        <f t="shared" si="352"/>
        <v>-2.2400138141975643</v>
      </c>
      <c r="AJ1380" s="22">
        <f t="shared" si="353"/>
        <v>-0.94197586005060596</v>
      </c>
      <c r="AK1380" s="37">
        <f t="shared" si="358"/>
        <v>0</v>
      </c>
      <c r="AL1380" s="22" t="str">
        <f t="shared" si="354"/>
        <v>Lowering</v>
      </c>
      <c r="AM1380" s="24">
        <f t="shared" si="355"/>
        <v>5.7542163382447772E-3</v>
      </c>
      <c r="AN1380" s="24">
        <f t="shared" si="356"/>
        <v>0.11429418626334061</v>
      </c>
      <c r="AO1380" s="25">
        <v>1.35145</v>
      </c>
      <c r="AP1380" s="24">
        <f t="shared" si="357"/>
        <v>0.11429418626334061</v>
      </c>
      <c r="AQ1380" s="25">
        <v>0.82437899999999997</v>
      </c>
      <c r="AR1380" s="25">
        <v>0.87252300000000005</v>
      </c>
      <c r="AS1380" s="19">
        <v>2240</v>
      </c>
      <c r="AT1380" s="19">
        <v>1.4319999999999999</v>
      </c>
      <c r="AU1380" s="19">
        <v>1.4219999999999999</v>
      </c>
      <c r="AV1380" s="19">
        <v>1.6140000000000001</v>
      </c>
      <c r="AW1380" s="19" t="s">
        <v>111</v>
      </c>
      <c r="AX1380" s="19">
        <v>0.95299999999999996</v>
      </c>
      <c r="AY1380" s="19">
        <v>1.7110000000000001</v>
      </c>
      <c r="AZ1380" s="19">
        <v>1.0900000000000001</v>
      </c>
      <c r="BA1380" s="19">
        <v>1.1319999999999999</v>
      </c>
      <c r="BB1380" s="19">
        <v>0.92</v>
      </c>
      <c r="BC1380" s="19">
        <v>0.83199999999999996</v>
      </c>
      <c r="BD1380" s="19">
        <v>0.75</v>
      </c>
      <c r="BE1380" s="19">
        <v>1.139</v>
      </c>
      <c r="BF1380" s="19">
        <v>1.08</v>
      </c>
      <c r="BG1380" s="19">
        <v>0.90300000000000002</v>
      </c>
      <c r="BH1380" s="19">
        <v>1.151</v>
      </c>
      <c r="BI1380" s="19">
        <v>1.137</v>
      </c>
      <c r="BJ1380" s="19">
        <v>1.2869999999999999</v>
      </c>
      <c r="BK1380" s="19">
        <v>1.5109999999999999</v>
      </c>
      <c r="BL1380" s="19"/>
      <c r="BM1380" s="19">
        <v>1.0269999999999999</v>
      </c>
      <c r="BN1380" s="19">
        <v>0.65200000000000002</v>
      </c>
      <c r="BO1380" s="19">
        <v>0.95799999999999996</v>
      </c>
      <c r="BP1380" s="19">
        <v>0.74099999999999999</v>
      </c>
      <c r="BQ1380" s="19">
        <v>1.0249999999999999</v>
      </c>
      <c r="BR1380" s="19">
        <v>0.78600000000000003</v>
      </c>
      <c r="BS1380" s="19">
        <v>0.68799999999999994</v>
      </c>
      <c r="BT1380" s="19">
        <v>1.542</v>
      </c>
      <c r="BU1380" s="19">
        <v>1.498</v>
      </c>
      <c r="BV1380" s="19">
        <v>0.57499999999999996</v>
      </c>
      <c r="BW1380" s="19">
        <v>0.621</v>
      </c>
      <c r="BX1380" s="19">
        <v>0.85799999999999998</v>
      </c>
      <c r="BY1380" s="19">
        <v>0.89900000000000002</v>
      </c>
      <c r="BZ1380" s="19">
        <v>1.089</v>
      </c>
      <c r="CA1380" s="19">
        <v>0.751</v>
      </c>
      <c r="CB1380" s="19">
        <v>0.84599999999999997</v>
      </c>
      <c r="CC1380" s="19">
        <v>1.052</v>
      </c>
      <c r="CD1380" s="19">
        <v>0.67300000000000004</v>
      </c>
      <c r="CE1380" s="19"/>
      <c r="CF1380" s="19">
        <v>1.27</v>
      </c>
      <c r="CG1380" s="19">
        <v>1.25</v>
      </c>
      <c r="CH1380" s="19">
        <v>1.677</v>
      </c>
      <c r="CI1380" s="19">
        <v>0.502</v>
      </c>
      <c r="CJ1380" s="19">
        <v>0.68899999999999995</v>
      </c>
      <c r="CK1380" s="19">
        <v>1.2769999999999999</v>
      </c>
      <c r="CL1380" s="19">
        <v>1.19</v>
      </c>
      <c r="CM1380" s="19">
        <v>0.74299999999999999</v>
      </c>
      <c r="CN1380" s="19">
        <v>1.0549999999999999</v>
      </c>
      <c r="CO1380" s="19">
        <v>0.72199999999999998</v>
      </c>
      <c r="CP1380" s="19">
        <v>1.4770000000000001</v>
      </c>
      <c r="CQ1380" s="19">
        <v>0.88900000000000001</v>
      </c>
      <c r="CR1380" s="19">
        <v>0.88700000000000001</v>
      </c>
      <c r="CS1380" s="19">
        <v>1.01</v>
      </c>
      <c r="CT1380" s="19">
        <v>0.92300000000000004</v>
      </c>
      <c r="CU1380" s="19">
        <v>0.71899999999999997</v>
      </c>
      <c r="CV1380" s="19">
        <v>0.79100000000000004</v>
      </c>
      <c r="CW1380" s="19">
        <v>1.264</v>
      </c>
    </row>
    <row r="1381" spans="1:101" s="1" customFormat="1" ht="15" x14ac:dyDescent="0.2">
      <c r="A1381" s="19">
        <v>2242</v>
      </c>
      <c r="B1381" s="19">
        <v>453.5</v>
      </c>
      <c r="C1381" s="19">
        <v>1242.9000000000001</v>
      </c>
      <c r="D1381" s="19">
        <v>329.11619999999999</v>
      </c>
      <c r="E1381" s="19">
        <v>331.12240000000003</v>
      </c>
      <c r="F1381" s="19">
        <v>190.1157</v>
      </c>
      <c r="G1381" s="20">
        <v>4854</v>
      </c>
      <c r="H1381" s="19">
        <v>2</v>
      </c>
      <c r="I1381" s="19">
        <v>2</v>
      </c>
      <c r="J1381" s="19" t="s">
        <v>117</v>
      </c>
      <c r="M1381" s="10"/>
      <c r="N1381" s="10"/>
      <c r="U1381" s="21">
        <v>0</v>
      </c>
      <c r="V1381" s="21">
        <v>0</v>
      </c>
      <c r="W1381" s="21">
        <v>32</v>
      </c>
      <c r="X1381" s="19">
        <v>3.3300000000000003E-2</v>
      </c>
      <c r="Y1381" s="19">
        <v>1.1830000000000001</v>
      </c>
      <c r="Z1381" s="19">
        <v>1.244</v>
      </c>
      <c r="AA1381" s="19">
        <v>1.113</v>
      </c>
      <c r="AB1381" s="22">
        <f t="shared" si="345"/>
        <v>1.2972222222222225</v>
      </c>
      <c r="AC1381" s="22">
        <f t="shared" si="346"/>
        <v>1.1401666666666666</v>
      </c>
      <c r="AD1381" s="22">
        <f t="shared" si="347"/>
        <v>1.0726666666666664</v>
      </c>
      <c r="AE1381" s="22">
        <f t="shared" si="348"/>
        <v>1.1377478926082936</v>
      </c>
      <c r="AF1381" s="22">
        <f t="shared" si="349"/>
        <v>1.2093432773979702</v>
      </c>
      <c r="AG1381" s="22">
        <f t="shared" si="350"/>
        <v>0.18618091407900544</v>
      </c>
      <c r="AH1381" s="22">
        <f t="shared" si="351"/>
        <v>0.27422381803978468</v>
      </c>
      <c r="AI1381" s="22">
        <f t="shared" si="352"/>
        <v>-0.52718596091156755</v>
      </c>
      <c r="AJ1381" s="22">
        <f t="shared" si="353"/>
        <v>-1.0374455974968346</v>
      </c>
      <c r="AK1381" s="22">
        <f t="shared" si="358"/>
        <v>0</v>
      </c>
      <c r="AL1381" s="22" t="str">
        <f t="shared" si="354"/>
        <v>Lowering</v>
      </c>
      <c r="AM1381" s="24">
        <f t="shared" si="355"/>
        <v>0.29703938639993582</v>
      </c>
      <c r="AN1381" s="24">
        <f t="shared" si="356"/>
        <v>9.1739084643451305E-2</v>
      </c>
      <c r="AO1381" s="25">
        <v>0.82662100000000005</v>
      </c>
      <c r="AP1381" s="24">
        <f t="shared" si="357"/>
        <v>9.1739084643451305E-2</v>
      </c>
      <c r="AQ1381" s="25">
        <v>1.0154000000000001</v>
      </c>
      <c r="AR1381" s="25">
        <v>0.99491300000000005</v>
      </c>
      <c r="AS1381" s="19">
        <v>2242</v>
      </c>
      <c r="AT1381" s="19">
        <v>1.2170000000000001</v>
      </c>
      <c r="AU1381" s="19">
        <v>0.96</v>
      </c>
      <c r="AV1381" s="19">
        <v>2.4079999999999999</v>
      </c>
      <c r="AW1381" s="19">
        <v>1.264</v>
      </c>
      <c r="AX1381" s="19">
        <v>1.3029999999999999</v>
      </c>
      <c r="AY1381" s="19">
        <v>1.9890000000000001</v>
      </c>
      <c r="AZ1381" s="19">
        <v>0.92</v>
      </c>
      <c r="BA1381" s="19">
        <v>1.06</v>
      </c>
      <c r="BB1381" s="19">
        <v>1.125</v>
      </c>
      <c r="BC1381" s="19">
        <v>1.204</v>
      </c>
      <c r="BD1381" s="19">
        <v>1.397</v>
      </c>
      <c r="BE1381" s="19">
        <v>1.1499999999999999</v>
      </c>
      <c r="BF1381" s="19">
        <v>1.026</v>
      </c>
      <c r="BG1381" s="19">
        <v>1.274</v>
      </c>
      <c r="BH1381" s="19">
        <v>0.88800000000000001</v>
      </c>
      <c r="BI1381" s="19">
        <v>1.5349999999999999</v>
      </c>
      <c r="BJ1381" s="19">
        <v>1.86</v>
      </c>
      <c r="BK1381" s="19">
        <v>0.77</v>
      </c>
      <c r="BL1381" s="19"/>
      <c r="BM1381" s="19">
        <v>0.874</v>
      </c>
      <c r="BN1381" s="19">
        <v>1.278</v>
      </c>
      <c r="BO1381" s="19">
        <v>1.651</v>
      </c>
      <c r="BP1381" s="19">
        <v>1.7</v>
      </c>
      <c r="BQ1381" s="19">
        <v>0.84899999999999998</v>
      </c>
      <c r="BR1381" s="19">
        <v>0.60199999999999998</v>
      </c>
      <c r="BS1381" s="19">
        <v>1.8939999999999999</v>
      </c>
      <c r="BT1381" s="19">
        <v>1.6879999999999999</v>
      </c>
      <c r="BU1381" s="19">
        <v>1.0820000000000001</v>
      </c>
      <c r="BV1381" s="19">
        <v>0.66600000000000004</v>
      </c>
      <c r="BW1381" s="19">
        <v>0.90500000000000003</v>
      </c>
      <c r="BX1381" s="19">
        <v>0.69199999999999995</v>
      </c>
      <c r="BY1381" s="19">
        <v>1.0269999999999999</v>
      </c>
      <c r="BZ1381" s="19">
        <v>1.0089999999999999</v>
      </c>
      <c r="CA1381" s="19">
        <v>1.5349999999999999</v>
      </c>
      <c r="CB1381" s="19">
        <v>1.875</v>
      </c>
      <c r="CC1381" s="19">
        <v>0.71399999999999997</v>
      </c>
      <c r="CD1381" s="19">
        <v>0.48199999999999998</v>
      </c>
      <c r="CE1381" s="19"/>
      <c r="CF1381" s="19">
        <v>1.1319999999999999</v>
      </c>
      <c r="CG1381" s="19">
        <v>0.67700000000000005</v>
      </c>
      <c r="CH1381" s="19">
        <v>2.1640000000000001</v>
      </c>
      <c r="CI1381" s="19">
        <v>1.407</v>
      </c>
      <c r="CJ1381" s="19">
        <v>0.83199999999999996</v>
      </c>
      <c r="CK1381" s="19">
        <v>1.153</v>
      </c>
      <c r="CL1381" s="19">
        <v>1.08</v>
      </c>
      <c r="CM1381" s="19">
        <v>0.97599999999999998</v>
      </c>
      <c r="CN1381" s="19">
        <v>1.355</v>
      </c>
      <c r="CO1381" s="19">
        <v>0.99199999999999999</v>
      </c>
      <c r="CP1381" s="19">
        <v>0.90400000000000003</v>
      </c>
      <c r="CQ1381" s="19">
        <v>0.56399999999999995</v>
      </c>
      <c r="CR1381" s="19">
        <v>0.97499999999999998</v>
      </c>
      <c r="CS1381" s="19">
        <v>0.79900000000000004</v>
      </c>
      <c r="CT1381" s="19">
        <v>1.339</v>
      </c>
      <c r="CU1381" s="19">
        <v>1.083</v>
      </c>
      <c r="CV1381" s="19">
        <v>0.84199999999999997</v>
      </c>
      <c r="CW1381" s="19">
        <v>1.034</v>
      </c>
    </row>
    <row r="1382" spans="1:101" s="1" customFormat="1" ht="15" x14ac:dyDescent="0.2">
      <c r="A1382" s="19">
        <v>2243</v>
      </c>
      <c r="B1382" s="19">
        <v>454.3</v>
      </c>
      <c r="C1382" s="19">
        <v>1242.9000000000001</v>
      </c>
      <c r="D1382" s="19">
        <v>356.6216</v>
      </c>
      <c r="E1382" s="19">
        <v>358.62810000000002</v>
      </c>
      <c r="F1382" s="19">
        <v>245.12649999999999</v>
      </c>
      <c r="G1382" s="20">
        <v>4503.5555560000003</v>
      </c>
      <c r="H1382" s="19">
        <v>2</v>
      </c>
      <c r="I1382" s="19">
        <v>2</v>
      </c>
      <c r="J1382" s="19" t="s">
        <v>103</v>
      </c>
      <c r="M1382" s="10"/>
      <c r="N1382" s="10"/>
      <c r="U1382" s="21">
        <v>0</v>
      </c>
      <c r="V1382" s="21">
        <v>18</v>
      </c>
      <c r="W1382" s="21">
        <v>300</v>
      </c>
      <c r="X1382" s="19">
        <v>0.05</v>
      </c>
      <c r="Y1382" s="19">
        <v>0.82499999999999996</v>
      </c>
      <c r="Z1382" s="19">
        <v>0.72099999999999997</v>
      </c>
      <c r="AA1382" s="19">
        <v>0.96899999999999997</v>
      </c>
      <c r="AB1382" s="22">
        <f t="shared" si="345"/>
        <v>0.95527777777777778</v>
      </c>
      <c r="AC1382" s="22">
        <f t="shared" si="346"/>
        <v>1.1689444444444443</v>
      </c>
      <c r="AD1382" s="22">
        <f t="shared" si="347"/>
        <v>1.1919444444444443</v>
      </c>
      <c r="AE1382" s="22">
        <f t="shared" si="348"/>
        <v>0.81721401074093447</v>
      </c>
      <c r="AF1382" s="22">
        <f t="shared" si="349"/>
        <v>0.8014448846422747</v>
      </c>
      <c r="AG1382" s="22">
        <f t="shared" si="350"/>
        <v>-0.29121415629200359</v>
      </c>
      <c r="AH1382" s="22">
        <f t="shared" si="351"/>
        <v>-0.31932478522159446</v>
      </c>
      <c r="AI1382" s="22">
        <f t="shared" si="352"/>
        <v>-0.71431197631653165</v>
      </c>
      <c r="AJ1382" s="22">
        <f t="shared" si="353"/>
        <v>-0.99687210827058459</v>
      </c>
      <c r="AK1382" s="22">
        <f t="shared" si="358"/>
        <v>0</v>
      </c>
      <c r="AL1382" s="22" t="str">
        <f t="shared" si="354"/>
        <v>Increase</v>
      </c>
      <c r="AM1382" s="24">
        <f t="shared" si="355"/>
        <v>0.19305809820390057</v>
      </c>
      <c r="AN1382" s="24">
        <f t="shared" si="356"/>
        <v>0.100722823535488</v>
      </c>
      <c r="AO1382" s="25">
        <v>1.00346</v>
      </c>
      <c r="AP1382" s="24">
        <f t="shared" si="357"/>
        <v>0.100722823535488</v>
      </c>
      <c r="AQ1382" s="25">
        <v>1.29891</v>
      </c>
      <c r="AR1382" s="25">
        <v>1.16737</v>
      </c>
      <c r="AS1382" s="19">
        <v>2243</v>
      </c>
      <c r="AT1382" s="19">
        <v>1.0229999999999999</v>
      </c>
      <c r="AU1382" s="19">
        <v>1.387</v>
      </c>
      <c r="AV1382" s="19">
        <v>0.55600000000000005</v>
      </c>
      <c r="AW1382" s="19">
        <v>1.5369999999999999</v>
      </c>
      <c r="AX1382" s="19">
        <v>0.71299999999999997</v>
      </c>
      <c r="AY1382" s="19">
        <v>0.48099999999999998</v>
      </c>
      <c r="AZ1382" s="19">
        <v>1.3149999999999999</v>
      </c>
      <c r="BA1382" s="19">
        <v>0.98199999999999998</v>
      </c>
      <c r="BB1382" s="19">
        <v>0.96</v>
      </c>
      <c r="BC1382" s="19">
        <v>1.4410000000000001</v>
      </c>
      <c r="BD1382" s="19">
        <v>0.63400000000000001</v>
      </c>
      <c r="BE1382" s="19">
        <v>1.0189999999999999</v>
      </c>
      <c r="BF1382" s="19">
        <v>0.79</v>
      </c>
      <c r="BG1382" s="19">
        <v>1.641</v>
      </c>
      <c r="BH1382" s="19">
        <v>0.745</v>
      </c>
      <c r="BI1382" s="19">
        <v>0.375</v>
      </c>
      <c r="BJ1382" s="19">
        <v>0.72499999999999998</v>
      </c>
      <c r="BK1382" s="19">
        <v>0.871</v>
      </c>
      <c r="BL1382" s="19"/>
      <c r="BM1382" s="19">
        <v>1.65</v>
      </c>
      <c r="BN1382" s="19">
        <v>1.119</v>
      </c>
      <c r="BO1382" s="19">
        <v>0.52200000000000002</v>
      </c>
      <c r="BP1382" s="19">
        <v>0.64400000000000002</v>
      </c>
      <c r="BQ1382" s="19">
        <v>1.8779999999999999</v>
      </c>
      <c r="BR1382" s="19">
        <v>2.2040000000000002</v>
      </c>
      <c r="BS1382" s="19">
        <v>1.754</v>
      </c>
      <c r="BT1382" s="19">
        <v>0.51900000000000002</v>
      </c>
      <c r="BU1382" s="19">
        <v>0.96199999999999997</v>
      </c>
      <c r="BV1382" s="19">
        <v>1.2969999999999999</v>
      </c>
      <c r="BW1382" s="19">
        <v>1.851</v>
      </c>
      <c r="BX1382" s="19">
        <v>0.71899999999999997</v>
      </c>
      <c r="BY1382" s="19">
        <v>0.48499999999999999</v>
      </c>
      <c r="BZ1382" s="19">
        <v>0.64300000000000002</v>
      </c>
      <c r="CA1382" s="19">
        <v>1.7350000000000001</v>
      </c>
      <c r="CB1382" s="19">
        <v>0.52800000000000002</v>
      </c>
      <c r="CC1382" s="19">
        <v>1.2809999999999999</v>
      </c>
      <c r="CD1382" s="19">
        <v>1.25</v>
      </c>
      <c r="CE1382" s="19"/>
      <c r="CF1382" s="19">
        <v>0.91500000000000004</v>
      </c>
      <c r="CG1382" s="19">
        <v>0.995</v>
      </c>
      <c r="CH1382" s="19">
        <v>1.129</v>
      </c>
      <c r="CI1382" s="19">
        <v>1.55</v>
      </c>
      <c r="CJ1382" s="19">
        <v>1.1779999999999999</v>
      </c>
      <c r="CK1382" s="19">
        <v>2.0579999999999998</v>
      </c>
      <c r="CL1382" s="19">
        <v>1.244</v>
      </c>
      <c r="CM1382" s="19">
        <v>1.387</v>
      </c>
      <c r="CN1382" s="19">
        <v>0.40699999999999997</v>
      </c>
      <c r="CO1382" s="19">
        <v>0.86199999999999999</v>
      </c>
      <c r="CP1382" s="19">
        <v>0.33600000000000002</v>
      </c>
      <c r="CQ1382" s="19">
        <v>1.093</v>
      </c>
      <c r="CR1382" s="19">
        <v>1.5089999999999999</v>
      </c>
      <c r="CS1382" s="19">
        <v>1.0429999999999999</v>
      </c>
      <c r="CT1382" s="19">
        <v>1.556</v>
      </c>
      <c r="CU1382" s="19">
        <v>0.74</v>
      </c>
      <c r="CV1382" s="19">
        <v>1.9330000000000001</v>
      </c>
      <c r="CW1382" s="19">
        <v>1.52</v>
      </c>
    </row>
    <row r="1383" spans="1:101" s="1" customFormat="1" ht="15" x14ac:dyDescent="0.2">
      <c r="A1383" s="19">
        <v>2244</v>
      </c>
      <c r="B1383" s="19">
        <v>454.3</v>
      </c>
      <c r="C1383" s="19">
        <v>1243.0999999999999</v>
      </c>
      <c r="D1383" s="19">
        <v>370.11090000000002</v>
      </c>
      <c r="E1383" s="19">
        <v>372.11750000000001</v>
      </c>
      <c r="F1383" s="19">
        <v>136.05260000000001</v>
      </c>
      <c r="G1383" s="20">
        <v>220243.55559999999</v>
      </c>
      <c r="H1383" s="19">
        <v>1</v>
      </c>
      <c r="I1383" s="19">
        <v>1</v>
      </c>
      <c r="J1383" s="19" t="s">
        <v>131</v>
      </c>
      <c r="M1383" s="10"/>
      <c r="N1383" s="10"/>
      <c r="O1383" s="19" t="s">
        <v>345</v>
      </c>
      <c r="P1383" s="19" t="s">
        <v>346</v>
      </c>
      <c r="Q1383" s="19">
        <v>0.27</v>
      </c>
      <c r="R1383" s="19">
        <v>28.4</v>
      </c>
      <c r="T1383" s="19" t="s">
        <v>185</v>
      </c>
      <c r="X1383" s="19">
        <v>3.3300000000000003E-2</v>
      </c>
      <c r="Y1383" s="19">
        <v>0.76700000000000002</v>
      </c>
      <c r="Z1383" s="19">
        <v>0.78300000000000003</v>
      </c>
      <c r="AA1383" s="19">
        <v>0.79500000000000004</v>
      </c>
      <c r="AB1383" s="22">
        <f t="shared" si="345"/>
        <v>0.97783333333333333</v>
      </c>
      <c r="AC1383" s="22">
        <f t="shared" si="346"/>
        <v>1.0681666666666667</v>
      </c>
      <c r="AD1383" s="22">
        <f t="shared" si="347"/>
        <v>1.0061666666666667</v>
      </c>
      <c r="AE1383" s="22">
        <f t="shared" si="348"/>
        <v>0.91543142455921356</v>
      </c>
      <c r="AF1383" s="22">
        <f t="shared" si="349"/>
        <v>0.97184031803876103</v>
      </c>
      <c r="AG1383" s="22">
        <f t="shared" si="350"/>
        <v>-0.12747627784763876</v>
      </c>
      <c r="AH1383" s="22">
        <f t="shared" si="351"/>
        <v>-4.1208809141359465E-2</v>
      </c>
      <c r="AI1383" s="22">
        <f t="shared" si="352"/>
        <v>-1.1629191837906188</v>
      </c>
      <c r="AJ1383" s="22">
        <f t="shared" si="353"/>
        <v>-0.27362435452826611</v>
      </c>
      <c r="AK1383" s="22" t="str">
        <f t="shared" si="358"/>
        <v>3,4-Dihydroxystyrene</v>
      </c>
      <c r="AL1383" s="22" t="str">
        <f t="shared" si="354"/>
        <v>Increase</v>
      </c>
      <c r="AM1383" s="24">
        <f t="shared" si="355"/>
        <v>6.8719630586534866E-2</v>
      </c>
      <c r="AN1383" s="24">
        <f t="shared" si="356"/>
        <v>0.53256870842456994</v>
      </c>
      <c r="AO1383" s="25">
        <v>0.95366700000000004</v>
      </c>
      <c r="AP1383" s="24">
        <f t="shared" si="357"/>
        <v>0.53256870842456994</v>
      </c>
      <c r="AQ1383" s="25">
        <v>0.84244799999999997</v>
      </c>
      <c r="AR1383" s="25">
        <v>0.88679600000000003</v>
      </c>
      <c r="AS1383" s="19">
        <v>2244</v>
      </c>
      <c r="AT1383" s="19">
        <v>1.075</v>
      </c>
      <c r="AU1383" s="19">
        <v>1.0629999999999999</v>
      </c>
      <c r="AV1383" s="19">
        <v>0.92200000000000004</v>
      </c>
      <c r="AW1383" s="19">
        <v>1.2010000000000001</v>
      </c>
      <c r="AX1383" s="19">
        <v>0.95799999999999996</v>
      </c>
      <c r="AY1383" s="19">
        <v>0.86399999999999999</v>
      </c>
      <c r="AZ1383" s="19">
        <v>1.01</v>
      </c>
      <c r="BA1383" s="19">
        <v>1.075</v>
      </c>
      <c r="BB1383" s="19">
        <v>0.84199999999999997</v>
      </c>
      <c r="BC1383" s="19">
        <v>1.018</v>
      </c>
      <c r="BD1383" s="19">
        <v>1.165</v>
      </c>
      <c r="BE1383" s="19">
        <v>1.0840000000000001</v>
      </c>
      <c r="BF1383" s="19">
        <v>0.92900000000000005</v>
      </c>
      <c r="BG1383" s="19">
        <v>1.0169999999999999</v>
      </c>
      <c r="BH1383" s="19">
        <v>0.82599999999999996</v>
      </c>
      <c r="BI1383" s="19">
        <v>0.91300000000000003</v>
      </c>
      <c r="BJ1383" s="19">
        <v>0.75600000000000001</v>
      </c>
      <c r="BK1383" s="19">
        <v>0.88300000000000001</v>
      </c>
      <c r="BL1383" s="19"/>
      <c r="BM1383" s="19">
        <v>1.456</v>
      </c>
      <c r="BN1383" s="19">
        <v>1.0960000000000001</v>
      </c>
      <c r="BO1383" s="19">
        <v>1.0489999999999999</v>
      </c>
      <c r="BP1383" s="19">
        <v>0.97699999999999998</v>
      </c>
      <c r="BQ1383" s="19">
        <v>0.90800000000000003</v>
      </c>
      <c r="BR1383" s="19">
        <v>0.999</v>
      </c>
      <c r="BS1383" s="19">
        <v>1.0580000000000001</v>
      </c>
      <c r="BT1383" s="19">
        <v>0.97599999999999998</v>
      </c>
      <c r="BU1383" s="19">
        <v>0.86799999999999999</v>
      </c>
      <c r="BV1383" s="19">
        <v>1.254</v>
      </c>
      <c r="BW1383" s="19">
        <v>1.0509999999999999</v>
      </c>
      <c r="BX1383" s="19">
        <v>0.88700000000000001</v>
      </c>
      <c r="BY1383" s="19">
        <v>1.25</v>
      </c>
      <c r="BZ1383" s="19">
        <v>1.1259999999999999</v>
      </c>
      <c r="CA1383" s="19">
        <v>1.149</v>
      </c>
      <c r="CB1383" s="19">
        <v>1.3</v>
      </c>
      <c r="CC1383" s="19">
        <v>0.88800000000000001</v>
      </c>
      <c r="CD1383" s="19">
        <v>0.93500000000000005</v>
      </c>
      <c r="CE1383" s="19"/>
      <c r="CF1383" s="19">
        <v>1.099</v>
      </c>
      <c r="CG1383" s="19">
        <v>1.012</v>
      </c>
      <c r="CH1383" s="19">
        <v>0.78200000000000003</v>
      </c>
      <c r="CI1383" s="19">
        <v>1.143</v>
      </c>
      <c r="CJ1383" s="19">
        <v>0.83499999999999996</v>
      </c>
      <c r="CK1383" s="19">
        <v>1.006</v>
      </c>
      <c r="CL1383" s="19">
        <v>1.0289999999999999</v>
      </c>
      <c r="CM1383" s="19">
        <v>1.117</v>
      </c>
      <c r="CN1383" s="19">
        <v>0.621</v>
      </c>
      <c r="CO1383" s="19">
        <v>1.1819999999999999</v>
      </c>
      <c r="CP1383" s="19">
        <v>1.0049999999999999</v>
      </c>
      <c r="CQ1383" s="19">
        <v>1.1220000000000001</v>
      </c>
      <c r="CR1383" s="19">
        <v>1.0580000000000001</v>
      </c>
      <c r="CS1383" s="19">
        <v>0.88500000000000001</v>
      </c>
      <c r="CT1383" s="19">
        <v>1.105</v>
      </c>
      <c r="CU1383" s="19">
        <v>0.91600000000000004</v>
      </c>
      <c r="CV1383" s="19">
        <v>1.1419999999999999</v>
      </c>
      <c r="CW1383" s="19">
        <v>1.052</v>
      </c>
    </row>
    <row r="1384" spans="1:101" s="1" customFormat="1" ht="15" x14ac:dyDescent="0.2">
      <c r="A1384" s="19">
        <v>2246</v>
      </c>
      <c r="B1384" s="19">
        <v>454.3</v>
      </c>
      <c r="C1384" s="19">
        <v>1246.7</v>
      </c>
      <c r="D1384" s="19">
        <v>285.09800000000001</v>
      </c>
      <c r="E1384" s="19">
        <v>287.10469999999998</v>
      </c>
      <c r="F1384" s="19">
        <v>102.0793</v>
      </c>
      <c r="G1384" s="20">
        <v>34581.169809999999</v>
      </c>
      <c r="H1384" s="19">
        <v>2</v>
      </c>
      <c r="I1384" s="19">
        <v>2</v>
      </c>
      <c r="J1384" s="19" t="s">
        <v>103</v>
      </c>
      <c r="M1384" s="10"/>
      <c r="N1384" s="10"/>
      <c r="U1384" s="21">
        <v>0</v>
      </c>
      <c r="V1384" s="21">
        <v>10</v>
      </c>
      <c r="W1384" s="21">
        <v>214</v>
      </c>
      <c r="X1384" s="19">
        <v>0.05</v>
      </c>
      <c r="Y1384" s="19">
        <v>0.92500000000000004</v>
      </c>
      <c r="Z1384" s="19">
        <v>0.96499999999999997</v>
      </c>
      <c r="AA1384" s="19">
        <v>0.86699999999999999</v>
      </c>
      <c r="AB1384" s="22">
        <f t="shared" si="345"/>
        <v>1.2206111111111109</v>
      </c>
      <c r="AC1384" s="22">
        <f t="shared" si="346"/>
        <v>1.2478888888888888</v>
      </c>
      <c r="AD1384" s="22">
        <f t="shared" si="347"/>
        <v>0.93183333333333351</v>
      </c>
      <c r="AE1384" s="22">
        <f t="shared" si="348"/>
        <v>0.97814086011931245</v>
      </c>
      <c r="AF1384" s="22">
        <f t="shared" si="349"/>
        <v>1.3099028200083462</v>
      </c>
      <c r="AG1384" s="22">
        <f t="shared" si="350"/>
        <v>-3.1885855106208505E-2</v>
      </c>
      <c r="AH1384" s="22">
        <f t="shared" si="351"/>
        <v>0.38945978405847176</v>
      </c>
      <c r="AI1384" s="22">
        <f t="shared" si="352"/>
        <v>-7.9825789923875679E-2</v>
      </c>
      <c r="AJ1384" s="22">
        <f t="shared" si="353"/>
        <v>-1.6969901955608113</v>
      </c>
      <c r="AK1384" s="22">
        <f t="shared" si="358"/>
        <v>0</v>
      </c>
      <c r="AL1384" s="22" t="str">
        <f t="shared" si="354"/>
        <v>Increase</v>
      </c>
      <c r="AM1384" s="24">
        <f t="shared" si="355"/>
        <v>0.83209748636330061</v>
      </c>
      <c r="AN1384" s="24">
        <f t="shared" si="356"/>
        <v>2.0091381695070423E-2</v>
      </c>
      <c r="AO1384" s="25">
        <v>0.78636799999999996</v>
      </c>
      <c r="AP1384" s="24">
        <f t="shared" si="357"/>
        <v>2.0091381695070423E-2</v>
      </c>
      <c r="AQ1384" s="25">
        <v>1.3484700000000001</v>
      </c>
      <c r="AR1384" s="25">
        <v>1.20757</v>
      </c>
      <c r="AS1384" s="19">
        <v>2246</v>
      </c>
      <c r="AT1384" s="19">
        <v>1.9</v>
      </c>
      <c r="AU1384" s="19">
        <v>1.0620000000000001</v>
      </c>
      <c r="AV1384" s="19">
        <v>2.3050000000000002</v>
      </c>
      <c r="AW1384" s="19">
        <v>1.1910000000000001</v>
      </c>
      <c r="AX1384" s="19">
        <v>1.4490000000000001</v>
      </c>
      <c r="AY1384" s="19">
        <v>1.5109999999999999</v>
      </c>
      <c r="AZ1384" s="19">
        <v>0.99299999999999999</v>
      </c>
      <c r="BA1384" s="19">
        <v>0.82</v>
      </c>
      <c r="BB1384" s="19">
        <v>0.86499999999999999</v>
      </c>
      <c r="BC1384" s="19">
        <v>0.93400000000000005</v>
      </c>
      <c r="BD1384" s="19">
        <v>1.19</v>
      </c>
      <c r="BE1384" s="19">
        <v>1.0900000000000001</v>
      </c>
      <c r="BF1384" s="19">
        <v>0.96699999999999997</v>
      </c>
      <c r="BG1384" s="19">
        <v>0.88400000000000001</v>
      </c>
      <c r="BH1384" s="19">
        <v>0.98499999999999999</v>
      </c>
      <c r="BI1384" s="19">
        <v>1.2889999999999999</v>
      </c>
      <c r="BJ1384" s="19">
        <v>1.4990000000000001</v>
      </c>
      <c r="BK1384" s="19">
        <v>1.0369999999999999</v>
      </c>
      <c r="BL1384" s="19"/>
      <c r="BM1384" s="19">
        <v>1.573</v>
      </c>
      <c r="BN1384" s="19">
        <v>1.4219999999999999</v>
      </c>
      <c r="BO1384" s="19">
        <v>1.413</v>
      </c>
      <c r="BP1384" s="19">
        <v>1.653</v>
      </c>
      <c r="BQ1384" s="19">
        <v>0.64500000000000002</v>
      </c>
      <c r="BR1384" s="19">
        <v>1.06</v>
      </c>
      <c r="BS1384" s="19">
        <v>1.492</v>
      </c>
      <c r="BT1384" s="19">
        <v>2.0379999999999998</v>
      </c>
      <c r="BU1384" s="19">
        <v>1.4119999999999999</v>
      </c>
      <c r="BV1384" s="19">
        <v>0.74199999999999999</v>
      </c>
      <c r="BW1384" s="19">
        <v>0.86699999999999999</v>
      </c>
      <c r="BX1384" s="19">
        <v>0.89100000000000001</v>
      </c>
      <c r="BY1384" s="19">
        <v>1.464</v>
      </c>
      <c r="BZ1384" s="19">
        <v>1.22</v>
      </c>
      <c r="CA1384" s="19">
        <v>1.25</v>
      </c>
      <c r="CB1384" s="19">
        <v>1.556</v>
      </c>
      <c r="CC1384" s="19">
        <v>0.99299999999999999</v>
      </c>
      <c r="CD1384" s="19">
        <v>0.77100000000000002</v>
      </c>
      <c r="CE1384" s="19"/>
      <c r="CF1384" s="19">
        <v>1.298</v>
      </c>
      <c r="CG1384" s="19">
        <v>0.71299999999999997</v>
      </c>
      <c r="CH1384" s="19">
        <v>1.4610000000000001</v>
      </c>
      <c r="CI1384" s="19">
        <v>0.60299999999999998</v>
      </c>
      <c r="CJ1384" s="19">
        <v>0.45400000000000001</v>
      </c>
      <c r="CK1384" s="19">
        <v>0.92200000000000004</v>
      </c>
      <c r="CL1384" s="19">
        <v>0.97399999999999998</v>
      </c>
      <c r="CM1384" s="19">
        <v>0.81200000000000006</v>
      </c>
      <c r="CN1384" s="19">
        <v>1.589</v>
      </c>
      <c r="CO1384" s="19">
        <v>0.63500000000000001</v>
      </c>
      <c r="CP1384" s="19">
        <v>1.351</v>
      </c>
      <c r="CQ1384" s="19">
        <v>0.70499999999999996</v>
      </c>
      <c r="CR1384" s="19">
        <v>0.75800000000000001</v>
      </c>
      <c r="CS1384" s="19">
        <v>0.88100000000000001</v>
      </c>
      <c r="CT1384" s="19">
        <v>0.94899999999999995</v>
      </c>
      <c r="CU1384" s="19">
        <v>1.042</v>
      </c>
      <c r="CV1384" s="19">
        <v>0.66</v>
      </c>
      <c r="CW1384" s="19">
        <v>0.96599999999999997</v>
      </c>
    </row>
    <row r="1385" spans="1:101" s="1" customFormat="1" ht="15" x14ac:dyDescent="0.2">
      <c r="A1385" s="19">
        <v>2247</v>
      </c>
      <c r="B1385" s="19">
        <v>454.5</v>
      </c>
      <c r="C1385" s="19">
        <v>1247.2</v>
      </c>
      <c r="D1385" s="19">
        <v>692.79459999999995</v>
      </c>
      <c r="E1385" s="19">
        <v>694.79909999999995</v>
      </c>
      <c r="F1385" s="19">
        <v>458.7362</v>
      </c>
      <c r="G1385" s="20">
        <v>7001</v>
      </c>
      <c r="H1385" s="19">
        <v>1</v>
      </c>
      <c r="I1385" s="19">
        <v>1</v>
      </c>
      <c r="J1385" s="19" t="s">
        <v>112</v>
      </c>
      <c r="M1385" s="10"/>
      <c r="N1385" s="10"/>
      <c r="X1385" s="19">
        <v>0.05</v>
      </c>
      <c r="Y1385" s="19">
        <v>1.1970000000000001</v>
      </c>
      <c r="Z1385" s="19">
        <v>1.296</v>
      </c>
      <c r="AA1385" s="19">
        <v>1.1080000000000001</v>
      </c>
      <c r="AB1385" s="22">
        <f t="shared" si="345"/>
        <v>0.79722222222222217</v>
      </c>
      <c r="AC1385" s="22">
        <f t="shared" si="346"/>
        <v>0.80355555555555547</v>
      </c>
      <c r="AD1385" s="22">
        <f t="shared" si="347"/>
        <v>0.96822222222222232</v>
      </c>
      <c r="AE1385" s="22">
        <f t="shared" si="348"/>
        <v>0.99211836283185839</v>
      </c>
      <c r="AF1385" s="22">
        <f t="shared" si="349"/>
        <v>0.82338765205416553</v>
      </c>
      <c r="AG1385" s="22">
        <f t="shared" si="350"/>
        <v>-1.1415845964775235E-2</v>
      </c>
      <c r="AH1385" s="22">
        <f t="shared" si="351"/>
        <v>-0.28035628146475561</v>
      </c>
      <c r="AI1385" s="22">
        <f t="shared" si="352"/>
        <v>-3.9966919663981797E-2</v>
      </c>
      <c r="AJ1385" s="22">
        <f t="shared" si="353"/>
        <v>-1.7833690539943963</v>
      </c>
      <c r="AK1385" s="22">
        <f t="shared" si="358"/>
        <v>0</v>
      </c>
      <c r="AL1385" s="22" t="str">
        <f t="shared" si="354"/>
        <v>Increase</v>
      </c>
      <c r="AM1385" s="24">
        <f t="shared" si="355"/>
        <v>0.91208031013050861</v>
      </c>
      <c r="AN1385" s="24">
        <f t="shared" si="356"/>
        <v>1.6467624139317499E-2</v>
      </c>
      <c r="AO1385" s="25">
        <v>0.40265600000000001</v>
      </c>
      <c r="AP1385" s="24">
        <f t="shared" si="357"/>
        <v>1.6467624139317499E-2</v>
      </c>
      <c r="AQ1385" s="25">
        <v>1.49787</v>
      </c>
      <c r="AR1385" s="25">
        <v>1.4339500000000001</v>
      </c>
      <c r="AS1385" s="19">
        <v>2247</v>
      </c>
      <c r="AT1385" s="19">
        <v>0.59699999999999998</v>
      </c>
      <c r="AU1385" s="19">
        <v>0.56599999999999995</v>
      </c>
      <c r="AV1385" s="19">
        <v>0.95499999999999996</v>
      </c>
      <c r="AW1385" s="19">
        <v>0.91600000000000004</v>
      </c>
      <c r="AX1385" s="19">
        <v>0.80900000000000005</v>
      </c>
      <c r="AY1385" s="19">
        <v>0.92300000000000004</v>
      </c>
      <c r="AZ1385" s="19">
        <v>0.67500000000000004</v>
      </c>
      <c r="BA1385" s="19">
        <v>1.1359999999999999</v>
      </c>
      <c r="BB1385" s="19">
        <v>0.63200000000000001</v>
      </c>
      <c r="BC1385" s="19">
        <v>0.74299999999999999</v>
      </c>
      <c r="BD1385" s="19">
        <v>0.88700000000000001</v>
      </c>
      <c r="BE1385" s="19">
        <v>0.65900000000000003</v>
      </c>
      <c r="BF1385" s="19">
        <v>0.59699999999999998</v>
      </c>
      <c r="BG1385" s="19">
        <v>0.71399999999999997</v>
      </c>
      <c r="BH1385" s="19">
        <v>0.62</v>
      </c>
      <c r="BI1385" s="19">
        <v>0.79300000000000004</v>
      </c>
      <c r="BJ1385" s="19">
        <v>1.155</v>
      </c>
      <c r="BK1385" s="19">
        <v>0.97299999999999998</v>
      </c>
      <c r="BL1385" s="19"/>
      <c r="BM1385" s="19">
        <v>0.63700000000000001</v>
      </c>
      <c r="BN1385" s="19">
        <v>1.0289999999999999</v>
      </c>
      <c r="BO1385" s="19">
        <v>0.84699999999999998</v>
      </c>
      <c r="BP1385" s="19">
        <v>0.84</v>
      </c>
      <c r="BQ1385" s="19">
        <v>0.65</v>
      </c>
      <c r="BR1385" s="19">
        <v>0.51600000000000001</v>
      </c>
      <c r="BS1385" s="19">
        <v>0.91300000000000003</v>
      </c>
      <c r="BT1385" s="19">
        <v>0.94199999999999995</v>
      </c>
      <c r="BU1385" s="19">
        <v>0.70099999999999996</v>
      </c>
      <c r="BV1385" s="19">
        <v>0.80700000000000005</v>
      </c>
      <c r="BW1385" s="19">
        <v>0.84899999999999998</v>
      </c>
      <c r="BX1385" s="19">
        <v>0.71399999999999997</v>
      </c>
      <c r="BY1385" s="19">
        <v>0.622</v>
      </c>
      <c r="BZ1385" s="19">
        <v>0.72799999999999998</v>
      </c>
      <c r="CA1385" s="19">
        <v>0.69799999999999995</v>
      </c>
      <c r="CB1385" s="19">
        <v>0.88800000000000001</v>
      </c>
      <c r="CC1385" s="19">
        <v>1.107</v>
      </c>
      <c r="CD1385" s="19">
        <v>0.97599999999999998</v>
      </c>
      <c r="CE1385" s="19"/>
      <c r="CF1385" s="19">
        <v>0.76900000000000002</v>
      </c>
      <c r="CG1385" s="19">
        <v>0.61099999999999999</v>
      </c>
      <c r="CH1385" s="19">
        <v>0.88400000000000001</v>
      </c>
      <c r="CI1385" s="19">
        <v>0.95399999999999996</v>
      </c>
      <c r="CJ1385" s="19">
        <v>1.1040000000000001</v>
      </c>
      <c r="CK1385" s="19">
        <v>0.90200000000000002</v>
      </c>
      <c r="CL1385" s="19">
        <v>1.0029999999999999</v>
      </c>
      <c r="CM1385" s="19">
        <v>1.32</v>
      </c>
      <c r="CN1385" s="19">
        <v>1.2230000000000001</v>
      </c>
      <c r="CO1385" s="19">
        <v>1.093</v>
      </c>
      <c r="CP1385" s="19">
        <v>0.92600000000000005</v>
      </c>
      <c r="CQ1385" s="19">
        <v>0.67500000000000004</v>
      </c>
      <c r="CR1385" s="19">
        <v>0.66</v>
      </c>
      <c r="CS1385" s="19">
        <v>0.98</v>
      </c>
      <c r="CT1385" s="19">
        <v>0.79500000000000004</v>
      </c>
      <c r="CU1385" s="19">
        <v>1.042</v>
      </c>
      <c r="CV1385" s="19">
        <v>1.0780000000000001</v>
      </c>
      <c r="CW1385" s="19">
        <v>1.409</v>
      </c>
    </row>
    <row r="1386" spans="1:101" s="1" customFormat="1" ht="15" x14ac:dyDescent="0.2">
      <c r="A1386" s="19">
        <v>2248</v>
      </c>
      <c r="B1386" s="19">
        <v>454.3</v>
      </c>
      <c r="C1386" s="19">
        <v>1247.3</v>
      </c>
      <c r="D1386" s="19">
        <v>436.16879999999998</v>
      </c>
      <c r="E1386" s="19">
        <v>438.17489999999998</v>
      </c>
      <c r="F1386" s="19">
        <v>202.1105</v>
      </c>
      <c r="G1386" s="20">
        <v>5758</v>
      </c>
      <c r="H1386" s="19">
        <v>1</v>
      </c>
      <c r="I1386" s="19">
        <v>1</v>
      </c>
      <c r="J1386" s="19" t="s">
        <v>103</v>
      </c>
      <c r="M1386" s="10"/>
      <c r="N1386" s="10"/>
      <c r="U1386" s="21">
        <v>0</v>
      </c>
      <c r="V1386" s="21">
        <v>5</v>
      </c>
      <c r="W1386" s="21">
        <v>95</v>
      </c>
      <c r="X1386" s="19">
        <v>0.05</v>
      </c>
      <c r="Y1386" s="19">
        <v>1.095</v>
      </c>
      <c r="Z1386" s="19">
        <v>1.125</v>
      </c>
      <c r="AA1386" s="19">
        <v>0.96799999999999997</v>
      </c>
      <c r="AB1386" s="22">
        <f t="shared" si="345"/>
        <v>1.524111111111111</v>
      </c>
      <c r="AC1386" s="22">
        <f t="shared" si="346"/>
        <v>1.094888888888889</v>
      </c>
      <c r="AD1386" s="22">
        <f t="shared" si="347"/>
        <v>1.2461111111111112</v>
      </c>
      <c r="AE1386" s="22">
        <f t="shared" si="348"/>
        <v>1.3920235437385831</v>
      </c>
      <c r="AF1386" s="22">
        <f t="shared" si="349"/>
        <v>1.2230940704413731</v>
      </c>
      <c r="AG1386" s="22">
        <f t="shared" si="350"/>
        <v>0.47718361215478322</v>
      </c>
      <c r="AH1386" s="22">
        <f t="shared" si="351"/>
        <v>0.29053536849333256</v>
      </c>
      <c r="AI1386" s="22">
        <f t="shared" si="352"/>
        <v>-4.8075996909089573</v>
      </c>
      <c r="AJ1386" s="22">
        <f t="shared" si="353"/>
        <v>-3.0399006320863782</v>
      </c>
      <c r="AK1386" s="22">
        <f t="shared" si="358"/>
        <v>0</v>
      </c>
      <c r="AL1386" s="22" t="str">
        <f t="shared" si="354"/>
        <v>Lowering</v>
      </c>
      <c r="AM1386" s="24">
        <f t="shared" si="355"/>
        <v>1.5574004974955161E-5</v>
      </c>
      <c r="AN1386" s="24">
        <f t="shared" si="356"/>
        <v>9.1221953411596253E-4</v>
      </c>
      <c r="AO1386" s="25">
        <v>1.9311499999999999</v>
      </c>
      <c r="AP1386" s="24">
        <f t="shared" si="357"/>
        <v>9.1221953411596253E-4</v>
      </c>
      <c r="AQ1386" s="25">
        <v>1.58856</v>
      </c>
      <c r="AR1386" s="25">
        <v>1.6308</v>
      </c>
      <c r="AS1386" s="19">
        <v>2248</v>
      </c>
      <c r="AT1386" s="19">
        <v>1.6839999999999999</v>
      </c>
      <c r="AU1386" s="19">
        <v>1.4690000000000001</v>
      </c>
      <c r="AV1386" s="19">
        <v>1.7549999999999999</v>
      </c>
      <c r="AW1386" s="19">
        <v>1.4410000000000001</v>
      </c>
      <c r="AX1386" s="19">
        <v>1.5429999999999999</v>
      </c>
      <c r="AY1386" s="19">
        <v>1.5680000000000001</v>
      </c>
      <c r="AZ1386" s="19">
        <v>1.3460000000000001</v>
      </c>
      <c r="BA1386" s="19">
        <v>1.79</v>
      </c>
      <c r="BB1386" s="19">
        <v>2.214</v>
      </c>
      <c r="BC1386" s="19">
        <v>1.3759999999999999</v>
      </c>
      <c r="BD1386" s="19">
        <v>1.266</v>
      </c>
      <c r="BE1386" s="19">
        <v>1.653</v>
      </c>
      <c r="BF1386" s="19">
        <v>1.4550000000000001</v>
      </c>
      <c r="BG1386" s="19">
        <v>1.143</v>
      </c>
      <c r="BH1386" s="19">
        <v>1.1080000000000001</v>
      </c>
      <c r="BI1386" s="19">
        <v>1.3540000000000001</v>
      </c>
      <c r="BJ1386" s="19">
        <v>1.71</v>
      </c>
      <c r="BK1386" s="19">
        <v>1.5589999999999999</v>
      </c>
      <c r="BL1386" s="19"/>
      <c r="BM1386" s="19">
        <v>1.2889999999999999</v>
      </c>
      <c r="BN1386" s="19">
        <v>1.417</v>
      </c>
      <c r="BO1386" s="19">
        <v>1.2410000000000001</v>
      </c>
      <c r="BP1386" s="19">
        <v>1.069</v>
      </c>
      <c r="BQ1386" s="19">
        <v>0.78900000000000003</v>
      </c>
      <c r="BR1386" s="19">
        <v>0.67800000000000005</v>
      </c>
      <c r="BS1386" s="19">
        <v>1.3180000000000001</v>
      </c>
      <c r="BT1386" s="19">
        <v>1.1220000000000001</v>
      </c>
      <c r="BU1386" s="19">
        <v>1.399</v>
      </c>
      <c r="BV1386" s="19">
        <v>0.79600000000000004</v>
      </c>
      <c r="BW1386" s="19">
        <v>0.85599999999999998</v>
      </c>
      <c r="BX1386" s="19">
        <v>1.1459999999999999</v>
      </c>
      <c r="BY1386" s="19">
        <v>1.119</v>
      </c>
      <c r="BZ1386" s="19">
        <v>1.284</v>
      </c>
      <c r="CA1386" s="19">
        <v>0.96199999999999997</v>
      </c>
      <c r="CB1386" s="19">
        <v>1.5029999999999999</v>
      </c>
      <c r="CC1386" s="19">
        <v>0.92300000000000004</v>
      </c>
      <c r="CD1386" s="19">
        <v>0.79700000000000004</v>
      </c>
      <c r="CE1386" s="19"/>
      <c r="CF1386" s="19">
        <v>1.302</v>
      </c>
      <c r="CG1386" s="19">
        <v>1.2310000000000001</v>
      </c>
      <c r="CH1386" s="19">
        <v>1.4219999999999999</v>
      </c>
      <c r="CI1386" s="19">
        <v>1.173</v>
      </c>
      <c r="CJ1386" s="19">
        <v>1.177</v>
      </c>
      <c r="CK1386" s="19">
        <v>1.3109999999999999</v>
      </c>
      <c r="CL1386" s="19">
        <v>1.222</v>
      </c>
      <c r="CM1386" s="19">
        <v>1.079</v>
      </c>
      <c r="CN1386" s="19">
        <v>1.5509999999999999</v>
      </c>
      <c r="CO1386" s="19">
        <v>1.341</v>
      </c>
      <c r="CP1386" s="19">
        <v>1.1930000000000001</v>
      </c>
      <c r="CQ1386" s="19">
        <v>1.2470000000000001</v>
      </c>
      <c r="CR1386" s="19">
        <v>1.605</v>
      </c>
      <c r="CS1386" s="19">
        <v>1.2709999999999999</v>
      </c>
      <c r="CT1386" s="19">
        <v>1.226</v>
      </c>
      <c r="CU1386" s="19">
        <v>1.3089999999999999</v>
      </c>
      <c r="CV1386" s="19">
        <v>0.97599999999999998</v>
      </c>
      <c r="CW1386" s="19">
        <v>0.79400000000000004</v>
      </c>
    </row>
    <row r="1387" spans="1:101" s="1" customFormat="1" ht="15" x14ac:dyDescent="0.2">
      <c r="A1387" s="19">
        <v>2250</v>
      </c>
      <c r="B1387" s="19">
        <v>455.3</v>
      </c>
      <c r="C1387" s="19">
        <v>1251.5999999999999</v>
      </c>
      <c r="D1387" s="19">
        <v>527.16210000000001</v>
      </c>
      <c r="E1387" s="19">
        <v>529.16869999999994</v>
      </c>
      <c r="F1387" s="19">
        <v>293.10379999999998</v>
      </c>
      <c r="G1387" s="20">
        <v>9548.4347830000006</v>
      </c>
      <c r="H1387" s="19">
        <v>1</v>
      </c>
      <c r="I1387" s="19">
        <v>1</v>
      </c>
      <c r="J1387" s="19" t="s">
        <v>103</v>
      </c>
      <c r="M1387" s="10"/>
      <c r="N1387" s="10"/>
      <c r="U1387" s="21">
        <v>0</v>
      </c>
      <c r="V1387" s="21">
        <v>8</v>
      </c>
      <c r="W1387" s="21">
        <v>410</v>
      </c>
      <c r="X1387" s="19">
        <v>0.05</v>
      </c>
      <c r="Y1387" s="19">
        <v>0.94099999999999995</v>
      </c>
      <c r="Z1387" s="19">
        <v>1.0129999999999999</v>
      </c>
      <c r="AA1387" s="19">
        <v>0.98799999999999999</v>
      </c>
      <c r="AB1387" s="22">
        <f t="shared" si="345"/>
        <v>1.0953333333333335</v>
      </c>
      <c r="AC1387" s="22">
        <f t="shared" si="346"/>
        <v>1.0198333333333334</v>
      </c>
      <c r="AD1387" s="22">
        <f t="shared" si="347"/>
        <v>0.97833333333333328</v>
      </c>
      <c r="AE1387" s="22">
        <f t="shared" si="348"/>
        <v>1.0740317045268837</v>
      </c>
      <c r="AF1387" s="22">
        <f t="shared" si="349"/>
        <v>1.1195911413969337</v>
      </c>
      <c r="AG1387" s="22">
        <f t="shared" si="350"/>
        <v>0.10303658111531741</v>
      </c>
      <c r="AH1387" s="22">
        <f t="shared" si="351"/>
        <v>0.16297197695266008</v>
      </c>
      <c r="AI1387" s="22">
        <f t="shared" si="352"/>
        <v>-0.34971850555063611</v>
      </c>
      <c r="AJ1387" s="22">
        <f t="shared" si="353"/>
        <v>-1.2151418911454113</v>
      </c>
      <c r="AK1387" s="22">
        <f t="shared" si="358"/>
        <v>0</v>
      </c>
      <c r="AL1387" s="22" t="str">
        <f t="shared" si="354"/>
        <v>Lowering</v>
      </c>
      <c r="AM1387" s="24">
        <f t="shared" si="355"/>
        <v>0.44697321063714746</v>
      </c>
      <c r="AN1387" s="24">
        <f t="shared" si="356"/>
        <v>6.0933778404588641E-2</v>
      </c>
      <c r="AO1387" s="25">
        <v>0.64015900000000003</v>
      </c>
      <c r="AP1387" s="24">
        <f t="shared" si="357"/>
        <v>6.0933778404588641E-2</v>
      </c>
      <c r="AQ1387" s="25">
        <v>1.04312</v>
      </c>
      <c r="AR1387" s="25">
        <v>1.00823</v>
      </c>
      <c r="AS1387" s="19">
        <v>2250</v>
      </c>
      <c r="AT1387" s="19">
        <v>1.4119999999999999</v>
      </c>
      <c r="AU1387" s="19">
        <v>1.0629999999999999</v>
      </c>
      <c r="AV1387" s="19">
        <v>1.198</v>
      </c>
      <c r="AW1387" s="19">
        <v>1.272</v>
      </c>
      <c r="AX1387" s="19">
        <v>1.02</v>
      </c>
      <c r="AY1387" s="19">
        <v>1.1080000000000001</v>
      </c>
      <c r="AZ1387" s="19">
        <v>1.0589999999999999</v>
      </c>
      <c r="BA1387" s="19">
        <v>1.375</v>
      </c>
      <c r="BB1387" s="19">
        <v>0.97199999999999998</v>
      </c>
      <c r="BC1387" s="19">
        <v>1.22</v>
      </c>
      <c r="BD1387" s="19">
        <v>1.2310000000000001</v>
      </c>
      <c r="BE1387" s="19">
        <v>1.387</v>
      </c>
      <c r="BF1387" s="19">
        <v>0.80800000000000005</v>
      </c>
      <c r="BG1387" s="19">
        <v>0.89600000000000002</v>
      </c>
      <c r="BH1387" s="19">
        <v>0.69799999999999995</v>
      </c>
      <c r="BI1387" s="19">
        <v>1.002</v>
      </c>
      <c r="BJ1387" s="19">
        <v>0.98799999999999999</v>
      </c>
      <c r="BK1387" s="19">
        <v>1.0069999999999999</v>
      </c>
      <c r="BL1387" s="19"/>
      <c r="BM1387" s="19">
        <v>1.0920000000000001</v>
      </c>
      <c r="BN1387" s="19">
        <v>1.252</v>
      </c>
      <c r="BO1387" s="19">
        <v>0.80200000000000005</v>
      </c>
      <c r="BP1387" s="19">
        <v>0.81699999999999995</v>
      </c>
      <c r="BQ1387" s="19">
        <v>0.59</v>
      </c>
      <c r="BR1387" s="19">
        <v>0.48399999999999999</v>
      </c>
      <c r="BS1387" s="19">
        <v>1.0580000000000001</v>
      </c>
      <c r="BT1387" s="19">
        <v>1.1399999999999999</v>
      </c>
      <c r="BU1387" s="19">
        <v>1.2789999999999999</v>
      </c>
      <c r="BV1387" s="19">
        <v>1.091</v>
      </c>
      <c r="BW1387" s="19">
        <v>0.57199999999999995</v>
      </c>
      <c r="BX1387" s="19">
        <v>0.81399999999999995</v>
      </c>
      <c r="BY1387" s="19">
        <v>1.3580000000000001</v>
      </c>
      <c r="BZ1387" s="19">
        <v>1.2549999999999999</v>
      </c>
      <c r="CA1387" s="19">
        <v>0.877</v>
      </c>
      <c r="CB1387" s="19">
        <v>2.0499999999999998</v>
      </c>
      <c r="CC1387" s="19">
        <v>0.78900000000000003</v>
      </c>
      <c r="CD1387" s="19">
        <v>1.0369999999999999</v>
      </c>
      <c r="CE1387" s="19"/>
      <c r="CF1387" s="19">
        <v>1.1930000000000001</v>
      </c>
      <c r="CG1387" s="19">
        <v>0.77200000000000002</v>
      </c>
      <c r="CH1387" s="19">
        <v>1.0369999999999999</v>
      </c>
      <c r="CI1387" s="19">
        <v>0.72599999999999998</v>
      </c>
      <c r="CJ1387" s="19">
        <v>0.71499999999999997</v>
      </c>
      <c r="CK1387" s="19">
        <v>0.75800000000000001</v>
      </c>
      <c r="CL1387" s="19">
        <v>1.177</v>
      </c>
      <c r="CM1387" s="19">
        <v>1.0089999999999999</v>
      </c>
      <c r="CN1387" s="19">
        <v>0.92200000000000004</v>
      </c>
      <c r="CO1387" s="19">
        <v>1.0860000000000001</v>
      </c>
      <c r="CP1387" s="19">
        <v>1.018</v>
      </c>
      <c r="CQ1387" s="19">
        <v>1.0429999999999999</v>
      </c>
      <c r="CR1387" s="19">
        <v>1.0489999999999999</v>
      </c>
      <c r="CS1387" s="19">
        <v>1.089</v>
      </c>
      <c r="CT1387" s="19">
        <v>1.0229999999999999</v>
      </c>
      <c r="CU1387" s="19">
        <v>1.1850000000000001</v>
      </c>
      <c r="CV1387" s="19">
        <v>1.0329999999999999</v>
      </c>
      <c r="CW1387" s="19">
        <v>0.77500000000000002</v>
      </c>
    </row>
    <row r="1388" spans="1:101" s="1" customFormat="1" ht="15" x14ac:dyDescent="0.2">
      <c r="A1388" s="19">
        <v>2251</v>
      </c>
      <c r="B1388" s="19">
        <v>455.3</v>
      </c>
      <c r="C1388" s="19">
        <v>1251.7</v>
      </c>
      <c r="D1388" s="19">
        <v>456.1472</v>
      </c>
      <c r="E1388" s="19">
        <v>458.15370000000001</v>
      </c>
      <c r="F1388" s="19">
        <v>222.0889</v>
      </c>
      <c r="G1388" s="20">
        <v>11916.51852</v>
      </c>
      <c r="H1388" s="19">
        <v>1</v>
      </c>
      <c r="I1388" s="19">
        <v>1</v>
      </c>
      <c r="J1388" s="19" t="s">
        <v>131</v>
      </c>
      <c r="M1388" s="10"/>
      <c r="N1388" s="10"/>
      <c r="O1388" s="19" t="s">
        <v>515</v>
      </c>
      <c r="P1388" s="19" t="s">
        <v>516</v>
      </c>
      <c r="Q1388" s="19">
        <v>0.6</v>
      </c>
      <c r="R1388" s="19">
        <v>15.9</v>
      </c>
      <c r="T1388" s="19" t="s">
        <v>185</v>
      </c>
      <c r="X1388" s="19">
        <v>0.05</v>
      </c>
      <c r="Y1388" s="19">
        <v>1.149</v>
      </c>
      <c r="Z1388" s="19">
        <v>1.1879999999999999</v>
      </c>
      <c r="AA1388" s="19">
        <v>1.119</v>
      </c>
      <c r="AB1388" s="22">
        <f t="shared" si="345"/>
        <v>0.95177777777777783</v>
      </c>
      <c r="AC1388" s="22">
        <f t="shared" si="346"/>
        <v>1.0461666666666667</v>
      </c>
      <c r="AD1388" s="22">
        <f t="shared" si="347"/>
        <v>0.77661111111111114</v>
      </c>
      <c r="AE1388" s="22">
        <f t="shared" si="348"/>
        <v>0.90977643247836015</v>
      </c>
      <c r="AF1388" s="22">
        <f t="shared" si="349"/>
        <v>1.2255526146362401</v>
      </c>
      <c r="AG1388" s="22">
        <f t="shared" si="350"/>
        <v>-0.13641603241319442</v>
      </c>
      <c r="AH1388" s="22">
        <f t="shared" si="351"/>
        <v>0.29343242238946565</v>
      </c>
      <c r="AI1388" s="22">
        <f t="shared" si="352"/>
        <v>-0.56485677776019361</v>
      </c>
      <c r="AJ1388" s="22">
        <f t="shared" si="353"/>
        <v>-2.337056707782184</v>
      </c>
      <c r="AK1388" s="22" t="str">
        <f t="shared" si="358"/>
        <v>Coniferyl acetate</v>
      </c>
      <c r="AL1388" s="22" t="str">
        <f t="shared" si="354"/>
        <v>Increase</v>
      </c>
      <c r="AM1388" s="24">
        <f t="shared" si="355"/>
        <v>0.27235993523827379</v>
      </c>
      <c r="AN1388" s="24">
        <f t="shared" si="356"/>
        <v>4.6019647973563746E-3</v>
      </c>
      <c r="AO1388" s="25">
        <v>0.81321399999999999</v>
      </c>
      <c r="AP1388" s="24">
        <f t="shared" si="357"/>
        <v>4.6019647973563746E-3</v>
      </c>
      <c r="AQ1388" s="25">
        <v>1.4308799999999999</v>
      </c>
      <c r="AR1388" s="25">
        <v>1.3129900000000001</v>
      </c>
      <c r="AS1388" s="19">
        <v>2251</v>
      </c>
      <c r="AT1388" s="19">
        <v>0.95</v>
      </c>
      <c r="AU1388" s="19">
        <v>0.86199999999999999</v>
      </c>
      <c r="AV1388" s="19">
        <v>0.93600000000000005</v>
      </c>
      <c r="AW1388" s="19">
        <v>1.2270000000000001</v>
      </c>
      <c r="AX1388" s="19">
        <v>1.171</v>
      </c>
      <c r="AY1388" s="19">
        <v>0.90300000000000002</v>
      </c>
      <c r="AZ1388" s="19">
        <v>1.119</v>
      </c>
      <c r="BA1388" s="19">
        <v>0.86499999999999999</v>
      </c>
      <c r="BB1388" s="19">
        <v>0.86499999999999999</v>
      </c>
      <c r="BC1388" s="19">
        <v>0.92</v>
      </c>
      <c r="BD1388" s="19">
        <v>1.3069999999999999</v>
      </c>
      <c r="BE1388" s="19">
        <v>1.0469999999999999</v>
      </c>
      <c r="BF1388" s="19">
        <v>0.82199999999999995</v>
      </c>
      <c r="BG1388" s="19">
        <v>0.89400000000000002</v>
      </c>
      <c r="BH1388" s="19">
        <v>0.53400000000000003</v>
      </c>
      <c r="BI1388" s="19">
        <v>0.77300000000000002</v>
      </c>
      <c r="BJ1388" s="19">
        <v>0.76</v>
      </c>
      <c r="BK1388" s="19">
        <v>1.177</v>
      </c>
      <c r="BL1388" s="19"/>
      <c r="BM1388" s="19">
        <v>1.125</v>
      </c>
      <c r="BN1388" s="19">
        <v>1.0840000000000001</v>
      </c>
      <c r="BO1388" s="19">
        <v>1.17</v>
      </c>
      <c r="BP1388" s="19">
        <v>0.997</v>
      </c>
      <c r="BQ1388" s="19">
        <v>0.83899999999999997</v>
      </c>
      <c r="BR1388" s="19">
        <v>0.52200000000000002</v>
      </c>
      <c r="BS1388" s="19">
        <v>1.2609999999999999</v>
      </c>
      <c r="BT1388" s="19">
        <v>1.2110000000000001</v>
      </c>
      <c r="BU1388" s="19">
        <v>1.083</v>
      </c>
      <c r="BV1388" s="19">
        <v>0.94899999999999995</v>
      </c>
      <c r="BW1388" s="19">
        <v>0.63</v>
      </c>
      <c r="BX1388" s="19">
        <v>0.82099999999999995</v>
      </c>
      <c r="BY1388" s="19">
        <v>1.1060000000000001</v>
      </c>
      <c r="BZ1388" s="19">
        <v>0.86299999999999999</v>
      </c>
      <c r="CA1388" s="19">
        <v>0.69</v>
      </c>
      <c r="CB1388" s="19">
        <v>1.754</v>
      </c>
      <c r="CC1388" s="19">
        <v>1.236</v>
      </c>
      <c r="CD1388" s="19">
        <v>1.49</v>
      </c>
      <c r="CE1388" s="19"/>
      <c r="CF1388" s="19">
        <v>0.81299999999999994</v>
      </c>
      <c r="CG1388" s="19">
        <v>0.74399999999999999</v>
      </c>
      <c r="CH1388" s="19">
        <v>1.1080000000000001</v>
      </c>
      <c r="CI1388" s="19">
        <v>0.69899999999999995</v>
      </c>
      <c r="CJ1388" s="19">
        <v>0.73799999999999999</v>
      </c>
      <c r="CK1388" s="19">
        <v>0.88100000000000001</v>
      </c>
      <c r="CL1388" s="19">
        <v>0.82</v>
      </c>
      <c r="CM1388" s="19">
        <v>0.83699999999999997</v>
      </c>
      <c r="CN1388" s="19">
        <v>1.03</v>
      </c>
      <c r="CO1388" s="19">
        <v>0.56200000000000006</v>
      </c>
      <c r="CP1388" s="19">
        <v>0.76500000000000001</v>
      </c>
      <c r="CQ1388" s="19">
        <v>0.59399999999999997</v>
      </c>
      <c r="CR1388" s="19">
        <v>0.71</v>
      </c>
      <c r="CS1388" s="19">
        <v>0.79300000000000004</v>
      </c>
      <c r="CT1388" s="19">
        <v>0.57799999999999996</v>
      </c>
      <c r="CU1388" s="19">
        <v>0.89300000000000002</v>
      </c>
      <c r="CV1388" s="19">
        <v>0.57199999999999995</v>
      </c>
      <c r="CW1388" s="19">
        <v>0.84199999999999997</v>
      </c>
    </row>
    <row r="1389" spans="1:101" s="1" customFormat="1" ht="15" x14ac:dyDescent="0.2">
      <c r="A1389" s="19">
        <v>2253</v>
      </c>
      <c r="B1389" s="19">
        <v>455.2</v>
      </c>
      <c r="C1389" s="19">
        <v>1252</v>
      </c>
      <c r="D1389" s="19">
        <v>693.04359999999997</v>
      </c>
      <c r="E1389" s="19">
        <v>695.05169999999998</v>
      </c>
      <c r="F1389" s="19">
        <v>917.97059999999999</v>
      </c>
      <c r="G1389" s="20">
        <v>2786</v>
      </c>
      <c r="H1389" s="19">
        <v>2</v>
      </c>
      <c r="I1389" s="19">
        <v>2</v>
      </c>
      <c r="J1389" s="19" t="s">
        <v>117</v>
      </c>
      <c r="M1389" s="10"/>
      <c r="N1389" s="10"/>
      <c r="U1389" s="21">
        <v>0</v>
      </c>
      <c r="V1389" s="21">
        <v>0</v>
      </c>
      <c r="W1389" s="21">
        <v>10</v>
      </c>
      <c r="X1389" s="19">
        <v>0.05</v>
      </c>
      <c r="Y1389" s="19">
        <v>1.2210000000000001</v>
      </c>
      <c r="Z1389" s="19">
        <v>1.2330000000000001</v>
      </c>
      <c r="AA1389" s="19">
        <v>1.081</v>
      </c>
      <c r="AB1389" s="22">
        <f t="shared" si="345"/>
        <v>0.90311111111111109</v>
      </c>
      <c r="AC1389" s="22">
        <f t="shared" si="346"/>
        <v>0.88194444444444431</v>
      </c>
      <c r="AD1389" s="22">
        <f t="shared" si="347"/>
        <v>1.0699444444444444</v>
      </c>
      <c r="AE1389" s="22">
        <f t="shared" si="348"/>
        <v>1.024</v>
      </c>
      <c r="AF1389" s="22">
        <f t="shared" si="349"/>
        <v>0.84407290098135945</v>
      </c>
      <c r="AG1389" s="22">
        <f t="shared" si="350"/>
        <v>3.421571533791299E-2</v>
      </c>
      <c r="AH1389" s="22">
        <f t="shared" si="351"/>
        <v>-0.24456048772940708</v>
      </c>
      <c r="AI1389" s="22">
        <f t="shared" si="352"/>
        <v>-0.12509116560606054</v>
      </c>
      <c r="AJ1389" s="22">
        <f t="shared" si="353"/>
        <v>-1.361503861501598</v>
      </c>
      <c r="AK1389" s="22">
        <f t="shared" si="358"/>
        <v>0</v>
      </c>
      <c r="AL1389" s="22" t="str">
        <f t="shared" si="354"/>
        <v>Lowering</v>
      </c>
      <c r="AM1389" s="24">
        <f t="shared" si="355"/>
        <v>0.74973681063641262</v>
      </c>
      <c r="AN1389" s="24">
        <f t="shared" si="356"/>
        <v>4.3500689277754787E-2</v>
      </c>
      <c r="AO1389" s="25">
        <v>0.21445700000000001</v>
      </c>
      <c r="AP1389" s="24">
        <f t="shared" si="357"/>
        <v>4.3500689277754787E-2</v>
      </c>
      <c r="AQ1389" s="25">
        <v>1.33822</v>
      </c>
      <c r="AR1389" s="25">
        <v>1.2013</v>
      </c>
      <c r="AS1389" s="19">
        <v>2253</v>
      </c>
      <c r="AT1389" s="19">
        <v>0.71399999999999997</v>
      </c>
      <c r="AU1389" s="19">
        <v>0.56599999999999995</v>
      </c>
      <c r="AV1389" s="19">
        <v>0.97599999999999998</v>
      </c>
      <c r="AW1389" s="19">
        <v>1.139</v>
      </c>
      <c r="AX1389" s="19">
        <v>0.97099999999999997</v>
      </c>
      <c r="AY1389" s="19">
        <v>0.80100000000000005</v>
      </c>
      <c r="AZ1389" s="19">
        <v>0.78500000000000003</v>
      </c>
      <c r="BA1389" s="19">
        <v>1.175</v>
      </c>
      <c r="BB1389" s="19">
        <v>0.82099999999999995</v>
      </c>
      <c r="BC1389" s="19">
        <v>0.77800000000000002</v>
      </c>
      <c r="BD1389" s="19">
        <v>0.874</v>
      </c>
      <c r="BE1389" s="19">
        <v>0.72699999999999998</v>
      </c>
      <c r="BF1389" s="19">
        <v>0.67400000000000004</v>
      </c>
      <c r="BG1389" s="19">
        <v>0.74299999999999999</v>
      </c>
      <c r="BH1389" s="19">
        <v>0.93200000000000005</v>
      </c>
      <c r="BI1389" s="19">
        <v>0.96899999999999997</v>
      </c>
      <c r="BJ1389" s="19">
        <v>1.4319999999999999</v>
      </c>
      <c r="BK1389" s="19">
        <v>1.179</v>
      </c>
      <c r="BL1389" s="19"/>
      <c r="BM1389" s="19">
        <v>0.82499999999999996</v>
      </c>
      <c r="BN1389" s="19">
        <v>0.99</v>
      </c>
      <c r="BO1389" s="19">
        <v>0.84699999999999998</v>
      </c>
      <c r="BP1389" s="19">
        <v>1.0669999999999999</v>
      </c>
      <c r="BQ1389" s="19">
        <v>0.85799999999999998</v>
      </c>
      <c r="BR1389" s="19">
        <v>0.628</v>
      </c>
      <c r="BS1389" s="19">
        <v>0.84899999999999998</v>
      </c>
      <c r="BT1389" s="19">
        <v>0.97299999999999998</v>
      </c>
      <c r="BU1389" s="19">
        <v>0.66</v>
      </c>
      <c r="BV1389" s="19">
        <v>0.89500000000000002</v>
      </c>
      <c r="BW1389" s="19">
        <v>0.95</v>
      </c>
      <c r="BX1389" s="19">
        <v>0.80200000000000005</v>
      </c>
      <c r="BY1389" s="19">
        <v>0.68600000000000005</v>
      </c>
      <c r="BZ1389" s="19">
        <v>0.65700000000000003</v>
      </c>
      <c r="CA1389" s="19">
        <v>0.83799999999999997</v>
      </c>
      <c r="CB1389" s="19">
        <v>0.89100000000000001</v>
      </c>
      <c r="CC1389" s="19">
        <v>1.222</v>
      </c>
      <c r="CD1389" s="19">
        <v>1.2370000000000001</v>
      </c>
      <c r="CE1389" s="19"/>
      <c r="CF1389" s="19">
        <v>0.93700000000000006</v>
      </c>
      <c r="CG1389" s="19">
        <v>0.83199999999999996</v>
      </c>
      <c r="CH1389" s="19">
        <v>0.91600000000000004</v>
      </c>
      <c r="CI1389" s="19">
        <v>1.0289999999999999</v>
      </c>
      <c r="CJ1389" s="19">
        <v>1.032</v>
      </c>
      <c r="CK1389" s="19">
        <v>1.0980000000000001</v>
      </c>
      <c r="CL1389" s="19">
        <v>0.99099999999999999</v>
      </c>
      <c r="CM1389" s="19">
        <v>1.875</v>
      </c>
      <c r="CN1389" s="19">
        <v>1.4330000000000001</v>
      </c>
      <c r="CO1389" s="19">
        <v>1.161</v>
      </c>
      <c r="CP1389" s="19">
        <v>1.05</v>
      </c>
      <c r="CQ1389" s="19">
        <v>0.83</v>
      </c>
      <c r="CR1389" s="19">
        <v>0.78</v>
      </c>
      <c r="CS1389" s="19">
        <v>1.091</v>
      </c>
      <c r="CT1389" s="19">
        <v>0.86599999999999999</v>
      </c>
      <c r="CU1389" s="19">
        <v>0.95</v>
      </c>
      <c r="CV1389" s="19">
        <v>1.18</v>
      </c>
      <c r="CW1389" s="19">
        <v>1.208</v>
      </c>
    </row>
    <row r="1390" spans="1:101" s="1" customFormat="1" ht="15" x14ac:dyDescent="0.2">
      <c r="A1390" s="19">
        <v>2256</v>
      </c>
      <c r="B1390" s="19">
        <v>456.3</v>
      </c>
      <c r="C1390" s="19">
        <v>1253.2</v>
      </c>
      <c r="D1390" s="19">
        <v>314.1189</v>
      </c>
      <c r="E1390" s="19">
        <v>316.12549999999999</v>
      </c>
      <c r="F1390" s="19">
        <v>160.12110000000001</v>
      </c>
      <c r="G1390" s="20">
        <v>1299700.456</v>
      </c>
      <c r="H1390" s="19">
        <v>2</v>
      </c>
      <c r="I1390" s="19">
        <v>2</v>
      </c>
      <c r="J1390" s="19" t="s">
        <v>131</v>
      </c>
      <c r="M1390" s="10"/>
      <c r="N1390" s="10"/>
      <c r="O1390" s="19" t="s">
        <v>729</v>
      </c>
      <c r="P1390" s="19" t="s">
        <v>748</v>
      </c>
      <c r="Q1390" s="19">
        <v>0.11</v>
      </c>
      <c r="R1390" s="19">
        <v>165.9</v>
      </c>
      <c r="X1390" s="19">
        <v>3.3300000000000003E-2</v>
      </c>
      <c r="Y1390" s="19">
        <v>1.264</v>
      </c>
      <c r="Z1390" s="19">
        <v>1.1639999999999999</v>
      </c>
      <c r="AA1390" s="19">
        <v>1.1839999999999999</v>
      </c>
      <c r="AB1390" s="22">
        <f t="shared" si="345"/>
        <v>0.94094444444444447</v>
      </c>
      <c r="AC1390" s="22">
        <f t="shared" si="346"/>
        <v>0.93616666666666681</v>
      </c>
      <c r="AD1390" s="22">
        <f t="shared" si="347"/>
        <v>0.91288888888888886</v>
      </c>
      <c r="AE1390" s="22">
        <f t="shared" si="348"/>
        <v>1.0051035546851819</v>
      </c>
      <c r="AF1390" s="22">
        <f t="shared" si="349"/>
        <v>1.0307327166504383</v>
      </c>
      <c r="AG1390" s="22">
        <f t="shared" si="350"/>
        <v>7.3441483040680025E-3</v>
      </c>
      <c r="AH1390" s="22">
        <f t="shared" si="351"/>
        <v>4.3670270285639738E-2</v>
      </c>
      <c r="AI1390" s="22">
        <f t="shared" si="352"/>
        <v>-5.2499801951089893E-3</v>
      </c>
      <c r="AJ1390" s="22">
        <f t="shared" si="353"/>
        <v>-3.3621026728335633E-2</v>
      </c>
      <c r="AK1390" s="22" t="str">
        <f t="shared" si="358"/>
        <v>Isomer 1 of N(6)-Methyllysine - 2 tags</v>
      </c>
      <c r="AL1390" s="22" t="str">
        <f t="shared" si="354"/>
        <v>Lowering</v>
      </c>
      <c r="AM1390" s="24">
        <f t="shared" si="355"/>
        <v>0.98798424656290917</v>
      </c>
      <c r="AN1390" s="24">
        <f t="shared" si="356"/>
        <v>0.92550543456376977</v>
      </c>
      <c r="AO1390" s="25">
        <v>0.32569199999999998</v>
      </c>
      <c r="AP1390" s="24">
        <f t="shared" si="357"/>
        <v>0.92550543456376977</v>
      </c>
      <c r="AQ1390" s="25">
        <v>0.30504799999999999</v>
      </c>
      <c r="AR1390" s="25">
        <v>0.40792299999999998</v>
      </c>
      <c r="AS1390" s="19">
        <v>2256</v>
      </c>
      <c r="AT1390" s="19">
        <v>0.71099999999999997</v>
      </c>
      <c r="AU1390" s="19">
        <v>0.40400000000000003</v>
      </c>
      <c r="AV1390" s="19">
        <v>0.89700000000000002</v>
      </c>
      <c r="AW1390" s="19">
        <v>2.7010000000000001</v>
      </c>
      <c r="AX1390" s="19">
        <v>0.47599999999999998</v>
      </c>
      <c r="AY1390" s="19">
        <v>0.26200000000000001</v>
      </c>
      <c r="AZ1390" s="19">
        <v>0.374</v>
      </c>
      <c r="BA1390" s="19">
        <v>3.202</v>
      </c>
      <c r="BB1390" s="19">
        <v>0.61299999999999999</v>
      </c>
      <c r="BC1390" s="19">
        <v>1.6319999999999999</v>
      </c>
      <c r="BD1390" s="19">
        <v>0.254</v>
      </c>
      <c r="BE1390" s="19">
        <v>0.223</v>
      </c>
      <c r="BF1390" s="19">
        <v>0.24</v>
      </c>
      <c r="BG1390" s="19">
        <v>0.39900000000000002</v>
      </c>
      <c r="BH1390" s="19">
        <v>0.66300000000000003</v>
      </c>
      <c r="BI1390" s="19">
        <v>0.60899999999999999</v>
      </c>
      <c r="BJ1390" s="19">
        <v>0.42899999999999999</v>
      </c>
      <c r="BK1390" s="19">
        <v>2.8479999999999999</v>
      </c>
      <c r="BL1390" s="19"/>
      <c r="BM1390" s="19">
        <v>0.66400000000000003</v>
      </c>
      <c r="BN1390" s="19">
        <v>3.38</v>
      </c>
      <c r="BO1390" s="19">
        <v>0.40899999999999997</v>
      </c>
      <c r="BP1390" s="19">
        <v>2.4710000000000001</v>
      </c>
      <c r="BQ1390" s="19">
        <v>0.749</v>
      </c>
      <c r="BR1390" s="19">
        <v>0.73</v>
      </c>
      <c r="BS1390" s="19">
        <v>0.51500000000000001</v>
      </c>
      <c r="BT1390" s="19">
        <v>0.79400000000000004</v>
      </c>
      <c r="BU1390" s="19">
        <v>0.19900000000000001</v>
      </c>
      <c r="BV1390" s="19">
        <v>1.9830000000000001</v>
      </c>
      <c r="BW1390" s="19">
        <v>0.248</v>
      </c>
      <c r="BX1390" s="19">
        <v>0.30499999999999999</v>
      </c>
      <c r="BY1390" s="19">
        <v>0.307</v>
      </c>
      <c r="BZ1390" s="19">
        <v>2.1459999999999999</v>
      </c>
      <c r="CA1390" s="19">
        <v>0.33300000000000002</v>
      </c>
      <c r="CB1390" s="19">
        <v>0.246</v>
      </c>
      <c r="CC1390" s="19">
        <v>0.85899999999999999</v>
      </c>
      <c r="CD1390" s="19">
        <v>0.51300000000000001</v>
      </c>
      <c r="CE1390" s="19"/>
      <c r="CF1390" s="19">
        <v>0.71299999999999997</v>
      </c>
      <c r="CG1390" s="19">
        <v>0.35199999999999998</v>
      </c>
      <c r="CH1390" s="19">
        <v>0.434</v>
      </c>
      <c r="CI1390" s="19">
        <v>0.624</v>
      </c>
      <c r="CJ1390" s="19">
        <v>0.66900000000000004</v>
      </c>
      <c r="CK1390" s="19">
        <v>0.66500000000000004</v>
      </c>
      <c r="CL1390" s="19">
        <v>0.36</v>
      </c>
      <c r="CM1390" s="19">
        <v>0.438</v>
      </c>
      <c r="CN1390" s="19">
        <v>0.98</v>
      </c>
      <c r="CO1390" s="19">
        <v>3.0990000000000002</v>
      </c>
      <c r="CP1390" s="19">
        <v>1.9870000000000001</v>
      </c>
      <c r="CQ1390" s="19">
        <v>0.28799999999999998</v>
      </c>
      <c r="CR1390" s="19">
        <v>0.26600000000000001</v>
      </c>
      <c r="CS1390" s="19">
        <v>2.3239999999999998</v>
      </c>
      <c r="CT1390" s="19">
        <v>0.33800000000000002</v>
      </c>
      <c r="CU1390" s="19">
        <v>0.47499999999999998</v>
      </c>
      <c r="CV1390" s="19">
        <v>1.6459999999999999</v>
      </c>
      <c r="CW1390" s="19">
        <v>0.77400000000000002</v>
      </c>
    </row>
    <row r="1391" spans="1:101" s="1" customFormat="1" ht="15" x14ac:dyDescent="0.2">
      <c r="A1391" s="19">
        <v>2258</v>
      </c>
      <c r="B1391" s="19">
        <v>455.8</v>
      </c>
      <c r="C1391" s="19">
        <v>1253.5999999999999</v>
      </c>
      <c r="D1391" s="19">
        <v>394.17959999999999</v>
      </c>
      <c r="E1391" s="19">
        <v>396.18599999999998</v>
      </c>
      <c r="F1391" s="19">
        <v>160.12129999999999</v>
      </c>
      <c r="G1391" s="20">
        <v>8305.7058820000002</v>
      </c>
      <c r="H1391" s="19">
        <v>1</v>
      </c>
      <c r="I1391" s="19">
        <v>1</v>
      </c>
      <c r="J1391" s="19" t="s">
        <v>109</v>
      </c>
      <c r="M1391" s="10"/>
      <c r="N1391" s="10"/>
      <c r="U1391" s="21">
        <v>2</v>
      </c>
      <c r="V1391" s="21">
        <v>12</v>
      </c>
      <c r="W1391" s="21">
        <v>167</v>
      </c>
      <c r="X1391" s="19">
        <v>0.05</v>
      </c>
      <c r="Y1391" s="19">
        <v>1.0660000000000001</v>
      </c>
      <c r="Z1391" s="19">
        <v>1.425</v>
      </c>
      <c r="AA1391" s="19">
        <v>1.2370000000000001</v>
      </c>
      <c r="AB1391" s="22">
        <f t="shared" si="345"/>
        <v>0.92916666666666659</v>
      </c>
      <c r="AC1391" s="22">
        <f t="shared" si="346"/>
        <v>0.88461111111111124</v>
      </c>
      <c r="AD1391" s="22">
        <f t="shared" si="347"/>
        <v>0.92233333333333334</v>
      </c>
      <c r="AE1391" s="22">
        <f t="shared" si="348"/>
        <v>1.0503673930791935</v>
      </c>
      <c r="AF1391" s="22">
        <f t="shared" si="349"/>
        <v>1.0074087459342247</v>
      </c>
      <c r="AG1391" s="22">
        <f t="shared" si="350"/>
        <v>7.0894035953960322E-2</v>
      </c>
      <c r="AH1391" s="22">
        <f t="shared" si="351"/>
        <v>1.0649161085074667E-2</v>
      </c>
      <c r="AI1391" s="22">
        <f t="shared" si="352"/>
        <v>-6.3387648560482929E-2</v>
      </c>
      <c r="AJ1391" s="22">
        <f t="shared" si="353"/>
        <v>-8.7919892625556995E-3</v>
      </c>
      <c r="AK1391" s="22">
        <f t="shared" ref="AK1391:AK1422" si="359">P1391</f>
        <v>0</v>
      </c>
      <c r="AL1391" s="22" t="str">
        <f t="shared" si="354"/>
        <v>Lowering</v>
      </c>
      <c r="AM1391" s="24">
        <f t="shared" si="355"/>
        <v>0.86419619824477611</v>
      </c>
      <c r="AN1391" s="24">
        <f t="shared" si="356"/>
        <v>0.97995923667352258</v>
      </c>
      <c r="AO1391" s="25">
        <v>0.364014</v>
      </c>
      <c r="AP1391" s="24">
        <f t="shared" si="357"/>
        <v>0.97995923667352258</v>
      </c>
      <c r="AQ1391" s="25">
        <v>0.27730500000000002</v>
      </c>
      <c r="AR1391" s="25">
        <v>0.36915799999999999</v>
      </c>
      <c r="AS1391" s="19">
        <v>2258</v>
      </c>
      <c r="AT1391" s="19">
        <v>0.81399999999999995</v>
      </c>
      <c r="AU1391" s="19">
        <v>0.48099999999999998</v>
      </c>
      <c r="AV1391" s="19">
        <v>0.96799999999999997</v>
      </c>
      <c r="AW1391" s="19">
        <v>2.1389999999999998</v>
      </c>
      <c r="AX1391" s="19">
        <v>0.39300000000000002</v>
      </c>
      <c r="AY1391" s="19">
        <v>0.40500000000000003</v>
      </c>
      <c r="AZ1391" s="19">
        <v>0.376</v>
      </c>
      <c r="BA1391" s="19">
        <v>3.14</v>
      </c>
      <c r="BB1391" s="19">
        <v>0.70899999999999996</v>
      </c>
      <c r="BC1391" s="19">
        <v>1.6459999999999999</v>
      </c>
      <c r="BD1391" s="19">
        <v>0.30499999999999999</v>
      </c>
      <c r="BE1391" s="19">
        <v>0.33800000000000002</v>
      </c>
      <c r="BF1391" s="19">
        <v>0.32800000000000001</v>
      </c>
      <c r="BG1391" s="19">
        <v>0.39400000000000002</v>
      </c>
      <c r="BH1391" s="19">
        <v>0.63500000000000001</v>
      </c>
      <c r="BI1391" s="19">
        <v>0.63900000000000001</v>
      </c>
      <c r="BJ1391" s="19">
        <v>0.47599999999999998</v>
      </c>
      <c r="BK1391" s="19">
        <v>2.5390000000000001</v>
      </c>
      <c r="BL1391" s="19"/>
      <c r="BM1391" s="19">
        <v>0.76700000000000002</v>
      </c>
      <c r="BN1391" s="19">
        <v>2.359</v>
      </c>
      <c r="BO1391" s="19">
        <v>0.45600000000000002</v>
      </c>
      <c r="BP1391" s="19">
        <v>2.1579999999999999</v>
      </c>
      <c r="BQ1391" s="19">
        <v>0.85499999999999998</v>
      </c>
      <c r="BR1391" s="19">
        <v>0.82399999999999995</v>
      </c>
      <c r="BS1391" s="19">
        <v>0.51400000000000001</v>
      </c>
      <c r="BT1391" s="19">
        <v>0.85599999999999998</v>
      </c>
      <c r="BU1391" s="19">
        <v>0.23799999999999999</v>
      </c>
      <c r="BV1391" s="19">
        <v>1.774</v>
      </c>
      <c r="BW1391" s="19">
        <v>0.33200000000000002</v>
      </c>
      <c r="BX1391" s="19">
        <v>0.41699999999999998</v>
      </c>
      <c r="BY1391" s="19">
        <v>0.44600000000000001</v>
      </c>
      <c r="BZ1391" s="19">
        <v>1.99</v>
      </c>
      <c r="CA1391" s="19">
        <v>0.307</v>
      </c>
      <c r="CB1391" s="19">
        <v>0.318</v>
      </c>
      <c r="CC1391" s="19">
        <v>0.80800000000000005</v>
      </c>
      <c r="CD1391" s="19">
        <v>0.504</v>
      </c>
      <c r="CE1391" s="19"/>
      <c r="CF1391" s="19">
        <v>0.78600000000000003</v>
      </c>
      <c r="CG1391" s="19">
        <v>0.39600000000000002</v>
      </c>
      <c r="CH1391" s="19">
        <v>0.52200000000000002</v>
      </c>
      <c r="CI1391" s="19">
        <v>0.69899999999999995</v>
      </c>
      <c r="CJ1391" s="19">
        <v>0.63400000000000001</v>
      </c>
      <c r="CK1391" s="19">
        <v>0.68600000000000005</v>
      </c>
      <c r="CL1391" s="19">
        <v>0.35</v>
      </c>
      <c r="CM1391" s="19">
        <v>0.48699999999999999</v>
      </c>
      <c r="CN1391" s="19">
        <v>0.82499999999999996</v>
      </c>
      <c r="CO1391" s="19">
        <v>2.9260000000000002</v>
      </c>
      <c r="CP1391" s="19">
        <v>1.9710000000000001</v>
      </c>
      <c r="CQ1391" s="19">
        <v>0.4</v>
      </c>
      <c r="CR1391" s="19">
        <v>0.28699999999999998</v>
      </c>
      <c r="CS1391" s="19">
        <v>2.339</v>
      </c>
      <c r="CT1391" s="19">
        <v>0.34100000000000003</v>
      </c>
      <c r="CU1391" s="19">
        <v>0.46200000000000002</v>
      </c>
      <c r="CV1391" s="19">
        <v>1.5840000000000001</v>
      </c>
      <c r="CW1391" s="19">
        <v>0.90700000000000003</v>
      </c>
    </row>
    <row r="1392" spans="1:101" s="1" customFormat="1" ht="15" x14ac:dyDescent="0.2">
      <c r="A1392" s="19">
        <v>2259</v>
      </c>
      <c r="B1392" s="19">
        <v>455.4</v>
      </c>
      <c r="C1392" s="19">
        <v>1253.8</v>
      </c>
      <c r="D1392" s="19">
        <v>667.80679999999995</v>
      </c>
      <c r="E1392" s="19">
        <v>669.81370000000004</v>
      </c>
      <c r="F1392" s="19">
        <v>867.49699999999996</v>
      </c>
      <c r="G1392" s="20">
        <v>6308</v>
      </c>
      <c r="H1392" s="19">
        <v>2</v>
      </c>
      <c r="I1392" s="19">
        <v>2</v>
      </c>
      <c r="J1392" s="19" t="s">
        <v>103</v>
      </c>
      <c r="M1392" s="10"/>
      <c r="N1392" s="10"/>
      <c r="U1392" s="21">
        <v>0</v>
      </c>
      <c r="V1392" s="21">
        <v>6</v>
      </c>
      <c r="W1392" s="21">
        <v>517</v>
      </c>
      <c r="X1392" s="19">
        <v>0.05</v>
      </c>
      <c r="Y1392" s="19">
        <v>1.153</v>
      </c>
      <c r="Z1392" s="19">
        <v>1.016</v>
      </c>
      <c r="AA1392" s="19">
        <v>1.073</v>
      </c>
      <c r="AB1392" s="22">
        <f t="shared" si="345"/>
        <v>0.85555555555555562</v>
      </c>
      <c r="AC1392" s="22">
        <f t="shared" si="346"/>
        <v>0.81438888888888894</v>
      </c>
      <c r="AD1392" s="22">
        <f t="shared" si="347"/>
        <v>0.95522222222222219</v>
      </c>
      <c r="AE1392" s="22">
        <f t="shared" si="348"/>
        <v>1.0505491506924074</v>
      </c>
      <c r="AF1392" s="22">
        <f t="shared" si="349"/>
        <v>0.89566127718971744</v>
      </c>
      <c r="AG1392" s="22">
        <f t="shared" si="350"/>
        <v>7.1143661107952394E-2</v>
      </c>
      <c r="AH1392" s="22">
        <f t="shared" si="351"/>
        <v>-0.15897486049593612</v>
      </c>
      <c r="AI1392" s="22">
        <f t="shared" si="352"/>
        <v>-0.28223273055790027</v>
      </c>
      <c r="AJ1392" s="22">
        <f t="shared" si="353"/>
        <v>-0.9074496900219261</v>
      </c>
      <c r="AK1392" s="22">
        <f t="shared" si="359"/>
        <v>0</v>
      </c>
      <c r="AL1392" s="22" t="str">
        <f t="shared" si="354"/>
        <v>Lowering</v>
      </c>
      <c r="AM1392" s="24">
        <f t="shared" si="355"/>
        <v>0.52211632132456542</v>
      </c>
      <c r="AN1392" s="24">
        <f t="shared" si="356"/>
        <v>0.12375145390358001</v>
      </c>
      <c r="AO1392" s="25">
        <v>0.54742100000000005</v>
      </c>
      <c r="AP1392" s="24">
        <f t="shared" si="357"/>
        <v>0.12375145390358001</v>
      </c>
      <c r="AQ1392" s="25">
        <v>1.22851</v>
      </c>
      <c r="AR1392" s="25">
        <v>1.11469</v>
      </c>
      <c r="AS1392" s="19">
        <v>2259</v>
      </c>
      <c r="AT1392" s="19">
        <v>0.63900000000000001</v>
      </c>
      <c r="AU1392" s="19">
        <v>0.65700000000000003</v>
      </c>
      <c r="AV1392" s="19">
        <v>1.0169999999999999</v>
      </c>
      <c r="AW1392" s="19">
        <v>0.95</v>
      </c>
      <c r="AX1392" s="19">
        <v>1.0740000000000001</v>
      </c>
      <c r="AY1392" s="19">
        <v>0.85499999999999998</v>
      </c>
      <c r="AZ1392" s="19">
        <v>0.72</v>
      </c>
      <c r="BA1392" s="19">
        <v>1.23</v>
      </c>
      <c r="BB1392" s="19">
        <v>0.77900000000000003</v>
      </c>
      <c r="BC1392" s="19">
        <v>0.77800000000000002</v>
      </c>
      <c r="BD1392" s="19">
        <v>0.75600000000000001</v>
      </c>
      <c r="BE1392" s="19">
        <v>0.74399999999999999</v>
      </c>
      <c r="BF1392" s="19">
        <v>0.54500000000000004</v>
      </c>
      <c r="BG1392" s="19">
        <v>0.77800000000000002</v>
      </c>
      <c r="BH1392" s="19">
        <v>0.56799999999999995</v>
      </c>
      <c r="BI1392" s="19">
        <v>1.1499999999999999</v>
      </c>
      <c r="BJ1392" s="19">
        <v>1.1850000000000001</v>
      </c>
      <c r="BK1392" s="19">
        <v>0.97499999999999998</v>
      </c>
      <c r="BL1392" s="19"/>
      <c r="BM1392" s="19">
        <v>0.68300000000000005</v>
      </c>
      <c r="BN1392" s="19">
        <v>0.871</v>
      </c>
      <c r="BO1392" s="19">
        <v>0.81899999999999995</v>
      </c>
      <c r="BP1392" s="19">
        <v>0.96499999999999997</v>
      </c>
      <c r="BQ1392" s="19">
        <v>0.79800000000000004</v>
      </c>
      <c r="BR1392" s="19">
        <v>0.41599999999999998</v>
      </c>
      <c r="BS1392" s="19">
        <v>0.79500000000000004</v>
      </c>
      <c r="BT1392" s="19">
        <v>1.1970000000000001</v>
      </c>
      <c r="BU1392" s="19">
        <v>0.62</v>
      </c>
      <c r="BV1392" s="19">
        <v>0.74299999999999999</v>
      </c>
      <c r="BW1392" s="19">
        <v>0.77800000000000002</v>
      </c>
      <c r="BX1392" s="19">
        <v>0.749</v>
      </c>
      <c r="BY1392" s="19">
        <v>0.80100000000000005</v>
      </c>
      <c r="BZ1392" s="19">
        <v>0.70499999999999996</v>
      </c>
      <c r="CA1392" s="19">
        <v>0.81100000000000005</v>
      </c>
      <c r="CB1392" s="19">
        <v>0.95899999999999996</v>
      </c>
      <c r="CC1392" s="19">
        <v>0.96599999999999997</v>
      </c>
      <c r="CD1392" s="19">
        <v>0.98299999999999998</v>
      </c>
      <c r="CE1392" s="19"/>
      <c r="CF1392" s="19">
        <v>0.98099999999999998</v>
      </c>
      <c r="CG1392" s="19">
        <v>0.70299999999999996</v>
      </c>
      <c r="CH1392" s="19">
        <v>0.81100000000000005</v>
      </c>
      <c r="CI1392" s="19">
        <v>0.92100000000000004</v>
      </c>
      <c r="CJ1392" s="19">
        <v>0.83599999999999997</v>
      </c>
      <c r="CK1392" s="19">
        <v>1.08</v>
      </c>
      <c r="CL1392" s="19">
        <v>0.95799999999999996</v>
      </c>
      <c r="CM1392" s="19">
        <v>1.1579999999999999</v>
      </c>
      <c r="CN1392" s="19">
        <v>1.3169999999999999</v>
      </c>
      <c r="CO1392" s="19">
        <v>1.1160000000000001</v>
      </c>
      <c r="CP1392" s="19">
        <v>0.92200000000000004</v>
      </c>
      <c r="CQ1392" s="19">
        <v>0.84799999999999998</v>
      </c>
      <c r="CR1392" s="19">
        <v>0.70199999999999996</v>
      </c>
      <c r="CS1392" s="19">
        <v>1.1839999999999999</v>
      </c>
      <c r="CT1392" s="19">
        <v>0.85399999999999998</v>
      </c>
      <c r="CU1392" s="19">
        <v>0.90500000000000003</v>
      </c>
      <c r="CV1392" s="19">
        <v>0.995</v>
      </c>
      <c r="CW1392" s="19">
        <v>0.90300000000000002</v>
      </c>
    </row>
    <row r="1393" spans="1:101" s="1" customFormat="1" ht="15" x14ac:dyDescent="0.2">
      <c r="A1393" s="19">
        <v>2262</v>
      </c>
      <c r="B1393" s="19">
        <v>456.6</v>
      </c>
      <c r="C1393" s="19">
        <v>1255.3</v>
      </c>
      <c r="D1393" s="19">
        <v>299.58769999999998</v>
      </c>
      <c r="E1393" s="19">
        <v>301.59429999999998</v>
      </c>
      <c r="F1393" s="19">
        <v>131.05869999999999</v>
      </c>
      <c r="G1393" s="20">
        <v>53490.5</v>
      </c>
      <c r="H1393" s="19">
        <v>2</v>
      </c>
      <c r="I1393" s="19">
        <v>2</v>
      </c>
      <c r="J1393" s="19" t="s">
        <v>109</v>
      </c>
      <c r="M1393" s="10"/>
      <c r="N1393" s="10"/>
      <c r="U1393" s="21">
        <v>8</v>
      </c>
      <c r="V1393" s="21">
        <v>60</v>
      </c>
      <c r="W1393" s="21">
        <v>571</v>
      </c>
      <c r="X1393" s="19">
        <v>0.05</v>
      </c>
      <c r="Y1393" s="19">
        <v>0.875</v>
      </c>
      <c r="Z1393" s="19">
        <v>0.88400000000000001</v>
      </c>
      <c r="AA1393" s="19">
        <v>0.97899999999999998</v>
      </c>
      <c r="AB1393" s="22">
        <f t="shared" si="345"/>
        <v>1.0457222222222224</v>
      </c>
      <c r="AC1393" s="22">
        <f t="shared" si="346"/>
        <v>0.85650000000000015</v>
      </c>
      <c r="AD1393" s="22">
        <f t="shared" si="347"/>
        <v>1.0930000000000002</v>
      </c>
      <c r="AE1393" s="22">
        <f t="shared" si="348"/>
        <v>1.2209249529739898</v>
      </c>
      <c r="AF1393" s="22">
        <f t="shared" si="349"/>
        <v>0.95674494256378984</v>
      </c>
      <c r="AG1393" s="22">
        <f t="shared" si="350"/>
        <v>0.28797452440416588</v>
      </c>
      <c r="AH1393" s="22">
        <f t="shared" si="351"/>
        <v>-6.3793725183739783E-2</v>
      </c>
      <c r="AI1393" s="22">
        <f t="shared" si="352"/>
        <v>-1.8592077512558691</v>
      </c>
      <c r="AJ1393" s="22">
        <f t="shared" si="353"/>
        <v>-0.17425718564258666</v>
      </c>
      <c r="AK1393" s="22">
        <f t="shared" si="359"/>
        <v>0</v>
      </c>
      <c r="AL1393" s="22" t="str">
        <f t="shared" si="354"/>
        <v>Lowering</v>
      </c>
      <c r="AM1393" s="24">
        <f t="shared" si="355"/>
        <v>1.382904687594853E-2</v>
      </c>
      <c r="AN1393" s="24">
        <f t="shared" si="356"/>
        <v>0.66948802666408502</v>
      </c>
      <c r="AO1393" s="25">
        <v>1.25851</v>
      </c>
      <c r="AP1393" s="24">
        <f t="shared" si="357"/>
        <v>0.66948802666408502</v>
      </c>
      <c r="AQ1393" s="25">
        <v>0.75304700000000002</v>
      </c>
      <c r="AR1393" s="25">
        <v>0.83701099999999995</v>
      </c>
      <c r="AS1393" s="19">
        <v>2262</v>
      </c>
      <c r="AT1393" s="19">
        <v>0.81499999999999995</v>
      </c>
      <c r="AU1393" s="19">
        <v>0.83399999999999996</v>
      </c>
      <c r="AV1393" s="19">
        <v>0.94799999999999995</v>
      </c>
      <c r="AW1393" s="19">
        <v>0.77500000000000002</v>
      </c>
      <c r="AX1393" s="19">
        <v>0.71899999999999997</v>
      </c>
      <c r="AY1393" s="19">
        <v>1.375</v>
      </c>
      <c r="AZ1393" s="19">
        <v>1.1519999999999999</v>
      </c>
      <c r="BA1393" s="19">
        <v>1.137</v>
      </c>
      <c r="BB1393" s="19">
        <v>1.371</v>
      </c>
      <c r="BC1393" s="19">
        <v>1.4379999999999999</v>
      </c>
      <c r="BD1393" s="19">
        <v>1.2829999999999999</v>
      </c>
      <c r="BE1393" s="19">
        <v>0.64</v>
      </c>
      <c r="BF1393" s="19">
        <v>1.0660000000000001</v>
      </c>
      <c r="BG1393" s="19">
        <v>1.018</v>
      </c>
      <c r="BH1393" s="19">
        <v>1.4019999999999999</v>
      </c>
      <c r="BI1393" s="19">
        <v>1.0149999999999999</v>
      </c>
      <c r="BJ1393" s="19">
        <v>0.97699999999999998</v>
      </c>
      <c r="BK1393" s="19">
        <v>0.85799999999999998</v>
      </c>
      <c r="BL1393" s="19"/>
      <c r="BM1393" s="19">
        <v>0.70799999999999996</v>
      </c>
      <c r="BN1393" s="19">
        <v>0.79100000000000004</v>
      </c>
      <c r="BO1393" s="19">
        <v>1.0900000000000001</v>
      </c>
      <c r="BP1393" s="19">
        <v>1.1279999999999999</v>
      </c>
      <c r="BQ1393" s="19">
        <v>1.161</v>
      </c>
      <c r="BR1393" s="19">
        <v>1.056</v>
      </c>
      <c r="BS1393" s="19">
        <v>0.86</v>
      </c>
      <c r="BT1393" s="19">
        <v>0.80500000000000005</v>
      </c>
      <c r="BU1393" s="19">
        <v>0.89900000000000002</v>
      </c>
      <c r="BV1393" s="19">
        <v>0.65600000000000003</v>
      </c>
      <c r="BW1393" s="19">
        <v>1.0229999999999999</v>
      </c>
      <c r="BX1393" s="19">
        <v>0.69199999999999995</v>
      </c>
      <c r="BY1393" s="19">
        <v>0.78100000000000003</v>
      </c>
      <c r="BZ1393" s="19">
        <v>0.75600000000000001</v>
      </c>
      <c r="CA1393" s="19">
        <v>0.92500000000000004</v>
      </c>
      <c r="CB1393" s="19">
        <v>0.64600000000000002</v>
      </c>
      <c r="CC1393" s="19">
        <v>0.88300000000000001</v>
      </c>
      <c r="CD1393" s="19">
        <v>0.55700000000000005</v>
      </c>
      <c r="CE1393" s="19"/>
      <c r="CF1393" s="19">
        <v>1.9670000000000001</v>
      </c>
      <c r="CG1393" s="19">
        <v>0.94499999999999995</v>
      </c>
      <c r="CH1393" s="19">
        <v>1.0109999999999999</v>
      </c>
      <c r="CI1393" s="19">
        <v>0.71899999999999997</v>
      </c>
      <c r="CJ1393" s="19">
        <v>1.056</v>
      </c>
      <c r="CK1393" s="19">
        <v>0.80900000000000005</v>
      </c>
      <c r="CL1393" s="19">
        <v>0.64400000000000002</v>
      </c>
      <c r="CM1393" s="19">
        <v>1.0509999999999999</v>
      </c>
      <c r="CN1393" s="19">
        <v>1.3740000000000001</v>
      </c>
      <c r="CO1393" s="19">
        <v>0.69699999999999995</v>
      </c>
      <c r="CP1393" s="19">
        <v>2.0270000000000001</v>
      </c>
      <c r="CQ1393" s="19">
        <v>1.137</v>
      </c>
      <c r="CR1393" s="19">
        <v>0.92900000000000005</v>
      </c>
      <c r="CS1393" s="19">
        <v>0.90600000000000003</v>
      </c>
      <c r="CT1393" s="19">
        <v>1.3560000000000001</v>
      </c>
      <c r="CU1393" s="19">
        <v>0.90200000000000002</v>
      </c>
      <c r="CV1393" s="19">
        <v>1.3129999999999999</v>
      </c>
      <c r="CW1393" s="19">
        <v>0.83099999999999996</v>
      </c>
    </row>
    <row r="1394" spans="1:101" s="1" customFormat="1" ht="25.5" x14ac:dyDescent="0.2">
      <c r="A1394" s="19">
        <v>2263</v>
      </c>
      <c r="B1394" s="19">
        <v>456.6</v>
      </c>
      <c r="C1394" s="19">
        <v>1255.5</v>
      </c>
      <c r="D1394" s="19">
        <v>307.11070000000001</v>
      </c>
      <c r="E1394" s="19">
        <v>309.11750000000001</v>
      </c>
      <c r="F1394" s="19">
        <v>146.10480000000001</v>
      </c>
      <c r="G1394" s="20">
        <v>8905.7037039999996</v>
      </c>
      <c r="H1394" s="19">
        <v>2</v>
      </c>
      <c r="I1394" s="19">
        <v>2</v>
      </c>
      <c r="J1394" s="19" t="s">
        <v>131</v>
      </c>
      <c r="M1394" s="10"/>
      <c r="N1394" s="10"/>
      <c r="O1394" s="19" t="s">
        <v>473</v>
      </c>
      <c r="P1394" s="19" t="s">
        <v>521</v>
      </c>
      <c r="Q1394" s="19">
        <v>1.22</v>
      </c>
      <c r="R1394" s="19">
        <v>165.3</v>
      </c>
      <c r="S1394" s="19" t="s">
        <v>133</v>
      </c>
      <c r="T1394" s="19" t="s">
        <v>134</v>
      </c>
      <c r="X1394" s="19">
        <v>1.67E-2</v>
      </c>
      <c r="Y1394" s="19">
        <v>1.2709999999999999</v>
      </c>
      <c r="Z1394" s="19">
        <v>1.3480000000000001</v>
      </c>
      <c r="AA1394" s="19">
        <v>1.351</v>
      </c>
      <c r="AB1394" s="22">
        <f t="shared" si="345"/>
        <v>1.2401111111111112</v>
      </c>
      <c r="AC1394" s="22">
        <f t="shared" si="346"/>
        <v>1.1671666666666667</v>
      </c>
      <c r="AD1394" s="22">
        <f t="shared" si="347"/>
        <v>1.189611111111111</v>
      </c>
      <c r="AE1394" s="22">
        <f t="shared" si="348"/>
        <v>1.0624970250844876</v>
      </c>
      <c r="AF1394" s="22">
        <f t="shared" si="349"/>
        <v>1.0424508476159344</v>
      </c>
      <c r="AG1394" s="22">
        <f t="shared" si="350"/>
        <v>8.7458801813289758E-2</v>
      </c>
      <c r="AH1394" s="22">
        <f t="shared" si="351"/>
        <v>5.997936105843852E-2</v>
      </c>
      <c r="AI1394" s="22">
        <f t="shared" si="352"/>
        <v>-0.5442844541952917</v>
      </c>
      <c r="AJ1394" s="22">
        <f t="shared" si="353"/>
        <v>-0.50022604271148929</v>
      </c>
      <c r="AK1394" s="22" t="str">
        <f t="shared" si="359"/>
        <v>Isomer 1 of (3S,5S)-3,5-Diaminohexanoate - 2 tags</v>
      </c>
      <c r="AL1394" s="22" t="str">
        <f t="shared" si="354"/>
        <v>Lowering</v>
      </c>
      <c r="AM1394" s="24">
        <f t="shared" si="355"/>
        <v>0.28557194915678641</v>
      </c>
      <c r="AN1394" s="24">
        <f t="shared" si="356"/>
        <v>0.31606321779994689</v>
      </c>
      <c r="AO1394" s="25">
        <v>0.70420300000000002</v>
      </c>
      <c r="AP1394" s="24">
        <f t="shared" si="357"/>
        <v>0.31606321779994689</v>
      </c>
      <c r="AQ1394" s="25">
        <v>0.59539200000000003</v>
      </c>
      <c r="AR1394" s="25">
        <v>0.71524600000000005</v>
      </c>
      <c r="AS1394" s="19">
        <v>2263</v>
      </c>
      <c r="AT1394" s="19">
        <v>0.99399999999999999</v>
      </c>
      <c r="AU1394" s="19">
        <v>1.1739999999999999</v>
      </c>
      <c r="AV1394" s="19">
        <v>1.3959999999999999</v>
      </c>
      <c r="AW1394" s="19">
        <v>1.208</v>
      </c>
      <c r="AX1394" s="19">
        <v>1.274</v>
      </c>
      <c r="AY1394" s="19">
        <v>1.1919999999999999</v>
      </c>
      <c r="AZ1394" s="19">
        <v>0.90200000000000002</v>
      </c>
      <c r="BA1394" s="19">
        <v>1.3220000000000001</v>
      </c>
      <c r="BB1394" s="19">
        <v>1.145</v>
      </c>
      <c r="BC1394" s="19">
        <v>1.4319999999999999</v>
      </c>
      <c r="BD1394" s="19">
        <v>1.169</v>
      </c>
      <c r="BE1394" s="19">
        <v>1.198</v>
      </c>
      <c r="BF1394" s="19">
        <v>1.228</v>
      </c>
      <c r="BG1394" s="19">
        <v>1.3640000000000001</v>
      </c>
      <c r="BH1394" s="19">
        <v>1.083</v>
      </c>
      <c r="BI1394" s="19">
        <v>1.518</v>
      </c>
      <c r="BJ1394" s="19">
        <v>1.323</v>
      </c>
      <c r="BK1394" s="19">
        <v>1.4</v>
      </c>
      <c r="BL1394" s="19"/>
      <c r="BM1394" s="19">
        <v>0.80900000000000005</v>
      </c>
      <c r="BN1394" s="19">
        <v>1.069</v>
      </c>
      <c r="BO1394" s="19">
        <v>0.99</v>
      </c>
      <c r="BP1394" s="19">
        <v>1.3340000000000001</v>
      </c>
      <c r="BQ1394" s="19">
        <v>0.88100000000000001</v>
      </c>
      <c r="BR1394" s="19">
        <v>0.873</v>
      </c>
      <c r="BS1394" s="19">
        <v>1.25</v>
      </c>
      <c r="BT1394" s="19">
        <v>1.4119999999999999</v>
      </c>
      <c r="BU1394" s="19">
        <v>0.98299999999999998</v>
      </c>
      <c r="BV1394" s="19">
        <v>1.208</v>
      </c>
      <c r="BW1394" s="19">
        <v>0.96299999999999997</v>
      </c>
      <c r="BX1394" s="19">
        <v>1.07</v>
      </c>
      <c r="BY1394" s="19">
        <v>1.617</v>
      </c>
      <c r="BZ1394" s="19">
        <v>1.2789999999999999</v>
      </c>
      <c r="CA1394" s="19">
        <v>1.5509999999999999</v>
      </c>
      <c r="CB1394" s="19">
        <v>1.4430000000000001</v>
      </c>
      <c r="CC1394" s="19">
        <v>1.143</v>
      </c>
      <c r="CD1394" s="19">
        <v>1.1339999999999999</v>
      </c>
      <c r="CE1394" s="19"/>
      <c r="CF1394" s="19">
        <v>1.1990000000000001</v>
      </c>
      <c r="CG1394" s="19">
        <v>1.0529999999999999</v>
      </c>
      <c r="CH1394" s="19">
        <v>0.96</v>
      </c>
      <c r="CI1394" s="19">
        <v>1.2729999999999999</v>
      </c>
      <c r="CJ1394" s="19">
        <v>0.93100000000000005</v>
      </c>
      <c r="CK1394" s="19">
        <v>1.1559999999999999</v>
      </c>
      <c r="CL1394" s="19">
        <v>1.1559999999999999</v>
      </c>
      <c r="CM1394" s="19">
        <v>1.2869999999999999</v>
      </c>
      <c r="CN1394" s="19">
        <v>1.353</v>
      </c>
      <c r="CO1394" s="19">
        <v>1.3340000000000001</v>
      </c>
      <c r="CP1394" s="19">
        <v>1.1930000000000001</v>
      </c>
      <c r="CQ1394" s="19">
        <v>1.111</v>
      </c>
      <c r="CR1394" s="19">
        <v>1.169</v>
      </c>
      <c r="CS1394" s="19">
        <v>1.3140000000000001</v>
      </c>
      <c r="CT1394" s="19">
        <v>1.4550000000000001</v>
      </c>
      <c r="CU1394" s="19">
        <v>1.212</v>
      </c>
      <c r="CV1394" s="19">
        <v>1.2529999999999999</v>
      </c>
      <c r="CW1394" s="19">
        <v>1.004</v>
      </c>
    </row>
    <row r="1395" spans="1:101" s="1" customFormat="1" ht="15" x14ac:dyDescent="0.2">
      <c r="A1395" s="19">
        <v>2264</v>
      </c>
      <c r="B1395" s="19">
        <v>456.3</v>
      </c>
      <c r="C1395" s="19">
        <v>1255.5</v>
      </c>
      <c r="D1395" s="19">
        <v>315.09059999999999</v>
      </c>
      <c r="E1395" s="19">
        <v>317.09519999999998</v>
      </c>
      <c r="F1395" s="19">
        <v>162.06450000000001</v>
      </c>
      <c r="G1395" s="20">
        <v>8684</v>
      </c>
      <c r="H1395" s="19">
        <v>2</v>
      </c>
      <c r="I1395" s="19">
        <v>2</v>
      </c>
      <c r="J1395" s="19" t="s">
        <v>103</v>
      </c>
      <c r="M1395" s="10"/>
      <c r="N1395" s="10"/>
      <c r="U1395" s="21">
        <v>0</v>
      </c>
      <c r="V1395" s="21">
        <v>18</v>
      </c>
      <c r="W1395" s="21">
        <v>343</v>
      </c>
      <c r="X1395" s="19">
        <v>0.15</v>
      </c>
      <c r="Y1395" s="19">
        <v>0.60499999999999998</v>
      </c>
      <c r="Z1395" s="19">
        <v>0.69499999999999995</v>
      </c>
      <c r="AA1395" s="19">
        <v>0.66</v>
      </c>
      <c r="AB1395" s="22">
        <f t="shared" si="345"/>
        <v>0.50604444444444441</v>
      </c>
      <c r="AC1395" s="22">
        <f t="shared" si="346"/>
        <v>0.69125555555555562</v>
      </c>
      <c r="AD1395" s="22">
        <f t="shared" si="347"/>
        <v>0.58249444444444431</v>
      </c>
      <c r="AE1395" s="22">
        <f t="shared" si="348"/>
        <v>0.7320656454438782</v>
      </c>
      <c r="AF1395" s="22">
        <f t="shared" si="349"/>
        <v>0.86875411305782613</v>
      </c>
      <c r="AG1395" s="22">
        <f t="shared" si="350"/>
        <v>-0.44995507191085699</v>
      </c>
      <c r="AH1395" s="22">
        <f t="shared" si="351"/>
        <v>-0.20298019180519958</v>
      </c>
      <c r="AI1395" s="22">
        <f t="shared" si="352"/>
        <v>-2.5952915957588387</v>
      </c>
      <c r="AJ1395" s="22">
        <f t="shared" si="353"/>
        <v>-0.94168185157761264</v>
      </c>
      <c r="AK1395" s="22">
        <f t="shared" si="359"/>
        <v>0</v>
      </c>
      <c r="AL1395" s="22" t="str">
        <f t="shared" si="354"/>
        <v>Increase</v>
      </c>
      <c r="AM1395" s="24">
        <f t="shared" si="355"/>
        <v>2.5392672079909088E-3</v>
      </c>
      <c r="AN1395" s="24">
        <f t="shared" si="356"/>
        <v>0.11437158728400779</v>
      </c>
      <c r="AO1395" s="25">
        <v>1.46705</v>
      </c>
      <c r="AP1395" s="24">
        <f t="shared" si="357"/>
        <v>0.11437158728400779</v>
      </c>
      <c r="AQ1395" s="25">
        <v>0.98429999999999995</v>
      </c>
      <c r="AR1395" s="25">
        <v>0.98450300000000002</v>
      </c>
      <c r="AS1395" s="19">
        <v>2264</v>
      </c>
      <c r="AT1395" s="19">
        <v>0.30199999999999999</v>
      </c>
      <c r="AU1395" s="19">
        <v>0.65100000000000002</v>
      </c>
      <c r="AV1395" s="19">
        <v>0.33700000000000002</v>
      </c>
      <c r="AW1395" s="19">
        <v>0.77800000000000002</v>
      </c>
      <c r="AX1395" s="19">
        <v>0.70599999999999996</v>
      </c>
      <c r="AY1395" s="19">
        <v>0.4158</v>
      </c>
      <c r="AZ1395" s="19">
        <v>0.70799999999999996</v>
      </c>
      <c r="BA1395" s="19">
        <v>0.58199999999999996</v>
      </c>
      <c r="BB1395" s="19">
        <v>0.45900000000000002</v>
      </c>
      <c r="BC1395" s="19">
        <v>0.54900000000000004</v>
      </c>
      <c r="BD1395" s="19">
        <v>0.46899999999999997</v>
      </c>
      <c r="BE1395" s="19">
        <v>0.55800000000000005</v>
      </c>
      <c r="BF1395" s="19">
        <v>0.38300000000000001</v>
      </c>
      <c r="BG1395" s="19">
        <v>0.48599999999999999</v>
      </c>
      <c r="BH1395" s="19">
        <v>0.30399999999999999</v>
      </c>
      <c r="BI1395" s="19">
        <v>0.44800000000000001</v>
      </c>
      <c r="BJ1395" s="19">
        <v>0.50800000000000001</v>
      </c>
      <c r="BK1395" s="19">
        <v>0.46500000000000002</v>
      </c>
      <c r="BL1395" s="19"/>
      <c r="BM1395" s="19">
        <v>0.54500000000000004</v>
      </c>
      <c r="BN1395" s="19">
        <v>0.86899999999999999</v>
      </c>
      <c r="BO1395" s="19">
        <v>0.4002</v>
      </c>
      <c r="BP1395" s="19">
        <v>0.624</v>
      </c>
      <c r="BQ1395" s="19">
        <v>1.17</v>
      </c>
      <c r="BR1395" s="19">
        <v>0.88</v>
      </c>
      <c r="BS1395" s="19">
        <v>0.61599999999999999</v>
      </c>
      <c r="BT1395" s="19">
        <v>0.63570000000000004</v>
      </c>
      <c r="BU1395" s="19">
        <v>0.58899999999999997</v>
      </c>
      <c r="BV1395" s="19">
        <v>0.71799999999999997</v>
      </c>
      <c r="BW1395" s="19">
        <v>0.70799999999999996</v>
      </c>
      <c r="BX1395" s="19">
        <v>0.80600000000000005</v>
      </c>
      <c r="BY1395" s="19">
        <v>0.60599999999999998</v>
      </c>
      <c r="BZ1395" s="19">
        <v>0.90969999999999995</v>
      </c>
      <c r="CA1395" s="19">
        <v>0.51300000000000001</v>
      </c>
      <c r="CB1395" s="19">
        <v>0.36399999999999999</v>
      </c>
      <c r="CC1395" s="19">
        <v>0.78100000000000003</v>
      </c>
      <c r="CD1395" s="19">
        <v>0.70799999999999996</v>
      </c>
      <c r="CE1395" s="19"/>
      <c r="CF1395" s="19">
        <v>0.56899999999999995</v>
      </c>
      <c r="CG1395" s="19">
        <v>0.63500000000000001</v>
      </c>
      <c r="CH1395" s="19">
        <v>0.442</v>
      </c>
      <c r="CI1395" s="19">
        <v>0.51600000000000001</v>
      </c>
      <c r="CJ1395" s="19">
        <v>0.59899999999999998</v>
      </c>
      <c r="CK1395" s="19">
        <v>0.60099999999999998</v>
      </c>
      <c r="CL1395" s="19">
        <v>0.68200000000000005</v>
      </c>
      <c r="CM1395" s="19">
        <v>0.72799999999999998</v>
      </c>
      <c r="CN1395" s="19">
        <v>0.63500000000000001</v>
      </c>
      <c r="CO1395" s="19">
        <v>0.629</v>
      </c>
      <c r="CP1395" s="19">
        <v>0.31090000000000001</v>
      </c>
      <c r="CQ1395" s="19">
        <v>0.78400000000000003</v>
      </c>
      <c r="CR1395" s="19">
        <v>0.64100000000000001</v>
      </c>
      <c r="CS1395" s="19">
        <v>0.503</v>
      </c>
      <c r="CT1395" s="19">
        <v>0.52</v>
      </c>
      <c r="CU1395" s="19">
        <v>0.23899999999999999</v>
      </c>
      <c r="CV1395" s="19">
        <v>0.70299999999999996</v>
      </c>
      <c r="CW1395" s="19">
        <v>0.748</v>
      </c>
    </row>
    <row r="1396" spans="1:101" s="1" customFormat="1" ht="15" x14ac:dyDescent="0.2">
      <c r="A1396" s="19">
        <v>2265</v>
      </c>
      <c r="B1396" s="19">
        <v>456.3</v>
      </c>
      <c r="C1396" s="19">
        <v>1255.5999999999999</v>
      </c>
      <c r="D1396" s="19">
        <v>278.08949999999999</v>
      </c>
      <c r="E1396" s="19">
        <v>280.09719999999999</v>
      </c>
      <c r="F1396" s="19">
        <v>88.062299999999993</v>
      </c>
      <c r="G1396" s="20">
        <v>5056</v>
      </c>
      <c r="H1396" s="19">
        <v>2</v>
      </c>
      <c r="I1396" s="19">
        <v>2</v>
      </c>
      <c r="J1396" s="19" t="s">
        <v>112</v>
      </c>
      <c r="M1396" s="10"/>
      <c r="N1396" s="10"/>
      <c r="X1396" s="19">
        <v>0.05</v>
      </c>
      <c r="Y1396" s="19">
        <v>1.111</v>
      </c>
      <c r="Z1396" s="19">
        <v>1.107</v>
      </c>
      <c r="AA1396" s="19">
        <v>0.97799999999999998</v>
      </c>
      <c r="AB1396" s="22">
        <f t="shared" si="345"/>
        <v>0.80827777777777776</v>
      </c>
      <c r="AC1396" s="22">
        <f t="shared" si="346"/>
        <v>0.93083333333333351</v>
      </c>
      <c r="AD1396" s="22">
        <f t="shared" si="347"/>
        <v>0.79672222222222222</v>
      </c>
      <c r="AE1396" s="22">
        <f t="shared" si="348"/>
        <v>0.8683378096090717</v>
      </c>
      <c r="AF1396" s="22">
        <f t="shared" si="349"/>
        <v>1.0145038700230109</v>
      </c>
      <c r="AG1396" s="22">
        <f t="shared" si="350"/>
        <v>-0.20367169111468841</v>
      </c>
      <c r="AH1396" s="22">
        <f t="shared" si="351"/>
        <v>2.07743685468703E-2</v>
      </c>
      <c r="AI1396" s="22">
        <f t="shared" si="352"/>
        <v>-0.78232716148185621</v>
      </c>
      <c r="AJ1396" s="22">
        <f t="shared" si="353"/>
        <v>-5.1038020820563364E-2</v>
      </c>
      <c r="AK1396" s="22">
        <f t="shared" si="359"/>
        <v>0</v>
      </c>
      <c r="AL1396" s="22" t="str">
        <f t="shared" si="354"/>
        <v>Increase</v>
      </c>
      <c r="AM1396" s="24">
        <f t="shared" si="355"/>
        <v>0.16507178156889274</v>
      </c>
      <c r="AN1396" s="24">
        <f t="shared" si="356"/>
        <v>0.88912327510905032</v>
      </c>
      <c r="AO1396" s="25">
        <v>1.08169</v>
      </c>
      <c r="AP1396" s="24">
        <f t="shared" si="357"/>
        <v>0.88912327510905032</v>
      </c>
      <c r="AQ1396" s="25">
        <v>0.41082800000000003</v>
      </c>
      <c r="AR1396" s="25">
        <v>0.54945999999999995</v>
      </c>
      <c r="AS1396" s="19">
        <v>2265</v>
      </c>
      <c r="AT1396" s="19">
        <v>0.92800000000000005</v>
      </c>
      <c r="AU1396" s="19">
        <v>0.66400000000000003</v>
      </c>
      <c r="AV1396" s="19">
        <v>0.76300000000000001</v>
      </c>
      <c r="AW1396" s="19">
        <v>0.749</v>
      </c>
      <c r="AX1396" s="19">
        <v>0.42099999999999999</v>
      </c>
      <c r="AY1396" s="19">
        <v>0.64500000000000002</v>
      </c>
      <c r="AZ1396" s="19">
        <v>0.73599999999999999</v>
      </c>
      <c r="BA1396" s="19">
        <v>0.45800000000000002</v>
      </c>
      <c r="BB1396" s="19">
        <v>1.167</v>
      </c>
      <c r="BC1396" s="19">
        <v>0.74099999999999999</v>
      </c>
      <c r="BD1396" s="19">
        <v>1.0149999999999999</v>
      </c>
      <c r="BE1396" s="19">
        <v>0.82699999999999996</v>
      </c>
      <c r="BF1396" s="19">
        <v>0.91</v>
      </c>
      <c r="BG1396" s="19">
        <v>0.85</v>
      </c>
      <c r="BH1396" s="19">
        <v>0.64500000000000002</v>
      </c>
      <c r="BI1396" s="19">
        <v>1.081</v>
      </c>
      <c r="BJ1396" s="19">
        <v>0.8</v>
      </c>
      <c r="BK1396" s="19">
        <v>1.149</v>
      </c>
      <c r="BL1396" s="19"/>
      <c r="BM1396" s="19">
        <v>0.54800000000000004</v>
      </c>
      <c r="BN1396" s="19">
        <v>1.0740000000000001</v>
      </c>
      <c r="BO1396" s="19">
        <v>1.0940000000000001</v>
      </c>
      <c r="BP1396" s="19">
        <v>0.71599999999999997</v>
      </c>
      <c r="BQ1396" s="19">
        <v>0.93200000000000005</v>
      </c>
      <c r="BR1396" s="19">
        <v>0.42699999999999999</v>
      </c>
      <c r="BS1396" s="19">
        <v>1.1819999999999999</v>
      </c>
      <c r="BT1396" s="19">
        <v>0.875</v>
      </c>
      <c r="BU1396" s="19">
        <v>0.96499999999999997</v>
      </c>
      <c r="BV1396" s="19">
        <v>0.98499999999999999</v>
      </c>
      <c r="BW1396" s="19">
        <v>0.69499999999999995</v>
      </c>
      <c r="BX1396" s="19">
        <v>0.98599999999999999</v>
      </c>
      <c r="BY1396" s="19">
        <v>1.669</v>
      </c>
      <c r="BZ1396" s="19">
        <v>1.1359999999999999</v>
      </c>
      <c r="CA1396" s="19">
        <v>1.2110000000000001</v>
      </c>
      <c r="CB1396" s="19">
        <v>0.92900000000000005</v>
      </c>
      <c r="CC1396" s="19">
        <v>0.88</v>
      </c>
      <c r="CD1396" s="19">
        <v>0.45100000000000001</v>
      </c>
      <c r="CE1396" s="19"/>
      <c r="CF1396" s="19">
        <v>0.71</v>
      </c>
      <c r="CG1396" s="19">
        <v>0.67500000000000004</v>
      </c>
      <c r="CH1396" s="19">
        <v>0.64300000000000002</v>
      </c>
      <c r="CI1396" s="19">
        <v>0.55500000000000005</v>
      </c>
      <c r="CJ1396" s="19">
        <v>0.74399999999999999</v>
      </c>
      <c r="CK1396" s="19">
        <v>0.90200000000000002</v>
      </c>
      <c r="CL1396" s="19">
        <v>0.439</v>
      </c>
      <c r="CM1396" s="19">
        <v>1.3919999999999999</v>
      </c>
      <c r="CN1396" s="19">
        <v>0.86399999999999999</v>
      </c>
      <c r="CO1396" s="19">
        <v>0.97899999999999998</v>
      </c>
      <c r="CP1396" s="19">
        <v>1.367</v>
      </c>
      <c r="CQ1396" s="19">
        <v>0.86799999999999999</v>
      </c>
      <c r="CR1396" s="19">
        <v>0.44900000000000001</v>
      </c>
      <c r="CS1396" s="19">
        <v>0.86899999999999999</v>
      </c>
      <c r="CT1396" s="19">
        <v>0.75</v>
      </c>
      <c r="CU1396" s="19">
        <v>0.50600000000000001</v>
      </c>
      <c r="CV1396" s="19">
        <v>1.075</v>
      </c>
      <c r="CW1396" s="19">
        <v>0.55400000000000005</v>
      </c>
    </row>
    <row r="1397" spans="1:101" s="1" customFormat="1" ht="15" x14ac:dyDescent="0.2">
      <c r="A1397" s="19">
        <v>2267</v>
      </c>
      <c r="B1397" s="19">
        <v>456.5</v>
      </c>
      <c r="C1397" s="19">
        <v>1255.7</v>
      </c>
      <c r="D1397" s="19">
        <v>408.07909999999998</v>
      </c>
      <c r="E1397" s="19">
        <v>410.08569999999997</v>
      </c>
      <c r="F1397" s="19">
        <v>348.04149999999998</v>
      </c>
      <c r="G1397" s="20">
        <v>3971.25</v>
      </c>
      <c r="H1397" s="19">
        <v>2</v>
      </c>
      <c r="I1397" s="19">
        <v>2</v>
      </c>
      <c r="J1397" s="19" t="s">
        <v>103</v>
      </c>
      <c r="M1397" s="10"/>
      <c r="N1397" s="10"/>
      <c r="U1397" s="21">
        <v>0</v>
      </c>
      <c r="V1397" s="21">
        <v>5</v>
      </c>
      <c r="W1397" s="21">
        <v>153</v>
      </c>
      <c r="X1397" s="19">
        <v>0.05</v>
      </c>
      <c r="Y1397" s="19">
        <v>1.1579999999999999</v>
      </c>
      <c r="Z1397" s="19">
        <v>0.70799999999999996</v>
      </c>
      <c r="AA1397" s="19">
        <v>1.4019999999999999</v>
      </c>
      <c r="AB1397" s="22">
        <f t="shared" si="345"/>
        <v>0.98605555555555569</v>
      </c>
      <c r="AC1397" s="22">
        <f t="shared" si="346"/>
        <v>0.93516666666666659</v>
      </c>
      <c r="AD1397" s="22">
        <f t="shared" si="347"/>
        <v>0.87038888888888888</v>
      </c>
      <c r="AE1397" s="22">
        <f t="shared" si="348"/>
        <v>1.0544169191469139</v>
      </c>
      <c r="AF1397" s="22">
        <f t="shared" si="349"/>
        <v>1.1328907895576692</v>
      </c>
      <c r="AG1397" s="22">
        <f t="shared" si="350"/>
        <v>7.6445425092055791E-2</v>
      </c>
      <c r="AH1397" s="22">
        <f t="shared" si="351"/>
        <v>0.18000879235210127</v>
      </c>
      <c r="AI1397" s="22">
        <f t="shared" si="352"/>
        <v>-0.35682712918359366</v>
      </c>
      <c r="AJ1397" s="22">
        <f t="shared" si="353"/>
        <v>-1.1546469025993984</v>
      </c>
      <c r="AK1397" s="22">
        <f t="shared" si="359"/>
        <v>0</v>
      </c>
      <c r="AL1397" s="22" t="str">
        <f t="shared" si="354"/>
        <v>Lowering</v>
      </c>
      <c r="AM1397" s="24">
        <f t="shared" si="355"/>
        <v>0.43971660970040249</v>
      </c>
      <c r="AN1397" s="24">
        <f t="shared" si="356"/>
        <v>7.0041122467748393E-2</v>
      </c>
      <c r="AO1397" s="25">
        <v>0.44722299999999998</v>
      </c>
      <c r="AP1397" s="24">
        <f t="shared" si="357"/>
        <v>7.0041122467748393E-2</v>
      </c>
      <c r="AQ1397" s="25">
        <v>1.0713600000000001</v>
      </c>
      <c r="AR1397" s="25">
        <v>1.01905</v>
      </c>
      <c r="AS1397" s="19">
        <v>2267</v>
      </c>
      <c r="AT1397" s="19">
        <v>0.70099999999999996</v>
      </c>
      <c r="AU1397" s="19">
        <v>0.61099999999999999</v>
      </c>
      <c r="AV1397" s="19">
        <v>1.044</v>
      </c>
      <c r="AW1397" s="19">
        <v>0.76500000000000001</v>
      </c>
      <c r="AX1397" s="19">
        <v>0.879</v>
      </c>
      <c r="AY1397" s="19">
        <v>1.3360000000000001</v>
      </c>
      <c r="AZ1397" s="19">
        <v>1.2170000000000001</v>
      </c>
      <c r="BA1397" s="19">
        <v>0.86</v>
      </c>
      <c r="BB1397" s="19">
        <v>0.997</v>
      </c>
      <c r="BC1397" s="19">
        <v>1.002</v>
      </c>
      <c r="BD1397" s="19">
        <v>1.246</v>
      </c>
      <c r="BE1397" s="19">
        <v>1.0249999999999999</v>
      </c>
      <c r="BF1397" s="19">
        <v>1.0249999999999999</v>
      </c>
      <c r="BG1397" s="19">
        <v>0.89100000000000001</v>
      </c>
      <c r="BH1397" s="19">
        <v>0.79100000000000004</v>
      </c>
      <c r="BI1397" s="19">
        <v>1.2370000000000001</v>
      </c>
      <c r="BJ1397" s="19">
        <v>0.79700000000000004</v>
      </c>
      <c r="BK1397" s="19">
        <v>1.325</v>
      </c>
      <c r="BL1397" s="19"/>
      <c r="BM1397" s="19">
        <v>0.93300000000000005</v>
      </c>
      <c r="BN1397" s="19">
        <v>0.98</v>
      </c>
      <c r="BO1397" s="19">
        <v>0.90100000000000002</v>
      </c>
      <c r="BP1397" s="19">
        <v>0.76300000000000001</v>
      </c>
      <c r="BQ1397" s="19">
        <v>0.66200000000000003</v>
      </c>
      <c r="BR1397" s="19">
        <v>0.84399999999999997</v>
      </c>
      <c r="BS1397" s="19">
        <v>1.04</v>
      </c>
      <c r="BT1397" s="19">
        <v>0.86799999999999999</v>
      </c>
      <c r="BU1397" s="19">
        <v>1.04</v>
      </c>
      <c r="BV1397" s="19">
        <v>0.89500000000000002</v>
      </c>
      <c r="BW1397" s="19">
        <v>1.056</v>
      </c>
      <c r="BX1397" s="19">
        <v>1.091</v>
      </c>
      <c r="BY1397" s="19">
        <v>0.60699999999999998</v>
      </c>
      <c r="BZ1397" s="19">
        <v>0.76500000000000001</v>
      </c>
      <c r="CA1397" s="19">
        <v>0.995</v>
      </c>
      <c r="CB1397" s="19">
        <v>1.1859999999999999</v>
      </c>
      <c r="CC1397" s="19">
        <v>1.25</v>
      </c>
      <c r="CD1397" s="19">
        <v>0.95699999999999996</v>
      </c>
      <c r="CE1397" s="19"/>
      <c r="CF1397" s="19">
        <v>0.8</v>
      </c>
      <c r="CG1397" s="19">
        <v>0.96199999999999997</v>
      </c>
      <c r="CH1397" s="19">
        <v>0.747</v>
      </c>
      <c r="CI1397" s="19">
        <v>0.622</v>
      </c>
      <c r="CJ1397" s="19">
        <v>1.1479999999999999</v>
      </c>
      <c r="CK1397" s="19">
        <v>0.80300000000000005</v>
      </c>
      <c r="CL1397" s="19">
        <v>0.84299999999999997</v>
      </c>
      <c r="CM1397" s="19">
        <v>0.92</v>
      </c>
      <c r="CN1397" s="19">
        <v>0.84</v>
      </c>
      <c r="CO1397" s="19">
        <v>0.68600000000000005</v>
      </c>
      <c r="CP1397" s="19">
        <v>0.93700000000000006</v>
      </c>
      <c r="CQ1397" s="19">
        <v>0.73799999999999999</v>
      </c>
      <c r="CR1397" s="19">
        <v>1.036</v>
      </c>
      <c r="CS1397" s="19">
        <v>0.81899999999999995</v>
      </c>
      <c r="CT1397" s="19">
        <v>0.74099999999999999</v>
      </c>
      <c r="CU1397" s="19">
        <v>1.0740000000000001</v>
      </c>
      <c r="CV1397" s="19">
        <v>0.91700000000000004</v>
      </c>
      <c r="CW1397" s="19">
        <v>1.034</v>
      </c>
    </row>
    <row r="1398" spans="1:101" s="1" customFormat="1" ht="15" x14ac:dyDescent="0.2">
      <c r="A1398" s="19">
        <v>2269</v>
      </c>
      <c r="B1398" s="19">
        <v>456.4</v>
      </c>
      <c r="C1398" s="19">
        <v>1255.8</v>
      </c>
      <c r="D1398" s="19">
        <v>315.08999999999997</v>
      </c>
      <c r="E1398" s="19">
        <v>317.0949</v>
      </c>
      <c r="F1398" s="19">
        <v>81.031700000000001</v>
      </c>
      <c r="G1398" s="20">
        <v>12937</v>
      </c>
      <c r="H1398" s="19">
        <v>1</v>
      </c>
      <c r="I1398" s="19">
        <v>1</v>
      </c>
      <c r="J1398" s="19" t="s">
        <v>117</v>
      </c>
      <c r="M1398" s="10"/>
      <c r="N1398" s="10"/>
      <c r="U1398" s="21">
        <v>0</v>
      </c>
      <c r="V1398" s="21">
        <v>0</v>
      </c>
      <c r="W1398" s="21">
        <v>1</v>
      </c>
      <c r="X1398" s="19">
        <v>0.1167</v>
      </c>
      <c r="Y1398" s="19">
        <v>0.60499999999999998</v>
      </c>
      <c r="Z1398" s="19">
        <v>0.58499999999999996</v>
      </c>
      <c r="AA1398" s="19">
        <v>0.66</v>
      </c>
      <c r="AB1398" s="22">
        <f t="shared" si="345"/>
        <v>0.47564999999999991</v>
      </c>
      <c r="AC1398" s="22">
        <f t="shared" si="346"/>
        <v>0.70725555555555553</v>
      </c>
      <c r="AD1398" s="22">
        <f t="shared" si="347"/>
        <v>0.60805555555555557</v>
      </c>
      <c r="AE1398" s="22">
        <f t="shared" si="348"/>
        <v>0.67252918165679532</v>
      </c>
      <c r="AF1398" s="22">
        <f t="shared" si="349"/>
        <v>0.7822476016445864</v>
      </c>
      <c r="AG1398" s="22">
        <f t="shared" si="350"/>
        <v>-0.57233122600152586</v>
      </c>
      <c r="AH1398" s="22">
        <f t="shared" si="351"/>
        <v>-0.35430276468836341</v>
      </c>
      <c r="AI1398" s="22">
        <f t="shared" si="352"/>
        <v>-3.6778449492273757</v>
      </c>
      <c r="AJ1398" s="22">
        <f t="shared" si="353"/>
        <v>-2.4359031774978797</v>
      </c>
      <c r="AK1398" s="22">
        <f t="shared" si="359"/>
        <v>0</v>
      </c>
      <c r="AL1398" s="22" t="str">
        <f t="shared" si="354"/>
        <v>Increase</v>
      </c>
      <c r="AM1398" s="24">
        <f t="shared" si="355"/>
        <v>2.0996893758814953E-4</v>
      </c>
      <c r="AN1398" s="24">
        <f t="shared" si="356"/>
        <v>3.6651927809916896E-3</v>
      </c>
      <c r="AO1398" s="25">
        <v>1.76519</v>
      </c>
      <c r="AP1398" s="24">
        <f t="shared" si="357"/>
        <v>3.6651927809916896E-3</v>
      </c>
      <c r="AQ1398" s="25">
        <v>1.39042</v>
      </c>
      <c r="AR1398" s="25">
        <v>1.2621599999999999</v>
      </c>
      <c r="AS1398" s="19">
        <v>2269</v>
      </c>
      <c r="AT1398" s="19">
        <v>0.30199999999999999</v>
      </c>
      <c r="AU1398" s="19">
        <v>0.65100000000000002</v>
      </c>
      <c r="AV1398" s="19">
        <v>0.33700000000000002</v>
      </c>
      <c r="AW1398" s="19">
        <v>0.70799999999999996</v>
      </c>
      <c r="AX1398" s="19">
        <v>0.39400000000000002</v>
      </c>
      <c r="AY1398" s="19">
        <v>0.35639999999999999</v>
      </c>
      <c r="AZ1398" s="19">
        <v>0.71099999999999997</v>
      </c>
      <c r="BA1398" s="19">
        <v>0.58199999999999996</v>
      </c>
      <c r="BB1398" s="19">
        <v>0.45900000000000002</v>
      </c>
      <c r="BC1398" s="19">
        <v>0.33700000000000002</v>
      </c>
      <c r="BD1398" s="19">
        <v>0.46929999999999999</v>
      </c>
      <c r="BE1398" s="19">
        <v>0.48899999999999999</v>
      </c>
      <c r="BF1398" s="19">
        <v>0.38300000000000001</v>
      </c>
      <c r="BG1398" s="19">
        <v>0.48599999999999999</v>
      </c>
      <c r="BH1398" s="19">
        <v>0.46800000000000003</v>
      </c>
      <c r="BI1398" s="19">
        <v>0.47199999999999998</v>
      </c>
      <c r="BJ1398" s="19">
        <v>0.49199999999999999</v>
      </c>
      <c r="BK1398" s="19">
        <v>0.46500000000000002</v>
      </c>
      <c r="BL1398" s="19"/>
      <c r="BM1398" s="19">
        <v>0.80400000000000005</v>
      </c>
      <c r="BN1398" s="19">
        <v>0.90600000000000003</v>
      </c>
      <c r="BO1398" s="19">
        <v>0.5887</v>
      </c>
      <c r="BP1398" s="19">
        <v>0.76500000000000001</v>
      </c>
      <c r="BQ1398" s="19">
        <v>1.17</v>
      </c>
      <c r="BR1398" s="19">
        <v>0.88</v>
      </c>
      <c r="BS1398" s="19">
        <v>0.61599999999999999</v>
      </c>
      <c r="BT1398" s="19">
        <v>0.52800000000000002</v>
      </c>
      <c r="BU1398" s="19">
        <v>0.58899999999999997</v>
      </c>
      <c r="BV1398" s="19">
        <v>0.76900000000000002</v>
      </c>
      <c r="BW1398" s="19">
        <v>0.70799999999999996</v>
      </c>
      <c r="BX1398" s="19">
        <v>0.80600000000000005</v>
      </c>
      <c r="BY1398" s="19">
        <v>0.42299999999999999</v>
      </c>
      <c r="BZ1398" s="19">
        <v>0.91190000000000004</v>
      </c>
      <c r="CA1398" s="19">
        <v>0.51700000000000002</v>
      </c>
      <c r="CB1398" s="19">
        <v>0.36399999999999999</v>
      </c>
      <c r="CC1398" s="19">
        <v>0.65700000000000003</v>
      </c>
      <c r="CD1398" s="19">
        <v>0.72799999999999998</v>
      </c>
      <c r="CE1398" s="19"/>
      <c r="CF1398" s="19">
        <v>0.88100000000000001</v>
      </c>
      <c r="CG1398" s="19">
        <v>0.55100000000000005</v>
      </c>
      <c r="CH1398" s="19">
        <v>0.51200000000000001</v>
      </c>
      <c r="CI1398" s="19">
        <v>0.498</v>
      </c>
      <c r="CJ1398" s="19">
        <v>0.59899999999999998</v>
      </c>
      <c r="CK1398" s="19">
        <v>0.60099999999999998</v>
      </c>
      <c r="CL1398" s="19">
        <v>0.68200000000000005</v>
      </c>
      <c r="CM1398" s="19">
        <v>0.72799999999999998</v>
      </c>
      <c r="CN1398" s="19">
        <v>0.63500000000000001</v>
      </c>
      <c r="CO1398" s="19">
        <v>0.629</v>
      </c>
      <c r="CP1398" s="19">
        <v>0.48499999999999999</v>
      </c>
      <c r="CQ1398" s="19">
        <v>0.78400000000000003</v>
      </c>
      <c r="CR1398" s="19">
        <v>0.64100000000000001</v>
      </c>
      <c r="CS1398" s="19">
        <v>0.503</v>
      </c>
      <c r="CT1398" s="19">
        <v>0.52</v>
      </c>
      <c r="CU1398" s="19">
        <v>0.30399999999999999</v>
      </c>
      <c r="CV1398" s="19">
        <v>0.64400000000000002</v>
      </c>
      <c r="CW1398" s="19">
        <v>0.748</v>
      </c>
    </row>
    <row r="1399" spans="1:101" s="1" customFormat="1" ht="15" x14ac:dyDescent="0.2">
      <c r="A1399" s="19">
        <v>2271</v>
      </c>
      <c r="B1399" s="19">
        <v>456.4</v>
      </c>
      <c r="C1399" s="19">
        <v>1256.4000000000001</v>
      </c>
      <c r="D1399" s="19">
        <v>336.60550000000001</v>
      </c>
      <c r="E1399" s="19">
        <v>338.61200000000002</v>
      </c>
      <c r="F1399" s="19">
        <v>205.0943</v>
      </c>
      <c r="G1399" s="20">
        <v>4237.5</v>
      </c>
      <c r="H1399" s="19">
        <v>2</v>
      </c>
      <c r="I1399" s="19">
        <v>2</v>
      </c>
      <c r="J1399" s="19" t="s">
        <v>103</v>
      </c>
      <c r="M1399" s="10"/>
      <c r="N1399" s="10"/>
      <c r="U1399" s="21">
        <v>0</v>
      </c>
      <c r="V1399" s="21">
        <v>31</v>
      </c>
      <c r="W1399" s="21">
        <v>662</v>
      </c>
      <c r="X1399" s="19">
        <v>0.05</v>
      </c>
      <c r="Y1399" s="19">
        <v>0.91600000000000004</v>
      </c>
      <c r="Z1399" s="19">
        <v>0.93</v>
      </c>
      <c r="AA1399" s="19">
        <v>0.85399999999999998</v>
      </c>
      <c r="AB1399" s="22">
        <f t="shared" si="345"/>
        <v>0.97344444444444456</v>
      </c>
      <c r="AC1399" s="22">
        <f t="shared" si="346"/>
        <v>1.0849444444444447</v>
      </c>
      <c r="AD1399" s="22">
        <f t="shared" si="347"/>
        <v>1.1353888888888888</v>
      </c>
      <c r="AE1399" s="22">
        <f t="shared" si="348"/>
        <v>0.89722976086845196</v>
      </c>
      <c r="AF1399" s="22">
        <f t="shared" si="349"/>
        <v>0.85736654107745769</v>
      </c>
      <c r="AG1399" s="22">
        <f t="shared" si="350"/>
        <v>-0.15645061986527814</v>
      </c>
      <c r="AH1399" s="22">
        <f t="shared" si="351"/>
        <v>-0.22201597813311447</v>
      </c>
      <c r="AI1399" s="22">
        <f t="shared" si="352"/>
        <v>-0.41315397620962935</v>
      </c>
      <c r="AJ1399" s="22">
        <f t="shared" si="353"/>
        <v>-0.85662285457343457</v>
      </c>
      <c r="AK1399" s="22">
        <f t="shared" si="359"/>
        <v>0</v>
      </c>
      <c r="AL1399" s="22" t="str">
        <f t="shared" si="354"/>
        <v>Increase</v>
      </c>
      <c r="AM1399" s="24">
        <f t="shared" si="355"/>
        <v>0.3862300175018486</v>
      </c>
      <c r="AN1399" s="24">
        <f t="shared" si="356"/>
        <v>0.13911602034530962</v>
      </c>
      <c r="AO1399" s="25">
        <v>0.92759100000000005</v>
      </c>
      <c r="AP1399" s="24">
        <f t="shared" si="357"/>
        <v>0.13911602034530962</v>
      </c>
      <c r="AQ1399" s="25">
        <v>1.2628600000000001</v>
      </c>
      <c r="AR1399" s="25">
        <v>1.14019</v>
      </c>
      <c r="AS1399" s="19">
        <v>2271</v>
      </c>
      <c r="AT1399" s="19">
        <v>1.0349999999999999</v>
      </c>
      <c r="AU1399" s="19">
        <v>1.33</v>
      </c>
      <c r="AV1399" s="19">
        <v>0.73599999999999999</v>
      </c>
      <c r="AW1399" s="19">
        <v>0.99</v>
      </c>
      <c r="AX1399" s="19">
        <v>0.88500000000000001</v>
      </c>
      <c r="AY1399" s="19">
        <v>0.53300000000000003</v>
      </c>
      <c r="AZ1399" s="19">
        <v>1.609</v>
      </c>
      <c r="BA1399" s="19">
        <v>1.165</v>
      </c>
      <c r="BB1399" s="19">
        <v>1.024</v>
      </c>
      <c r="BC1399" s="19">
        <v>1.131</v>
      </c>
      <c r="BD1399" s="19">
        <v>0.83199999999999996</v>
      </c>
      <c r="BE1399" s="19">
        <v>1.1160000000000001</v>
      </c>
      <c r="BF1399" s="19">
        <v>0.93500000000000005</v>
      </c>
      <c r="BG1399" s="19">
        <v>1.4019999999999999</v>
      </c>
      <c r="BH1399" s="19">
        <v>0.70599999999999996</v>
      </c>
      <c r="BI1399" s="19">
        <v>0.32900000000000001</v>
      </c>
      <c r="BJ1399" s="19">
        <v>0.89</v>
      </c>
      <c r="BK1399" s="19">
        <v>0.874</v>
      </c>
      <c r="BL1399" s="19"/>
      <c r="BM1399" s="19">
        <v>1.613</v>
      </c>
      <c r="BN1399" s="19">
        <v>1.1910000000000001</v>
      </c>
      <c r="BO1399" s="19">
        <v>0.60299999999999998</v>
      </c>
      <c r="BP1399" s="19">
        <v>0.74299999999999999</v>
      </c>
      <c r="BQ1399" s="19">
        <v>1.871</v>
      </c>
      <c r="BR1399" s="19">
        <v>1.772</v>
      </c>
      <c r="BS1399" s="19">
        <v>1.2529999999999999</v>
      </c>
      <c r="BT1399" s="19">
        <v>0.76</v>
      </c>
      <c r="BU1399" s="19">
        <v>1.2609999999999999</v>
      </c>
      <c r="BV1399" s="19">
        <v>0.74299999999999999</v>
      </c>
      <c r="BW1399" s="19">
        <v>1.5920000000000001</v>
      </c>
      <c r="BX1399" s="19">
        <v>0.96899999999999997</v>
      </c>
      <c r="BY1399" s="19">
        <v>0.624</v>
      </c>
      <c r="BZ1399" s="19">
        <v>0.60799999999999998</v>
      </c>
      <c r="CA1399" s="19">
        <v>0.97199999999999998</v>
      </c>
      <c r="CB1399" s="19">
        <v>0.371</v>
      </c>
      <c r="CC1399" s="19">
        <v>1.3440000000000001</v>
      </c>
      <c r="CD1399" s="19">
        <v>1.2390000000000001</v>
      </c>
      <c r="CE1399" s="19"/>
      <c r="CF1399" s="19">
        <v>0.92800000000000005</v>
      </c>
      <c r="CG1399" s="19">
        <v>1.827</v>
      </c>
      <c r="CH1399" s="19">
        <v>1.288</v>
      </c>
      <c r="CI1399" s="19">
        <v>1.49</v>
      </c>
      <c r="CJ1399" s="19">
        <v>1.284</v>
      </c>
      <c r="CK1399" s="19">
        <v>1.4790000000000001</v>
      </c>
      <c r="CL1399" s="19">
        <v>1.4870000000000001</v>
      </c>
      <c r="CM1399" s="19">
        <v>1.075</v>
      </c>
      <c r="CN1399" s="19">
        <v>0.56899999999999995</v>
      </c>
      <c r="CO1399" s="19">
        <v>1.2989999999999999</v>
      </c>
      <c r="CP1399" s="19">
        <v>0.50700000000000001</v>
      </c>
      <c r="CQ1399" s="19">
        <v>1.2310000000000001</v>
      </c>
      <c r="CR1399" s="19">
        <v>1.1919999999999999</v>
      </c>
      <c r="CS1399" s="19">
        <v>0.89600000000000002</v>
      </c>
      <c r="CT1399" s="19">
        <v>0.98699999999999999</v>
      </c>
      <c r="CU1399" s="19">
        <v>0.78800000000000003</v>
      </c>
      <c r="CV1399" s="19">
        <v>1.006</v>
      </c>
      <c r="CW1399" s="19">
        <v>1.1040000000000001</v>
      </c>
    </row>
    <row r="1400" spans="1:101" s="1" customFormat="1" ht="15" x14ac:dyDescent="0.2">
      <c r="A1400" s="19">
        <v>2272</v>
      </c>
      <c r="B1400" s="19">
        <v>456.6</v>
      </c>
      <c r="C1400" s="19">
        <v>1256.5999999999999</v>
      </c>
      <c r="D1400" s="19">
        <v>306.10359999999997</v>
      </c>
      <c r="E1400" s="19">
        <v>308.1105</v>
      </c>
      <c r="F1400" s="19">
        <v>144.09059999999999</v>
      </c>
      <c r="G1400" s="20">
        <v>8982</v>
      </c>
      <c r="H1400" s="19">
        <v>2</v>
      </c>
      <c r="I1400" s="19">
        <v>2</v>
      </c>
      <c r="J1400" s="19" t="s">
        <v>103</v>
      </c>
      <c r="M1400" s="10"/>
      <c r="N1400" s="10"/>
      <c r="U1400" s="21">
        <v>0</v>
      </c>
      <c r="V1400" s="21">
        <v>17</v>
      </c>
      <c r="W1400" s="21">
        <v>254</v>
      </c>
      <c r="X1400" s="19">
        <v>0.05</v>
      </c>
      <c r="Y1400" s="19">
        <v>1.478</v>
      </c>
      <c r="Z1400" s="19">
        <v>0.93100000000000005</v>
      </c>
      <c r="AA1400" s="19">
        <v>1.22</v>
      </c>
      <c r="AB1400" s="22">
        <f t="shared" si="345"/>
        <v>1.4278333333333335</v>
      </c>
      <c r="AC1400" s="22">
        <f t="shared" si="346"/>
        <v>1.1922222222222223</v>
      </c>
      <c r="AD1400" s="22">
        <f t="shared" si="347"/>
        <v>1.0833888888888892</v>
      </c>
      <c r="AE1400" s="22">
        <f t="shared" si="348"/>
        <v>1.19762348555452</v>
      </c>
      <c r="AF1400" s="22">
        <f t="shared" si="349"/>
        <v>1.3179324137223731</v>
      </c>
      <c r="AG1400" s="22">
        <f t="shared" si="350"/>
        <v>0.26017441822641585</v>
      </c>
      <c r="AH1400" s="22">
        <f t="shared" si="351"/>
        <v>0.39827638788186348</v>
      </c>
      <c r="AI1400" s="22">
        <f t="shared" si="352"/>
        <v>-0.87035257477943373</v>
      </c>
      <c r="AJ1400" s="22">
        <f t="shared" si="353"/>
        <v>-1.4627274583905421</v>
      </c>
      <c r="AK1400" s="22">
        <f t="shared" si="359"/>
        <v>0</v>
      </c>
      <c r="AL1400" s="22" t="str">
        <f t="shared" si="354"/>
        <v>Lowering</v>
      </c>
      <c r="AM1400" s="24">
        <f t="shared" si="355"/>
        <v>0.13478681938385828</v>
      </c>
      <c r="AN1400" s="24">
        <f t="shared" si="356"/>
        <v>3.4456609546751046E-2</v>
      </c>
      <c r="AO1400" s="25">
        <v>0.81591999999999998</v>
      </c>
      <c r="AP1400" s="24">
        <f t="shared" si="357"/>
        <v>3.4456609546751046E-2</v>
      </c>
      <c r="AQ1400" s="25">
        <v>1.07077</v>
      </c>
      <c r="AR1400" s="25">
        <v>1.0187299999999999</v>
      </c>
      <c r="AS1400" s="19">
        <v>2272</v>
      </c>
      <c r="AT1400" s="19">
        <v>2.2170000000000001</v>
      </c>
      <c r="AU1400" s="19">
        <v>0.89300000000000002</v>
      </c>
      <c r="AV1400" s="19">
        <v>2.633</v>
      </c>
      <c r="AW1400" s="19">
        <v>1.0349999999999999</v>
      </c>
      <c r="AX1400" s="19">
        <v>2.73</v>
      </c>
      <c r="AY1400" s="19">
        <v>1.43</v>
      </c>
      <c r="AZ1400" s="19">
        <v>1.3560000000000001</v>
      </c>
      <c r="BA1400" s="19">
        <v>0.99199999999999999</v>
      </c>
      <c r="BB1400" s="19">
        <v>1.2729999999999999</v>
      </c>
      <c r="BC1400" s="19">
        <v>1.01</v>
      </c>
      <c r="BD1400" s="19">
        <v>1.667</v>
      </c>
      <c r="BE1400" s="19">
        <v>1.1080000000000001</v>
      </c>
      <c r="BF1400" s="19">
        <v>1.0009999999999999</v>
      </c>
      <c r="BG1400" s="19">
        <v>0.79300000000000004</v>
      </c>
      <c r="BH1400" s="19">
        <v>1.2470000000000001</v>
      </c>
      <c r="BI1400" s="19">
        <v>1.3089999999999999</v>
      </c>
      <c r="BJ1400" s="19">
        <v>1.76</v>
      </c>
      <c r="BK1400" s="19">
        <v>1.2470000000000001</v>
      </c>
      <c r="BL1400" s="19"/>
      <c r="BM1400" s="19">
        <v>1.2529999999999999</v>
      </c>
      <c r="BN1400" s="19">
        <v>1.2929999999999999</v>
      </c>
      <c r="BO1400" s="19">
        <v>0.90600000000000003</v>
      </c>
      <c r="BP1400" s="19">
        <v>1.8109999999999999</v>
      </c>
      <c r="BQ1400" s="19">
        <v>0.79700000000000004</v>
      </c>
      <c r="BR1400" s="19">
        <v>0.877</v>
      </c>
      <c r="BS1400" s="19">
        <v>1.68</v>
      </c>
      <c r="BT1400" s="19">
        <v>1.415</v>
      </c>
      <c r="BU1400" s="19">
        <v>1.536</v>
      </c>
      <c r="BV1400" s="19">
        <v>1.181</v>
      </c>
      <c r="BW1400" s="19">
        <v>0.96099999999999997</v>
      </c>
      <c r="BX1400" s="19">
        <v>1.105</v>
      </c>
      <c r="BY1400" s="19">
        <v>0.89600000000000002</v>
      </c>
      <c r="BZ1400" s="19">
        <v>1.242</v>
      </c>
      <c r="CA1400" s="19">
        <v>1.353</v>
      </c>
      <c r="CB1400" s="19">
        <v>1.042</v>
      </c>
      <c r="CC1400" s="19">
        <v>1.383</v>
      </c>
      <c r="CD1400" s="19">
        <v>0.72899999999999998</v>
      </c>
      <c r="CE1400" s="19"/>
      <c r="CF1400" s="19">
        <v>1.3839999999999999</v>
      </c>
      <c r="CG1400" s="19">
        <v>1.393</v>
      </c>
      <c r="CH1400" s="19">
        <v>1.585</v>
      </c>
      <c r="CI1400" s="19">
        <v>0.77300000000000002</v>
      </c>
      <c r="CJ1400" s="19">
        <v>1.419</v>
      </c>
      <c r="CK1400" s="19">
        <v>1.26</v>
      </c>
      <c r="CL1400" s="19">
        <v>1.0920000000000001</v>
      </c>
      <c r="CM1400" s="19">
        <v>0.79</v>
      </c>
      <c r="CN1400" s="19">
        <v>1.3740000000000001</v>
      </c>
      <c r="CO1400" s="19">
        <v>0.51900000000000002</v>
      </c>
      <c r="CP1400" s="19">
        <v>1.415</v>
      </c>
      <c r="CQ1400" s="19">
        <v>0.77100000000000002</v>
      </c>
      <c r="CR1400" s="19">
        <v>0.89400000000000002</v>
      </c>
      <c r="CS1400" s="19">
        <v>0.84799999999999998</v>
      </c>
      <c r="CT1400" s="19">
        <v>1.0069999999999999</v>
      </c>
      <c r="CU1400" s="19">
        <v>0.86299999999999999</v>
      </c>
      <c r="CV1400" s="19">
        <v>0.70099999999999996</v>
      </c>
      <c r="CW1400" s="19">
        <v>1.413</v>
      </c>
    </row>
    <row r="1401" spans="1:101" s="1" customFormat="1" ht="15" x14ac:dyDescent="0.2">
      <c r="A1401" s="19">
        <v>2273</v>
      </c>
      <c r="B1401" s="19">
        <v>456.2</v>
      </c>
      <c r="C1401" s="19">
        <v>1257.3</v>
      </c>
      <c r="D1401" s="19">
        <v>599.16989999999998</v>
      </c>
      <c r="E1401" s="19">
        <v>603.18179999999995</v>
      </c>
      <c r="F1401" s="19">
        <v>132.06059999999999</v>
      </c>
      <c r="G1401" s="20">
        <v>5900</v>
      </c>
      <c r="H1401" s="19">
        <v>1</v>
      </c>
      <c r="I1401" s="19">
        <v>2</v>
      </c>
      <c r="J1401" s="19" t="s">
        <v>103</v>
      </c>
      <c r="M1401" s="10"/>
      <c r="N1401" s="10"/>
      <c r="U1401" s="21">
        <v>0</v>
      </c>
      <c r="V1401" s="21">
        <v>1</v>
      </c>
      <c r="W1401" s="21">
        <v>46</v>
      </c>
      <c r="X1401" s="19">
        <v>0.05</v>
      </c>
      <c r="Y1401" s="19">
        <v>1.1499999999999999</v>
      </c>
      <c r="Z1401" s="19">
        <v>1.34</v>
      </c>
      <c r="AA1401" s="19">
        <v>1.1419999999999999</v>
      </c>
      <c r="AB1401" s="22">
        <f t="shared" si="345"/>
        <v>1.3281111111111112</v>
      </c>
      <c r="AC1401" s="22">
        <f t="shared" si="346"/>
        <v>1.0694444444444444</v>
      </c>
      <c r="AD1401" s="22">
        <f t="shared" si="347"/>
        <v>1.4671666666666665</v>
      </c>
      <c r="AE1401" s="22">
        <f t="shared" si="348"/>
        <v>1.24187012987013</v>
      </c>
      <c r="AF1401" s="22">
        <f t="shared" si="349"/>
        <v>0.90522170472187535</v>
      </c>
      <c r="AG1401" s="22">
        <f t="shared" si="350"/>
        <v>0.31251430979926254</v>
      </c>
      <c r="AH1401" s="22">
        <f t="shared" si="351"/>
        <v>-0.14365691801653047</v>
      </c>
      <c r="AI1401" s="22">
        <f t="shared" si="352"/>
        <v>-3.2104154553250268</v>
      </c>
      <c r="AJ1401" s="22">
        <f t="shared" si="353"/>
        <v>-0.63341207842517055</v>
      </c>
      <c r="AK1401" s="22">
        <f t="shared" si="359"/>
        <v>0</v>
      </c>
      <c r="AL1401" s="22" t="str">
        <f t="shared" si="354"/>
        <v>Lowering</v>
      </c>
      <c r="AM1401" s="24">
        <f t="shared" si="355"/>
        <v>6.1600543602788479E-4</v>
      </c>
      <c r="AN1401" s="24">
        <f t="shared" si="356"/>
        <v>0.23258833060963746</v>
      </c>
      <c r="AO1401" s="25">
        <v>1.6041300000000001</v>
      </c>
      <c r="AP1401" s="24">
        <f t="shared" si="357"/>
        <v>0.23258833060963746</v>
      </c>
      <c r="AQ1401" s="25">
        <v>1.11416</v>
      </c>
      <c r="AR1401" s="25">
        <v>1.0498700000000001</v>
      </c>
      <c r="AS1401" s="19">
        <v>2273</v>
      </c>
      <c r="AT1401" s="19">
        <v>1.385</v>
      </c>
      <c r="AU1401" s="19">
        <v>1.1870000000000001</v>
      </c>
      <c r="AV1401" s="19">
        <v>1.179</v>
      </c>
      <c r="AW1401" s="19">
        <v>1.1299999999999999</v>
      </c>
      <c r="AX1401" s="19">
        <v>0.97899999999999998</v>
      </c>
      <c r="AY1401" s="19">
        <v>1.347</v>
      </c>
      <c r="AZ1401" s="19">
        <v>1.4770000000000001</v>
      </c>
      <c r="BA1401" s="19">
        <v>1.1890000000000001</v>
      </c>
      <c r="BB1401" s="19">
        <v>1.841</v>
      </c>
      <c r="BC1401" s="19">
        <v>1.5289999999999999</v>
      </c>
      <c r="BD1401" s="19">
        <v>1.5760000000000001</v>
      </c>
      <c r="BE1401" s="19">
        <v>1.06</v>
      </c>
      <c r="BF1401" s="19">
        <v>1.41</v>
      </c>
      <c r="BG1401" s="19">
        <v>1.1539999999999999</v>
      </c>
      <c r="BH1401" s="19">
        <v>1.361</v>
      </c>
      <c r="BI1401" s="19">
        <v>1.343</v>
      </c>
      <c r="BJ1401" s="19">
        <v>1.5089999999999999</v>
      </c>
      <c r="BK1401" s="19">
        <v>1.25</v>
      </c>
      <c r="BL1401" s="19"/>
      <c r="BM1401" s="19">
        <v>0.998</v>
      </c>
      <c r="BN1401" s="19">
        <v>1.1639999999999999</v>
      </c>
      <c r="BO1401" s="19">
        <v>1.5149999999999999</v>
      </c>
      <c r="BP1401" s="19">
        <v>1.048</v>
      </c>
      <c r="BQ1401" s="19">
        <v>1.0760000000000001</v>
      </c>
      <c r="BR1401" s="19">
        <v>0.83099999999999996</v>
      </c>
      <c r="BS1401" s="19">
        <v>1.2210000000000001</v>
      </c>
      <c r="BT1401" s="19">
        <v>1.1759999999999999</v>
      </c>
      <c r="BU1401" s="19">
        <v>0.95899999999999996</v>
      </c>
      <c r="BV1401" s="19">
        <v>0.97299999999999998</v>
      </c>
      <c r="BW1401" s="19">
        <v>1.268</v>
      </c>
      <c r="BX1401" s="19">
        <v>0.76600000000000001</v>
      </c>
      <c r="BY1401" s="19">
        <v>1.204</v>
      </c>
      <c r="BZ1401" s="19">
        <v>0.79400000000000004</v>
      </c>
      <c r="CA1401" s="19">
        <v>1.252</v>
      </c>
      <c r="CB1401" s="19">
        <v>1.014</v>
      </c>
      <c r="CC1401" s="19">
        <v>1.19</v>
      </c>
      <c r="CD1401" s="19">
        <v>0.80100000000000005</v>
      </c>
      <c r="CE1401" s="19"/>
      <c r="CF1401" s="19">
        <v>1.6379999999999999</v>
      </c>
      <c r="CG1401" s="19">
        <v>1.4330000000000001</v>
      </c>
      <c r="CH1401" s="19">
        <v>1.3520000000000001</v>
      </c>
      <c r="CI1401" s="19">
        <v>1.018</v>
      </c>
      <c r="CJ1401" s="19">
        <v>1.478</v>
      </c>
      <c r="CK1401" s="19">
        <v>1.2849999999999999</v>
      </c>
      <c r="CL1401" s="19">
        <v>0.95599999999999996</v>
      </c>
      <c r="CM1401" s="19">
        <v>1.3660000000000001</v>
      </c>
      <c r="CN1401" s="19">
        <v>1.954</v>
      </c>
      <c r="CO1401" s="19">
        <v>1.2</v>
      </c>
      <c r="CP1401" s="19">
        <v>2.7759999999999998</v>
      </c>
      <c r="CQ1401" s="19">
        <v>1.4279999999999999</v>
      </c>
      <c r="CR1401" s="19">
        <v>1.2749999999999999</v>
      </c>
      <c r="CS1401" s="19">
        <v>1.3460000000000001</v>
      </c>
      <c r="CT1401" s="19">
        <v>1.9039999999999999</v>
      </c>
      <c r="CU1401" s="19">
        <v>1.026</v>
      </c>
      <c r="CV1401" s="19">
        <v>1.7849999999999999</v>
      </c>
      <c r="CW1401" s="19">
        <v>1.1890000000000001</v>
      </c>
    </row>
    <row r="1402" spans="1:101" s="1" customFormat="1" ht="15" x14ac:dyDescent="0.2">
      <c r="A1402" s="19">
        <v>2275</v>
      </c>
      <c r="B1402" s="19">
        <v>456.8</v>
      </c>
      <c r="C1402" s="19">
        <v>1258.3</v>
      </c>
      <c r="D1402" s="19">
        <v>382.60340000000002</v>
      </c>
      <c r="E1402" s="19">
        <v>384.61</v>
      </c>
      <c r="F1402" s="19">
        <v>297.09019999999998</v>
      </c>
      <c r="G1402" s="20">
        <v>5211.1000000000004</v>
      </c>
      <c r="H1402" s="19">
        <v>2</v>
      </c>
      <c r="I1402" s="19">
        <v>2</v>
      </c>
      <c r="J1402" s="19" t="s">
        <v>109</v>
      </c>
      <c r="M1402" s="10"/>
      <c r="N1402" s="10"/>
      <c r="U1402" s="21">
        <v>1</v>
      </c>
      <c r="V1402" s="21">
        <v>10</v>
      </c>
      <c r="W1402" s="21">
        <v>280</v>
      </c>
      <c r="X1402" s="19">
        <v>0.05</v>
      </c>
      <c r="Y1402" s="19">
        <v>0.99099999999999999</v>
      </c>
      <c r="Z1402" s="19">
        <v>1.405</v>
      </c>
      <c r="AA1402" s="19">
        <v>0.97799999999999998</v>
      </c>
      <c r="AB1402" s="22">
        <f t="shared" si="345"/>
        <v>0.8933888888888889</v>
      </c>
      <c r="AC1402" s="22">
        <f t="shared" si="346"/>
        <v>1.1247222222222222</v>
      </c>
      <c r="AD1402" s="22">
        <f t="shared" si="347"/>
        <v>1.1687777777777777</v>
      </c>
      <c r="AE1402" s="22">
        <f t="shared" si="348"/>
        <v>0.79431958508273648</v>
      </c>
      <c r="AF1402" s="22">
        <f t="shared" si="349"/>
        <v>0.76437874322654253</v>
      </c>
      <c r="AG1402" s="22">
        <f t="shared" si="350"/>
        <v>-0.3322085194463581</v>
      </c>
      <c r="AH1402" s="22">
        <f t="shared" si="351"/>
        <v>-0.38764043623193745</v>
      </c>
      <c r="AI1402" s="22">
        <f t="shared" si="352"/>
        <v>-2.097704258541798</v>
      </c>
      <c r="AJ1402" s="22">
        <f t="shared" si="353"/>
        <v>-2.9752007206949402</v>
      </c>
      <c r="AK1402" s="22">
        <f t="shared" si="359"/>
        <v>0</v>
      </c>
      <c r="AL1402" s="22" t="str">
        <f t="shared" si="354"/>
        <v>Increase</v>
      </c>
      <c r="AM1402" s="24">
        <f t="shared" si="355"/>
        <v>7.985382826738897E-3</v>
      </c>
      <c r="AN1402" s="24">
        <f t="shared" si="356"/>
        <v>1.0587642761337632E-3</v>
      </c>
      <c r="AO1402" s="25">
        <v>1.30575</v>
      </c>
      <c r="AP1402" s="24">
        <f t="shared" si="357"/>
        <v>1.0587642761337632E-3</v>
      </c>
      <c r="AQ1402" s="25">
        <v>1.53837</v>
      </c>
      <c r="AR1402" s="25">
        <v>1.5143500000000001</v>
      </c>
      <c r="AS1402" s="19">
        <v>2275</v>
      </c>
      <c r="AT1402" s="19">
        <v>0.95099999999999996</v>
      </c>
      <c r="AU1402" s="19">
        <v>0.75700000000000001</v>
      </c>
      <c r="AV1402" s="19">
        <v>0.99399999999999999</v>
      </c>
      <c r="AW1402" s="19">
        <v>0.98899999999999999</v>
      </c>
      <c r="AX1402" s="19">
        <v>0.78</v>
      </c>
      <c r="AY1402" s="19">
        <v>0.54600000000000004</v>
      </c>
      <c r="AZ1402" s="19">
        <v>1.161</v>
      </c>
      <c r="BA1402" s="19">
        <v>0.89500000000000002</v>
      </c>
      <c r="BB1402" s="19">
        <v>0.91600000000000004</v>
      </c>
      <c r="BC1402" s="19">
        <v>0.88700000000000001</v>
      </c>
      <c r="BD1402" s="19">
        <v>1.075</v>
      </c>
      <c r="BE1402" s="19">
        <v>0.82</v>
      </c>
      <c r="BF1402" s="19">
        <v>0.82699999999999996</v>
      </c>
      <c r="BG1402" s="19">
        <v>0.78400000000000003</v>
      </c>
      <c r="BH1402" s="19">
        <v>1.097</v>
      </c>
      <c r="BI1402" s="19">
        <v>0.55900000000000005</v>
      </c>
      <c r="BJ1402" s="19">
        <v>0.72399999999999998</v>
      </c>
      <c r="BK1402" s="19">
        <v>1.319</v>
      </c>
      <c r="BL1402" s="19"/>
      <c r="BM1402" s="19">
        <v>1.4179999999999999</v>
      </c>
      <c r="BN1402" s="19">
        <v>1.0109999999999999</v>
      </c>
      <c r="BO1402" s="19">
        <v>0.80800000000000005</v>
      </c>
      <c r="BP1402" s="19">
        <v>1.052</v>
      </c>
      <c r="BQ1402" s="19">
        <v>1.2589999999999999</v>
      </c>
      <c r="BR1402" s="19">
        <v>1.1659999999999999</v>
      </c>
      <c r="BS1402" s="19">
        <v>0.93500000000000005</v>
      </c>
      <c r="BT1402" s="19">
        <v>1.3380000000000001</v>
      </c>
      <c r="BU1402" s="19">
        <v>0.92200000000000004</v>
      </c>
      <c r="BV1402" s="19">
        <v>1.873</v>
      </c>
      <c r="BW1402" s="19">
        <v>1.4870000000000001</v>
      </c>
      <c r="BX1402" s="19">
        <v>0.84299999999999997</v>
      </c>
      <c r="BY1402" s="19">
        <v>0.81200000000000006</v>
      </c>
      <c r="BZ1402" s="19">
        <v>0.95899999999999996</v>
      </c>
      <c r="CA1402" s="19">
        <v>1.141</v>
      </c>
      <c r="CB1402" s="19">
        <v>0.80400000000000005</v>
      </c>
      <c r="CC1402" s="19">
        <v>1.1519999999999999</v>
      </c>
      <c r="CD1402" s="19">
        <v>1.2649999999999999</v>
      </c>
      <c r="CE1402" s="19"/>
      <c r="CF1402" s="19">
        <v>1.054</v>
      </c>
      <c r="CG1402" s="19">
        <v>1.4370000000000001</v>
      </c>
      <c r="CH1402" s="19">
        <v>1.149</v>
      </c>
      <c r="CI1402" s="19">
        <v>1.2050000000000001</v>
      </c>
      <c r="CJ1402" s="19">
        <v>1.3959999999999999</v>
      </c>
      <c r="CK1402" s="19">
        <v>1.1950000000000001</v>
      </c>
      <c r="CL1402" s="19">
        <v>1.046</v>
      </c>
      <c r="CM1402" s="19">
        <v>1.2989999999999999</v>
      </c>
      <c r="CN1402" s="19">
        <v>0.64400000000000002</v>
      </c>
      <c r="CO1402" s="19">
        <v>1.1839999999999999</v>
      </c>
      <c r="CP1402" s="19">
        <v>0.76900000000000002</v>
      </c>
      <c r="CQ1402" s="19">
        <v>1.423</v>
      </c>
      <c r="CR1402" s="19">
        <v>1.07</v>
      </c>
      <c r="CS1402" s="19">
        <v>1.2310000000000001</v>
      </c>
      <c r="CT1402" s="19">
        <v>1.0309999999999999</v>
      </c>
      <c r="CU1402" s="19">
        <v>0.80700000000000005</v>
      </c>
      <c r="CV1402" s="19">
        <v>1.548</v>
      </c>
      <c r="CW1402" s="19">
        <v>1.55</v>
      </c>
    </row>
    <row r="1403" spans="1:101" s="1" customFormat="1" ht="15" x14ac:dyDescent="0.2">
      <c r="A1403" s="19">
        <v>2277</v>
      </c>
      <c r="B1403" s="19">
        <v>457.3</v>
      </c>
      <c r="C1403" s="19">
        <v>1258.8</v>
      </c>
      <c r="D1403" s="19">
        <v>382.60410000000002</v>
      </c>
      <c r="E1403" s="19">
        <v>384.61009999999999</v>
      </c>
      <c r="F1403" s="19">
        <v>148.54580000000001</v>
      </c>
      <c r="G1403" s="20">
        <v>5196</v>
      </c>
      <c r="H1403" s="19">
        <v>1</v>
      </c>
      <c r="I1403" s="19">
        <v>1</v>
      </c>
      <c r="J1403" s="19" t="s">
        <v>112</v>
      </c>
      <c r="M1403" s="10"/>
      <c r="N1403" s="10"/>
      <c r="X1403" s="19">
        <v>0.05</v>
      </c>
      <c r="Y1403" s="19">
        <v>0.99099999999999999</v>
      </c>
      <c r="Z1403" s="19">
        <v>1.405</v>
      </c>
      <c r="AA1403" s="19">
        <v>0.97799999999999998</v>
      </c>
      <c r="AB1403" s="22">
        <f t="shared" si="345"/>
        <v>0.8933888888888889</v>
      </c>
      <c r="AC1403" s="22">
        <f t="shared" si="346"/>
        <v>1.1247222222222222</v>
      </c>
      <c r="AD1403" s="22">
        <f t="shared" si="347"/>
        <v>1.1687777777777777</v>
      </c>
      <c r="AE1403" s="22">
        <f t="shared" si="348"/>
        <v>0.79431958508273648</v>
      </c>
      <c r="AF1403" s="22">
        <f t="shared" si="349"/>
        <v>0.76437874322654253</v>
      </c>
      <c r="AG1403" s="22">
        <f t="shared" si="350"/>
        <v>-0.3322085194463581</v>
      </c>
      <c r="AH1403" s="22">
        <f t="shared" si="351"/>
        <v>-0.38764043623193745</v>
      </c>
      <c r="AI1403" s="22">
        <f t="shared" si="352"/>
        <v>-2.097704258541798</v>
      </c>
      <c r="AJ1403" s="22">
        <f t="shared" si="353"/>
        <v>-2.9752007206949402</v>
      </c>
      <c r="AK1403" s="22">
        <f t="shared" si="359"/>
        <v>0</v>
      </c>
      <c r="AL1403" s="22" t="str">
        <f t="shared" si="354"/>
        <v>Increase</v>
      </c>
      <c r="AM1403" s="24">
        <f t="shared" si="355"/>
        <v>7.985382826738897E-3</v>
      </c>
      <c r="AN1403" s="24">
        <f t="shared" si="356"/>
        <v>1.0587642761337632E-3</v>
      </c>
      <c r="AO1403" s="25">
        <v>1.30575</v>
      </c>
      <c r="AP1403" s="24">
        <f t="shared" si="357"/>
        <v>1.0587642761337632E-3</v>
      </c>
      <c r="AQ1403" s="25">
        <v>1.53837</v>
      </c>
      <c r="AR1403" s="25">
        <v>1.51278</v>
      </c>
      <c r="AS1403" s="19">
        <v>2277</v>
      </c>
      <c r="AT1403" s="19">
        <v>0.95099999999999996</v>
      </c>
      <c r="AU1403" s="19">
        <v>0.75700000000000001</v>
      </c>
      <c r="AV1403" s="19">
        <v>0.99399999999999999</v>
      </c>
      <c r="AW1403" s="19">
        <v>0.98899999999999999</v>
      </c>
      <c r="AX1403" s="19">
        <v>0.78</v>
      </c>
      <c r="AY1403" s="19">
        <v>0.54600000000000004</v>
      </c>
      <c r="AZ1403" s="19">
        <v>1.161</v>
      </c>
      <c r="BA1403" s="19">
        <v>0.89500000000000002</v>
      </c>
      <c r="BB1403" s="19">
        <v>0.91600000000000004</v>
      </c>
      <c r="BC1403" s="19">
        <v>0.88700000000000001</v>
      </c>
      <c r="BD1403" s="19">
        <v>1.075</v>
      </c>
      <c r="BE1403" s="19">
        <v>0.82</v>
      </c>
      <c r="BF1403" s="19">
        <v>0.82699999999999996</v>
      </c>
      <c r="BG1403" s="19">
        <v>0.78400000000000003</v>
      </c>
      <c r="BH1403" s="19">
        <v>1.097</v>
      </c>
      <c r="BI1403" s="19">
        <v>0.55900000000000005</v>
      </c>
      <c r="BJ1403" s="19">
        <v>0.72399999999999998</v>
      </c>
      <c r="BK1403" s="19">
        <v>1.319</v>
      </c>
      <c r="BL1403" s="19"/>
      <c r="BM1403" s="19">
        <v>1.4179999999999999</v>
      </c>
      <c r="BN1403" s="19">
        <v>1.0109999999999999</v>
      </c>
      <c r="BO1403" s="19">
        <v>0.80800000000000005</v>
      </c>
      <c r="BP1403" s="19">
        <v>1.052</v>
      </c>
      <c r="BQ1403" s="19">
        <v>1.2589999999999999</v>
      </c>
      <c r="BR1403" s="19">
        <v>1.1659999999999999</v>
      </c>
      <c r="BS1403" s="19">
        <v>0.93500000000000005</v>
      </c>
      <c r="BT1403" s="19">
        <v>1.3380000000000001</v>
      </c>
      <c r="BU1403" s="19">
        <v>0.92200000000000004</v>
      </c>
      <c r="BV1403" s="19">
        <v>1.873</v>
      </c>
      <c r="BW1403" s="19">
        <v>1.4870000000000001</v>
      </c>
      <c r="BX1403" s="19">
        <v>0.84299999999999997</v>
      </c>
      <c r="BY1403" s="19">
        <v>0.81200000000000006</v>
      </c>
      <c r="BZ1403" s="19">
        <v>0.95899999999999996</v>
      </c>
      <c r="CA1403" s="19">
        <v>1.141</v>
      </c>
      <c r="CB1403" s="19">
        <v>0.80400000000000005</v>
      </c>
      <c r="CC1403" s="19">
        <v>1.1519999999999999</v>
      </c>
      <c r="CD1403" s="19">
        <v>1.2649999999999999</v>
      </c>
      <c r="CE1403" s="19"/>
      <c r="CF1403" s="19">
        <v>1.054</v>
      </c>
      <c r="CG1403" s="19">
        <v>1.4370000000000001</v>
      </c>
      <c r="CH1403" s="19">
        <v>1.149</v>
      </c>
      <c r="CI1403" s="19">
        <v>1.2050000000000001</v>
      </c>
      <c r="CJ1403" s="19">
        <v>1.3959999999999999</v>
      </c>
      <c r="CK1403" s="19">
        <v>1.1950000000000001</v>
      </c>
      <c r="CL1403" s="19">
        <v>1.046</v>
      </c>
      <c r="CM1403" s="19">
        <v>1.2989999999999999</v>
      </c>
      <c r="CN1403" s="19">
        <v>0.64400000000000002</v>
      </c>
      <c r="CO1403" s="19">
        <v>1.1839999999999999</v>
      </c>
      <c r="CP1403" s="19">
        <v>0.76900000000000002</v>
      </c>
      <c r="CQ1403" s="19">
        <v>1.423</v>
      </c>
      <c r="CR1403" s="19">
        <v>1.07</v>
      </c>
      <c r="CS1403" s="19">
        <v>1.2310000000000001</v>
      </c>
      <c r="CT1403" s="19">
        <v>1.0309999999999999</v>
      </c>
      <c r="CU1403" s="19">
        <v>0.80700000000000005</v>
      </c>
      <c r="CV1403" s="19">
        <v>1.548</v>
      </c>
      <c r="CW1403" s="19">
        <v>1.55</v>
      </c>
    </row>
    <row r="1404" spans="1:101" s="1" customFormat="1" ht="15" x14ac:dyDescent="0.2">
      <c r="A1404" s="19">
        <v>2278</v>
      </c>
      <c r="B1404" s="19">
        <v>457.2</v>
      </c>
      <c r="C1404" s="19">
        <v>1258.9000000000001</v>
      </c>
      <c r="D1404" s="19">
        <v>418.6112</v>
      </c>
      <c r="E1404" s="19">
        <v>420.61849999999998</v>
      </c>
      <c r="F1404" s="19">
        <v>369.10579999999999</v>
      </c>
      <c r="G1404" s="20">
        <v>3769</v>
      </c>
      <c r="H1404" s="19">
        <v>2</v>
      </c>
      <c r="I1404" s="19">
        <v>2</v>
      </c>
      <c r="J1404" s="19" t="s">
        <v>103</v>
      </c>
      <c r="M1404" s="10"/>
      <c r="N1404" s="10"/>
      <c r="U1404" s="21">
        <v>0</v>
      </c>
      <c r="V1404" s="21">
        <v>9</v>
      </c>
      <c r="W1404" s="21">
        <v>382</v>
      </c>
      <c r="X1404" s="19">
        <v>0.05</v>
      </c>
      <c r="Y1404" s="19">
        <v>1.097</v>
      </c>
      <c r="Z1404" s="19">
        <v>1.1639999999999999</v>
      </c>
      <c r="AA1404" s="19">
        <v>1.0780000000000001</v>
      </c>
      <c r="AB1404" s="22">
        <f t="shared" si="345"/>
        <v>0.8953888888888889</v>
      </c>
      <c r="AC1404" s="22">
        <f t="shared" si="346"/>
        <v>1.2902222222222219</v>
      </c>
      <c r="AD1404" s="22">
        <f t="shared" si="347"/>
        <v>1.1581111111111113</v>
      </c>
      <c r="AE1404" s="22">
        <f t="shared" si="348"/>
        <v>0.693980365139511</v>
      </c>
      <c r="AF1404" s="22">
        <f t="shared" si="349"/>
        <v>0.77314592727621589</v>
      </c>
      <c r="AG1404" s="22">
        <f t="shared" si="350"/>
        <v>-0.52703324983106425</v>
      </c>
      <c r="AH1404" s="22">
        <f t="shared" si="351"/>
        <v>-0.37118735384410723</v>
      </c>
      <c r="AI1404" s="22">
        <f t="shared" si="352"/>
        <v>-1.5940399786574848</v>
      </c>
      <c r="AJ1404" s="22">
        <f t="shared" si="353"/>
        <v>-1.5163071970843243</v>
      </c>
      <c r="AK1404" s="22">
        <f t="shared" si="359"/>
        <v>0</v>
      </c>
      <c r="AL1404" s="22" t="str">
        <f t="shared" si="354"/>
        <v>Increase</v>
      </c>
      <c r="AM1404" s="24">
        <f t="shared" si="355"/>
        <v>2.546595816799422E-2</v>
      </c>
      <c r="AN1404" s="24">
        <f t="shared" si="356"/>
        <v>3.0457398312620967E-2</v>
      </c>
      <c r="AO1404" s="25">
        <v>1.2531099999999999</v>
      </c>
      <c r="AP1404" s="24">
        <f t="shared" si="357"/>
        <v>3.0457398312620967E-2</v>
      </c>
      <c r="AQ1404" s="25">
        <v>1.28112</v>
      </c>
      <c r="AR1404" s="25">
        <v>1.1499600000000001</v>
      </c>
      <c r="AS1404" s="19">
        <v>2278</v>
      </c>
      <c r="AT1404" s="19">
        <v>0.98799999999999999</v>
      </c>
      <c r="AU1404" s="19">
        <v>1.109</v>
      </c>
      <c r="AV1404" s="19">
        <v>0.55600000000000005</v>
      </c>
      <c r="AW1404" s="19">
        <v>1.32</v>
      </c>
      <c r="AX1404" s="19">
        <v>0.82099999999999995</v>
      </c>
      <c r="AY1404" s="19">
        <v>0.41199999999999998</v>
      </c>
      <c r="AZ1404" s="19">
        <v>1.3280000000000001</v>
      </c>
      <c r="BA1404" s="19">
        <v>0.90300000000000002</v>
      </c>
      <c r="BB1404" s="19">
        <v>0.96899999999999997</v>
      </c>
      <c r="BC1404" s="19">
        <v>1.4870000000000001</v>
      </c>
      <c r="BD1404" s="19">
        <v>0.90100000000000002</v>
      </c>
      <c r="BE1404" s="19">
        <v>1.0580000000000001</v>
      </c>
      <c r="BF1404" s="19">
        <v>0.753</v>
      </c>
      <c r="BG1404" s="19">
        <v>0.85199999999999998</v>
      </c>
      <c r="BH1404" s="19">
        <v>0.77800000000000002</v>
      </c>
      <c r="BI1404" s="19">
        <v>0.40300000000000002</v>
      </c>
      <c r="BJ1404" s="19">
        <v>0.67100000000000004</v>
      </c>
      <c r="BK1404" s="19">
        <v>0.80800000000000005</v>
      </c>
      <c r="BL1404" s="19"/>
      <c r="BM1404" s="19">
        <v>1.629</v>
      </c>
      <c r="BN1404" s="19">
        <v>1.583</v>
      </c>
      <c r="BO1404" s="19">
        <v>0.71699999999999997</v>
      </c>
      <c r="BP1404" s="19">
        <v>1.655</v>
      </c>
      <c r="BQ1404" s="19">
        <v>2.4710000000000001</v>
      </c>
      <c r="BR1404" s="19">
        <v>2.0939999999999999</v>
      </c>
      <c r="BS1404" s="19">
        <v>1.347</v>
      </c>
      <c r="BT1404" s="19">
        <v>0.57299999999999995</v>
      </c>
      <c r="BU1404" s="19">
        <v>0.71899999999999997</v>
      </c>
      <c r="BV1404" s="19">
        <v>1.274</v>
      </c>
      <c r="BW1404" s="19">
        <v>2.0670000000000002</v>
      </c>
      <c r="BX1404" s="19">
        <v>0.73399999999999999</v>
      </c>
      <c r="BY1404" s="19">
        <v>0.6</v>
      </c>
      <c r="BZ1404" s="19">
        <v>0.71399999999999997</v>
      </c>
      <c r="CA1404" s="19">
        <v>1.075</v>
      </c>
      <c r="CB1404" s="19">
        <v>0.56000000000000005</v>
      </c>
      <c r="CC1404" s="19">
        <v>1.107</v>
      </c>
      <c r="CD1404" s="19">
        <v>2.3050000000000002</v>
      </c>
      <c r="CE1404" s="19"/>
      <c r="CF1404" s="19">
        <v>0.81299999999999994</v>
      </c>
      <c r="CG1404" s="19">
        <v>1.2949999999999999</v>
      </c>
      <c r="CH1404" s="19">
        <v>0.98199999999999998</v>
      </c>
      <c r="CI1404" s="19">
        <v>1.264</v>
      </c>
      <c r="CJ1404" s="19">
        <v>1.36</v>
      </c>
      <c r="CK1404" s="19">
        <v>1.948</v>
      </c>
      <c r="CL1404" s="19">
        <v>1.5089999999999999</v>
      </c>
      <c r="CM1404" s="19">
        <v>0.97</v>
      </c>
      <c r="CN1404" s="19">
        <v>0.436</v>
      </c>
      <c r="CO1404" s="19">
        <v>0.82599999999999996</v>
      </c>
      <c r="CP1404" s="19">
        <v>0.51200000000000001</v>
      </c>
      <c r="CQ1404" s="19">
        <v>1.131</v>
      </c>
      <c r="CR1404" s="19">
        <v>1.208</v>
      </c>
      <c r="CS1404" s="19">
        <v>1.3220000000000001</v>
      </c>
      <c r="CT1404" s="19">
        <v>1.1859999999999999</v>
      </c>
      <c r="CU1404" s="19">
        <v>0.95499999999999996</v>
      </c>
      <c r="CV1404" s="19">
        <v>1.8520000000000001</v>
      </c>
      <c r="CW1404" s="19">
        <v>1.2769999999999999</v>
      </c>
    </row>
    <row r="1405" spans="1:101" s="1" customFormat="1" ht="15" x14ac:dyDescent="0.2">
      <c r="A1405" s="19">
        <v>2279</v>
      </c>
      <c r="B1405" s="19">
        <v>457.4</v>
      </c>
      <c r="C1405" s="19">
        <v>1259.2</v>
      </c>
      <c r="D1405" s="19">
        <v>324.07229999999998</v>
      </c>
      <c r="E1405" s="19">
        <v>326.07870000000003</v>
      </c>
      <c r="F1405" s="19">
        <v>90.013900000000007</v>
      </c>
      <c r="G1405" s="20">
        <v>35914.526319999997</v>
      </c>
      <c r="H1405" s="19">
        <v>1</v>
      </c>
      <c r="I1405" s="19">
        <v>1</v>
      </c>
      <c r="J1405" s="19" t="s">
        <v>103</v>
      </c>
      <c r="M1405" s="10"/>
      <c r="N1405" s="10"/>
      <c r="U1405" s="21">
        <v>0</v>
      </c>
      <c r="V1405" s="21">
        <v>2</v>
      </c>
      <c r="W1405" s="21">
        <v>76</v>
      </c>
      <c r="X1405" s="19">
        <v>0.05</v>
      </c>
      <c r="Y1405" s="19">
        <v>1.1919999999999999</v>
      </c>
      <c r="Z1405" s="19">
        <v>1.073</v>
      </c>
      <c r="AA1405" s="19">
        <v>0.97899999999999998</v>
      </c>
      <c r="AB1405" s="22">
        <f t="shared" si="345"/>
        <v>1.0866111111111112</v>
      </c>
      <c r="AC1405" s="22">
        <f t="shared" si="346"/>
        <v>0.8850555555555556</v>
      </c>
      <c r="AD1405" s="22">
        <f t="shared" si="347"/>
        <v>1.0551666666666668</v>
      </c>
      <c r="AE1405" s="22">
        <f t="shared" si="348"/>
        <v>1.2277320946582135</v>
      </c>
      <c r="AF1405" s="22">
        <f t="shared" si="349"/>
        <v>1.0298004527983993</v>
      </c>
      <c r="AG1405" s="22">
        <f t="shared" si="350"/>
        <v>0.29599578230828477</v>
      </c>
      <c r="AH1405" s="22">
        <f t="shared" si="351"/>
        <v>4.2364809594348248E-2</v>
      </c>
      <c r="AI1405" s="22">
        <f t="shared" si="352"/>
        <v>-0.78130735731861733</v>
      </c>
      <c r="AJ1405" s="22">
        <f t="shared" si="353"/>
        <v>-7.8681195164269011E-2</v>
      </c>
      <c r="AK1405" s="22">
        <f t="shared" si="359"/>
        <v>0</v>
      </c>
      <c r="AL1405" s="22" t="str">
        <f t="shared" si="354"/>
        <v>Lowering</v>
      </c>
      <c r="AM1405" s="24">
        <f t="shared" si="355"/>
        <v>0.16545985625034693</v>
      </c>
      <c r="AN1405" s="24">
        <f t="shared" si="356"/>
        <v>0.83429339403033265</v>
      </c>
      <c r="AO1405" s="25">
        <v>0.721333</v>
      </c>
      <c r="AP1405" s="24">
        <f t="shared" si="357"/>
        <v>0.83429339403033265</v>
      </c>
      <c r="AQ1405" s="25">
        <v>0.50851199999999996</v>
      </c>
      <c r="AR1405" s="25">
        <v>0.65054800000000002</v>
      </c>
      <c r="AS1405" s="19">
        <v>2279</v>
      </c>
      <c r="AT1405" s="19">
        <v>0.94499999999999995</v>
      </c>
      <c r="AU1405" s="19">
        <v>0.66300000000000003</v>
      </c>
      <c r="AV1405" s="19">
        <v>1.2470000000000001</v>
      </c>
      <c r="AW1405" s="19">
        <v>0.48599999999999999</v>
      </c>
      <c r="AX1405" s="19">
        <v>0.75900000000000001</v>
      </c>
      <c r="AY1405" s="19">
        <v>1.1140000000000001</v>
      </c>
      <c r="AZ1405" s="19">
        <v>0.83499999999999996</v>
      </c>
      <c r="BA1405" s="19">
        <v>0.63600000000000001</v>
      </c>
      <c r="BB1405" s="19">
        <v>1.0049999999999999</v>
      </c>
      <c r="BC1405" s="19">
        <v>0.90800000000000003</v>
      </c>
      <c r="BD1405" s="19">
        <v>1.786</v>
      </c>
      <c r="BE1405" s="19">
        <v>0.83</v>
      </c>
      <c r="BF1405" s="19">
        <v>1.121</v>
      </c>
      <c r="BG1405" s="19">
        <v>1.2589999999999999</v>
      </c>
      <c r="BH1405" s="19">
        <v>1.3129999999999999</v>
      </c>
      <c r="BI1405" s="19">
        <v>0.92300000000000004</v>
      </c>
      <c r="BJ1405" s="19">
        <v>2.7330000000000001</v>
      </c>
      <c r="BK1405" s="19">
        <v>0.996</v>
      </c>
      <c r="BL1405" s="19"/>
      <c r="BM1405" s="19">
        <v>0.70799999999999996</v>
      </c>
      <c r="BN1405" s="19">
        <v>0.53200000000000003</v>
      </c>
      <c r="BO1405" s="19">
        <v>0.78800000000000003</v>
      </c>
      <c r="BP1405" s="19">
        <v>0.94799999999999995</v>
      </c>
      <c r="BQ1405" s="19">
        <v>0.67600000000000005</v>
      </c>
      <c r="BR1405" s="19">
        <v>0.77400000000000002</v>
      </c>
      <c r="BS1405" s="19">
        <v>1.169</v>
      </c>
      <c r="BT1405" s="19">
        <v>0.94299999999999995</v>
      </c>
      <c r="BU1405" s="19">
        <v>1.0369999999999999</v>
      </c>
      <c r="BV1405" s="19">
        <v>0.54700000000000004</v>
      </c>
      <c r="BW1405" s="19">
        <v>1.327</v>
      </c>
      <c r="BX1405" s="19">
        <v>0.63300000000000001</v>
      </c>
      <c r="BY1405" s="19">
        <v>0.93600000000000005</v>
      </c>
      <c r="BZ1405" s="19">
        <v>1.034</v>
      </c>
      <c r="CA1405" s="19">
        <v>1.8340000000000001</v>
      </c>
      <c r="CB1405" s="19">
        <v>0.69499999999999995</v>
      </c>
      <c r="CC1405" s="19">
        <v>0.65400000000000003</v>
      </c>
      <c r="CD1405" s="19">
        <v>0.69599999999999995</v>
      </c>
      <c r="CE1405" s="19"/>
      <c r="CF1405" s="19">
        <v>0.67200000000000004</v>
      </c>
      <c r="CG1405" s="19">
        <v>0.77100000000000002</v>
      </c>
      <c r="CH1405" s="19">
        <v>1.101</v>
      </c>
      <c r="CI1405" s="19">
        <v>0.96499999999999997</v>
      </c>
      <c r="CJ1405" s="19">
        <v>1.0780000000000001</v>
      </c>
      <c r="CK1405" s="19">
        <v>0.96199999999999997</v>
      </c>
      <c r="CL1405" s="19">
        <v>1.208</v>
      </c>
      <c r="CM1405" s="19">
        <v>1.7969999999999999</v>
      </c>
      <c r="CN1405" s="19">
        <v>0.995</v>
      </c>
      <c r="CO1405" s="19">
        <v>0.78600000000000003</v>
      </c>
      <c r="CP1405" s="19">
        <v>1.0109999999999999</v>
      </c>
      <c r="CQ1405" s="19">
        <v>0.64300000000000002</v>
      </c>
      <c r="CR1405" s="19">
        <v>1.7949999999999999</v>
      </c>
      <c r="CS1405" s="19">
        <v>0.95099999999999996</v>
      </c>
      <c r="CT1405" s="19">
        <v>0.86</v>
      </c>
      <c r="CU1405" s="19">
        <v>0.91300000000000003</v>
      </c>
      <c r="CV1405" s="19">
        <v>0.66700000000000004</v>
      </c>
      <c r="CW1405" s="19">
        <v>1.8180000000000001</v>
      </c>
    </row>
    <row r="1406" spans="1:101" s="1" customFormat="1" ht="15" x14ac:dyDescent="0.2">
      <c r="A1406" s="19">
        <v>2280</v>
      </c>
      <c r="B1406" s="19">
        <v>458.4</v>
      </c>
      <c r="C1406" s="19">
        <v>1259.3</v>
      </c>
      <c r="D1406" s="19">
        <v>520.14139999999998</v>
      </c>
      <c r="E1406" s="19">
        <v>522.14800000000002</v>
      </c>
      <c r="F1406" s="19">
        <v>286.0831</v>
      </c>
      <c r="G1406" s="20">
        <v>5228.363636</v>
      </c>
      <c r="H1406" s="19">
        <v>1</v>
      </c>
      <c r="I1406" s="19">
        <v>1</v>
      </c>
      <c r="J1406" s="19" t="s">
        <v>103</v>
      </c>
      <c r="M1406" s="10"/>
      <c r="N1406" s="10"/>
      <c r="U1406" s="21">
        <v>0</v>
      </c>
      <c r="V1406" s="21">
        <v>21</v>
      </c>
      <c r="W1406" s="21">
        <v>328</v>
      </c>
      <c r="X1406" s="19">
        <v>0.05</v>
      </c>
      <c r="Y1406" s="19">
        <v>0.66400000000000003</v>
      </c>
      <c r="Z1406" s="19">
        <v>0.83799999999999997</v>
      </c>
      <c r="AA1406" s="19">
        <v>0.96099999999999997</v>
      </c>
      <c r="AB1406" s="22">
        <f t="shared" si="345"/>
        <v>0.97611111111111137</v>
      </c>
      <c r="AC1406" s="22">
        <f t="shared" si="346"/>
        <v>1.0601666666666665</v>
      </c>
      <c r="AD1406" s="22">
        <f t="shared" si="347"/>
        <v>0.79988888888888876</v>
      </c>
      <c r="AE1406" s="22">
        <f t="shared" si="348"/>
        <v>0.92071477231043375</v>
      </c>
      <c r="AF1406" s="22">
        <f t="shared" si="349"/>
        <v>1.2203083761633566</v>
      </c>
      <c r="AG1406" s="22">
        <f t="shared" si="350"/>
        <v>-0.11917380100866865</v>
      </c>
      <c r="AH1406" s="22">
        <f t="shared" si="351"/>
        <v>0.28724576790610795</v>
      </c>
      <c r="AI1406" s="22">
        <f t="shared" si="352"/>
        <v>-0.43429898655484334</v>
      </c>
      <c r="AJ1406" s="22">
        <f t="shared" si="353"/>
        <v>-1.7235219410002389</v>
      </c>
      <c r="AK1406" s="22">
        <f t="shared" si="359"/>
        <v>0</v>
      </c>
      <c r="AL1406" s="22" t="str">
        <f t="shared" si="354"/>
        <v>Increase</v>
      </c>
      <c r="AM1406" s="24">
        <f t="shared" si="355"/>
        <v>0.36787562541926289</v>
      </c>
      <c r="AN1406" s="24">
        <f t="shared" si="356"/>
        <v>1.8900707404729523E-2</v>
      </c>
      <c r="AO1406" s="25">
        <v>0.72744399999999998</v>
      </c>
      <c r="AP1406" s="24">
        <f t="shared" si="357"/>
        <v>1.8900707404729523E-2</v>
      </c>
      <c r="AQ1406" s="25">
        <v>1.29471</v>
      </c>
      <c r="AR1406" s="25">
        <v>1.1632499999999999</v>
      </c>
      <c r="AS1406" s="19">
        <v>2280</v>
      </c>
      <c r="AT1406" s="19">
        <v>1.2070000000000001</v>
      </c>
      <c r="AU1406" s="19">
        <v>1.0329999999999999</v>
      </c>
      <c r="AV1406" s="19">
        <v>1.073</v>
      </c>
      <c r="AW1406" s="19">
        <v>1.2210000000000001</v>
      </c>
      <c r="AX1406" s="19">
        <v>1.355</v>
      </c>
      <c r="AY1406" s="19">
        <v>0.83199999999999996</v>
      </c>
      <c r="AZ1406" s="19">
        <v>1.2410000000000001</v>
      </c>
      <c r="BA1406" s="19">
        <v>1.0880000000000001</v>
      </c>
      <c r="BB1406" s="19">
        <v>0.92</v>
      </c>
      <c r="BC1406" s="19">
        <v>1.05</v>
      </c>
      <c r="BD1406" s="19">
        <v>0.83199999999999996</v>
      </c>
      <c r="BE1406" s="19">
        <v>1.0569999999999999</v>
      </c>
      <c r="BF1406" s="19">
        <v>0.81299999999999994</v>
      </c>
      <c r="BG1406" s="19">
        <v>0.81399999999999995</v>
      </c>
      <c r="BH1406" s="19">
        <v>0.56699999999999995</v>
      </c>
      <c r="BI1406" s="19">
        <v>0.96099999999999997</v>
      </c>
      <c r="BJ1406" s="19">
        <v>0.59699999999999998</v>
      </c>
      <c r="BK1406" s="19">
        <v>0.90900000000000003</v>
      </c>
      <c r="BL1406" s="19"/>
      <c r="BM1406" s="19">
        <v>1.431</v>
      </c>
      <c r="BN1406" s="19">
        <v>1.2689999999999999</v>
      </c>
      <c r="BO1406" s="19">
        <v>1.698</v>
      </c>
      <c r="BP1406" s="19">
        <v>0.93899999999999995</v>
      </c>
      <c r="BQ1406" s="19">
        <v>0.77100000000000002</v>
      </c>
      <c r="BR1406" s="19">
        <v>0.66500000000000004</v>
      </c>
      <c r="BS1406" s="19">
        <v>1.1910000000000001</v>
      </c>
      <c r="BT1406" s="19">
        <v>1.399</v>
      </c>
      <c r="BU1406" s="19">
        <v>0.88</v>
      </c>
      <c r="BV1406" s="19">
        <v>1.0629999999999999</v>
      </c>
      <c r="BW1406" s="19">
        <v>0.54800000000000004</v>
      </c>
      <c r="BX1406" s="19">
        <v>0.70299999999999996</v>
      </c>
      <c r="BY1406" s="19">
        <v>1.536</v>
      </c>
      <c r="BZ1406" s="19">
        <v>1.03</v>
      </c>
      <c r="CA1406" s="19">
        <v>0.76700000000000002</v>
      </c>
      <c r="CB1406" s="19">
        <v>1.3089999999999999</v>
      </c>
      <c r="CC1406" s="19">
        <v>0.88100000000000001</v>
      </c>
      <c r="CD1406" s="19">
        <v>1.0029999999999999</v>
      </c>
      <c r="CE1406" s="19"/>
      <c r="CF1406" s="19">
        <v>1.17</v>
      </c>
      <c r="CG1406" s="19">
        <v>0.93100000000000005</v>
      </c>
      <c r="CH1406" s="19">
        <v>1.004</v>
      </c>
      <c r="CI1406" s="19">
        <v>0.76700000000000002</v>
      </c>
      <c r="CJ1406" s="19">
        <v>0.42099999999999999</v>
      </c>
      <c r="CK1406" s="19">
        <v>0.8</v>
      </c>
      <c r="CL1406" s="19">
        <v>1.246</v>
      </c>
      <c r="CM1406" s="19">
        <v>0.52500000000000002</v>
      </c>
      <c r="CN1406" s="19">
        <v>0.57099999999999995</v>
      </c>
      <c r="CO1406" s="19">
        <v>0.59099999999999997</v>
      </c>
      <c r="CP1406" s="19">
        <v>0.79400000000000004</v>
      </c>
      <c r="CQ1406" s="19">
        <v>0.56499999999999995</v>
      </c>
      <c r="CR1406" s="19">
        <v>0.83699999999999997</v>
      </c>
      <c r="CS1406" s="19">
        <v>0.83499999999999996</v>
      </c>
      <c r="CT1406" s="19">
        <v>0.79700000000000004</v>
      </c>
      <c r="CU1406" s="19">
        <v>0.85299999999999998</v>
      </c>
      <c r="CV1406" s="19">
        <v>0.77400000000000002</v>
      </c>
      <c r="CW1406" s="19">
        <v>0.91700000000000004</v>
      </c>
    </row>
    <row r="1407" spans="1:101" s="1" customFormat="1" ht="15" x14ac:dyDescent="0.2">
      <c r="A1407" s="19">
        <v>2281</v>
      </c>
      <c r="B1407" s="19">
        <v>457.4</v>
      </c>
      <c r="C1407" s="19">
        <v>1259.5</v>
      </c>
      <c r="D1407" s="19">
        <v>306.60489999999999</v>
      </c>
      <c r="E1407" s="19">
        <v>308.61160000000001</v>
      </c>
      <c r="F1407" s="19">
        <v>72.546599999999998</v>
      </c>
      <c r="G1407" s="20">
        <v>8955.1428570000007</v>
      </c>
      <c r="H1407" s="19">
        <v>1</v>
      </c>
      <c r="I1407" s="19">
        <v>1</v>
      </c>
      <c r="J1407" s="19" t="s">
        <v>112</v>
      </c>
      <c r="M1407" s="10"/>
      <c r="N1407" s="10"/>
      <c r="X1407" s="19">
        <v>0.05</v>
      </c>
      <c r="Y1407" s="19">
        <v>0.97199999999999998</v>
      </c>
      <c r="Z1407" s="19">
        <v>1.038</v>
      </c>
      <c r="AA1407" s="19">
        <v>0.80400000000000005</v>
      </c>
      <c r="AB1407" s="22">
        <f t="shared" si="345"/>
        <v>0.97550000000000003</v>
      </c>
      <c r="AC1407" s="22">
        <f t="shared" si="346"/>
        <v>0.90311111111111098</v>
      </c>
      <c r="AD1407" s="22">
        <f t="shared" si="347"/>
        <v>0.82294444444444437</v>
      </c>
      <c r="AE1407" s="22">
        <f t="shared" si="348"/>
        <v>1.0801550196850396</v>
      </c>
      <c r="AF1407" s="22">
        <f t="shared" si="349"/>
        <v>1.1853777087693245</v>
      </c>
      <c r="AG1407" s="22">
        <f t="shared" si="350"/>
        <v>0.11123837727917314</v>
      </c>
      <c r="AH1407" s="22">
        <f t="shared" si="351"/>
        <v>0.24534683274611002</v>
      </c>
      <c r="AI1407" s="22">
        <f t="shared" si="352"/>
        <v>-0.2396289782565181</v>
      </c>
      <c r="AJ1407" s="22">
        <f t="shared" si="353"/>
        <v>-0.69526399663371885</v>
      </c>
      <c r="AK1407" s="22">
        <f t="shared" si="359"/>
        <v>0</v>
      </c>
      <c r="AL1407" s="22" t="str">
        <f t="shared" si="354"/>
        <v>Lowering</v>
      </c>
      <c r="AM1407" s="24">
        <f t="shared" si="355"/>
        <v>0.57593175098321425</v>
      </c>
      <c r="AN1407" s="24">
        <f t="shared" si="356"/>
        <v>0.20171398226361101</v>
      </c>
      <c r="AO1407" s="25">
        <v>0.39354</v>
      </c>
      <c r="AP1407" s="24">
        <f t="shared" si="357"/>
        <v>0.20171398226361101</v>
      </c>
      <c r="AQ1407" s="25">
        <v>0.65881800000000001</v>
      </c>
      <c r="AR1407" s="25">
        <v>0.76812400000000003</v>
      </c>
      <c r="AS1407" s="19">
        <v>2281</v>
      </c>
      <c r="AT1407" s="19">
        <v>1.087</v>
      </c>
      <c r="AU1407" s="19">
        <v>0.69799999999999995</v>
      </c>
      <c r="AV1407" s="19">
        <v>1.1200000000000001</v>
      </c>
      <c r="AW1407" s="19">
        <v>1.121</v>
      </c>
      <c r="AX1407" s="19">
        <v>1.9279999999999999</v>
      </c>
      <c r="AY1407" s="19">
        <v>0.73099999999999998</v>
      </c>
      <c r="AZ1407" s="19">
        <v>0.64800000000000002</v>
      </c>
      <c r="BA1407" s="19">
        <v>1.5589999999999999</v>
      </c>
      <c r="BB1407" s="19">
        <v>0.71299999999999997</v>
      </c>
      <c r="BC1407" s="19">
        <v>1.0409999999999999</v>
      </c>
      <c r="BD1407" s="19">
        <v>0.96799999999999997</v>
      </c>
      <c r="BE1407" s="19">
        <v>0.61899999999999999</v>
      </c>
      <c r="BF1407" s="19">
        <v>0.66300000000000003</v>
      </c>
      <c r="BG1407" s="19">
        <v>0.45300000000000001</v>
      </c>
      <c r="BH1407" s="19">
        <v>0.85099999999999998</v>
      </c>
      <c r="BI1407" s="19">
        <v>0.79200000000000004</v>
      </c>
      <c r="BJ1407" s="19">
        <v>0.93500000000000005</v>
      </c>
      <c r="BK1407" s="19">
        <v>1.6319999999999999</v>
      </c>
      <c r="BL1407" s="19"/>
      <c r="BM1407" s="19">
        <v>0.80500000000000005</v>
      </c>
      <c r="BN1407" s="19">
        <v>1.8580000000000001</v>
      </c>
      <c r="BO1407" s="19">
        <v>0.624</v>
      </c>
      <c r="BP1407" s="19">
        <v>1.66</v>
      </c>
      <c r="BQ1407" s="19">
        <v>0.69699999999999995</v>
      </c>
      <c r="BR1407" s="19">
        <v>0.76200000000000001</v>
      </c>
      <c r="BS1407" s="19">
        <v>0.77800000000000002</v>
      </c>
      <c r="BT1407" s="19">
        <v>1.0780000000000001</v>
      </c>
      <c r="BU1407" s="19">
        <v>1.1359999999999999</v>
      </c>
      <c r="BV1407" s="19">
        <v>1.04</v>
      </c>
      <c r="BW1407" s="19">
        <v>0.57099999999999995</v>
      </c>
      <c r="BX1407" s="19">
        <v>0.41299999999999998</v>
      </c>
      <c r="BY1407" s="19">
        <v>0.80400000000000005</v>
      </c>
      <c r="BZ1407" s="19">
        <v>1.1930000000000001</v>
      </c>
      <c r="CA1407" s="19">
        <v>0.78800000000000003</v>
      </c>
      <c r="CB1407" s="19">
        <v>0.751</v>
      </c>
      <c r="CC1407" s="19">
        <v>0.82799999999999996</v>
      </c>
      <c r="CD1407" s="19">
        <v>0.47</v>
      </c>
      <c r="CE1407" s="19"/>
      <c r="CF1407" s="19">
        <v>0.92200000000000004</v>
      </c>
      <c r="CG1407" s="19">
        <v>0.55800000000000005</v>
      </c>
      <c r="CH1407" s="19">
        <v>0.98599999999999999</v>
      </c>
      <c r="CI1407" s="19">
        <v>0.55400000000000005</v>
      </c>
      <c r="CJ1407" s="19">
        <v>0.88800000000000001</v>
      </c>
      <c r="CK1407" s="19">
        <v>0.83899999999999997</v>
      </c>
      <c r="CL1407" s="19">
        <v>0.75900000000000001</v>
      </c>
      <c r="CM1407" s="19">
        <v>0.49099999999999999</v>
      </c>
      <c r="CN1407" s="19">
        <v>0.79700000000000004</v>
      </c>
      <c r="CO1407" s="19">
        <v>1.585</v>
      </c>
      <c r="CP1407" s="19">
        <v>1.4019999999999999</v>
      </c>
      <c r="CQ1407" s="19">
        <v>0.52</v>
      </c>
      <c r="CR1407" s="19">
        <v>0.65400000000000003</v>
      </c>
      <c r="CS1407" s="19">
        <v>1.161</v>
      </c>
      <c r="CT1407" s="19">
        <v>0.67300000000000004</v>
      </c>
      <c r="CU1407" s="19">
        <v>0.56499999999999995</v>
      </c>
      <c r="CV1407" s="19">
        <v>0.59199999999999997</v>
      </c>
      <c r="CW1407" s="19">
        <v>0.86699999999999999</v>
      </c>
    </row>
    <row r="1408" spans="1:101" s="1" customFormat="1" ht="15" x14ac:dyDescent="0.2">
      <c r="A1408" s="19">
        <v>2282</v>
      </c>
      <c r="B1408" s="19">
        <v>459.5</v>
      </c>
      <c r="C1408" s="19">
        <v>1259.5</v>
      </c>
      <c r="D1408" s="19">
        <v>598.16539999999998</v>
      </c>
      <c r="E1408" s="19">
        <v>602.17859999999996</v>
      </c>
      <c r="F1408" s="19">
        <v>131.05600000000001</v>
      </c>
      <c r="G1408" s="20">
        <v>15033.2</v>
      </c>
      <c r="H1408" s="19">
        <v>1</v>
      </c>
      <c r="I1408" s="19">
        <v>2</v>
      </c>
      <c r="J1408" s="19" t="s">
        <v>117</v>
      </c>
      <c r="M1408" s="10"/>
      <c r="N1408" s="10"/>
      <c r="U1408" s="21">
        <v>0</v>
      </c>
      <c r="V1408" s="21">
        <v>0</v>
      </c>
      <c r="W1408" s="21">
        <v>1</v>
      </c>
      <c r="X1408" s="19">
        <v>0.05</v>
      </c>
      <c r="Y1408" s="19">
        <v>0.92100000000000004</v>
      </c>
      <c r="Z1408" s="19">
        <v>0.88400000000000001</v>
      </c>
      <c r="AA1408" s="19">
        <v>1.18</v>
      </c>
      <c r="AB1408" s="22">
        <f t="shared" si="345"/>
        <v>1.0785555555555559</v>
      </c>
      <c r="AC1408" s="22">
        <f t="shared" si="346"/>
        <v>0.86755555555555541</v>
      </c>
      <c r="AD1408" s="22">
        <f t="shared" si="347"/>
        <v>1.1555555555555554</v>
      </c>
      <c r="AE1408" s="22">
        <f t="shared" si="348"/>
        <v>1.243212090163935</v>
      </c>
      <c r="AF1408" s="22">
        <f t="shared" si="349"/>
        <v>0.93336538461538499</v>
      </c>
      <c r="AG1408" s="22">
        <f t="shared" si="350"/>
        <v>0.31407243905029653</v>
      </c>
      <c r="AH1408" s="22">
        <f t="shared" si="351"/>
        <v>-9.9486131302634104E-2</v>
      </c>
      <c r="AI1408" s="22">
        <f t="shared" si="352"/>
        <v>-2.0196921445485332</v>
      </c>
      <c r="AJ1408" s="22">
        <f t="shared" si="353"/>
        <v>-0.3268007663511831</v>
      </c>
      <c r="AK1408" s="22">
        <f t="shared" si="359"/>
        <v>0</v>
      </c>
      <c r="AL1408" s="22" t="str">
        <f t="shared" si="354"/>
        <v>Lowering</v>
      </c>
      <c r="AM1408" s="24">
        <f t="shared" si="355"/>
        <v>9.5566978528000071E-3</v>
      </c>
      <c r="AN1408" s="24">
        <f t="shared" si="356"/>
        <v>0.47119343795687429</v>
      </c>
      <c r="AO1408" s="25">
        <v>1.2839499999999999</v>
      </c>
      <c r="AP1408" s="24">
        <f t="shared" si="357"/>
        <v>0.47119343795687429</v>
      </c>
      <c r="AQ1408" s="25">
        <v>0.74270999999999998</v>
      </c>
      <c r="AR1408" s="25">
        <v>0.83268900000000001</v>
      </c>
      <c r="AS1408" s="19">
        <v>2282</v>
      </c>
      <c r="AT1408" s="19">
        <v>0.78500000000000003</v>
      </c>
      <c r="AU1408" s="19">
        <v>0.94099999999999995</v>
      </c>
      <c r="AV1408" s="19">
        <v>0.90400000000000003</v>
      </c>
      <c r="AW1408" s="19">
        <v>0.88700000000000001</v>
      </c>
      <c r="AX1408" s="19">
        <v>0.68899999999999995</v>
      </c>
      <c r="AY1408" s="19">
        <v>1.577</v>
      </c>
      <c r="AZ1408" s="19">
        <v>1.294</v>
      </c>
      <c r="BA1408" s="19">
        <v>1.133</v>
      </c>
      <c r="BB1408" s="19">
        <v>1.2769999999999999</v>
      </c>
      <c r="BC1408" s="19">
        <v>1.304</v>
      </c>
      <c r="BD1408" s="19">
        <v>1.349</v>
      </c>
      <c r="BE1408" s="19">
        <v>0.66800000000000004</v>
      </c>
      <c r="BF1408" s="19">
        <v>1.2110000000000001</v>
      </c>
      <c r="BG1408" s="19">
        <v>0.86399999999999999</v>
      </c>
      <c r="BH1408" s="19">
        <v>1.2350000000000001</v>
      </c>
      <c r="BI1408" s="19">
        <v>1.004</v>
      </c>
      <c r="BJ1408" s="19">
        <v>1.343</v>
      </c>
      <c r="BK1408" s="19">
        <v>0.94899999999999995</v>
      </c>
      <c r="BL1408" s="19"/>
      <c r="BM1408" s="19">
        <v>0.68700000000000006</v>
      </c>
      <c r="BN1408" s="19">
        <v>0.94899999999999995</v>
      </c>
      <c r="BO1408" s="19">
        <v>1.1739999999999999</v>
      </c>
      <c r="BP1408" s="19">
        <v>1.1279999999999999</v>
      </c>
      <c r="BQ1408" s="19">
        <v>1.1479999999999999</v>
      </c>
      <c r="BR1408" s="19">
        <v>1.101</v>
      </c>
      <c r="BS1408" s="19">
        <v>0.80100000000000005</v>
      </c>
      <c r="BT1408" s="19">
        <v>0.92400000000000004</v>
      </c>
      <c r="BU1408" s="19">
        <v>0.88300000000000001</v>
      </c>
      <c r="BV1408" s="19">
        <v>0.69799999999999995</v>
      </c>
      <c r="BW1408" s="19">
        <v>0.93</v>
      </c>
      <c r="BX1408" s="19">
        <v>0.67700000000000005</v>
      </c>
      <c r="BY1408" s="19">
        <v>0.88700000000000001</v>
      </c>
      <c r="BZ1408" s="19">
        <v>0.74099999999999999</v>
      </c>
      <c r="CA1408" s="19">
        <v>0.97899999999999998</v>
      </c>
      <c r="CB1408" s="19">
        <v>0.61699999999999999</v>
      </c>
      <c r="CC1408" s="19">
        <v>0.81299999999999994</v>
      </c>
      <c r="CD1408" s="19">
        <v>0.47899999999999998</v>
      </c>
      <c r="CE1408" s="19"/>
      <c r="CF1408" s="19">
        <v>2.0049999999999999</v>
      </c>
      <c r="CG1408" s="19">
        <v>0.97</v>
      </c>
      <c r="CH1408" s="19">
        <v>1.2110000000000001</v>
      </c>
      <c r="CI1408" s="19">
        <v>0.83899999999999997</v>
      </c>
      <c r="CJ1408" s="19">
        <v>1.302</v>
      </c>
      <c r="CK1408" s="19">
        <v>0.91</v>
      </c>
      <c r="CL1408" s="19">
        <v>0.76900000000000002</v>
      </c>
      <c r="CM1408" s="19">
        <v>1.288</v>
      </c>
      <c r="CN1408" s="19">
        <v>1.2869999999999999</v>
      </c>
      <c r="CO1408" s="19">
        <v>0.80500000000000005</v>
      </c>
      <c r="CP1408" s="19">
        <v>1.8180000000000001</v>
      </c>
      <c r="CQ1408" s="19">
        <v>1.325</v>
      </c>
      <c r="CR1408" s="19">
        <v>0.72699999999999998</v>
      </c>
      <c r="CS1408" s="19">
        <v>0.97399999999999998</v>
      </c>
      <c r="CT1408" s="19">
        <v>1.5529999999999999</v>
      </c>
      <c r="CU1408" s="19">
        <v>0.84199999999999997</v>
      </c>
      <c r="CV1408" s="19">
        <v>1.2829999999999999</v>
      </c>
      <c r="CW1408" s="19">
        <v>0.89200000000000002</v>
      </c>
    </row>
    <row r="1409" spans="1:101" s="1" customFormat="1" ht="15" x14ac:dyDescent="0.2">
      <c r="A1409" s="19">
        <v>2286</v>
      </c>
      <c r="B1409" s="19">
        <v>459.4</v>
      </c>
      <c r="C1409" s="19">
        <v>1261.4000000000001</v>
      </c>
      <c r="D1409" s="19">
        <v>336.58769999999998</v>
      </c>
      <c r="E1409" s="19">
        <v>338.59429999999998</v>
      </c>
      <c r="F1409" s="19">
        <v>205.05869999999999</v>
      </c>
      <c r="G1409" s="20">
        <v>15422.121209999999</v>
      </c>
      <c r="H1409" s="19">
        <v>2</v>
      </c>
      <c r="I1409" s="19">
        <v>2</v>
      </c>
      <c r="J1409" s="19" t="s">
        <v>109</v>
      </c>
      <c r="M1409" s="10"/>
      <c r="N1409" s="10"/>
      <c r="U1409" s="21">
        <v>1</v>
      </c>
      <c r="V1409" s="21">
        <v>20</v>
      </c>
      <c r="W1409" s="21">
        <v>479</v>
      </c>
      <c r="X1409" s="19">
        <v>0.05</v>
      </c>
      <c r="Y1409" s="19">
        <v>1.115</v>
      </c>
      <c r="Z1409" s="19">
        <v>1.0449999999999999</v>
      </c>
      <c r="AA1409" s="19">
        <v>1.014</v>
      </c>
      <c r="AB1409" s="22">
        <f t="shared" si="345"/>
        <v>0.78872222222222232</v>
      </c>
      <c r="AC1409" s="22">
        <f t="shared" si="346"/>
        <v>0.95672222222222203</v>
      </c>
      <c r="AD1409" s="22">
        <f t="shared" si="347"/>
        <v>0.99294444444444452</v>
      </c>
      <c r="AE1409" s="22">
        <f t="shared" si="348"/>
        <v>0.82440044132164247</v>
      </c>
      <c r="AF1409" s="22">
        <f t="shared" si="349"/>
        <v>0.7943266379455044</v>
      </c>
      <c r="AG1409" s="22">
        <f t="shared" si="350"/>
        <v>-0.27858281770018023</v>
      </c>
      <c r="AH1409" s="22">
        <f t="shared" si="351"/>
        <v>-0.33219570963383727</v>
      </c>
      <c r="AI1409" s="22">
        <f t="shared" si="352"/>
        <v>-0.80638186243744203</v>
      </c>
      <c r="AJ1409" s="22">
        <f t="shared" si="353"/>
        <v>-1.5159900453578665</v>
      </c>
      <c r="AK1409" s="22">
        <f t="shared" si="359"/>
        <v>0</v>
      </c>
      <c r="AL1409" s="22" t="str">
        <f t="shared" si="354"/>
        <v>Increase</v>
      </c>
      <c r="AM1409" s="24">
        <f t="shared" si="355"/>
        <v>0.15617738167024217</v>
      </c>
      <c r="AN1409" s="24">
        <f t="shared" si="356"/>
        <v>3.0479648524811272E-2</v>
      </c>
      <c r="AO1409" s="25">
        <v>1.03329</v>
      </c>
      <c r="AP1409" s="24">
        <f t="shared" si="357"/>
        <v>3.0479648524811272E-2</v>
      </c>
      <c r="AQ1409" s="25">
        <v>1.2285200000000001</v>
      </c>
      <c r="AR1409" s="25">
        <v>1.11476</v>
      </c>
      <c r="AS1409" s="19">
        <v>2286</v>
      </c>
      <c r="AT1409" s="19">
        <v>0.60899999999999999</v>
      </c>
      <c r="AU1409" s="19">
        <v>0.78900000000000003</v>
      </c>
      <c r="AV1409" s="19">
        <v>0.38100000000000001</v>
      </c>
      <c r="AW1409" s="19">
        <v>0.76300000000000001</v>
      </c>
      <c r="AX1409" s="19">
        <v>0.53400000000000003</v>
      </c>
      <c r="AY1409" s="19">
        <v>0.376</v>
      </c>
      <c r="AZ1409" s="19">
        <v>0.76200000000000001</v>
      </c>
      <c r="BA1409" s="19">
        <v>0.71</v>
      </c>
      <c r="BB1409" s="19">
        <v>0.76600000000000001</v>
      </c>
      <c r="BC1409" s="19">
        <v>1.014</v>
      </c>
      <c r="BD1409" s="19">
        <v>0.79</v>
      </c>
      <c r="BE1409" s="19">
        <v>1.226</v>
      </c>
      <c r="BF1409" s="19">
        <v>0.91900000000000004</v>
      </c>
      <c r="BG1409" s="19">
        <v>1.333</v>
      </c>
      <c r="BH1409" s="19">
        <v>1.036</v>
      </c>
      <c r="BI1409" s="19">
        <v>0.52100000000000002</v>
      </c>
      <c r="BJ1409" s="19">
        <v>0.72799999999999998</v>
      </c>
      <c r="BK1409" s="19">
        <v>0.94</v>
      </c>
      <c r="BL1409" s="19"/>
      <c r="BM1409" s="19">
        <v>0.755</v>
      </c>
      <c r="BN1409" s="19">
        <v>0.68899999999999995</v>
      </c>
      <c r="BO1409" s="19">
        <v>0.46500000000000002</v>
      </c>
      <c r="BP1409" s="19">
        <v>0.628</v>
      </c>
      <c r="BQ1409" s="19">
        <v>1.1739999999999999</v>
      </c>
      <c r="BR1409" s="19">
        <v>1.69</v>
      </c>
      <c r="BS1409" s="19">
        <v>0.67500000000000004</v>
      </c>
      <c r="BT1409" s="19">
        <v>0.432</v>
      </c>
      <c r="BU1409" s="19">
        <v>0.879</v>
      </c>
      <c r="BV1409" s="19">
        <v>1.254</v>
      </c>
      <c r="BW1409" s="19">
        <v>1.7709999999999999</v>
      </c>
      <c r="BX1409" s="19">
        <v>0.97599999999999998</v>
      </c>
      <c r="BY1409" s="19">
        <v>0.71</v>
      </c>
      <c r="BZ1409" s="19">
        <v>0.71099999999999997</v>
      </c>
      <c r="CA1409" s="19">
        <v>1.206</v>
      </c>
      <c r="CB1409" s="19">
        <v>0.51</v>
      </c>
      <c r="CC1409" s="19">
        <v>1.5309999999999999</v>
      </c>
      <c r="CD1409" s="19">
        <v>1.165</v>
      </c>
      <c r="CE1409" s="19"/>
      <c r="CF1409" s="19">
        <v>0.77200000000000002</v>
      </c>
      <c r="CG1409" s="19">
        <v>0.68100000000000005</v>
      </c>
      <c r="CH1409" s="19">
        <v>1.0009999999999999</v>
      </c>
      <c r="CI1409" s="19">
        <v>0.91400000000000003</v>
      </c>
      <c r="CJ1409" s="19">
        <v>1.1339999999999999</v>
      </c>
      <c r="CK1409" s="19">
        <v>1.0860000000000001</v>
      </c>
      <c r="CL1409" s="19">
        <v>0.78700000000000003</v>
      </c>
      <c r="CM1409" s="19">
        <v>1.6040000000000001</v>
      </c>
      <c r="CN1409" s="19">
        <v>0.67300000000000004</v>
      </c>
      <c r="CO1409" s="19">
        <v>1.2529999999999999</v>
      </c>
      <c r="CP1409" s="19">
        <v>0.58499999999999996</v>
      </c>
      <c r="CQ1409" s="19">
        <v>1.3140000000000001</v>
      </c>
      <c r="CR1409" s="19">
        <v>1.2569999999999999</v>
      </c>
      <c r="CS1409" s="19">
        <v>0.92</v>
      </c>
      <c r="CT1409" s="19">
        <v>1.1579999999999999</v>
      </c>
      <c r="CU1409" s="19">
        <v>0.59399999999999997</v>
      </c>
      <c r="CV1409" s="19">
        <v>1.204</v>
      </c>
      <c r="CW1409" s="19">
        <v>0.93600000000000005</v>
      </c>
    </row>
    <row r="1410" spans="1:101" s="1" customFormat="1" ht="15" x14ac:dyDescent="0.2">
      <c r="A1410" s="19">
        <v>2289</v>
      </c>
      <c r="B1410" s="19">
        <v>458.4</v>
      </c>
      <c r="C1410" s="19">
        <v>1263.5</v>
      </c>
      <c r="D1410" s="19">
        <v>389.1275</v>
      </c>
      <c r="E1410" s="19">
        <v>391.1345</v>
      </c>
      <c r="F1410" s="19">
        <v>155.0692</v>
      </c>
      <c r="G1410" s="20">
        <v>5226.6666670000004</v>
      </c>
      <c r="H1410" s="19">
        <v>1</v>
      </c>
      <c r="I1410" s="19">
        <v>1</v>
      </c>
      <c r="J1410" s="19" t="s">
        <v>109</v>
      </c>
      <c r="M1410" s="10"/>
      <c r="N1410" s="10"/>
      <c r="U1410" s="21">
        <v>1</v>
      </c>
      <c r="V1410" s="21">
        <v>14</v>
      </c>
      <c r="W1410" s="21">
        <v>272</v>
      </c>
      <c r="X1410" s="19">
        <v>0.05</v>
      </c>
      <c r="Y1410" s="19">
        <v>0.98</v>
      </c>
      <c r="Z1410" s="19">
        <v>1.089</v>
      </c>
      <c r="AA1410" s="19">
        <v>1.046</v>
      </c>
      <c r="AB1410" s="22">
        <f t="shared" si="345"/>
        <v>0.93294444444444435</v>
      </c>
      <c r="AC1410" s="22">
        <f t="shared" si="346"/>
        <v>0.9392222222222224</v>
      </c>
      <c r="AD1410" s="22">
        <f t="shared" si="347"/>
        <v>0.88944444444444437</v>
      </c>
      <c r="AE1410" s="22">
        <f t="shared" si="348"/>
        <v>0.99331598249142283</v>
      </c>
      <c r="AF1410" s="22">
        <f t="shared" si="349"/>
        <v>1.0489069331667709</v>
      </c>
      <c r="AG1410" s="22">
        <f t="shared" si="350"/>
        <v>-9.6753702272117052E-3</v>
      </c>
      <c r="AH1410" s="22">
        <f t="shared" si="351"/>
        <v>6.8886676947419498E-2</v>
      </c>
      <c r="AI1410" s="22">
        <f t="shared" si="352"/>
        <v>-5.0392735579221117E-2</v>
      </c>
      <c r="AJ1410" s="22">
        <f t="shared" si="353"/>
        <v>-0.52824995263671704</v>
      </c>
      <c r="AK1410" s="22">
        <f t="shared" si="359"/>
        <v>0</v>
      </c>
      <c r="AL1410" s="22" t="str">
        <f t="shared" si="354"/>
        <v>Increase</v>
      </c>
      <c r="AM1410" s="24">
        <f t="shared" si="355"/>
        <v>0.890445337901142</v>
      </c>
      <c r="AN1410" s="24">
        <f t="shared" si="356"/>
        <v>0.29631255096684611</v>
      </c>
      <c r="AO1410" s="25">
        <v>0.61298200000000003</v>
      </c>
      <c r="AP1410" s="24">
        <f t="shared" si="357"/>
        <v>0.29631255096684611</v>
      </c>
      <c r="AQ1410" s="25">
        <v>0.551705</v>
      </c>
      <c r="AR1410" s="25">
        <v>0.68557299999999999</v>
      </c>
      <c r="AS1410" s="19">
        <v>2289</v>
      </c>
      <c r="AT1410" s="19">
        <v>0.92100000000000004</v>
      </c>
      <c r="AU1410" s="19">
        <v>1.1200000000000001</v>
      </c>
      <c r="AV1410" s="19">
        <v>1.0629999999999999</v>
      </c>
      <c r="AW1410" s="19">
        <v>0.93899999999999995</v>
      </c>
      <c r="AX1410" s="19">
        <v>0.78100000000000003</v>
      </c>
      <c r="AY1410" s="19">
        <v>1.141</v>
      </c>
      <c r="AZ1410" s="19">
        <v>0.97699999999999998</v>
      </c>
      <c r="BA1410" s="19">
        <v>1.109</v>
      </c>
      <c r="BB1410" s="19">
        <v>0.86099999999999999</v>
      </c>
      <c r="BC1410" s="19">
        <v>0.89300000000000002</v>
      </c>
      <c r="BD1410" s="19">
        <v>0.86099999999999999</v>
      </c>
      <c r="BE1410" s="19">
        <v>0.88800000000000001</v>
      </c>
      <c r="BF1410" s="19">
        <v>0.88600000000000001</v>
      </c>
      <c r="BG1410" s="19">
        <v>0.74</v>
      </c>
      <c r="BH1410" s="19">
        <v>0.71599999999999997</v>
      </c>
      <c r="BI1410" s="19">
        <v>0.94599999999999995</v>
      </c>
      <c r="BJ1410" s="19">
        <v>0.998</v>
      </c>
      <c r="BK1410" s="19">
        <v>0.95299999999999996</v>
      </c>
      <c r="BL1410" s="19"/>
      <c r="BM1410" s="19">
        <v>0.96</v>
      </c>
      <c r="BN1410" s="19">
        <v>1.06</v>
      </c>
      <c r="BO1410" s="19">
        <v>1.173</v>
      </c>
      <c r="BP1410" s="19">
        <v>1.1060000000000001</v>
      </c>
      <c r="BQ1410" s="19">
        <v>0.84599999999999997</v>
      </c>
      <c r="BR1410" s="19">
        <v>0.68700000000000006</v>
      </c>
      <c r="BS1410" s="19">
        <v>1.0629999999999999</v>
      </c>
      <c r="BT1410" s="19">
        <v>1.2090000000000001</v>
      </c>
      <c r="BU1410" s="19">
        <v>0.89100000000000001</v>
      </c>
      <c r="BV1410" s="19">
        <v>0.72299999999999998</v>
      </c>
      <c r="BW1410" s="19">
        <v>0.86899999999999999</v>
      </c>
      <c r="BX1410" s="19">
        <v>0.95599999999999996</v>
      </c>
      <c r="BY1410" s="19">
        <v>0.85</v>
      </c>
      <c r="BZ1410" s="19">
        <v>0.76800000000000002</v>
      </c>
      <c r="CA1410" s="19">
        <v>0.84299999999999997</v>
      </c>
      <c r="CB1410" s="19">
        <v>1.0389999999999999</v>
      </c>
      <c r="CC1410" s="19">
        <v>0.94599999999999995</v>
      </c>
      <c r="CD1410" s="19">
        <v>0.91700000000000004</v>
      </c>
      <c r="CE1410" s="19"/>
      <c r="CF1410" s="19">
        <v>0.98499999999999999</v>
      </c>
      <c r="CG1410" s="19">
        <v>1.0900000000000001</v>
      </c>
      <c r="CH1410" s="19">
        <v>1.042</v>
      </c>
      <c r="CI1410" s="19">
        <v>0.95299999999999996</v>
      </c>
      <c r="CJ1410" s="19">
        <v>0.82899999999999996</v>
      </c>
      <c r="CK1410" s="19">
        <v>0.94799999999999995</v>
      </c>
      <c r="CL1410" s="19">
        <v>0.92600000000000005</v>
      </c>
      <c r="CM1410" s="19">
        <v>0.90600000000000003</v>
      </c>
      <c r="CN1410" s="19">
        <v>1.0980000000000001</v>
      </c>
      <c r="CO1410" s="19">
        <v>0.82299999999999995</v>
      </c>
      <c r="CP1410" s="19">
        <v>0.66700000000000004</v>
      </c>
      <c r="CQ1410" s="19">
        <v>0.66600000000000004</v>
      </c>
      <c r="CR1410" s="19">
        <v>0.86499999999999999</v>
      </c>
      <c r="CS1410" s="19">
        <v>0.89900000000000002</v>
      </c>
      <c r="CT1410" s="19">
        <v>0.80100000000000005</v>
      </c>
      <c r="CU1410" s="19">
        <v>0.86599999999999999</v>
      </c>
      <c r="CV1410" s="19">
        <v>0.76200000000000001</v>
      </c>
      <c r="CW1410" s="19">
        <v>0.88400000000000001</v>
      </c>
    </row>
    <row r="1411" spans="1:101" s="1" customFormat="1" ht="15" x14ac:dyDescent="0.2">
      <c r="A1411" s="19">
        <v>2293</v>
      </c>
      <c r="B1411" s="19">
        <v>459.4</v>
      </c>
      <c r="C1411" s="19">
        <v>1265.9000000000001</v>
      </c>
      <c r="D1411" s="19">
        <v>374.61540000000002</v>
      </c>
      <c r="E1411" s="19">
        <v>376.62169999999998</v>
      </c>
      <c r="F1411" s="19">
        <v>281.11410000000001</v>
      </c>
      <c r="G1411" s="20">
        <v>4345</v>
      </c>
      <c r="H1411" s="19">
        <v>2</v>
      </c>
      <c r="I1411" s="19">
        <v>2</v>
      </c>
      <c r="J1411" s="19" t="s">
        <v>109</v>
      </c>
      <c r="M1411" s="10"/>
      <c r="N1411" s="10"/>
      <c r="U1411" s="21">
        <v>4</v>
      </c>
      <c r="V1411" s="21">
        <v>32</v>
      </c>
      <c r="W1411" s="21">
        <v>455</v>
      </c>
      <c r="X1411" s="19">
        <v>0.05</v>
      </c>
      <c r="Y1411" s="19">
        <v>0.99399999999999999</v>
      </c>
      <c r="Z1411" s="19">
        <v>1.1120000000000001</v>
      </c>
      <c r="AA1411" s="19">
        <v>1.0620000000000001</v>
      </c>
      <c r="AB1411" s="22">
        <f t="shared" ref="AB1411:AB1474" si="360">AVERAGE(AT1411:BK1411)</f>
        <v>1.060888888888889</v>
      </c>
      <c r="AC1411" s="22">
        <f t="shared" ref="AC1411:AC1474" si="361">AVERAGE(BM1411:CD1411)</f>
        <v>1.0034117647058824</v>
      </c>
      <c r="AD1411" s="22">
        <f t="shared" ref="AD1411:AD1474" si="362">AVERAGE(CF1411:CW1411)</f>
        <v>0.99822222222222223</v>
      </c>
      <c r="AE1411" s="22">
        <f t="shared" ref="AE1411:AE1474" si="363">AB1411/AC1411</f>
        <v>1.0572816925261526</v>
      </c>
      <c r="AF1411" s="22">
        <f t="shared" ref="AF1411:AF1474" si="364">AB1411/AD1411</f>
        <v>1.0627782724844168</v>
      </c>
      <c r="AG1411" s="22">
        <f t="shared" ref="AG1411:AG1474" si="365">LOG(AE1411,2)</f>
        <v>8.0359806491119956E-2</v>
      </c>
      <c r="AH1411" s="22">
        <f t="shared" ref="AH1411:AH1474" si="366">LOG(AF1411,2)</f>
        <v>8.7840638681175504E-2</v>
      </c>
      <c r="AI1411" s="22">
        <f t="shared" ref="AI1411:AI1474" si="367">LOG(AM1411,10)</f>
        <v>-0.27452713907594417</v>
      </c>
      <c r="AJ1411" s="22">
        <f t="shared" ref="AJ1411:AJ1474" si="368">LOG(AN1411,10)</f>
        <v>-0.32578259530439768</v>
      </c>
      <c r="AK1411" s="22">
        <f t="shared" si="359"/>
        <v>0</v>
      </c>
      <c r="AL1411" s="22" t="str">
        <f t="shared" ref="AL1411:AL1474" si="369">+IF(AB1411&lt;AC1411,"Increase","Lowering")</f>
        <v>Lowering</v>
      </c>
      <c r="AM1411" s="24">
        <f t="shared" ref="AM1411:AM1474" si="370">_xlfn.T.TEST(AT1411:BK1411,BM1411:CD1411,2,3)</f>
        <v>0.53146278734251218</v>
      </c>
      <c r="AN1411" s="24">
        <f t="shared" ref="AN1411:AN1474" si="371">_xlfn.T.TEST(AT1411:BK1411,CF1411:CW1411,2,3)</f>
        <v>0.47229941178625567</v>
      </c>
      <c r="AO1411" s="25">
        <v>0.38956800000000003</v>
      </c>
      <c r="AP1411" s="24">
        <f t="shared" ref="AP1411:AP1474" si="372">_xlfn.T.TEST(AT1411:BK1411,CF1411:CW1411,2,3)</f>
        <v>0.47229941178625567</v>
      </c>
      <c r="AQ1411" s="25">
        <v>0.430203</v>
      </c>
      <c r="AR1411" s="25">
        <v>0.57615799999999995</v>
      </c>
      <c r="AS1411" s="19">
        <v>2293</v>
      </c>
      <c r="AT1411" s="19">
        <v>0.873</v>
      </c>
      <c r="AU1411" s="19">
        <v>0.96599999999999997</v>
      </c>
      <c r="AV1411" s="19">
        <v>0.82</v>
      </c>
      <c r="AW1411" s="19">
        <v>1.169</v>
      </c>
      <c r="AX1411" s="19">
        <v>1.3380000000000001</v>
      </c>
      <c r="AY1411" s="19">
        <v>1.175</v>
      </c>
      <c r="AZ1411" s="19">
        <v>1.4610000000000001</v>
      </c>
      <c r="BA1411" s="19">
        <v>1.194</v>
      </c>
      <c r="BB1411" s="19">
        <v>1.0329999999999999</v>
      </c>
      <c r="BC1411" s="19">
        <v>1.01</v>
      </c>
      <c r="BD1411" s="19">
        <v>0.35099999999999998</v>
      </c>
      <c r="BE1411" s="19">
        <v>1.1240000000000001</v>
      </c>
      <c r="BF1411" s="19">
        <v>0.77700000000000002</v>
      </c>
      <c r="BG1411" s="19">
        <v>0.98</v>
      </c>
      <c r="BH1411" s="19">
        <v>1.1459999999999999</v>
      </c>
      <c r="BI1411" s="19">
        <v>1.621</v>
      </c>
      <c r="BJ1411" s="19">
        <v>0.99099999999999999</v>
      </c>
      <c r="BK1411" s="19">
        <v>1.0669999999999999</v>
      </c>
      <c r="BL1411" s="19"/>
      <c r="BM1411" s="19">
        <v>1.3180000000000001</v>
      </c>
      <c r="BN1411" s="19" t="s">
        <v>111</v>
      </c>
      <c r="BO1411" s="19">
        <v>1.0820000000000001</v>
      </c>
      <c r="BP1411" s="19">
        <v>1.3520000000000001</v>
      </c>
      <c r="BQ1411" s="19">
        <v>1.137</v>
      </c>
      <c r="BR1411" s="19">
        <v>1.103</v>
      </c>
      <c r="BS1411" s="19">
        <v>0.73299999999999998</v>
      </c>
      <c r="BT1411" s="19">
        <v>1.254</v>
      </c>
      <c r="BU1411" s="19">
        <v>0.84299999999999997</v>
      </c>
      <c r="BV1411" s="19">
        <v>0.443</v>
      </c>
      <c r="BW1411" s="19">
        <v>0.59499999999999997</v>
      </c>
      <c r="BX1411" s="19">
        <v>1.1619999999999999</v>
      </c>
      <c r="BY1411" s="19">
        <v>1.05</v>
      </c>
      <c r="BZ1411" s="19">
        <v>1.07</v>
      </c>
      <c r="CA1411" s="19">
        <v>0.99099999999999999</v>
      </c>
      <c r="CB1411" s="19">
        <v>0.75700000000000001</v>
      </c>
      <c r="CC1411" s="19">
        <v>1.288</v>
      </c>
      <c r="CD1411" s="19">
        <v>0.88</v>
      </c>
      <c r="CE1411" s="19"/>
      <c r="CF1411" s="19">
        <v>0.86599999999999999</v>
      </c>
      <c r="CG1411" s="19">
        <v>0.65900000000000003</v>
      </c>
      <c r="CH1411" s="19">
        <v>1.1779999999999999</v>
      </c>
      <c r="CI1411" s="19">
        <v>0.69</v>
      </c>
      <c r="CJ1411" s="19">
        <v>0.95099999999999996</v>
      </c>
      <c r="CK1411" s="19">
        <v>0.93400000000000005</v>
      </c>
      <c r="CL1411" s="19">
        <v>1.24</v>
      </c>
      <c r="CM1411" s="19">
        <v>0.91200000000000003</v>
      </c>
      <c r="CN1411" s="19">
        <v>0.91900000000000004</v>
      </c>
      <c r="CO1411" s="19">
        <v>1.3560000000000001</v>
      </c>
      <c r="CP1411" s="19">
        <v>1.2290000000000001</v>
      </c>
      <c r="CQ1411" s="19">
        <v>1.032</v>
      </c>
      <c r="CR1411" s="19">
        <v>1.2010000000000001</v>
      </c>
      <c r="CS1411" s="19">
        <v>1.18</v>
      </c>
      <c r="CT1411" s="19">
        <v>0.98599999999999999</v>
      </c>
      <c r="CU1411" s="19">
        <v>1.337</v>
      </c>
      <c r="CV1411" s="19">
        <v>0.73199999999999998</v>
      </c>
      <c r="CW1411" s="19">
        <v>0.56599999999999995</v>
      </c>
    </row>
    <row r="1412" spans="1:101" s="1" customFormat="1" ht="15" x14ac:dyDescent="0.2">
      <c r="A1412" s="19">
        <v>2297</v>
      </c>
      <c r="B1412" s="19">
        <v>460.4</v>
      </c>
      <c r="C1412" s="19">
        <v>1269.0999999999999</v>
      </c>
      <c r="D1412" s="19">
        <v>401.12790000000001</v>
      </c>
      <c r="E1412" s="19">
        <v>403.1345</v>
      </c>
      <c r="F1412" s="19">
        <v>167.06960000000001</v>
      </c>
      <c r="G1412" s="20">
        <v>129620.56140000001</v>
      </c>
      <c r="H1412" s="19">
        <v>1</v>
      </c>
      <c r="I1412" s="19">
        <v>1</v>
      </c>
      <c r="J1412" s="19" t="s">
        <v>103</v>
      </c>
      <c r="M1412" s="10"/>
      <c r="N1412" s="10"/>
      <c r="U1412" s="21">
        <v>0</v>
      </c>
      <c r="V1412" s="21">
        <v>20</v>
      </c>
      <c r="W1412" s="21">
        <v>267</v>
      </c>
      <c r="X1412" s="19">
        <v>0.05</v>
      </c>
      <c r="Y1412" s="19">
        <v>1.0589999999999999</v>
      </c>
      <c r="Z1412" s="19">
        <v>0.97699999999999998</v>
      </c>
      <c r="AA1412" s="19">
        <v>0.94299999999999995</v>
      </c>
      <c r="AB1412" s="22">
        <f t="shared" si="360"/>
        <v>1.2602777777777778</v>
      </c>
      <c r="AC1412" s="22">
        <f t="shared" si="361"/>
        <v>1.0017222222222222</v>
      </c>
      <c r="AD1412" s="22">
        <f t="shared" si="362"/>
        <v>0.71044444444444432</v>
      </c>
      <c r="AE1412" s="22">
        <f t="shared" si="363"/>
        <v>1.258111031002163</v>
      </c>
      <c r="AF1412" s="22">
        <f t="shared" si="364"/>
        <v>1.7739286831404446</v>
      </c>
      <c r="AG1412" s="22">
        <f t="shared" si="365"/>
        <v>0.33125924877341195</v>
      </c>
      <c r="AH1412" s="22">
        <f t="shared" si="366"/>
        <v>0.82694801045758692</v>
      </c>
      <c r="AI1412" s="22">
        <f t="shared" si="367"/>
        <v>-0.60138567125023901</v>
      </c>
      <c r="AJ1412" s="22">
        <f t="shared" si="368"/>
        <v>-1.8215244465288634</v>
      </c>
      <c r="AK1412" s="22">
        <f t="shared" si="359"/>
        <v>0</v>
      </c>
      <c r="AL1412" s="22" t="str">
        <f t="shared" si="369"/>
        <v>Lowering</v>
      </c>
      <c r="AM1412" s="24">
        <f t="shared" si="370"/>
        <v>0.25038847134739506</v>
      </c>
      <c r="AN1412" s="24">
        <f t="shared" si="371"/>
        <v>1.5082577080033641E-2</v>
      </c>
      <c r="AO1412" s="25">
        <v>0.62262099999999998</v>
      </c>
      <c r="AP1412" s="24">
        <f t="shared" si="372"/>
        <v>1.5082577080033641E-2</v>
      </c>
      <c r="AQ1412" s="25">
        <v>1.19672</v>
      </c>
      <c r="AR1412" s="25">
        <v>1.09666</v>
      </c>
      <c r="AS1412" s="19">
        <v>2297</v>
      </c>
      <c r="AT1412" s="19">
        <v>1.8540000000000001</v>
      </c>
      <c r="AU1412" s="19">
        <v>1.1850000000000001</v>
      </c>
      <c r="AV1412" s="19">
        <v>2.512</v>
      </c>
      <c r="AW1412" s="19">
        <v>1.0469999999999999</v>
      </c>
      <c r="AX1412" s="19">
        <v>3.851</v>
      </c>
      <c r="AY1412" s="19">
        <v>1.0960000000000001</v>
      </c>
      <c r="AZ1412" s="19">
        <v>1.242</v>
      </c>
      <c r="BA1412" s="19">
        <v>1.276</v>
      </c>
      <c r="BB1412" s="19">
        <v>0.97099999999999997</v>
      </c>
      <c r="BC1412" s="19">
        <v>0.95199999999999996</v>
      </c>
      <c r="BD1412" s="19">
        <v>0.121</v>
      </c>
      <c r="BE1412" s="19">
        <v>0.872</v>
      </c>
      <c r="BF1412" s="19">
        <v>0.67100000000000004</v>
      </c>
      <c r="BG1412" s="19">
        <v>0.755</v>
      </c>
      <c r="BH1412" s="19">
        <v>0.80900000000000005</v>
      </c>
      <c r="BI1412" s="19">
        <v>1.042</v>
      </c>
      <c r="BJ1412" s="19">
        <v>1.7250000000000001</v>
      </c>
      <c r="BK1412" s="19">
        <v>0.70399999999999996</v>
      </c>
      <c r="BL1412" s="19"/>
      <c r="BM1412" s="19">
        <v>0.89</v>
      </c>
      <c r="BN1412" s="19">
        <v>2.1779999999999999</v>
      </c>
      <c r="BO1412" s="19">
        <v>1.2370000000000001</v>
      </c>
      <c r="BP1412" s="19">
        <v>1.397</v>
      </c>
      <c r="BQ1412" s="19">
        <v>0.88400000000000001</v>
      </c>
      <c r="BR1412" s="19">
        <v>0.70899999999999996</v>
      </c>
      <c r="BS1412" s="19">
        <v>1.2729999999999999</v>
      </c>
      <c r="BT1412" s="19">
        <v>1.129</v>
      </c>
      <c r="BU1412" s="19">
        <v>1.3029999999999999</v>
      </c>
      <c r="BV1412" s="19">
        <v>0.16200000000000001</v>
      </c>
      <c r="BW1412" s="19">
        <v>0.48699999999999999</v>
      </c>
      <c r="BX1412" s="19">
        <v>1.0980000000000001</v>
      </c>
      <c r="BY1412" s="19">
        <v>0.79200000000000004</v>
      </c>
      <c r="BZ1412" s="19">
        <v>0.96799999999999997</v>
      </c>
      <c r="CA1412" s="19">
        <v>1.121</v>
      </c>
      <c r="CB1412" s="19">
        <v>0.70199999999999996</v>
      </c>
      <c r="CC1412" s="19">
        <v>0.89400000000000002</v>
      </c>
      <c r="CD1412" s="19">
        <v>0.80700000000000005</v>
      </c>
      <c r="CE1412" s="19"/>
      <c r="CF1412" s="19">
        <v>0.83</v>
      </c>
      <c r="CG1412" s="19">
        <v>0.28399999999999997</v>
      </c>
      <c r="CH1412" s="19">
        <v>1.018</v>
      </c>
      <c r="CI1412" s="19">
        <v>0.38100000000000001</v>
      </c>
      <c r="CJ1412" s="19">
        <v>0.27100000000000002</v>
      </c>
      <c r="CK1412" s="19">
        <v>0.94899999999999995</v>
      </c>
      <c r="CL1412" s="19">
        <v>1.181</v>
      </c>
      <c r="CM1412" s="19">
        <v>0.52100000000000002</v>
      </c>
      <c r="CN1412" s="19">
        <v>0.85899999999999999</v>
      </c>
      <c r="CO1412" s="19">
        <v>0.63100000000000001</v>
      </c>
      <c r="CP1412" s="19">
        <v>0.91600000000000004</v>
      </c>
      <c r="CQ1412" s="19">
        <v>0.52700000000000002</v>
      </c>
      <c r="CR1412" s="19">
        <v>0.96299999999999997</v>
      </c>
      <c r="CS1412" s="19">
        <v>0.96699999999999997</v>
      </c>
      <c r="CT1412" s="19">
        <v>0.63400000000000001</v>
      </c>
      <c r="CU1412" s="19">
        <v>1.0840000000000001</v>
      </c>
      <c r="CV1412" s="19">
        <v>0.51100000000000001</v>
      </c>
      <c r="CW1412" s="19">
        <v>0.26100000000000001</v>
      </c>
    </row>
    <row r="1413" spans="1:101" s="1" customFormat="1" ht="15" x14ac:dyDescent="0.2">
      <c r="A1413" s="19">
        <v>2298</v>
      </c>
      <c r="B1413" s="19">
        <v>460.4</v>
      </c>
      <c r="C1413" s="19">
        <v>1269.3</v>
      </c>
      <c r="D1413" s="19">
        <v>635.17999999999995</v>
      </c>
      <c r="E1413" s="19">
        <v>639.19309999999996</v>
      </c>
      <c r="F1413" s="19">
        <v>168.07060000000001</v>
      </c>
      <c r="G1413" s="20">
        <v>8214</v>
      </c>
      <c r="H1413" s="19">
        <v>1</v>
      </c>
      <c r="I1413" s="19">
        <v>2</v>
      </c>
      <c r="J1413" s="19" t="s">
        <v>117</v>
      </c>
      <c r="M1413" s="10"/>
      <c r="N1413" s="10"/>
      <c r="U1413" s="21">
        <v>0</v>
      </c>
      <c r="V1413" s="21">
        <v>0</v>
      </c>
      <c r="W1413" s="21">
        <v>32</v>
      </c>
      <c r="X1413" s="19">
        <v>0</v>
      </c>
      <c r="Y1413" s="19">
        <v>1.383</v>
      </c>
      <c r="Z1413" s="19">
        <v>1.2669999999999999</v>
      </c>
      <c r="AA1413" s="19">
        <v>1.2450000000000001</v>
      </c>
      <c r="AB1413" s="22">
        <f t="shared" si="360"/>
        <v>1.5607777777777778</v>
      </c>
      <c r="AC1413" s="22">
        <f t="shared" si="361"/>
        <v>1.2408888888888887</v>
      </c>
      <c r="AD1413" s="22">
        <f t="shared" si="362"/>
        <v>0.95649999999999991</v>
      </c>
      <c r="AE1413" s="22">
        <f t="shared" si="363"/>
        <v>1.2577901146131807</v>
      </c>
      <c r="AF1413" s="22">
        <f t="shared" si="364"/>
        <v>1.6317593076610328</v>
      </c>
      <c r="AG1413" s="22">
        <f t="shared" si="365"/>
        <v>0.33089120213036904</v>
      </c>
      <c r="AH1413" s="22">
        <f t="shared" si="366"/>
        <v>0.70642826855159646</v>
      </c>
      <c r="AI1413" s="22">
        <f t="shared" si="367"/>
        <v>-0.65922689754092234</v>
      </c>
      <c r="AJ1413" s="22">
        <f t="shared" si="368"/>
        <v>-1.6150498205238171</v>
      </c>
      <c r="AK1413" s="22">
        <f t="shared" si="359"/>
        <v>0</v>
      </c>
      <c r="AL1413" s="22" t="str">
        <f t="shared" si="369"/>
        <v>Lowering</v>
      </c>
      <c r="AM1413" s="24">
        <f t="shared" si="370"/>
        <v>0.21916596016649714</v>
      </c>
      <c r="AN1413" s="24">
        <f t="shared" si="371"/>
        <v>2.4263317400559412E-2</v>
      </c>
      <c r="AO1413" s="25">
        <v>0.65559599999999996</v>
      </c>
      <c r="AP1413" s="24">
        <f t="shared" si="372"/>
        <v>2.4263317400559412E-2</v>
      </c>
      <c r="AQ1413" s="25">
        <v>1.12243</v>
      </c>
      <c r="AR1413" s="25">
        <v>1.05423</v>
      </c>
      <c r="AS1413" s="19">
        <v>2298</v>
      </c>
      <c r="AT1413" s="19">
        <v>2.3359999999999999</v>
      </c>
      <c r="AU1413" s="19">
        <v>1.554</v>
      </c>
      <c r="AV1413" s="19">
        <v>3.218</v>
      </c>
      <c r="AW1413" s="19">
        <v>1.347</v>
      </c>
      <c r="AX1413" s="19">
        <v>4.6879999999999997</v>
      </c>
      <c r="AY1413" s="19">
        <v>1.409</v>
      </c>
      <c r="AZ1413" s="19">
        <v>1.2589999999999999</v>
      </c>
      <c r="BA1413" s="19">
        <v>1.458</v>
      </c>
      <c r="BB1413" s="19">
        <v>1.087</v>
      </c>
      <c r="BC1413" s="19">
        <v>1.0760000000000001</v>
      </c>
      <c r="BD1413" s="19">
        <v>0.36399999999999999</v>
      </c>
      <c r="BE1413" s="19">
        <v>1.113</v>
      </c>
      <c r="BF1413" s="19">
        <v>0.95599999999999996</v>
      </c>
      <c r="BG1413" s="19">
        <v>1.075</v>
      </c>
      <c r="BH1413" s="19">
        <v>1.1359999999999999</v>
      </c>
      <c r="BI1413" s="19">
        <v>1.2629999999999999</v>
      </c>
      <c r="BJ1413" s="19">
        <v>1.8959999999999999</v>
      </c>
      <c r="BK1413" s="19">
        <v>0.85899999999999999</v>
      </c>
      <c r="BL1413" s="19"/>
      <c r="BM1413" s="19">
        <v>1.1299999999999999</v>
      </c>
      <c r="BN1413" s="19">
        <v>2.2559999999999998</v>
      </c>
      <c r="BO1413" s="19">
        <v>1.3640000000000001</v>
      </c>
      <c r="BP1413" s="19">
        <v>1.5580000000000001</v>
      </c>
      <c r="BQ1413" s="19">
        <v>1.0620000000000001</v>
      </c>
      <c r="BR1413" s="19">
        <v>1.0680000000000001</v>
      </c>
      <c r="BS1413" s="19">
        <v>1.4990000000000001</v>
      </c>
      <c r="BT1413" s="19">
        <v>1.23</v>
      </c>
      <c r="BU1413" s="19">
        <v>1.6040000000000001</v>
      </c>
      <c r="BV1413" s="19">
        <v>0.3</v>
      </c>
      <c r="BW1413" s="19">
        <v>0.79</v>
      </c>
      <c r="BX1413" s="19">
        <v>1.4239999999999999</v>
      </c>
      <c r="BY1413" s="19">
        <v>1.1719999999999999</v>
      </c>
      <c r="BZ1413" s="19">
        <v>1.151</v>
      </c>
      <c r="CA1413" s="19">
        <v>1.319</v>
      </c>
      <c r="CB1413" s="19">
        <v>0.96499999999999997</v>
      </c>
      <c r="CC1413" s="19">
        <v>1.4330000000000001</v>
      </c>
      <c r="CD1413" s="19">
        <v>1.0109999999999999</v>
      </c>
      <c r="CE1413" s="19"/>
      <c r="CF1413" s="19">
        <v>1.081</v>
      </c>
      <c r="CG1413" s="19">
        <v>0.496</v>
      </c>
      <c r="CH1413" s="19">
        <v>1.232</v>
      </c>
      <c r="CI1413" s="19">
        <v>0.52100000000000002</v>
      </c>
      <c r="CJ1413" s="19">
        <v>0.39</v>
      </c>
      <c r="CK1413" s="19">
        <v>1.2450000000000001</v>
      </c>
      <c r="CL1413" s="19">
        <v>1.512</v>
      </c>
      <c r="CM1413" s="19">
        <v>0.73099999999999998</v>
      </c>
      <c r="CN1413" s="19">
        <v>1.21</v>
      </c>
      <c r="CO1413" s="19">
        <v>0.85199999999999998</v>
      </c>
      <c r="CP1413" s="19">
        <v>1.014</v>
      </c>
      <c r="CQ1413" s="19">
        <v>0.79</v>
      </c>
      <c r="CR1413" s="19">
        <v>1.169</v>
      </c>
      <c r="CS1413" s="19">
        <v>1.5229999999999999</v>
      </c>
      <c r="CT1413" s="19">
        <v>0.85799999999999998</v>
      </c>
      <c r="CU1413" s="19">
        <v>1.3009999999999999</v>
      </c>
      <c r="CV1413" s="19">
        <v>0.83199999999999996</v>
      </c>
      <c r="CW1413" s="19">
        <v>0.46</v>
      </c>
    </row>
    <row r="1414" spans="1:101" s="1" customFormat="1" ht="15" x14ac:dyDescent="0.2">
      <c r="A1414" s="19">
        <v>2299</v>
      </c>
      <c r="B1414" s="19">
        <v>460.3</v>
      </c>
      <c r="C1414" s="19">
        <v>1270.3</v>
      </c>
      <c r="D1414" s="19">
        <v>318.59289999999999</v>
      </c>
      <c r="E1414" s="19">
        <v>320.5992</v>
      </c>
      <c r="F1414" s="19">
        <v>169.06909999999999</v>
      </c>
      <c r="G1414" s="20">
        <v>10658</v>
      </c>
      <c r="H1414" s="19">
        <v>2</v>
      </c>
      <c r="I1414" s="19">
        <v>2</v>
      </c>
      <c r="J1414" s="19" t="s">
        <v>131</v>
      </c>
      <c r="M1414" s="10"/>
      <c r="N1414" s="10"/>
      <c r="O1414" s="19" t="s">
        <v>502</v>
      </c>
      <c r="P1414" s="19" t="s">
        <v>503</v>
      </c>
      <c r="Q1414" s="19">
        <v>7.59</v>
      </c>
      <c r="R1414" s="19">
        <v>22.6</v>
      </c>
      <c r="S1414" s="19" t="s">
        <v>133</v>
      </c>
      <c r="T1414" s="19" t="s">
        <v>134</v>
      </c>
      <c r="X1414" s="19">
        <v>0</v>
      </c>
      <c r="Y1414" s="19">
        <v>1.1479999999999999</v>
      </c>
      <c r="Z1414" s="19">
        <v>1.262</v>
      </c>
      <c r="AA1414" s="19">
        <v>1.222</v>
      </c>
      <c r="AB1414" s="22">
        <f t="shared" si="360"/>
        <v>1.4728888888888889</v>
      </c>
      <c r="AC1414" s="22">
        <f t="shared" si="361"/>
        <v>1.1651666666666667</v>
      </c>
      <c r="AD1414" s="22">
        <f t="shared" si="362"/>
        <v>0.86816666666666675</v>
      </c>
      <c r="AE1414" s="22">
        <f t="shared" si="363"/>
        <v>1.2641014637867736</v>
      </c>
      <c r="AF1414" s="22">
        <f t="shared" si="364"/>
        <v>1.6965508414922887</v>
      </c>
      <c r="AG1414" s="22">
        <f t="shared" si="365"/>
        <v>0.33811226685929097</v>
      </c>
      <c r="AH1414" s="22">
        <f t="shared" si="366"/>
        <v>0.7626046647495931</v>
      </c>
      <c r="AI1414" s="22">
        <f t="shared" si="367"/>
        <v>-0.61111034810630116</v>
      </c>
      <c r="AJ1414" s="22">
        <f t="shared" si="368"/>
        <v>-1.6248076469130708</v>
      </c>
      <c r="AK1414" s="22" t="str">
        <f t="shared" si="359"/>
        <v>L-Noradrenaline - 2 tags</v>
      </c>
      <c r="AL1414" s="22" t="str">
        <f t="shared" si="369"/>
        <v>Lowering</v>
      </c>
      <c r="AM1414" s="24">
        <f t="shared" si="370"/>
        <v>0.24484410484441296</v>
      </c>
      <c r="AN1414" s="24">
        <f t="shared" si="371"/>
        <v>2.3724242418785346E-2</v>
      </c>
      <c r="AO1414" s="25">
        <v>0.62989600000000001</v>
      </c>
      <c r="AP1414" s="24">
        <f t="shared" si="372"/>
        <v>2.3724242418785346E-2</v>
      </c>
      <c r="AQ1414" s="25">
        <v>1.1220300000000001</v>
      </c>
      <c r="AR1414" s="25">
        <v>1.0540700000000001</v>
      </c>
      <c r="AS1414" s="19">
        <v>2299</v>
      </c>
      <c r="AT1414" s="19">
        <v>2.0529999999999999</v>
      </c>
      <c r="AU1414" s="19">
        <v>1.3069999999999999</v>
      </c>
      <c r="AV1414" s="19">
        <v>3.222</v>
      </c>
      <c r="AW1414" s="19">
        <v>1.238</v>
      </c>
      <c r="AX1414" s="19">
        <v>4.5720000000000001</v>
      </c>
      <c r="AY1414" s="19">
        <v>1.1579999999999999</v>
      </c>
      <c r="AZ1414" s="19">
        <v>1.3740000000000001</v>
      </c>
      <c r="BA1414" s="19">
        <v>1.548</v>
      </c>
      <c r="BB1414" s="19">
        <v>1.167</v>
      </c>
      <c r="BC1414" s="19">
        <v>1.1659999999999999</v>
      </c>
      <c r="BD1414" s="19">
        <v>0.40699999999999997</v>
      </c>
      <c r="BE1414" s="19">
        <v>0.90900000000000003</v>
      </c>
      <c r="BF1414" s="19">
        <v>0.81299999999999994</v>
      </c>
      <c r="BG1414" s="19">
        <v>0.82</v>
      </c>
      <c r="BH1414" s="19">
        <v>1.012</v>
      </c>
      <c r="BI1414" s="19">
        <v>0.98099999999999998</v>
      </c>
      <c r="BJ1414" s="19">
        <v>1.865</v>
      </c>
      <c r="BK1414" s="19">
        <v>0.9</v>
      </c>
      <c r="BL1414" s="19"/>
      <c r="BM1414" s="19">
        <v>1.0580000000000001</v>
      </c>
      <c r="BN1414" s="19">
        <v>2.3290000000000002</v>
      </c>
      <c r="BO1414" s="19">
        <v>1.4330000000000001</v>
      </c>
      <c r="BP1414" s="19">
        <v>1.5880000000000001</v>
      </c>
      <c r="BQ1414" s="19">
        <v>0.88800000000000001</v>
      </c>
      <c r="BR1414" s="19">
        <v>0.88900000000000001</v>
      </c>
      <c r="BS1414" s="19">
        <v>1.514</v>
      </c>
      <c r="BT1414" s="19">
        <v>1.431</v>
      </c>
      <c r="BU1414" s="19">
        <v>1.524</v>
      </c>
      <c r="BV1414" s="19">
        <v>0.20300000000000001</v>
      </c>
      <c r="BW1414" s="19">
        <v>0.54600000000000004</v>
      </c>
      <c r="BX1414" s="19">
        <v>1.3080000000000001</v>
      </c>
      <c r="BY1414" s="19">
        <v>0.79800000000000004</v>
      </c>
      <c r="BZ1414" s="19">
        <v>1.0409999999999999</v>
      </c>
      <c r="CA1414" s="19">
        <v>1.44</v>
      </c>
      <c r="CB1414" s="19">
        <v>0.86099999999999999</v>
      </c>
      <c r="CC1414" s="19">
        <v>1.0960000000000001</v>
      </c>
      <c r="CD1414" s="19">
        <v>1.026</v>
      </c>
      <c r="CE1414" s="19"/>
      <c r="CF1414" s="19">
        <v>1.0429999999999999</v>
      </c>
      <c r="CG1414" s="19">
        <v>0.32600000000000001</v>
      </c>
      <c r="CH1414" s="19">
        <v>1.274</v>
      </c>
      <c r="CI1414" s="19">
        <v>0.51400000000000001</v>
      </c>
      <c r="CJ1414" s="19">
        <v>0.36799999999999999</v>
      </c>
      <c r="CK1414" s="19">
        <v>1.202</v>
      </c>
      <c r="CL1414" s="19">
        <v>1.528</v>
      </c>
      <c r="CM1414" s="19">
        <v>0.58799999999999997</v>
      </c>
      <c r="CN1414" s="19">
        <v>1.099</v>
      </c>
      <c r="CO1414" s="19">
        <v>0.73</v>
      </c>
      <c r="CP1414" s="19">
        <v>1.0069999999999999</v>
      </c>
      <c r="CQ1414" s="19">
        <v>0.67400000000000004</v>
      </c>
      <c r="CR1414" s="19">
        <v>1.111</v>
      </c>
      <c r="CS1414" s="19">
        <v>1.2050000000000001</v>
      </c>
      <c r="CT1414" s="19">
        <v>0.74299999999999999</v>
      </c>
      <c r="CU1414" s="19">
        <v>1.202</v>
      </c>
      <c r="CV1414" s="19">
        <v>0.69899999999999995</v>
      </c>
      <c r="CW1414" s="19">
        <v>0.314</v>
      </c>
    </row>
    <row r="1415" spans="1:101" s="1" customFormat="1" ht="15" x14ac:dyDescent="0.2">
      <c r="A1415" s="19">
        <v>2304</v>
      </c>
      <c r="B1415" s="19">
        <v>461.4</v>
      </c>
      <c r="C1415" s="19">
        <v>1272.9000000000001</v>
      </c>
      <c r="D1415" s="19">
        <v>642.29909999999995</v>
      </c>
      <c r="E1415" s="19">
        <v>644.30560000000003</v>
      </c>
      <c r="F1415" s="19">
        <v>408.2407</v>
      </c>
      <c r="G1415" s="20">
        <v>7777.8536590000003</v>
      </c>
      <c r="H1415" s="19">
        <v>1</v>
      </c>
      <c r="I1415" s="19">
        <v>1</v>
      </c>
      <c r="J1415" s="19" t="s">
        <v>103</v>
      </c>
      <c r="M1415" s="10"/>
      <c r="N1415" s="10"/>
      <c r="U1415" s="21">
        <v>0</v>
      </c>
      <c r="V1415" s="21">
        <v>6</v>
      </c>
      <c r="W1415" s="21">
        <v>177</v>
      </c>
      <c r="X1415" s="19">
        <v>0.05</v>
      </c>
      <c r="Y1415" s="19">
        <v>1.234</v>
      </c>
      <c r="Z1415" s="19">
        <v>1.3979999999999999</v>
      </c>
      <c r="AA1415" s="19">
        <v>1.105</v>
      </c>
      <c r="AB1415" s="22">
        <f t="shared" si="360"/>
        <v>0.87016666666666664</v>
      </c>
      <c r="AC1415" s="22">
        <f t="shared" si="361"/>
        <v>0.76349999999999996</v>
      </c>
      <c r="AD1415" s="22">
        <f t="shared" si="362"/>
        <v>0.89549999999999996</v>
      </c>
      <c r="AE1415" s="22">
        <f t="shared" si="363"/>
        <v>1.1397074874481554</v>
      </c>
      <c r="AF1415" s="22">
        <f t="shared" si="364"/>
        <v>0.97171040387120788</v>
      </c>
      <c r="AG1415" s="22">
        <f t="shared" si="365"/>
        <v>0.18866359582992021</v>
      </c>
      <c r="AH1415" s="22">
        <f t="shared" si="366"/>
        <v>-4.1401679359189543E-2</v>
      </c>
      <c r="AI1415" s="22">
        <f t="shared" si="367"/>
        <v>-0.80101918113633952</v>
      </c>
      <c r="AJ1415" s="22">
        <f t="shared" si="368"/>
        <v>-0.13044189279717322</v>
      </c>
      <c r="AK1415" s="22">
        <f t="shared" si="359"/>
        <v>0</v>
      </c>
      <c r="AL1415" s="22" t="str">
        <f t="shared" si="369"/>
        <v>Lowering</v>
      </c>
      <c r="AM1415" s="24">
        <f t="shared" si="370"/>
        <v>0.15811782030976518</v>
      </c>
      <c r="AN1415" s="24">
        <f t="shared" si="371"/>
        <v>0.74055634487626265</v>
      </c>
      <c r="AO1415" s="25">
        <v>0.79470399999999997</v>
      </c>
      <c r="AP1415" s="24">
        <f t="shared" si="372"/>
        <v>0.74055634487626265</v>
      </c>
      <c r="AQ1415" s="25">
        <v>0.77439599999999997</v>
      </c>
      <c r="AR1415" s="25">
        <v>0.84958999999999996</v>
      </c>
      <c r="AS1415" s="19">
        <v>2304</v>
      </c>
      <c r="AT1415" s="19">
        <v>0.65500000000000003</v>
      </c>
      <c r="AU1415" s="19">
        <v>0.72499999999999998</v>
      </c>
      <c r="AV1415" s="19">
        <v>0.89400000000000002</v>
      </c>
      <c r="AW1415" s="19">
        <v>0.98499999999999999</v>
      </c>
      <c r="AX1415" s="19">
        <v>0.63900000000000001</v>
      </c>
      <c r="AY1415" s="19">
        <v>0.67100000000000004</v>
      </c>
      <c r="AZ1415" s="19">
        <v>0.6</v>
      </c>
      <c r="BA1415" s="19">
        <v>1.202</v>
      </c>
      <c r="BB1415" s="19">
        <v>0.91200000000000003</v>
      </c>
      <c r="BC1415" s="19">
        <v>0.93500000000000005</v>
      </c>
      <c r="BD1415" s="19">
        <v>0.78800000000000003</v>
      </c>
      <c r="BE1415" s="19">
        <v>0.68600000000000005</v>
      </c>
      <c r="BF1415" s="19">
        <v>0.80900000000000005</v>
      </c>
      <c r="BG1415" s="19">
        <v>0.94899999999999995</v>
      </c>
      <c r="BH1415" s="19">
        <v>0.58699999999999997</v>
      </c>
      <c r="BI1415" s="19">
        <v>1.1559999999999999</v>
      </c>
      <c r="BJ1415" s="19">
        <v>1.5049999999999999</v>
      </c>
      <c r="BK1415" s="19">
        <v>0.96499999999999997</v>
      </c>
      <c r="BL1415" s="19"/>
      <c r="BM1415" s="19">
        <v>0.39</v>
      </c>
      <c r="BN1415" s="19">
        <v>0.84799999999999998</v>
      </c>
      <c r="BO1415" s="19">
        <v>0.76800000000000002</v>
      </c>
      <c r="BP1415" s="19">
        <v>0.66900000000000004</v>
      </c>
      <c r="BQ1415" s="19">
        <v>0.55300000000000005</v>
      </c>
      <c r="BR1415" s="19">
        <v>0.38800000000000001</v>
      </c>
      <c r="BS1415" s="19">
        <v>0.57499999999999996</v>
      </c>
      <c r="BT1415" s="19">
        <v>1.0429999999999999</v>
      </c>
      <c r="BU1415" s="19">
        <v>0.88200000000000001</v>
      </c>
      <c r="BV1415" s="19">
        <v>0.629</v>
      </c>
      <c r="BW1415" s="19">
        <v>0.76900000000000002</v>
      </c>
      <c r="BX1415" s="19">
        <v>0.8</v>
      </c>
      <c r="BY1415" s="19">
        <v>0.72899999999999998</v>
      </c>
      <c r="BZ1415" s="19">
        <v>0.86899999999999999</v>
      </c>
      <c r="CA1415" s="19">
        <v>0.86899999999999999</v>
      </c>
      <c r="CB1415" s="19">
        <v>0.88600000000000001</v>
      </c>
      <c r="CC1415" s="19">
        <v>1.083</v>
      </c>
      <c r="CD1415" s="19">
        <v>0.99299999999999999</v>
      </c>
      <c r="CE1415" s="19"/>
      <c r="CF1415" s="19">
        <v>0.97899999999999998</v>
      </c>
      <c r="CG1415" s="19">
        <v>0.54600000000000004</v>
      </c>
      <c r="CH1415" s="19">
        <v>0.748</v>
      </c>
      <c r="CI1415" s="19">
        <v>0.64900000000000002</v>
      </c>
      <c r="CJ1415" s="19">
        <v>0.76700000000000002</v>
      </c>
      <c r="CK1415" s="19">
        <v>0.98199999999999998</v>
      </c>
      <c r="CL1415" s="19">
        <v>0.71799999999999997</v>
      </c>
      <c r="CM1415" s="19">
        <v>1.1839999999999999</v>
      </c>
      <c r="CN1415" s="19">
        <v>1.304</v>
      </c>
      <c r="CO1415" s="19">
        <v>1.0409999999999999</v>
      </c>
      <c r="CP1415" s="19">
        <v>1.0409999999999999</v>
      </c>
      <c r="CQ1415" s="19">
        <v>0.92900000000000005</v>
      </c>
      <c r="CR1415" s="19">
        <v>0.58199999999999996</v>
      </c>
      <c r="CS1415" s="19">
        <v>1.2090000000000001</v>
      </c>
      <c r="CT1415" s="19">
        <v>0.83299999999999996</v>
      </c>
      <c r="CU1415" s="19">
        <v>0.79</v>
      </c>
      <c r="CV1415" s="19">
        <v>0.88300000000000001</v>
      </c>
      <c r="CW1415" s="19">
        <v>0.93400000000000005</v>
      </c>
    </row>
    <row r="1416" spans="1:101" s="1" customFormat="1" ht="15" x14ac:dyDescent="0.2">
      <c r="A1416" s="19">
        <v>2305</v>
      </c>
      <c r="B1416" s="19">
        <v>463.7</v>
      </c>
      <c r="C1416" s="19">
        <v>1273</v>
      </c>
      <c r="D1416" s="19">
        <v>635.13750000000005</v>
      </c>
      <c r="E1416" s="19">
        <v>639.14959999999996</v>
      </c>
      <c r="F1416" s="19">
        <v>168.02809999999999</v>
      </c>
      <c r="G1416" s="20">
        <v>4802</v>
      </c>
      <c r="H1416" s="19">
        <v>1</v>
      </c>
      <c r="I1416" s="19">
        <v>2</v>
      </c>
      <c r="J1416" s="19" t="s">
        <v>109</v>
      </c>
      <c r="M1416" s="10"/>
      <c r="N1416" s="10"/>
      <c r="U1416" s="21">
        <v>1</v>
      </c>
      <c r="V1416" s="21">
        <v>8</v>
      </c>
      <c r="W1416" s="21">
        <v>193</v>
      </c>
      <c r="X1416" s="19">
        <v>0.05</v>
      </c>
      <c r="Y1416" s="19">
        <v>1.1579999999999999</v>
      </c>
      <c r="Z1416" s="19">
        <v>1.3160000000000001</v>
      </c>
      <c r="AA1416" s="19">
        <v>1.268</v>
      </c>
      <c r="AB1416" s="22">
        <f t="shared" si="360"/>
        <v>1.1501111111111109</v>
      </c>
      <c r="AC1416" s="22">
        <f t="shared" si="361"/>
        <v>1.1063888888888886</v>
      </c>
      <c r="AD1416" s="22">
        <f t="shared" si="362"/>
        <v>1.2533888888888889</v>
      </c>
      <c r="AE1416" s="22">
        <f t="shared" si="363"/>
        <v>1.0395179512929953</v>
      </c>
      <c r="AF1416" s="22">
        <f t="shared" si="364"/>
        <v>0.91760117016089693</v>
      </c>
      <c r="AG1416" s="22">
        <f t="shared" si="365"/>
        <v>5.5914672114285732E-2</v>
      </c>
      <c r="AH1416" s="22">
        <f t="shared" si="366"/>
        <v>-0.12406086375131553</v>
      </c>
      <c r="AI1416" s="22">
        <f t="shared" si="367"/>
        <v>-0.31843872364620734</v>
      </c>
      <c r="AJ1416" s="22">
        <f t="shared" si="368"/>
        <v>-0.9810413167710903</v>
      </c>
      <c r="AK1416" s="22">
        <f t="shared" si="359"/>
        <v>0</v>
      </c>
      <c r="AL1416" s="22" t="str">
        <f t="shared" si="369"/>
        <v>Lowering</v>
      </c>
      <c r="AM1416" s="24">
        <f t="shared" si="370"/>
        <v>0.48035385051380153</v>
      </c>
      <c r="AN1416" s="24">
        <f t="shared" si="371"/>
        <v>0.10446208340920898</v>
      </c>
      <c r="AO1416" s="25">
        <v>0.66454299999999999</v>
      </c>
      <c r="AP1416" s="24">
        <f t="shared" si="372"/>
        <v>0.10446208340920898</v>
      </c>
      <c r="AQ1416" s="25">
        <v>0.81772</v>
      </c>
      <c r="AR1416" s="25">
        <v>0.86870700000000001</v>
      </c>
      <c r="AS1416" s="19">
        <v>2305</v>
      </c>
      <c r="AT1416" s="19">
        <v>1.2529999999999999</v>
      </c>
      <c r="AU1416" s="19">
        <v>1.081</v>
      </c>
      <c r="AV1416" s="19">
        <v>0.876</v>
      </c>
      <c r="AW1416" s="19">
        <v>1.32</v>
      </c>
      <c r="AX1416" s="19">
        <v>1.0209999999999999</v>
      </c>
      <c r="AY1416" s="19">
        <v>0.93400000000000005</v>
      </c>
      <c r="AZ1416" s="19">
        <v>1.4850000000000001</v>
      </c>
      <c r="BA1416" s="19">
        <v>1.06</v>
      </c>
      <c r="BB1416" s="19">
        <v>1.571</v>
      </c>
      <c r="BC1416" s="19">
        <v>1.22</v>
      </c>
      <c r="BD1416" s="19">
        <v>1.258</v>
      </c>
      <c r="BE1416" s="19">
        <v>0.96299999999999997</v>
      </c>
      <c r="BF1416" s="19">
        <v>1.2350000000000001</v>
      </c>
      <c r="BG1416" s="19">
        <v>1.101</v>
      </c>
      <c r="BH1416" s="19">
        <v>1.264</v>
      </c>
      <c r="BI1416" s="19">
        <v>0.83599999999999997</v>
      </c>
      <c r="BJ1416" s="19">
        <v>1.0449999999999999</v>
      </c>
      <c r="BK1416" s="19">
        <v>1.179</v>
      </c>
      <c r="BL1416" s="19"/>
      <c r="BM1416" s="19">
        <v>1.0289999999999999</v>
      </c>
      <c r="BN1416" s="19">
        <v>0.97699999999999998</v>
      </c>
      <c r="BO1416" s="19">
        <v>1.07</v>
      </c>
      <c r="BP1416" s="19">
        <v>1.2</v>
      </c>
      <c r="BQ1416" s="19">
        <v>1.274</v>
      </c>
      <c r="BR1416" s="19">
        <v>1.1359999999999999</v>
      </c>
      <c r="BS1416" s="19">
        <v>1.032</v>
      </c>
      <c r="BT1416" s="19">
        <v>0.91100000000000003</v>
      </c>
      <c r="BU1416" s="19">
        <v>0.94199999999999995</v>
      </c>
      <c r="BV1416" s="19">
        <v>1.357</v>
      </c>
      <c r="BW1416" s="19">
        <v>1.3819999999999999</v>
      </c>
      <c r="BX1416" s="19">
        <v>1.093</v>
      </c>
      <c r="BY1416" s="19">
        <v>1.357</v>
      </c>
      <c r="BZ1416" s="19">
        <v>1.1539999999999999</v>
      </c>
      <c r="CA1416" s="19">
        <v>1.101</v>
      </c>
      <c r="CB1416" s="19">
        <v>0.83899999999999997</v>
      </c>
      <c r="CC1416" s="19">
        <v>0.85199999999999998</v>
      </c>
      <c r="CD1416" s="19">
        <v>1.2090000000000001</v>
      </c>
      <c r="CE1416" s="19"/>
      <c r="CF1416" s="19">
        <v>1.236</v>
      </c>
      <c r="CG1416" s="19">
        <v>1.196</v>
      </c>
      <c r="CH1416" s="19">
        <v>1.2190000000000001</v>
      </c>
      <c r="CI1416" s="19">
        <v>1.135</v>
      </c>
      <c r="CJ1416" s="19">
        <v>1.3260000000000001</v>
      </c>
      <c r="CK1416" s="19">
        <v>0.88600000000000001</v>
      </c>
      <c r="CL1416" s="19">
        <v>1.105</v>
      </c>
      <c r="CM1416" s="19">
        <v>1.514</v>
      </c>
      <c r="CN1416" s="19">
        <v>1.2090000000000001</v>
      </c>
      <c r="CO1416" s="19">
        <v>1.292</v>
      </c>
      <c r="CP1416" s="19">
        <v>1.3160000000000001</v>
      </c>
      <c r="CQ1416" s="19">
        <v>1.68</v>
      </c>
      <c r="CR1416" s="19">
        <v>1.2490000000000001</v>
      </c>
      <c r="CS1416" s="19">
        <v>1.341</v>
      </c>
      <c r="CT1416" s="19">
        <v>1.1240000000000001</v>
      </c>
      <c r="CU1416" s="19">
        <v>1.2450000000000001</v>
      </c>
      <c r="CV1416" s="19">
        <v>1.3919999999999999</v>
      </c>
      <c r="CW1416" s="19">
        <v>1.0960000000000001</v>
      </c>
    </row>
    <row r="1417" spans="1:101" s="1" customFormat="1" ht="15" x14ac:dyDescent="0.2">
      <c r="A1417" s="19">
        <v>2307</v>
      </c>
      <c r="B1417" s="19">
        <v>461.4</v>
      </c>
      <c r="C1417" s="19">
        <v>1273.5</v>
      </c>
      <c r="D1417" s="19">
        <v>642.5489</v>
      </c>
      <c r="E1417" s="19">
        <v>644.55610000000001</v>
      </c>
      <c r="F1417" s="19">
        <v>816.98109999999997</v>
      </c>
      <c r="G1417" s="20">
        <v>7427.1851850000003</v>
      </c>
      <c r="H1417" s="19">
        <v>2</v>
      </c>
      <c r="I1417" s="19">
        <v>2</v>
      </c>
      <c r="J1417" s="19" t="s">
        <v>117</v>
      </c>
      <c r="M1417" s="10"/>
      <c r="N1417" s="10"/>
      <c r="U1417" s="21">
        <v>0</v>
      </c>
      <c r="V1417" s="21">
        <v>0</v>
      </c>
      <c r="W1417" s="21">
        <v>10</v>
      </c>
      <c r="X1417" s="19">
        <v>0.05</v>
      </c>
      <c r="Y1417" s="19">
        <v>1.405</v>
      </c>
      <c r="Z1417" s="19">
        <v>1.609</v>
      </c>
      <c r="AA1417" s="19">
        <v>1.1599999999999999</v>
      </c>
      <c r="AB1417" s="22">
        <f t="shared" si="360"/>
        <v>0.89316666666666655</v>
      </c>
      <c r="AC1417" s="22">
        <f t="shared" si="361"/>
        <v>0.77649999999999997</v>
      </c>
      <c r="AD1417" s="22">
        <f t="shared" si="362"/>
        <v>0.95027777777777755</v>
      </c>
      <c r="AE1417" s="22">
        <f t="shared" si="363"/>
        <v>1.1502468340845675</v>
      </c>
      <c r="AF1417" s="22">
        <f t="shared" si="364"/>
        <v>0.93990061385559787</v>
      </c>
      <c r="AG1417" s="22">
        <f t="shared" si="365"/>
        <v>0.20194348560283576</v>
      </c>
      <c r="AH1417" s="22">
        <f t="shared" si="366"/>
        <v>-8.9419882222812733E-2</v>
      </c>
      <c r="AI1417" s="22">
        <f t="shared" si="367"/>
        <v>-0.92584287722455116</v>
      </c>
      <c r="AJ1417" s="22">
        <f t="shared" si="368"/>
        <v>-0.31032256411209536</v>
      </c>
      <c r="AK1417" s="22">
        <f t="shared" si="359"/>
        <v>0</v>
      </c>
      <c r="AL1417" s="22" t="str">
        <f t="shared" si="369"/>
        <v>Lowering</v>
      </c>
      <c r="AM1417" s="24">
        <f t="shared" si="370"/>
        <v>0.11861978233482326</v>
      </c>
      <c r="AN1417" s="24">
        <f t="shared" si="371"/>
        <v>0.48941518036112142</v>
      </c>
      <c r="AO1417" s="25">
        <v>0.80704600000000004</v>
      </c>
      <c r="AP1417" s="24">
        <f t="shared" si="372"/>
        <v>0.48941518036112142</v>
      </c>
      <c r="AQ1417" s="25">
        <v>0.96984499999999996</v>
      </c>
      <c r="AR1417" s="25">
        <v>0.97228000000000003</v>
      </c>
      <c r="AS1417" s="19">
        <v>2307</v>
      </c>
      <c r="AT1417" s="19">
        <v>0.76300000000000001</v>
      </c>
      <c r="AU1417" s="19">
        <v>0.63700000000000001</v>
      </c>
      <c r="AV1417" s="19">
        <v>0.68799999999999994</v>
      </c>
      <c r="AW1417" s="19">
        <v>0.999</v>
      </c>
      <c r="AX1417" s="19">
        <v>0.67900000000000005</v>
      </c>
      <c r="AY1417" s="19">
        <v>0.90200000000000002</v>
      </c>
      <c r="AZ1417" s="19">
        <v>0.54100000000000004</v>
      </c>
      <c r="BA1417" s="19">
        <v>1.22</v>
      </c>
      <c r="BB1417" s="19">
        <v>0.73799999999999999</v>
      </c>
      <c r="BC1417" s="19">
        <v>1.02</v>
      </c>
      <c r="BD1417" s="19">
        <v>0.84699999999999998</v>
      </c>
      <c r="BE1417" s="19">
        <v>0.65400000000000003</v>
      </c>
      <c r="BF1417" s="19">
        <v>0.81799999999999995</v>
      </c>
      <c r="BG1417" s="19">
        <v>0.97</v>
      </c>
      <c r="BH1417" s="19">
        <v>0.70399999999999996</v>
      </c>
      <c r="BI1417" s="19">
        <v>1.226</v>
      </c>
      <c r="BJ1417" s="19">
        <v>1.4790000000000001</v>
      </c>
      <c r="BK1417" s="19">
        <v>1.1919999999999999</v>
      </c>
      <c r="BL1417" s="19"/>
      <c r="BM1417" s="19">
        <v>0.53700000000000003</v>
      </c>
      <c r="BN1417" s="19">
        <v>0.85699999999999998</v>
      </c>
      <c r="BO1417" s="19">
        <v>0.80900000000000005</v>
      </c>
      <c r="BP1417" s="19">
        <v>0.93100000000000005</v>
      </c>
      <c r="BQ1417" s="19">
        <v>0.64200000000000002</v>
      </c>
      <c r="BR1417" s="19">
        <v>0.36799999999999999</v>
      </c>
      <c r="BS1417" s="19">
        <v>0.623</v>
      </c>
      <c r="BT1417" s="19">
        <v>0.88300000000000001</v>
      </c>
      <c r="BU1417" s="19">
        <v>0.88600000000000001</v>
      </c>
      <c r="BV1417" s="19">
        <v>0.73199999999999998</v>
      </c>
      <c r="BW1417" s="19">
        <v>0.83499999999999996</v>
      </c>
      <c r="BX1417" s="19">
        <v>0.72199999999999998</v>
      </c>
      <c r="BY1417" s="19">
        <v>0.67100000000000004</v>
      </c>
      <c r="BZ1417" s="19">
        <v>0.66</v>
      </c>
      <c r="CA1417" s="19">
        <v>0.81699999999999995</v>
      </c>
      <c r="CB1417" s="19">
        <v>0.99099999999999999</v>
      </c>
      <c r="CC1417" s="19">
        <v>0.96399999999999997</v>
      </c>
      <c r="CD1417" s="19">
        <v>1.0489999999999999</v>
      </c>
      <c r="CE1417" s="19"/>
      <c r="CF1417" s="19">
        <v>0.77600000000000002</v>
      </c>
      <c r="CG1417" s="19">
        <v>0.56999999999999995</v>
      </c>
      <c r="CH1417" s="19">
        <v>0.81100000000000005</v>
      </c>
      <c r="CI1417" s="19">
        <v>0.66100000000000003</v>
      </c>
      <c r="CJ1417" s="19">
        <v>0.73399999999999999</v>
      </c>
      <c r="CK1417" s="19">
        <v>1.018</v>
      </c>
      <c r="CL1417" s="19">
        <v>0.93799999999999994</v>
      </c>
      <c r="CM1417" s="19">
        <v>1.2190000000000001</v>
      </c>
      <c r="CN1417" s="19">
        <v>1.3759999999999999</v>
      </c>
      <c r="CO1417" s="19">
        <v>0.96899999999999997</v>
      </c>
      <c r="CP1417" s="19">
        <v>1.073</v>
      </c>
      <c r="CQ1417" s="19">
        <v>0.80400000000000005</v>
      </c>
      <c r="CR1417" s="19">
        <v>0.79300000000000004</v>
      </c>
      <c r="CS1417" s="19">
        <v>1.379</v>
      </c>
      <c r="CT1417" s="19">
        <v>0.78200000000000003</v>
      </c>
      <c r="CU1417" s="19">
        <v>1.2330000000000001</v>
      </c>
      <c r="CV1417" s="19">
        <v>1.014</v>
      </c>
      <c r="CW1417" s="19">
        <v>0.95499999999999996</v>
      </c>
    </row>
    <row r="1418" spans="1:101" s="1" customFormat="1" ht="15" x14ac:dyDescent="0.2">
      <c r="A1418" s="19">
        <v>2308</v>
      </c>
      <c r="B1418" s="19">
        <v>462.2</v>
      </c>
      <c r="C1418" s="19">
        <v>1273.9000000000001</v>
      </c>
      <c r="D1418" s="19">
        <v>642.7989</v>
      </c>
      <c r="E1418" s="19">
        <v>644.80579999999998</v>
      </c>
      <c r="F1418" s="19">
        <v>817.48109999999997</v>
      </c>
      <c r="G1418" s="20">
        <v>4888.3999999999996</v>
      </c>
      <c r="H1418" s="19">
        <v>2</v>
      </c>
      <c r="I1418" s="19">
        <v>2</v>
      </c>
      <c r="J1418" s="19" t="s">
        <v>103</v>
      </c>
      <c r="M1418" s="10"/>
      <c r="N1418" s="10"/>
      <c r="U1418" s="21">
        <v>0</v>
      </c>
      <c r="V1418" s="21">
        <v>3</v>
      </c>
      <c r="W1418" s="21">
        <v>264</v>
      </c>
      <c r="X1418" s="19">
        <v>0.05</v>
      </c>
      <c r="Y1418" s="19">
        <v>1.454</v>
      </c>
      <c r="Z1418" s="19">
        <v>1.53</v>
      </c>
      <c r="AA1418" s="19">
        <v>1.286</v>
      </c>
      <c r="AB1418" s="22">
        <f t="shared" si="360"/>
        <v>0.9842777777777777</v>
      </c>
      <c r="AC1418" s="22">
        <f t="shared" si="361"/>
        <v>0.85966666666666658</v>
      </c>
      <c r="AD1418" s="22">
        <f t="shared" si="362"/>
        <v>1.0036666666666667</v>
      </c>
      <c r="AE1418" s="22">
        <f t="shared" si="363"/>
        <v>1.1449528240920253</v>
      </c>
      <c r="AF1418" s="22">
        <f t="shared" si="364"/>
        <v>0.98068194398317265</v>
      </c>
      <c r="AG1418" s="22">
        <f t="shared" si="365"/>
        <v>0.19528815565791791</v>
      </c>
      <c r="AH1418" s="22">
        <f t="shared" si="366"/>
        <v>-2.8142779277545663E-2</v>
      </c>
      <c r="AI1418" s="22">
        <f t="shared" si="367"/>
        <v>-0.94619392770541522</v>
      </c>
      <c r="AJ1418" s="22">
        <f t="shared" si="368"/>
        <v>-7.7543410705357044E-2</v>
      </c>
      <c r="AK1418" s="22">
        <f t="shared" si="359"/>
        <v>0</v>
      </c>
      <c r="AL1418" s="22" t="str">
        <f t="shared" si="369"/>
        <v>Lowering</v>
      </c>
      <c r="AM1418" s="24">
        <f t="shared" si="370"/>
        <v>0.11318948196698374</v>
      </c>
      <c r="AN1418" s="24">
        <f t="shared" si="371"/>
        <v>0.83648197947894876</v>
      </c>
      <c r="AO1418" s="25">
        <v>0.85321800000000003</v>
      </c>
      <c r="AP1418" s="24">
        <f t="shared" si="372"/>
        <v>0.83648197947894876</v>
      </c>
      <c r="AQ1418" s="25">
        <v>0.99538300000000002</v>
      </c>
      <c r="AR1418" s="25">
        <v>0.98691300000000004</v>
      </c>
      <c r="AS1418" s="19">
        <v>2308</v>
      </c>
      <c r="AT1418" s="19">
        <v>1.0009999999999999</v>
      </c>
      <c r="AU1418" s="19">
        <v>0.69299999999999995</v>
      </c>
      <c r="AV1418" s="19">
        <v>0.93799999999999994</v>
      </c>
      <c r="AW1418" s="19">
        <v>1.361</v>
      </c>
      <c r="AX1418" s="19">
        <v>0.878</v>
      </c>
      <c r="AY1418" s="19">
        <v>1.079</v>
      </c>
      <c r="AZ1418" s="19">
        <v>0.61899999999999999</v>
      </c>
      <c r="BA1418" s="19">
        <v>1.081</v>
      </c>
      <c r="BB1418" s="19">
        <v>0.90800000000000003</v>
      </c>
      <c r="BC1418" s="19">
        <v>1.093</v>
      </c>
      <c r="BD1418" s="19">
        <v>1.18</v>
      </c>
      <c r="BE1418" s="19">
        <v>0.92200000000000004</v>
      </c>
      <c r="BF1418" s="19">
        <v>0.65500000000000003</v>
      </c>
      <c r="BG1418" s="19">
        <v>0.79600000000000004</v>
      </c>
      <c r="BH1418" s="19">
        <v>0.52900000000000003</v>
      </c>
      <c r="BI1418" s="19">
        <v>1.585</v>
      </c>
      <c r="BJ1418" s="19">
        <v>1.41</v>
      </c>
      <c r="BK1418" s="19">
        <v>0.98899999999999999</v>
      </c>
      <c r="BL1418" s="19"/>
      <c r="BM1418" s="19">
        <v>0.55800000000000005</v>
      </c>
      <c r="BN1418" s="19">
        <v>0.87</v>
      </c>
      <c r="BO1418" s="19">
        <v>1.0329999999999999</v>
      </c>
      <c r="BP1418" s="19">
        <v>0.81499999999999995</v>
      </c>
      <c r="BQ1418" s="19">
        <v>0.61199999999999999</v>
      </c>
      <c r="BR1418" s="19">
        <v>0.56999999999999995</v>
      </c>
      <c r="BS1418" s="19">
        <v>0.877</v>
      </c>
      <c r="BT1418" s="19">
        <v>0.96899999999999997</v>
      </c>
      <c r="BU1418" s="19">
        <v>0.99199999999999999</v>
      </c>
      <c r="BV1418" s="19">
        <v>0.79800000000000004</v>
      </c>
      <c r="BW1418" s="19">
        <v>0.94</v>
      </c>
      <c r="BX1418" s="19">
        <v>0.77400000000000002</v>
      </c>
      <c r="BY1418" s="19">
        <v>0.89200000000000002</v>
      </c>
      <c r="BZ1418" s="19">
        <v>0.80500000000000005</v>
      </c>
      <c r="CA1418" s="19">
        <v>0.83799999999999997</v>
      </c>
      <c r="CB1418" s="19">
        <v>0.999</v>
      </c>
      <c r="CC1418" s="19">
        <v>1.0940000000000001</v>
      </c>
      <c r="CD1418" s="19">
        <v>1.038</v>
      </c>
      <c r="CE1418" s="19"/>
      <c r="CF1418" s="19">
        <v>0.79600000000000004</v>
      </c>
      <c r="CG1418" s="19">
        <v>0.51200000000000001</v>
      </c>
      <c r="CH1418" s="19">
        <v>0.71799999999999997</v>
      </c>
      <c r="CI1418" s="19">
        <v>0.83899999999999997</v>
      </c>
      <c r="CJ1418" s="19">
        <v>0.747</v>
      </c>
      <c r="CK1418" s="19">
        <v>0.92</v>
      </c>
      <c r="CL1418" s="19">
        <v>1.1870000000000001</v>
      </c>
      <c r="CM1418" s="19">
        <v>1.2529999999999999</v>
      </c>
      <c r="CN1418" s="19">
        <v>1.6080000000000001</v>
      </c>
      <c r="CO1418" s="19">
        <v>1.2050000000000001</v>
      </c>
      <c r="CP1418" s="19">
        <v>1.3260000000000001</v>
      </c>
      <c r="CQ1418" s="19">
        <v>0.872</v>
      </c>
      <c r="CR1418" s="19">
        <v>0.81799999999999995</v>
      </c>
      <c r="CS1418" s="19">
        <v>1.363</v>
      </c>
      <c r="CT1418" s="19">
        <v>1.028</v>
      </c>
      <c r="CU1418" s="19">
        <v>1.113</v>
      </c>
      <c r="CV1418" s="19">
        <v>0.97599999999999998</v>
      </c>
      <c r="CW1418" s="19">
        <v>0.78500000000000003</v>
      </c>
    </row>
    <row r="1419" spans="1:101" s="1" customFormat="1" ht="15" x14ac:dyDescent="0.2">
      <c r="A1419" s="19">
        <v>2309</v>
      </c>
      <c r="B1419" s="19">
        <v>462.2</v>
      </c>
      <c r="C1419" s="19">
        <v>1275.2</v>
      </c>
      <c r="D1419" s="19">
        <v>636.13930000000005</v>
      </c>
      <c r="E1419" s="19">
        <v>640.15200000000004</v>
      </c>
      <c r="F1419" s="19">
        <v>169.0299</v>
      </c>
      <c r="G1419" s="20">
        <v>6482</v>
      </c>
      <c r="H1419" s="19">
        <v>1</v>
      </c>
      <c r="I1419" s="19">
        <v>2</v>
      </c>
      <c r="J1419" s="19" t="s">
        <v>103</v>
      </c>
      <c r="M1419" s="10"/>
      <c r="N1419" s="10"/>
      <c r="U1419" s="21">
        <v>0</v>
      </c>
      <c r="V1419" s="21">
        <v>2</v>
      </c>
      <c r="W1419" s="21">
        <v>42</v>
      </c>
      <c r="X1419" s="19">
        <v>0.05</v>
      </c>
      <c r="Y1419" s="19">
        <v>1.2130000000000001</v>
      </c>
      <c r="Z1419" s="19">
        <v>1.345</v>
      </c>
      <c r="AA1419" s="19">
        <v>1.462</v>
      </c>
      <c r="AB1419" s="22">
        <f t="shared" si="360"/>
        <v>1.2886666666666668</v>
      </c>
      <c r="AC1419" s="22">
        <f t="shared" si="361"/>
        <v>1.2344444444444447</v>
      </c>
      <c r="AD1419" s="22">
        <f t="shared" si="362"/>
        <v>1.3053888888888889</v>
      </c>
      <c r="AE1419" s="22">
        <f t="shared" si="363"/>
        <v>1.0439243924392438</v>
      </c>
      <c r="AF1419" s="22">
        <f t="shared" si="364"/>
        <v>0.98718985402391801</v>
      </c>
      <c r="AG1419" s="22">
        <f t="shared" si="365"/>
        <v>6.2017226655937466E-2</v>
      </c>
      <c r="AH1419" s="22">
        <f t="shared" si="366"/>
        <v>-1.8600527815548006E-2</v>
      </c>
      <c r="AI1419" s="22">
        <f t="shared" si="367"/>
        <v>-0.24949289297831248</v>
      </c>
      <c r="AJ1419" s="22">
        <f t="shared" si="368"/>
        <v>-7.7338479505281513E-2</v>
      </c>
      <c r="AK1419" s="22">
        <f t="shared" si="359"/>
        <v>0</v>
      </c>
      <c r="AL1419" s="22" t="str">
        <f t="shared" si="369"/>
        <v>Lowering</v>
      </c>
      <c r="AM1419" s="24">
        <f t="shared" si="370"/>
        <v>0.56299833051753345</v>
      </c>
      <c r="AN1419" s="24">
        <f t="shared" si="371"/>
        <v>0.83687678464873094</v>
      </c>
      <c r="AO1419" s="25">
        <v>0.62815399999999999</v>
      </c>
      <c r="AP1419" s="24">
        <f t="shared" si="372"/>
        <v>0.83687678464873094</v>
      </c>
      <c r="AQ1419" s="25">
        <v>0.452735</v>
      </c>
      <c r="AR1419" s="25">
        <v>0.60123300000000002</v>
      </c>
      <c r="AS1419" s="19">
        <v>2309</v>
      </c>
      <c r="AT1419" s="19">
        <v>1.389</v>
      </c>
      <c r="AU1419" s="19">
        <v>0.93300000000000005</v>
      </c>
      <c r="AV1419" s="19">
        <v>0.93300000000000005</v>
      </c>
      <c r="AW1419" s="19">
        <v>1.532</v>
      </c>
      <c r="AX1419" s="19">
        <v>1.206</v>
      </c>
      <c r="AY1419" s="19">
        <v>1.17</v>
      </c>
      <c r="AZ1419" s="19">
        <v>1.56</v>
      </c>
      <c r="BA1419" s="19">
        <v>1.1910000000000001</v>
      </c>
      <c r="BB1419" s="19">
        <v>1.375</v>
      </c>
      <c r="BC1419" s="19">
        <v>1.6020000000000001</v>
      </c>
      <c r="BD1419" s="19">
        <v>1.5129999999999999</v>
      </c>
      <c r="BE1419" s="19">
        <v>1.0609999999999999</v>
      </c>
      <c r="BF1419" s="19">
        <v>1.2929999999999999</v>
      </c>
      <c r="BG1419" s="19">
        <v>1.296</v>
      </c>
      <c r="BH1419" s="19">
        <v>1.1779999999999999</v>
      </c>
      <c r="BI1419" s="19">
        <v>0.93300000000000005</v>
      </c>
      <c r="BJ1419" s="19">
        <v>1.333</v>
      </c>
      <c r="BK1419" s="19">
        <v>1.698</v>
      </c>
      <c r="BL1419" s="19"/>
      <c r="BM1419" s="19">
        <v>1.008</v>
      </c>
      <c r="BN1419" s="19">
        <v>0.84499999999999997</v>
      </c>
      <c r="BO1419" s="19">
        <v>1.024</v>
      </c>
      <c r="BP1419" s="19">
        <v>1.145</v>
      </c>
      <c r="BQ1419" s="19">
        <v>1.7709999999999999</v>
      </c>
      <c r="BR1419" s="19">
        <v>1.286</v>
      </c>
      <c r="BS1419" s="19">
        <v>1.012</v>
      </c>
      <c r="BT1419" s="19">
        <v>0.98</v>
      </c>
      <c r="BU1419" s="19">
        <v>1.1859999999999999</v>
      </c>
      <c r="BV1419" s="19">
        <v>1.5049999999999999</v>
      </c>
      <c r="BW1419" s="19">
        <v>1.84</v>
      </c>
      <c r="BX1419" s="19">
        <v>0.97199999999999998</v>
      </c>
      <c r="BY1419" s="19">
        <v>1.657</v>
      </c>
      <c r="BZ1419" s="19">
        <v>1.494</v>
      </c>
      <c r="CA1419" s="19">
        <v>1.147</v>
      </c>
      <c r="CB1419" s="19">
        <v>0.90100000000000002</v>
      </c>
      <c r="CC1419" s="19">
        <v>0.94599999999999995</v>
      </c>
      <c r="CD1419" s="19">
        <v>1.5009999999999999</v>
      </c>
      <c r="CE1419" s="19"/>
      <c r="CF1419" s="19">
        <v>1.2629999999999999</v>
      </c>
      <c r="CG1419" s="19">
        <v>1.4770000000000001</v>
      </c>
      <c r="CH1419" s="19">
        <v>0.89700000000000002</v>
      </c>
      <c r="CI1419" s="19">
        <v>1.2450000000000001</v>
      </c>
      <c r="CJ1419" s="19">
        <v>1.2969999999999999</v>
      </c>
      <c r="CK1419" s="19">
        <v>0.96399999999999997</v>
      </c>
      <c r="CL1419" s="19">
        <v>1.1399999999999999</v>
      </c>
      <c r="CM1419" s="19">
        <v>1.583</v>
      </c>
      <c r="CN1419" s="19">
        <v>1.1990000000000001</v>
      </c>
      <c r="CO1419" s="19">
        <v>1.375</v>
      </c>
      <c r="CP1419" s="19">
        <v>1.2789999999999999</v>
      </c>
      <c r="CQ1419" s="19">
        <v>1.8740000000000001</v>
      </c>
      <c r="CR1419" s="19">
        <v>1.365</v>
      </c>
      <c r="CS1419" s="19">
        <v>1.3160000000000001</v>
      </c>
      <c r="CT1419" s="19">
        <v>1.3140000000000001</v>
      </c>
      <c r="CU1419" s="19">
        <v>1.5860000000000001</v>
      </c>
      <c r="CV1419" s="19">
        <v>1.4430000000000001</v>
      </c>
      <c r="CW1419" s="19">
        <v>0.88</v>
      </c>
    </row>
    <row r="1420" spans="1:101" s="1" customFormat="1" ht="15" x14ac:dyDescent="0.2">
      <c r="A1420" s="19">
        <v>2310</v>
      </c>
      <c r="B1420" s="19">
        <v>462.3</v>
      </c>
      <c r="C1420" s="19">
        <v>1275.5</v>
      </c>
      <c r="D1420" s="19">
        <v>692.54010000000005</v>
      </c>
      <c r="E1420" s="19">
        <v>694.54719999999998</v>
      </c>
      <c r="F1420" s="19">
        <v>916.96349999999995</v>
      </c>
      <c r="G1420" s="20">
        <v>2082</v>
      </c>
      <c r="H1420" s="19">
        <v>2</v>
      </c>
      <c r="I1420" s="19">
        <v>2</v>
      </c>
      <c r="J1420" s="19" t="s">
        <v>117</v>
      </c>
      <c r="M1420" s="10"/>
      <c r="N1420" s="10"/>
      <c r="U1420" s="21">
        <v>0</v>
      </c>
      <c r="V1420" s="21">
        <v>0</v>
      </c>
      <c r="W1420" s="21">
        <v>2</v>
      </c>
      <c r="X1420" s="19">
        <v>0.05</v>
      </c>
      <c r="Y1420" s="19">
        <v>1.502</v>
      </c>
      <c r="Z1420" s="19">
        <v>1.2270000000000001</v>
      </c>
      <c r="AA1420" s="19">
        <v>1.321</v>
      </c>
      <c r="AB1420" s="22">
        <f t="shared" si="360"/>
        <v>0.95533333333333326</v>
      </c>
      <c r="AC1420" s="22">
        <f t="shared" si="361"/>
        <v>0.97633333333333339</v>
      </c>
      <c r="AD1420" s="22">
        <f t="shared" si="362"/>
        <v>1.0836111111111113</v>
      </c>
      <c r="AE1420" s="22">
        <f t="shared" si="363"/>
        <v>0.97849095254353013</v>
      </c>
      <c r="AF1420" s="22">
        <f t="shared" si="364"/>
        <v>0.88162009741092007</v>
      </c>
      <c r="AG1420" s="22">
        <f t="shared" si="365"/>
        <v>-3.1369583617221308E-2</v>
      </c>
      <c r="AH1420" s="22">
        <f t="shared" si="366"/>
        <v>-0.18177098292862298</v>
      </c>
      <c r="AI1420" s="22">
        <f t="shared" si="367"/>
        <v>-6.3788441537469751E-2</v>
      </c>
      <c r="AJ1420" s="22">
        <f t="shared" si="368"/>
        <v>-0.6532260504389229</v>
      </c>
      <c r="AK1420" s="22">
        <f t="shared" si="359"/>
        <v>0</v>
      </c>
      <c r="AL1420" s="22" t="str">
        <f t="shared" si="369"/>
        <v>Increase</v>
      </c>
      <c r="AM1420" s="24">
        <f t="shared" si="370"/>
        <v>0.86339903409014607</v>
      </c>
      <c r="AN1420" s="24">
        <f t="shared" si="371"/>
        <v>0.22221529581466481</v>
      </c>
      <c r="AO1420" s="25">
        <v>0.18068899999999999</v>
      </c>
      <c r="AP1420" s="24">
        <f t="shared" si="372"/>
        <v>0.22221529581466481</v>
      </c>
      <c r="AQ1420" s="25">
        <v>1.01789</v>
      </c>
      <c r="AR1420" s="25">
        <v>0.99806300000000003</v>
      </c>
      <c r="AS1420" s="19">
        <v>2310</v>
      </c>
      <c r="AT1420" s="19">
        <v>0.67600000000000005</v>
      </c>
      <c r="AU1420" s="19">
        <v>0.90500000000000003</v>
      </c>
      <c r="AV1420" s="19">
        <v>0.80500000000000005</v>
      </c>
      <c r="AW1420" s="19">
        <v>0.97199999999999998</v>
      </c>
      <c r="AX1420" s="19">
        <v>0.98599999999999999</v>
      </c>
      <c r="AY1420" s="19">
        <v>0.77600000000000002</v>
      </c>
      <c r="AZ1420" s="19">
        <v>0.79100000000000004</v>
      </c>
      <c r="BA1420" s="19">
        <v>1.024</v>
      </c>
      <c r="BB1420" s="19">
        <v>0.78</v>
      </c>
      <c r="BC1420" s="19">
        <v>0.77400000000000002</v>
      </c>
      <c r="BD1420" s="19">
        <v>0.98099999999999998</v>
      </c>
      <c r="BE1420" s="19">
        <v>0.91100000000000003</v>
      </c>
      <c r="BF1420" s="19">
        <v>1.0229999999999999</v>
      </c>
      <c r="BG1420" s="19">
        <v>1.01</v>
      </c>
      <c r="BH1420" s="19">
        <v>1.2669999999999999</v>
      </c>
      <c r="BI1420" s="19">
        <v>0.83699999999999997</v>
      </c>
      <c r="BJ1420" s="19">
        <v>1.504</v>
      </c>
      <c r="BK1420" s="19">
        <v>1.1739999999999999</v>
      </c>
      <c r="BL1420" s="19"/>
      <c r="BM1420" s="19">
        <v>0.86699999999999999</v>
      </c>
      <c r="BN1420" s="19">
        <v>0.86199999999999999</v>
      </c>
      <c r="BO1420" s="19">
        <v>0.34300000000000003</v>
      </c>
      <c r="BP1420" s="19">
        <v>1.52</v>
      </c>
      <c r="BQ1420" s="19">
        <v>0.79500000000000004</v>
      </c>
      <c r="BR1420" s="19">
        <v>0.65800000000000003</v>
      </c>
      <c r="BS1420" s="19">
        <v>0.442</v>
      </c>
      <c r="BT1420" s="19">
        <v>1.0309999999999999</v>
      </c>
      <c r="BU1420" s="19">
        <v>0.755</v>
      </c>
      <c r="BV1420" s="19">
        <v>1.107</v>
      </c>
      <c r="BW1420" s="19">
        <v>1.07</v>
      </c>
      <c r="BX1420" s="19">
        <v>0.81799999999999995</v>
      </c>
      <c r="BY1420" s="19">
        <v>0.86599999999999999</v>
      </c>
      <c r="BZ1420" s="19">
        <v>0.68600000000000005</v>
      </c>
      <c r="CA1420" s="19">
        <v>0.73899999999999999</v>
      </c>
      <c r="CB1420" s="19">
        <v>0.89700000000000002</v>
      </c>
      <c r="CC1420" s="19">
        <v>2.125</v>
      </c>
      <c r="CD1420" s="19">
        <v>1.9930000000000001</v>
      </c>
      <c r="CE1420" s="19"/>
      <c r="CF1420" s="19">
        <v>0.55500000000000005</v>
      </c>
      <c r="CG1420" s="19">
        <v>0.80900000000000005</v>
      </c>
      <c r="CH1420" s="19">
        <v>0.78600000000000003</v>
      </c>
      <c r="CI1420" s="19">
        <v>0.97499999999999998</v>
      </c>
      <c r="CJ1420" s="19">
        <v>0.78600000000000003</v>
      </c>
      <c r="CK1420" s="19">
        <v>0.98399999999999999</v>
      </c>
      <c r="CL1420" s="19">
        <v>0.75700000000000001</v>
      </c>
      <c r="CM1420" s="19">
        <v>1.272</v>
      </c>
      <c r="CN1420" s="19">
        <v>1.4390000000000001</v>
      </c>
      <c r="CO1420" s="19">
        <v>1.2370000000000001</v>
      </c>
      <c r="CP1420" s="19">
        <v>1.391</v>
      </c>
      <c r="CQ1420" s="19">
        <v>0.73799999999999999</v>
      </c>
      <c r="CR1420" s="19">
        <v>0.84499999999999997</v>
      </c>
      <c r="CS1420" s="19">
        <v>1.3680000000000001</v>
      </c>
      <c r="CT1420" s="19">
        <v>1.056</v>
      </c>
      <c r="CU1420" s="19">
        <v>1.99</v>
      </c>
      <c r="CV1420" s="19">
        <v>1.7250000000000001</v>
      </c>
      <c r="CW1420" s="19">
        <v>0.79200000000000004</v>
      </c>
    </row>
    <row r="1421" spans="1:101" s="1" customFormat="1" ht="15" x14ac:dyDescent="0.2">
      <c r="A1421" s="19">
        <v>2311</v>
      </c>
      <c r="B1421" s="19">
        <v>462.4</v>
      </c>
      <c r="C1421" s="19">
        <v>1275.5</v>
      </c>
      <c r="D1421" s="19">
        <v>318.07240000000002</v>
      </c>
      <c r="E1421" s="19">
        <v>320.07909999999998</v>
      </c>
      <c r="F1421" s="19">
        <v>168.0282</v>
      </c>
      <c r="G1421" s="20">
        <v>54759.684209999999</v>
      </c>
      <c r="H1421" s="19">
        <v>2</v>
      </c>
      <c r="I1421" s="19">
        <v>2</v>
      </c>
      <c r="J1421" s="19" t="s">
        <v>109</v>
      </c>
      <c r="M1421" s="10"/>
      <c r="N1421" s="10"/>
      <c r="U1421" s="21">
        <v>1</v>
      </c>
      <c r="V1421" s="21">
        <v>8</v>
      </c>
      <c r="W1421" s="21">
        <v>193</v>
      </c>
      <c r="X1421" s="19">
        <v>0</v>
      </c>
      <c r="Y1421" s="19">
        <v>1.246</v>
      </c>
      <c r="Z1421" s="19">
        <v>1.0740000000000001</v>
      </c>
      <c r="AA1421" s="19">
        <v>1.2090000000000001</v>
      </c>
      <c r="AB1421" s="22">
        <f t="shared" si="360"/>
        <v>1.166611111111111</v>
      </c>
      <c r="AC1421" s="22">
        <f t="shared" si="361"/>
        <v>1.0672222222222223</v>
      </c>
      <c r="AD1421" s="22">
        <f t="shared" si="362"/>
        <v>1.2507222222222223</v>
      </c>
      <c r="AE1421" s="22">
        <f t="shared" si="363"/>
        <v>1.0931285788651743</v>
      </c>
      <c r="AF1421" s="22">
        <f t="shared" si="364"/>
        <v>0.9327499666859147</v>
      </c>
      <c r="AG1421" s="22">
        <f t="shared" si="365"/>
        <v>0.12846310748834536</v>
      </c>
      <c r="AH1421" s="22">
        <f t="shared" si="366"/>
        <v>-0.10043769137258289</v>
      </c>
      <c r="AI1421" s="22">
        <f t="shared" si="367"/>
        <v>-0.86811774843833278</v>
      </c>
      <c r="AJ1421" s="22">
        <f t="shared" si="368"/>
        <v>-0.60615321763133934</v>
      </c>
      <c r="AK1421" s="22">
        <f t="shared" si="359"/>
        <v>0</v>
      </c>
      <c r="AL1421" s="22" t="str">
        <f t="shared" si="369"/>
        <v>Lowering</v>
      </c>
      <c r="AM1421" s="24">
        <f t="shared" si="370"/>
        <v>0.1354822035343991</v>
      </c>
      <c r="AN1421" s="24">
        <f t="shared" si="371"/>
        <v>0.24765481856292026</v>
      </c>
      <c r="AO1421" s="25">
        <v>1.0113799999999999</v>
      </c>
      <c r="AP1421" s="24">
        <f t="shared" si="372"/>
        <v>0.24765481856292026</v>
      </c>
      <c r="AQ1421" s="25">
        <v>0.64476900000000004</v>
      </c>
      <c r="AR1421" s="25">
        <v>0.76190500000000005</v>
      </c>
      <c r="AS1421" s="19">
        <v>2311</v>
      </c>
      <c r="AT1421" s="19">
        <v>1.175</v>
      </c>
      <c r="AU1421" s="19">
        <v>0.92600000000000005</v>
      </c>
      <c r="AV1421" s="19">
        <v>0.77900000000000003</v>
      </c>
      <c r="AW1421" s="19">
        <v>1.2050000000000001</v>
      </c>
      <c r="AX1421" s="19">
        <v>0.97299999999999998</v>
      </c>
      <c r="AY1421" s="19">
        <v>0.92500000000000004</v>
      </c>
      <c r="AZ1421" s="19">
        <v>1.4970000000000001</v>
      </c>
      <c r="BA1421" s="19">
        <v>1.3440000000000001</v>
      </c>
      <c r="BB1421" s="19">
        <v>1.4650000000000001</v>
      </c>
      <c r="BC1421" s="19">
        <v>1.389</v>
      </c>
      <c r="BD1421" s="19">
        <v>1.3660000000000001</v>
      </c>
      <c r="BE1421" s="19">
        <v>1.101</v>
      </c>
      <c r="BF1421" s="19">
        <v>1.1359999999999999</v>
      </c>
      <c r="BG1421" s="19">
        <v>1.2609999999999999</v>
      </c>
      <c r="BH1421" s="19">
        <v>1.31</v>
      </c>
      <c r="BI1421" s="19">
        <v>0.75700000000000001</v>
      </c>
      <c r="BJ1421" s="19">
        <v>1.2589999999999999</v>
      </c>
      <c r="BK1421" s="19">
        <v>1.131</v>
      </c>
      <c r="BL1421" s="19"/>
      <c r="BM1421" s="19">
        <v>1.1339999999999999</v>
      </c>
      <c r="BN1421" s="19">
        <v>0.94699999999999995</v>
      </c>
      <c r="BO1421" s="19">
        <v>1.016</v>
      </c>
      <c r="BP1421" s="19">
        <v>1.107</v>
      </c>
      <c r="BQ1421" s="19">
        <v>1.32</v>
      </c>
      <c r="BR1421" s="19">
        <v>1.0549999999999999</v>
      </c>
      <c r="BS1421" s="19">
        <v>0.95499999999999996</v>
      </c>
      <c r="BT1421" s="19">
        <v>0.77700000000000002</v>
      </c>
      <c r="BU1421" s="19">
        <v>0.98699999999999999</v>
      </c>
      <c r="BV1421" s="19">
        <v>1.3169999999999999</v>
      </c>
      <c r="BW1421" s="19">
        <v>1.2869999999999999</v>
      </c>
      <c r="BX1421" s="19">
        <v>1.1120000000000001</v>
      </c>
      <c r="BY1421" s="19">
        <v>1.2330000000000001</v>
      </c>
      <c r="BZ1421" s="19">
        <v>1.129</v>
      </c>
      <c r="CA1421" s="19">
        <v>1.0149999999999999</v>
      </c>
      <c r="CB1421" s="19">
        <v>0.86099999999999999</v>
      </c>
      <c r="CC1421" s="19">
        <v>0.81299999999999994</v>
      </c>
      <c r="CD1421" s="19">
        <v>1.145</v>
      </c>
      <c r="CE1421" s="19"/>
      <c r="CF1421" s="19">
        <v>1.2889999999999999</v>
      </c>
      <c r="CG1421" s="19">
        <v>1.198</v>
      </c>
      <c r="CH1421" s="19">
        <v>0.97899999999999998</v>
      </c>
      <c r="CI1421" s="19">
        <v>1.337</v>
      </c>
      <c r="CJ1421" s="19">
        <v>1.2529999999999999</v>
      </c>
      <c r="CK1421" s="19">
        <v>0.85</v>
      </c>
      <c r="CL1421" s="19">
        <v>1.1919999999999999</v>
      </c>
      <c r="CM1421" s="19">
        <v>1.284</v>
      </c>
      <c r="CN1421" s="19">
        <v>1.2430000000000001</v>
      </c>
      <c r="CO1421" s="19">
        <v>1.2909999999999999</v>
      </c>
      <c r="CP1421" s="19">
        <v>1.3260000000000001</v>
      </c>
      <c r="CQ1421" s="19">
        <v>1.708</v>
      </c>
      <c r="CR1421" s="19">
        <v>1.1120000000000001</v>
      </c>
      <c r="CS1421" s="19">
        <v>1.448</v>
      </c>
      <c r="CT1421" s="19">
        <v>1.1359999999999999</v>
      </c>
      <c r="CU1421" s="19">
        <v>1.431</v>
      </c>
      <c r="CV1421" s="19">
        <v>1.496</v>
      </c>
      <c r="CW1421" s="19">
        <v>0.94</v>
      </c>
    </row>
    <row r="1422" spans="1:101" s="1" customFormat="1" ht="15" x14ac:dyDescent="0.2">
      <c r="A1422" s="19">
        <v>2312</v>
      </c>
      <c r="B1422" s="19">
        <v>461.9</v>
      </c>
      <c r="C1422" s="19">
        <v>1275.7</v>
      </c>
      <c r="D1422" s="19">
        <v>414.13690000000003</v>
      </c>
      <c r="E1422" s="19">
        <v>416.14339999999999</v>
      </c>
      <c r="F1422" s="19">
        <v>180.07849999999999</v>
      </c>
      <c r="G1422" s="20">
        <v>7883.4736839999996</v>
      </c>
      <c r="H1422" s="19">
        <v>1</v>
      </c>
      <c r="I1422" s="19">
        <v>1</v>
      </c>
      <c r="J1422" s="19" t="s">
        <v>131</v>
      </c>
      <c r="M1422" s="10"/>
      <c r="N1422" s="10"/>
      <c r="O1422" s="19" t="s">
        <v>645</v>
      </c>
      <c r="P1422" s="19" t="s">
        <v>646</v>
      </c>
      <c r="Q1422" s="19">
        <v>0.31</v>
      </c>
      <c r="R1422" s="19">
        <v>76.900000000000006</v>
      </c>
      <c r="T1422" s="19" t="s">
        <v>185</v>
      </c>
      <c r="X1422" s="19">
        <v>6.6699999999999995E-2</v>
      </c>
      <c r="Y1422" s="19">
        <v>1.1060000000000001</v>
      </c>
      <c r="Z1422" s="19">
        <v>1.21</v>
      </c>
      <c r="AA1422" s="19">
        <v>1.097</v>
      </c>
      <c r="AB1422" s="22">
        <f t="shared" si="360"/>
        <v>0.52336111111111117</v>
      </c>
      <c r="AC1422" s="22">
        <f t="shared" si="361"/>
        <v>0.46922222222222232</v>
      </c>
      <c r="AD1422" s="22">
        <f t="shared" si="362"/>
        <v>1.3103333333333333</v>
      </c>
      <c r="AE1422" s="22">
        <f t="shared" si="363"/>
        <v>1.1153800615676059</v>
      </c>
      <c r="AF1422" s="22">
        <f t="shared" si="364"/>
        <v>0.39941066734503522</v>
      </c>
      <c r="AG1422" s="22">
        <f t="shared" si="365"/>
        <v>0.15753538683653764</v>
      </c>
      <c r="AH1422" s="22">
        <f t="shared" si="366"/>
        <v>-1.3240552305074105</v>
      </c>
      <c r="AI1422" s="22">
        <f t="shared" si="367"/>
        <v>-0.22159973986247555</v>
      </c>
      <c r="AJ1422" s="22">
        <f t="shared" si="368"/>
        <v>-0.83245151048087296</v>
      </c>
      <c r="AK1422" s="22" t="str">
        <f t="shared" si="359"/>
        <v>Coniferyl alcohol</v>
      </c>
      <c r="AL1422" s="22" t="str">
        <f t="shared" si="369"/>
        <v>Lowering</v>
      </c>
      <c r="AM1422" s="24">
        <f t="shared" si="370"/>
        <v>0.60034411833185131</v>
      </c>
      <c r="AN1422" s="24">
        <f t="shared" si="371"/>
        <v>0.14707826209466607</v>
      </c>
      <c r="AO1422" s="25">
        <v>0.460538</v>
      </c>
      <c r="AP1422" s="24">
        <f t="shared" si="372"/>
        <v>0.14707826209466607</v>
      </c>
      <c r="AQ1422" s="25">
        <v>0.87701499999999999</v>
      </c>
      <c r="AR1422" s="25">
        <v>0.90800400000000003</v>
      </c>
      <c r="AS1422" s="19">
        <v>2312</v>
      </c>
      <c r="AT1422" s="19">
        <v>0.33800000000000002</v>
      </c>
      <c r="AU1422" s="19">
        <v>0.58799999999999997</v>
      </c>
      <c r="AV1422" s="19">
        <v>0.69199999999999995</v>
      </c>
      <c r="AW1422" s="19">
        <v>0.67500000000000004</v>
      </c>
      <c r="AX1422" s="19">
        <v>0.26800000000000002</v>
      </c>
      <c r="AY1422" s="19">
        <v>1.1679999999999999</v>
      </c>
      <c r="AZ1422" s="19">
        <v>0.215</v>
      </c>
      <c r="BA1422" s="19">
        <v>0.314</v>
      </c>
      <c r="BB1422" s="19">
        <v>0.51900000000000002</v>
      </c>
      <c r="BC1422" s="19">
        <v>0.71899999999999997</v>
      </c>
      <c r="BD1422" s="19">
        <v>0.14249999999999999</v>
      </c>
      <c r="BE1422" s="19">
        <v>0.222</v>
      </c>
      <c r="BF1422" s="19">
        <v>0.41099999999999998</v>
      </c>
      <c r="BG1422" s="19">
        <v>1.0109999999999999</v>
      </c>
      <c r="BH1422" s="19">
        <v>0.33200000000000002</v>
      </c>
      <c r="BI1422" s="19">
        <v>0.28399999999999997</v>
      </c>
      <c r="BJ1422" s="19">
        <v>1.07</v>
      </c>
      <c r="BK1422" s="19">
        <v>0.45200000000000001</v>
      </c>
      <c r="BL1422" s="19"/>
      <c r="BM1422" s="19">
        <v>0.16700000000000001</v>
      </c>
      <c r="BN1422" s="19">
        <v>0.35699999999999998</v>
      </c>
      <c r="BO1422" s="19">
        <v>0.33300000000000002</v>
      </c>
      <c r="BP1422" s="19">
        <v>0.53400000000000003</v>
      </c>
      <c r="BQ1422" s="19">
        <v>0.30099999999999999</v>
      </c>
      <c r="BR1422" s="19">
        <v>0.30399999999999999</v>
      </c>
      <c r="BS1422" s="19">
        <v>0.76700000000000002</v>
      </c>
      <c r="BT1422" s="19">
        <v>0.49</v>
      </c>
      <c r="BU1422" s="19">
        <v>1.5129999999999999</v>
      </c>
      <c r="BV1422" s="19">
        <v>0.55600000000000005</v>
      </c>
      <c r="BW1422" s="19">
        <v>0.18099999999999999</v>
      </c>
      <c r="BX1422" s="19">
        <v>0.57399999999999995</v>
      </c>
      <c r="BY1422" s="19">
        <v>0.26200000000000001</v>
      </c>
      <c r="BZ1422" s="19">
        <v>0.371</v>
      </c>
      <c r="CA1422" s="19">
        <v>0.59199999999999997</v>
      </c>
      <c r="CB1422" s="19">
        <v>0.26900000000000002</v>
      </c>
      <c r="CC1422" s="19">
        <v>0.40200000000000002</v>
      </c>
      <c r="CD1422" s="19">
        <v>0.47299999999999998</v>
      </c>
      <c r="CE1422" s="19"/>
      <c r="CF1422" s="19">
        <v>0.496</v>
      </c>
      <c r="CG1422" s="19">
        <v>0.30399999999999999</v>
      </c>
      <c r="CH1422" s="19">
        <v>1.8260000000000001</v>
      </c>
      <c r="CI1422" s="19">
        <v>0.39700000000000002</v>
      </c>
      <c r="CJ1422" s="19">
        <v>0.47099999999999997</v>
      </c>
      <c r="CK1422" s="19">
        <v>0.24399999999999999</v>
      </c>
      <c r="CL1422" s="19">
        <v>0.374</v>
      </c>
      <c r="CM1422" s="19">
        <v>0.318</v>
      </c>
      <c r="CN1422" s="19">
        <v>1.1839999999999999</v>
      </c>
      <c r="CO1422" s="19">
        <v>0.48799999999999999</v>
      </c>
      <c r="CP1422" s="19">
        <v>1.655</v>
      </c>
      <c r="CQ1422" s="19">
        <v>1.573</v>
      </c>
      <c r="CR1422" s="19">
        <v>0.221</v>
      </c>
      <c r="CS1422" s="19">
        <v>0.21</v>
      </c>
      <c r="CT1422" s="19">
        <v>2.7480000000000002</v>
      </c>
      <c r="CU1422" s="19">
        <v>0.63600000000000001</v>
      </c>
      <c r="CV1422" s="19">
        <v>9.5749999999999993</v>
      </c>
      <c r="CW1422" s="19">
        <v>0.86599999999999999</v>
      </c>
    </row>
    <row r="1423" spans="1:101" s="1" customFormat="1" ht="15" x14ac:dyDescent="0.2">
      <c r="A1423" s="19">
        <v>2313</v>
      </c>
      <c r="B1423" s="19">
        <v>462.4</v>
      </c>
      <c r="C1423" s="19">
        <v>1275.7</v>
      </c>
      <c r="D1423" s="19">
        <v>402.08659999999998</v>
      </c>
      <c r="E1423" s="19">
        <v>404.09339999999997</v>
      </c>
      <c r="F1423" s="19">
        <v>168.0283</v>
      </c>
      <c r="G1423" s="20">
        <v>21781.5</v>
      </c>
      <c r="H1423" s="19">
        <v>1</v>
      </c>
      <c r="I1423" s="19">
        <v>1</v>
      </c>
      <c r="J1423" s="19" t="s">
        <v>109</v>
      </c>
      <c r="M1423" s="10"/>
      <c r="N1423" s="10"/>
      <c r="U1423" s="21">
        <v>1</v>
      </c>
      <c r="V1423" s="21">
        <v>8</v>
      </c>
      <c r="W1423" s="21">
        <v>230</v>
      </c>
      <c r="X1423" s="19">
        <v>0.05</v>
      </c>
      <c r="Y1423" s="19">
        <v>1.292</v>
      </c>
      <c r="Z1423" s="19">
        <v>1.137</v>
      </c>
      <c r="AA1423" s="19">
        <v>1.3109999999999999</v>
      </c>
      <c r="AB1423" s="22">
        <f t="shared" si="360"/>
        <v>1.0658888888888889</v>
      </c>
      <c r="AC1423" s="22">
        <f t="shared" si="361"/>
        <v>1.014888888888889</v>
      </c>
      <c r="AD1423" s="22">
        <f t="shared" si="362"/>
        <v>1.1097777777777778</v>
      </c>
      <c r="AE1423" s="22">
        <f t="shared" si="363"/>
        <v>1.0502518064374862</v>
      </c>
      <c r="AF1423" s="22">
        <f t="shared" si="364"/>
        <v>0.96045254305166206</v>
      </c>
      <c r="AG1423" s="22">
        <f t="shared" si="365"/>
        <v>7.0735267268050184E-2</v>
      </c>
      <c r="AH1423" s="22">
        <f t="shared" si="366"/>
        <v>-5.8213764281807613E-2</v>
      </c>
      <c r="AI1423" s="22">
        <f t="shared" si="367"/>
        <v>-0.43925628708618786</v>
      </c>
      <c r="AJ1423" s="22">
        <f t="shared" si="368"/>
        <v>-0.35390905308063686</v>
      </c>
      <c r="AK1423" s="22">
        <f t="shared" ref="AK1423:AK1428" si="373">P1423</f>
        <v>0</v>
      </c>
      <c r="AL1423" s="22" t="str">
        <f t="shared" si="369"/>
        <v>Lowering</v>
      </c>
      <c r="AM1423" s="24">
        <f t="shared" si="370"/>
        <v>0.36370034491164871</v>
      </c>
      <c r="AN1423" s="24">
        <f t="shared" si="371"/>
        <v>0.44268106583591615</v>
      </c>
      <c r="AO1423" s="25">
        <v>0.73068999999999995</v>
      </c>
      <c r="AP1423" s="24">
        <f t="shared" si="372"/>
        <v>0.44268106583591615</v>
      </c>
      <c r="AQ1423" s="25">
        <v>0.56422799999999995</v>
      </c>
      <c r="AR1423" s="25">
        <v>0.69556499999999999</v>
      </c>
      <c r="AS1423" s="19">
        <v>2313</v>
      </c>
      <c r="AT1423" s="19">
        <v>1.0529999999999999</v>
      </c>
      <c r="AU1423" s="19">
        <v>1.0780000000000001</v>
      </c>
      <c r="AV1423" s="19">
        <v>0.84599999999999997</v>
      </c>
      <c r="AW1423" s="19">
        <v>1.129</v>
      </c>
      <c r="AX1423" s="19">
        <v>0.98299999999999998</v>
      </c>
      <c r="AY1423" s="19">
        <v>0.877</v>
      </c>
      <c r="AZ1423" s="19">
        <v>1.3560000000000001</v>
      </c>
      <c r="BA1423" s="19">
        <v>0.97799999999999998</v>
      </c>
      <c r="BB1423" s="19">
        <v>1.3540000000000001</v>
      </c>
      <c r="BC1423" s="19">
        <v>1.133</v>
      </c>
      <c r="BD1423" s="19">
        <v>1.2250000000000001</v>
      </c>
      <c r="BE1423" s="19">
        <v>1.01</v>
      </c>
      <c r="BF1423" s="19">
        <v>1.036</v>
      </c>
      <c r="BG1423" s="19">
        <v>0.97699999999999998</v>
      </c>
      <c r="BH1423" s="19">
        <v>1.0860000000000001</v>
      </c>
      <c r="BI1423" s="19">
        <v>0.64900000000000002</v>
      </c>
      <c r="BJ1423" s="19">
        <v>1.198</v>
      </c>
      <c r="BK1423" s="19">
        <v>1.218</v>
      </c>
      <c r="BL1423" s="19"/>
      <c r="BM1423" s="19">
        <v>1.0209999999999999</v>
      </c>
      <c r="BN1423" s="19">
        <v>0.88700000000000001</v>
      </c>
      <c r="BO1423" s="19">
        <v>1.123</v>
      </c>
      <c r="BP1423" s="19">
        <v>0.99</v>
      </c>
      <c r="BQ1423" s="19">
        <v>1.1000000000000001</v>
      </c>
      <c r="BR1423" s="19">
        <v>1.1020000000000001</v>
      </c>
      <c r="BS1423" s="19">
        <v>0.93400000000000005</v>
      </c>
      <c r="BT1423" s="19">
        <v>0.86</v>
      </c>
      <c r="BU1423" s="19">
        <v>0.85399999999999998</v>
      </c>
      <c r="BV1423" s="19">
        <v>1.288</v>
      </c>
      <c r="BW1423" s="19">
        <v>1.2090000000000001</v>
      </c>
      <c r="BX1423" s="19">
        <v>0.92300000000000004</v>
      </c>
      <c r="BY1423" s="19">
        <v>1.2210000000000001</v>
      </c>
      <c r="BZ1423" s="19">
        <v>1.034</v>
      </c>
      <c r="CA1423" s="19">
        <v>1.0089999999999999</v>
      </c>
      <c r="CB1423" s="19">
        <v>0.75800000000000001</v>
      </c>
      <c r="CC1423" s="19">
        <v>0.77800000000000002</v>
      </c>
      <c r="CD1423" s="19">
        <v>1.177</v>
      </c>
      <c r="CE1423" s="19"/>
      <c r="CF1423" s="19">
        <v>1.1910000000000001</v>
      </c>
      <c r="CG1423" s="19">
        <v>1.167</v>
      </c>
      <c r="CH1423" s="19">
        <v>0.84799999999999998</v>
      </c>
      <c r="CI1423" s="19">
        <v>1.234</v>
      </c>
      <c r="CJ1423" s="19">
        <v>1.159</v>
      </c>
      <c r="CK1423" s="19">
        <v>0.79400000000000004</v>
      </c>
      <c r="CL1423" s="19">
        <v>0.91800000000000004</v>
      </c>
      <c r="CM1423" s="19">
        <v>1.246</v>
      </c>
      <c r="CN1423" s="19">
        <v>1.095</v>
      </c>
      <c r="CO1423" s="19">
        <v>1.2529999999999999</v>
      </c>
      <c r="CP1423" s="19">
        <v>1.05</v>
      </c>
      <c r="CQ1423" s="19">
        <v>1.3089999999999999</v>
      </c>
      <c r="CR1423" s="19">
        <v>1.2290000000000001</v>
      </c>
      <c r="CS1423" s="19">
        <v>1.2789999999999999</v>
      </c>
      <c r="CT1423" s="19">
        <v>1.08</v>
      </c>
      <c r="CU1423" s="19">
        <v>1.143</v>
      </c>
      <c r="CV1423" s="19">
        <v>1.1659999999999999</v>
      </c>
      <c r="CW1423" s="19">
        <v>0.81499999999999995</v>
      </c>
    </row>
    <row r="1424" spans="1:101" s="1" customFormat="1" ht="15" x14ac:dyDescent="0.2">
      <c r="A1424" s="19">
        <v>2316</v>
      </c>
      <c r="B1424" s="19">
        <v>463.5</v>
      </c>
      <c r="C1424" s="19">
        <v>1276.9000000000001</v>
      </c>
      <c r="D1424" s="19">
        <v>386.09160000000003</v>
      </c>
      <c r="E1424" s="19">
        <v>388.09789999999998</v>
      </c>
      <c r="F1424" s="19">
        <v>152.0333</v>
      </c>
      <c r="G1424" s="20">
        <v>52641.333330000001</v>
      </c>
      <c r="H1424" s="19">
        <v>1</v>
      </c>
      <c r="I1424" s="19">
        <v>1</v>
      </c>
      <c r="J1424" s="19" t="s">
        <v>109</v>
      </c>
      <c r="M1424" s="10"/>
      <c r="N1424" s="10"/>
      <c r="U1424" s="21">
        <v>3</v>
      </c>
      <c r="V1424" s="21">
        <v>12</v>
      </c>
      <c r="W1424" s="21">
        <v>426</v>
      </c>
      <c r="X1424" s="19">
        <v>0</v>
      </c>
      <c r="Y1424" s="19">
        <v>1.244</v>
      </c>
      <c r="Z1424" s="19">
        <v>1.359</v>
      </c>
      <c r="AA1424" s="19">
        <v>1.3129999999999999</v>
      </c>
      <c r="AB1424" s="22">
        <f t="shared" si="360"/>
        <v>1.2107777777777777</v>
      </c>
      <c r="AC1424" s="22">
        <f t="shared" si="361"/>
        <v>1.2241111111111111</v>
      </c>
      <c r="AD1424" s="22">
        <f t="shared" si="362"/>
        <v>1.2471666666666665</v>
      </c>
      <c r="AE1424" s="22">
        <f t="shared" si="363"/>
        <v>0.98910774257964951</v>
      </c>
      <c r="AF1424" s="22">
        <f t="shared" si="364"/>
        <v>0.97082275379749661</v>
      </c>
      <c r="AG1424" s="22">
        <f t="shared" si="365"/>
        <v>-1.5800413924112862E-2</v>
      </c>
      <c r="AH1424" s="22">
        <f t="shared" si="366"/>
        <v>-4.2720172630170368E-2</v>
      </c>
      <c r="AI1424" s="22">
        <f t="shared" si="367"/>
        <v>-0.17611165668774631</v>
      </c>
      <c r="AJ1424" s="22">
        <f t="shared" si="368"/>
        <v>-0.61250471566360587</v>
      </c>
      <c r="AK1424" s="22">
        <f t="shared" si="373"/>
        <v>0</v>
      </c>
      <c r="AL1424" s="22" t="str">
        <f t="shared" si="369"/>
        <v>Increase</v>
      </c>
      <c r="AM1424" s="24">
        <f t="shared" si="370"/>
        <v>0.66663535587961342</v>
      </c>
      <c r="AN1424" s="24">
        <f t="shared" si="371"/>
        <v>0.24405925674150772</v>
      </c>
      <c r="AO1424" s="25">
        <v>0.337254</v>
      </c>
      <c r="AP1424" s="24">
        <f t="shared" si="372"/>
        <v>0.24405925674150772</v>
      </c>
      <c r="AQ1424" s="25">
        <v>0.75924700000000001</v>
      </c>
      <c r="AR1424" s="25">
        <v>0.839611</v>
      </c>
      <c r="AS1424" s="19">
        <v>2316</v>
      </c>
      <c r="AT1424" s="19">
        <v>1.087</v>
      </c>
      <c r="AU1424" s="19">
        <v>1.2</v>
      </c>
      <c r="AV1424" s="19">
        <v>1.2230000000000001</v>
      </c>
      <c r="AW1424" s="19">
        <v>1.107</v>
      </c>
      <c r="AX1424" s="19">
        <v>1.214</v>
      </c>
      <c r="AY1424" s="19">
        <v>1.069</v>
      </c>
      <c r="AZ1424" s="19">
        <v>1.198</v>
      </c>
      <c r="BA1424" s="19">
        <v>1.1619999999999999</v>
      </c>
      <c r="BB1424" s="19">
        <v>1.3109999999999999</v>
      </c>
      <c r="BC1424" s="19">
        <v>1.399</v>
      </c>
      <c r="BD1424" s="19">
        <v>1.3380000000000001</v>
      </c>
      <c r="BE1424" s="19">
        <v>1.202</v>
      </c>
      <c r="BF1424" s="19">
        <v>1.1599999999999999</v>
      </c>
      <c r="BG1424" s="19">
        <v>1.204</v>
      </c>
      <c r="BH1424" s="19">
        <v>1.1930000000000001</v>
      </c>
      <c r="BI1424" s="19">
        <v>1.1399999999999999</v>
      </c>
      <c r="BJ1424" s="19">
        <v>1.3180000000000001</v>
      </c>
      <c r="BK1424" s="19">
        <v>1.2689999999999999</v>
      </c>
      <c r="BL1424" s="19"/>
      <c r="BM1424" s="19">
        <v>1.2270000000000001</v>
      </c>
      <c r="BN1424" s="19">
        <v>1.228</v>
      </c>
      <c r="BO1424" s="19">
        <v>1.161</v>
      </c>
      <c r="BP1424" s="19">
        <v>1.2789999999999999</v>
      </c>
      <c r="BQ1424" s="19">
        <v>1.1559999999999999</v>
      </c>
      <c r="BR1424" s="19">
        <v>1.1519999999999999</v>
      </c>
      <c r="BS1424" s="19">
        <v>1.1419999999999999</v>
      </c>
      <c r="BT1424" s="19">
        <v>1.05</v>
      </c>
      <c r="BU1424" s="19">
        <v>1.2010000000000001</v>
      </c>
      <c r="BV1424" s="19">
        <v>1.3180000000000001</v>
      </c>
      <c r="BW1424" s="19">
        <v>1.2490000000000001</v>
      </c>
      <c r="BX1424" s="19">
        <v>1.1000000000000001</v>
      </c>
      <c r="BY1424" s="19">
        <v>1.3260000000000001</v>
      </c>
      <c r="BZ1424" s="19">
        <v>1.1220000000000001</v>
      </c>
      <c r="CA1424" s="19">
        <v>1.2729999999999999</v>
      </c>
      <c r="CB1424" s="19">
        <v>1.3380000000000001</v>
      </c>
      <c r="CC1424" s="19">
        <v>1.31</v>
      </c>
      <c r="CD1424" s="19">
        <v>1.4019999999999999</v>
      </c>
      <c r="CE1424" s="19"/>
      <c r="CF1424" s="19">
        <v>1.171</v>
      </c>
      <c r="CG1424" s="19">
        <v>1.204</v>
      </c>
      <c r="CH1424" s="19">
        <v>1.1339999999999999</v>
      </c>
      <c r="CI1424" s="19">
        <v>1.1479999999999999</v>
      </c>
      <c r="CJ1424" s="19">
        <v>1.419</v>
      </c>
      <c r="CK1424" s="19">
        <v>1.2929999999999999</v>
      </c>
      <c r="CL1424" s="19">
        <v>1.1419999999999999</v>
      </c>
      <c r="CM1424" s="19">
        <v>1.302</v>
      </c>
      <c r="CN1424" s="19">
        <v>1.2929999999999999</v>
      </c>
      <c r="CO1424" s="19">
        <v>1.276</v>
      </c>
      <c r="CP1424" s="19">
        <v>1.173</v>
      </c>
      <c r="CQ1424" s="19">
        <v>1.3160000000000001</v>
      </c>
      <c r="CR1424" s="19">
        <v>1.2529999999999999</v>
      </c>
      <c r="CS1424" s="19">
        <v>1.429</v>
      </c>
      <c r="CT1424" s="19">
        <v>1.165</v>
      </c>
      <c r="CU1424" s="19">
        <v>1.1140000000000001</v>
      </c>
      <c r="CV1424" s="19">
        <v>1.323</v>
      </c>
      <c r="CW1424" s="19">
        <v>1.294</v>
      </c>
    </row>
    <row r="1425" spans="1:101" s="1" customFormat="1" ht="25.5" x14ac:dyDescent="0.2">
      <c r="A1425" s="19">
        <v>2318</v>
      </c>
      <c r="B1425" s="19">
        <v>462.7</v>
      </c>
      <c r="C1425" s="19">
        <v>1278.8</v>
      </c>
      <c r="D1425" s="19">
        <v>636.1925</v>
      </c>
      <c r="E1425" s="19">
        <v>640.20600000000002</v>
      </c>
      <c r="F1425" s="19">
        <v>169.0831</v>
      </c>
      <c r="G1425" s="20">
        <v>5218.1428569999998</v>
      </c>
      <c r="H1425" s="19">
        <v>1</v>
      </c>
      <c r="I1425" s="19">
        <v>2</v>
      </c>
      <c r="J1425" s="19" t="s">
        <v>131</v>
      </c>
      <c r="M1425" s="10"/>
      <c r="N1425" s="10"/>
      <c r="O1425" s="19" t="s">
        <v>647</v>
      </c>
      <c r="P1425" s="19" t="s">
        <v>648</v>
      </c>
      <c r="Q1425" s="19">
        <v>8.17</v>
      </c>
      <c r="R1425" s="19">
        <v>134.5</v>
      </c>
      <c r="T1425" s="19" t="s">
        <v>602</v>
      </c>
      <c r="X1425" s="19">
        <v>0.05</v>
      </c>
      <c r="Y1425" s="19">
        <v>1.1639999999999999</v>
      </c>
      <c r="Z1425" s="19">
        <v>1.466</v>
      </c>
      <c r="AA1425" s="19">
        <v>1.2669999999999999</v>
      </c>
      <c r="AB1425" s="22">
        <f t="shared" si="360"/>
        <v>1.0077777777777779</v>
      </c>
      <c r="AC1425" s="22">
        <f t="shared" si="361"/>
        <v>0.9020555555555555</v>
      </c>
      <c r="AD1425" s="22">
        <f t="shared" si="362"/>
        <v>1.7649999999999999</v>
      </c>
      <c r="AE1425" s="22">
        <f t="shared" si="363"/>
        <v>1.1172014534704688</v>
      </c>
      <c r="AF1425" s="22">
        <f t="shared" si="364"/>
        <v>0.57097891092225384</v>
      </c>
      <c r="AG1425" s="22">
        <f t="shared" si="365"/>
        <v>0.15988935566683549</v>
      </c>
      <c r="AH1425" s="22">
        <f t="shared" si="366"/>
        <v>-0.8084906341849698</v>
      </c>
      <c r="AI1425" s="22">
        <f t="shared" si="367"/>
        <v>-0.21639698936434376</v>
      </c>
      <c r="AJ1425" s="22">
        <f t="shared" si="368"/>
        <v>-1.153586215319037</v>
      </c>
      <c r="AK1425" s="22" t="str">
        <f t="shared" si="373"/>
        <v>5-Formyl-5,6,7,8-tetrahydromethanopterin - 2 tags</v>
      </c>
      <c r="AL1425" s="22" t="str">
        <f t="shared" si="369"/>
        <v>Lowering</v>
      </c>
      <c r="AM1425" s="24">
        <f t="shared" si="370"/>
        <v>0.60757935797997675</v>
      </c>
      <c r="AN1425" s="24">
        <f t="shared" si="371"/>
        <v>7.0212394558215194E-2</v>
      </c>
      <c r="AO1425" s="25">
        <v>0.51508500000000002</v>
      </c>
      <c r="AP1425" s="24">
        <f t="shared" si="372"/>
        <v>7.0212394558215194E-2</v>
      </c>
      <c r="AQ1425" s="25">
        <v>1.5402899999999999</v>
      </c>
      <c r="AR1425" s="25">
        <v>1.5145599999999999</v>
      </c>
      <c r="AS1425" s="19">
        <v>2318</v>
      </c>
      <c r="AT1425" s="19">
        <v>1.78</v>
      </c>
      <c r="AU1425" s="19">
        <v>0.45600000000000002</v>
      </c>
      <c r="AV1425" s="19">
        <v>0.36099999999999999</v>
      </c>
      <c r="AW1425" s="19">
        <v>0.627</v>
      </c>
      <c r="AX1425" s="19">
        <v>1.0049999999999999</v>
      </c>
      <c r="AY1425" s="19">
        <v>0.50800000000000001</v>
      </c>
      <c r="AZ1425" s="19">
        <v>0.59099999999999997</v>
      </c>
      <c r="BA1425" s="19">
        <v>0.53200000000000003</v>
      </c>
      <c r="BB1425" s="19">
        <v>1.87</v>
      </c>
      <c r="BC1425" s="19">
        <v>0.58599999999999997</v>
      </c>
      <c r="BD1425" s="19">
        <v>0.43099999999999999</v>
      </c>
      <c r="BE1425" s="19">
        <v>0.63300000000000001</v>
      </c>
      <c r="BF1425" s="19">
        <v>0.42499999999999999</v>
      </c>
      <c r="BG1425" s="19">
        <v>0.83299999999999996</v>
      </c>
      <c r="BH1425" s="19">
        <v>1.8089999999999999</v>
      </c>
      <c r="BI1425" s="19">
        <v>1.9790000000000001</v>
      </c>
      <c r="BJ1425" s="19">
        <v>3.044</v>
      </c>
      <c r="BK1425" s="19">
        <v>0.67</v>
      </c>
      <c r="BL1425" s="19"/>
      <c r="BM1425" s="19">
        <v>1.0960000000000001</v>
      </c>
      <c r="BN1425" s="19">
        <v>0.68400000000000005</v>
      </c>
      <c r="BO1425" s="19">
        <v>0.60899999999999999</v>
      </c>
      <c r="BP1425" s="19">
        <v>0.60099999999999998</v>
      </c>
      <c r="BQ1425" s="19">
        <v>0.95199999999999996</v>
      </c>
      <c r="BR1425" s="19">
        <v>0.94699999999999995</v>
      </c>
      <c r="BS1425" s="19">
        <v>0.65900000000000003</v>
      </c>
      <c r="BT1425" s="19">
        <v>0.59</v>
      </c>
      <c r="BU1425" s="19">
        <v>0.499</v>
      </c>
      <c r="BV1425" s="19">
        <v>1.006</v>
      </c>
      <c r="BW1425" s="19">
        <v>1.17</v>
      </c>
      <c r="BX1425" s="19">
        <v>0.97499999999999998</v>
      </c>
      <c r="BY1425" s="19">
        <v>0.38600000000000001</v>
      </c>
      <c r="BZ1425" s="19">
        <v>0.8</v>
      </c>
      <c r="CA1425" s="19">
        <v>2.2650000000000001</v>
      </c>
      <c r="CB1425" s="19">
        <v>0.75600000000000001</v>
      </c>
      <c r="CC1425" s="19">
        <v>1.202</v>
      </c>
      <c r="CD1425" s="19">
        <v>1.04</v>
      </c>
      <c r="CE1425" s="19"/>
      <c r="CF1425" s="19">
        <v>2.7949999999999999</v>
      </c>
      <c r="CG1425" s="19">
        <v>0.435</v>
      </c>
      <c r="CH1425" s="19">
        <v>0.94699999999999995</v>
      </c>
      <c r="CI1425" s="19">
        <v>0.72399999999999998</v>
      </c>
      <c r="CJ1425" s="19">
        <v>0.50600000000000001</v>
      </c>
      <c r="CK1425" s="19">
        <v>0.56899999999999995</v>
      </c>
      <c r="CL1425" s="19">
        <v>0.41899999999999998</v>
      </c>
      <c r="CM1425" s="19">
        <v>1.6519999999999999</v>
      </c>
      <c r="CN1425" s="19">
        <v>1.081</v>
      </c>
      <c r="CO1425" s="19">
        <v>1.748</v>
      </c>
      <c r="CP1425" s="19">
        <v>5.3380000000000001</v>
      </c>
      <c r="CQ1425" s="19">
        <v>2.12</v>
      </c>
      <c r="CR1425" s="19">
        <v>5.21</v>
      </c>
      <c r="CS1425" s="19">
        <v>2.2549999999999999</v>
      </c>
      <c r="CT1425" s="19">
        <v>2.6789999999999998</v>
      </c>
      <c r="CU1425" s="19">
        <v>2.319</v>
      </c>
      <c r="CV1425" s="19">
        <v>0.54200000000000004</v>
      </c>
      <c r="CW1425" s="19">
        <v>0.43099999999999999</v>
      </c>
    </row>
    <row r="1426" spans="1:101" s="1" customFormat="1" ht="15" x14ac:dyDescent="0.2">
      <c r="A1426" s="19">
        <v>2319</v>
      </c>
      <c r="B1426" s="19">
        <v>463.3</v>
      </c>
      <c r="C1426" s="19">
        <v>1278.8</v>
      </c>
      <c r="D1426" s="19">
        <v>658.17470000000003</v>
      </c>
      <c r="E1426" s="19">
        <v>662.18949999999995</v>
      </c>
      <c r="F1426" s="19">
        <v>191.06530000000001</v>
      </c>
      <c r="G1426" s="20">
        <v>6018.6666670000004</v>
      </c>
      <c r="H1426" s="19">
        <v>1</v>
      </c>
      <c r="I1426" s="19">
        <v>2</v>
      </c>
      <c r="J1426" s="19" t="s">
        <v>103</v>
      </c>
      <c r="M1426" s="10"/>
      <c r="N1426" s="10"/>
      <c r="U1426" s="21">
        <v>0</v>
      </c>
      <c r="V1426" s="21">
        <v>1</v>
      </c>
      <c r="W1426" s="21">
        <v>12</v>
      </c>
      <c r="X1426" s="19">
        <v>0.05</v>
      </c>
      <c r="Y1426" s="19">
        <v>1.167</v>
      </c>
      <c r="Z1426" s="19">
        <v>1.4510000000000001</v>
      </c>
      <c r="AA1426" s="19">
        <v>1.175</v>
      </c>
      <c r="AB1426" s="22">
        <f t="shared" si="360"/>
        <v>0.94577777777777761</v>
      </c>
      <c r="AC1426" s="22">
        <f t="shared" si="361"/>
        <v>0.83394444444444449</v>
      </c>
      <c r="AD1426" s="22">
        <f t="shared" si="362"/>
        <v>1.7964444444444443</v>
      </c>
      <c r="AE1426" s="22">
        <f t="shared" si="363"/>
        <v>1.1341016587835584</v>
      </c>
      <c r="AF1426" s="22">
        <f t="shared" si="364"/>
        <v>0.52647204354280053</v>
      </c>
      <c r="AG1426" s="22">
        <f t="shared" si="365"/>
        <v>0.18154996660238379</v>
      </c>
      <c r="AH1426" s="22">
        <f t="shared" si="366"/>
        <v>-0.9255711708785459</v>
      </c>
      <c r="AI1426" s="22">
        <f t="shared" si="367"/>
        <v>-0.21215233889404775</v>
      </c>
      <c r="AJ1426" s="22">
        <f t="shared" si="368"/>
        <v>-1.3645298769566816</v>
      </c>
      <c r="AK1426" s="22">
        <f t="shared" si="373"/>
        <v>0</v>
      </c>
      <c r="AL1426" s="22" t="str">
        <f t="shared" si="369"/>
        <v>Lowering</v>
      </c>
      <c r="AM1426" s="24">
        <f t="shared" si="370"/>
        <v>0.61354675161618044</v>
      </c>
      <c r="AN1426" s="24">
        <f t="shared" si="371"/>
        <v>4.3198644841861596E-2</v>
      </c>
      <c r="AO1426" s="25">
        <v>0.50308799999999998</v>
      </c>
      <c r="AP1426" s="24">
        <f t="shared" si="372"/>
        <v>4.3198644841861596E-2</v>
      </c>
      <c r="AQ1426" s="25">
        <v>1.6823300000000001</v>
      </c>
      <c r="AR1426" s="25">
        <v>1.81704</v>
      </c>
      <c r="AS1426" s="19">
        <v>2319</v>
      </c>
      <c r="AT1426" s="19">
        <v>1.7210000000000001</v>
      </c>
      <c r="AU1426" s="19">
        <v>0.48299999999999998</v>
      </c>
      <c r="AV1426" s="19">
        <v>0.35099999999999998</v>
      </c>
      <c r="AW1426" s="19">
        <v>0.57399999999999995</v>
      </c>
      <c r="AX1426" s="19">
        <v>0.97399999999999998</v>
      </c>
      <c r="AY1426" s="19">
        <v>0.54500000000000004</v>
      </c>
      <c r="AZ1426" s="19">
        <v>0.26600000000000001</v>
      </c>
      <c r="BA1426" s="19">
        <v>0.433</v>
      </c>
      <c r="BB1426" s="19">
        <v>1.9470000000000001</v>
      </c>
      <c r="BC1426" s="19">
        <v>0.443</v>
      </c>
      <c r="BD1426" s="19">
        <v>0.49299999999999999</v>
      </c>
      <c r="BE1426" s="19">
        <v>0.56200000000000006</v>
      </c>
      <c r="BF1426" s="19">
        <v>0.374</v>
      </c>
      <c r="BG1426" s="19">
        <v>0.751</v>
      </c>
      <c r="BH1426" s="19">
        <v>1.736</v>
      </c>
      <c r="BI1426" s="19">
        <v>1.706</v>
      </c>
      <c r="BJ1426" s="19">
        <v>3.1459999999999999</v>
      </c>
      <c r="BK1426" s="19">
        <v>0.51900000000000002</v>
      </c>
      <c r="BL1426" s="19"/>
      <c r="BM1426" s="19">
        <v>1.1000000000000001</v>
      </c>
      <c r="BN1426" s="19">
        <v>0.56999999999999995</v>
      </c>
      <c r="BO1426" s="19">
        <v>0.442</v>
      </c>
      <c r="BP1426" s="19">
        <v>0.48199999999999998</v>
      </c>
      <c r="BQ1426" s="19">
        <v>0.88100000000000001</v>
      </c>
      <c r="BR1426" s="19">
        <v>0.93200000000000005</v>
      </c>
      <c r="BS1426" s="19">
        <v>0.52400000000000002</v>
      </c>
      <c r="BT1426" s="19">
        <v>0.443</v>
      </c>
      <c r="BU1426" s="19">
        <v>0.44400000000000001</v>
      </c>
      <c r="BV1426" s="19">
        <v>0.88500000000000001</v>
      </c>
      <c r="BW1426" s="19">
        <v>1.3440000000000001</v>
      </c>
      <c r="BX1426" s="19">
        <v>0.80800000000000005</v>
      </c>
      <c r="BY1426" s="19">
        <v>0.39800000000000002</v>
      </c>
      <c r="BZ1426" s="19">
        <v>0.66600000000000004</v>
      </c>
      <c r="CA1426" s="19">
        <v>2.4740000000000002</v>
      </c>
      <c r="CB1426" s="19">
        <v>0.45300000000000001</v>
      </c>
      <c r="CC1426" s="19">
        <v>0.98</v>
      </c>
      <c r="CD1426" s="19">
        <v>1.1850000000000001</v>
      </c>
      <c r="CE1426" s="19"/>
      <c r="CF1426" s="19">
        <v>2.6960000000000002</v>
      </c>
      <c r="CG1426" s="19">
        <v>0.318</v>
      </c>
      <c r="CH1426" s="19">
        <v>0.96799999999999997</v>
      </c>
      <c r="CI1426" s="19">
        <v>0.57999999999999996</v>
      </c>
      <c r="CJ1426" s="19">
        <v>0.47599999999999998</v>
      </c>
      <c r="CK1426" s="19">
        <v>0.71299999999999997</v>
      </c>
      <c r="CL1426" s="19">
        <v>0.42799999999999999</v>
      </c>
      <c r="CM1426" s="19">
        <v>2.0049999999999999</v>
      </c>
      <c r="CN1426" s="19">
        <v>1.2889999999999999</v>
      </c>
      <c r="CO1426" s="19">
        <v>2.0299999999999998</v>
      </c>
      <c r="CP1426" s="19">
        <v>4.782</v>
      </c>
      <c r="CQ1426" s="19">
        <v>1.95</v>
      </c>
      <c r="CR1426" s="19">
        <v>5.33</v>
      </c>
      <c r="CS1426" s="19">
        <v>2.1659999999999999</v>
      </c>
      <c r="CT1426" s="19">
        <v>3.125</v>
      </c>
      <c r="CU1426" s="19">
        <v>2.7229999999999999</v>
      </c>
      <c r="CV1426" s="19">
        <v>0.47299999999999998</v>
      </c>
      <c r="CW1426" s="19">
        <v>0.28399999999999997</v>
      </c>
    </row>
    <row r="1427" spans="1:101" s="1" customFormat="1" ht="15" x14ac:dyDescent="0.2">
      <c r="A1427" s="19">
        <v>2321</v>
      </c>
      <c r="B1427" s="19">
        <v>463.3</v>
      </c>
      <c r="C1427" s="19">
        <v>1279.0999999999999</v>
      </c>
      <c r="D1427" s="19">
        <v>408.07380000000001</v>
      </c>
      <c r="E1427" s="19">
        <v>410.07990000000001</v>
      </c>
      <c r="F1427" s="19">
        <v>174.0155</v>
      </c>
      <c r="G1427" s="20">
        <v>8873</v>
      </c>
      <c r="H1427" s="19">
        <v>1</v>
      </c>
      <c r="I1427" s="19">
        <v>1</v>
      </c>
      <c r="J1427" s="19" t="s">
        <v>109</v>
      </c>
      <c r="M1427" s="10"/>
      <c r="N1427" s="10"/>
      <c r="U1427" s="21">
        <v>3</v>
      </c>
      <c r="V1427" s="21">
        <v>16</v>
      </c>
      <c r="W1427" s="21">
        <v>164</v>
      </c>
      <c r="X1427" s="19">
        <v>0</v>
      </c>
      <c r="Y1427" s="19">
        <v>1.131</v>
      </c>
      <c r="Z1427" s="19">
        <v>1.25</v>
      </c>
      <c r="AA1427" s="19">
        <v>1.1819999999999999</v>
      </c>
      <c r="AB1427" s="22">
        <f t="shared" si="360"/>
        <v>1.2362222222222221</v>
      </c>
      <c r="AC1427" s="22">
        <f t="shared" si="361"/>
        <v>1.2832777777777777</v>
      </c>
      <c r="AD1427" s="22">
        <f t="shared" si="362"/>
        <v>1.2715555555555556</v>
      </c>
      <c r="AE1427" s="22">
        <f t="shared" si="363"/>
        <v>0.96333174596302862</v>
      </c>
      <c r="AF1427" s="22">
        <f t="shared" si="364"/>
        <v>0.97221251310730505</v>
      </c>
      <c r="AG1427" s="22">
        <f t="shared" si="365"/>
        <v>-5.3895385254530914E-2</v>
      </c>
      <c r="AH1427" s="22">
        <f t="shared" si="366"/>
        <v>-4.0656392069570405E-2</v>
      </c>
      <c r="AI1427" s="22">
        <f t="shared" si="367"/>
        <v>-0.52337320739441651</v>
      </c>
      <c r="AJ1427" s="22">
        <f t="shared" si="368"/>
        <v>-0.3304970993456075</v>
      </c>
      <c r="AK1427" s="22">
        <f t="shared" si="373"/>
        <v>0</v>
      </c>
      <c r="AL1427" s="22" t="str">
        <f t="shared" si="369"/>
        <v>Increase</v>
      </c>
      <c r="AM1427" s="24">
        <f t="shared" si="370"/>
        <v>0.29965863203972226</v>
      </c>
      <c r="AN1427" s="24">
        <f t="shared" si="371"/>
        <v>0.46720007159240273</v>
      </c>
      <c r="AO1427" s="25">
        <v>0.61870499999999995</v>
      </c>
      <c r="AP1427" s="24">
        <f t="shared" si="372"/>
        <v>0.46720007159240273</v>
      </c>
      <c r="AQ1427" s="25">
        <v>0.62795199999999995</v>
      </c>
      <c r="AR1427" s="25">
        <v>0.74789000000000005</v>
      </c>
      <c r="AS1427" s="19">
        <v>2321</v>
      </c>
      <c r="AT1427" s="19">
        <v>1.111</v>
      </c>
      <c r="AU1427" s="19">
        <v>1.1399999999999999</v>
      </c>
      <c r="AV1427" s="19">
        <v>0.98299999999999998</v>
      </c>
      <c r="AW1427" s="19">
        <v>1.169</v>
      </c>
      <c r="AX1427" s="19">
        <v>1.2050000000000001</v>
      </c>
      <c r="AY1427" s="19">
        <v>1.1639999999999999</v>
      </c>
      <c r="AZ1427" s="19">
        <v>1.274</v>
      </c>
      <c r="BA1427" s="19">
        <v>1.1539999999999999</v>
      </c>
      <c r="BB1427" s="19">
        <v>1.3280000000000001</v>
      </c>
      <c r="BC1427" s="19">
        <v>1.2549999999999999</v>
      </c>
      <c r="BD1427" s="19">
        <v>1.125</v>
      </c>
      <c r="BE1427" s="19">
        <v>1.5429999999999999</v>
      </c>
      <c r="BF1427" s="19">
        <v>1.3220000000000001</v>
      </c>
      <c r="BG1427" s="19">
        <v>1.321</v>
      </c>
      <c r="BH1427" s="19">
        <v>1.26</v>
      </c>
      <c r="BI1427" s="19">
        <v>1.254</v>
      </c>
      <c r="BJ1427" s="19">
        <v>1.3620000000000001</v>
      </c>
      <c r="BK1427" s="19">
        <v>1.282</v>
      </c>
      <c r="BL1427" s="19"/>
      <c r="BM1427" s="19">
        <v>1.367</v>
      </c>
      <c r="BN1427" s="19">
        <v>1.2410000000000001</v>
      </c>
      <c r="BO1427" s="19">
        <v>1.3120000000000001</v>
      </c>
      <c r="BP1427" s="19">
        <v>1.1679999999999999</v>
      </c>
      <c r="BQ1427" s="19">
        <v>1.1379999999999999</v>
      </c>
      <c r="BR1427" s="19">
        <v>1.1859999999999999</v>
      </c>
      <c r="BS1427" s="19">
        <v>1.335</v>
      </c>
      <c r="BT1427" s="19">
        <v>1.2470000000000001</v>
      </c>
      <c r="BU1427" s="19">
        <v>1.022</v>
      </c>
      <c r="BV1427" s="19">
        <v>1.4710000000000001</v>
      </c>
      <c r="BW1427" s="19">
        <v>1.5249999999999999</v>
      </c>
      <c r="BX1427" s="19">
        <v>1.1739999999999999</v>
      </c>
      <c r="BY1427" s="19">
        <v>1.2889999999999999</v>
      </c>
      <c r="BZ1427" s="19">
        <v>1.3069999999999999</v>
      </c>
      <c r="CA1427" s="19">
        <v>1.097</v>
      </c>
      <c r="CB1427" s="19">
        <v>1.2490000000000001</v>
      </c>
      <c r="CC1427" s="19">
        <v>1.44</v>
      </c>
      <c r="CD1427" s="19">
        <v>1.5309999999999999</v>
      </c>
      <c r="CE1427" s="19"/>
      <c r="CF1427" s="19">
        <v>1.17</v>
      </c>
      <c r="CG1427" s="19">
        <v>1.454</v>
      </c>
      <c r="CH1427" s="19">
        <v>1.0109999999999999</v>
      </c>
      <c r="CI1427" s="19">
        <v>1.377</v>
      </c>
      <c r="CJ1427" s="19">
        <v>1.2490000000000001</v>
      </c>
      <c r="CK1427" s="19">
        <v>1.2270000000000001</v>
      </c>
      <c r="CL1427" s="19">
        <v>1.272</v>
      </c>
      <c r="CM1427" s="19">
        <v>1.522</v>
      </c>
      <c r="CN1427" s="19">
        <v>1.4510000000000001</v>
      </c>
      <c r="CO1427" s="19">
        <v>1.359</v>
      </c>
      <c r="CP1427" s="19">
        <v>1.244</v>
      </c>
      <c r="CQ1427" s="19">
        <v>1.139</v>
      </c>
      <c r="CR1427" s="19">
        <v>1.224</v>
      </c>
      <c r="CS1427" s="19">
        <v>1.1040000000000001</v>
      </c>
      <c r="CT1427" s="19">
        <v>1.129</v>
      </c>
      <c r="CU1427" s="19">
        <v>1.0920000000000001</v>
      </c>
      <c r="CV1427" s="19">
        <v>1.617</v>
      </c>
      <c r="CW1427" s="19">
        <v>1.2470000000000001</v>
      </c>
    </row>
    <row r="1428" spans="1:101" s="1" customFormat="1" ht="15" x14ac:dyDescent="0.2">
      <c r="A1428" s="19">
        <v>2326</v>
      </c>
      <c r="B1428" s="19">
        <v>464.9</v>
      </c>
      <c r="C1428" s="19">
        <v>1282.4000000000001</v>
      </c>
      <c r="D1428" s="19">
        <v>347.62180000000001</v>
      </c>
      <c r="E1428" s="19">
        <v>349.62819999999999</v>
      </c>
      <c r="F1428" s="19">
        <v>227.12690000000001</v>
      </c>
      <c r="G1428" s="20">
        <v>4381.4117649999998</v>
      </c>
      <c r="H1428" s="19">
        <v>2</v>
      </c>
      <c r="I1428" s="19">
        <v>2</v>
      </c>
      <c r="J1428" s="19" t="s">
        <v>103</v>
      </c>
      <c r="M1428" s="10"/>
      <c r="N1428" s="10"/>
      <c r="U1428" s="21">
        <v>0</v>
      </c>
      <c r="V1428" s="21">
        <v>2</v>
      </c>
      <c r="W1428" s="21">
        <v>146</v>
      </c>
      <c r="X1428" s="19">
        <v>0.05</v>
      </c>
      <c r="Y1428" s="19">
        <v>1.248</v>
      </c>
      <c r="Z1428" s="19">
        <v>1.5469999999999999</v>
      </c>
      <c r="AA1428" s="19">
        <v>1.2270000000000001</v>
      </c>
      <c r="AB1428" s="22">
        <f t="shared" si="360"/>
        <v>1.0940588235294115</v>
      </c>
      <c r="AC1428" s="22">
        <f t="shared" si="361"/>
        <v>1.2606111111111111</v>
      </c>
      <c r="AD1428" s="22">
        <f t="shared" si="362"/>
        <v>1.0042222222222223</v>
      </c>
      <c r="AE1428" s="22">
        <f t="shared" si="363"/>
        <v>0.86787972427523719</v>
      </c>
      <c r="AF1428" s="22">
        <f t="shared" si="364"/>
        <v>1.0894588860106995</v>
      </c>
      <c r="AG1428" s="22">
        <f t="shared" si="365"/>
        <v>-0.20443297527622259</v>
      </c>
      <c r="AH1428" s="22">
        <f t="shared" si="366"/>
        <v>0.12361175306907969</v>
      </c>
      <c r="AI1428" s="22">
        <f t="shared" si="367"/>
        <v>-0.61895786068004421</v>
      </c>
      <c r="AJ1428" s="22">
        <f t="shared" si="368"/>
        <v>-0.31119353161315338</v>
      </c>
      <c r="AK1428" s="22">
        <f t="shared" si="373"/>
        <v>0</v>
      </c>
      <c r="AL1428" s="22" t="str">
        <f t="shared" si="369"/>
        <v>Increase</v>
      </c>
      <c r="AM1428" s="24">
        <f t="shared" si="370"/>
        <v>0.24045961051331122</v>
      </c>
      <c r="AN1428" s="24">
        <f t="shared" si="371"/>
        <v>0.48843465311990941</v>
      </c>
      <c r="AO1428" s="25">
        <v>0.86035099999999998</v>
      </c>
      <c r="AP1428" s="24">
        <f t="shared" si="372"/>
        <v>0.48843465311990941</v>
      </c>
      <c r="AQ1428" s="25">
        <v>0.87145899999999998</v>
      </c>
      <c r="AR1428" s="25">
        <v>0.90518900000000002</v>
      </c>
      <c r="AS1428" s="19">
        <v>2326</v>
      </c>
      <c r="AT1428" s="19">
        <v>1.0860000000000001</v>
      </c>
      <c r="AU1428" s="19">
        <v>1.1160000000000001</v>
      </c>
      <c r="AV1428" s="19">
        <v>1.149</v>
      </c>
      <c r="AW1428" s="19">
        <v>0.65</v>
      </c>
      <c r="AX1428" s="19">
        <v>1.1240000000000001</v>
      </c>
      <c r="AY1428" s="19">
        <v>0.69</v>
      </c>
      <c r="AZ1428" s="19">
        <v>1.212</v>
      </c>
      <c r="BA1428" s="19">
        <v>0.74199999999999999</v>
      </c>
      <c r="BB1428" s="19">
        <v>0.77100000000000002</v>
      </c>
      <c r="BC1428" s="19">
        <v>0.94</v>
      </c>
      <c r="BD1428" s="19">
        <v>1.2549999999999999</v>
      </c>
      <c r="BE1428" s="19">
        <v>1.627</v>
      </c>
      <c r="BF1428" s="19">
        <v>1.712</v>
      </c>
      <c r="BG1428" s="19" t="s">
        <v>111</v>
      </c>
      <c r="BH1428" s="19">
        <v>1.339</v>
      </c>
      <c r="BI1428" s="19">
        <v>1.159</v>
      </c>
      <c r="BJ1428" s="19">
        <v>0.68799999999999994</v>
      </c>
      <c r="BK1428" s="19">
        <v>1.339</v>
      </c>
      <c r="BL1428" s="19"/>
      <c r="BM1428" s="19">
        <v>0.77700000000000002</v>
      </c>
      <c r="BN1428" s="19">
        <v>0.94099999999999995</v>
      </c>
      <c r="BO1428" s="19">
        <v>1.595</v>
      </c>
      <c r="BP1428" s="19">
        <v>0.97799999999999998</v>
      </c>
      <c r="BQ1428" s="19">
        <v>0.45100000000000001</v>
      </c>
      <c r="BR1428" s="19">
        <v>0.89800000000000002</v>
      </c>
      <c r="BS1428" s="19">
        <v>0.98299999999999998</v>
      </c>
      <c r="BT1428" s="19">
        <v>1.6950000000000001</v>
      </c>
      <c r="BU1428" s="19">
        <v>1.798</v>
      </c>
      <c r="BV1428" s="19">
        <v>0.81799999999999995</v>
      </c>
      <c r="BW1428" s="19">
        <v>0.96599999999999997</v>
      </c>
      <c r="BX1428" s="19">
        <v>1.768</v>
      </c>
      <c r="BY1428" s="19">
        <v>1.897</v>
      </c>
      <c r="BZ1428" s="19">
        <v>1.07</v>
      </c>
      <c r="CA1428" s="19">
        <v>1.0669999999999999</v>
      </c>
      <c r="CB1428" s="19">
        <v>2.3119999999999998</v>
      </c>
      <c r="CC1428" s="19">
        <v>1.1220000000000001</v>
      </c>
      <c r="CD1428" s="19">
        <v>1.5549999999999999</v>
      </c>
      <c r="CE1428" s="19"/>
      <c r="CF1428" s="19">
        <v>0.86099999999999999</v>
      </c>
      <c r="CG1428" s="19">
        <v>1.1120000000000001</v>
      </c>
      <c r="CH1428" s="19">
        <v>1.1679999999999999</v>
      </c>
      <c r="CI1428" s="19">
        <v>0.59499999999999997</v>
      </c>
      <c r="CJ1428" s="19">
        <v>0.60699999999999998</v>
      </c>
      <c r="CK1428" s="19">
        <v>0.64300000000000002</v>
      </c>
      <c r="CL1428" s="19">
        <v>0.71199999999999997</v>
      </c>
      <c r="CM1428" s="19">
        <v>0.76200000000000001</v>
      </c>
      <c r="CN1428" s="19">
        <v>2.0030000000000001</v>
      </c>
      <c r="CO1428" s="19">
        <v>0.86</v>
      </c>
      <c r="CP1428" s="19">
        <v>1.5169999999999999</v>
      </c>
      <c r="CQ1428" s="19">
        <v>1.3360000000000001</v>
      </c>
      <c r="CR1428" s="19">
        <v>1.4430000000000001</v>
      </c>
      <c r="CS1428" s="19">
        <v>0.84599999999999997</v>
      </c>
      <c r="CT1428" s="19">
        <v>0.95399999999999996</v>
      </c>
      <c r="CU1428" s="19">
        <v>1.6539999999999999</v>
      </c>
      <c r="CV1428" s="19">
        <v>0.42199999999999999</v>
      </c>
      <c r="CW1428" s="19">
        <v>0.58099999999999996</v>
      </c>
    </row>
    <row r="1429" spans="1:101" s="1" customFormat="1" ht="15" x14ac:dyDescent="0.2">
      <c r="A1429" s="19">
        <v>2330</v>
      </c>
      <c r="B1429" s="19">
        <v>464.5</v>
      </c>
      <c r="C1429" s="19">
        <v>1283.4000000000001</v>
      </c>
      <c r="D1429" s="19">
        <v>577.1902</v>
      </c>
      <c r="E1429" s="19">
        <v>581.20339999999999</v>
      </c>
      <c r="F1429" s="19">
        <v>110.0808</v>
      </c>
      <c r="G1429" s="20">
        <v>5010.9090910000004</v>
      </c>
      <c r="H1429" s="19">
        <v>1</v>
      </c>
      <c r="I1429" s="19">
        <v>2</v>
      </c>
      <c r="J1429" s="19" t="s">
        <v>117</v>
      </c>
      <c r="M1429" s="10"/>
      <c r="N1429" s="10"/>
      <c r="U1429" s="21">
        <v>0</v>
      </c>
      <c r="V1429" s="21">
        <v>0</v>
      </c>
      <c r="W1429" s="21">
        <v>1</v>
      </c>
      <c r="X1429" s="19">
        <v>0.05</v>
      </c>
      <c r="Y1429" s="19">
        <v>1.1990000000000001</v>
      </c>
      <c r="Z1429" s="19">
        <v>1.2170000000000001</v>
      </c>
      <c r="AA1429" s="19">
        <v>1.0720000000000001</v>
      </c>
      <c r="AB1429" s="22">
        <f t="shared" si="360"/>
        <v>1.3158888888888889</v>
      </c>
      <c r="AC1429" s="22">
        <f t="shared" si="361"/>
        <v>0.64872222222222209</v>
      </c>
      <c r="AD1429" s="22">
        <f t="shared" si="362"/>
        <v>1.1157777777777778</v>
      </c>
      <c r="AE1429" s="22">
        <f t="shared" si="363"/>
        <v>2.0284319602637666</v>
      </c>
      <c r="AF1429" s="22">
        <f t="shared" si="364"/>
        <v>1.1793467436765586</v>
      </c>
      <c r="AG1429" s="22">
        <f t="shared" si="365"/>
        <v>1.0203649110054478</v>
      </c>
      <c r="AH1429" s="22">
        <f t="shared" si="366"/>
        <v>0.23798795227527883</v>
      </c>
      <c r="AI1429" s="22">
        <f t="shared" si="367"/>
        <v>-4.9159822427860584</v>
      </c>
      <c r="AJ1429" s="22">
        <f t="shared" si="368"/>
        <v>-0.92901860190448282</v>
      </c>
      <c r="AK1429" s="22" t="s">
        <v>125</v>
      </c>
      <c r="AL1429" s="22" t="str">
        <f t="shared" si="369"/>
        <v>Lowering</v>
      </c>
      <c r="AM1429" s="24">
        <f t="shared" si="370"/>
        <v>1.2134384639111637E-5</v>
      </c>
      <c r="AN1429" s="24">
        <f t="shared" si="371"/>
        <v>0.11775555348308869</v>
      </c>
      <c r="AO1429" s="25">
        <v>2.0689000000000002</v>
      </c>
      <c r="AP1429" s="24">
        <f t="shared" si="372"/>
        <v>0.11775555348308869</v>
      </c>
      <c r="AQ1429" s="25">
        <v>0.87808699999999995</v>
      </c>
      <c r="AR1429" s="25">
        <v>0.91107300000000002</v>
      </c>
      <c r="AS1429" s="19">
        <v>2330</v>
      </c>
      <c r="AT1429" s="19">
        <v>1.1719999999999999</v>
      </c>
      <c r="AU1429" s="19">
        <v>1.2969999999999999</v>
      </c>
      <c r="AV1429" s="19">
        <v>2.3180000000000001</v>
      </c>
      <c r="AW1429" s="19">
        <v>1.0349999999999999</v>
      </c>
      <c r="AX1429" s="19">
        <v>2.298</v>
      </c>
      <c r="AY1429" s="19">
        <v>1.3939999999999999</v>
      </c>
      <c r="AZ1429" s="19">
        <v>0.71599999999999997</v>
      </c>
      <c r="BA1429" s="19">
        <v>1.2549999999999999</v>
      </c>
      <c r="BB1429" s="19">
        <v>1.97</v>
      </c>
      <c r="BC1429" s="19">
        <v>1.002</v>
      </c>
      <c r="BD1429" s="19">
        <v>0.76400000000000001</v>
      </c>
      <c r="BE1429" s="19">
        <v>0.97399999999999998</v>
      </c>
      <c r="BF1429" s="19">
        <v>1.0529999999999999</v>
      </c>
      <c r="BG1429" s="19">
        <v>0.86799999999999999</v>
      </c>
      <c r="BH1429" s="19">
        <v>1.5489999999999999</v>
      </c>
      <c r="BI1429" s="19">
        <v>1.169</v>
      </c>
      <c r="BJ1429" s="19">
        <v>1.379</v>
      </c>
      <c r="BK1429" s="19">
        <v>1.4730000000000001</v>
      </c>
      <c r="BL1429" s="19"/>
      <c r="BM1429" s="19">
        <v>0.48399999999999999</v>
      </c>
      <c r="BN1429" s="19">
        <v>0.71699999999999997</v>
      </c>
      <c r="BO1429" s="19">
        <v>0.753</v>
      </c>
      <c r="BP1429" s="19">
        <v>0.67900000000000005</v>
      </c>
      <c r="BQ1429" s="19">
        <v>0.69399999999999995</v>
      </c>
      <c r="BR1429" s="19">
        <v>0.56499999999999995</v>
      </c>
      <c r="BS1429" s="19">
        <v>0.63900000000000001</v>
      </c>
      <c r="BT1429" s="19">
        <v>0.77200000000000002</v>
      </c>
      <c r="BU1429" s="19">
        <v>0.83699999999999997</v>
      </c>
      <c r="BV1429" s="19">
        <v>0.39600000000000002</v>
      </c>
      <c r="BW1429" s="19">
        <v>0.66100000000000003</v>
      </c>
      <c r="BX1429" s="19">
        <v>0.47</v>
      </c>
      <c r="BY1429" s="19">
        <v>0.73</v>
      </c>
      <c r="BZ1429" s="19">
        <v>0.94899999999999995</v>
      </c>
      <c r="CA1429" s="19">
        <v>0.51300000000000001</v>
      </c>
      <c r="CB1429" s="19">
        <v>0.628</v>
      </c>
      <c r="CC1429" s="19">
        <v>0.57199999999999995</v>
      </c>
      <c r="CD1429" s="19">
        <v>0.61799999999999999</v>
      </c>
      <c r="CE1429" s="19"/>
      <c r="CF1429" s="19">
        <v>1.1970000000000001</v>
      </c>
      <c r="CG1429" s="19">
        <v>0.95299999999999996</v>
      </c>
      <c r="CH1429" s="19">
        <v>0.95199999999999996</v>
      </c>
      <c r="CI1429" s="19">
        <v>1.4530000000000001</v>
      </c>
      <c r="CJ1429" s="19">
        <v>0.90500000000000003</v>
      </c>
      <c r="CK1429" s="19">
        <v>1.0049999999999999</v>
      </c>
      <c r="CL1429" s="19">
        <v>1.288</v>
      </c>
      <c r="CM1429" s="19">
        <v>1.2</v>
      </c>
      <c r="CN1429" s="19">
        <v>1.3819999999999999</v>
      </c>
      <c r="CO1429" s="19">
        <v>1.2889999999999999</v>
      </c>
      <c r="CP1429" s="19">
        <v>1.052</v>
      </c>
      <c r="CQ1429" s="19">
        <v>0.76500000000000001</v>
      </c>
      <c r="CR1429" s="19">
        <v>1.302</v>
      </c>
      <c r="CS1429" s="19">
        <v>1.198</v>
      </c>
      <c r="CT1429" s="19">
        <v>1.171</v>
      </c>
      <c r="CU1429" s="19">
        <v>1.446</v>
      </c>
      <c r="CV1429" s="19">
        <v>0.70499999999999996</v>
      </c>
      <c r="CW1429" s="19">
        <v>0.82099999999999995</v>
      </c>
    </row>
    <row r="1430" spans="1:101" s="1" customFormat="1" ht="15" x14ac:dyDescent="0.2">
      <c r="A1430" s="19">
        <v>2331</v>
      </c>
      <c r="B1430" s="19">
        <v>465.5</v>
      </c>
      <c r="C1430" s="19">
        <v>1283.5999999999999</v>
      </c>
      <c r="D1430" s="19">
        <v>278.10820000000001</v>
      </c>
      <c r="E1430" s="19">
        <v>280.11540000000002</v>
      </c>
      <c r="F1430" s="19">
        <v>88.099800000000002</v>
      </c>
      <c r="G1430" s="20">
        <v>32643.272730000001</v>
      </c>
      <c r="H1430" s="19">
        <v>2</v>
      </c>
      <c r="I1430" s="19">
        <v>2</v>
      </c>
      <c r="J1430" s="19" t="s">
        <v>105</v>
      </c>
      <c r="K1430" s="19" t="s">
        <v>124</v>
      </c>
      <c r="L1430" s="19" t="s">
        <v>125</v>
      </c>
      <c r="M1430" s="19">
        <v>0.26</v>
      </c>
      <c r="N1430" s="19">
        <v>7.3</v>
      </c>
      <c r="X1430" s="19">
        <v>0.05</v>
      </c>
      <c r="Y1430" s="19">
        <v>0.81</v>
      </c>
      <c r="Z1430" s="19">
        <v>0.94599999999999995</v>
      </c>
      <c r="AA1430" s="19">
        <v>0.79800000000000004</v>
      </c>
      <c r="AB1430" s="22">
        <f t="shared" si="360"/>
        <v>1.0513888888888889</v>
      </c>
      <c r="AC1430" s="22">
        <f t="shared" si="361"/>
        <v>0.53222222222222226</v>
      </c>
      <c r="AD1430" s="22">
        <f t="shared" si="362"/>
        <v>0.88149999999999984</v>
      </c>
      <c r="AE1430" s="22">
        <f t="shared" si="363"/>
        <v>1.9754697286012526</v>
      </c>
      <c r="AF1430" s="22">
        <f t="shared" si="364"/>
        <v>1.1927270435495054</v>
      </c>
      <c r="AG1430" s="22">
        <f t="shared" si="365"/>
        <v>0.98219573913691371</v>
      </c>
      <c r="AH1430" s="22">
        <f t="shared" si="366"/>
        <v>0.25426391899796258</v>
      </c>
      <c r="AI1430" s="22">
        <f t="shared" si="367"/>
        <v>-7.2496665166022556</v>
      </c>
      <c r="AJ1430" s="22">
        <f t="shared" si="368"/>
        <v>-1.3634607277932504</v>
      </c>
      <c r="AK1430" s="22" t="str">
        <f>L1430</f>
        <v>1,4-diaminobutane</v>
      </c>
      <c r="AL1430" s="22" t="str">
        <f t="shared" si="369"/>
        <v>Lowering</v>
      </c>
      <c r="AM1430" s="24">
        <f t="shared" si="370"/>
        <v>5.6277329824627441E-8</v>
      </c>
      <c r="AN1430" s="24">
        <f t="shared" si="371"/>
        <v>4.330512257495768E-2</v>
      </c>
      <c r="AO1430" s="25">
        <v>2.3356300000000001</v>
      </c>
      <c r="AP1430" s="24">
        <f t="shared" si="372"/>
        <v>4.330512257495768E-2</v>
      </c>
      <c r="AQ1430" s="25">
        <v>1.07178</v>
      </c>
      <c r="AR1430" s="25">
        <v>1.0203800000000001</v>
      </c>
      <c r="AS1430" s="19">
        <v>2331</v>
      </c>
      <c r="AT1430" s="19">
        <v>0.98599999999999999</v>
      </c>
      <c r="AU1430" s="19">
        <v>0.93799999999999994</v>
      </c>
      <c r="AV1430" s="19">
        <v>1.625</v>
      </c>
      <c r="AW1430" s="19">
        <v>0.83</v>
      </c>
      <c r="AX1430" s="19">
        <v>1.34</v>
      </c>
      <c r="AY1430" s="19">
        <v>1.143</v>
      </c>
      <c r="AZ1430" s="19">
        <v>0.72299999999999998</v>
      </c>
      <c r="BA1430" s="19">
        <v>0.99</v>
      </c>
      <c r="BB1430" s="19">
        <v>1.4379999999999999</v>
      </c>
      <c r="BC1430" s="19">
        <v>0.96699999999999997</v>
      </c>
      <c r="BD1430" s="19">
        <v>0.67200000000000004</v>
      </c>
      <c r="BE1430" s="19">
        <v>0.92800000000000005</v>
      </c>
      <c r="BF1430" s="19">
        <v>0.98799999999999999</v>
      </c>
      <c r="BG1430" s="19">
        <v>0.74299999999999999</v>
      </c>
      <c r="BH1430" s="19">
        <v>1.3089999999999999</v>
      </c>
      <c r="BI1430" s="19">
        <v>0.98099999999999998</v>
      </c>
      <c r="BJ1430" s="19">
        <v>1.278</v>
      </c>
      <c r="BK1430" s="19">
        <v>1.046</v>
      </c>
      <c r="BL1430" s="19"/>
      <c r="BM1430" s="19">
        <v>0.55100000000000005</v>
      </c>
      <c r="BN1430" s="19">
        <v>0.57299999999999995</v>
      </c>
      <c r="BO1430" s="19">
        <v>0.66600000000000004</v>
      </c>
      <c r="BP1430" s="19">
        <v>0.51700000000000002</v>
      </c>
      <c r="BQ1430" s="19">
        <v>0.40200000000000002</v>
      </c>
      <c r="BR1430" s="19">
        <v>0.51500000000000001</v>
      </c>
      <c r="BS1430" s="19">
        <v>0.53700000000000003</v>
      </c>
      <c r="BT1430" s="19">
        <v>0.74299999999999999</v>
      </c>
      <c r="BU1430" s="19">
        <v>0.66700000000000004</v>
      </c>
      <c r="BV1430" s="19">
        <v>0.309</v>
      </c>
      <c r="BW1430" s="19">
        <v>0.439</v>
      </c>
      <c r="BX1430" s="19">
        <v>0.377</v>
      </c>
      <c r="BY1430" s="19">
        <v>0.47199999999999998</v>
      </c>
      <c r="BZ1430" s="19">
        <v>0.82099999999999995</v>
      </c>
      <c r="CA1430" s="19">
        <v>0.44</v>
      </c>
      <c r="CB1430" s="19">
        <v>0.46700000000000003</v>
      </c>
      <c r="CC1430" s="19">
        <v>0.52700000000000002</v>
      </c>
      <c r="CD1430" s="19">
        <v>0.55700000000000005</v>
      </c>
      <c r="CE1430" s="19"/>
      <c r="CF1430" s="19">
        <v>1.181</v>
      </c>
      <c r="CG1430" s="19">
        <v>0.80300000000000005</v>
      </c>
      <c r="CH1430" s="19">
        <v>0.79</v>
      </c>
      <c r="CI1430" s="19">
        <v>1.018</v>
      </c>
      <c r="CJ1430" s="19">
        <v>0.63200000000000001</v>
      </c>
      <c r="CK1430" s="19">
        <v>0.74099999999999999</v>
      </c>
      <c r="CL1430" s="19">
        <v>0.91</v>
      </c>
      <c r="CM1430" s="19">
        <v>0.84699999999999998</v>
      </c>
      <c r="CN1430" s="19">
        <v>1.44</v>
      </c>
      <c r="CO1430" s="19">
        <v>0.998</v>
      </c>
      <c r="CP1430" s="19">
        <v>0.71299999999999997</v>
      </c>
      <c r="CQ1430" s="19">
        <v>0.57099999999999995</v>
      </c>
      <c r="CR1430" s="19">
        <v>1.1819999999999999</v>
      </c>
      <c r="CS1430" s="19">
        <v>0.86799999999999999</v>
      </c>
      <c r="CT1430" s="19">
        <v>0.78500000000000003</v>
      </c>
      <c r="CU1430" s="19">
        <v>1.032</v>
      </c>
      <c r="CV1430" s="19">
        <v>0.71699999999999997</v>
      </c>
      <c r="CW1430" s="19">
        <v>0.63900000000000001</v>
      </c>
    </row>
    <row r="1431" spans="1:101" s="1" customFormat="1" ht="15" x14ac:dyDescent="0.2">
      <c r="A1431" s="19">
        <v>2335</v>
      </c>
      <c r="B1431" s="19">
        <v>462.9</v>
      </c>
      <c r="C1431" s="19">
        <v>1285</v>
      </c>
      <c r="D1431" s="19">
        <v>382.61989999999997</v>
      </c>
      <c r="E1431" s="19">
        <v>384.6266</v>
      </c>
      <c r="F1431" s="19">
        <v>297.1232</v>
      </c>
      <c r="G1431" s="20">
        <v>3898</v>
      </c>
      <c r="H1431" s="19">
        <v>2</v>
      </c>
      <c r="I1431" s="19">
        <v>2</v>
      </c>
      <c r="J1431" s="19" t="s">
        <v>109</v>
      </c>
      <c r="M1431" s="10"/>
      <c r="N1431" s="10"/>
      <c r="U1431" s="21">
        <v>1</v>
      </c>
      <c r="V1431" s="21">
        <v>20</v>
      </c>
      <c r="W1431" s="21">
        <v>357</v>
      </c>
      <c r="X1431" s="19">
        <v>0.05</v>
      </c>
      <c r="Y1431" s="19">
        <v>1.4259999999999999</v>
      </c>
      <c r="Z1431" s="19">
        <v>1.036</v>
      </c>
      <c r="AA1431" s="19">
        <v>1.1499999999999999</v>
      </c>
      <c r="AB1431" s="22">
        <f t="shared" si="360"/>
        <v>0.81022222222222218</v>
      </c>
      <c r="AC1431" s="22">
        <f t="shared" si="361"/>
        <v>1.089722222222222</v>
      </c>
      <c r="AD1431" s="22">
        <f t="shared" si="362"/>
        <v>1.0304444444444445</v>
      </c>
      <c r="AE1431" s="22">
        <f t="shared" si="363"/>
        <v>0.74351261789446865</v>
      </c>
      <c r="AF1431" s="22">
        <f t="shared" si="364"/>
        <v>0.78628423549708859</v>
      </c>
      <c r="AG1431" s="22">
        <f t="shared" si="365"/>
        <v>-0.42757086892532331</v>
      </c>
      <c r="AH1431" s="22">
        <f t="shared" si="366"/>
        <v>-0.34687716533539137</v>
      </c>
      <c r="AI1431" s="22">
        <f t="shared" si="367"/>
        <v>-1.313468658217521</v>
      </c>
      <c r="AJ1431" s="22">
        <f t="shared" si="368"/>
        <v>-1.2388305350395439</v>
      </c>
      <c r="AK1431" s="22">
        <f t="shared" ref="AK1431:AK1442" si="374">P1431</f>
        <v>0</v>
      </c>
      <c r="AL1431" s="22" t="str">
        <f t="shared" si="369"/>
        <v>Increase</v>
      </c>
      <c r="AM1431" s="24">
        <f t="shared" si="370"/>
        <v>4.8588259442030546E-2</v>
      </c>
      <c r="AN1431" s="24">
        <f t="shared" si="371"/>
        <v>5.7699156590273228E-2</v>
      </c>
      <c r="AO1431" s="25">
        <v>1.21201</v>
      </c>
      <c r="AP1431" s="24">
        <f t="shared" si="372"/>
        <v>5.7699156590273228E-2</v>
      </c>
      <c r="AQ1431" s="25">
        <v>1.27515</v>
      </c>
      <c r="AR1431" s="25">
        <v>1.14811</v>
      </c>
      <c r="AS1431" s="19">
        <v>2335</v>
      </c>
      <c r="AT1431" s="19">
        <v>0.55100000000000005</v>
      </c>
      <c r="AU1431" s="19">
        <v>0.94</v>
      </c>
      <c r="AV1431" s="19">
        <v>0.41899999999999998</v>
      </c>
      <c r="AW1431" s="19">
        <v>0.76600000000000001</v>
      </c>
      <c r="AX1431" s="19">
        <v>0.68500000000000005</v>
      </c>
      <c r="AY1431" s="19">
        <v>0.29499999999999998</v>
      </c>
      <c r="AZ1431" s="19">
        <v>1.252</v>
      </c>
      <c r="BA1431" s="19">
        <v>0.79</v>
      </c>
      <c r="BB1431" s="19">
        <v>0.94599999999999995</v>
      </c>
      <c r="BC1431" s="19">
        <v>1.3140000000000001</v>
      </c>
      <c r="BD1431" s="19">
        <v>0.64300000000000002</v>
      </c>
      <c r="BE1431" s="19">
        <v>0.90900000000000003</v>
      </c>
      <c r="BF1431" s="19">
        <v>0.81499999999999995</v>
      </c>
      <c r="BG1431" s="19">
        <v>1.337</v>
      </c>
      <c r="BH1431" s="19">
        <v>0.76400000000000001</v>
      </c>
      <c r="BI1431" s="19">
        <v>0.501</v>
      </c>
      <c r="BJ1431" s="19">
        <v>0.69099999999999995</v>
      </c>
      <c r="BK1431" s="19">
        <v>0.96599999999999997</v>
      </c>
      <c r="BL1431" s="19"/>
      <c r="BM1431" s="19">
        <v>0.94699999999999995</v>
      </c>
      <c r="BN1431" s="19">
        <v>1.1890000000000001</v>
      </c>
      <c r="BO1431" s="19">
        <v>0.41399999999999998</v>
      </c>
      <c r="BP1431" s="19">
        <v>0.65600000000000003</v>
      </c>
      <c r="BQ1431" s="19">
        <v>1.6579999999999999</v>
      </c>
      <c r="BR1431" s="19">
        <v>1.819</v>
      </c>
      <c r="BS1431" s="19">
        <v>0.92</v>
      </c>
      <c r="BT1431" s="19">
        <v>0.42799999999999999</v>
      </c>
      <c r="BU1431" s="19">
        <v>0.84399999999999997</v>
      </c>
      <c r="BV1431" s="19">
        <v>1.3819999999999999</v>
      </c>
      <c r="BW1431" s="19">
        <v>2.0510000000000002</v>
      </c>
      <c r="BX1431" s="19">
        <v>0.76500000000000001</v>
      </c>
      <c r="BY1431" s="19">
        <v>0.79300000000000004</v>
      </c>
      <c r="BZ1431" s="19">
        <v>0.94699999999999995</v>
      </c>
      <c r="CA1431" s="19">
        <v>1.0740000000000001</v>
      </c>
      <c r="CB1431" s="19">
        <v>0.51100000000000001</v>
      </c>
      <c r="CC1431" s="19">
        <v>1.5109999999999999</v>
      </c>
      <c r="CD1431" s="19">
        <v>1.706</v>
      </c>
      <c r="CE1431" s="19"/>
      <c r="CF1431" s="19">
        <v>0.73899999999999999</v>
      </c>
      <c r="CG1431" s="19">
        <v>0.91800000000000004</v>
      </c>
      <c r="CH1431" s="19">
        <v>0.76800000000000002</v>
      </c>
      <c r="CI1431" s="19">
        <v>1.117</v>
      </c>
      <c r="CJ1431" s="19">
        <v>0.92300000000000004</v>
      </c>
      <c r="CK1431" s="19">
        <v>1.115</v>
      </c>
      <c r="CL1431" s="19">
        <v>0.98199999999999998</v>
      </c>
      <c r="CM1431" s="19">
        <v>1.3680000000000001</v>
      </c>
      <c r="CN1431" s="19">
        <v>0.55800000000000005</v>
      </c>
      <c r="CO1431" s="19">
        <v>1.262</v>
      </c>
      <c r="CP1431" s="19">
        <v>0.56999999999999995</v>
      </c>
      <c r="CQ1431" s="19">
        <v>1.6339999999999999</v>
      </c>
      <c r="CR1431" s="19">
        <v>0.995</v>
      </c>
      <c r="CS1431" s="19">
        <v>1.2490000000000001</v>
      </c>
      <c r="CT1431" s="19">
        <v>1.038</v>
      </c>
      <c r="CU1431" s="19">
        <v>0.58299999999999996</v>
      </c>
      <c r="CV1431" s="19">
        <v>1.9790000000000001</v>
      </c>
      <c r="CW1431" s="19">
        <v>0.75</v>
      </c>
    </row>
    <row r="1432" spans="1:101" s="1" customFormat="1" ht="15" x14ac:dyDescent="0.2">
      <c r="A1432" s="19">
        <v>2337</v>
      </c>
      <c r="B1432" s="19">
        <v>465.4</v>
      </c>
      <c r="C1432" s="19">
        <v>1285.8</v>
      </c>
      <c r="D1432" s="19">
        <v>297.61369999999999</v>
      </c>
      <c r="E1432" s="19">
        <v>299.62029999999999</v>
      </c>
      <c r="F1432" s="19">
        <v>127.1108</v>
      </c>
      <c r="G1432" s="20">
        <v>9292.1818179999991</v>
      </c>
      <c r="H1432" s="19">
        <v>2</v>
      </c>
      <c r="I1432" s="19">
        <v>2</v>
      </c>
      <c r="J1432" s="19" t="s">
        <v>103</v>
      </c>
      <c r="M1432" s="10"/>
      <c r="N1432" s="10"/>
      <c r="U1432" s="21">
        <v>0</v>
      </c>
      <c r="V1432" s="21">
        <v>2</v>
      </c>
      <c r="W1432" s="21">
        <v>65</v>
      </c>
      <c r="X1432" s="19">
        <v>0.05</v>
      </c>
      <c r="Y1432" s="19">
        <v>0.41499999999999998</v>
      </c>
      <c r="Z1432" s="19">
        <v>0.30399999999999999</v>
      </c>
      <c r="AA1432" s="19">
        <v>0.27100000000000002</v>
      </c>
      <c r="AB1432" s="22">
        <f t="shared" si="360"/>
        <v>0.3512777777777778</v>
      </c>
      <c r="AC1432" s="22">
        <f t="shared" si="361"/>
        <v>0.3574444444444444</v>
      </c>
      <c r="AD1432" s="22">
        <f t="shared" si="362"/>
        <v>0.32811111111111102</v>
      </c>
      <c r="AE1432" s="22">
        <f t="shared" si="363"/>
        <v>0.98274790177183735</v>
      </c>
      <c r="AF1432" s="22">
        <f t="shared" si="364"/>
        <v>1.0706061632238406</v>
      </c>
      <c r="AG1432" s="22">
        <f t="shared" si="365"/>
        <v>-2.5106716478742398E-2</v>
      </c>
      <c r="AH1432" s="22">
        <f t="shared" si="366"/>
        <v>9.8427863040042141E-2</v>
      </c>
      <c r="AI1432" s="22">
        <f t="shared" si="367"/>
        <v>-6.6029425752258328E-2</v>
      </c>
      <c r="AJ1432" s="22">
        <f t="shared" si="368"/>
        <v>-0.38041370021912291</v>
      </c>
      <c r="AK1432" s="22">
        <f t="shared" si="374"/>
        <v>0</v>
      </c>
      <c r="AL1432" s="22" t="str">
        <f t="shared" si="369"/>
        <v>Increase</v>
      </c>
      <c r="AM1432" s="24">
        <f t="shared" si="370"/>
        <v>0.85895532075955716</v>
      </c>
      <c r="AN1432" s="24">
        <f t="shared" si="371"/>
        <v>0.41647247112612296</v>
      </c>
      <c r="AO1432" s="25">
        <v>0.55344700000000002</v>
      </c>
      <c r="AP1432" s="24">
        <f t="shared" si="372"/>
        <v>0.41647247112612296</v>
      </c>
      <c r="AQ1432" s="25">
        <v>0.41918899999999998</v>
      </c>
      <c r="AR1432" s="25">
        <v>0.56173300000000004</v>
      </c>
      <c r="AS1432" s="19">
        <v>2337</v>
      </c>
      <c r="AT1432" s="19">
        <v>0.42399999999999999</v>
      </c>
      <c r="AU1432" s="19">
        <v>0.20100000000000001</v>
      </c>
      <c r="AV1432" s="19">
        <v>0.317</v>
      </c>
      <c r="AW1432" s="19">
        <v>0.374</v>
      </c>
      <c r="AX1432" s="19">
        <v>0.27300000000000002</v>
      </c>
      <c r="AY1432" s="19">
        <v>0.58499999999999996</v>
      </c>
      <c r="AZ1432" s="19">
        <v>0.28699999999999998</v>
      </c>
      <c r="BA1432" s="19">
        <v>0.32800000000000001</v>
      </c>
      <c r="BB1432" s="19">
        <v>0.25</v>
      </c>
      <c r="BC1432" s="19">
        <v>0.31900000000000001</v>
      </c>
      <c r="BD1432" s="19">
        <v>0.30199999999999999</v>
      </c>
      <c r="BE1432" s="19">
        <v>0.35499999999999998</v>
      </c>
      <c r="BF1432" s="19">
        <v>0.32400000000000001</v>
      </c>
      <c r="BG1432" s="19">
        <v>0.47199999999999998</v>
      </c>
      <c r="BH1432" s="19">
        <v>0.34100000000000003</v>
      </c>
      <c r="BI1432" s="19">
        <v>0.441</v>
      </c>
      <c r="BJ1432" s="19">
        <v>0.45600000000000002</v>
      </c>
      <c r="BK1432" s="19">
        <v>0.27400000000000002</v>
      </c>
      <c r="BL1432" s="19"/>
      <c r="BM1432" s="19">
        <v>0.43</v>
      </c>
      <c r="BN1432" s="19">
        <v>0.24199999999999999</v>
      </c>
      <c r="BO1432" s="19">
        <v>0.45400000000000001</v>
      </c>
      <c r="BP1432" s="19">
        <v>0.38100000000000001</v>
      </c>
      <c r="BQ1432" s="19">
        <v>0.28000000000000003</v>
      </c>
      <c r="BR1432" s="19">
        <v>0.23799999999999999</v>
      </c>
      <c r="BS1432" s="19">
        <v>0.34399999999999997</v>
      </c>
      <c r="BT1432" s="19">
        <v>0.42099999999999999</v>
      </c>
      <c r="BU1432" s="19">
        <v>0.22800000000000001</v>
      </c>
      <c r="BV1432" s="19">
        <v>0.27600000000000002</v>
      </c>
      <c r="BW1432" s="19">
        <v>0.25800000000000001</v>
      </c>
      <c r="BX1432" s="19">
        <v>0.22700000000000001</v>
      </c>
      <c r="BY1432" s="19">
        <v>0.52900000000000003</v>
      </c>
      <c r="BZ1432" s="19">
        <v>0.42899999999999999</v>
      </c>
      <c r="CA1432" s="19">
        <v>0.41099999999999998</v>
      </c>
      <c r="CB1432" s="19">
        <v>0.58199999999999996</v>
      </c>
      <c r="CC1432" s="19">
        <v>0.246</v>
      </c>
      <c r="CD1432" s="19">
        <v>0.45800000000000002</v>
      </c>
      <c r="CE1432" s="19"/>
      <c r="CF1432" s="19">
        <v>0.35899999999999999</v>
      </c>
      <c r="CG1432" s="19">
        <v>0.22800000000000001</v>
      </c>
      <c r="CH1432" s="19">
        <v>0.43</v>
      </c>
      <c r="CI1432" s="19">
        <v>0.38</v>
      </c>
      <c r="CJ1432" s="19">
        <v>0.49299999999999999</v>
      </c>
      <c r="CK1432" s="19">
        <v>0.29499999999999998</v>
      </c>
      <c r="CL1432" s="19">
        <v>0.246</v>
      </c>
      <c r="CM1432" s="19">
        <v>0.30499999999999999</v>
      </c>
      <c r="CN1432" s="19">
        <v>0.35499999999999998</v>
      </c>
      <c r="CO1432" s="19">
        <v>0.41399999999999998</v>
      </c>
      <c r="CP1432" s="19">
        <v>0.26700000000000002</v>
      </c>
      <c r="CQ1432" s="19">
        <v>0.24199999999999999</v>
      </c>
      <c r="CR1432" s="19">
        <v>0.27600000000000002</v>
      </c>
      <c r="CS1432" s="19">
        <v>0.28599999999999998</v>
      </c>
      <c r="CT1432" s="19">
        <v>0.36599999999999999</v>
      </c>
      <c r="CU1432" s="19">
        <v>0.27500000000000002</v>
      </c>
      <c r="CV1432" s="19">
        <v>0.39500000000000002</v>
      </c>
      <c r="CW1432" s="19">
        <v>0.29399999999999998</v>
      </c>
    </row>
    <row r="1433" spans="1:101" s="1" customFormat="1" ht="15" x14ac:dyDescent="0.2">
      <c r="A1433" s="19">
        <v>2338</v>
      </c>
      <c r="B1433" s="19">
        <v>465.5</v>
      </c>
      <c r="C1433" s="19">
        <v>1286</v>
      </c>
      <c r="D1433" s="19">
        <v>335.59789999999998</v>
      </c>
      <c r="E1433" s="19">
        <v>337.6046</v>
      </c>
      <c r="F1433" s="19">
        <v>101.53959999999999</v>
      </c>
      <c r="G1433" s="20">
        <v>6968</v>
      </c>
      <c r="H1433" s="19">
        <v>1</v>
      </c>
      <c r="I1433" s="19">
        <v>1</v>
      </c>
      <c r="J1433" s="19" t="s">
        <v>112</v>
      </c>
      <c r="M1433" s="10"/>
      <c r="N1433" s="10"/>
      <c r="X1433" s="19">
        <v>0.05</v>
      </c>
      <c r="Y1433" s="19">
        <v>0.76900000000000002</v>
      </c>
      <c r="Z1433" s="19">
        <v>0.91900000000000004</v>
      </c>
      <c r="AA1433" s="19">
        <v>0.86</v>
      </c>
      <c r="AB1433" s="22">
        <f t="shared" si="360"/>
        <v>0.89455555555555555</v>
      </c>
      <c r="AC1433" s="22">
        <f t="shared" si="361"/>
        <v>1.0302777777777778</v>
      </c>
      <c r="AD1433" s="22">
        <f t="shared" si="362"/>
        <v>0.8993888888888889</v>
      </c>
      <c r="AE1433" s="22">
        <f t="shared" si="363"/>
        <v>0.86826637907791848</v>
      </c>
      <c r="AF1433" s="22">
        <f t="shared" si="364"/>
        <v>0.99462598060411389</v>
      </c>
      <c r="AG1433" s="22">
        <f t="shared" si="365"/>
        <v>-0.20379037385631979</v>
      </c>
      <c r="AH1433" s="22">
        <f t="shared" si="366"/>
        <v>-7.7739786479788945E-3</v>
      </c>
      <c r="AI1433" s="22">
        <f t="shared" si="367"/>
        <v>-1.4246451328561511</v>
      </c>
      <c r="AJ1433" s="22">
        <f t="shared" si="368"/>
        <v>-3.64146319455547E-2</v>
      </c>
      <c r="AK1433" s="22">
        <f t="shared" si="374"/>
        <v>0</v>
      </c>
      <c r="AL1433" s="22" t="str">
        <f t="shared" si="369"/>
        <v>Increase</v>
      </c>
      <c r="AM1433" s="24">
        <f t="shared" si="370"/>
        <v>3.7614463096682565E-2</v>
      </c>
      <c r="AN1433" s="24">
        <f t="shared" si="371"/>
        <v>0.91957121458730662</v>
      </c>
      <c r="AO1433" s="25">
        <v>1.0420400000000001</v>
      </c>
      <c r="AP1433" s="24">
        <f t="shared" si="372"/>
        <v>0.91957121458730662</v>
      </c>
      <c r="AQ1433" s="25">
        <v>0.157471</v>
      </c>
      <c r="AR1433" s="25">
        <v>0.25595400000000001</v>
      </c>
      <c r="AS1433" s="19">
        <v>2338</v>
      </c>
      <c r="AT1433" s="19">
        <v>0.98599999999999999</v>
      </c>
      <c r="AU1433" s="19">
        <v>0.872</v>
      </c>
      <c r="AV1433" s="19">
        <v>0.82199999999999995</v>
      </c>
      <c r="AW1433" s="19">
        <v>0.82399999999999995</v>
      </c>
      <c r="AX1433" s="19">
        <v>1.2609999999999999</v>
      </c>
      <c r="AY1433" s="19">
        <v>0.90900000000000003</v>
      </c>
      <c r="AZ1433" s="19">
        <v>0.83699999999999997</v>
      </c>
      <c r="BA1433" s="19">
        <v>1.0960000000000001</v>
      </c>
      <c r="BB1433" s="19">
        <v>0.70499999999999996</v>
      </c>
      <c r="BC1433" s="19">
        <v>0.75700000000000001</v>
      </c>
      <c r="BD1433" s="19">
        <v>0.89</v>
      </c>
      <c r="BE1433" s="19">
        <v>0.90300000000000002</v>
      </c>
      <c r="BF1433" s="19">
        <v>0.97399999999999998</v>
      </c>
      <c r="BG1433" s="19">
        <v>1.034</v>
      </c>
      <c r="BH1433" s="19">
        <v>0.86099999999999999</v>
      </c>
      <c r="BI1433" s="19">
        <v>0.85199999999999998</v>
      </c>
      <c r="BJ1433" s="19">
        <v>0.79900000000000004</v>
      </c>
      <c r="BK1433" s="19">
        <v>0.72</v>
      </c>
      <c r="BL1433" s="19"/>
      <c r="BM1433" s="19">
        <v>1.1870000000000001</v>
      </c>
      <c r="BN1433" s="19">
        <v>1.016</v>
      </c>
      <c r="BO1433" s="19">
        <v>1.1910000000000001</v>
      </c>
      <c r="BP1433" s="19">
        <v>1.3779999999999999</v>
      </c>
      <c r="BQ1433" s="19">
        <v>1.2989999999999999</v>
      </c>
      <c r="BR1433" s="19">
        <v>1.222</v>
      </c>
      <c r="BS1433" s="19">
        <v>0.94899999999999995</v>
      </c>
      <c r="BT1433" s="19">
        <v>0.90600000000000003</v>
      </c>
      <c r="BU1433" s="19">
        <v>0.82</v>
      </c>
      <c r="BV1433" s="19">
        <v>0.94</v>
      </c>
      <c r="BW1433" s="19">
        <v>0.874</v>
      </c>
      <c r="BX1433" s="19">
        <v>1.512</v>
      </c>
      <c r="BY1433" s="19">
        <v>0.84299999999999997</v>
      </c>
      <c r="BZ1433" s="19">
        <v>1.147</v>
      </c>
      <c r="CA1433" s="19">
        <v>0.82099999999999995</v>
      </c>
      <c r="CB1433" s="19">
        <v>0.82599999999999996</v>
      </c>
      <c r="CC1433" s="19">
        <v>0.90100000000000002</v>
      </c>
      <c r="CD1433" s="19">
        <v>0.71299999999999997</v>
      </c>
      <c r="CE1433" s="19"/>
      <c r="CF1433" s="19">
        <v>0.94</v>
      </c>
      <c r="CG1433" s="19">
        <v>1.0609999999999999</v>
      </c>
      <c r="CH1433" s="19">
        <v>0.91900000000000004</v>
      </c>
      <c r="CI1433" s="19">
        <v>1.175</v>
      </c>
      <c r="CJ1433" s="19">
        <v>0.90600000000000003</v>
      </c>
      <c r="CK1433" s="19">
        <v>1.099</v>
      </c>
      <c r="CL1433" s="19">
        <v>0.85499999999999998</v>
      </c>
      <c r="CM1433" s="19">
        <v>0.68500000000000005</v>
      </c>
      <c r="CN1433" s="19">
        <v>0.874</v>
      </c>
      <c r="CO1433" s="19">
        <v>1.0309999999999999</v>
      </c>
      <c r="CP1433" s="19">
        <v>1.056</v>
      </c>
      <c r="CQ1433" s="19">
        <v>0.91900000000000004</v>
      </c>
      <c r="CR1433" s="19">
        <v>0.71199999999999997</v>
      </c>
      <c r="CS1433" s="19">
        <v>0.85199999999999998</v>
      </c>
      <c r="CT1433" s="19">
        <v>0.63300000000000001</v>
      </c>
      <c r="CU1433" s="19">
        <v>0.83799999999999997</v>
      </c>
      <c r="CV1433" s="19">
        <v>0.748</v>
      </c>
      <c r="CW1433" s="19">
        <v>0.88600000000000001</v>
      </c>
    </row>
    <row r="1434" spans="1:101" s="1" customFormat="1" ht="15" x14ac:dyDescent="0.2">
      <c r="A1434" s="19">
        <v>2339</v>
      </c>
      <c r="B1434" s="19">
        <v>465.3</v>
      </c>
      <c r="C1434" s="19">
        <v>1286.2</v>
      </c>
      <c r="D1434" s="19">
        <v>594.25019999999995</v>
      </c>
      <c r="E1434" s="19">
        <v>596.25959999999998</v>
      </c>
      <c r="F1434" s="19">
        <v>360.19189999999998</v>
      </c>
      <c r="G1434" s="20">
        <v>7327.1428569999998</v>
      </c>
      <c r="H1434" s="19">
        <v>1</v>
      </c>
      <c r="I1434" s="19">
        <v>1</v>
      </c>
      <c r="J1434" s="19" t="s">
        <v>109</v>
      </c>
      <c r="M1434" s="10"/>
      <c r="N1434" s="10"/>
      <c r="U1434" s="21">
        <v>2</v>
      </c>
      <c r="V1434" s="21">
        <v>24</v>
      </c>
      <c r="W1434" s="21">
        <v>304</v>
      </c>
      <c r="X1434" s="19">
        <v>0.05</v>
      </c>
      <c r="Y1434" s="19">
        <v>0.79</v>
      </c>
      <c r="Z1434" s="19">
        <v>0.63</v>
      </c>
      <c r="AA1434" s="19">
        <v>0.63</v>
      </c>
      <c r="AB1434" s="22">
        <f t="shared" si="360"/>
        <v>0.93016666666666681</v>
      </c>
      <c r="AC1434" s="22">
        <f t="shared" si="361"/>
        <v>0.72477777777777785</v>
      </c>
      <c r="AD1434" s="22">
        <f t="shared" si="362"/>
        <v>0.96927777777777768</v>
      </c>
      <c r="AE1434" s="22">
        <f t="shared" si="363"/>
        <v>1.2833818795032961</v>
      </c>
      <c r="AF1434" s="22">
        <f t="shared" si="364"/>
        <v>0.95964922336218283</v>
      </c>
      <c r="AG1434" s="22">
        <f t="shared" si="365"/>
        <v>0.35995051858820143</v>
      </c>
      <c r="AH1434" s="22">
        <f t="shared" si="366"/>
        <v>-5.9420935089263188E-2</v>
      </c>
      <c r="AI1434" s="22">
        <f t="shared" si="367"/>
        <v>-2.7618893764629644</v>
      </c>
      <c r="AJ1434" s="22">
        <f t="shared" si="368"/>
        <v>-0.24400605875699094</v>
      </c>
      <c r="AK1434" s="22">
        <f t="shared" si="374"/>
        <v>0</v>
      </c>
      <c r="AL1434" s="22" t="str">
        <f t="shared" si="369"/>
        <v>Lowering</v>
      </c>
      <c r="AM1434" s="24">
        <f t="shared" si="370"/>
        <v>1.7302570343457762E-3</v>
      </c>
      <c r="AN1434" s="24">
        <f t="shared" si="371"/>
        <v>0.57015631808648926</v>
      </c>
      <c r="AO1434" s="25">
        <v>1.51556</v>
      </c>
      <c r="AP1434" s="24">
        <f t="shared" si="372"/>
        <v>0.57015631808648926</v>
      </c>
      <c r="AQ1434" s="25">
        <v>0.97528899999999996</v>
      </c>
      <c r="AR1434" s="25">
        <v>0.97819800000000001</v>
      </c>
      <c r="AS1434" s="19">
        <v>2339</v>
      </c>
      <c r="AT1434" s="19">
        <v>0.624</v>
      </c>
      <c r="AU1434" s="19">
        <v>0.89800000000000002</v>
      </c>
      <c r="AV1434" s="19">
        <v>1.022</v>
      </c>
      <c r="AW1434" s="19">
        <v>0.90700000000000003</v>
      </c>
      <c r="AX1434" s="19">
        <v>0.63500000000000001</v>
      </c>
      <c r="AY1434" s="19">
        <v>0.96099999999999997</v>
      </c>
      <c r="AZ1434" s="19">
        <v>0.95</v>
      </c>
      <c r="BA1434" s="19">
        <v>1.3320000000000001</v>
      </c>
      <c r="BB1434" s="19">
        <v>0.83599999999999997</v>
      </c>
      <c r="BC1434" s="19">
        <v>0.70599999999999996</v>
      </c>
      <c r="BD1434" s="19">
        <v>0.877</v>
      </c>
      <c r="BE1434" s="19">
        <v>1.0129999999999999</v>
      </c>
      <c r="BF1434" s="19">
        <v>0.93799999999999994</v>
      </c>
      <c r="BG1434" s="19">
        <v>1.2350000000000001</v>
      </c>
      <c r="BH1434" s="19">
        <v>0.96</v>
      </c>
      <c r="BI1434" s="19">
        <v>1.2410000000000001</v>
      </c>
      <c r="BJ1434" s="19">
        <v>0.94199999999999995</v>
      </c>
      <c r="BK1434" s="19">
        <v>0.66600000000000004</v>
      </c>
      <c r="BL1434" s="19"/>
      <c r="BM1434" s="19">
        <v>0.51300000000000001</v>
      </c>
      <c r="BN1434" s="19">
        <v>0.71799999999999997</v>
      </c>
      <c r="BO1434" s="19">
        <v>0.54300000000000004</v>
      </c>
      <c r="BP1434" s="19">
        <v>0.89900000000000002</v>
      </c>
      <c r="BQ1434" s="19">
        <v>0.624</v>
      </c>
      <c r="BR1434" s="19">
        <v>0.80700000000000005</v>
      </c>
      <c r="BS1434" s="19">
        <v>0.72</v>
      </c>
      <c r="BT1434" s="19">
        <v>0.94899999999999995</v>
      </c>
      <c r="BU1434" s="19">
        <v>0.67800000000000005</v>
      </c>
      <c r="BV1434" s="19">
        <v>0.94399999999999995</v>
      </c>
      <c r="BW1434" s="19">
        <v>0.82699999999999996</v>
      </c>
      <c r="BX1434" s="19">
        <v>0.53500000000000003</v>
      </c>
      <c r="BY1434" s="19">
        <v>0.76200000000000001</v>
      </c>
      <c r="BZ1434" s="19">
        <v>0.90200000000000002</v>
      </c>
      <c r="CA1434" s="19">
        <v>0.67500000000000004</v>
      </c>
      <c r="CB1434" s="19">
        <v>0.80300000000000005</v>
      </c>
      <c r="CC1434" s="19">
        <v>0.751</v>
      </c>
      <c r="CD1434" s="19">
        <v>0.39600000000000002</v>
      </c>
      <c r="CE1434" s="19"/>
      <c r="CF1434" s="19">
        <v>0.78300000000000003</v>
      </c>
      <c r="CG1434" s="19">
        <v>1.151</v>
      </c>
      <c r="CH1434" s="19">
        <v>0.69699999999999995</v>
      </c>
      <c r="CI1434" s="19">
        <v>1.137</v>
      </c>
      <c r="CJ1434" s="19">
        <v>1.198</v>
      </c>
      <c r="CK1434" s="19">
        <v>1.3460000000000001</v>
      </c>
      <c r="CL1434" s="19">
        <v>1.2889999999999999</v>
      </c>
      <c r="CM1434" s="19">
        <v>0.83599999999999997</v>
      </c>
      <c r="CN1434" s="19">
        <v>0.65200000000000002</v>
      </c>
      <c r="CO1434" s="19">
        <v>1.052</v>
      </c>
      <c r="CP1434" s="19">
        <v>0.82899999999999996</v>
      </c>
      <c r="CQ1434" s="19">
        <v>1.103</v>
      </c>
      <c r="CR1434" s="19">
        <v>0.96499999999999997</v>
      </c>
      <c r="CS1434" s="19">
        <v>1.0029999999999999</v>
      </c>
      <c r="CT1434" s="19">
        <v>0.70399999999999996</v>
      </c>
      <c r="CU1434" s="19">
        <v>0.77300000000000002</v>
      </c>
      <c r="CV1434" s="19">
        <v>0.99099999999999999</v>
      </c>
      <c r="CW1434" s="19">
        <v>0.93799999999999994</v>
      </c>
    </row>
    <row r="1435" spans="1:101" s="1" customFormat="1" ht="15" x14ac:dyDescent="0.2">
      <c r="A1435" s="19">
        <v>2343</v>
      </c>
      <c r="B1435" s="19">
        <v>465.9</v>
      </c>
      <c r="C1435" s="19">
        <v>1288.3</v>
      </c>
      <c r="D1435" s="19">
        <v>314.57619999999997</v>
      </c>
      <c r="E1435" s="19">
        <v>316.5838</v>
      </c>
      <c r="F1435" s="19">
        <v>80.517899999999997</v>
      </c>
      <c r="G1435" s="20">
        <v>5369</v>
      </c>
      <c r="H1435" s="19">
        <v>1</v>
      </c>
      <c r="I1435" s="19">
        <v>1</v>
      </c>
      <c r="J1435" s="19" t="s">
        <v>112</v>
      </c>
      <c r="M1435" s="10"/>
      <c r="N1435" s="10"/>
      <c r="X1435" s="19">
        <v>0.05</v>
      </c>
      <c r="Y1435" s="19">
        <v>1.0289999999999999</v>
      </c>
      <c r="Z1435" s="19">
        <v>0.93899999999999995</v>
      </c>
      <c r="AA1435" s="19">
        <v>1.272</v>
      </c>
      <c r="AB1435" s="22">
        <f t="shared" si="360"/>
        <v>0.93822222222222229</v>
      </c>
      <c r="AC1435" s="22">
        <f t="shared" si="361"/>
        <v>0.96788888888888891</v>
      </c>
      <c r="AD1435" s="22">
        <f t="shared" si="362"/>
        <v>0.926111111111111</v>
      </c>
      <c r="AE1435" s="22">
        <f t="shared" si="363"/>
        <v>0.96934909884054643</v>
      </c>
      <c r="AF1435" s="22">
        <f t="shared" si="364"/>
        <v>1.0130773845230956</v>
      </c>
      <c r="AG1435" s="22">
        <f t="shared" si="365"/>
        <v>-4.4911767260645358E-2</v>
      </c>
      <c r="AH1435" s="22">
        <f t="shared" si="366"/>
        <v>1.8744379473377117E-2</v>
      </c>
      <c r="AI1435" s="22">
        <f t="shared" si="367"/>
        <v>-0.26721475246131937</v>
      </c>
      <c r="AJ1435" s="22">
        <f t="shared" si="368"/>
        <v>-0.11166194842909515</v>
      </c>
      <c r="AK1435" s="22">
        <f t="shared" si="374"/>
        <v>0</v>
      </c>
      <c r="AL1435" s="22" t="str">
        <f t="shared" si="369"/>
        <v>Increase</v>
      </c>
      <c r="AM1435" s="24">
        <f t="shared" si="370"/>
        <v>0.54048699370358622</v>
      </c>
      <c r="AN1435" s="24">
        <f t="shared" si="371"/>
        <v>0.77328226801644462</v>
      </c>
      <c r="AO1435" s="25">
        <v>0.48738300000000001</v>
      </c>
      <c r="AP1435" s="24">
        <f t="shared" si="372"/>
        <v>0.77328226801644462</v>
      </c>
      <c r="AQ1435" s="25">
        <v>0.38744099999999998</v>
      </c>
      <c r="AR1435" s="25">
        <v>0.51920500000000003</v>
      </c>
      <c r="AS1435" s="19">
        <v>2343</v>
      </c>
      <c r="AT1435" s="19">
        <v>1.139</v>
      </c>
      <c r="AU1435" s="19">
        <v>0.82599999999999996</v>
      </c>
      <c r="AV1435" s="19">
        <v>0.84099999999999997</v>
      </c>
      <c r="AW1435" s="19">
        <v>1.0109999999999999</v>
      </c>
      <c r="AX1435" s="19">
        <v>0.76400000000000001</v>
      </c>
      <c r="AY1435" s="19">
        <v>0.84799999999999998</v>
      </c>
      <c r="AZ1435" s="19">
        <v>0.92</v>
      </c>
      <c r="BA1435" s="19">
        <v>0.95199999999999996</v>
      </c>
      <c r="BB1435" s="19">
        <v>0.88300000000000001</v>
      </c>
      <c r="BC1435" s="19">
        <v>1.0680000000000001</v>
      </c>
      <c r="BD1435" s="19">
        <v>0.89700000000000002</v>
      </c>
      <c r="BE1435" s="19">
        <v>0.88500000000000001</v>
      </c>
      <c r="BF1435" s="19">
        <v>1.081</v>
      </c>
      <c r="BG1435" s="19">
        <v>1.181</v>
      </c>
      <c r="BH1435" s="19">
        <v>0.73299999999999998</v>
      </c>
      <c r="BI1435" s="19">
        <v>0.92900000000000005</v>
      </c>
      <c r="BJ1435" s="19">
        <v>1.038</v>
      </c>
      <c r="BK1435" s="19">
        <v>0.89200000000000002</v>
      </c>
      <c r="BL1435" s="19"/>
      <c r="BM1435" s="19">
        <v>0.89800000000000002</v>
      </c>
      <c r="BN1435" s="19">
        <v>0.84199999999999997</v>
      </c>
      <c r="BO1435" s="19">
        <v>1.302</v>
      </c>
      <c r="BP1435" s="19">
        <v>1.071</v>
      </c>
      <c r="BQ1435" s="19">
        <v>0.82</v>
      </c>
      <c r="BR1435" s="19">
        <v>0.80100000000000005</v>
      </c>
      <c r="BS1435" s="19">
        <v>0.86599999999999999</v>
      </c>
      <c r="BT1435" s="19">
        <v>1.1879999999999999</v>
      </c>
      <c r="BU1435" s="19">
        <v>1.161</v>
      </c>
      <c r="BV1435" s="19">
        <v>0.878</v>
      </c>
      <c r="BW1435" s="19">
        <v>1.0309999999999999</v>
      </c>
      <c r="BX1435" s="19">
        <v>0.71599999999999997</v>
      </c>
      <c r="BY1435" s="19">
        <v>0.999</v>
      </c>
      <c r="BZ1435" s="19">
        <v>0.77600000000000002</v>
      </c>
      <c r="CA1435" s="19">
        <v>1.1140000000000001</v>
      </c>
      <c r="CB1435" s="19">
        <v>1.0680000000000001</v>
      </c>
      <c r="CC1435" s="19">
        <v>0.99199999999999999</v>
      </c>
      <c r="CD1435" s="19">
        <v>0.89900000000000002</v>
      </c>
      <c r="CE1435" s="19"/>
      <c r="CF1435" s="19">
        <v>0.871</v>
      </c>
      <c r="CG1435" s="19">
        <v>0.96</v>
      </c>
      <c r="CH1435" s="19">
        <v>0.93799999999999994</v>
      </c>
      <c r="CI1435" s="19">
        <v>0.97499999999999998</v>
      </c>
      <c r="CJ1435" s="19">
        <v>1.016</v>
      </c>
      <c r="CK1435" s="19">
        <v>0.80700000000000005</v>
      </c>
      <c r="CL1435" s="19">
        <v>0.69199999999999995</v>
      </c>
      <c r="CM1435" s="19">
        <v>0.89500000000000002</v>
      </c>
      <c r="CN1435" s="19">
        <v>1.1359999999999999</v>
      </c>
      <c r="CO1435" s="19">
        <v>0.95</v>
      </c>
      <c r="CP1435" s="19">
        <v>0.75</v>
      </c>
      <c r="CQ1435" s="19">
        <v>0.93899999999999995</v>
      </c>
      <c r="CR1435" s="19">
        <v>0.91900000000000004</v>
      </c>
      <c r="CS1435" s="19">
        <v>0.94</v>
      </c>
      <c r="CT1435" s="19">
        <v>1.196</v>
      </c>
      <c r="CU1435" s="19">
        <v>1.0229999999999999</v>
      </c>
      <c r="CV1435" s="19">
        <v>0.88900000000000001</v>
      </c>
      <c r="CW1435" s="19">
        <v>0.77400000000000002</v>
      </c>
    </row>
    <row r="1436" spans="1:101" s="1" customFormat="1" ht="15" x14ac:dyDescent="0.2">
      <c r="A1436" s="19">
        <v>2345</v>
      </c>
      <c r="B1436" s="19">
        <v>466.3</v>
      </c>
      <c r="C1436" s="19">
        <v>1288.5999999999999</v>
      </c>
      <c r="D1436" s="19">
        <v>335.59800000000001</v>
      </c>
      <c r="E1436" s="19">
        <v>337.60480000000001</v>
      </c>
      <c r="F1436" s="19">
        <v>203.07939999999999</v>
      </c>
      <c r="G1436" s="20">
        <v>5076.8</v>
      </c>
      <c r="H1436" s="19">
        <v>2</v>
      </c>
      <c r="I1436" s="19">
        <v>2</v>
      </c>
      <c r="J1436" s="19" t="s">
        <v>103</v>
      </c>
      <c r="M1436" s="10"/>
      <c r="N1436" s="10"/>
      <c r="U1436" s="21">
        <v>0</v>
      </c>
      <c r="V1436" s="21">
        <v>36</v>
      </c>
      <c r="W1436" s="21">
        <v>575</v>
      </c>
      <c r="X1436" s="19">
        <v>0.05</v>
      </c>
      <c r="Y1436" s="19">
        <v>0.82399999999999995</v>
      </c>
      <c r="Z1436" s="19">
        <v>0.86499999999999999</v>
      </c>
      <c r="AA1436" s="19">
        <v>0.752</v>
      </c>
      <c r="AB1436" s="22">
        <f t="shared" si="360"/>
        <v>0.90355555555555556</v>
      </c>
      <c r="AC1436" s="22">
        <f t="shared" si="361"/>
        <v>1.0290555555555554</v>
      </c>
      <c r="AD1436" s="22">
        <f t="shared" si="362"/>
        <v>0.89788888888888885</v>
      </c>
      <c r="AE1436" s="22">
        <f t="shared" si="363"/>
        <v>0.87804351346974041</v>
      </c>
      <c r="AF1436" s="22">
        <f t="shared" si="364"/>
        <v>1.0063111001113725</v>
      </c>
      <c r="AG1436" s="22">
        <f t="shared" si="365"/>
        <v>-0.18763565727768622</v>
      </c>
      <c r="AH1436" s="22">
        <f t="shared" si="366"/>
        <v>9.0763818871880328E-3</v>
      </c>
      <c r="AI1436" s="22">
        <f t="shared" si="367"/>
        <v>-1.1320355712652508</v>
      </c>
      <c r="AJ1436" s="22">
        <f t="shared" si="368"/>
        <v>-3.8506196522477644E-2</v>
      </c>
      <c r="AK1436" s="22">
        <f t="shared" si="374"/>
        <v>0</v>
      </c>
      <c r="AL1436" s="22" t="str">
        <f t="shared" si="369"/>
        <v>Increase</v>
      </c>
      <c r="AM1436" s="24">
        <f t="shared" si="370"/>
        <v>7.3784379391984081E-2</v>
      </c>
      <c r="AN1436" s="24">
        <f t="shared" si="371"/>
        <v>0.91515320176367609</v>
      </c>
      <c r="AO1436" s="25">
        <v>0.90052600000000005</v>
      </c>
      <c r="AP1436" s="24">
        <f t="shared" si="372"/>
        <v>0.91515320176367609</v>
      </c>
      <c r="AQ1436" s="25">
        <v>0.109527</v>
      </c>
      <c r="AR1436" s="25">
        <v>0.18513099999999999</v>
      </c>
      <c r="AS1436" s="19">
        <v>2345</v>
      </c>
      <c r="AT1436" s="19">
        <v>1.0189999999999999</v>
      </c>
      <c r="AU1436" s="19">
        <v>0.85799999999999998</v>
      </c>
      <c r="AV1436" s="19">
        <v>0.80100000000000005</v>
      </c>
      <c r="AW1436" s="19">
        <v>0.82499999999999996</v>
      </c>
      <c r="AX1436" s="19">
        <v>1.35</v>
      </c>
      <c r="AY1436" s="19">
        <v>0.86899999999999999</v>
      </c>
      <c r="AZ1436" s="19">
        <v>0.83299999999999996</v>
      </c>
      <c r="BA1436" s="19">
        <v>1.145</v>
      </c>
      <c r="BB1436" s="19">
        <v>0.71299999999999997</v>
      </c>
      <c r="BC1436" s="19">
        <v>0.75700000000000001</v>
      </c>
      <c r="BD1436" s="19">
        <v>0.89</v>
      </c>
      <c r="BE1436" s="19">
        <v>0.86499999999999999</v>
      </c>
      <c r="BF1436" s="19">
        <v>1.0740000000000001</v>
      </c>
      <c r="BG1436" s="19">
        <v>1.034</v>
      </c>
      <c r="BH1436" s="19">
        <v>0.88500000000000001</v>
      </c>
      <c r="BI1436" s="19">
        <v>0.85199999999999998</v>
      </c>
      <c r="BJ1436" s="19">
        <v>0.80700000000000005</v>
      </c>
      <c r="BK1436" s="19">
        <v>0.68700000000000006</v>
      </c>
      <c r="BL1436" s="19"/>
      <c r="BM1436" s="19">
        <v>1.2909999999999999</v>
      </c>
      <c r="BN1436" s="19">
        <v>0.999</v>
      </c>
      <c r="BO1436" s="19">
        <v>1.1459999999999999</v>
      </c>
      <c r="BP1436" s="19">
        <v>1.3919999999999999</v>
      </c>
      <c r="BQ1436" s="19">
        <v>1.3140000000000001</v>
      </c>
      <c r="BR1436" s="19">
        <v>1.2689999999999999</v>
      </c>
      <c r="BS1436" s="19">
        <v>1.0029999999999999</v>
      </c>
      <c r="BT1436" s="19">
        <v>0.81699999999999995</v>
      </c>
      <c r="BU1436" s="19">
        <v>0.82799999999999996</v>
      </c>
      <c r="BV1436" s="19">
        <v>0.91400000000000003</v>
      </c>
      <c r="BW1436" s="19">
        <v>0.86399999999999999</v>
      </c>
      <c r="BX1436" s="19">
        <v>1.452</v>
      </c>
      <c r="BY1436" s="19">
        <v>0.84</v>
      </c>
      <c r="BZ1436" s="19">
        <v>1.1870000000000001</v>
      </c>
      <c r="CA1436" s="19">
        <v>0.86799999999999999</v>
      </c>
      <c r="CB1436" s="19">
        <v>0.80600000000000005</v>
      </c>
      <c r="CC1436" s="19">
        <v>0.84199999999999997</v>
      </c>
      <c r="CD1436" s="19">
        <v>0.69099999999999995</v>
      </c>
      <c r="CE1436" s="19"/>
      <c r="CF1436" s="19">
        <v>0.93400000000000005</v>
      </c>
      <c r="CG1436" s="19">
        <v>0.92800000000000005</v>
      </c>
      <c r="CH1436" s="19">
        <v>0.91900000000000004</v>
      </c>
      <c r="CI1436" s="19">
        <v>1.1519999999999999</v>
      </c>
      <c r="CJ1436" s="19">
        <v>0.88300000000000001</v>
      </c>
      <c r="CK1436" s="19">
        <v>1.1950000000000001</v>
      </c>
      <c r="CL1436" s="19">
        <v>0.89700000000000002</v>
      </c>
      <c r="CM1436" s="19">
        <v>0.69899999999999995</v>
      </c>
      <c r="CN1436" s="19">
        <v>0.82599999999999996</v>
      </c>
      <c r="CO1436" s="19">
        <v>1.0069999999999999</v>
      </c>
      <c r="CP1436" s="19">
        <v>1.1220000000000001</v>
      </c>
      <c r="CQ1436" s="19">
        <v>0.91400000000000003</v>
      </c>
      <c r="CR1436" s="19">
        <v>0.72299999999999998</v>
      </c>
      <c r="CS1436" s="19">
        <v>0.77800000000000002</v>
      </c>
      <c r="CT1436" s="19">
        <v>0.65400000000000003</v>
      </c>
      <c r="CU1436" s="19">
        <v>0.83799999999999997</v>
      </c>
      <c r="CV1436" s="19">
        <v>0.75700000000000001</v>
      </c>
      <c r="CW1436" s="19">
        <v>0.93600000000000005</v>
      </c>
    </row>
    <row r="1437" spans="1:101" s="1" customFormat="1" ht="15" x14ac:dyDescent="0.2">
      <c r="A1437" s="19">
        <v>2346</v>
      </c>
      <c r="B1437" s="19">
        <v>465.5</v>
      </c>
      <c r="C1437" s="19">
        <v>1288.5999999999999</v>
      </c>
      <c r="D1437" s="19">
        <v>350.05160000000001</v>
      </c>
      <c r="E1437" s="19">
        <v>352.0582</v>
      </c>
      <c r="F1437" s="19">
        <v>115.9932</v>
      </c>
      <c r="G1437" s="20">
        <v>6786.7058820000002</v>
      </c>
      <c r="H1437" s="19">
        <v>1</v>
      </c>
      <c r="I1437" s="19">
        <v>1</v>
      </c>
      <c r="J1437" s="19" t="s">
        <v>117</v>
      </c>
      <c r="M1437" s="10"/>
      <c r="N1437" s="10"/>
      <c r="U1437" s="21">
        <v>0</v>
      </c>
      <c r="V1437" s="21">
        <v>0</v>
      </c>
      <c r="W1437" s="21">
        <v>41</v>
      </c>
      <c r="X1437" s="19">
        <v>0.05</v>
      </c>
      <c r="Y1437" s="19">
        <v>0.67700000000000005</v>
      </c>
      <c r="Z1437" s="19">
        <v>0.82</v>
      </c>
      <c r="AA1437" s="19">
        <v>0.83399999999999996</v>
      </c>
      <c r="AB1437" s="22">
        <f t="shared" si="360"/>
        <v>0.90877777777777757</v>
      </c>
      <c r="AC1437" s="22">
        <f t="shared" si="361"/>
        <v>0.72766666666666668</v>
      </c>
      <c r="AD1437" s="22">
        <f t="shared" si="362"/>
        <v>0.86738888888888888</v>
      </c>
      <c r="AE1437" s="22">
        <f t="shared" si="363"/>
        <v>1.2488929607573673</v>
      </c>
      <c r="AF1437" s="22">
        <f t="shared" si="364"/>
        <v>1.047716646384423</v>
      </c>
      <c r="AG1437" s="22">
        <f t="shared" si="365"/>
        <v>0.32064983274890335</v>
      </c>
      <c r="AH1437" s="22">
        <f t="shared" si="366"/>
        <v>6.7248594614124149E-2</v>
      </c>
      <c r="AI1437" s="22">
        <f t="shared" si="367"/>
        <v>-1.9964763212629788</v>
      </c>
      <c r="AJ1437" s="22">
        <f t="shared" si="368"/>
        <v>-0.21557219717514925</v>
      </c>
      <c r="AK1437" s="22">
        <f t="shared" si="374"/>
        <v>0</v>
      </c>
      <c r="AL1437" s="22" t="str">
        <f t="shared" si="369"/>
        <v>Lowering</v>
      </c>
      <c r="AM1437" s="24">
        <f t="shared" si="370"/>
        <v>1.0081465743427848E-2</v>
      </c>
      <c r="AN1437" s="24">
        <f t="shared" si="371"/>
        <v>0.60873434126784209</v>
      </c>
      <c r="AO1437" s="25">
        <v>1.2573099999999999</v>
      </c>
      <c r="AP1437" s="24">
        <f t="shared" si="372"/>
        <v>0.60873434126784209</v>
      </c>
      <c r="AQ1437" s="25">
        <v>0.77529700000000001</v>
      </c>
      <c r="AR1437" s="25">
        <v>0.84986099999999998</v>
      </c>
      <c r="AS1437" s="19">
        <v>2346</v>
      </c>
      <c r="AT1437" s="19">
        <v>1.1739999999999999</v>
      </c>
      <c r="AU1437" s="19">
        <v>0.91900000000000004</v>
      </c>
      <c r="AV1437" s="19">
        <v>1.3280000000000001</v>
      </c>
      <c r="AW1437" s="19">
        <v>0.85499999999999998</v>
      </c>
      <c r="AX1437" s="19">
        <v>0.86699999999999999</v>
      </c>
      <c r="AY1437" s="19">
        <v>1.284</v>
      </c>
      <c r="AZ1437" s="19">
        <v>1.0089999999999999</v>
      </c>
      <c r="BA1437" s="19">
        <v>0.64700000000000002</v>
      </c>
      <c r="BB1437" s="19">
        <v>0.93700000000000006</v>
      </c>
      <c r="BC1437" s="19">
        <v>0.77300000000000002</v>
      </c>
      <c r="BD1437" s="19">
        <v>1.29</v>
      </c>
      <c r="BE1437" s="19">
        <v>0.70799999999999996</v>
      </c>
      <c r="BF1437" s="19">
        <v>0.72499999999999998</v>
      </c>
      <c r="BG1437" s="19">
        <v>0.54800000000000004</v>
      </c>
      <c r="BH1437" s="19">
        <v>0.84599999999999997</v>
      </c>
      <c r="BI1437" s="19">
        <v>0.90400000000000003</v>
      </c>
      <c r="BJ1437" s="19">
        <v>0.69699999999999995</v>
      </c>
      <c r="BK1437" s="19">
        <v>0.84699999999999998</v>
      </c>
      <c r="BL1437" s="19"/>
      <c r="BM1437" s="19">
        <v>1.0289999999999999</v>
      </c>
      <c r="BN1437" s="19">
        <v>0.83699999999999997</v>
      </c>
      <c r="BO1437" s="19">
        <v>0.77500000000000002</v>
      </c>
      <c r="BP1437" s="19">
        <v>0.84499999999999997</v>
      </c>
      <c r="BQ1437" s="19">
        <v>0.80700000000000005</v>
      </c>
      <c r="BR1437" s="19">
        <v>0.61099999999999999</v>
      </c>
      <c r="BS1437" s="19">
        <v>0.80700000000000005</v>
      </c>
      <c r="BT1437" s="19">
        <v>1.0149999999999999</v>
      </c>
      <c r="BU1437" s="19">
        <v>0.80800000000000005</v>
      </c>
      <c r="BV1437" s="19">
        <v>0.84399999999999997</v>
      </c>
      <c r="BW1437" s="19">
        <v>0.55800000000000005</v>
      </c>
      <c r="BX1437" s="19">
        <v>0.60299999999999998</v>
      </c>
      <c r="BY1437" s="19">
        <v>0.65900000000000003</v>
      </c>
      <c r="BZ1437" s="19">
        <v>0.53</v>
      </c>
      <c r="CA1437" s="19">
        <v>0.499</v>
      </c>
      <c r="CB1437" s="19">
        <v>0.73199999999999998</v>
      </c>
      <c r="CC1437" s="19">
        <v>0.52500000000000002</v>
      </c>
      <c r="CD1437" s="19">
        <v>0.61399999999999999</v>
      </c>
      <c r="CE1437" s="19"/>
      <c r="CF1437" s="19">
        <v>1.385</v>
      </c>
      <c r="CG1437" s="19">
        <v>1.286</v>
      </c>
      <c r="CH1437" s="19">
        <v>0.90500000000000003</v>
      </c>
      <c r="CI1437" s="19">
        <v>0.92300000000000004</v>
      </c>
      <c r="CJ1437" s="19">
        <v>0.86799999999999999</v>
      </c>
      <c r="CK1437" s="19">
        <v>0.70099999999999996</v>
      </c>
      <c r="CL1437" s="19">
        <v>0.99399999999999999</v>
      </c>
      <c r="CM1437" s="19">
        <v>0.68700000000000006</v>
      </c>
      <c r="CN1437" s="19">
        <v>1.2170000000000001</v>
      </c>
      <c r="CO1437" s="19">
        <v>0.46100000000000002</v>
      </c>
      <c r="CP1437" s="19">
        <v>0.89900000000000002</v>
      </c>
      <c r="CQ1437" s="19">
        <v>0.79900000000000004</v>
      </c>
      <c r="CR1437" s="19">
        <v>0.56000000000000005</v>
      </c>
      <c r="CS1437" s="19">
        <v>0.68899999999999995</v>
      </c>
      <c r="CT1437" s="19">
        <v>0.71299999999999997</v>
      </c>
      <c r="CU1437" s="19">
        <v>0.83499999999999996</v>
      </c>
      <c r="CV1437" s="19">
        <v>0.61899999999999999</v>
      </c>
      <c r="CW1437" s="19">
        <v>1.0720000000000001</v>
      </c>
    </row>
    <row r="1438" spans="1:101" s="1" customFormat="1" ht="15" x14ac:dyDescent="0.2">
      <c r="A1438" s="19">
        <v>2349</v>
      </c>
      <c r="B1438" s="19">
        <v>466.4</v>
      </c>
      <c r="C1438" s="19">
        <v>1289.2</v>
      </c>
      <c r="D1438" s="19">
        <v>336.77800000000002</v>
      </c>
      <c r="E1438" s="19">
        <v>338.78440000000001</v>
      </c>
      <c r="F1438" s="19">
        <v>102.7196</v>
      </c>
      <c r="G1438" s="20">
        <v>4728</v>
      </c>
      <c r="H1438" s="19">
        <v>1</v>
      </c>
      <c r="I1438" s="19">
        <v>1</v>
      </c>
      <c r="J1438" s="19" t="s">
        <v>112</v>
      </c>
      <c r="M1438" s="10"/>
      <c r="N1438" s="10"/>
      <c r="X1438" s="19">
        <v>0.05</v>
      </c>
      <c r="Y1438" s="19">
        <v>0.53300000000000003</v>
      </c>
      <c r="Z1438" s="19">
        <v>0.65600000000000003</v>
      </c>
      <c r="AA1438" s="19">
        <v>0.75700000000000001</v>
      </c>
      <c r="AB1438" s="22">
        <f t="shared" si="360"/>
        <v>0.9920000000000001</v>
      </c>
      <c r="AC1438" s="22">
        <f t="shared" si="361"/>
        <v>1.1533888888888888</v>
      </c>
      <c r="AD1438" s="22">
        <f t="shared" si="362"/>
        <v>1.2322777777777778</v>
      </c>
      <c r="AE1438" s="22">
        <f t="shared" si="363"/>
        <v>0.86007417754443438</v>
      </c>
      <c r="AF1438" s="22">
        <f t="shared" si="364"/>
        <v>0.80501329967088953</v>
      </c>
      <c r="AG1438" s="22">
        <f t="shared" si="365"/>
        <v>-0.21746700372313701</v>
      </c>
      <c r="AH1438" s="22">
        <f t="shared" si="366"/>
        <v>-0.31291547661571134</v>
      </c>
      <c r="AI1438" s="22">
        <f t="shared" si="367"/>
        <v>-0.3757684103919367</v>
      </c>
      <c r="AJ1438" s="22">
        <f t="shared" si="368"/>
        <v>-0.92669753489552786</v>
      </c>
      <c r="AK1438" s="22">
        <f t="shared" si="374"/>
        <v>0</v>
      </c>
      <c r="AL1438" s="22" t="str">
        <f t="shared" si="369"/>
        <v>Increase</v>
      </c>
      <c r="AM1438" s="24">
        <f t="shared" si="370"/>
        <v>0.42095104269945982</v>
      </c>
      <c r="AN1438" s="24">
        <f t="shared" si="371"/>
        <v>0.11838657739384241</v>
      </c>
      <c r="AO1438" s="25">
        <v>0.83797500000000003</v>
      </c>
      <c r="AP1438" s="24">
        <f t="shared" si="372"/>
        <v>0.11838657739384241</v>
      </c>
      <c r="AQ1438" s="25">
        <v>1.20661</v>
      </c>
      <c r="AR1438" s="25">
        <v>1.1028500000000001</v>
      </c>
      <c r="AS1438" s="19">
        <v>2349</v>
      </c>
      <c r="AT1438" s="19">
        <v>0.69699999999999995</v>
      </c>
      <c r="AU1438" s="19">
        <v>1.256</v>
      </c>
      <c r="AV1438" s="19">
        <v>0.73299999999999998</v>
      </c>
      <c r="AW1438" s="19">
        <v>1.5449999999999999</v>
      </c>
      <c r="AX1438" s="19">
        <v>0.69099999999999995</v>
      </c>
      <c r="AY1438" s="19">
        <v>0.433</v>
      </c>
      <c r="AZ1438" s="19">
        <v>1.2410000000000001</v>
      </c>
      <c r="BA1438" s="19">
        <v>1.0880000000000001</v>
      </c>
      <c r="BB1438" s="19">
        <v>1.002</v>
      </c>
      <c r="BC1438" s="19">
        <v>1.123</v>
      </c>
      <c r="BD1438" s="19">
        <v>1.194</v>
      </c>
      <c r="BE1438" s="19">
        <v>1.05</v>
      </c>
      <c r="BF1438" s="19">
        <v>0.82599999999999996</v>
      </c>
      <c r="BG1438" s="19">
        <v>2.0350000000000001</v>
      </c>
      <c r="BH1438" s="19">
        <v>1.1599999999999999</v>
      </c>
      <c r="BI1438" s="19">
        <v>0.60499999999999998</v>
      </c>
      <c r="BJ1438" s="19">
        <v>0.51900000000000002</v>
      </c>
      <c r="BK1438" s="19">
        <v>0.65800000000000003</v>
      </c>
      <c r="BL1438" s="19"/>
      <c r="BM1438" s="19">
        <v>0.85099999999999998</v>
      </c>
      <c r="BN1438" s="19">
        <v>1.3839999999999999</v>
      </c>
      <c r="BO1438" s="19">
        <v>0.47799999999999998</v>
      </c>
      <c r="BP1438" s="19">
        <v>0.49399999999999999</v>
      </c>
      <c r="BQ1438" s="19">
        <v>2.4980000000000002</v>
      </c>
      <c r="BR1438" s="19">
        <v>2.0409999999999999</v>
      </c>
      <c r="BS1438" s="19">
        <v>1.3149999999999999</v>
      </c>
      <c r="BT1438" s="19">
        <v>0.58399999999999996</v>
      </c>
      <c r="BU1438" s="19">
        <v>0.68</v>
      </c>
      <c r="BV1438" s="19">
        <v>1.54</v>
      </c>
      <c r="BW1438" s="19">
        <v>2.6379999999999999</v>
      </c>
      <c r="BX1438" s="19">
        <v>0.76600000000000001</v>
      </c>
      <c r="BY1438" s="19">
        <v>0.51400000000000001</v>
      </c>
      <c r="BZ1438" s="19">
        <v>0.77300000000000002</v>
      </c>
      <c r="CA1438" s="19">
        <v>2.206</v>
      </c>
      <c r="CB1438" s="19">
        <v>0.47799999999999998</v>
      </c>
      <c r="CC1438" s="19">
        <v>0.97499999999999998</v>
      </c>
      <c r="CD1438" s="19">
        <v>0.54600000000000004</v>
      </c>
      <c r="CE1438" s="19"/>
      <c r="CF1438" s="19">
        <v>1.32</v>
      </c>
      <c r="CG1438" s="19">
        <v>1.244</v>
      </c>
      <c r="CH1438" s="19">
        <v>1.0249999999999999</v>
      </c>
      <c r="CI1438" s="19">
        <v>1.4890000000000001</v>
      </c>
      <c r="CJ1438" s="19">
        <v>0.82499999999999996</v>
      </c>
      <c r="CK1438" s="19">
        <v>2.0840000000000001</v>
      </c>
      <c r="CL1438" s="19">
        <v>1.4430000000000001</v>
      </c>
      <c r="CM1438" s="19">
        <v>1.0409999999999999</v>
      </c>
      <c r="CN1438" s="19">
        <v>0.19700000000000001</v>
      </c>
      <c r="CO1438" s="19">
        <v>1.2909999999999999</v>
      </c>
      <c r="CP1438" s="19">
        <v>0.46800000000000003</v>
      </c>
      <c r="CQ1438" s="19">
        <v>1.387</v>
      </c>
      <c r="CR1438" s="19">
        <v>1.8140000000000001</v>
      </c>
      <c r="CS1438" s="19">
        <v>1.206</v>
      </c>
      <c r="CT1438" s="19">
        <v>1.8440000000000001</v>
      </c>
      <c r="CU1438" s="19">
        <v>0.59399999999999997</v>
      </c>
      <c r="CV1438" s="19">
        <v>1.7549999999999999</v>
      </c>
      <c r="CW1438" s="19">
        <v>1.1539999999999999</v>
      </c>
    </row>
    <row r="1439" spans="1:101" s="1" customFormat="1" ht="15" x14ac:dyDescent="0.2">
      <c r="A1439" s="19">
        <v>2353</v>
      </c>
      <c r="B1439" s="19">
        <v>468</v>
      </c>
      <c r="C1439" s="19">
        <v>1292.7</v>
      </c>
      <c r="D1439" s="19">
        <v>370.09769999999997</v>
      </c>
      <c r="E1439" s="19">
        <v>372.10390000000001</v>
      </c>
      <c r="F1439" s="19">
        <v>136.0394</v>
      </c>
      <c r="G1439" s="20">
        <v>11663.21053</v>
      </c>
      <c r="H1439" s="19">
        <v>1</v>
      </c>
      <c r="I1439" s="19">
        <v>1</v>
      </c>
      <c r="J1439" s="19" t="s">
        <v>109</v>
      </c>
      <c r="M1439" s="10"/>
      <c r="N1439" s="10"/>
      <c r="U1439" s="21">
        <v>1</v>
      </c>
      <c r="V1439" s="21">
        <v>10</v>
      </c>
      <c r="W1439" s="21">
        <v>166</v>
      </c>
      <c r="X1439" s="19">
        <v>0.05</v>
      </c>
      <c r="Y1439" s="19">
        <v>1.075</v>
      </c>
      <c r="Z1439" s="19">
        <v>1.0760000000000001</v>
      </c>
      <c r="AA1439" s="19">
        <v>1.109</v>
      </c>
      <c r="AB1439" s="22">
        <f t="shared" si="360"/>
        <v>1.2068333333333332</v>
      </c>
      <c r="AC1439" s="22">
        <f t="shared" si="361"/>
        <v>0.79683333333333328</v>
      </c>
      <c r="AD1439" s="22">
        <f t="shared" si="362"/>
        <v>1.0834999999999999</v>
      </c>
      <c r="AE1439" s="22">
        <f t="shared" si="363"/>
        <v>1.5145367078017151</v>
      </c>
      <c r="AF1439" s="22">
        <f t="shared" si="364"/>
        <v>1.1138286417474235</v>
      </c>
      <c r="AG1439" s="22">
        <f t="shared" si="365"/>
        <v>0.59887654513342936</v>
      </c>
      <c r="AH1439" s="22">
        <f t="shared" si="366"/>
        <v>0.1555272966662942</v>
      </c>
      <c r="AI1439" s="22">
        <f t="shared" si="367"/>
        <v>-2.7118133663725348</v>
      </c>
      <c r="AJ1439" s="22">
        <f t="shared" si="368"/>
        <v>-0.31759798452951199</v>
      </c>
      <c r="AK1439" s="22">
        <f t="shared" si="374"/>
        <v>0</v>
      </c>
      <c r="AL1439" s="22" t="str">
        <f t="shared" si="369"/>
        <v>Lowering</v>
      </c>
      <c r="AM1439" s="24">
        <f t="shared" si="370"/>
        <v>1.9417201327615312E-3</v>
      </c>
      <c r="AN1439" s="24">
        <f t="shared" si="371"/>
        <v>0.48128465540454302</v>
      </c>
      <c r="AO1439" s="25">
        <v>1.52407</v>
      </c>
      <c r="AP1439" s="24">
        <f t="shared" si="372"/>
        <v>0.48128465540454302</v>
      </c>
      <c r="AQ1439" s="25">
        <v>0.42561100000000002</v>
      </c>
      <c r="AR1439" s="25">
        <v>0.57323199999999996</v>
      </c>
      <c r="AS1439" s="19">
        <v>2353</v>
      </c>
      <c r="AT1439" s="19">
        <v>1.111</v>
      </c>
      <c r="AU1439" s="19">
        <v>1.972</v>
      </c>
      <c r="AV1439" s="19">
        <v>1.0289999999999999</v>
      </c>
      <c r="AW1439" s="19">
        <v>0.91700000000000004</v>
      </c>
      <c r="AX1439" s="19">
        <v>1.1180000000000001</v>
      </c>
      <c r="AY1439" s="19">
        <v>0.73599999999999999</v>
      </c>
      <c r="AZ1439" s="19">
        <v>0.95499999999999996</v>
      </c>
      <c r="BA1439" s="19">
        <v>1.286</v>
      </c>
      <c r="BB1439" s="19">
        <v>1.4259999999999999</v>
      </c>
      <c r="BC1439" s="19">
        <v>1.925</v>
      </c>
      <c r="BD1439" s="19">
        <v>0.56200000000000006</v>
      </c>
      <c r="BE1439" s="19">
        <v>1.0049999999999999</v>
      </c>
      <c r="BF1439" s="19">
        <v>1.9019999999999999</v>
      </c>
      <c r="BG1439" s="19">
        <v>0.77800000000000002</v>
      </c>
      <c r="BH1439" s="19">
        <v>0.90600000000000003</v>
      </c>
      <c r="BI1439" s="19">
        <v>1.393</v>
      </c>
      <c r="BJ1439" s="19">
        <v>0.83299999999999996</v>
      </c>
      <c r="BK1439" s="19">
        <v>1.869</v>
      </c>
      <c r="BL1439" s="19"/>
      <c r="BM1439" s="19">
        <v>0.92</v>
      </c>
      <c r="BN1439" s="19">
        <v>0.76300000000000001</v>
      </c>
      <c r="BO1439" s="19">
        <v>1.39</v>
      </c>
      <c r="BP1439" s="19">
        <v>0.93600000000000005</v>
      </c>
      <c r="BQ1439" s="19">
        <v>0.90200000000000002</v>
      </c>
      <c r="BR1439" s="19">
        <v>0.63300000000000001</v>
      </c>
      <c r="BS1439" s="19">
        <v>0.73799999999999999</v>
      </c>
      <c r="BT1439" s="19">
        <v>0.75700000000000001</v>
      </c>
      <c r="BU1439" s="19">
        <v>0.53800000000000003</v>
      </c>
      <c r="BV1439" s="19">
        <v>0.46400000000000002</v>
      </c>
      <c r="BW1439" s="19">
        <v>0.84099999999999997</v>
      </c>
      <c r="BX1439" s="19">
        <v>0.66800000000000004</v>
      </c>
      <c r="BY1439" s="19">
        <v>0.85099999999999998</v>
      </c>
      <c r="BZ1439" s="19">
        <v>1.0649999999999999</v>
      </c>
      <c r="CA1439" s="19">
        <v>0.66700000000000004</v>
      </c>
      <c r="CB1439" s="19">
        <v>0.45100000000000001</v>
      </c>
      <c r="CC1439" s="19">
        <v>1.0509999999999999</v>
      </c>
      <c r="CD1439" s="19">
        <v>0.70799999999999996</v>
      </c>
      <c r="CE1439" s="19"/>
      <c r="CF1439" s="19">
        <v>1.238</v>
      </c>
      <c r="CG1439" s="19">
        <v>1.681</v>
      </c>
      <c r="CH1439" s="19">
        <v>0.77900000000000003</v>
      </c>
      <c r="CI1439" s="19">
        <v>0.61899999999999999</v>
      </c>
      <c r="CJ1439" s="19">
        <v>0.33600000000000002</v>
      </c>
      <c r="CK1439" s="19">
        <v>1.1539999999999999</v>
      </c>
      <c r="CL1439" s="19">
        <v>2.5329999999999999</v>
      </c>
      <c r="CM1439" s="19">
        <v>0.92400000000000004</v>
      </c>
      <c r="CN1439" s="19">
        <v>0.91300000000000003</v>
      </c>
      <c r="CO1439" s="19">
        <v>1.252</v>
      </c>
      <c r="CP1439" s="19">
        <v>1.29</v>
      </c>
      <c r="CQ1439" s="19">
        <v>0.52500000000000002</v>
      </c>
      <c r="CR1439" s="19">
        <v>0.93500000000000005</v>
      </c>
      <c r="CS1439" s="19">
        <v>0.71599999999999997</v>
      </c>
      <c r="CT1439" s="19">
        <v>0.65400000000000003</v>
      </c>
      <c r="CU1439" s="19">
        <v>2.2989999999999999</v>
      </c>
      <c r="CV1439" s="19">
        <v>0.93799999999999994</v>
      </c>
      <c r="CW1439" s="19">
        <v>0.71699999999999997</v>
      </c>
    </row>
    <row r="1440" spans="1:101" s="1" customFormat="1" ht="15" x14ac:dyDescent="0.2">
      <c r="A1440" s="19">
        <v>2354</v>
      </c>
      <c r="B1440" s="19">
        <v>467.5</v>
      </c>
      <c r="C1440" s="19">
        <v>1293.4000000000001</v>
      </c>
      <c r="D1440" s="19">
        <v>346.61410000000001</v>
      </c>
      <c r="E1440" s="19">
        <v>348.62060000000002</v>
      </c>
      <c r="F1440" s="19">
        <v>225.11160000000001</v>
      </c>
      <c r="G1440" s="20">
        <v>6171.2</v>
      </c>
      <c r="H1440" s="19">
        <v>2</v>
      </c>
      <c r="I1440" s="19">
        <v>2</v>
      </c>
      <c r="J1440" s="19" t="s">
        <v>103</v>
      </c>
      <c r="M1440" s="10"/>
      <c r="N1440" s="10"/>
      <c r="U1440" s="21">
        <v>0</v>
      </c>
      <c r="V1440" s="21">
        <v>28</v>
      </c>
      <c r="W1440" s="21">
        <v>294</v>
      </c>
      <c r="X1440" s="19">
        <v>0.05</v>
      </c>
      <c r="Y1440" s="19">
        <v>1.3560000000000001</v>
      </c>
      <c r="Z1440" s="19">
        <v>1.3360000000000001</v>
      </c>
      <c r="AA1440" s="19">
        <v>1.155</v>
      </c>
      <c r="AB1440" s="22">
        <f t="shared" si="360"/>
        <v>0.95972222222222214</v>
      </c>
      <c r="AC1440" s="22">
        <f t="shared" si="361"/>
        <v>1.1408333333333334</v>
      </c>
      <c r="AD1440" s="22">
        <f t="shared" si="362"/>
        <v>0.95561111111111119</v>
      </c>
      <c r="AE1440" s="22">
        <f t="shared" si="363"/>
        <v>0.84124665205746274</v>
      </c>
      <c r="AF1440" s="22">
        <f t="shared" si="364"/>
        <v>1.0043020754607288</v>
      </c>
      <c r="AG1440" s="22">
        <f t="shared" si="365"/>
        <v>-0.24939923670343511</v>
      </c>
      <c r="AH1440" s="22">
        <f t="shared" si="366"/>
        <v>6.1932705057122983E-3</v>
      </c>
      <c r="AI1440" s="22">
        <f t="shared" si="367"/>
        <v>-0.49195486943618216</v>
      </c>
      <c r="AJ1440" s="22">
        <f t="shared" si="368"/>
        <v>-9.0065095738434547E-3</v>
      </c>
      <c r="AK1440" s="22">
        <f t="shared" si="374"/>
        <v>0</v>
      </c>
      <c r="AL1440" s="22" t="str">
        <f t="shared" si="369"/>
        <v>Increase</v>
      </c>
      <c r="AM1440" s="24">
        <f t="shared" si="370"/>
        <v>0.32214035323637391</v>
      </c>
      <c r="AN1440" s="24">
        <f t="shared" si="371"/>
        <v>0.97947530409251837</v>
      </c>
      <c r="AO1440" s="25">
        <v>0.66561400000000004</v>
      </c>
      <c r="AP1440" s="24">
        <f t="shared" si="372"/>
        <v>0.97947530409251837</v>
      </c>
      <c r="AQ1440" s="25">
        <v>0.19489500000000001</v>
      </c>
      <c r="AR1440" s="25">
        <v>0.29522599999999999</v>
      </c>
      <c r="AS1440" s="19">
        <v>2354</v>
      </c>
      <c r="AT1440" s="19">
        <v>0.64900000000000002</v>
      </c>
      <c r="AU1440" s="19">
        <v>1.0149999999999999</v>
      </c>
      <c r="AV1440" s="19">
        <v>0.53900000000000003</v>
      </c>
      <c r="AW1440" s="19">
        <v>0.503</v>
      </c>
      <c r="AX1440" s="19">
        <v>0.98</v>
      </c>
      <c r="AY1440" s="19">
        <v>0.54100000000000004</v>
      </c>
      <c r="AZ1440" s="19">
        <v>1.1830000000000001</v>
      </c>
      <c r="BA1440" s="19">
        <v>0.52400000000000002</v>
      </c>
      <c r="BB1440" s="19">
        <v>0.73</v>
      </c>
      <c r="BC1440" s="19">
        <v>0.75800000000000001</v>
      </c>
      <c r="BD1440" s="19">
        <v>0.78300000000000003</v>
      </c>
      <c r="BE1440" s="19">
        <v>1.5109999999999999</v>
      </c>
      <c r="BF1440" s="19">
        <v>2.0539999999999998</v>
      </c>
      <c r="BG1440" s="19">
        <v>0.88900000000000001</v>
      </c>
      <c r="BH1440" s="19">
        <v>2.0019999999999998</v>
      </c>
      <c r="BI1440" s="19">
        <v>0.67300000000000004</v>
      </c>
      <c r="BJ1440" s="19">
        <v>0.42499999999999999</v>
      </c>
      <c r="BK1440" s="19">
        <v>1.516</v>
      </c>
      <c r="BL1440" s="19"/>
      <c r="BM1440" s="19">
        <v>0.47899999999999998</v>
      </c>
      <c r="BN1440" s="19">
        <v>0.82599999999999996</v>
      </c>
      <c r="BO1440" s="19">
        <v>1.085</v>
      </c>
      <c r="BP1440" s="19">
        <v>0.56200000000000006</v>
      </c>
      <c r="BQ1440" s="19">
        <v>0.53600000000000003</v>
      </c>
      <c r="BR1440" s="19">
        <v>1.9810000000000001</v>
      </c>
      <c r="BS1440" s="19">
        <v>0.66700000000000004</v>
      </c>
      <c r="BT1440" s="19">
        <v>0.98799999999999999</v>
      </c>
      <c r="BU1440" s="19">
        <v>0.82399999999999995</v>
      </c>
      <c r="BV1440" s="19">
        <v>0.60899999999999999</v>
      </c>
      <c r="BW1440" s="19">
        <v>1.0149999999999999</v>
      </c>
      <c r="BX1440" s="19">
        <v>2.032</v>
      </c>
      <c r="BY1440" s="19">
        <v>1.962</v>
      </c>
      <c r="BZ1440" s="19">
        <v>1.129</v>
      </c>
      <c r="CA1440" s="19">
        <v>1.123</v>
      </c>
      <c r="CB1440" s="19">
        <v>1.859</v>
      </c>
      <c r="CC1440" s="19">
        <v>0.75900000000000001</v>
      </c>
      <c r="CD1440" s="19">
        <v>2.0990000000000002</v>
      </c>
      <c r="CE1440" s="19"/>
      <c r="CF1440" s="19">
        <v>1.002</v>
      </c>
      <c r="CG1440" s="19">
        <v>1.462</v>
      </c>
      <c r="CH1440" s="19">
        <v>0.40200000000000002</v>
      </c>
      <c r="CI1440" s="19">
        <v>0.48599999999999999</v>
      </c>
      <c r="CJ1440" s="19">
        <v>0.51900000000000002</v>
      </c>
      <c r="CK1440" s="19">
        <v>0.73399999999999999</v>
      </c>
      <c r="CL1440" s="19">
        <v>0.56499999999999995</v>
      </c>
      <c r="CM1440" s="19">
        <v>0.996</v>
      </c>
      <c r="CN1440" s="19">
        <v>1.673</v>
      </c>
      <c r="CO1440" s="19">
        <v>0.72499999999999998</v>
      </c>
      <c r="CP1440" s="19">
        <v>1.0620000000000001</v>
      </c>
      <c r="CQ1440" s="19">
        <v>2.073</v>
      </c>
      <c r="CR1440" s="19">
        <v>1.1339999999999999</v>
      </c>
      <c r="CS1440" s="19">
        <v>0.67800000000000005</v>
      </c>
      <c r="CT1440" s="19">
        <v>0.89200000000000002</v>
      </c>
      <c r="CU1440" s="19">
        <v>1.363</v>
      </c>
      <c r="CV1440" s="19">
        <v>0.67800000000000005</v>
      </c>
      <c r="CW1440" s="19">
        <v>0.75700000000000001</v>
      </c>
    </row>
    <row r="1441" spans="1:101" s="1" customFormat="1" ht="15" x14ac:dyDescent="0.2">
      <c r="A1441" s="19">
        <v>2359</v>
      </c>
      <c r="B1441" s="19">
        <v>468.5</v>
      </c>
      <c r="C1441" s="19">
        <v>1296.8</v>
      </c>
      <c r="D1441" s="19">
        <v>404.07190000000003</v>
      </c>
      <c r="E1441" s="19">
        <v>406.07679999999999</v>
      </c>
      <c r="F1441" s="19">
        <v>170.01349999999999</v>
      </c>
      <c r="G1441" s="20">
        <v>16949.333330000001</v>
      </c>
      <c r="H1441" s="19">
        <v>1</v>
      </c>
      <c r="I1441" s="19">
        <v>1</v>
      </c>
      <c r="J1441" s="19" t="s">
        <v>103</v>
      </c>
      <c r="M1441" s="10"/>
      <c r="N1441" s="10"/>
      <c r="U1441" s="21">
        <v>0</v>
      </c>
      <c r="V1441" s="21">
        <v>2</v>
      </c>
      <c r="W1441" s="21">
        <v>49</v>
      </c>
      <c r="X1441" s="19">
        <v>0.05</v>
      </c>
      <c r="Y1441" s="19">
        <v>0.75700000000000001</v>
      </c>
      <c r="Z1441" s="19">
        <v>0.629</v>
      </c>
      <c r="AA1441" s="19">
        <v>0.63</v>
      </c>
      <c r="AB1441" s="22">
        <f t="shared" si="360"/>
        <v>1.1986666666666668</v>
      </c>
      <c r="AC1441" s="22">
        <f t="shared" si="361"/>
        <v>1.1895555555555557</v>
      </c>
      <c r="AD1441" s="22">
        <f t="shared" si="362"/>
        <v>1.1143888888888889</v>
      </c>
      <c r="AE1441" s="22">
        <f t="shared" si="363"/>
        <v>1.0076592564916869</v>
      </c>
      <c r="AF1441" s="22">
        <f t="shared" si="364"/>
        <v>1.075626900643103</v>
      </c>
      <c r="AG1441" s="22">
        <f t="shared" si="365"/>
        <v>1.1007868920609534E-2</v>
      </c>
      <c r="AH1441" s="22">
        <f t="shared" si="366"/>
        <v>0.10517774152377658</v>
      </c>
      <c r="AI1441" s="22">
        <f t="shared" si="367"/>
        <v>-3.6656304501487699E-2</v>
      </c>
      <c r="AJ1441" s="22">
        <f t="shared" si="368"/>
        <v>-0.42921871653438243</v>
      </c>
      <c r="AK1441" s="22">
        <f t="shared" si="374"/>
        <v>0</v>
      </c>
      <c r="AL1441" s="22" t="str">
        <f t="shared" si="369"/>
        <v>Lowering</v>
      </c>
      <c r="AM1441" s="24">
        <f t="shared" si="370"/>
        <v>0.9190596416506317</v>
      </c>
      <c r="AN1441" s="24">
        <f t="shared" si="371"/>
        <v>0.37220421200573361</v>
      </c>
      <c r="AO1441" s="25">
        <v>0.27977400000000002</v>
      </c>
      <c r="AP1441" s="24">
        <f t="shared" si="372"/>
        <v>0.37220421200573361</v>
      </c>
      <c r="AQ1441" s="25">
        <v>0.91954800000000003</v>
      </c>
      <c r="AR1441" s="25">
        <v>0.93875500000000001</v>
      </c>
      <c r="AS1441" s="19">
        <v>2359</v>
      </c>
      <c r="AT1441" s="19">
        <v>1.3320000000000001</v>
      </c>
      <c r="AU1441" s="19">
        <v>1.0569999999999999</v>
      </c>
      <c r="AV1441" s="19">
        <v>1.139</v>
      </c>
      <c r="AW1441" s="19">
        <v>1.2929999999999999</v>
      </c>
      <c r="AX1441" s="19">
        <v>1.22</v>
      </c>
      <c r="AY1441" s="19">
        <v>0.748</v>
      </c>
      <c r="AZ1441" s="19">
        <v>1.2110000000000001</v>
      </c>
      <c r="BA1441" s="19">
        <v>0.83199999999999996</v>
      </c>
      <c r="BB1441" s="19">
        <v>1.2749999999999999</v>
      </c>
      <c r="BC1441" s="19">
        <v>1.7729999999999999</v>
      </c>
      <c r="BD1441" s="19">
        <v>1.244</v>
      </c>
      <c r="BE1441" s="19">
        <v>1.6479999999999999</v>
      </c>
      <c r="BF1441" s="19">
        <v>1.379</v>
      </c>
      <c r="BG1441" s="19">
        <v>1.2050000000000001</v>
      </c>
      <c r="BH1441" s="19">
        <v>1.2410000000000001</v>
      </c>
      <c r="BI1441" s="19">
        <v>1.34</v>
      </c>
      <c r="BJ1441" s="19">
        <v>0.746</v>
      </c>
      <c r="BK1441" s="19">
        <v>0.89300000000000002</v>
      </c>
      <c r="BL1441" s="19"/>
      <c r="BM1441" s="19">
        <v>1.133</v>
      </c>
      <c r="BN1441" s="19">
        <v>1.1579999999999999</v>
      </c>
      <c r="BO1441" s="19">
        <v>1.2849999999999999</v>
      </c>
      <c r="BP1441" s="19">
        <v>1.1619999999999999</v>
      </c>
      <c r="BQ1441" s="19">
        <v>1.048</v>
      </c>
      <c r="BR1441" s="19">
        <v>0.71899999999999997</v>
      </c>
      <c r="BS1441" s="19">
        <v>0.99199999999999999</v>
      </c>
      <c r="BT1441" s="19">
        <v>1.0509999999999999</v>
      </c>
      <c r="BU1441" s="19">
        <v>1.2230000000000001</v>
      </c>
      <c r="BV1441" s="19">
        <v>1.714</v>
      </c>
      <c r="BW1441" s="19">
        <v>1.18</v>
      </c>
      <c r="BX1441" s="19">
        <v>1.252</v>
      </c>
      <c r="BY1441" s="19">
        <v>1.716</v>
      </c>
      <c r="BZ1441" s="19">
        <v>1.357</v>
      </c>
      <c r="CA1441" s="19">
        <v>1.0740000000000001</v>
      </c>
      <c r="CB1441" s="19">
        <v>1.458</v>
      </c>
      <c r="CC1441" s="19">
        <v>0.80600000000000005</v>
      </c>
      <c r="CD1441" s="19">
        <v>1.0840000000000001</v>
      </c>
      <c r="CE1441" s="19"/>
      <c r="CF1441" s="19">
        <v>0.77</v>
      </c>
      <c r="CG1441" s="19">
        <v>0.94199999999999995</v>
      </c>
      <c r="CH1441" s="19">
        <v>0.96199999999999997</v>
      </c>
      <c r="CI1441" s="19">
        <v>0.91100000000000003</v>
      </c>
      <c r="CJ1441" s="19">
        <v>0.82199999999999995</v>
      </c>
      <c r="CK1441" s="19">
        <v>1.0229999999999999</v>
      </c>
      <c r="CL1441" s="19">
        <v>1.1579999999999999</v>
      </c>
      <c r="CM1441" s="19">
        <v>0.71</v>
      </c>
      <c r="CN1441" s="19">
        <v>0.874</v>
      </c>
      <c r="CO1441" s="19">
        <v>1.2509999999999999</v>
      </c>
      <c r="CP1441" s="19">
        <v>1.2130000000000001</v>
      </c>
      <c r="CQ1441" s="19">
        <v>1.423</v>
      </c>
      <c r="CR1441" s="19">
        <v>1.3380000000000001</v>
      </c>
      <c r="CS1441" s="19">
        <v>1.3640000000000001</v>
      </c>
      <c r="CT1441" s="19">
        <v>1.321</v>
      </c>
      <c r="CU1441" s="19">
        <v>1.3149999999999999</v>
      </c>
      <c r="CV1441" s="19">
        <v>1.7969999999999999</v>
      </c>
      <c r="CW1441" s="19">
        <v>0.86499999999999999</v>
      </c>
    </row>
    <row r="1442" spans="1:101" s="1" customFormat="1" ht="15" x14ac:dyDescent="0.2">
      <c r="A1442" s="19">
        <v>2361</v>
      </c>
      <c r="B1442" s="19">
        <v>469.4</v>
      </c>
      <c r="C1442" s="19">
        <v>1299</v>
      </c>
      <c r="D1442" s="19">
        <v>342.11470000000003</v>
      </c>
      <c r="E1442" s="19">
        <v>344.12099999999998</v>
      </c>
      <c r="F1442" s="19">
        <v>216.11279999999999</v>
      </c>
      <c r="G1442" s="20">
        <v>14818</v>
      </c>
      <c r="H1442" s="19">
        <v>2</v>
      </c>
      <c r="I1442" s="19">
        <v>2</v>
      </c>
      <c r="J1442" s="19" t="s">
        <v>103</v>
      </c>
      <c r="M1442" s="10"/>
      <c r="N1442" s="10"/>
      <c r="U1442" s="21">
        <v>0</v>
      </c>
      <c r="V1442" s="21">
        <v>15</v>
      </c>
      <c r="W1442" s="21">
        <v>324</v>
      </c>
      <c r="X1442" s="19">
        <v>0.05</v>
      </c>
      <c r="Y1442" s="19">
        <v>1.0860000000000001</v>
      </c>
      <c r="Z1442" s="19">
        <v>1.1379999999999999</v>
      </c>
      <c r="AA1442" s="19">
        <v>1.0009999999999999</v>
      </c>
      <c r="AB1442" s="22">
        <f t="shared" si="360"/>
        <v>0.9672777777777779</v>
      </c>
      <c r="AC1442" s="22">
        <f t="shared" si="361"/>
        <v>1.0876111111111111</v>
      </c>
      <c r="AD1442" s="22">
        <f t="shared" si="362"/>
        <v>0.97955555555555585</v>
      </c>
      <c r="AE1442" s="22">
        <f t="shared" si="363"/>
        <v>0.88935996322214861</v>
      </c>
      <c r="AF1442" s="22">
        <f t="shared" si="364"/>
        <v>0.98746597096188726</v>
      </c>
      <c r="AG1442" s="22">
        <f t="shared" si="365"/>
        <v>-0.16916063528560168</v>
      </c>
      <c r="AH1442" s="22">
        <f t="shared" si="366"/>
        <v>-1.819706252841341E-2</v>
      </c>
      <c r="AI1442" s="22">
        <f t="shared" si="367"/>
        <v>-0.78047816515068447</v>
      </c>
      <c r="AJ1442" s="22">
        <f t="shared" si="368"/>
        <v>-6.1122022988819913E-2</v>
      </c>
      <c r="AK1442" s="22">
        <f t="shared" si="374"/>
        <v>0</v>
      </c>
      <c r="AL1442" s="22" t="str">
        <f t="shared" si="369"/>
        <v>Increase</v>
      </c>
      <c r="AM1442" s="24">
        <f t="shared" si="370"/>
        <v>0.16577606813219772</v>
      </c>
      <c r="AN1442" s="24">
        <f t="shared" si="371"/>
        <v>0.8687163132346758</v>
      </c>
      <c r="AO1442" s="25">
        <v>0.92895399999999995</v>
      </c>
      <c r="AP1442" s="24">
        <f t="shared" si="372"/>
        <v>0.8687163132346758</v>
      </c>
      <c r="AQ1442" s="25">
        <v>0.93039400000000005</v>
      </c>
      <c r="AR1442" s="25">
        <v>0.94625300000000001</v>
      </c>
      <c r="AS1442" s="19">
        <v>2361</v>
      </c>
      <c r="AT1442" s="19">
        <v>0.60899999999999999</v>
      </c>
      <c r="AU1442" s="19">
        <v>0.91600000000000004</v>
      </c>
      <c r="AV1442" s="19">
        <v>0.82599999999999996</v>
      </c>
      <c r="AW1442" s="19">
        <v>0.91600000000000004</v>
      </c>
      <c r="AX1442" s="19">
        <v>1.421</v>
      </c>
      <c r="AY1442" s="19">
        <v>1.373</v>
      </c>
      <c r="AZ1442" s="19">
        <v>0.82199999999999995</v>
      </c>
      <c r="BA1442" s="19">
        <v>0.83799999999999997</v>
      </c>
      <c r="BB1442" s="19">
        <v>0.57099999999999995</v>
      </c>
      <c r="BC1442" s="19">
        <v>1.2529999999999999</v>
      </c>
      <c r="BD1442" s="19">
        <v>1.0880000000000001</v>
      </c>
      <c r="BE1442" s="19">
        <v>1.0880000000000001</v>
      </c>
      <c r="BF1442" s="19">
        <v>1.2250000000000001</v>
      </c>
      <c r="BG1442" s="19">
        <v>0.67600000000000005</v>
      </c>
      <c r="BH1442" s="19">
        <v>1.0549999999999999</v>
      </c>
      <c r="BI1442" s="19">
        <v>0.96799999999999997</v>
      </c>
      <c r="BJ1442" s="19">
        <v>0.878</v>
      </c>
      <c r="BK1442" s="19">
        <v>0.88800000000000001</v>
      </c>
      <c r="BL1442" s="19"/>
      <c r="BM1442" s="19">
        <v>0.65500000000000003</v>
      </c>
      <c r="BN1442" s="19">
        <v>1.099</v>
      </c>
      <c r="BO1442" s="19">
        <v>1.653</v>
      </c>
      <c r="BP1442" s="19">
        <v>1.079</v>
      </c>
      <c r="BQ1442" s="19">
        <v>0.55800000000000005</v>
      </c>
      <c r="BR1442" s="19">
        <v>1.0029999999999999</v>
      </c>
      <c r="BS1442" s="19">
        <v>1.329</v>
      </c>
      <c r="BT1442" s="19">
        <v>1.327</v>
      </c>
      <c r="BU1442" s="19">
        <v>1.304</v>
      </c>
      <c r="BV1442" s="19">
        <v>1.0209999999999999</v>
      </c>
      <c r="BW1442" s="19">
        <v>0.91</v>
      </c>
      <c r="BX1442" s="19">
        <v>1.006</v>
      </c>
      <c r="BY1442" s="19">
        <v>1.226</v>
      </c>
      <c r="BZ1442" s="19">
        <v>0.82399999999999995</v>
      </c>
      <c r="CA1442" s="19">
        <v>1.1339999999999999</v>
      </c>
      <c r="CB1442" s="19">
        <v>1.151</v>
      </c>
      <c r="CC1442" s="19">
        <v>0.92200000000000004</v>
      </c>
      <c r="CD1442" s="19">
        <v>1.3759999999999999</v>
      </c>
      <c r="CE1442" s="19"/>
      <c r="CF1442" s="19">
        <v>1.2</v>
      </c>
      <c r="CG1442" s="19">
        <v>1.296</v>
      </c>
      <c r="CH1442" s="19">
        <v>1.1579999999999999</v>
      </c>
      <c r="CI1442" s="19">
        <v>0.74399999999999999</v>
      </c>
      <c r="CJ1442" s="19">
        <v>0.70599999999999996</v>
      </c>
      <c r="CK1442" s="19">
        <v>0.94499999999999995</v>
      </c>
      <c r="CL1442" s="19">
        <v>0.64400000000000002</v>
      </c>
      <c r="CM1442" s="19">
        <v>0.91200000000000003</v>
      </c>
      <c r="CN1442" s="19">
        <v>1.1619999999999999</v>
      </c>
      <c r="CO1442" s="19">
        <v>0.77800000000000002</v>
      </c>
      <c r="CP1442" s="19">
        <v>1.0920000000000001</v>
      </c>
      <c r="CQ1442" s="19">
        <v>0.98899999999999999</v>
      </c>
      <c r="CR1442" s="19">
        <v>0.71</v>
      </c>
      <c r="CS1442" s="19">
        <v>1.079</v>
      </c>
      <c r="CT1442" s="19">
        <v>1.002</v>
      </c>
      <c r="CU1442" s="19">
        <v>1.0920000000000001</v>
      </c>
      <c r="CV1442" s="19">
        <v>0.93100000000000005</v>
      </c>
      <c r="CW1442" s="19">
        <v>1.1919999999999999</v>
      </c>
    </row>
    <row r="1443" spans="1:101" s="1" customFormat="1" ht="15" x14ac:dyDescent="0.2">
      <c r="A1443" s="19">
        <v>2365</v>
      </c>
      <c r="B1443" s="19">
        <v>469.5</v>
      </c>
      <c r="C1443" s="19">
        <v>1299.7</v>
      </c>
      <c r="D1443" s="19">
        <v>278.58199999999999</v>
      </c>
      <c r="E1443" s="19">
        <v>280.58839999999998</v>
      </c>
      <c r="F1443" s="19">
        <v>89.047300000000007</v>
      </c>
      <c r="G1443" s="20">
        <v>4295.5</v>
      </c>
      <c r="H1443" s="19">
        <v>2</v>
      </c>
      <c r="I1443" s="19">
        <v>2</v>
      </c>
      <c r="J1443" s="19" t="s">
        <v>109</v>
      </c>
      <c r="M1443" s="10"/>
      <c r="N1443" s="10"/>
      <c r="U1443" s="21">
        <v>4</v>
      </c>
      <c r="V1443" s="21">
        <v>38</v>
      </c>
      <c r="W1443" s="21">
        <v>513</v>
      </c>
      <c r="X1443" s="19">
        <v>0.05</v>
      </c>
      <c r="Y1443" s="19">
        <v>1.0589999999999999</v>
      </c>
      <c r="Z1443" s="19">
        <v>1.44</v>
      </c>
      <c r="AA1443" s="19">
        <v>0.93100000000000005</v>
      </c>
      <c r="AB1443" s="22">
        <f t="shared" si="360"/>
        <v>0.86449999999999994</v>
      </c>
      <c r="AC1443" s="22">
        <f t="shared" si="361"/>
        <v>1.6552777777777776</v>
      </c>
      <c r="AD1443" s="22">
        <f t="shared" si="362"/>
        <v>0.81955555555555548</v>
      </c>
      <c r="AE1443" s="22">
        <f t="shared" si="363"/>
        <v>0.52226883705319682</v>
      </c>
      <c r="AF1443" s="22">
        <f t="shared" si="364"/>
        <v>1.054840021691974</v>
      </c>
      <c r="AG1443" s="22">
        <f t="shared" si="365"/>
        <v>-0.93713547191640434</v>
      </c>
      <c r="AH1443" s="22">
        <f t="shared" si="366"/>
        <v>7.702421465525619E-2</v>
      </c>
      <c r="AI1443" s="22">
        <f t="shared" si="367"/>
        <v>-3.4165823091704386</v>
      </c>
      <c r="AJ1443" s="22">
        <f t="shared" si="368"/>
        <v>-0.25113083001286679</v>
      </c>
      <c r="AK1443" s="30" t="s">
        <v>169</v>
      </c>
      <c r="AL1443" s="22" t="str">
        <f t="shared" si="369"/>
        <v>Increase</v>
      </c>
      <c r="AM1443" s="24">
        <f t="shared" si="370"/>
        <v>3.8319310927699185E-4</v>
      </c>
      <c r="AN1443" s="24">
        <f t="shared" si="371"/>
        <v>0.56087898733464081</v>
      </c>
      <c r="AO1443" s="25">
        <v>1.75023</v>
      </c>
      <c r="AP1443" s="24">
        <f t="shared" si="372"/>
        <v>0.56087898733464081</v>
      </c>
      <c r="AQ1443" s="25">
        <v>0.45081300000000002</v>
      </c>
      <c r="AR1443" s="25">
        <v>0.59945700000000002</v>
      </c>
      <c r="AS1443" s="19">
        <v>2365</v>
      </c>
      <c r="AT1443" s="19">
        <v>1.2729999999999999</v>
      </c>
      <c r="AU1443" s="19">
        <v>1.391</v>
      </c>
      <c r="AV1443" s="19">
        <v>0.873</v>
      </c>
      <c r="AW1443" s="19">
        <v>1.091</v>
      </c>
      <c r="AX1443" s="19">
        <v>0.96199999999999997</v>
      </c>
      <c r="AY1443" s="19">
        <v>1.169</v>
      </c>
      <c r="AZ1443" s="19">
        <v>0.96699999999999997</v>
      </c>
      <c r="BA1443" s="19">
        <v>0.71799999999999997</v>
      </c>
      <c r="BB1443" s="19">
        <v>0.96899999999999997</v>
      </c>
      <c r="BC1443" s="19">
        <v>0.57099999999999995</v>
      </c>
      <c r="BD1443" s="19">
        <v>0.39900000000000002</v>
      </c>
      <c r="BE1443" s="19">
        <v>0.40799999999999997</v>
      </c>
      <c r="BF1443" s="19">
        <v>0.626</v>
      </c>
      <c r="BG1443" s="19">
        <v>0.63100000000000001</v>
      </c>
      <c r="BH1443" s="19">
        <v>0.73799999999999999</v>
      </c>
      <c r="BI1443" s="19">
        <v>0.77500000000000002</v>
      </c>
      <c r="BJ1443" s="19">
        <v>0.99399999999999999</v>
      </c>
      <c r="BK1443" s="19">
        <v>1.006</v>
      </c>
      <c r="BL1443" s="19"/>
      <c r="BM1443" s="19">
        <v>1.794</v>
      </c>
      <c r="BN1443" s="19">
        <v>1.2090000000000001</v>
      </c>
      <c r="BO1443" s="19">
        <v>2.2949999999999999</v>
      </c>
      <c r="BP1443" s="19">
        <v>1.216</v>
      </c>
      <c r="BQ1443" s="19">
        <v>1.1100000000000001</v>
      </c>
      <c r="BR1443" s="19">
        <v>1.073</v>
      </c>
      <c r="BS1443" s="19">
        <v>1.3879999999999999</v>
      </c>
      <c r="BT1443" s="19">
        <v>2.4550000000000001</v>
      </c>
      <c r="BU1443" s="19">
        <v>0.60399999999999998</v>
      </c>
      <c r="BV1443" s="19">
        <v>1.9019999999999999</v>
      </c>
      <c r="BW1443" s="19">
        <v>3.22</v>
      </c>
      <c r="BX1443" s="19">
        <v>1.94</v>
      </c>
      <c r="BY1443" s="19">
        <v>1.3029999999999999</v>
      </c>
      <c r="BZ1443" s="19">
        <v>1.589</v>
      </c>
      <c r="CA1443" s="19">
        <v>2.6379999999999999</v>
      </c>
      <c r="CB1443" s="19">
        <v>0.85499999999999998</v>
      </c>
      <c r="CC1443" s="19">
        <v>0.62</v>
      </c>
      <c r="CD1443" s="19">
        <v>2.5840000000000001</v>
      </c>
      <c r="CE1443" s="19"/>
      <c r="CF1443" s="19">
        <v>1.032</v>
      </c>
      <c r="CG1443" s="19">
        <v>0.80900000000000005</v>
      </c>
      <c r="CH1443" s="19">
        <v>0.78900000000000003</v>
      </c>
      <c r="CI1443" s="19">
        <v>0.89</v>
      </c>
      <c r="CJ1443" s="19">
        <v>0.90600000000000003</v>
      </c>
      <c r="CK1443" s="19">
        <v>0.84299999999999997</v>
      </c>
      <c r="CL1443" s="19">
        <v>1.26</v>
      </c>
      <c r="CM1443" s="19">
        <v>0.624</v>
      </c>
      <c r="CN1443" s="19">
        <v>0.81399999999999995</v>
      </c>
      <c r="CO1443" s="19">
        <v>0.72</v>
      </c>
      <c r="CP1443" s="19">
        <v>1.02</v>
      </c>
      <c r="CQ1443" s="19">
        <v>0.77</v>
      </c>
      <c r="CR1443" s="19">
        <v>0.63500000000000001</v>
      </c>
      <c r="CS1443" s="19">
        <v>0.89900000000000002</v>
      </c>
      <c r="CT1443" s="19">
        <v>0.65800000000000003</v>
      </c>
      <c r="CU1443" s="19">
        <v>0.71</v>
      </c>
      <c r="CV1443" s="19">
        <v>0.65600000000000003</v>
      </c>
      <c r="CW1443" s="19">
        <v>0.71699999999999997</v>
      </c>
    </row>
    <row r="1444" spans="1:101" s="1" customFormat="1" ht="15" x14ac:dyDescent="0.2">
      <c r="A1444" s="19">
        <v>2366</v>
      </c>
      <c r="B1444" s="19">
        <v>470.4</v>
      </c>
      <c r="C1444" s="19">
        <v>1300.8</v>
      </c>
      <c r="D1444" s="19">
        <v>548.18359999999996</v>
      </c>
      <c r="E1444" s="19">
        <v>550.18989999999997</v>
      </c>
      <c r="F1444" s="19">
        <v>314.12529999999998</v>
      </c>
      <c r="G1444" s="20">
        <v>13376.85714</v>
      </c>
      <c r="H1444" s="19">
        <v>1</v>
      </c>
      <c r="I1444" s="19">
        <v>1</v>
      </c>
      <c r="J1444" s="19" t="s">
        <v>103</v>
      </c>
      <c r="M1444" s="10"/>
      <c r="N1444" s="10"/>
      <c r="U1444" s="21">
        <v>0</v>
      </c>
      <c r="V1444" s="21">
        <v>14</v>
      </c>
      <c r="W1444" s="21">
        <v>348</v>
      </c>
      <c r="X1444" s="19">
        <v>0.05</v>
      </c>
      <c r="Y1444" s="19">
        <v>0.97</v>
      </c>
      <c r="Z1444" s="19">
        <v>1.0389999999999999</v>
      </c>
      <c r="AA1444" s="19">
        <v>0.91400000000000003</v>
      </c>
      <c r="AB1444" s="22">
        <f t="shared" si="360"/>
        <v>0.90988888888888886</v>
      </c>
      <c r="AC1444" s="22">
        <f t="shared" si="361"/>
        <v>0.75538888888888878</v>
      </c>
      <c r="AD1444" s="22">
        <f t="shared" si="362"/>
        <v>0.89322222222222236</v>
      </c>
      <c r="AE1444" s="22">
        <f t="shared" si="363"/>
        <v>1.2045304111201001</v>
      </c>
      <c r="AF1444" s="22">
        <f t="shared" si="364"/>
        <v>1.0186590371936806</v>
      </c>
      <c r="AG1444" s="22">
        <f t="shared" si="365"/>
        <v>0.26847081816609081</v>
      </c>
      <c r="AH1444" s="22">
        <f t="shared" si="366"/>
        <v>2.6671237308204507E-2</v>
      </c>
      <c r="AI1444" s="22">
        <f t="shared" si="367"/>
        <v>-0.52158064855402364</v>
      </c>
      <c r="AJ1444" s="22">
        <f t="shared" si="368"/>
        <v>-4.5637924744304503E-2</v>
      </c>
      <c r="AK1444" s="22">
        <f t="shared" ref="AK1444:AK1478" si="375">P1444</f>
        <v>0</v>
      </c>
      <c r="AL1444" s="22" t="str">
        <f t="shared" si="369"/>
        <v>Lowering</v>
      </c>
      <c r="AM1444" s="24">
        <f t="shared" si="370"/>
        <v>0.30089803488613209</v>
      </c>
      <c r="AN1444" s="24">
        <f t="shared" si="371"/>
        <v>0.90024781353103012</v>
      </c>
      <c r="AO1444" s="25">
        <v>0.84636900000000004</v>
      </c>
      <c r="AP1444" s="24">
        <f t="shared" si="372"/>
        <v>0.90024781353103012</v>
      </c>
      <c r="AQ1444" s="25">
        <v>0.56446799999999997</v>
      </c>
      <c r="AR1444" s="25">
        <v>0.69564700000000002</v>
      </c>
      <c r="AS1444" s="19">
        <v>2366</v>
      </c>
      <c r="AT1444" s="19">
        <v>1.052</v>
      </c>
      <c r="AU1444" s="19">
        <v>1.0820000000000001</v>
      </c>
      <c r="AV1444" s="19">
        <v>0.72399999999999998</v>
      </c>
      <c r="AW1444" s="19">
        <v>0.95</v>
      </c>
      <c r="AX1444" s="19">
        <v>0.45700000000000002</v>
      </c>
      <c r="AY1444" s="19">
        <v>0.88300000000000001</v>
      </c>
      <c r="AZ1444" s="19">
        <v>0.622</v>
      </c>
      <c r="BA1444" s="19">
        <v>1.028</v>
      </c>
      <c r="BB1444" s="19">
        <v>2.2330000000000001</v>
      </c>
      <c r="BC1444" s="19">
        <v>0.45800000000000002</v>
      </c>
      <c r="BD1444" s="19">
        <v>0.53500000000000003</v>
      </c>
      <c r="BE1444" s="19">
        <v>0.78300000000000003</v>
      </c>
      <c r="BF1444" s="19">
        <v>1.0629999999999999</v>
      </c>
      <c r="BG1444" s="19">
        <v>1.131</v>
      </c>
      <c r="BH1444" s="19">
        <v>0.78900000000000003</v>
      </c>
      <c r="BI1444" s="19">
        <v>0.89400000000000002</v>
      </c>
      <c r="BJ1444" s="19">
        <v>1.101</v>
      </c>
      <c r="BK1444" s="19">
        <v>0.59299999999999997</v>
      </c>
      <c r="BL1444" s="19"/>
      <c r="BM1444" s="19">
        <v>1.0629999999999999</v>
      </c>
      <c r="BN1444" s="19">
        <v>0.71699999999999997</v>
      </c>
      <c r="BO1444" s="19">
        <v>0.89300000000000002</v>
      </c>
      <c r="BP1444" s="19">
        <v>0.316</v>
      </c>
      <c r="BQ1444" s="19">
        <v>2.4159999999999999</v>
      </c>
      <c r="BR1444" s="19">
        <v>0.71899999999999997</v>
      </c>
      <c r="BS1444" s="19">
        <v>0.54600000000000004</v>
      </c>
      <c r="BT1444" s="19">
        <v>0.43099999999999999</v>
      </c>
      <c r="BU1444" s="19">
        <v>0.76500000000000001</v>
      </c>
      <c r="BV1444" s="19">
        <v>0.52700000000000002</v>
      </c>
      <c r="BW1444" s="19">
        <v>0.439</v>
      </c>
      <c r="BX1444" s="19">
        <v>1.1459999999999999</v>
      </c>
      <c r="BY1444" s="19">
        <v>0.38700000000000001</v>
      </c>
      <c r="BZ1444" s="19">
        <v>0.53800000000000003</v>
      </c>
      <c r="CA1444" s="19">
        <v>0.745</v>
      </c>
      <c r="CB1444" s="19">
        <v>0.44700000000000001</v>
      </c>
      <c r="CC1444" s="19">
        <v>0.96199999999999997</v>
      </c>
      <c r="CD1444" s="19">
        <v>0.54</v>
      </c>
      <c r="CE1444" s="19"/>
      <c r="CF1444" s="19">
        <v>0.90300000000000002</v>
      </c>
      <c r="CG1444" s="19">
        <v>1.2789999999999999</v>
      </c>
      <c r="CH1444" s="19">
        <v>0.504</v>
      </c>
      <c r="CI1444" s="19">
        <v>0.78800000000000003</v>
      </c>
      <c r="CJ1444" s="19">
        <v>1.9419999999999999</v>
      </c>
      <c r="CK1444" s="19">
        <v>0.68600000000000005</v>
      </c>
      <c r="CL1444" s="19">
        <v>1.4059999999999999</v>
      </c>
      <c r="CM1444" s="19">
        <v>0.81200000000000006</v>
      </c>
      <c r="CN1444" s="19">
        <v>0.72599999999999998</v>
      </c>
      <c r="CO1444" s="19">
        <v>1.21</v>
      </c>
      <c r="CP1444" s="19">
        <v>0.38700000000000001</v>
      </c>
      <c r="CQ1444" s="19">
        <v>0.63100000000000001</v>
      </c>
      <c r="CR1444" s="19">
        <v>0.76500000000000001</v>
      </c>
      <c r="CS1444" s="19">
        <v>0.43</v>
      </c>
      <c r="CT1444" s="19">
        <v>1.1599999999999999</v>
      </c>
      <c r="CU1444" s="19">
        <v>0.70099999999999996</v>
      </c>
      <c r="CV1444" s="19">
        <v>0.66400000000000003</v>
      </c>
      <c r="CW1444" s="19">
        <v>1.0840000000000001</v>
      </c>
    </row>
    <row r="1445" spans="1:101" s="1" customFormat="1" ht="15" x14ac:dyDescent="0.2">
      <c r="A1445" s="19">
        <v>2367</v>
      </c>
      <c r="B1445" s="19">
        <v>470.6</v>
      </c>
      <c r="C1445" s="19">
        <v>1301.5</v>
      </c>
      <c r="D1445" s="19">
        <v>356.62139999999999</v>
      </c>
      <c r="E1445" s="19">
        <v>358.62810000000002</v>
      </c>
      <c r="F1445" s="19">
        <v>245.12620000000001</v>
      </c>
      <c r="G1445" s="20">
        <v>7253.8888889999998</v>
      </c>
      <c r="H1445" s="19">
        <v>2</v>
      </c>
      <c r="I1445" s="19">
        <v>2</v>
      </c>
      <c r="J1445" s="19" t="s">
        <v>103</v>
      </c>
      <c r="M1445" s="10"/>
      <c r="N1445" s="10"/>
      <c r="U1445" s="21">
        <v>0</v>
      </c>
      <c r="V1445" s="21">
        <v>18</v>
      </c>
      <c r="W1445" s="21">
        <v>315</v>
      </c>
      <c r="X1445" s="19">
        <v>0.05</v>
      </c>
      <c r="Y1445" s="19">
        <v>0.82499999999999996</v>
      </c>
      <c r="Z1445" s="19">
        <v>0.92300000000000004</v>
      </c>
      <c r="AA1445" s="19">
        <v>0.876</v>
      </c>
      <c r="AB1445" s="22">
        <f t="shared" si="360"/>
        <v>0.95583333333333342</v>
      </c>
      <c r="AC1445" s="22">
        <f t="shared" si="361"/>
        <v>1.094888888888889</v>
      </c>
      <c r="AD1445" s="22">
        <f t="shared" si="362"/>
        <v>1.1953333333333336</v>
      </c>
      <c r="AE1445" s="22">
        <f t="shared" si="363"/>
        <v>0.87299573777146333</v>
      </c>
      <c r="AF1445" s="22">
        <f t="shared" si="364"/>
        <v>0.79963747908533178</v>
      </c>
      <c r="AG1445" s="22">
        <f t="shared" si="365"/>
        <v>-0.19595348468784041</v>
      </c>
      <c r="AH1445" s="22">
        <f t="shared" si="366"/>
        <v>-0.3225820019651876</v>
      </c>
      <c r="AI1445" s="22">
        <f t="shared" si="367"/>
        <v>-0.42394292711342008</v>
      </c>
      <c r="AJ1445" s="22">
        <f t="shared" si="368"/>
        <v>-1.0597790882140072</v>
      </c>
      <c r="AK1445" s="22">
        <f t="shared" si="375"/>
        <v>0</v>
      </c>
      <c r="AL1445" s="22" t="str">
        <f t="shared" si="369"/>
        <v>Increase</v>
      </c>
      <c r="AM1445" s="24">
        <f t="shared" si="370"/>
        <v>0.3767533068336204</v>
      </c>
      <c r="AN1445" s="24">
        <f t="shared" si="371"/>
        <v>8.7140673412195488E-2</v>
      </c>
      <c r="AO1445" s="25">
        <v>0.96103400000000005</v>
      </c>
      <c r="AP1445" s="24">
        <f t="shared" si="372"/>
        <v>8.7140673412195488E-2</v>
      </c>
      <c r="AQ1445" s="25">
        <v>1.42086</v>
      </c>
      <c r="AR1445" s="25">
        <v>1.2939000000000001</v>
      </c>
      <c r="AS1445" s="19">
        <v>2367</v>
      </c>
      <c r="AT1445" s="19">
        <v>0.98899999999999999</v>
      </c>
      <c r="AU1445" s="19">
        <v>1.198</v>
      </c>
      <c r="AV1445" s="19">
        <v>0.501</v>
      </c>
      <c r="AW1445" s="19">
        <v>1.3879999999999999</v>
      </c>
      <c r="AX1445" s="19">
        <v>0.63300000000000001</v>
      </c>
      <c r="AY1445" s="19">
        <v>0.34699999999999998</v>
      </c>
      <c r="AZ1445" s="19">
        <v>1.381</v>
      </c>
      <c r="BA1445" s="19">
        <v>1.08</v>
      </c>
      <c r="BB1445" s="19">
        <v>0.98899999999999999</v>
      </c>
      <c r="BC1445" s="19">
        <v>1.4159999999999999</v>
      </c>
      <c r="BD1445" s="19">
        <v>0.76</v>
      </c>
      <c r="BE1445" s="19">
        <v>1.093</v>
      </c>
      <c r="BF1445" s="19">
        <v>0.79500000000000004</v>
      </c>
      <c r="BG1445" s="19">
        <v>1.734</v>
      </c>
      <c r="BH1445" s="19">
        <v>0.95399999999999996</v>
      </c>
      <c r="BI1445" s="19">
        <v>0.27700000000000002</v>
      </c>
      <c r="BJ1445" s="19">
        <v>0.79100000000000004</v>
      </c>
      <c r="BK1445" s="19">
        <v>0.879</v>
      </c>
      <c r="BL1445" s="19"/>
      <c r="BM1445" s="19">
        <v>1.494</v>
      </c>
      <c r="BN1445" s="19">
        <v>1.22</v>
      </c>
      <c r="BO1445" s="19">
        <v>0.46400000000000002</v>
      </c>
      <c r="BP1445" s="19">
        <v>0.624</v>
      </c>
      <c r="BQ1445" s="19">
        <v>1.8720000000000001</v>
      </c>
      <c r="BR1445" s="19">
        <v>1.9570000000000001</v>
      </c>
      <c r="BS1445" s="19">
        <v>1.4319999999999999</v>
      </c>
      <c r="BT1445" s="19">
        <v>0.41199999999999998</v>
      </c>
      <c r="BU1445" s="19">
        <v>0.84899999999999998</v>
      </c>
      <c r="BV1445" s="19">
        <v>1.4530000000000001</v>
      </c>
      <c r="BW1445" s="19">
        <v>1.599</v>
      </c>
      <c r="BX1445" s="19">
        <v>0.63400000000000001</v>
      </c>
      <c r="BY1445" s="19">
        <v>0.503</v>
      </c>
      <c r="BZ1445" s="19">
        <v>0.63100000000000001</v>
      </c>
      <c r="CA1445" s="19">
        <v>1.5960000000000001</v>
      </c>
      <c r="CB1445" s="19">
        <v>0.35299999999999998</v>
      </c>
      <c r="CC1445" s="19">
        <v>1.345</v>
      </c>
      <c r="CD1445" s="19">
        <v>1.27</v>
      </c>
      <c r="CE1445" s="19"/>
      <c r="CF1445" s="19">
        <v>0.86799999999999999</v>
      </c>
      <c r="CG1445" s="19">
        <v>1.2509999999999999</v>
      </c>
      <c r="CH1445" s="19">
        <v>1.2130000000000001</v>
      </c>
      <c r="CI1445" s="19">
        <v>1.702</v>
      </c>
      <c r="CJ1445" s="19">
        <v>1.4179999999999999</v>
      </c>
      <c r="CK1445" s="19">
        <v>1.724</v>
      </c>
      <c r="CL1445" s="19">
        <v>1.2130000000000001</v>
      </c>
      <c r="CM1445" s="19">
        <v>1.369</v>
      </c>
      <c r="CN1445" s="19">
        <v>0.42499999999999999</v>
      </c>
      <c r="CO1445" s="19">
        <v>1.042</v>
      </c>
      <c r="CP1445" s="19">
        <v>0.36899999999999999</v>
      </c>
      <c r="CQ1445" s="19">
        <v>1.147</v>
      </c>
      <c r="CR1445" s="19">
        <v>1.429</v>
      </c>
      <c r="CS1445" s="19">
        <v>1.1259999999999999</v>
      </c>
      <c r="CT1445" s="19">
        <v>1.722</v>
      </c>
      <c r="CU1445" s="19">
        <v>0.47499999999999998</v>
      </c>
      <c r="CV1445" s="19">
        <v>1.667</v>
      </c>
      <c r="CW1445" s="19">
        <v>1.3560000000000001</v>
      </c>
    </row>
    <row r="1446" spans="1:101" s="1" customFormat="1" ht="15" x14ac:dyDescent="0.2">
      <c r="A1446" s="19">
        <v>2368</v>
      </c>
      <c r="B1446" s="19">
        <v>470.4</v>
      </c>
      <c r="C1446" s="19">
        <v>1301.8</v>
      </c>
      <c r="D1446" s="19">
        <v>670.1866</v>
      </c>
      <c r="E1446" s="19">
        <v>674.20079999999996</v>
      </c>
      <c r="F1446" s="19">
        <v>203.07730000000001</v>
      </c>
      <c r="G1446" s="20">
        <v>4173</v>
      </c>
      <c r="H1446" s="19">
        <v>1</v>
      </c>
      <c r="I1446" s="19">
        <v>2</v>
      </c>
      <c r="J1446" s="19" t="s">
        <v>117</v>
      </c>
      <c r="M1446" s="10"/>
      <c r="N1446" s="10"/>
      <c r="U1446" s="21">
        <v>0</v>
      </c>
      <c r="V1446" s="21">
        <v>0</v>
      </c>
      <c r="W1446" s="21">
        <v>16</v>
      </c>
      <c r="X1446" s="19">
        <v>0.05</v>
      </c>
      <c r="Y1446" s="19">
        <v>0.85599999999999998</v>
      </c>
      <c r="Z1446" s="19">
        <v>0.95499999999999996</v>
      </c>
      <c r="AA1446" s="19">
        <v>1.0469999999999999</v>
      </c>
      <c r="AB1446" s="22">
        <f t="shared" si="360"/>
        <v>0.93333333333333313</v>
      </c>
      <c r="AC1446" s="22">
        <f t="shared" si="361"/>
        <v>1.0799999999999998</v>
      </c>
      <c r="AD1446" s="22">
        <f t="shared" si="362"/>
        <v>0.9702222222222221</v>
      </c>
      <c r="AE1446" s="22">
        <f t="shared" si="363"/>
        <v>0.86419753086419748</v>
      </c>
      <c r="AF1446" s="22">
        <f t="shared" si="364"/>
        <v>0.96197892808062291</v>
      </c>
      <c r="AG1446" s="22">
        <f t="shared" si="365"/>
        <v>-0.21056698593965836</v>
      </c>
      <c r="AH1446" s="22">
        <f t="shared" si="366"/>
        <v>-5.5922802437306185E-2</v>
      </c>
      <c r="AI1446" s="22">
        <f t="shared" si="367"/>
        <v>-1.0460213293887384</v>
      </c>
      <c r="AJ1446" s="22">
        <f t="shared" si="368"/>
        <v>-0.34121663538789171</v>
      </c>
      <c r="AK1446" s="22">
        <f t="shared" si="375"/>
        <v>0</v>
      </c>
      <c r="AL1446" s="22" t="str">
        <f t="shared" si="369"/>
        <v>Increase</v>
      </c>
      <c r="AM1446" s="24">
        <f t="shared" si="370"/>
        <v>8.9945340583068592E-2</v>
      </c>
      <c r="AN1446" s="24">
        <f t="shared" si="371"/>
        <v>0.45580949169845142</v>
      </c>
      <c r="AO1446" s="25">
        <v>0.93467599999999995</v>
      </c>
      <c r="AP1446" s="24">
        <f t="shared" si="372"/>
        <v>0.45580949169845142</v>
      </c>
      <c r="AQ1446" s="25">
        <v>0.40848099999999998</v>
      </c>
      <c r="AR1446" s="25">
        <v>0.54368300000000003</v>
      </c>
      <c r="AS1446" s="19">
        <v>2368</v>
      </c>
      <c r="AT1446" s="19">
        <v>0.82</v>
      </c>
      <c r="AU1446" s="19">
        <v>0.73499999999999999</v>
      </c>
      <c r="AV1446" s="19">
        <v>0.86099999999999999</v>
      </c>
      <c r="AW1446" s="19">
        <v>0.92600000000000005</v>
      </c>
      <c r="AX1446" s="19">
        <v>1.2769999999999999</v>
      </c>
      <c r="AY1446" s="19">
        <v>0.96299999999999997</v>
      </c>
      <c r="AZ1446" s="19">
        <v>0.97499999999999998</v>
      </c>
      <c r="BA1446" s="19">
        <v>1.135</v>
      </c>
      <c r="BB1446" s="19">
        <v>0.752</v>
      </c>
      <c r="BC1446" s="19">
        <v>0.79100000000000004</v>
      </c>
      <c r="BD1446" s="19">
        <v>1.109</v>
      </c>
      <c r="BE1446" s="19">
        <v>1.0189999999999999</v>
      </c>
      <c r="BF1446" s="19">
        <v>1.0429999999999999</v>
      </c>
      <c r="BG1446" s="19">
        <v>1.0620000000000001</v>
      </c>
      <c r="BH1446" s="19">
        <v>0.94299999999999995</v>
      </c>
      <c r="BI1446" s="19">
        <v>0.81399999999999995</v>
      </c>
      <c r="BJ1446" s="19">
        <v>0.91300000000000003</v>
      </c>
      <c r="BK1446" s="19">
        <v>0.66200000000000003</v>
      </c>
      <c r="BL1446" s="19"/>
      <c r="BM1446" s="19">
        <v>1.052</v>
      </c>
      <c r="BN1446" s="19">
        <v>1.0669999999999999</v>
      </c>
      <c r="BO1446" s="19">
        <v>1.0209999999999999</v>
      </c>
      <c r="BP1446" s="19">
        <v>1.2729999999999999</v>
      </c>
      <c r="BQ1446" s="19">
        <v>1.3109999999999999</v>
      </c>
      <c r="BR1446" s="19">
        <v>1.9810000000000001</v>
      </c>
      <c r="BS1446" s="19">
        <v>1.099</v>
      </c>
      <c r="BT1446" s="19">
        <v>0.77600000000000002</v>
      </c>
      <c r="BU1446" s="19">
        <v>0.77600000000000002</v>
      </c>
      <c r="BV1446" s="19">
        <v>0.87</v>
      </c>
      <c r="BW1446" s="19">
        <v>0.97399999999999998</v>
      </c>
      <c r="BX1446" s="19">
        <v>1.613</v>
      </c>
      <c r="BY1446" s="19">
        <v>0.95699999999999996</v>
      </c>
      <c r="BZ1446" s="19">
        <v>1.171</v>
      </c>
      <c r="CA1446" s="19">
        <v>0.999</v>
      </c>
      <c r="CB1446" s="19">
        <v>0.751</v>
      </c>
      <c r="CC1446" s="19">
        <v>1.006</v>
      </c>
      <c r="CD1446" s="19">
        <v>0.74299999999999999</v>
      </c>
      <c r="CE1446" s="19"/>
      <c r="CF1446" s="19">
        <v>0.91100000000000003</v>
      </c>
      <c r="CG1446" s="19">
        <v>1.0489999999999999</v>
      </c>
      <c r="CH1446" s="19">
        <v>0.997</v>
      </c>
      <c r="CI1446" s="19">
        <v>1.046</v>
      </c>
      <c r="CJ1446" s="19">
        <v>1.0840000000000001</v>
      </c>
      <c r="CK1446" s="19">
        <v>1.1120000000000001</v>
      </c>
      <c r="CL1446" s="19">
        <v>1.0289999999999999</v>
      </c>
      <c r="CM1446" s="19">
        <v>0.83699999999999997</v>
      </c>
      <c r="CN1446" s="19">
        <v>0.68200000000000005</v>
      </c>
      <c r="CO1446" s="19">
        <v>1.093</v>
      </c>
      <c r="CP1446" s="19">
        <v>1.022</v>
      </c>
      <c r="CQ1446" s="19">
        <v>0.877</v>
      </c>
      <c r="CR1446" s="19">
        <v>0.94</v>
      </c>
      <c r="CS1446" s="19">
        <v>1.069</v>
      </c>
      <c r="CT1446" s="19">
        <v>0.65100000000000002</v>
      </c>
      <c r="CU1446" s="19">
        <v>1.0089999999999999</v>
      </c>
      <c r="CV1446" s="19">
        <v>1.069</v>
      </c>
      <c r="CW1446" s="19">
        <v>0.98699999999999999</v>
      </c>
    </row>
    <row r="1447" spans="1:101" s="1" customFormat="1" ht="15" x14ac:dyDescent="0.2">
      <c r="A1447" s="19">
        <v>2369</v>
      </c>
      <c r="B1447" s="19">
        <v>470</v>
      </c>
      <c r="C1447" s="19">
        <v>1302.2</v>
      </c>
      <c r="D1447" s="19">
        <v>493.19959999999998</v>
      </c>
      <c r="E1447" s="19">
        <v>495.20609999999999</v>
      </c>
      <c r="F1447" s="19">
        <v>259.1413</v>
      </c>
      <c r="G1447" s="20">
        <v>4777.2</v>
      </c>
      <c r="H1447" s="19">
        <v>1</v>
      </c>
      <c r="I1447" s="19">
        <v>1</v>
      </c>
      <c r="J1447" s="19" t="s">
        <v>103</v>
      </c>
      <c r="M1447" s="10"/>
      <c r="N1447" s="10"/>
      <c r="U1447" s="21">
        <v>0</v>
      </c>
      <c r="V1447" s="21">
        <v>16</v>
      </c>
      <c r="W1447" s="21">
        <v>274</v>
      </c>
      <c r="X1447" s="19">
        <v>0.05</v>
      </c>
      <c r="Y1447" s="19">
        <v>1.103</v>
      </c>
      <c r="Z1447" s="19">
        <v>1.2529999999999999</v>
      </c>
      <c r="AA1447" s="19">
        <v>1.129</v>
      </c>
      <c r="AB1447" s="22">
        <f t="shared" si="360"/>
        <v>1.0997777777777777</v>
      </c>
      <c r="AC1447" s="22">
        <f t="shared" si="361"/>
        <v>1.0787777777777778</v>
      </c>
      <c r="AD1447" s="22">
        <f t="shared" si="362"/>
        <v>1.0151111111111113</v>
      </c>
      <c r="AE1447" s="22">
        <f t="shared" si="363"/>
        <v>1.0194664744051909</v>
      </c>
      <c r="AF1447" s="22">
        <f t="shared" si="364"/>
        <v>1.0834063047285463</v>
      </c>
      <c r="AG1447" s="22">
        <f t="shared" si="365"/>
        <v>2.7814332485795883E-2</v>
      </c>
      <c r="AH1447" s="22">
        <f t="shared" si="366"/>
        <v>0.11557439150415998</v>
      </c>
      <c r="AI1447" s="22">
        <f t="shared" si="367"/>
        <v>-5.0705151393609489E-2</v>
      </c>
      <c r="AJ1447" s="22">
        <f t="shared" si="368"/>
        <v>-0.22070419214535109</v>
      </c>
      <c r="AK1447" s="22">
        <f t="shared" si="375"/>
        <v>0</v>
      </c>
      <c r="AL1447" s="22" t="str">
        <f t="shared" si="369"/>
        <v>Lowering</v>
      </c>
      <c r="AM1447" s="24">
        <f t="shared" si="370"/>
        <v>0.88980501392435685</v>
      </c>
      <c r="AN1447" s="24">
        <f t="shared" si="371"/>
        <v>0.6015833500788853</v>
      </c>
      <c r="AO1447" s="25">
        <v>0.37729600000000002</v>
      </c>
      <c r="AP1447" s="24">
        <f t="shared" si="372"/>
        <v>0.6015833500788853</v>
      </c>
      <c r="AQ1447" s="25">
        <v>0.30542000000000002</v>
      </c>
      <c r="AR1447" s="25">
        <v>0.40821200000000002</v>
      </c>
      <c r="AS1447" s="19">
        <v>2369</v>
      </c>
      <c r="AT1447" s="19">
        <v>0.498</v>
      </c>
      <c r="AU1447" s="19">
        <v>0.622</v>
      </c>
      <c r="AV1447" s="19">
        <v>0.77600000000000002</v>
      </c>
      <c r="AW1447" s="19">
        <v>1.17</v>
      </c>
      <c r="AX1447" s="19">
        <v>1.155</v>
      </c>
      <c r="AY1447" s="19">
        <v>0.625</v>
      </c>
      <c r="AZ1447" s="19">
        <v>0.74299999999999999</v>
      </c>
      <c r="BA1447" s="19">
        <v>0.442</v>
      </c>
      <c r="BB1447" s="19">
        <v>1.194</v>
      </c>
      <c r="BC1447" s="19">
        <v>1.7909999999999999</v>
      </c>
      <c r="BD1447" s="19">
        <v>1.337</v>
      </c>
      <c r="BE1447" s="19">
        <v>1.718</v>
      </c>
      <c r="BF1447" s="19">
        <v>0.78900000000000003</v>
      </c>
      <c r="BG1447" s="19">
        <v>0.97899999999999998</v>
      </c>
      <c r="BH1447" s="19">
        <v>0.98599999999999999</v>
      </c>
      <c r="BI1447" s="19">
        <v>1.3049999999999999</v>
      </c>
      <c r="BJ1447" s="19">
        <v>1.8320000000000001</v>
      </c>
      <c r="BK1447" s="19">
        <v>1.8340000000000001</v>
      </c>
      <c r="BL1447" s="19"/>
      <c r="BM1447" s="19">
        <v>0.44700000000000001</v>
      </c>
      <c r="BN1447" s="19">
        <v>1.0620000000000001</v>
      </c>
      <c r="BO1447" s="19">
        <v>0.92</v>
      </c>
      <c r="BP1447" s="19">
        <v>1.4319999999999999</v>
      </c>
      <c r="BQ1447" s="19">
        <v>0.52200000000000002</v>
      </c>
      <c r="BR1447" s="19">
        <v>0.69499999999999995</v>
      </c>
      <c r="BS1447" s="19">
        <v>0.93100000000000005</v>
      </c>
      <c r="BT1447" s="19">
        <v>0.74299999999999999</v>
      </c>
      <c r="BU1447" s="19">
        <v>1.474</v>
      </c>
      <c r="BV1447" s="19">
        <v>0.97899999999999998</v>
      </c>
      <c r="BW1447" s="19">
        <v>0.69199999999999995</v>
      </c>
      <c r="BX1447" s="19">
        <v>1.115</v>
      </c>
      <c r="BY1447" s="19">
        <v>1.87</v>
      </c>
      <c r="BZ1447" s="19">
        <v>1.1950000000000001</v>
      </c>
      <c r="CA1447" s="19">
        <v>1.046</v>
      </c>
      <c r="CB1447" s="19">
        <v>2.125</v>
      </c>
      <c r="CC1447" s="19">
        <v>0.89</v>
      </c>
      <c r="CD1447" s="19">
        <v>1.28</v>
      </c>
      <c r="CE1447" s="19"/>
      <c r="CF1447" s="19">
        <v>0.54200000000000004</v>
      </c>
      <c r="CG1447" s="19">
        <v>0.48299999999999998</v>
      </c>
      <c r="CH1447" s="19">
        <v>0.52600000000000002</v>
      </c>
      <c r="CI1447" s="19">
        <v>0.56599999999999995</v>
      </c>
      <c r="CJ1447" s="19">
        <v>0.64100000000000001</v>
      </c>
      <c r="CK1447" s="19">
        <v>0.61199999999999999</v>
      </c>
      <c r="CL1447" s="19">
        <v>0.90700000000000003</v>
      </c>
      <c r="CM1447" s="19">
        <v>1.2190000000000001</v>
      </c>
      <c r="CN1447" s="19">
        <v>0.84499999999999997</v>
      </c>
      <c r="CO1447" s="19">
        <v>0.54800000000000004</v>
      </c>
      <c r="CP1447" s="19">
        <v>1.7589999999999999</v>
      </c>
      <c r="CQ1447" s="19">
        <v>1.77</v>
      </c>
      <c r="CR1447" s="19">
        <v>0.97399999999999998</v>
      </c>
      <c r="CS1447" s="19">
        <v>1.2849999999999999</v>
      </c>
      <c r="CT1447" s="19">
        <v>1.125</v>
      </c>
      <c r="CU1447" s="19">
        <v>1.9990000000000001</v>
      </c>
      <c r="CV1447" s="19">
        <v>1.6910000000000001</v>
      </c>
      <c r="CW1447" s="19">
        <v>0.78</v>
      </c>
    </row>
    <row r="1448" spans="1:101" s="1" customFormat="1" ht="15" x14ac:dyDescent="0.2">
      <c r="A1448" s="19">
        <v>2370</v>
      </c>
      <c r="B1448" s="19">
        <v>470.4</v>
      </c>
      <c r="C1448" s="19">
        <v>1302.3</v>
      </c>
      <c r="D1448" s="19">
        <v>552.14099999999996</v>
      </c>
      <c r="E1448" s="19">
        <v>556.15390000000002</v>
      </c>
      <c r="F1448" s="19">
        <v>85.031599999999997</v>
      </c>
      <c r="G1448" s="20">
        <v>3962</v>
      </c>
      <c r="H1448" s="19">
        <v>1</v>
      </c>
      <c r="I1448" s="19">
        <v>2</v>
      </c>
      <c r="J1448" s="19" t="s">
        <v>112</v>
      </c>
      <c r="M1448" s="10"/>
      <c r="N1448" s="10"/>
      <c r="X1448" s="19">
        <v>0.05</v>
      </c>
      <c r="Y1448" s="19">
        <v>0.98399999999999999</v>
      </c>
      <c r="Z1448" s="19">
        <v>1.099</v>
      </c>
      <c r="AA1448" s="19">
        <v>1.0880000000000001</v>
      </c>
      <c r="AB1448" s="22">
        <f t="shared" si="360"/>
        <v>1.1872777777777777</v>
      </c>
      <c r="AC1448" s="22">
        <f t="shared" si="361"/>
        <v>0.9344444444444443</v>
      </c>
      <c r="AD1448" s="22">
        <f t="shared" si="362"/>
        <v>1.1069444444444443</v>
      </c>
      <c r="AE1448" s="22">
        <f t="shared" si="363"/>
        <v>1.2705707491082046</v>
      </c>
      <c r="AF1448" s="22">
        <f t="shared" si="364"/>
        <v>1.0725721455457968</v>
      </c>
      <c r="AG1448" s="22">
        <f t="shared" si="365"/>
        <v>0.34547671112187756</v>
      </c>
      <c r="AH1448" s="22">
        <f t="shared" si="366"/>
        <v>0.10107469249918775</v>
      </c>
      <c r="AI1448" s="22">
        <f t="shared" si="367"/>
        <v>-2.8257050539589463</v>
      </c>
      <c r="AJ1448" s="22">
        <f t="shared" si="368"/>
        <v>-0.58439956064630294</v>
      </c>
      <c r="AK1448" s="22">
        <f t="shared" si="375"/>
        <v>0</v>
      </c>
      <c r="AL1448" s="22" t="str">
        <f t="shared" si="369"/>
        <v>Lowering</v>
      </c>
      <c r="AM1448" s="24">
        <f t="shared" si="370"/>
        <v>1.4938085678601191E-3</v>
      </c>
      <c r="AN1448" s="24">
        <f t="shared" si="371"/>
        <v>0.26037569330262128</v>
      </c>
      <c r="AO1448" s="25">
        <v>1.53468</v>
      </c>
      <c r="AP1448" s="24">
        <f t="shared" si="372"/>
        <v>0.26037569330262128</v>
      </c>
      <c r="AQ1448" s="25">
        <v>0.56542300000000001</v>
      </c>
      <c r="AR1448" s="25">
        <v>0.69674999999999998</v>
      </c>
      <c r="AS1448" s="19">
        <v>2370</v>
      </c>
      <c r="AT1448" s="19">
        <v>1.534</v>
      </c>
      <c r="AU1448" s="19">
        <v>0.91700000000000004</v>
      </c>
      <c r="AV1448" s="19">
        <v>1.1930000000000001</v>
      </c>
      <c r="AW1448" s="19">
        <v>0.95499999999999996</v>
      </c>
      <c r="AX1448" s="19">
        <v>1.22</v>
      </c>
      <c r="AY1448" s="19">
        <v>1.1759999999999999</v>
      </c>
      <c r="AZ1448" s="19">
        <v>1.2509999999999999</v>
      </c>
      <c r="BA1448" s="19">
        <v>1.248</v>
      </c>
      <c r="BB1448" s="19">
        <v>1.1140000000000001</v>
      </c>
      <c r="BC1448" s="19">
        <v>1.0089999999999999</v>
      </c>
      <c r="BD1448" s="19">
        <v>0.89100000000000001</v>
      </c>
      <c r="BE1448" s="19">
        <v>1.319</v>
      </c>
      <c r="BF1448" s="19">
        <v>1.3879999999999999</v>
      </c>
      <c r="BG1448" s="19">
        <v>1.3620000000000001</v>
      </c>
      <c r="BH1448" s="19">
        <v>1.3169999999999999</v>
      </c>
      <c r="BI1448" s="19">
        <v>1.048</v>
      </c>
      <c r="BJ1448" s="19">
        <v>1.4470000000000001</v>
      </c>
      <c r="BK1448" s="19">
        <v>0.98199999999999998</v>
      </c>
      <c r="BL1448" s="19"/>
      <c r="BM1448" s="19">
        <v>0.95699999999999996</v>
      </c>
      <c r="BN1448" s="19">
        <v>1.2809999999999999</v>
      </c>
      <c r="BO1448" s="19">
        <v>1.26</v>
      </c>
      <c r="BP1448" s="19">
        <v>0.69199999999999995</v>
      </c>
      <c r="BQ1448" s="19">
        <v>0.66900000000000004</v>
      </c>
      <c r="BR1448" s="19">
        <v>0.83499999999999996</v>
      </c>
      <c r="BS1448" s="19">
        <v>0.89600000000000002</v>
      </c>
      <c r="BT1448" s="19">
        <v>1.363</v>
      </c>
      <c r="BU1448" s="19">
        <v>1.1100000000000001</v>
      </c>
      <c r="BV1448" s="19">
        <v>0.432</v>
      </c>
      <c r="BW1448" s="19">
        <v>0.63600000000000001</v>
      </c>
      <c r="BX1448" s="19">
        <v>0.82299999999999995</v>
      </c>
      <c r="BY1448" s="19">
        <v>1.0840000000000001</v>
      </c>
      <c r="BZ1448" s="19">
        <v>0.84299999999999997</v>
      </c>
      <c r="CA1448" s="19">
        <v>1.0429999999999999</v>
      </c>
      <c r="CB1448" s="19">
        <v>0.94699999999999995</v>
      </c>
      <c r="CC1448" s="19">
        <v>1.087</v>
      </c>
      <c r="CD1448" s="19">
        <v>0.86199999999999999</v>
      </c>
      <c r="CE1448" s="19"/>
      <c r="CF1448" s="19">
        <v>1.29</v>
      </c>
      <c r="CG1448" s="19">
        <v>1.331</v>
      </c>
      <c r="CH1448" s="19">
        <v>1.1950000000000001</v>
      </c>
      <c r="CI1448" s="19">
        <v>1.091</v>
      </c>
      <c r="CJ1448" s="19">
        <v>0.79300000000000004</v>
      </c>
      <c r="CK1448" s="19">
        <v>0.999</v>
      </c>
      <c r="CL1448" s="19">
        <v>0.84</v>
      </c>
      <c r="CM1448" s="19">
        <v>1.109</v>
      </c>
      <c r="CN1448" s="19">
        <v>1.5069999999999999</v>
      </c>
      <c r="CO1448" s="19">
        <v>1.671</v>
      </c>
      <c r="CP1448" s="19">
        <v>1.03</v>
      </c>
      <c r="CQ1448" s="19">
        <v>1.121</v>
      </c>
      <c r="CR1448" s="19">
        <v>1.1160000000000001</v>
      </c>
      <c r="CS1448" s="19">
        <v>1.099</v>
      </c>
      <c r="CT1448" s="19">
        <v>0.95799999999999996</v>
      </c>
      <c r="CU1448" s="19">
        <v>1.012</v>
      </c>
      <c r="CV1448" s="19">
        <v>0.88500000000000001</v>
      </c>
      <c r="CW1448" s="19">
        <v>0.878</v>
      </c>
    </row>
    <row r="1449" spans="1:101" s="1" customFormat="1" ht="15" x14ac:dyDescent="0.2">
      <c r="A1449" s="19">
        <v>2373</v>
      </c>
      <c r="B1449" s="19">
        <v>471.6</v>
      </c>
      <c r="C1449" s="19">
        <v>1302.8</v>
      </c>
      <c r="D1449" s="19">
        <v>316.0924</v>
      </c>
      <c r="E1449" s="19">
        <v>318.09910000000002</v>
      </c>
      <c r="F1449" s="19">
        <v>164.06819999999999</v>
      </c>
      <c r="G1449" s="20">
        <v>55256.714290000004</v>
      </c>
      <c r="H1449" s="19">
        <v>2</v>
      </c>
      <c r="I1449" s="19">
        <v>2</v>
      </c>
      <c r="J1449" s="19" t="s">
        <v>109</v>
      </c>
      <c r="M1449" s="10"/>
      <c r="N1449" s="10"/>
      <c r="U1449" s="21">
        <v>6</v>
      </c>
      <c r="V1449" s="21">
        <v>74</v>
      </c>
      <c r="W1449" s="21">
        <v>774</v>
      </c>
      <c r="X1449" s="19">
        <v>0.05</v>
      </c>
      <c r="Y1449" s="19">
        <v>0.753</v>
      </c>
      <c r="Z1449" s="19">
        <v>0.75700000000000001</v>
      </c>
      <c r="AA1449" s="19">
        <v>0.82199999999999995</v>
      </c>
      <c r="AB1449" s="22">
        <f t="shared" si="360"/>
        <v>1.0225</v>
      </c>
      <c r="AC1449" s="22">
        <f t="shared" si="361"/>
        <v>1.0522222222222224</v>
      </c>
      <c r="AD1449" s="22">
        <f t="shared" si="362"/>
        <v>1.0257777777777777</v>
      </c>
      <c r="AE1449" s="22">
        <f t="shared" si="363"/>
        <v>0.97175290390707481</v>
      </c>
      <c r="AF1449" s="22">
        <f t="shared" si="364"/>
        <v>0.99680459272097055</v>
      </c>
      <c r="AG1449" s="22">
        <f t="shared" si="365"/>
        <v>-4.1338581084324061E-2</v>
      </c>
      <c r="AH1449" s="22">
        <f t="shared" si="366"/>
        <v>-4.6173793740589301E-3</v>
      </c>
      <c r="AI1449" s="22">
        <f t="shared" si="367"/>
        <v>-0.10427812452181287</v>
      </c>
      <c r="AJ1449" s="22">
        <f t="shared" si="368"/>
        <v>-1.0552780933528887E-2</v>
      </c>
      <c r="AK1449" s="22">
        <f t="shared" si="375"/>
        <v>0</v>
      </c>
      <c r="AL1449" s="22" t="str">
        <f t="shared" si="369"/>
        <v>Increase</v>
      </c>
      <c r="AM1449" s="24">
        <f t="shared" si="370"/>
        <v>0.78654192269549528</v>
      </c>
      <c r="AN1449" s="24">
        <f t="shared" si="371"/>
        <v>0.97599416012329576</v>
      </c>
      <c r="AO1449" s="25">
        <v>0.33501700000000001</v>
      </c>
      <c r="AP1449" s="24">
        <f t="shared" si="372"/>
        <v>0.97599416012329576</v>
      </c>
      <c r="AQ1449" s="25">
        <v>1.28023</v>
      </c>
      <c r="AR1449" s="25">
        <v>1.14994</v>
      </c>
      <c r="AS1449" s="19">
        <v>2373</v>
      </c>
      <c r="AT1449" s="19">
        <v>0.47199999999999998</v>
      </c>
      <c r="AU1449" s="19">
        <v>1.002</v>
      </c>
      <c r="AV1449" s="19">
        <v>0.79100000000000004</v>
      </c>
      <c r="AW1449" s="19">
        <v>0.91700000000000004</v>
      </c>
      <c r="AX1449" s="19">
        <v>0.96399999999999997</v>
      </c>
      <c r="AY1449" s="19">
        <v>0.93100000000000005</v>
      </c>
      <c r="AZ1449" s="19">
        <v>1.6659999999999999</v>
      </c>
      <c r="BA1449" s="19">
        <v>1.4059999999999999</v>
      </c>
      <c r="BB1449" s="19">
        <v>1.0860000000000001</v>
      </c>
      <c r="BC1449" s="19">
        <v>0.68700000000000006</v>
      </c>
      <c r="BD1449" s="19">
        <v>1.1419999999999999</v>
      </c>
      <c r="BE1449" s="19">
        <v>0.67800000000000005</v>
      </c>
      <c r="BF1449" s="19">
        <v>1.2669999999999999</v>
      </c>
      <c r="BG1449" s="19">
        <v>1.5980000000000001</v>
      </c>
      <c r="BH1449" s="19">
        <v>0.93500000000000005</v>
      </c>
      <c r="BI1449" s="19">
        <v>0.77200000000000002</v>
      </c>
      <c r="BJ1449" s="19">
        <v>1.202</v>
      </c>
      <c r="BK1449" s="19">
        <v>0.88900000000000001</v>
      </c>
      <c r="BL1449" s="19"/>
      <c r="BM1449" s="19">
        <v>0.48399999999999999</v>
      </c>
      <c r="BN1449" s="19">
        <v>1.407</v>
      </c>
      <c r="BO1449" s="19">
        <v>1.3180000000000001</v>
      </c>
      <c r="BP1449" s="19">
        <v>0.85099999999999998</v>
      </c>
      <c r="BQ1449" s="19">
        <v>1.516</v>
      </c>
      <c r="BR1449" s="19">
        <v>1.1739999999999999</v>
      </c>
      <c r="BS1449" s="19">
        <v>1.6859999999999999</v>
      </c>
      <c r="BT1449" s="19">
        <v>0.91900000000000004</v>
      </c>
      <c r="BU1449" s="19">
        <v>0.83099999999999996</v>
      </c>
      <c r="BV1449" s="19">
        <v>0.871</v>
      </c>
      <c r="BW1449" s="19">
        <v>1.347</v>
      </c>
      <c r="BX1449" s="19">
        <v>0.97399999999999998</v>
      </c>
      <c r="BY1449" s="19">
        <v>1.1559999999999999</v>
      </c>
      <c r="BZ1449" s="19">
        <v>1.0760000000000001</v>
      </c>
      <c r="CA1449" s="19">
        <v>1.3049999999999999</v>
      </c>
      <c r="CB1449" s="19">
        <v>0.53900000000000003</v>
      </c>
      <c r="CC1449" s="19">
        <v>0.82099999999999995</v>
      </c>
      <c r="CD1449" s="19">
        <v>0.66500000000000004</v>
      </c>
      <c r="CE1449" s="19"/>
      <c r="CF1449" s="19">
        <v>0.46500000000000002</v>
      </c>
      <c r="CG1449" s="19">
        <v>1.5629999999999999</v>
      </c>
      <c r="CH1449" s="19">
        <v>0.93899999999999995</v>
      </c>
      <c r="CI1449" s="19">
        <v>1.5980000000000001</v>
      </c>
      <c r="CJ1449" s="19">
        <v>1.361</v>
      </c>
      <c r="CK1449" s="19">
        <v>1.0740000000000001</v>
      </c>
      <c r="CL1449" s="19">
        <v>1.02</v>
      </c>
      <c r="CM1449" s="19">
        <v>1.048</v>
      </c>
      <c r="CN1449" s="19">
        <v>0.54200000000000004</v>
      </c>
      <c r="CO1449" s="19">
        <v>1.383</v>
      </c>
      <c r="CP1449" s="19">
        <v>1.0049999999999999</v>
      </c>
      <c r="CQ1449" s="19">
        <v>1.306</v>
      </c>
      <c r="CR1449" s="19">
        <v>0.63600000000000001</v>
      </c>
      <c r="CS1449" s="19">
        <v>0.69899999999999995</v>
      </c>
      <c r="CT1449" s="19">
        <v>1.1679999999999999</v>
      </c>
      <c r="CU1449" s="19">
        <v>0.78200000000000003</v>
      </c>
      <c r="CV1449" s="19">
        <v>0.82</v>
      </c>
      <c r="CW1449" s="19">
        <v>1.0549999999999999</v>
      </c>
    </row>
    <row r="1450" spans="1:101" s="1" customFormat="1" ht="15" x14ac:dyDescent="0.2">
      <c r="A1450" s="19">
        <v>2375</v>
      </c>
      <c r="B1450" s="19">
        <v>470.7</v>
      </c>
      <c r="C1450" s="19">
        <v>1303.2</v>
      </c>
      <c r="D1450" s="19">
        <v>356.6207</v>
      </c>
      <c r="E1450" s="19">
        <v>358.6277</v>
      </c>
      <c r="F1450" s="19">
        <v>122.5624</v>
      </c>
      <c r="G1450" s="20">
        <v>6836</v>
      </c>
      <c r="H1450" s="19">
        <v>1</v>
      </c>
      <c r="I1450" s="19">
        <v>1</v>
      </c>
      <c r="J1450" s="19" t="s">
        <v>112</v>
      </c>
      <c r="M1450" s="10"/>
      <c r="N1450" s="10"/>
      <c r="X1450" s="19">
        <v>0.05</v>
      </c>
      <c r="Y1450" s="19">
        <v>0.82499999999999996</v>
      </c>
      <c r="Z1450" s="19">
        <v>0.92300000000000004</v>
      </c>
      <c r="AA1450" s="19">
        <v>0.876</v>
      </c>
      <c r="AB1450" s="22">
        <f t="shared" si="360"/>
        <v>0.95316666666666672</v>
      </c>
      <c r="AC1450" s="22">
        <f t="shared" si="361"/>
        <v>1.0937222222222223</v>
      </c>
      <c r="AD1450" s="22">
        <f t="shared" si="362"/>
        <v>1.1903888888888892</v>
      </c>
      <c r="AE1450" s="22">
        <f t="shared" si="363"/>
        <v>0.87148879971554838</v>
      </c>
      <c r="AF1450" s="22">
        <f t="shared" si="364"/>
        <v>0.80071871937275385</v>
      </c>
      <c r="AG1450" s="22">
        <f t="shared" si="365"/>
        <v>-0.19844597178559162</v>
      </c>
      <c r="AH1450" s="22">
        <f t="shared" si="366"/>
        <v>-0.32063256066015217</v>
      </c>
      <c r="AI1450" s="22">
        <f t="shared" si="367"/>
        <v>-0.42944971777176899</v>
      </c>
      <c r="AJ1450" s="22">
        <f t="shared" si="368"/>
        <v>-1.0559559435735308</v>
      </c>
      <c r="AK1450" s="22">
        <f t="shared" si="375"/>
        <v>0</v>
      </c>
      <c r="AL1450" s="22" t="str">
        <f t="shared" si="369"/>
        <v>Increase</v>
      </c>
      <c r="AM1450" s="24">
        <f t="shared" si="370"/>
        <v>0.37200628922548784</v>
      </c>
      <c r="AN1450" s="24">
        <f t="shared" si="371"/>
        <v>8.7911169262482478E-2</v>
      </c>
      <c r="AO1450" s="25">
        <v>0.96256200000000003</v>
      </c>
      <c r="AP1450" s="24">
        <f t="shared" si="372"/>
        <v>8.7911169262482478E-2</v>
      </c>
      <c r="AQ1450" s="25">
        <v>1.42164</v>
      </c>
      <c r="AR1450" s="25">
        <v>1.29705</v>
      </c>
      <c r="AS1450" s="19">
        <v>2375</v>
      </c>
      <c r="AT1450" s="19">
        <v>0.98899999999999999</v>
      </c>
      <c r="AU1450" s="19">
        <v>1.2030000000000001</v>
      </c>
      <c r="AV1450" s="19">
        <v>0.501</v>
      </c>
      <c r="AW1450" s="19">
        <v>1.3879999999999999</v>
      </c>
      <c r="AX1450" s="19">
        <v>0.63300000000000001</v>
      </c>
      <c r="AY1450" s="19">
        <v>0.33100000000000002</v>
      </c>
      <c r="AZ1450" s="19">
        <v>1.381</v>
      </c>
      <c r="BA1450" s="19">
        <v>1.08</v>
      </c>
      <c r="BB1450" s="19">
        <v>0.98399999999999999</v>
      </c>
      <c r="BC1450" s="19">
        <v>1.43</v>
      </c>
      <c r="BD1450" s="19">
        <v>0.75600000000000001</v>
      </c>
      <c r="BE1450" s="19">
        <v>1.093</v>
      </c>
      <c r="BF1450" s="19">
        <v>0.79500000000000004</v>
      </c>
      <c r="BG1450" s="19">
        <v>1.712</v>
      </c>
      <c r="BH1450" s="19">
        <v>0.95399999999999996</v>
      </c>
      <c r="BI1450" s="19">
        <v>0.27600000000000002</v>
      </c>
      <c r="BJ1450" s="19">
        <v>0.77200000000000002</v>
      </c>
      <c r="BK1450" s="19">
        <v>0.879</v>
      </c>
      <c r="BL1450" s="19"/>
      <c r="BM1450" s="19">
        <v>1.494</v>
      </c>
      <c r="BN1450" s="19">
        <v>1.22</v>
      </c>
      <c r="BO1450" s="19">
        <v>0.45600000000000002</v>
      </c>
      <c r="BP1450" s="19">
        <v>0.625</v>
      </c>
      <c r="BQ1450" s="19">
        <v>1.8720000000000001</v>
      </c>
      <c r="BR1450" s="19">
        <v>1.9570000000000001</v>
      </c>
      <c r="BS1450" s="19">
        <v>1.4319999999999999</v>
      </c>
      <c r="BT1450" s="19">
        <v>0.41199999999999998</v>
      </c>
      <c r="BU1450" s="19">
        <v>0.84899999999999998</v>
      </c>
      <c r="BV1450" s="19">
        <v>1.4390000000000001</v>
      </c>
      <c r="BW1450" s="19">
        <v>1.599</v>
      </c>
      <c r="BX1450" s="19">
        <v>0.63400000000000001</v>
      </c>
      <c r="BY1450" s="19">
        <v>0.503</v>
      </c>
      <c r="BZ1450" s="19">
        <v>0.63100000000000001</v>
      </c>
      <c r="CA1450" s="19">
        <v>1.5960000000000001</v>
      </c>
      <c r="CB1450" s="19">
        <v>0.35299999999999998</v>
      </c>
      <c r="CC1450" s="19">
        <v>1.345</v>
      </c>
      <c r="CD1450" s="19">
        <v>1.27</v>
      </c>
      <c r="CE1450" s="19"/>
      <c r="CF1450" s="19">
        <v>0.86799999999999999</v>
      </c>
      <c r="CG1450" s="19">
        <v>1.254</v>
      </c>
      <c r="CH1450" s="19">
        <v>1.2130000000000001</v>
      </c>
      <c r="CI1450" s="19">
        <v>1.6279999999999999</v>
      </c>
      <c r="CJ1450" s="19">
        <v>1.4179999999999999</v>
      </c>
      <c r="CK1450" s="19">
        <v>1.706</v>
      </c>
      <c r="CL1450" s="19">
        <v>1.2130000000000001</v>
      </c>
      <c r="CM1450" s="19">
        <v>1.369</v>
      </c>
      <c r="CN1450" s="19">
        <v>0.42499999999999999</v>
      </c>
      <c r="CO1450" s="19">
        <v>1.042</v>
      </c>
      <c r="CP1450" s="19">
        <v>0.36899999999999999</v>
      </c>
      <c r="CQ1450" s="19">
        <v>1.147</v>
      </c>
      <c r="CR1450" s="19">
        <v>1.429</v>
      </c>
      <c r="CS1450" s="19">
        <v>1.1259999999999999</v>
      </c>
      <c r="CT1450" s="19">
        <v>1.722</v>
      </c>
      <c r="CU1450" s="19">
        <v>0.47499999999999998</v>
      </c>
      <c r="CV1450" s="19">
        <v>1.667</v>
      </c>
      <c r="CW1450" s="19">
        <v>1.3560000000000001</v>
      </c>
    </row>
    <row r="1451" spans="1:101" s="1" customFormat="1" ht="15" x14ac:dyDescent="0.2">
      <c r="A1451" s="19">
        <v>2376</v>
      </c>
      <c r="B1451" s="19">
        <v>470.6</v>
      </c>
      <c r="C1451" s="19">
        <v>1304</v>
      </c>
      <c r="D1451" s="19">
        <v>528.16120000000001</v>
      </c>
      <c r="E1451" s="19">
        <v>532.17449999999997</v>
      </c>
      <c r="F1451" s="19">
        <v>61.0518</v>
      </c>
      <c r="G1451" s="20">
        <v>34982.280700000003</v>
      </c>
      <c r="H1451" s="19">
        <v>1</v>
      </c>
      <c r="I1451" s="19">
        <v>2</v>
      </c>
      <c r="J1451" s="19" t="s">
        <v>112</v>
      </c>
      <c r="M1451" s="10"/>
      <c r="N1451" s="10"/>
      <c r="X1451" s="19">
        <v>0.05</v>
      </c>
      <c r="Y1451" s="19">
        <v>1.1140000000000001</v>
      </c>
      <c r="Z1451" s="19">
        <v>1.145</v>
      </c>
      <c r="AA1451" s="19">
        <v>1.075</v>
      </c>
      <c r="AB1451" s="22">
        <f t="shared" si="360"/>
        <v>1.2757777777777779</v>
      </c>
      <c r="AC1451" s="22">
        <f t="shared" si="361"/>
        <v>1.0168333333333335</v>
      </c>
      <c r="AD1451" s="22">
        <f t="shared" si="362"/>
        <v>1.095388888888889</v>
      </c>
      <c r="AE1451" s="22">
        <f t="shared" si="363"/>
        <v>1.2546577063869311</v>
      </c>
      <c r="AF1451" s="22">
        <f t="shared" si="364"/>
        <v>1.1646802251863875</v>
      </c>
      <c r="AG1451" s="22">
        <f t="shared" si="365"/>
        <v>0.32729382421248349</v>
      </c>
      <c r="AH1451" s="22">
        <f t="shared" si="366"/>
        <v>0.21993390263538082</v>
      </c>
      <c r="AI1451" s="22">
        <f t="shared" si="367"/>
        <v>-3.2624374226906214</v>
      </c>
      <c r="AJ1451" s="22">
        <f t="shared" si="368"/>
        <v>-2.1948127254117584</v>
      </c>
      <c r="AK1451" s="22">
        <f t="shared" si="375"/>
        <v>0</v>
      </c>
      <c r="AL1451" s="22" t="str">
        <f t="shared" si="369"/>
        <v>Lowering</v>
      </c>
      <c r="AM1451" s="24">
        <f t="shared" si="370"/>
        <v>5.4646528416245766E-4</v>
      </c>
      <c r="AN1451" s="24">
        <f t="shared" si="371"/>
        <v>6.3853877476079766E-3</v>
      </c>
      <c r="AO1451" s="25">
        <v>1.64727</v>
      </c>
      <c r="AP1451" s="24">
        <f t="shared" si="372"/>
        <v>6.3853877476079766E-3</v>
      </c>
      <c r="AQ1451" s="25">
        <v>1.3609</v>
      </c>
      <c r="AR1451" s="25">
        <v>1.23142</v>
      </c>
      <c r="AS1451" s="19">
        <v>2376</v>
      </c>
      <c r="AT1451" s="19">
        <v>1.4410000000000001</v>
      </c>
      <c r="AU1451" s="19">
        <v>1.2090000000000001</v>
      </c>
      <c r="AV1451" s="19">
        <v>1.732</v>
      </c>
      <c r="AW1451" s="19">
        <v>1.1279999999999999</v>
      </c>
      <c r="AX1451" s="19">
        <v>1.331</v>
      </c>
      <c r="AY1451" s="19">
        <v>1.4379999999999999</v>
      </c>
      <c r="AZ1451" s="19">
        <v>1.159</v>
      </c>
      <c r="BA1451" s="19">
        <v>1.1519999999999999</v>
      </c>
      <c r="BB1451" s="19">
        <v>1.3089999999999999</v>
      </c>
      <c r="BC1451" s="19">
        <v>1.163</v>
      </c>
      <c r="BD1451" s="19">
        <v>0.99099999999999999</v>
      </c>
      <c r="BE1451" s="19">
        <v>1.2330000000000001</v>
      </c>
      <c r="BF1451" s="19">
        <v>1.5760000000000001</v>
      </c>
      <c r="BG1451" s="19">
        <v>1.171</v>
      </c>
      <c r="BH1451" s="19">
        <v>1.196</v>
      </c>
      <c r="BI1451" s="19">
        <v>1.343</v>
      </c>
      <c r="BJ1451" s="19">
        <v>1.371</v>
      </c>
      <c r="BK1451" s="19">
        <v>1.0209999999999999</v>
      </c>
      <c r="BL1451" s="19"/>
      <c r="BM1451" s="19">
        <v>1.0509999999999999</v>
      </c>
      <c r="BN1451" s="19">
        <v>1.014</v>
      </c>
      <c r="BO1451" s="19">
        <v>1.3919999999999999</v>
      </c>
      <c r="BP1451" s="19">
        <v>1.069</v>
      </c>
      <c r="BQ1451" s="19">
        <v>0.874</v>
      </c>
      <c r="BR1451" s="19">
        <v>0.621</v>
      </c>
      <c r="BS1451" s="19">
        <v>1.2669999999999999</v>
      </c>
      <c r="BT1451" s="19">
        <v>1.337</v>
      </c>
      <c r="BU1451" s="19">
        <v>1.216</v>
      </c>
      <c r="BV1451" s="19">
        <v>0.64</v>
      </c>
      <c r="BW1451" s="19">
        <v>0.73899999999999999</v>
      </c>
      <c r="BX1451" s="19">
        <v>0.98299999999999998</v>
      </c>
      <c r="BY1451" s="19">
        <v>1.0720000000000001</v>
      </c>
      <c r="BZ1451" s="19">
        <v>1.028</v>
      </c>
      <c r="CA1451" s="19">
        <v>1.0129999999999999</v>
      </c>
      <c r="CB1451" s="19">
        <v>1.0429999999999999</v>
      </c>
      <c r="CC1451" s="19">
        <v>1.123</v>
      </c>
      <c r="CD1451" s="19">
        <v>0.82099999999999995</v>
      </c>
      <c r="CE1451" s="19"/>
      <c r="CF1451" s="19">
        <v>1.339</v>
      </c>
      <c r="CG1451" s="19">
        <v>1.27</v>
      </c>
      <c r="CH1451" s="19">
        <v>1.113</v>
      </c>
      <c r="CI1451" s="19">
        <v>1.0069999999999999</v>
      </c>
      <c r="CJ1451" s="19">
        <v>0.98699999999999999</v>
      </c>
      <c r="CK1451" s="19">
        <v>0.99</v>
      </c>
      <c r="CL1451" s="19">
        <v>1.0449999999999999</v>
      </c>
      <c r="CM1451" s="19">
        <v>0.82399999999999995</v>
      </c>
      <c r="CN1451" s="19">
        <v>1.29</v>
      </c>
      <c r="CO1451" s="19">
        <v>1.373</v>
      </c>
      <c r="CP1451" s="19">
        <v>1.048</v>
      </c>
      <c r="CQ1451" s="19">
        <v>0.94799999999999995</v>
      </c>
      <c r="CR1451" s="19">
        <v>1.2210000000000001</v>
      </c>
      <c r="CS1451" s="19">
        <v>1.054</v>
      </c>
      <c r="CT1451" s="19">
        <v>0.90400000000000003</v>
      </c>
      <c r="CU1451" s="19">
        <v>1.448</v>
      </c>
      <c r="CV1451" s="19">
        <v>0.877</v>
      </c>
      <c r="CW1451" s="19">
        <v>0.97899999999999998</v>
      </c>
    </row>
    <row r="1452" spans="1:101" s="1" customFormat="1" ht="15" x14ac:dyDescent="0.2">
      <c r="A1452" s="19">
        <v>2377</v>
      </c>
      <c r="B1452" s="19">
        <v>470.6</v>
      </c>
      <c r="C1452" s="19">
        <v>1304.8</v>
      </c>
      <c r="D1452" s="19">
        <v>573.21860000000004</v>
      </c>
      <c r="E1452" s="19">
        <v>577.23180000000002</v>
      </c>
      <c r="F1452" s="19">
        <v>106.1092</v>
      </c>
      <c r="G1452" s="20">
        <v>5133.9259259999999</v>
      </c>
      <c r="H1452" s="19">
        <v>1</v>
      </c>
      <c r="I1452" s="19">
        <v>2</v>
      </c>
      <c r="J1452" s="19" t="s">
        <v>112</v>
      </c>
      <c r="M1452" s="10"/>
      <c r="N1452" s="10"/>
      <c r="X1452" s="19">
        <v>0.05</v>
      </c>
      <c r="Y1452" s="19">
        <v>1.105</v>
      </c>
      <c r="Z1452" s="19">
        <v>1.0349999999999999</v>
      </c>
      <c r="AA1452" s="19">
        <v>1.0009999999999999</v>
      </c>
      <c r="AB1452" s="22">
        <f t="shared" si="360"/>
        <v>1.2156666666666667</v>
      </c>
      <c r="AC1452" s="22">
        <f t="shared" si="361"/>
        <v>0.98427777777777747</v>
      </c>
      <c r="AD1452" s="22">
        <f t="shared" si="362"/>
        <v>1.0442222222222224</v>
      </c>
      <c r="AE1452" s="22">
        <f t="shared" si="363"/>
        <v>1.2350849466613991</v>
      </c>
      <c r="AF1452" s="22">
        <f t="shared" si="364"/>
        <v>1.1641838689082782</v>
      </c>
      <c r="AG1452" s="22">
        <f t="shared" si="365"/>
        <v>0.30461027088898079</v>
      </c>
      <c r="AH1452" s="22">
        <f t="shared" si="366"/>
        <v>0.21931893265615265</v>
      </c>
      <c r="AI1452" s="22">
        <f t="shared" si="367"/>
        <v>-2.510362921594528</v>
      </c>
      <c r="AJ1452" s="22">
        <f t="shared" si="368"/>
        <v>-1.8491873494553959</v>
      </c>
      <c r="AK1452" s="22">
        <f t="shared" si="375"/>
        <v>0</v>
      </c>
      <c r="AL1452" s="22" t="str">
        <f t="shared" si="369"/>
        <v>Lowering</v>
      </c>
      <c r="AM1452" s="24">
        <f t="shared" si="370"/>
        <v>3.0877140815791264E-3</v>
      </c>
      <c r="AN1452" s="24">
        <f t="shared" si="371"/>
        <v>1.4151831551380889E-2</v>
      </c>
      <c r="AO1452" s="25">
        <v>1.44512</v>
      </c>
      <c r="AP1452" s="24">
        <f t="shared" si="372"/>
        <v>1.4151831551380889E-2</v>
      </c>
      <c r="AQ1452" s="25">
        <v>1.1912700000000001</v>
      </c>
      <c r="AR1452" s="25">
        <v>1.09057</v>
      </c>
      <c r="AS1452" s="19">
        <v>2377</v>
      </c>
      <c r="AT1452" s="19">
        <v>1.4930000000000001</v>
      </c>
      <c r="AU1452" s="19">
        <v>1.01</v>
      </c>
      <c r="AV1452" s="19">
        <v>1.506</v>
      </c>
      <c r="AW1452" s="19">
        <v>0.98499999999999999</v>
      </c>
      <c r="AX1452" s="19">
        <v>1.3819999999999999</v>
      </c>
      <c r="AY1452" s="19">
        <v>1.538</v>
      </c>
      <c r="AZ1452" s="19">
        <v>1.069</v>
      </c>
      <c r="BA1452" s="19">
        <v>1.278</v>
      </c>
      <c r="BB1452" s="19">
        <v>1.1890000000000001</v>
      </c>
      <c r="BC1452" s="19">
        <v>1.0469999999999999</v>
      </c>
      <c r="BD1452" s="19">
        <v>0.88300000000000001</v>
      </c>
      <c r="BE1452" s="19">
        <v>1.0740000000000001</v>
      </c>
      <c r="BF1452" s="19">
        <v>1.4790000000000001</v>
      </c>
      <c r="BG1452" s="19">
        <v>1.373</v>
      </c>
      <c r="BH1452" s="19">
        <v>1.2430000000000001</v>
      </c>
      <c r="BI1452" s="19">
        <v>1.089</v>
      </c>
      <c r="BJ1452" s="19">
        <v>1.2370000000000001</v>
      </c>
      <c r="BK1452" s="19">
        <v>1.0069999999999999</v>
      </c>
      <c r="BL1452" s="19"/>
      <c r="BM1452" s="19">
        <v>1.2849999999999999</v>
      </c>
      <c r="BN1452" s="19">
        <v>0.92500000000000004</v>
      </c>
      <c r="BO1452" s="19">
        <v>1.321</v>
      </c>
      <c r="BP1452" s="19">
        <v>1.0389999999999999</v>
      </c>
      <c r="BQ1452" s="19">
        <v>0.95399999999999996</v>
      </c>
      <c r="BR1452" s="19">
        <v>0.70799999999999996</v>
      </c>
      <c r="BS1452" s="19">
        <v>1.0569999999999999</v>
      </c>
      <c r="BT1452" s="19">
        <v>1.3779999999999999</v>
      </c>
      <c r="BU1452" s="19">
        <v>1.1200000000000001</v>
      </c>
      <c r="BV1452" s="19">
        <v>0.71499999999999997</v>
      </c>
      <c r="BW1452" s="19">
        <v>0.65200000000000002</v>
      </c>
      <c r="BX1452" s="19">
        <v>1.0649999999999999</v>
      </c>
      <c r="BY1452" s="19">
        <v>1.0589999999999999</v>
      </c>
      <c r="BZ1452" s="19">
        <v>0.90100000000000002</v>
      </c>
      <c r="CA1452" s="19">
        <v>0.94599999999999995</v>
      </c>
      <c r="CB1452" s="19">
        <v>1.1910000000000001</v>
      </c>
      <c r="CC1452" s="19">
        <v>0.77100000000000002</v>
      </c>
      <c r="CD1452" s="19">
        <v>0.63</v>
      </c>
      <c r="CE1452" s="19"/>
      <c r="CF1452" s="19">
        <v>1.381</v>
      </c>
      <c r="CG1452" s="19">
        <v>1.21</v>
      </c>
      <c r="CH1452" s="19">
        <v>1.0580000000000001</v>
      </c>
      <c r="CI1452" s="19">
        <v>0.91100000000000003</v>
      </c>
      <c r="CJ1452" s="19">
        <v>0.89400000000000002</v>
      </c>
      <c r="CK1452" s="19">
        <v>0.84799999999999998</v>
      </c>
      <c r="CL1452" s="19">
        <v>1.1240000000000001</v>
      </c>
      <c r="CM1452" s="19">
        <v>0.88800000000000001</v>
      </c>
      <c r="CN1452" s="19">
        <v>1.177</v>
      </c>
      <c r="CO1452" s="19">
        <v>1.353</v>
      </c>
      <c r="CP1452" s="19">
        <v>1.04</v>
      </c>
      <c r="CQ1452" s="19">
        <v>1.181</v>
      </c>
      <c r="CR1452" s="19">
        <v>0.91800000000000004</v>
      </c>
      <c r="CS1452" s="19">
        <v>0.97699999999999998</v>
      </c>
      <c r="CT1452" s="19">
        <v>1.036</v>
      </c>
      <c r="CU1452" s="19">
        <v>1.252</v>
      </c>
      <c r="CV1452" s="19">
        <v>0.66700000000000004</v>
      </c>
      <c r="CW1452" s="19">
        <v>0.88100000000000001</v>
      </c>
    </row>
    <row r="1453" spans="1:101" s="1" customFormat="1" ht="15" x14ac:dyDescent="0.2">
      <c r="A1453" s="19">
        <v>2378</v>
      </c>
      <c r="B1453" s="19">
        <v>471.6</v>
      </c>
      <c r="C1453" s="19">
        <v>1306.5999999999999</v>
      </c>
      <c r="D1453" s="19">
        <v>302.08409999999998</v>
      </c>
      <c r="E1453" s="19">
        <v>304.09120000000001</v>
      </c>
      <c r="F1453" s="19">
        <v>68.025800000000004</v>
      </c>
      <c r="G1453" s="20">
        <v>5016</v>
      </c>
      <c r="H1453" s="19">
        <v>1</v>
      </c>
      <c r="I1453" s="19">
        <v>1</v>
      </c>
      <c r="J1453" s="19" t="s">
        <v>109</v>
      </c>
      <c r="M1453" s="10"/>
      <c r="N1453" s="10"/>
      <c r="U1453" s="21">
        <v>1</v>
      </c>
      <c r="V1453" s="21">
        <v>4</v>
      </c>
      <c r="W1453" s="21">
        <v>233</v>
      </c>
      <c r="X1453" s="19">
        <v>0.05</v>
      </c>
      <c r="Y1453" s="19">
        <v>1.407</v>
      </c>
      <c r="Z1453" s="19">
        <v>1.099</v>
      </c>
      <c r="AA1453" s="19">
        <v>1.2170000000000001</v>
      </c>
      <c r="AB1453" s="22">
        <f t="shared" si="360"/>
        <v>1.1139444444444446</v>
      </c>
      <c r="AC1453" s="22">
        <f t="shared" si="361"/>
        <v>0.86549999999999994</v>
      </c>
      <c r="AD1453" s="22">
        <f t="shared" si="362"/>
        <v>1.0665</v>
      </c>
      <c r="AE1453" s="22">
        <f t="shared" si="363"/>
        <v>1.2870530842801209</v>
      </c>
      <c r="AF1453" s="22">
        <f t="shared" si="364"/>
        <v>1.0444861176225453</v>
      </c>
      <c r="AG1453" s="22">
        <f t="shared" si="365"/>
        <v>0.3640715584912505</v>
      </c>
      <c r="AH1453" s="22">
        <f t="shared" si="366"/>
        <v>6.2793317517317537E-2</v>
      </c>
      <c r="AI1453" s="22">
        <f t="shared" si="367"/>
        <v>-3.4618336332962327</v>
      </c>
      <c r="AJ1453" s="22">
        <f t="shared" si="368"/>
        <v>-0.2477250093516479</v>
      </c>
      <c r="AK1453" s="22">
        <f t="shared" si="375"/>
        <v>0</v>
      </c>
      <c r="AL1453" s="22" t="str">
        <f t="shared" si="369"/>
        <v>Lowering</v>
      </c>
      <c r="AM1453" s="24">
        <f t="shared" si="370"/>
        <v>3.4527598008069263E-4</v>
      </c>
      <c r="AN1453" s="24">
        <f t="shared" si="371"/>
        <v>0.5652948001717738</v>
      </c>
      <c r="AO1453" s="25">
        <v>1.6588000000000001</v>
      </c>
      <c r="AP1453" s="24">
        <f t="shared" si="372"/>
        <v>0.5652948001717738</v>
      </c>
      <c r="AQ1453" s="25">
        <v>0.83278200000000002</v>
      </c>
      <c r="AR1453" s="25">
        <v>0.87805900000000003</v>
      </c>
      <c r="AS1453" s="19">
        <v>2378</v>
      </c>
      <c r="AT1453" s="19">
        <v>1.1240000000000001</v>
      </c>
      <c r="AU1453" s="19">
        <v>1.07</v>
      </c>
      <c r="AV1453" s="19">
        <v>1.131</v>
      </c>
      <c r="AW1453" s="19">
        <v>1.018</v>
      </c>
      <c r="AX1453" s="19">
        <v>1.2729999999999999</v>
      </c>
      <c r="AY1453" s="19">
        <v>1.012</v>
      </c>
      <c r="AZ1453" s="19">
        <v>1.2070000000000001</v>
      </c>
      <c r="BA1453" s="19">
        <v>1.1100000000000001</v>
      </c>
      <c r="BB1453" s="19">
        <v>1.071</v>
      </c>
      <c r="BC1453" s="19">
        <v>0.97299999999999998</v>
      </c>
      <c r="BD1453" s="19">
        <v>1.3839999999999999</v>
      </c>
      <c r="BE1453" s="19">
        <v>0.81200000000000006</v>
      </c>
      <c r="BF1453" s="19">
        <v>0.86399999999999999</v>
      </c>
      <c r="BG1453" s="19">
        <v>0.81399999999999995</v>
      </c>
      <c r="BH1453" s="19">
        <v>1.4750000000000001</v>
      </c>
      <c r="BI1453" s="19">
        <v>1.24</v>
      </c>
      <c r="BJ1453" s="19">
        <v>1.292</v>
      </c>
      <c r="BK1453" s="19">
        <v>1.181</v>
      </c>
      <c r="BL1453" s="19"/>
      <c r="BM1453" s="19">
        <v>0.81100000000000005</v>
      </c>
      <c r="BN1453" s="19">
        <v>0.54200000000000004</v>
      </c>
      <c r="BO1453" s="19">
        <v>1.07</v>
      </c>
      <c r="BP1453" s="19">
        <v>1.147</v>
      </c>
      <c r="BQ1453" s="19">
        <v>0.67900000000000005</v>
      </c>
      <c r="BR1453" s="19">
        <v>0.56299999999999994</v>
      </c>
      <c r="BS1453" s="19">
        <v>0.76600000000000001</v>
      </c>
      <c r="BT1453" s="19">
        <v>0.88300000000000001</v>
      </c>
      <c r="BU1453" s="19">
        <v>0.93200000000000005</v>
      </c>
      <c r="BV1453" s="19">
        <v>1.054</v>
      </c>
      <c r="BW1453" s="19">
        <v>0.76400000000000001</v>
      </c>
      <c r="BX1453" s="19">
        <v>0.80500000000000005</v>
      </c>
      <c r="BY1453" s="19">
        <v>1.0189999999999999</v>
      </c>
      <c r="BZ1453" s="19">
        <v>0.98199999999999998</v>
      </c>
      <c r="CA1453" s="19">
        <v>0.57399999999999995</v>
      </c>
      <c r="CB1453" s="19">
        <v>1.02</v>
      </c>
      <c r="CC1453" s="19">
        <v>0.875</v>
      </c>
      <c r="CD1453" s="19">
        <v>1.093</v>
      </c>
      <c r="CE1453" s="19"/>
      <c r="CF1453" s="19">
        <v>0.94099999999999995</v>
      </c>
      <c r="CG1453" s="19">
        <v>1.236</v>
      </c>
      <c r="CH1453" s="19">
        <v>0.497</v>
      </c>
      <c r="CI1453" s="19">
        <v>1.3320000000000001</v>
      </c>
      <c r="CJ1453" s="19">
        <v>1.2230000000000001</v>
      </c>
      <c r="CK1453" s="19">
        <v>0.85199999999999998</v>
      </c>
      <c r="CL1453" s="19">
        <v>0.88800000000000001</v>
      </c>
      <c r="CM1453" s="19">
        <v>1.0469999999999999</v>
      </c>
      <c r="CN1453" s="19">
        <v>1.728</v>
      </c>
      <c r="CO1453" s="19">
        <v>0.80700000000000005</v>
      </c>
      <c r="CP1453" s="19">
        <v>1.1830000000000001</v>
      </c>
      <c r="CQ1453" s="19">
        <v>1.0860000000000001</v>
      </c>
      <c r="CR1453" s="19">
        <v>0.96599999999999997</v>
      </c>
      <c r="CS1453" s="19">
        <v>0.69899999999999995</v>
      </c>
      <c r="CT1453" s="19">
        <v>0.92300000000000004</v>
      </c>
      <c r="CU1453" s="19">
        <v>1.2689999999999999</v>
      </c>
      <c r="CV1453" s="19">
        <v>1.0189999999999999</v>
      </c>
      <c r="CW1453" s="19">
        <v>1.5009999999999999</v>
      </c>
    </row>
    <row r="1454" spans="1:101" s="1" customFormat="1" ht="15" x14ac:dyDescent="0.2">
      <c r="A1454" s="19">
        <v>2379</v>
      </c>
      <c r="B1454" s="19">
        <v>472.6</v>
      </c>
      <c r="C1454" s="19">
        <v>1307.5</v>
      </c>
      <c r="D1454" s="19">
        <v>264.58449999999999</v>
      </c>
      <c r="E1454" s="19">
        <v>266.59120000000001</v>
      </c>
      <c r="F1454" s="19">
        <v>61.052300000000002</v>
      </c>
      <c r="G1454" s="20">
        <v>20189.75</v>
      </c>
      <c r="H1454" s="19">
        <v>2</v>
      </c>
      <c r="I1454" s="19">
        <v>2</v>
      </c>
      <c r="J1454" s="19" t="s">
        <v>109</v>
      </c>
      <c r="M1454" s="10"/>
      <c r="N1454" s="10"/>
      <c r="U1454" s="21">
        <v>1</v>
      </c>
      <c r="V1454" s="21">
        <v>15</v>
      </c>
      <c r="W1454" s="21">
        <v>349</v>
      </c>
      <c r="X1454" s="19">
        <v>0.05</v>
      </c>
      <c r="Y1454" s="19">
        <v>1.0049999999999999</v>
      </c>
      <c r="Z1454" s="19">
        <v>1.0780000000000001</v>
      </c>
      <c r="AA1454" s="19">
        <v>1.2010000000000001</v>
      </c>
      <c r="AB1454" s="22">
        <f t="shared" si="360"/>
        <v>1.2606666666666664</v>
      </c>
      <c r="AC1454" s="22">
        <f t="shared" si="361"/>
        <v>0.94227777777777766</v>
      </c>
      <c r="AD1454" s="22">
        <f t="shared" si="362"/>
        <v>1.0438888888888893</v>
      </c>
      <c r="AE1454" s="22">
        <f t="shared" si="363"/>
        <v>1.3378928129237662</v>
      </c>
      <c r="AF1454" s="22">
        <f t="shared" si="364"/>
        <v>1.207663650878126</v>
      </c>
      <c r="AG1454" s="22">
        <f t="shared" si="365"/>
        <v>0.41996253716196702</v>
      </c>
      <c r="AH1454" s="22">
        <f t="shared" si="366"/>
        <v>0.27221870236349904</v>
      </c>
      <c r="AI1454" s="22">
        <f t="shared" si="367"/>
        <v>-4.9769456725476511</v>
      </c>
      <c r="AJ1454" s="22">
        <f t="shared" si="368"/>
        <v>-3.6900779853768091</v>
      </c>
      <c r="AK1454" s="22">
        <f t="shared" si="375"/>
        <v>0</v>
      </c>
      <c r="AL1454" s="22" t="str">
        <f t="shared" si="369"/>
        <v>Lowering</v>
      </c>
      <c r="AM1454" s="24">
        <f t="shared" si="370"/>
        <v>1.0545188016749359E-5</v>
      </c>
      <c r="AN1454" s="24">
        <f t="shared" si="371"/>
        <v>2.0413713468550666E-4</v>
      </c>
      <c r="AO1454" s="25">
        <v>1.9577599999999999</v>
      </c>
      <c r="AP1454" s="24">
        <f t="shared" si="372"/>
        <v>2.0413713468550666E-4</v>
      </c>
      <c r="AQ1454" s="25">
        <v>1.7340100000000001</v>
      </c>
      <c r="AR1454" s="25">
        <v>1.8966499999999999</v>
      </c>
      <c r="AS1454" s="19">
        <v>2379</v>
      </c>
      <c r="AT1454" s="19">
        <v>1.5229999999999999</v>
      </c>
      <c r="AU1454" s="19">
        <v>1.1419999999999999</v>
      </c>
      <c r="AV1454" s="19">
        <v>1.6579999999999999</v>
      </c>
      <c r="AW1454" s="19">
        <v>0.89900000000000002</v>
      </c>
      <c r="AX1454" s="19">
        <v>1.4019999999999999</v>
      </c>
      <c r="AY1454" s="19">
        <v>1.1930000000000001</v>
      </c>
      <c r="AZ1454" s="19">
        <v>1.1180000000000001</v>
      </c>
      <c r="BA1454" s="19">
        <v>1.3620000000000001</v>
      </c>
      <c r="BB1454" s="19">
        <v>1.1990000000000001</v>
      </c>
      <c r="BC1454" s="19">
        <v>1.2909999999999999</v>
      </c>
      <c r="BD1454" s="19">
        <v>1.1399999999999999</v>
      </c>
      <c r="BE1454" s="19">
        <v>1.266</v>
      </c>
      <c r="BF1454" s="19">
        <v>1.3360000000000001</v>
      </c>
      <c r="BG1454" s="19">
        <v>1.2609999999999999</v>
      </c>
      <c r="BH1454" s="19">
        <v>1.2430000000000001</v>
      </c>
      <c r="BI1454" s="19">
        <v>1.141</v>
      </c>
      <c r="BJ1454" s="19">
        <v>1.3420000000000001</v>
      </c>
      <c r="BK1454" s="19">
        <v>1.1759999999999999</v>
      </c>
      <c r="BL1454" s="19"/>
      <c r="BM1454" s="19">
        <v>0.96</v>
      </c>
      <c r="BN1454" s="19">
        <v>1.0529999999999999</v>
      </c>
      <c r="BO1454" s="19">
        <v>1.236</v>
      </c>
      <c r="BP1454" s="19">
        <v>1.008</v>
      </c>
      <c r="BQ1454" s="19">
        <v>0.80700000000000005</v>
      </c>
      <c r="BR1454" s="19">
        <v>0.627</v>
      </c>
      <c r="BS1454" s="19">
        <v>1.224</v>
      </c>
      <c r="BT1454" s="19">
        <v>1.2290000000000001</v>
      </c>
      <c r="BU1454" s="19">
        <v>1.1319999999999999</v>
      </c>
      <c r="BV1454" s="19">
        <v>0.58799999999999997</v>
      </c>
      <c r="BW1454" s="19">
        <v>0.62</v>
      </c>
      <c r="BX1454" s="19">
        <v>1.0189999999999999</v>
      </c>
      <c r="BY1454" s="19">
        <v>0.88200000000000001</v>
      </c>
      <c r="BZ1454" s="19">
        <v>0.89400000000000002</v>
      </c>
      <c r="CA1454" s="19">
        <v>0.90700000000000003</v>
      </c>
      <c r="CB1454" s="19">
        <v>0.98099999999999998</v>
      </c>
      <c r="CC1454" s="19">
        <v>0.95199999999999996</v>
      </c>
      <c r="CD1454" s="19">
        <v>0.84199999999999997</v>
      </c>
      <c r="CE1454" s="19"/>
      <c r="CF1454" s="19">
        <v>1.226</v>
      </c>
      <c r="CG1454" s="19">
        <v>1.044</v>
      </c>
      <c r="CH1454" s="19">
        <v>1.0740000000000001</v>
      </c>
      <c r="CI1454" s="19">
        <v>1.1419999999999999</v>
      </c>
      <c r="CJ1454" s="19">
        <v>0.96599999999999997</v>
      </c>
      <c r="CK1454" s="19">
        <v>0.97299999999999998</v>
      </c>
      <c r="CL1454" s="19">
        <v>1.044</v>
      </c>
      <c r="CM1454" s="19">
        <v>0.89700000000000002</v>
      </c>
      <c r="CN1454" s="19">
        <v>1.1559999999999999</v>
      </c>
      <c r="CO1454" s="19">
        <v>1.454</v>
      </c>
      <c r="CP1454" s="19">
        <v>0.95699999999999996</v>
      </c>
      <c r="CQ1454" s="19">
        <v>0.877</v>
      </c>
      <c r="CR1454" s="19">
        <v>1.1459999999999999</v>
      </c>
      <c r="CS1454" s="19">
        <v>0.96699999999999997</v>
      </c>
      <c r="CT1454" s="19">
        <v>1.004</v>
      </c>
      <c r="CU1454" s="19">
        <v>1.0089999999999999</v>
      </c>
      <c r="CV1454" s="19">
        <v>0.87</v>
      </c>
      <c r="CW1454" s="19">
        <v>0.98399999999999999</v>
      </c>
    </row>
    <row r="1455" spans="1:101" s="1" customFormat="1" ht="15" x14ac:dyDescent="0.2">
      <c r="A1455" s="19">
        <v>2381</v>
      </c>
      <c r="B1455" s="19">
        <v>471.6</v>
      </c>
      <c r="C1455" s="19">
        <v>1308.2</v>
      </c>
      <c r="D1455" s="19">
        <v>669.24099999999999</v>
      </c>
      <c r="E1455" s="19">
        <v>673.25419999999997</v>
      </c>
      <c r="F1455" s="19">
        <v>202.13159999999999</v>
      </c>
      <c r="G1455" s="20">
        <v>4328.6666670000004</v>
      </c>
      <c r="H1455" s="19">
        <v>1</v>
      </c>
      <c r="I1455" s="19">
        <v>2</v>
      </c>
      <c r="J1455" s="19" t="s">
        <v>103</v>
      </c>
      <c r="M1455" s="10"/>
      <c r="N1455" s="10"/>
      <c r="U1455" s="21">
        <v>0</v>
      </c>
      <c r="V1455" s="21">
        <v>14</v>
      </c>
      <c r="W1455" s="21">
        <v>195</v>
      </c>
      <c r="X1455" s="19">
        <v>0.05</v>
      </c>
      <c r="Y1455" s="19">
        <v>1.0820000000000001</v>
      </c>
      <c r="Z1455" s="19">
        <v>0.95699999999999996</v>
      </c>
      <c r="AA1455" s="19">
        <v>1.0720000000000001</v>
      </c>
      <c r="AB1455" s="22">
        <f t="shared" si="360"/>
        <v>1.1228888888888888</v>
      </c>
      <c r="AC1455" s="22">
        <f t="shared" si="361"/>
        <v>0.95777777777777784</v>
      </c>
      <c r="AD1455" s="22">
        <f t="shared" si="362"/>
        <v>0.95761111111111097</v>
      </c>
      <c r="AE1455" s="22">
        <f t="shared" si="363"/>
        <v>1.1723897911832946</v>
      </c>
      <c r="AF1455" s="22">
        <f t="shared" si="364"/>
        <v>1.1725938388350643</v>
      </c>
      <c r="AG1455" s="22">
        <f t="shared" si="365"/>
        <v>0.22945231064149216</v>
      </c>
      <c r="AH1455" s="22">
        <f t="shared" si="366"/>
        <v>0.22970338150807548</v>
      </c>
      <c r="AI1455" s="22">
        <f t="shared" si="367"/>
        <v>-0.74220854694452565</v>
      </c>
      <c r="AJ1455" s="22">
        <f t="shared" si="368"/>
        <v>-1.0683678989673211</v>
      </c>
      <c r="AK1455" s="22">
        <f t="shared" si="375"/>
        <v>0</v>
      </c>
      <c r="AL1455" s="22" t="str">
        <f t="shared" si="369"/>
        <v>Lowering</v>
      </c>
      <c r="AM1455" s="24">
        <f t="shared" si="370"/>
        <v>0.18104705011903424</v>
      </c>
      <c r="AN1455" s="24">
        <f t="shared" si="371"/>
        <v>8.5434267661698482E-2</v>
      </c>
      <c r="AO1455" s="25">
        <v>0.86734100000000003</v>
      </c>
      <c r="AP1455" s="24">
        <f t="shared" si="372"/>
        <v>8.5434267661698482E-2</v>
      </c>
      <c r="AQ1455" s="25">
        <v>0.93297799999999997</v>
      </c>
      <c r="AR1455" s="25">
        <v>0.94830099999999995</v>
      </c>
      <c r="AS1455" s="19">
        <v>2381</v>
      </c>
      <c r="AT1455" s="19">
        <v>0.89900000000000002</v>
      </c>
      <c r="AU1455" s="19">
        <v>0.81399999999999995</v>
      </c>
      <c r="AV1455" s="19">
        <v>1.216</v>
      </c>
      <c r="AW1455" s="19">
        <v>1.2410000000000001</v>
      </c>
      <c r="AX1455" s="19">
        <v>1.198</v>
      </c>
      <c r="AY1455" s="19">
        <v>1.19</v>
      </c>
      <c r="AZ1455" s="19">
        <v>0.747</v>
      </c>
      <c r="BA1455" s="19">
        <v>0.88200000000000001</v>
      </c>
      <c r="BB1455" s="19">
        <v>0.73199999999999998</v>
      </c>
      <c r="BC1455" s="19">
        <v>1.5289999999999999</v>
      </c>
      <c r="BD1455" s="19">
        <v>1.2629999999999999</v>
      </c>
      <c r="BE1455" s="19">
        <v>1.155</v>
      </c>
      <c r="BF1455" s="19">
        <v>0.95099999999999996</v>
      </c>
      <c r="BG1455" s="19">
        <v>1.012</v>
      </c>
      <c r="BH1455" s="19">
        <v>1.069</v>
      </c>
      <c r="BI1455" s="19">
        <v>1.754</v>
      </c>
      <c r="BJ1455" s="19">
        <v>1.7589999999999999</v>
      </c>
      <c r="BK1455" s="19">
        <v>0.80100000000000005</v>
      </c>
      <c r="BL1455" s="19"/>
      <c r="BM1455" s="19">
        <v>0.46200000000000002</v>
      </c>
      <c r="BN1455" s="19">
        <v>0.82</v>
      </c>
      <c r="BO1455" s="19">
        <v>1.2190000000000001</v>
      </c>
      <c r="BP1455" s="19">
        <v>1.472</v>
      </c>
      <c r="BQ1455" s="19">
        <v>0.39600000000000002</v>
      </c>
      <c r="BR1455" s="19">
        <v>0.626</v>
      </c>
      <c r="BS1455" s="19">
        <v>1.21</v>
      </c>
      <c r="BT1455" s="19">
        <v>1.294</v>
      </c>
      <c r="BU1455" s="19">
        <v>0.65200000000000002</v>
      </c>
      <c r="BV1455" s="19">
        <v>0.627</v>
      </c>
      <c r="BW1455" s="19">
        <v>0.68600000000000005</v>
      </c>
      <c r="BX1455" s="19">
        <v>0.76700000000000002</v>
      </c>
      <c r="BY1455" s="19">
        <v>1.2330000000000001</v>
      </c>
      <c r="BZ1455" s="19">
        <v>0.89300000000000002</v>
      </c>
      <c r="CA1455" s="19">
        <v>1.5640000000000001</v>
      </c>
      <c r="CB1455" s="19">
        <v>1.8149999999999999</v>
      </c>
      <c r="CC1455" s="19">
        <v>0.66700000000000004</v>
      </c>
      <c r="CD1455" s="19">
        <v>0.83699999999999997</v>
      </c>
      <c r="CE1455" s="19"/>
      <c r="CF1455" s="19">
        <v>0.83599999999999997</v>
      </c>
      <c r="CG1455" s="19">
        <v>0.68</v>
      </c>
      <c r="CH1455" s="19">
        <v>0.89</v>
      </c>
      <c r="CI1455" s="19">
        <v>0.91400000000000003</v>
      </c>
      <c r="CJ1455" s="19">
        <v>0.65200000000000002</v>
      </c>
      <c r="CK1455" s="19">
        <v>1.022</v>
      </c>
      <c r="CL1455" s="19">
        <v>0.63700000000000001</v>
      </c>
      <c r="CM1455" s="19">
        <v>1.19</v>
      </c>
      <c r="CN1455" s="19">
        <v>1.2230000000000001</v>
      </c>
      <c r="CO1455" s="19">
        <v>0.88800000000000001</v>
      </c>
      <c r="CP1455" s="19">
        <v>1.1850000000000001</v>
      </c>
      <c r="CQ1455" s="19">
        <v>0.69299999999999995</v>
      </c>
      <c r="CR1455" s="19">
        <v>0.93200000000000005</v>
      </c>
      <c r="CS1455" s="19">
        <v>0.93</v>
      </c>
      <c r="CT1455" s="19">
        <v>1.5720000000000001</v>
      </c>
      <c r="CU1455" s="19">
        <v>1.1839999999999999</v>
      </c>
      <c r="CV1455" s="19">
        <v>0.91400000000000003</v>
      </c>
      <c r="CW1455" s="19">
        <v>0.89500000000000002</v>
      </c>
    </row>
    <row r="1456" spans="1:101" s="1" customFormat="1" ht="15" x14ac:dyDescent="0.2">
      <c r="A1456" s="19">
        <v>2384</v>
      </c>
      <c r="B1456" s="19">
        <v>472.7</v>
      </c>
      <c r="C1456" s="19">
        <v>1309.9000000000001</v>
      </c>
      <c r="D1456" s="19">
        <v>436.19040000000001</v>
      </c>
      <c r="E1456" s="19">
        <v>438.19650000000001</v>
      </c>
      <c r="F1456" s="19">
        <v>202.13200000000001</v>
      </c>
      <c r="G1456" s="20">
        <v>4240</v>
      </c>
      <c r="H1456" s="19">
        <v>1</v>
      </c>
      <c r="I1456" s="19">
        <v>1</v>
      </c>
      <c r="J1456" s="19" t="s">
        <v>103</v>
      </c>
      <c r="M1456" s="10"/>
      <c r="N1456" s="10"/>
      <c r="U1456" s="21">
        <v>0</v>
      </c>
      <c r="V1456" s="21">
        <v>14</v>
      </c>
      <c r="W1456" s="21">
        <v>195</v>
      </c>
      <c r="X1456" s="19">
        <v>0.05</v>
      </c>
      <c r="Y1456" s="19">
        <v>0.84199999999999997</v>
      </c>
      <c r="Z1456" s="19">
        <v>1.3440000000000001</v>
      </c>
      <c r="AA1456" s="19">
        <v>1.226</v>
      </c>
      <c r="AB1456" s="22">
        <f t="shared" si="360"/>
        <v>1.097277777777778</v>
      </c>
      <c r="AC1456" s="22">
        <f t="shared" si="361"/>
        <v>0.96461111111111109</v>
      </c>
      <c r="AD1456" s="22">
        <f t="shared" si="362"/>
        <v>0.96011111111111114</v>
      </c>
      <c r="AE1456" s="22">
        <f t="shared" si="363"/>
        <v>1.1375338363186087</v>
      </c>
      <c r="AF1456" s="22">
        <f t="shared" si="364"/>
        <v>1.1428654090961696</v>
      </c>
      <c r="AG1456" s="22">
        <f t="shared" si="365"/>
        <v>0.18590945938872747</v>
      </c>
      <c r="AH1456" s="22">
        <f t="shared" si="366"/>
        <v>0.19265551285895269</v>
      </c>
      <c r="AI1456" s="22">
        <f t="shared" si="367"/>
        <v>-0.71550383377621818</v>
      </c>
      <c r="AJ1456" s="22">
        <f t="shared" si="368"/>
        <v>-1.1493973153029045</v>
      </c>
      <c r="AK1456" s="22">
        <f t="shared" si="375"/>
        <v>0</v>
      </c>
      <c r="AL1456" s="22" t="str">
        <f t="shared" si="369"/>
        <v>Lowering</v>
      </c>
      <c r="AM1456" s="24">
        <f t="shared" si="370"/>
        <v>0.1925290049319987</v>
      </c>
      <c r="AN1456" s="24">
        <f t="shared" si="371"/>
        <v>7.0892890596651742E-2</v>
      </c>
      <c r="AO1456" s="25">
        <v>0.86182800000000004</v>
      </c>
      <c r="AP1456" s="24">
        <f t="shared" si="372"/>
        <v>7.0892890596651742E-2</v>
      </c>
      <c r="AQ1456" s="25">
        <v>0.94066300000000003</v>
      </c>
      <c r="AR1456" s="25">
        <v>0.95260100000000003</v>
      </c>
      <c r="AS1456" s="19">
        <v>2384</v>
      </c>
      <c r="AT1456" s="19">
        <v>0.876</v>
      </c>
      <c r="AU1456" s="19">
        <v>0.92900000000000005</v>
      </c>
      <c r="AV1456" s="19">
        <v>1.244</v>
      </c>
      <c r="AW1456" s="19">
        <v>1.107</v>
      </c>
      <c r="AX1456" s="19">
        <v>1.0409999999999999</v>
      </c>
      <c r="AY1456" s="19">
        <v>1.369</v>
      </c>
      <c r="AZ1456" s="19">
        <v>0.877</v>
      </c>
      <c r="BA1456" s="19">
        <v>0.92</v>
      </c>
      <c r="BB1456" s="19">
        <v>0.60099999999999998</v>
      </c>
      <c r="BC1456" s="19">
        <v>1.214</v>
      </c>
      <c r="BD1456" s="19">
        <v>1.262</v>
      </c>
      <c r="BE1456" s="19">
        <v>0.95899999999999996</v>
      </c>
      <c r="BF1456" s="19">
        <v>0.95799999999999996</v>
      </c>
      <c r="BG1456" s="19">
        <v>1.0589999999999999</v>
      </c>
      <c r="BH1456" s="19">
        <v>1.2549999999999999</v>
      </c>
      <c r="BI1456" s="19">
        <v>1.44</v>
      </c>
      <c r="BJ1456" s="19">
        <v>1.718</v>
      </c>
      <c r="BK1456" s="19">
        <v>0.92200000000000004</v>
      </c>
      <c r="BL1456" s="19"/>
      <c r="BM1456" s="19">
        <v>0.59699999999999998</v>
      </c>
      <c r="BN1456" s="19">
        <v>1.2589999999999999</v>
      </c>
      <c r="BO1456" s="19">
        <v>1.048</v>
      </c>
      <c r="BP1456" s="19">
        <v>1.399</v>
      </c>
      <c r="BQ1456" s="19">
        <v>0.40500000000000003</v>
      </c>
      <c r="BR1456" s="19">
        <v>0.69</v>
      </c>
      <c r="BS1456" s="19">
        <v>0.94399999999999995</v>
      </c>
      <c r="BT1456" s="19">
        <v>1.133</v>
      </c>
      <c r="BU1456" s="19">
        <v>0.83799999999999997</v>
      </c>
      <c r="BV1456" s="19">
        <v>0.69799999999999995</v>
      </c>
      <c r="BW1456" s="19">
        <v>0.75800000000000001</v>
      </c>
      <c r="BX1456" s="19">
        <v>0.71599999999999997</v>
      </c>
      <c r="BY1456" s="19">
        <v>1.1579999999999999</v>
      </c>
      <c r="BZ1456" s="19">
        <v>0.95099999999999996</v>
      </c>
      <c r="CA1456" s="19">
        <v>1.2909999999999999</v>
      </c>
      <c r="CB1456" s="19">
        <v>1.794</v>
      </c>
      <c r="CC1456" s="19">
        <v>0.77300000000000002</v>
      </c>
      <c r="CD1456" s="19">
        <v>0.91100000000000003</v>
      </c>
      <c r="CE1456" s="19"/>
      <c r="CF1456" s="19">
        <v>0.94899999999999995</v>
      </c>
      <c r="CG1456" s="19">
        <v>0.85699999999999998</v>
      </c>
      <c r="CH1456" s="19">
        <v>0.85499999999999998</v>
      </c>
      <c r="CI1456" s="19">
        <v>0.84099999999999997</v>
      </c>
      <c r="CJ1456" s="19">
        <v>0.59599999999999997</v>
      </c>
      <c r="CK1456" s="19">
        <v>1.0629999999999999</v>
      </c>
      <c r="CL1456" s="19">
        <v>1.115</v>
      </c>
      <c r="CM1456" s="19">
        <v>1.1080000000000001</v>
      </c>
      <c r="CN1456" s="19">
        <v>0.92500000000000004</v>
      </c>
      <c r="CO1456" s="19">
        <v>1.1819999999999999</v>
      </c>
      <c r="CP1456" s="19">
        <v>1.0429999999999999</v>
      </c>
      <c r="CQ1456" s="19">
        <v>0.76600000000000001</v>
      </c>
      <c r="CR1456" s="19">
        <v>0.96599999999999997</v>
      </c>
      <c r="CS1456" s="19">
        <v>0.84899999999999998</v>
      </c>
      <c r="CT1456" s="19">
        <v>1.079</v>
      </c>
      <c r="CU1456" s="19">
        <v>0.876</v>
      </c>
      <c r="CV1456" s="19">
        <v>1.3320000000000001</v>
      </c>
      <c r="CW1456" s="19">
        <v>0.88</v>
      </c>
    </row>
    <row r="1457" spans="1:101" s="1" customFormat="1" ht="15" x14ac:dyDescent="0.2">
      <c r="A1457" s="19">
        <v>2387</v>
      </c>
      <c r="B1457" s="19">
        <v>473.4</v>
      </c>
      <c r="C1457" s="19">
        <v>1311.8</v>
      </c>
      <c r="D1457" s="19">
        <v>644.01379999999995</v>
      </c>
      <c r="E1457" s="19">
        <v>646.02</v>
      </c>
      <c r="F1457" s="19">
        <v>819.91089999999997</v>
      </c>
      <c r="G1457" s="20">
        <v>3176.5</v>
      </c>
      <c r="H1457" s="19">
        <v>2</v>
      </c>
      <c r="I1457" s="19">
        <v>2</v>
      </c>
      <c r="J1457" s="19" t="s">
        <v>117</v>
      </c>
      <c r="M1457" s="10"/>
      <c r="N1457" s="10"/>
      <c r="U1457" s="21">
        <v>0</v>
      </c>
      <c r="V1457" s="21">
        <v>0</v>
      </c>
      <c r="W1457" s="21">
        <v>4</v>
      </c>
      <c r="X1457" s="19">
        <v>0.05</v>
      </c>
      <c r="Y1457" s="19">
        <v>1.585</v>
      </c>
      <c r="Z1457" s="19">
        <v>0.91100000000000003</v>
      </c>
      <c r="AA1457" s="19">
        <v>1.349</v>
      </c>
      <c r="AB1457" s="22">
        <f t="shared" si="360"/>
        <v>0.97116666666666651</v>
      </c>
      <c r="AC1457" s="22">
        <f t="shared" si="361"/>
        <v>0.96905555555555567</v>
      </c>
      <c r="AD1457" s="22">
        <f t="shared" si="362"/>
        <v>0.95233333333333325</v>
      </c>
      <c r="AE1457" s="22">
        <f t="shared" si="363"/>
        <v>1.0021785243364096</v>
      </c>
      <c r="AF1457" s="22">
        <f t="shared" si="364"/>
        <v>1.01977598879944</v>
      </c>
      <c r="AG1457" s="22">
        <f t="shared" si="365"/>
        <v>3.1395277281380854E-3</v>
      </c>
      <c r="AH1457" s="22">
        <f t="shared" si="366"/>
        <v>2.825227441094991E-2</v>
      </c>
      <c r="AI1457" s="22">
        <f t="shared" si="367"/>
        <v>-8.9698709132855891E-3</v>
      </c>
      <c r="AJ1457" s="22">
        <f t="shared" si="368"/>
        <v>-8.0171276459093735E-2</v>
      </c>
      <c r="AK1457" s="22">
        <f t="shared" si="375"/>
        <v>0</v>
      </c>
      <c r="AL1457" s="22" t="str">
        <f t="shared" si="369"/>
        <v>Lowering</v>
      </c>
      <c r="AM1457" s="24">
        <f t="shared" si="370"/>
        <v>0.97955793967389027</v>
      </c>
      <c r="AN1457" s="24">
        <f t="shared" si="371"/>
        <v>0.83143580592869559</v>
      </c>
      <c r="AO1457" s="25">
        <v>0.32526500000000003</v>
      </c>
      <c r="AP1457" s="24">
        <f t="shared" si="372"/>
        <v>0.83143580592869559</v>
      </c>
      <c r="AQ1457" s="25">
        <v>0.46434300000000001</v>
      </c>
      <c r="AR1457" s="25">
        <v>0.61619400000000002</v>
      </c>
      <c r="AS1457" s="19">
        <v>2387</v>
      </c>
      <c r="AT1457" s="19">
        <v>0.64900000000000002</v>
      </c>
      <c r="AU1457" s="19">
        <v>0.80800000000000005</v>
      </c>
      <c r="AV1457" s="19">
        <v>1.7629999999999999</v>
      </c>
      <c r="AW1457" s="19">
        <v>1.113</v>
      </c>
      <c r="AX1457" s="19">
        <v>0.86099999999999999</v>
      </c>
      <c r="AY1457" s="19">
        <v>1.1619999999999999</v>
      </c>
      <c r="AZ1457" s="19">
        <v>0.77100000000000002</v>
      </c>
      <c r="BA1457" s="19">
        <v>1.153</v>
      </c>
      <c r="BB1457" s="19">
        <v>0.77100000000000002</v>
      </c>
      <c r="BC1457" s="19">
        <v>0.77900000000000003</v>
      </c>
      <c r="BD1457" s="19">
        <v>1.333</v>
      </c>
      <c r="BE1457" s="19">
        <v>0.97399999999999998</v>
      </c>
      <c r="BF1457" s="19">
        <v>0.66600000000000004</v>
      </c>
      <c r="BG1457" s="19">
        <v>0.80200000000000005</v>
      </c>
      <c r="BH1457" s="19">
        <v>0.72099999999999997</v>
      </c>
      <c r="BI1457" s="19">
        <v>0.98199999999999998</v>
      </c>
      <c r="BJ1457" s="19">
        <v>1.127</v>
      </c>
      <c r="BK1457" s="19">
        <v>1.046</v>
      </c>
      <c r="BL1457" s="19"/>
      <c r="BM1457" s="19">
        <v>0.90300000000000002</v>
      </c>
      <c r="BN1457" s="19">
        <v>0.78300000000000003</v>
      </c>
      <c r="BO1457" s="19">
        <v>1.2549999999999999</v>
      </c>
      <c r="BP1457" s="19">
        <v>1.133</v>
      </c>
      <c r="BQ1457" s="19">
        <v>0.84299999999999997</v>
      </c>
      <c r="BR1457" s="19">
        <v>0.94699999999999995</v>
      </c>
      <c r="BS1457" s="19">
        <v>0.89500000000000002</v>
      </c>
      <c r="BT1457" s="19">
        <v>0.98899999999999999</v>
      </c>
      <c r="BU1457" s="19">
        <v>0.82399999999999995</v>
      </c>
      <c r="BV1457" s="19">
        <v>0.72599999999999998</v>
      </c>
      <c r="BW1457" s="19">
        <v>0.72299999999999998</v>
      </c>
      <c r="BX1457" s="19">
        <v>1.1839999999999999</v>
      </c>
      <c r="BY1457" s="19">
        <v>1.024</v>
      </c>
      <c r="BZ1457" s="19">
        <v>0.69299999999999995</v>
      </c>
      <c r="CA1457" s="19">
        <v>1.0780000000000001</v>
      </c>
      <c r="CB1457" s="19">
        <v>0.80400000000000005</v>
      </c>
      <c r="CC1457" s="19">
        <v>1.3520000000000001</v>
      </c>
      <c r="CD1457" s="19">
        <v>1.2869999999999999</v>
      </c>
      <c r="CE1457" s="19"/>
      <c r="CF1457" s="19">
        <v>1.103</v>
      </c>
      <c r="CG1457" s="19">
        <v>0.82399999999999995</v>
      </c>
      <c r="CH1457" s="19">
        <v>0.81599999999999995</v>
      </c>
      <c r="CI1457" s="19">
        <v>1.0569999999999999</v>
      </c>
      <c r="CJ1457" s="19">
        <v>1.069</v>
      </c>
      <c r="CK1457" s="19">
        <v>1.234</v>
      </c>
      <c r="CL1457" s="19">
        <v>1.1539999999999999</v>
      </c>
      <c r="CM1457" s="19">
        <v>1.619</v>
      </c>
      <c r="CN1457" s="19">
        <v>0.96699999999999997</v>
      </c>
      <c r="CO1457" s="19">
        <v>0.80300000000000005</v>
      </c>
      <c r="CP1457" s="19">
        <v>0.60599999999999998</v>
      </c>
      <c r="CQ1457" s="19">
        <v>0.76600000000000001</v>
      </c>
      <c r="CR1457" s="19">
        <v>0.76600000000000001</v>
      </c>
      <c r="CS1457" s="19">
        <v>1.073</v>
      </c>
      <c r="CT1457" s="19">
        <v>0.79800000000000004</v>
      </c>
      <c r="CU1457" s="19">
        <v>0.71899999999999997</v>
      </c>
      <c r="CV1457" s="19">
        <v>0.68899999999999995</v>
      </c>
      <c r="CW1457" s="19">
        <v>1.079</v>
      </c>
    </row>
    <row r="1458" spans="1:101" s="1" customFormat="1" ht="15" x14ac:dyDescent="0.2">
      <c r="A1458" s="19">
        <v>2389</v>
      </c>
      <c r="B1458" s="19">
        <v>472.9</v>
      </c>
      <c r="C1458" s="19">
        <v>1311.9</v>
      </c>
      <c r="D1458" s="19">
        <v>335.1241</v>
      </c>
      <c r="E1458" s="19">
        <v>337.1309</v>
      </c>
      <c r="F1458" s="19">
        <v>202.13159999999999</v>
      </c>
      <c r="G1458" s="20">
        <v>60633.5</v>
      </c>
      <c r="H1458" s="19">
        <v>2</v>
      </c>
      <c r="I1458" s="19">
        <v>2</v>
      </c>
      <c r="J1458" s="19" t="s">
        <v>103</v>
      </c>
      <c r="M1458" s="10"/>
      <c r="N1458" s="10"/>
      <c r="U1458" s="21">
        <v>0</v>
      </c>
      <c r="V1458" s="21">
        <v>14</v>
      </c>
      <c r="W1458" s="21">
        <v>195</v>
      </c>
      <c r="X1458" s="19">
        <v>0.05</v>
      </c>
      <c r="Y1458" s="19">
        <v>1.014</v>
      </c>
      <c r="Z1458" s="19">
        <v>1.109</v>
      </c>
      <c r="AA1458" s="19">
        <v>0.996</v>
      </c>
      <c r="AB1458" s="22">
        <f t="shared" si="360"/>
        <v>1.0660555555555555</v>
      </c>
      <c r="AC1458" s="22">
        <f t="shared" si="361"/>
        <v>0.9218333333333335</v>
      </c>
      <c r="AD1458" s="22">
        <f t="shared" si="362"/>
        <v>0.9218333333333335</v>
      </c>
      <c r="AE1458" s="22">
        <f t="shared" si="363"/>
        <v>1.1564515156993911</v>
      </c>
      <c r="AF1458" s="22">
        <f t="shared" si="364"/>
        <v>1.1564515156993911</v>
      </c>
      <c r="AG1458" s="22">
        <f t="shared" si="365"/>
        <v>0.20970478216405822</v>
      </c>
      <c r="AH1458" s="22">
        <f t="shared" si="366"/>
        <v>0.20970478216405822</v>
      </c>
      <c r="AI1458" s="22">
        <f t="shared" si="367"/>
        <v>-0.68120966798665417</v>
      </c>
      <c r="AJ1458" s="22">
        <f t="shared" si="368"/>
        <v>-1.0533535828418723</v>
      </c>
      <c r="AK1458" s="22">
        <f t="shared" si="375"/>
        <v>0</v>
      </c>
      <c r="AL1458" s="22" t="str">
        <f t="shared" si="369"/>
        <v>Lowering</v>
      </c>
      <c r="AM1458" s="24">
        <f t="shared" si="370"/>
        <v>0.2083484778846712</v>
      </c>
      <c r="AN1458" s="24">
        <f t="shared" si="371"/>
        <v>8.8439528217134522E-2</v>
      </c>
      <c r="AO1458" s="25">
        <v>0.84634900000000002</v>
      </c>
      <c r="AP1458" s="24">
        <f t="shared" si="372"/>
        <v>8.8439528217134522E-2</v>
      </c>
      <c r="AQ1458" s="25">
        <v>0.96561799999999998</v>
      </c>
      <c r="AR1458" s="25">
        <v>0.96967300000000001</v>
      </c>
      <c r="AS1458" s="19">
        <v>2389</v>
      </c>
      <c r="AT1458" s="19">
        <v>0.72799999999999998</v>
      </c>
      <c r="AU1458" s="19">
        <v>0.872</v>
      </c>
      <c r="AV1458" s="19">
        <v>1.246</v>
      </c>
      <c r="AW1458" s="19">
        <v>1.1859999999999999</v>
      </c>
      <c r="AX1458" s="19">
        <v>1.286</v>
      </c>
      <c r="AY1458" s="19">
        <v>1.19</v>
      </c>
      <c r="AZ1458" s="19">
        <v>0.70199999999999996</v>
      </c>
      <c r="BA1458" s="19">
        <v>0.874</v>
      </c>
      <c r="BB1458" s="19">
        <v>0.70799999999999996</v>
      </c>
      <c r="BC1458" s="19">
        <v>1.329</v>
      </c>
      <c r="BD1458" s="19">
        <v>1.083</v>
      </c>
      <c r="BE1458" s="19">
        <v>1.0820000000000001</v>
      </c>
      <c r="BF1458" s="19">
        <v>0.91</v>
      </c>
      <c r="BG1458" s="19">
        <v>0.94</v>
      </c>
      <c r="BH1458" s="19">
        <v>1.018</v>
      </c>
      <c r="BI1458" s="19">
        <v>1.46</v>
      </c>
      <c r="BJ1458" s="19">
        <v>1.7270000000000001</v>
      </c>
      <c r="BK1458" s="19">
        <v>0.84799999999999998</v>
      </c>
      <c r="BL1458" s="19"/>
      <c r="BM1458" s="19">
        <v>0.46400000000000002</v>
      </c>
      <c r="BN1458" s="19">
        <v>0.93200000000000005</v>
      </c>
      <c r="BO1458" s="19">
        <v>1.1579999999999999</v>
      </c>
      <c r="BP1458" s="19">
        <v>1.4830000000000001</v>
      </c>
      <c r="BQ1458" s="19">
        <v>0.432</v>
      </c>
      <c r="BR1458" s="19">
        <v>0.5</v>
      </c>
      <c r="BS1458" s="19">
        <v>1.202</v>
      </c>
      <c r="BT1458" s="19">
        <v>1.052</v>
      </c>
      <c r="BU1458" s="19">
        <v>0.752</v>
      </c>
      <c r="BV1458" s="19">
        <v>0.52</v>
      </c>
      <c r="BW1458" s="19">
        <v>0.66800000000000004</v>
      </c>
      <c r="BX1458" s="19">
        <v>0.70799999999999996</v>
      </c>
      <c r="BY1458" s="19">
        <v>1.05</v>
      </c>
      <c r="BZ1458" s="19">
        <v>0.84199999999999997</v>
      </c>
      <c r="CA1458" s="19">
        <v>1.4550000000000001</v>
      </c>
      <c r="CB1458" s="19">
        <v>1.8149999999999999</v>
      </c>
      <c r="CC1458" s="19">
        <v>0.73899999999999999</v>
      </c>
      <c r="CD1458" s="19">
        <v>0.82099999999999995</v>
      </c>
      <c r="CE1458" s="19"/>
      <c r="CF1458" s="19">
        <v>0.84599999999999997</v>
      </c>
      <c r="CG1458" s="19">
        <v>0.65300000000000002</v>
      </c>
      <c r="CH1458" s="19">
        <v>0.93899999999999995</v>
      </c>
      <c r="CI1458" s="19">
        <v>0.91800000000000004</v>
      </c>
      <c r="CJ1458" s="19">
        <v>0.57199999999999995</v>
      </c>
      <c r="CK1458" s="19">
        <v>0.98899999999999999</v>
      </c>
      <c r="CL1458" s="19">
        <v>0.65600000000000003</v>
      </c>
      <c r="CM1458" s="19">
        <v>1.05</v>
      </c>
      <c r="CN1458" s="19">
        <v>1.1890000000000001</v>
      </c>
      <c r="CO1458" s="19">
        <v>0.85499999999999998</v>
      </c>
      <c r="CP1458" s="19">
        <v>1.1399999999999999</v>
      </c>
      <c r="CQ1458" s="19">
        <v>0.68899999999999995</v>
      </c>
      <c r="CR1458" s="19">
        <v>0.92200000000000004</v>
      </c>
      <c r="CS1458" s="19">
        <v>0.877</v>
      </c>
      <c r="CT1458" s="19">
        <v>1.4159999999999999</v>
      </c>
      <c r="CU1458" s="19">
        <v>1.0880000000000001</v>
      </c>
      <c r="CV1458" s="19">
        <v>0.93400000000000005</v>
      </c>
      <c r="CW1458" s="19">
        <v>0.86</v>
      </c>
    </row>
    <row r="1459" spans="1:101" s="1" customFormat="1" ht="15" x14ac:dyDescent="0.2">
      <c r="A1459" s="19">
        <v>2391</v>
      </c>
      <c r="B1459" s="19">
        <v>473.5</v>
      </c>
      <c r="C1459" s="19">
        <v>1312.5</v>
      </c>
      <c r="D1459" s="19">
        <v>292.10199999999998</v>
      </c>
      <c r="E1459" s="19">
        <v>294.10820000000001</v>
      </c>
      <c r="F1459" s="19">
        <v>58.043700000000001</v>
      </c>
      <c r="G1459" s="20">
        <v>3710</v>
      </c>
      <c r="H1459" s="19">
        <v>1</v>
      </c>
      <c r="I1459" s="19">
        <v>1</v>
      </c>
      <c r="J1459" s="19" t="s">
        <v>112</v>
      </c>
      <c r="M1459" s="10"/>
      <c r="N1459" s="10"/>
      <c r="X1459" s="19">
        <v>0</v>
      </c>
      <c r="Y1459" s="19">
        <v>1.034</v>
      </c>
      <c r="Z1459" s="19">
        <v>1.21</v>
      </c>
      <c r="AA1459" s="19">
        <v>1.1879999999999999</v>
      </c>
      <c r="AB1459" s="22">
        <f t="shared" si="360"/>
        <v>1.2209444444444442</v>
      </c>
      <c r="AC1459" s="22">
        <f t="shared" si="361"/>
        <v>1.2002777777777778</v>
      </c>
      <c r="AD1459" s="22">
        <f t="shared" si="362"/>
        <v>1.0847222222222224</v>
      </c>
      <c r="AE1459" s="22">
        <f t="shared" si="363"/>
        <v>1.0172182365193241</v>
      </c>
      <c r="AF1459" s="22">
        <f t="shared" si="364"/>
        <v>1.1255825864276565</v>
      </c>
      <c r="AG1459" s="22">
        <f t="shared" si="365"/>
        <v>2.46292317691982E-2</v>
      </c>
      <c r="AH1459" s="22">
        <f t="shared" si="366"/>
        <v>0.17067191432959003</v>
      </c>
      <c r="AI1459" s="22">
        <f t="shared" si="367"/>
        <v>-0.15167195508824177</v>
      </c>
      <c r="AJ1459" s="22">
        <f t="shared" si="368"/>
        <v>-1.0435396561400416</v>
      </c>
      <c r="AK1459" s="22">
        <f t="shared" si="375"/>
        <v>0</v>
      </c>
      <c r="AL1459" s="22" t="str">
        <f t="shared" si="369"/>
        <v>Lowering</v>
      </c>
      <c r="AM1459" s="24">
        <f t="shared" si="370"/>
        <v>0.70522556089347876</v>
      </c>
      <c r="AN1459" s="24">
        <f t="shared" si="371"/>
        <v>9.0460783274481232E-2</v>
      </c>
      <c r="AO1459" s="25">
        <v>0.52375499999999997</v>
      </c>
      <c r="AP1459" s="24">
        <f t="shared" si="372"/>
        <v>9.0460783274481232E-2</v>
      </c>
      <c r="AQ1459" s="25">
        <v>0.97445000000000004</v>
      </c>
      <c r="AR1459" s="25">
        <v>0.97580599999999995</v>
      </c>
      <c r="AS1459" s="19">
        <v>2391</v>
      </c>
      <c r="AT1459" s="19">
        <v>1.2569999999999999</v>
      </c>
      <c r="AU1459" s="19">
        <v>1.002</v>
      </c>
      <c r="AV1459" s="19">
        <v>1.107</v>
      </c>
      <c r="AW1459" s="19">
        <v>1.1619999999999999</v>
      </c>
      <c r="AX1459" s="19">
        <v>1.355</v>
      </c>
      <c r="AY1459" s="19">
        <v>1.1499999999999999</v>
      </c>
      <c r="AZ1459" s="19">
        <v>1.0009999999999999</v>
      </c>
      <c r="BA1459" s="19">
        <v>0.96</v>
      </c>
      <c r="BB1459" s="19">
        <v>1.288</v>
      </c>
      <c r="BC1459" s="19">
        <v>1.3109999999999999</v>
      </c>
      <c r="BD1459" s="19">
        <v>1.409</v>
      </c>
      <c r="BE1459" s="19">
        <v>1.2569999999999999</v>
      </c>
      <c r="BF1459" s="19">
        <v>1.32</v>
      </c>
      <c r="BG1459" s="19">
        <v>1.1919999999999999</v>
      </c>
      <c r="BH1459" s="19">
        <v>1.3009999999999999</v>
      </c>
      <c r="BI1459" s="19">
        <v>1.2430000000000001</v>
      </c>
      <c r="BJ1459" s="19">
        <v>1.476</v>
      </c>
      <c r="BK1459" s="19">
        <v>1.1859999999999999</v>
      </c>
      <c r="BL1459" s="19"/>
      <c r="BM1459" s="19">
        <v>0.95199999999999996</v>
      </c>
      <c r="BN1459" s="19">
        <v>1.1439999999999999</v>
      </c>
      <c r="BO1459" s="19">
        <v>1.214</v>
      </c>
      <c r="BP1459" s="19">
        <v>1.3149999999999999</v>
      </c>
      <c r="BQ1459" s="19">
        <v>0.92600000000000005</v>
      </c>
      <c r="BR1459" s="19">
        <v>0.89700000000000002</v>
      </c>
      <c r="BS1459" s="19">
        <v>1.226</v>
      </c>
      <c r="BT1459" s="19">
        <v>1.2110000000000001</v>
      </c>
      <c r="BU1459" s="19">
        <v>1.23</v>
      </c>
      <c r="BV1459" s="19">
        <v>1.1399999999999999</v>
      </c>
      <c r="BW1459" s="19">
        <v>1.0900000000000001</v>
      </c>
      <c r="BX1459" s="19">
        <v>1.2010000000000001</v>
      </c>
      <c r="BY1459" s="19">
        <v>1.4079999999999999</v>
      </c>
      <c r="BZ1459" s="19">
        <v>1.4219999999999999</v>
      </c>
      <c r="CA1459" s="19">
        <v>1.262</v>
      </c>
      <c r="CB1459" s="19">
        <v>1.381</v>
      </c>
      <c r="CC1459" s="19">
        <v>1.0189999999999999</v>
      </c>
      <c r="CD1459" s="19">
        <v>1.5669999999999999</v>
      </c>
      <c r="CE1459" s="19"/>
      <c r="CF1459" s="19">
        <v>1.0249999999999999</v>
      </c>
      <c r="CG1459" s="19">
        <v>0.72099999999999997</v>
      </c>
      <c r="CH1459" s="19">
        <v>0.96399999999999997</v>
      </c>
      <c r="CI1459" s="19">
        <v>0.90100000000000002</v>
      </c>
      <c r="CJ1459" s="19">
        <v>1.1040000000000001</v>
      </c>
      <c r="CK1459" s="19">
        <v>0.76500000000000001</v>
      </c>
      <c r="CL1459" s="19">
        <v>0.93799999999999994</v>
      </c>
      <c r="CM1459" s="19">
        <v>2.0830000000000002</v>
      </c>
      <c r="CN1459" s="19">
        <v>1.266</v>
      </c>
      <c r="CO1459" s="19">
        <v>1.117</v>
      </c>
      <c r="CP1459" s="19">
        <v>1.173</v>
      </c>
      <c r="CQ1459" s="19">
        <v>1.1000000000000001</v>
      </c>
      <c r="CR1459" s="19">
        <v>0.90900000000000003</v>
      </c>
      <c r="CS1459" s="19">
        <v>1.1020000000000001</v>
      </c>
      <c r="CT1459" s="19">
        <v>1.028</v>
      </c>
      <c r="CU1459" s="19">
        <v>1.327</v>
      </c>
      <c r="CV1459" s="19">
        <v>1.133</v>
      </c>
      <c r="CW1459" s="19">
        <v>0.86899999999999999</v>
      </c>
    </row>
    <row r="1460" spans="1:101" s="1" customFormat="1" ht="15" x14ac:dyDescent="0.2">
      <c r="A1460" s="19">
        <v>2394</v>
      </c>
      <c r="B1460" s="19">
        <v>473.6</v>
      </c>
      <c r="C1460" s="19">
        <v>1312.6</v>
      </c>
      <c r="D1460" s="19">
        <v>347.62189999999998</v>
      </c>
      <c r="E1460" s="19">
        <v>349.62819999999999</v>
      </c>
      <c r="F1460" s="19">
        <v>227.12719999999999</v>
      </c>
      <c r="G1460" s="20">
        <v>4398.6666670000004</v>
      </c>
      <c r="H1460" s="19">
        <v>2</v>
      </c>
      <c r="I1460" s="19">
        <v>2</v>
      </c>
      <c r="J1460" s="19" t="s">
        <v>103</v>
      </c>
      <c r="M1460" s="10"/>
      <c r="N1460" s="10"/>
      <c r="U1460" s="21">
        <v>0</v>
      </c>
      <c r="V1460" s="21">
        <v>2</v>
      </c>
      <c r="W1460" s="21">
        <v>146</v>
      </c>
      <c r="X1460" s="19">
        <v>0.05</v>
      </c>
      <c r="Y1460" s="19">
        <v>1.583</v>
      </c>
      <c r="Z1460" s="19">
        <v>1.4510000000000001</v>
      </c>
      <c r="AA1460" s="19">
        <v>1.0620000000000001</v>
      </c>
      <c r="AB1460" s="22">
        <f t="shared" si="360"/>
        <v>1.3111111111111109</v>
      </c>
      <c r="AC1460" s="22">
        <f t="shared" si="361"/>
        <v>1.5840555555555558</v>
      </c>
      <c r="AD1460" s="22">
        <f t="shared" si="362"/>
        <v>1.1830000000000001</v>
      </c>
      <c r="AE1460" s="22">
        <f t="shared" si="363"/>
        <v>0.82769263143127669</v>
      </c>
      <c r="AF1460" s="22">
        <f t="shared" si="364"/>
        <v>1.1082934159857234</v>
      </c>
      <c r="AG1460" s="22">
        <f t="shared" si="365"/>
        <v>-0.2728329810715831</v>
      </c>
      <c r="AH1460" s="22">
        <f t="shared" si="366"/>
        <v>0.1483398793544648</v>
      </c>
      <c r="AI1460" s="22">
        <f t="shared" si="367"/>
        <v>-1.1464382730312461</v>
      </c>
      <c r="AJ1460" s="22">
        <f t="shared" si="368"/>
        <v>-0.42537975567416453</v>
      </c>
      <c r="AK1460" s="22">
        <f t="shared" si="375"/>
        <v>0</v>
      </c>
      <c r="AL1460" s="22" t="str">
        <f t="shared" si="369"/>
        <v>Increase</v>
      </c>
      <c r="AM1460" s="24">
        <f t="shared" si="370"/>
        <v>7.1377564798670995E-2</v>
      </c>
      <c r="AN1460" s="24">
        <f t="shared" si="371"/>
        <v>0.37550890828035555</v>
      </c>
      <c r="AO1460" s="25">
        <v>1.21435</v>
      </c>
      <c r="AP1460" s="24">
        <f t="shared" si="372"/>
        <v>0.37550890828035555</v>
      </c>
      <c r="AQ1460" s="25">
        <v>1.3672200000000001</v>
      </c>
      <c r="AR1460" s="25">
        <v>1.23926</v>
      </c>
      <c r="AS1460" s="19">
        <v>2394</v>
      </c>
      <c r="AT1460" s="19">
        <v>1.389</v>
      </c>
      <c r="AU1460" s="19">
        <v>1.506</v>
      </c>
      <c r="AV1460" s="19">
        <v>1.91</v>
      </c>
      <c r="AW1460" s="19">
        <v>1.085</v>
      </c>
      <c r="AX1460" s="19">
        <v>1.534</v>
      </c>
      <c r="AY1460" s="19">
        <v>1.3979999999999999</v>
      </c>
      <c r="AZ1460" s="19">
        <v>0.92700000000000005</v>
      </c>
      <c r="BA1460" s="19">
        <v>0.79</v>
      </c>
      <c r="BB1460" s="19">
        <v>0.871</v>
      </c>
      <c r="BC1460" s="19">
        <v>1.55</v>
      </c>
      <c r="BD1460" s="19">
        <v>1.3640000000000001</v>
      </c>
      <c r="BE1460" s="19">
        <v>1.5029999999999999</v>
      </c>
      <c r="BF1460" s="19">
        <v>1.8779999999999999</v>
      </c>
      <c r="BG1460" s="19">
        <v>1.034</v>
      </c>
      <c r="BH1460" s="19">
        <v>1.339</v>
      </c>
      <c r="BI1460" s="19">
        <v>1.1990000000000001</v>
      </c>
      <c r="BJ1460" s="19">
        <v>1.044</v>
      </c>
      <c r="BK1460" s="19">
        <v>1.2789999999999999</v>
      </c>
      <c r="BL1460" s="19"/>
      <c r="BM1460" s="19">
        <v>1.0740000000000001</v>
      </c>
      <c r="BN1460" s="19">
        <v>1.7390000000000001</v>
      </c>
      <c r="BO1460" s="19">
        <v>1.976</v>
      </c>
      <c r="BP1460" s="19">
        <v>1.44</v>
      </c>
      <c r="BQ1460" s="19">
        <v>0.49099999999999999</v>
      </c>
      <c r="BR1460" s="19">
        <v>1.3009999999999999</v>
      </c>
      <c r="BS1460" s="19">
        <v>1.4490000000000001</v>
      </c>
      <c r="BT1460" s="19">
        <v>2.31</v>
      </c>
      <c r="BU1460" s="19">
        <v>2.4860000000000002</v>
      </c>
      <c r="BV1460" s="19">
        <v>1.1220000000000001</v>
      </c>
      <c r="BW1460" s="19">
        <v>0.89200000000000002</v>
      </c>
      <c r="BX1460" s="19">
        <v>1.417</v>
      </c>
      <c r="BY1460" s="19">
        <v>2.3530000000000002</v>
      </c>
      <c r="BZ1460" s="19">
        <v>1.8620000000000001</v>
      </c>
      <c r="CA1460" s="19">
        <v>1.7230000000000001</v>
      </c>
      <c r="CB1460" s="19">
        <v>1.95</v>
      </c>
      <c r="CC1460" s="19">
        <v>1.2210000000000001</v>
      </c>
      <c r="CD1460" s="19">
        <v>1.7070000000000001</v>
      </c>
      <c r="CE1460" s="19"/>
      <c r="CF1460" s="19">
        <v>1.153</v>
      </c>
      <c r="CG1460" s="19">
        <v>1.19</v>
      </c>
      <c r="CH1460" s="19">
        <v>1.8560000000000001</v>
      </c>
      <c r="CI1460" s="19">
        <v>0.54100000000000004</v>
      </c>
      <c r="CJ1460" s="19">
        <v>0.624</v>
      </c>
      <c r="CK1460" s="19">
        <v>0.98199999999999998</v>
      </c>
      <c r="CL1460" s="19">
        <v>1.196</v>
      </c>
      <c r="CM1460" s="19">
        <v>0.70199999999999996</v>
      </c>
      <c r="CN1460" s="19">
        <v>2.2469999999999999</v>
      </c>
      <c r="CO1460" s="19">
        <v>0.72199999999999998</v>
      </c>
      <c r="CP1460" s="19">
        <v>2.153</v>
      </c>
      <c r="CQ1460" s="19">
        <v>0.98699999999999999</v>
      </c>
      <c r="CR1460" s="19">
        <v>0.91400000000000003</v>
      </c>
      <c r="CS1460" s="19">
        <v>1.0269999999999999</v>
      </c>
      <c r="CT1460" s="19">
        <v>0.92700000000000005</v>
      </c>
      <c r="CU1460" s="19">
        <v>1.9079999999999999</v>
      </c>
      <c r="CV1460" s="19">
        <v>1.145</v>
      </c>
      <c r="CW1460" s="19">
        <v>1.02</v>
      </c>
    </row>
    <row r="1461" spans="1:101" s="1" customFormat="1" ht="15" x14ac:dyDescent="0.2">
      <c r="A1461" s="19">
        <v>2395</v>
      </c>
      <c r="B1461" s="19">
        <v>473.6</v>
      </c>
      <c r="C1461" s="19">
        <v>1312.7</v>
      </c>
      <c r="D1461" s="19">
        <v>336.12360000000001</v>
      </c>
      <c r="E1461" s="19">
        <v>338.12990000000002</v>
      </c>
      <c r="F1461" s="19">
        <v>204.13059999999999</v>
      </c>
      <c r="G1461" s="20">
        <v>5592</v>
      </c>
      <c r="H1461" s="19">
        <v>2</v>
      </c>
      <c r="I1461" s="19">
        <v>2</v>
      </c>
      <c r="J1461" s="19" t="s">
        <v>117</v>
      </c>
      <c r="M1461" s="10"/>
      <c r="N1461" s="10"/>
      <c r="U1461" s="21">
        <v>0</v>
      </c>
      <c r="V1461" s="21">
        <v>0</v>
      </c>
      <c r="W1461" s="21">
        <v>11</v>
      </c>
      <c r="X1461" s="19">
        <v>0.05</v>
      </c>
      <c r="Y1461" s="19">
        <v>1.0780000000000001</v>
      </c>
      <c r="Z1461" s="19">
        <v>1.008</v>
      </c>
      <c r="AA1461" s="19">
        <v>1.359</v>
      </c>
      <c r="AB1461" s="22">
        <f t="shared" si="360"/>
        <v>1.1471666666666664</v>
      </c>
      <c r="AC1461" s="22">
        <f t="shared" si="361"/>
        <v>1.0287222222222221</v>
      </c>
      <c r="AD1461" s="22">
        <f t="shared" si="362"/>
        <v>1.0313333333333334</v>
      </c>
      <c r="AE1461" s="22">
        <f t="shared" si="363"/>
        <v>1.115137441270184</v>
      </c>
      <c r="AF1461" s="22">
        <f t="shared" si="364"/>
        <v>1.1123141564318031</v>
      </c>
      <c r="AG1461" s="22">
        <f t="shared" si="365"/>
        <v>0.15722153401911318</v>
      </c>
      <c r="AH1461" s="22">
        <f t="shared" si="366"/>
        <v>0.15356431316566777</v>
      </c>
      <c r="AI1461" s="22">
        <f t="shared" si="367"/>
        <v>-0.46421712000068566</v>
      </c>
      <c r="AJ1461" s="22">
        <f t="shared" si="368"/>
        <v>-0.70049598057696549</v>
      </c>
      <c r="AK1461" s="22">
        <f t="shared" si="375"/>
        <v>0</v>
      </c>
      <c r="AL1461" s="22" t="str">
        <f t="shared" si="369"/>
        <v>Lowering</v>
      </c>
      <c r="AM1461" s="24">
        <f t="shared" si="370"/>
        <v>0.34338623340173602</v>
      </c>
      <c r="AN1461" s="24">
        <f t="shared" si="371"/>
        <v>0.19929849512817635</v>
      </c>
      <c r="AO1461" s="25">
        <v>0.78659000000000001</v>
      </c>
      <c r="AP1461" s="24">
        <f t="shared" si="372"/>
        <v>0.19929849512817635</v>
      </c>
      <c r="AQ1461" s="25">
        <v>0.85833000000000004</v>
      </c>
      <c r="AR1461" s="25">
        <v>0.89577499999999999</v>
      </c>
      <c r="AS1461" s="19">
        <v>2395</v>
      </c>
      <c r="AT1461" s="19">
        <v>1.028</v>
      </c>
      <c r="AU1461" s="19">
        <v>0.78900000000000003</v>
      </c>
      <c r="AV1461" s="19">
        <v>1.282</v>
      </c>
      <c r="AW1461" s="19">
        <v>1.143</v>
      </c>
      <c r="AX1461" s="19">
        <v>1.2290000000000001</v>
      </c>
      <c r="AY1461" s="19">
        <v>1.3120000000000001</v>
      </c>
      <c r="AZ1461" s="19">
        <v>0.94399999999999995</v>
      </c>
      <c r="BA1461" s="19">
        <v>1.0029999999999999</v>
      </c>
      <c r="BB1461" s="19">
        <v>0.78500000000000003</v>
      </c>
      <c r="BC1461" s="19">
        <v>1.2170000000000001</v>
      </c>
      <c r="BD1461" s="19">
        <v>1.0740000000000001</v>
      </c>
      <c r="BE1461" s="19">
        <v>1.0920000000000001</v>
      </c>
      <c r="BF1461" s="19">
        <v>0.94</v>
      </c>
      <c r="BG1461" s="19">
        <v>1.014</v>
      </c>
      <c r="BH1461" s="19">
        <v>1.29</v>
      </c>
      <c r="BI1461" s="19">
        <v>1.7430000000000001</v>
      </c>
      <c r="BJ1461" s="19">
        <v>1.9219999999999999</v>
      </c>
      <c r="BK1461" s="19">
        <v>0.84199999999999997</v>
      </c>
      <c r="BL1461" s="19"/>
      <c r="BM1461" s="19">
        <v>0.47399999999999998</v>
      </c>
      <c r="BN1461" s="19">
        <v>0.98399999999999999</v>
      </c>
      <c r="BO1461" s="19">
        <v>1.256</v>
      </c>
      <c r="BP1461" s="19">
        <v>1.506</v>
      </c>
      <c r="BQ1461" s="19">
        <v>0.47199999999999998</v>
      </c>
      <c r="BR1461" s="19">
        <v>0.7</v>
      </c>
      <c r="BS1461" s="19">
        <v>1.254</v>
      </c>
      <c r="BT1461" s="19">
        <v>1.4259999999999999</v>
      </c>
      <c r="BU1461" s="19">
        <v>0.81499999999999995</v>
      </c>
      <c r="BV1461" s="19">
        <v>0.67700000000000005</v>
      </c>
      <c r="BW1461" s="19">
        <v>0.68600000000000005</v>
      </c>
      <c r="BX1461" s="19">
        <v>0.80900000000000005</v>
      </c>
      <c r="BY1461" s="19">
        <v>1.242</v>
      </c>
      <c r="BZ1461" s="19">
        <v>0.90800000000000003</v>
      </c>
      <c r="CA1461" s="19">
        <v>1.506</v>
      </c>
      <c r="CB1461" s="19">
        <v>2.12</v>
      </c>
      <c r="CC1461" s="19">
        <v>0.79900000000000004</v>
      </c>
      <c r="CD1461" s="19">
        <v>0.88300000000000001</v>
      </c>
      <c r="CE1461" s="19"/>
      <c r="CF1461" s="19">
        <v>0.86799999999999999</v>
      </c>
      <c r="CG1461" s="19">
        <v>0.72299999999999998</v>
      </c>
      <c r="CH1461" s="19">
        <v>1.1200000000000001</v>
      </c>
      <c r="CI1461" s="19">
        <v>1.236</v>
      </c>
      <c r="CJ1461" s="19">
        <v>0.65800000000000003</v>
      </c>
      <c r="CK1461" s="19">
        <v>0.98399999999999999</v>
      </c>
      <c r="CL1461" s="19">
        <v>0.77500000000000002</v>
      </c>
      <c r="CM1461" s="19">
        <v>1.274</v>
      </c>
      <c r="CN1461" s="19">
        <v>1.41</v>
      </c>
      <c r="CO1461" s="19">
        <v>0.997</v>
      </c>
      <c r="CP1461" s="19">
        <v>1.1879999999999999</v>
      </c>
      <c r="CQ1461" s="19">
        <v>0.86299999999999999</v>
      </c>
      <c r="CR1461" s="19">
        <v>1.0840000000000001</v>
      </c>
      <c r="CS1461" s="19">
        <v>0.94099999999999995</v>
      </c>
      <c r="CT1461" s="19">
        <v>1.4510000000000001</v>
      </c>
      <c r="CU1461" s="19">
        <v>1.1379999999999999</v>
      </c>
      <c r="CV1461" s="19">
        <v>0.89200000000000002</v>
      </c>
      <c r="CW1461" s="19">
        <v>0.96199999999999997</v>
      </c>
    </row>
    <row r="1462" spans="1:101" s="1" customFormat="1" ht="15" x14ac:dyDescent="0.2">
      <c r="A1462" s="19">
        <v>2398</v>
      </c>
      <c r="B1462" s="19">
        <v>474.6</v>
      </c>
      <c r="C1462" s="19">
        <v>1314.3</v>
      </c>
      <c r="D1462" s="19">
        <v>484.02820000000003</v>
      </c>
      <c r="E1462" s="19">
        <v>486.03269999999998</v>
      </c>
      <c r="F1462" s="19">
        <v>249.96979999999999</v>
      </c>
      <c r="G1462" s="20">
        <v>6099.76</v>
      </c>
      <c r="H1462" s="19">
        <v>1</v>
      </c>
      <c r="I1462" s="19">
        <v>1</v>
      </c>
      <c r="J1462" s="19" t="s">
        <v>117</v>
      </c>
      <c r="M1462" s="10"/>
      <c r="N1462" s="10"/>
      <c r="U1462" s="21">
        <v>0</v>
      </c>
      <c r="V1462" s="21">
        <v>0</v>
      </c>
      <c r="W1462" s="21">
        <v>15</v>
      </c>
      <c r="X1462" s="19">
        <v>0.05</v>
      </c>
      <c r="Y1462" s="19">
        <v>0.84099999999999997</v>
      </c>
      <c r="Z1462" s="19">
        <v>0.89200000000000002</v>
      </c>
      <c r="AA1462" s="19">
        <v>0.93</v>
      </c>
      <c r="AB1462" s="22">
        <f t="shared" si="360"/>
        <v>0.9752777777777778</v>
      </c>
      <c r="AC1462" s="22">
        <f t="shared" si="361"/>
        <v>0.79938888888888882</v>
      </c>
      <c r="AD1462" s="22">
        <f t="shared" si="362"/>
        <v>0.92522222222222217</v>
      </c>
      <c r="AE1462" s="22">
        <f t="shared" si="363"/>
        <v>1.220029188963792</v>
      </c>
      <c r="AF1462" s="22">
        <f t="shared" si="364"/>
        <v>1.0541011168488053</v>
      </c>
      <c r="AG1462" s="22">
        <f t="shared" si="365"/>
        <v>0.28691566440255606</v>
      </c>
      <c r="AH1462" s="22">
        <f t="shared" si="366"/>
        <v>7.6013267145088673E-2</v>
      </c>
      <c r="AI1462" s="22">
        <f t="shared" si="367"/>
        <v>-1.670290629091661</v>
      </c>
      <c r="AJ1462" s="22">
        <f t="shared" si="368"/>
        <v>-0.27232849047364122</v>
      </c>
      <c r="AK1462" s="22">
        <f t="shared" si="375"/>
        <v>0</v>
      </c>
      <c r="AL1462" s="22" t="str">
        <f t="shared" si="369"/>
        <v>Lowering</v>
      </c>
      <c r="AM1462" s="24">
        <f t="shared" si="370"/>
        <v>2.1365318477012365E-2</v>
      </c>
      <c r="AN1462" s="24">
        <f t="shared" si="371"/>
        <v>0.53416017994269449</v>
      </c>
      <c r="AO1462" s="25">
        <v>1.18224</v>
      </c>
      <c r="AP1462" s="24">
        <f t="shared" si="372"/>
        <v>0.53416017994269449</v>
      </c>
      <c r="AQ1462" s="25">
        <v>0.71306400000000003</v>
      </c>
      <c r="AR1462" s="25">
        <v>0.81094500000000003</v>
      </c>
      <c r="AS1462" s="19">
        <v>2398</v>
      </c>
      <c r="AT1462" s="19">
        <v>1.0640000000000001</v>
      </c>
      <c r="AU1462" s="19">
        <v>0.83199999999999996</v>
      </c>
      <c r="AV1462" s="19">
        <v>1.1040000000000001</v>
      </c>
      <c r="AW1462" s="19">
        <v>0.89900000000000002</v>
      </c>
      <c r="AX1462" s="19">
        <v>0.86499999999999999</v>
      </c>
      <c r="AY1462" s="19">
        <v>0.90600000000000003</v>
      </c>
      <c r="AZ1462" s="19">
        <v>1.0009999999999999</v>
      </c>
      <c r="BA1462" s="19">
        <v>1.163</v>
      </c>
      <c r="BB1462" s="19">
        <v>0.96299999999999997</v>
      </c>
      <c r="BC1462" s="19">
        <v>0.86699999999999999</v>
      </c>
      <c r="BD1462" s="19">
        <v>0.878</v>
      </c>
      <c r="BE1462" s="19">
        <v>0.879</v>
      </c>
      <c r="BF1462" s="19">
        <v>1.026</v>
      </c>
      <c r="BG1462" s="19">
        <v>0.61099999999999999</v>
      </c>
      <c r="BH1462" s="19">
        <v>1.2869999999999999</v>
      </c>
      <c r="BI1462" s="19">
        <v>0.67500000000000004</v>
      </c>
      <c r="BJ1462" s="19">
        <v>1.01</v>
      </c>
      <c r="BK1462" s="19">
        <v>1.5249999999999999</v>
      </c>
      <c r="BL1462" s="19"/>
      <c r="BM1462" s="19">
        <v>0.76800000000000002</v>
      </c>
      <c r="BN1462" s="19">
        <v>0.75900000000000001</v>
      </c>
      <c r="BO1462" s="19">
        <v>0.71399999999999997</v>
      </c>
      <c r="BP1462" s="19">
        <v>0.76</v>
      </c>
      <c r="BQ1462" s="19">
        <v>0.75900000000000001</v>
      </c>
      <c r="BR1462" s="19">
        <v>0.93100000000000005</v>
      </c>
      <c r="BS1462" s="19">
        <v>0.61099999999999999</v>
      </c>
      <c r="BT1462" s="19">
        <v>1.111</v>
      </c>
      <c r="BU1462" s="19">
        <v>0.83699999999999997</v>
      </c>
      <c r="BV1462" s="19">
        <v>0.73899999999999999</v>
      </c>
      <c r="BW1462" s="19">
        <v>0.67300000000000004</v>
      </c>
      <c r="BX1462" s="19">
        <v>0.85799999999999998</v>
      </c>
      <c r="BY1462" s="19">
        <v>0.66900000000000004</v>
      </c>
      <c r="BZ1462" s="19">
        <v>1.552</v>
      </c>
      <c r="CA1462" s="19">
        <v>0.63900000000000001</v>
      </c>
      <c r="CB1462" s="19">
        <v>0.77900000000000003</v>
      </c>
      <c r="CC1462" s="19">
        <v>0.61199999999999999</v>
      </c>
      <c r="CD1462" s="19">
        <v>0.61799999999999999</v>
      </c>
      <c r="CE1462" s="19"/>
      <c r="CF1462" s="19">
        <v>1.1459999999999999</v>
      </c>
      <c r="CG1462" s="19">
        <v>0.90900000000000003</v>
      </c>
      <c r="CH1462" s="19">
        <v>0.76200000000000001</v>
      </c>
      <c r="CI1462" s="19">
        <v>0.45400000000000001</v>
      </c>
      <c r="CJ1462" s="19">
        <v>0.93</v>
      </c>
      <c r="CK1462" s="19">
        <v>0.65</v>
      </c>
      <c r="CL1462" s="19">
        <v>0.84699999999999998</v>
      </c>
      <c r="CM1462" s="19">
        <v>0.83599999999999997</v>
      </c>
      <c r="CN1462" s="19">
        <v>1.095</v>
      </c>
      <c r="CO1462" s="19">
        <v>1.0229999999999999</v>
      </c>
      <c r="CP1462" s="19">
        <v>1.575</v>
      </c>
      <c r="CQ1462" s="19">
        <v>0.96899999999999997</v>
      </c>
      <c r="CR1462" s="19">
        <v>0.63</v>
      </c>
      <c r="CS1462" s="19">
        <v>0.81499999999999995</v>
      </c>
      <c r="CT1462" s="19">
        <v>0.8</v>
      </c>
      <c r="CU1462" s="19">
        <v>0.752</v>
      </c>
      <c r="CV1462" s="19">
        <v>1.2370000000000001</v>
      </c>
      <c r="CW1462" s="19">
        <v>1.224</v>
      </c>
    </row>
    <row r="1463" spans="1:101" s="1" customFormat="1" ht="15" x14ac:dyDescent="0.2">
      <c r="A1463" s="19">
        <v>2399</v>
      </c>
      <c r="B1463" s="19">
        <v>473.6</v>
      </c>
      <c r="C1463" s="19">
        <v>1314.5</v>
      </c>
      <c r="D1463" s="19">
        <v>319.14729999999997</v>
      </c>
      <c r="E1463" s="19">
        <v>321.154</v>
      </c>
      <c r="F1463" s="19">
        <v>85.088899999999995</v>
      </c>
      <c r="G1463" s="20">
        <v>542734.33330000006</v>
      </c>
      <c r="H1463" s="19">
        <v>1</v>
      </c>
      <c r="I1463" s="19">
        <v>1</v>
      </c>
      <c r="J1463" s="19" t="s">
        <v>103</v>
      </c>
      <c r="M1463" s="10"/>
      <c r="N1463" s="10"/>
      <c r="U1463" s="21">
        <v>0</v>
      </c>
      <c r="V1463" s="21">
        <v>5</v>
      </c>
      <c r="W1463" s="21">
        <v>191</v>
      </c>
      <c r="X1463" s="19">
        <v>0.05</v>
      </c>
      <c r="Y1463" s="19">
        <v>1.085</v>
      </c>
      <c r="Z1463" s="19">
        <v>1.0900000000000001</v>
      </c>
      <c r="AA1463" s="19">
        <v>1.105</v>
      </c>
      <c r="AB1463" s="22">
        <f t="shared" si="360"/>
        <v>0.86116666666666664</v>
      </c>
      <c r="AC1463" s="22">
        <f t="shared" si="361"/>
        <v>1.0462222222222222</v>
      </c>
      <c r="AD1463" s="22">
        <f t="shared" si="362"/>
        <v>1.0944999999999998</v>
      </c>
      <c r="AE1463" s="22">
        <f t="shared" si="363"/>
        <v>0.82312022090059478</v>
      </c>
      <c r="AF1463" s="22">
        <f t="shared" si="364"/>
        <v>0.78681285213948537</v>
      </c>
      <c r="AG1463" s="22">
        <f t="shared" si="365"/>
        <v>-0.28082493589242763</v>
      </c>
      <c r="AH1463" s="22">
        <f t="shared" si="366"/>
        <v>-0.34590757147724183</v>
      </c>
      <c r="AI1463" s="22">
        <f t="shared" si="367"/>
        <v>-1.2593260001960902</v>
      </c>
      <c r="AJ1463" s="22">
        <f t="shared" si="368"/>
        <v>-1.8418356572237313</v>
      </c>
      <c r="AK1463" s="22">
        <f t="shared" si="375"/>
        <v>0</v>
      </c>
      <c r="AL1463" s="22" t="str">
        <f t="shared" si="369"/>
        <v>Increase</v>
      </c>
      <c r="AM1463" s="24">
        <f t="shared" si="370"/>
        <v>5.5039439149975243E-2</v>
      </c>
      <c r="AN1463" s="24">
        <f t="shared" si="371"/>
        <v>1.4393431416970316E-2</v>
      </c>
      <c r="AO1463" s="25">
        <v>1.13466</v>
      </c>
      <c r="AP1463" s="24">
        <f t="shared" si="372"/>
        <v>1.4393431416970316E-2</v>
      </c>
      <c r="AQ1463" s="25">
        <v>1.5854900000000001</v>
      </c>
      <c r="AR1463" s="25">
        <v>1.6148</v>
      </c>
      <c r="AS1463" s="19">
        <v>2399</v>
      </c>
      <c r="AT1463" s="19">
        <v>1.38</v>
      </c>
      <c r="AU1463" s="19">
        <v>0.88900000000000001</v>
      </c>
      <c r="AV1463" s="19">
        <v>0.81399999999999995</v>
      </c>
      <c r="AW1463" s="19">
        <v>0.63400000000000001</v>
      </c>
      <c r="AX1463" s="19">
        <v>0.70699999999999996</v>
      </c>
      <c r="AY1463" s="19">
        <v>1.2310000000000001</v>
      </c>
      <c r="AZ1463" s="19">
        <v>1.032</v>
      </c>
      <c r="BA1463" s="19">
        <v>0.91100000000000003</v>
      </c>
      <c r="BB1463" s="19">
        <v>0.68700000000000006</v>
      </c>
      <c r="BC1463" s="19">
        <v>0.79400000000000004</v>
      </c>
      <c r="BD1463" s="19">
        <v>0.67300000000000004</v>
      </c>
      <c r="BE1463" s="19">
        <v>0.80200000000000005</v>
      </c>
      <c r="BF1463" s="19">
        <v>0.501</v>
      </c>
      <c r="BG1463" s="19">
        <v>0.69199999999999995</v>
      </c>
      <c r="BH1463" s="19">
        <v>0.67900000000000005</v>
      </c>
      <c r="BI1463" s="19">
        <v>1.399</v>
      </c>
      <c r="BJ1463" s="19">
        <v>0.81100000000000005</v>
      </c>
      <c r="BK1463" s="19">
        <v>0.86499999999999999</v>
      </c>
      <c r="BL1463" s="19"/>
      <c r="BM1463" s="19">
        <v>1.4630000000000001</v>
      </c>
      <c r="BN1463" s="19">
        <v>0.64300000000000002</v>
      </c>
      <c r="BO1463" s="19">
        <v>1.4450000000000001</v>
      </c>
      <c r="BP1463" s="19">
        <v>1.0089999999999999</v>
      </c>
      <c r="BQ1463" s="19">
        <v>1.0620000000000001</v>
      </c>
      <c r="BR1463" s="19">
        <v>0.79</v>
      </c>
      <c r="BS1463" s="19">
        <v>0.76200000000000001</v>
      </c>
      <c r="BT1463" s="19">
        <v>1.3979999999999999</v>
      </c>
      <c r="BU1463" s="19">
        <v>0.70699999999999996</v>
      </c>
      <c r="BV1463" s="19">
        <v>0.61499999999999999</v>
      </c>
      <c r="BW1463" s="19">
        <v>0.93500000000000005</v>
      </c>
      <c r="BX1463" s="19">
        <v>1.4650000000000001</v>
      </c>
      <c r="BY1463" s="19">
        <v>1.448</v>
      </c>
      <c r="BZ1463" s="19">
        <v>1.1779999999999999</v>
      </c>
      <c r="CA1463" s="19">
        <v>0.80800000000000005</v>
      </c>
      <c r="CB1463" s="19">
        <v>1.226</v>
      </c>
      <c r="CC1463" s="19">
        <v>1.0569999999999999</v>
      </c>
      <c r="CD1463" s="19">
        <v>0.82099999999999995</v>
      </c>
      <c r="CE1463" s="19"/>
      <c r="CF1463" s="19">
        <v>1.0429999999999999</v>
      </c>
      <c r="CG1463" s="19">
        <v>1.052</v>
      </c>
      <c r="CH1463" s="19">
        <v>0.84199999999999997</v>
      </c>
      <c r="CI1463" s="19">
        <v>0.86099999999999999</v>
      </c>
      <c r="CJ1463" s="19">
        <v>1.542</v>
      </c>
      <c r="CK1463" s="19">
        <v>1.018</v>
      </c>
      <c r="CL1463" s="19">
        <v>1.9830000000000001</v>
      </c>
      <c r="CM1463" s="19">
        <v>0.95099999999999996</v>
      </c>
      <c r="CN1463" s="19">
        <v>1.3280000000000001</v>
      </c>
      <c r="CO1463" s="19">
        <v>1.1200000000000001</v>
      </c>
      <c r="CP1463" s="19">
        <v>1.234</v>
      </c>
      <c r="CQ1463" s="19">
        <v>1.06</v>
      </c>
      <c r="CR1463" s="19">
        <v>0.79900000000000004</v>
      </c>
      <c r="CS1463" s="19">
        <v>0.97199999999999998</v>
      </c>
      <c r="CT1463" s="19">
        <v>0.95399999999999996</v>
      </c>
      <c r="CU1463" s="19">
        <v>1.163</v>
      </c>
      <c r="CV1463" s="19">
        <v>0.89300000000000002</v>
      </c>
      <c r="CW1463" s="19">
        <v>0.88600000000000001</v>
      </c>
    </row>
    <row r="1464" spans="1:101" s="1" customFormat="1" ht="15" x14ac:dyDescent="0.2">
      <c r="A1464" s="19">
        <v>2400</v>
      </c>
      <c r="B1464" s="19">
        <v>473.6</v>
      </c>
      <c r="C1464" s="19">
        <v>1316</v>
      </c>
      <c r="D1464" s="19">
        <v>382.6191</v>
      </c>
      <c r="E1464" s="19">
        <v>384.62580000000003</v>
      </c>
      <c r="F1464" s="19">
        <v>297.12150000000003</v>
      </c>
      <c r="G1464" s="20">
        <v>48263.106379999997</v>
      </c>
      <c r="H1464" s="19">
        <v>2</v>
      </c>
      <c r="I1464" s="19">
        <v>2</v>
      </c>
      <c r="J1464" s="19" t="s">
        <v>109</v>
      </c>
      <c r="M1464" s="10"/>
      <c r="N1464" s="10"/>
      <c r="U1464" s="21">
        <v>1</v>
      </c>
      <c r="V1464" s="21">
        <v>21</v>
      </c>
      <c r="W1464" s="21">
        <v>351</v>
      </c>
      <c r="X1464" s="19">
        <v>0.05</v>
      </c>
      <c r="Y1464" s="19">
        <v>1.2</v>
      </c>
      <c r="Z1464" s="19">
        <v>1.103</v>
      </c>
      <c r="AA1464" s="19">
        <v>1.2629999999999999</v>
      </c>
      <c r="AB1464" s="22">
        <f t="shared" si="360"/>
        <v>0.80266666666666664</v>
      </c>
      <c r="AC1464" s="22">
        <f t="shared" si="361"/>
        <v>1.1668888888888889</v>
      </c>
      <c r="AD1464" s="22">
        <f t="shared" si="362"/>
        <v>1.0908888888888888</v>
      </c>
      <c r="AE1464" s="22">
        <f t="shared" si="363"/>
        <v>0.68786897733764996</v>
      </c>
      <c r="AF1464" s="22">
        <f t="shared" si="364"/>
        <v>0.73579140354451011</v>
      </c>
      <c r="AG1464" s="22">
        <f t="shared" si="365"/>
        <v>-0.53979430284738084</v>
      </c>
      <c r="AH1464" s="22">
        <f t="shared" si="366"/>
        <v>-0.44263127388518997</v>
      </c>
      <c r="AI1464" s="22">
        <f t="shared" si="367"/>
        <v>-1.7520563669099021</v>
      </c>
      <c r="AJ1464" s="22">
        <f t="shared" si="368"/>
        <v>-1.7555710302383845</v>
      </c>
      <c r="AK1464" s="22">
        <f t="shared" si="375"/>
        <v>0</v>
      </c>
      <c r="AL1464" s="22" t="str">
        <f t="shared" si="369"/>
        <v>Increase</v>
      </c>
      <c r="AM1464" s="24">
        <f t="shared" si="370"/>
        <v>1.7698792314806963E-2</v>
      </c>
      <c r="AN1464" s="24">
        <f t="shared" si="371"/>
        <v>1.7556137345286826E-2</v>
      </c>
      <c r="AO1464" s="25">
        <v>1.3327599999999999</v>
      </c>
      <c r="AP1464" s="24">
        <f t="shared" si="372"/>
        <v>1.7556137345286826E-2</v>
      </c>
      <c r="AQ1464" s="25">
        <v>1.4203300000000001</v>
      </c>
      <c r="AR1464" s="25">
        <v>1.2913600000000001</v>
      </c>
      <c r="AS1464" s="19">
        <v>2400</v>
      </c>
      <c r="AT1464" s="19">
        <v>0.53300000000000003</v>
      </c>
      <c r="AU1464" s="19">
        <v>0.95599999999999996</v>
      </c>
      <c r="AV1464" s="19">
        <v>0.44400000000000001</v>
      </c>
      <c r="AW1464" s="19">
        <v>0.92200000000000004</v>
      </c>
      <c r="AX1464" s="19">
        <v>0.60399999999999998</v>
      </c>
      <c r="AY1464" s="19">
        <v>0.27200000000000002</v>
      </c>
      <c r="AZ1464" s="19">
        <v>1.3620000000000001</v>
      </c>
      <c r="BA1464" s="19">
        <v>0.73199999999999998</v>
      </c>
      <c r="BB1464" s="19">
        <v>0.96099999999999997</v>
      </c>
      <c r="BC1464" s="19">
        <v>1.29</v>
      </c>
      <c r="BD1464" s="19">
        <v>0.57599999999999996</v>
      </c>
      <c r="BE1464" s="19">
        <v>1.0900000000000001</v>
      </c>
      <c r="BF1464" s="19">
        <v>0.72599999999999998</v>
      </c>
      <c r="BG1464" s="19">
        <v>1.355</v>
      </c>
      <c r="BH1464" s="19">
        <v>0.66500000000000004</v>
      </c>
      <c r="BI1464" s="19">
        <v>0.40500000000000003</v>
      </c>
      <c r="BJ1464" s="19">
        <v>0.56799999999999995</v>
      </c>
      <c r="BK1464" s="19">
        <v>0.98699999999999999</v>
      </c>
      <c r="BL1464" s="19"/>
      <c r="BM1464" s="19">
        <v>1.18</v>
      </c>
      <c r="BN1464" s="19">
        <v>1.17</v>
      </c>
      <c r="BO1464" s="19">
        <v>0.495</v>
      </c>
      <c r="BP1464" s="19">
        <v>0.69899999999999995</v>
      </c>
      <c r="BQ1464" s="19">
        <v>1.7090000000000001</v>
      </c>
      <c r="BR1464" s="19">
        <v>1.7529999999999999</v>
      </c>
      <c r="BS1464" s="19">
        <v>0.94199999999999995</v>
      </c>
      <c r="BT1464" s="19">
        <v>0.41499999999999998</v>
      </c>
      <c r="BU1464" s="19">
        <v>0.98599999999999999</v>
      </c>
      <c r="BV1464" s="19">
        <v>1.639</v>
      </c>
      <c r="BW1464" s="19">
        <v>2.016</v>
      </c>
      <c r="BX1464" s="19">
        <v>0.83499999999999996</v>
      </c>
      <c r="BY1464" s="19">
        <v>0.79900000000000004</v>
      </c>
      <c r="BZ1464" s="19">
        <v>0.89600000000000002</v>
      </c>
      <c r="CA1464" s="19">
        <v>1.2549999999999999</v>
      </c>
      <c r="CB1464" s="19">
        <v>0.61499999999999999</v>
      </c>
      <c r="CC1464" s="19">
        <v>1.462</v>
      </c>
      <c r="CD1464" s="19">
        <v>2.1379999999999999</v>
      </c>
      <c r="CE1464" s="19"/>
      <c r="CF1464" s="19">
        <v>0.66600000000000004</v>
      </c>
      <c r="CG1464" s="19">
        <v>1.0720000000000001</v>
      </c>
      <c r="CH1464" s="19">
        <v>0.92300000000000004</v>
      </c>
      <c r="CI1464" s="19">
        <v>1.06</v>
      </c>
      <c r="CJ1464" s="19">
        <v>1.097</v>
      </c>
      <c r="CK1464" s="19">
        <v>1.3089999999999999</v>
      </c>
      <c r="CL1464" s="19">
        <v>1.1950000000000001</v>
      </c>
      <c r="CM1464" s="19">
        <v>1.4850000000000001</v>
      </c>
      <c r="CN1464" s="19">
        <v>0.51600000000000001</v>
      </c>
      <c r="CO1464" s="19">
        <v>1.1379999999999999</v>
      </c>
      <c r="CP1464" s="19">
        <v>0.45400000000000001</v>
      </c>
      <c r="CQ1464" s="19">
        <v>1.6339999999999999</v>
      </c>
      <c r="CR1464" s="19">
        <v>1.2410000000000001</v>
      </c>
      <c r="CS1464" s="19">
        <v>1.292</v>
      </c>
      <c r="CT1464" s="19">
        <v>1.1399999999999999</v>
      </c>
      <c r="CU1464" s="19">
        <v>0.73199999999999998</v>
      </c>
      <c r="CV1464" s="19">
        <v>1.8140000000000001</v>
      </c>
      <c r="CW1464" s="19">
        <v>0.86799999999999999</v>
      </c>
    </row>
    <row r="1465" spans="1:101" s="1" customFormat="1" ht="15" x14ac:dyDescent="0.2">
      <c r="A1465" s="19">
        <v>2406</v>
      </c>
      <c r="B1465" s="19">
        <v>476.7</v>
      </c>
      <c r="C1465" s="19">
        <v>1322.2</v>
      </c>
      <c r="D1465" s="19">
        <v>314.07690000000002</v>
      </c>
      <c r="E1465" s="19">
        <v>316.08370000000002</v>
      </c>
      <c r="F1465" s="19">
        <v>160.03720000000001</v>
      </c>
      <c r="G1465" s="20">
        <v>36324.175439999999</v>
      </c>
      <c r="H1465" s="19">
        <v>2</v>
      </c>
      <c r="I1465" s="19">
        <v>2</v>
      </c>
      <c r="J1465" s="19" t="s">
        <v>109</v>
      </c>
      <c r="M1465" s="10"/>
      <c r="N1465" s="10"/>
      <c r="U1465" s="21">
        <v>2</v>
      </c>
      <c r="V1465" s="21">
        <v>39</v>
      </c>
      <c r="W1465" s="21">
        <v>469</v>
      </c>
      <c r="X1465" s="19">
        <v>0.05</v>
      </c>
      <c r="Y1465" s="19">
        <v>0.89900000000000002</v>
      </c>
      <c r="Z1465" s="19">
        <v>0.98599999999999999</v>
      </c>
      <c r="AA1465" s="19">
        <v>1.1499999999999999</v>
      </c>
      <c r="AB1465" s="22">
        <f t="shared" si="360"/>
        <v>0.71933333333333349</v>
      </c>
      <c r="AC1465" s="22">
        <f t="shared" si="361"/>
        <v>0.87527777777777771</v>
      </c>
      <c r="AD1465" s="22">
        <f t="shared" si="362"/>
        <v>0.91772222222222233</v>
      </c>
      <c r="AE1465" s="22">
        <f t="shared" si="363"/>
        <v>0.82183433830530017</v>
      </c>
      <c r="AF1465" s="22">
        <f t="shared" si="364"/>
        <v>0.78382468672437811</v>
      </c>
      <c r="AG1465" s="22">
        <f t="shared" si="365"/>
        <v>-0.28308048369572836</v>
      </c>
      <c r="AH1465" s="22">
        <f t="shared" si="366"/>
        <v>-0.35139708324607538</v>
      </c>
      <c r="AI1465" s="22">
        <f t="shared" si="367"/>
        <v>-1.1297325541825942</v>
      </c>
      <c r="AJ1465" s="22">
        <f t="shared" si="368"/>
        <v>-2.0802733702217937</v>
      </c>
      <c r="AK1465" s="22">
        <f t="shared" si="375"/>
        <v>0</v>
      </c>
      <c r="AL1465" s="22" t="str">
        <f t="shared" si="369"/>
        <v>Increase</v>
      </c>
      <c r="AM1465" s="24">
        <f t="shared" si="370"/>
        <v>7.4176689315869376E-2</v>
      </c>
      <c r="AN1465" s="24">
        <f t="shared" si="371"/>
        <v>8.3124037532367086E-3</v>
      </c>
      <c r="AO1465" s="25">
        <v>1.02067</v>
      </c>
      <c r="AP1465" s="24">
        <f t="shared" si="372"/>
        <v>8.3124037532367086E-3</v>
      </c>
      <c r="AQ1465" s="25">
        <v>1.3908400000000001</v>
      </c>
      <c r="AR1465" s="25">
        <v>1.2654399999999999</v>
      </c>
      <c r="AS1465" s="19">
        <v>2406</v>
      </c>
      <c r="AT1465" s="19">
        <v>0.63200000000000001</v>
      </c>
      <c r="AU1465" s="19">
        <v>1.06</v>
      </c>
      <c r="AV1465" s="19">
        <v>0.65600000000000003</v>
      </c>
      <c r="AW1465" s="19">
        <v>0.82299999999999995</v>
      </c>
      <c r="AX1465" s="19">
        <v>0.77200000000000002</v>
      </c>
      <c r="AY1465" s="19">
        <v>0.60599999999999998</v>
      </c>
      <c r="AZ1465" s="19">
        <v>1.171</v>
      </c>
      <c r="BA1465" s="19">
        <v>0.85599999999999998</v>
      </c>
      <c r="BB1465" s="19">
        <v>0.69199999999999995</v>
      </c>
      <c r="BC1465" s="19">
        <v>0.73899999999999999</v>
      </c>
      <c r="BD1465" s="19">
        <v>0.52800000000000002</v>
      </c>
      <c r="BE1465" s="19">
        <v>0.65200000000000002</v>
      </c>
      <c r="BF1465" s="19">
        <v>0.51500000000000001</v>
      </c>
      <c r="BG1465" s="19">
        <v>0.73</v>
      </c>
      <c r="BH1465" s="19">
        <v>0.54400000000000004</v>
      </c>
      <c r="BI1465" s="19">
        <v>0.434</v>
      </c>
      <c r="BJ1465" s="19">
        <v>0.76900000000000002</v>
      </c>
      <c r="BK1465" s="19">
        <v>0.76900000000000002</v>
      </c>
      <c r="BL1465" s="19"/>
      <c r="BM1465" s="19">
        <v>0.92300000000000004</v>
      </c>
      <c r="BN1465" s="19">
        <v>0.95199999999999996</v>
      </c>
      <c r="BO1465" s="19">
        <v>0.69099999999999995</v>
      </c>
      <c r="BP1465" s="19">
        <v>0.75700000000000001</v>
      </c>
      <c r="BQ1465" s="19">
        <v>1.623</v>
      </c>
      <c r="BR1465" s="19">
        <v>1.2130000000000001</v>
      </c>
      <c r="BS1465" s="19">
        <v>0.86499999999999999</v>
      </c>
      <c r="BT1465" s="19">
        <v>0.72499999999999998</v>
      </c>
      <c r="BU1465" s="19">
        <v>0.65900000000000003</v>
      </c>
      <c r="BV1465" s="19">
        <v>0.79300000000000004</v>
      </c>
      <c r="BW1465" s="19">
        <v>0.93200000000000005</v>
      </c>
      <c r="BX1465" s="19">
        <v>0.72399999999999998</v>
      </c>
      <c r="BY1465" s="19">
        <v>0.436</v>
      </c>
      <c r="BZ1465" s="19">
        <v>0.55500000000000005</v>
      </c>
      <c r="CA1465" s="19">
        <v>0.85</v>
      </c>
      <c r="CB1465" s="19">
        <v>0.50700000000000001</v>
      </c>
      <c r="CC1465" s="19">
        <v>1.246</v>
      </c>
      <c r="CD1465" s="19">
        <v>1.304</v>
      </c>
      <c r="CE1465" s="19"/>
      <c r="CF1465" s="19">
        <v>0.93100000000000005</v>
      </c>
      <c r="CG1465" s="19">
        <v>1.0860000000000001</v>
      </c>
      <c r="CH1465" s="19">
        <v>0.94299999999999995</v>
      </c>
      <c r="CI1465" s="19">
        <v>1.212</v>
      </c>
      <c r="CJ1465" s="19">
        <v>1.0329999999999999</v>
      </c>
      <c r="CK1465" s="19">
        <v>1.169</v>
      </c>
      <c r="CL1465" s="19">
        <v>1.1919999999999999</v>
      </c>
      <c r="CM1465" s="19">
        <v>1.385</v>
      </c>
      <c r="CN1465" s="19">
        <v>0.622</v>
      </c>
      <c r="CO1465" s="19">
        <v>0.85699999999999998</v>
      </c>
      <c r="CP1465" s="19">
        <v>0.57299999999999995</v>
      </c>
      <c r="CQ1465" s="19">
        <v>0.93300000000000005</v>
      </c>
      <c r="CR1465" s="19">
        <v>0.77100000000000002</v>
      </c>
      <c r="CS1465" s="19">
        <v>0.73099999999999998</v>
      </c>
      <c r="CT1465" s="19">
        <v>0.77200000000000002</v>
      </c>
      <c r="CU1465" s="19">
        <v>0.50700000000000001</v>
      </c>
      <c r="CV1465" s="19">
        <v>0.872</v>
      </c>
      <c r="CW1465" s="19">
        <v>0.93</v>
      </c>
    </row>
    <row r="1466" spans="1:101" s="1" customFormat="1" ht="15" x14ac:dyDescent="0.2">
      <c r="A1466" s="19">
        <v>2409</v>
      </c>
      <c r="B1466" s="19">
        <v>476.5</v>
      </c>
      <c r="C1466" s="19">
        <v>1322.6</v>
      </c>
      <c r="D1466" s="19">
        <v>314.57839999999999</v>
      </c>
      <c r="E1466" s="19">
        <v>316.5856</v>
      </c>
      <c r="F1466" s="19">
        <v>80.52</v>
      </c>
      <c r="G1466" s="20">
        <v>11888</v>
      </c>
      <c r="H1466" s="19">
        <v>1</v>
      </c>
      <c r="I1466" s="19">
        <v>1</v>
      </c>
      <c r="J1466" s="19" t="s">
        <v>112</v>
      </c>
      <c r="M1466" s="10"/>
      <c r="N1466" s="10"/>
      <c r="X1466" s="19">
        <v>0.05</v>
      </c>
      <c r="Y1466" s="19">
        <v>1.0289999999999999</v>
      </c>
      <c r="Z1466" s="19">
        <v>1.081</v>
      </c>
      <c r="AA1466" s="19">
        <v>1.0529999999999999</v>
      </c>
      <c r="AB1466" s="22">
        <f t="shared" si="360"/>
        <v>0.83694444444444449</v>
      </c>
      <c r="AC1466" s="22">
        <f t="shared" si="361"/>
        <v>1.093</v>
      </c>
      <c r="AD1466" s="22">
        <f t="shared" si="362"/>
        <v>1.0986666666666667</v>
      </c>
      <c r="AE1466" s="22">
        <f t="shared" si="363"/>
        <v>0.76573142218155943</v>
      </c>
      <c r="AF1466" s="22">
        <f t="shared" si="364"/>
        <v>0.76178195792880266</v>
      </c>
      <c r="AG1466" s="22">
        <f t="shared" si="365"/>
        <v>-0.38508963463239149</v>
      </c>
      <c r="AH1466" s="22">
        <f t="shared" si="366"/>
        <v>-0.39254997542254894</v>
      </c>
      <c r="AI1466" s="22">
        <f t="shared" si="367"/>
        <v>-1.6839153553531829</v>
      </c>
      <c r="AJ1466" s="22">
        <f t="shared" si="368"/>
        <v>-2.4190604979769881</v>
      </c>
      <c r="AK1466" s="22">
        <f t="shared" si="375"/>
        <v>0</v>
      </c>
      <c r="AL1466" s="22" t="str">
        <f t="shared" si="369"/>
        <v>Increase</v>
      </c>
      <c r="AM1466" s="24">
        <f t="shared" si="370"/>
        <v>2.0705448617705617E-2</v>
      </c>
      <c r="AN1466" s="24">
        <f t="shared" si="371"/>
        <v>3.8101274395864596E-3</v>
      </c>
      <c r="AO1466" s="25">
        <v>1.23149</v>
      </c>
      <c r="AP1466" s="24">
        <f t="shared" si="372"/>
        <v>3.8101274395864596E-3</v>
      </c>
      <c r="AQ1466" s="25">
        <v>1.4713799999999999</v>
      </c>
      <c r="AR1466" s="25">
        <v>1.4009400000000001</v>
      </c>
      <c r="AS1466" s="19">
        <v>2409</v>
      </c>
      <c r="AT1466" s="19">
        <v>0.86799999999999999</v>
      </c>
      <c r="AU1466" s="19">
        <v>1.006</v>
      </c>
      <c r="AV1466" s="19">
        <v>0.55300000000000005</v>
      </c>
      <c r="AW1466" s="19">
        <v>0.998</v>
      </c>
      <c r="AX1466" s="19">
        <v>0.73899999999999999</v>
      </c>
      <c r="AY1466" s="19">
        <v>0.76</v>
      </c>
      <c r="AZ1466" s="19">
        <v>1.325</v>
      </c>
      <c r="BA1466" s="19">
        <v>1.1839999999999999</v>
      </c>
      <c r="BB1466" s="19">
        <v>0.75700000000000001</v>
      </c>
      <c r="BC1466" s="19">
        <v>0.77900000000000003</v>
      </c>
      <c r="BD1466" s="19">
        <v>0.57299999999999995</v>
      </c>
      <c r="BE1466" s="19">
        <v>0.94299999999999995</v>
      </c>
      <c r="BF1466" s="19">
        <v>0.74399999999999999</v>
      </c>
      <c r="BG1466" s="19">
        <v>0.77400000000000002</v>
      </c>
      <c r="BH1466" s="19">
        <v>0.70599999999999996</v>
      </c>
      <c r="BI1466" s="19">
        <v>0.55300000000000005</v>
      </c>
      <c r="BJ1466" s="19">
        <v>0.71099999999999997</v>
      </c>
      <c r="BK1466" s="19">
        <v>1.0920000000000001</v>
      </c>
      <c r="BL1466" s="19"/>
      <c r="BM1466" s="19">
        <v>1.167</v>
      </c>
      <c r="BN1466" s="19">
        <v>1.1819999999999999</v>
      </c>
      <c r="BO1466" s="19">
        <v>0.89400000000000002</v>
      </c>
      <c r="BP1466" s="19">
        <v>1.109</v>
      </c>
      <c r="BQ1466" s="19">
        <v>1.9430000000000001</v>
      </c>
      <c r="BR1466" s="19">
        <v>1.7</v>
      </c>
      <c r="BS1466" s="19">
        <v>1.4550000000000001</v>
      </c>
      <c r="BT1466" s="19">
        <v>0.77300000000000002</v>
      </c>
      <c r="BU1466" s="19">
        <v>0.81499999999999995</v>
      </c>
      <c r="BV1466" s="19">
        <v>0.90200000000000002</v>
      </c>
      <c r="BW1466" s="19">
        <v>1.246</v>
      </c>
      <c r="BX1466" s="19">
        <v>0.69199999999999995</v>
      </c>
      <c r="BY1466" s="19">
        <v>0.65600000000000003</v>
      </c>
      <c r="BZ1466" s="19">
        <v>0.66700000000000004</v>
      </c>
      <c r="CA1466" s="19">
        <v>1.071</v>
      </c>
      <c r="CB1466" s="19">
        <v>0.57299999999999995</v>
      </c>
      <c r="CC1466" s="19">
        <v>1.411</v>
      </c>
      <c r="CD1466" s="19">
        <v>1.4179999999999999</v>
      </c>
      <c r="CE1466" s="19"/>
      <c r="CF1466" s="19">
        <v>1.012</v>
      </c>
      <c r="CG1466" s="19">
        <v>0.96199999999999997</v>
      </c>
      <c r="CH1466" s="19">
        <v>1.2330000000000001</v>
      </c>
      <c r="CI1466" s="19">
        <v>1.3220000000000001</v>
      </c>
      <c r="CJ1466" s="19">
        <v>1.5409999999999999</v>
      </c>
      <c r="CK1466" s="19">
        <v>1.456</v>
      </c>
      <c r="CL1466" s="19">
        <v>1.2669999999999999</v>
      </c>
      <c r="CM1466" s="19">
        <v>1.24</v>
      </c>
      <c r="CN1466" s="19">
        <v>0.74399999999999999</v>
      </c>
      <c r="CO1466" s="19">
        <v>0.98699999999999999</v>
      </c>
      <c r="CP1466" s="19">
        <v>0.58699999999999997</v>
      </c>
      <c r="CQ1466" s="19">
        <v>1.0940000000000001</v>
      </c>
      <c r="CR1466" s="19">
        <v>1.1950000000000001</v>
      </c>
      <c r="CS1466" s="19">
        <v>0.83099999999999996</v>
      </c>
      <c r="CT1466" s="19">
        <v>1.137</v>
      </c>
      <c r="CU1466" s="19">
        <v>0.56399999999999995</v>
      </c>
      <c r="CV1466" s="19">
        <v>1.1579999999999999</v>
      </c>
      <c r="CW1466" s="19">
        <v>1.446</v>
      </c>
    </row>
    <row r="1467" spans="1:101" s="1" customFormat="1" ht="15" x14ac:dyDescent="0.2">
      <c r="A1467" s="19">
        <v>2410</v>
      </c>
      <c r="B1467" s="19">
        <v>476.7</v>
      </c>
      <c r="C1467" s="19">
        <v>1322.8</v>
      </c>
      <c r="D1467" s="19">
        <v>616.21320000000003</v>
      </c>
      <c r="E1467" s="19">
        <v>620.22649999999999</v>
      </c>
      <c r="F1467" s="19">
        <v>149.10380000000001</v>
      </c>
      <c r="G1467" s="20">
        <v>7396.0769229999996</v>
      </c>
      <c r="H1467" s="19">
        <v>1</v>
      </c>
      <c r="I1467" s="19">
        <v>2</v>
      </c>
      <c r="J1467" s="19" t="s">
        <v>103</v>
      </c>
      <c r="M1467" s="10"/>
      <c r="N1467" s="10"/>
      <c r="U1467" s="21">
        <v>0</v>
      </c>
      <c r="V1467" s="21">
        <v>15</v>
      </c>
      <c r="W1467" s="21">
        <v>202</v>
      </c>
      <c r="X1467" s="19">
        <v>0.05</v>
      </c>
      <c r="Y1467" s="19">
        <v>0.94699999999999995</v>
      </c>
      <c r="Z1467" s="19">
        <v>1.0069999999999999</v>
      </c>
      <c r="AA1467" s="19">
        <v>1.139</v>
      </c>
      <c r="AB1467" s="22">
        <f t="shared" si="360"/>
        <v>0.92972222222222223</v>
      </c>
      <c r="AC1467" s="22">
        <f t="shared" si="361"/>
        <v>1.3461666666666665</v>
      </c>
      <c r="AD1467" s="22">
        <f t="shared" si="362"/>
        <v>1.0682777777777777</v>
      </c>
      <c r="AE1467" s="22">
        <f t="shared" si="363"/>
        <v>0.69064421608683102</v>
      </c>
      <c r="AF1467" s="22">
        <f t="shared" si="364"/>
        <v>0.87030006760621992</v>
      </c>
      <c r="AG1467" s="22">
        <f t="shared" si="365"/>
        <v>-0.53398539422172397</v>
      </c>
      <c r="AH1467" s="22">
        <f t="shared" si="366"/>
        <v>-0.200415186559568</v>
      </c>
      <c r="AI1467" s="22">
        <f t="shared" si="367"/>
        <v>-6.502034284433055</v>
      </c>
      <c r="AJ1467" s="22">
        <f t="shared" si="368"/>
        <v>-1.0648792058459302</v>
      </c>
      <c r="AK1467" s="22">
        <f t="shared" si="375"/>
        <v>0</v>
      </c>
      <c r="AL1467" s="22" t="str">
        <f t="shared" si="369"/>
        <v>Increase</v>
      </c>
      <c r="AM1467" s="24">
        <f t="shared" si="370"/>
        <v>3.1474998317667395E-7</v>
      </c>
      <c r="AN1467" s="24">
        <f t="shared" si="371"/>
        <v>8.6123326127639746E-2</v>
      </c>
      <c r="AO1467" s="25">
        <v>2.24987</v>
      </c>
      <c r="AP1467" s="24">
        <f t="shared" si="372"/>
        <v>8.6123326127639746E-2</v>
      </c>
      <c r="AQ1467" s="25">
        <v>1.1878299999999999</v>
      </c>
      <c r="AR1467" s="25">
        <v>1.0872599999999999</v>
      </c>
      <c r="AS1467" s="19">
        <v>2410</v>
      </c>
      <c r="AT1467" s="19">
        <v>1.095</v>
      </c>
      <c r="AU1467" s="19">
        <v>1.034</v>
      </c>
      <c r="AV1467" s="19">
        <v>0.85399999999999998</v>
      </c>
      <c r="AW1467" s="19">
        <v>0.88200000000000001</v>
      </c>
      <c r="AX1467" s="19">
        <v>1.3859999999999999</v>
      </c>
      <c r="AY1467" s="19">
        <v>0.93200000000000005</v>
      </c>
      <c r="AZ1467" s="19">
        <v>0.96499999999999997</v>
      </c>
      <c r="BA1467" s="19">
        <v>0.91200000000000003</v>
      </c>
      <c r="BB1467" s="19">
        <v>0.81699999999999995</v>
      </c>
      <c r="BC1467" s="19">
        <v>0.67600000000000005</v>
      </c>
      <c r="BD1467" s="19">
        <v>0.748</v>
      </c>
      <c r="BE1467" s="19">
        <v>0.89</v>
      </c>
      <c r="BF1467" s="19">
        <v>1.121</v>
      </c>
      <c r="BG1467" s="19">
        <v>0.98199999999999998</v>
      </c>
      <c r="BH1467" s="19">
        <v>0.77600000000000002</v>
      </c>
      <c r="BI1467" s="19">
        <v>0.75900000000000001</v>
      </c>
      <c r="BJ1467" s="19">
        <v>1.1850000000000001</v>
      </c>
      <c r="BK1467" s="19">
        <v>0.72099999999999997</v>
      </c>
      <c r="BL1467" s="19"/>
      <c r="BM1467" s="19">
        <v>1.4</v>
      </c>
      <c r="BN1467" s="19">
        <v>1.214</v>
      </c>
      <c r="BO1467" s="19">
        <v>1.514</v>
      </c>
      <c r="BP1467" s="19">
        <v>1.4410000000000001</v>
      </c>
      <c r="BQ1467" s="19">
        <v>1.569</v>
      </c>
      <c r="BR1467" s="19">
        <v>0.98499999999999999</v>
      </c>
      <c r="BS1467" s="19">
        <v>1.214</v>
      </c>
      <c r="BT1467" s="19">
        <v>1.288</v>
      </c>
      <c r="BU1467" s="19">
        <v>1.528</v>
      </c>
      <c r="BV1467" s="19">
        <v>1.33</v>
      </c>
      <c r="BW1467" s="19">
        <v>1.7549999999999999</v>
      </c>
      <c r="BX1467" s="19">
        <v>1.268</v>
      </c>
      <c r="BY1467" s="19">
        <v>1.2809999999999999</v>
      </c>
      <c r="BZ1467" s="19">
        <v>1.3089999999999999</v>
      </c>
      <c r="CA1467" s="19">
        <v>1.4</v>
      </c>
      <c r="CB1467" s="19">
        <v>1.083</v>
      </c>
      <c r="CC1467" s="19">
        <v>1.641</v>
      </c>
      <c r="CD1467" s="19">
        <v>1.0109999999999999</v>
      </c>
      <c r="CE1467" s="19"/>
      <c r="CF1467" s="19">
        <v>1.0149999999999999</v>
      </c>
      <c r="CG1467" s="19">
        <v>1.5640000000000001</v>
      </c>
      <c r="CH1467" s="19">
        <v>1.1559999999999999</v>
      </c>
      <c r="CI1467" s="19">
        <v>0.91</v>
      </c>
      <c r="CJ1467" s="19">
        <v>1.177</v>
      </c>
      <c r="CK1467" s="19">
        <v>1.35</v>
      </c>
      <c r="CL1467" s="19">
        <v>1.022</v>
      </c>
      <c r="CM1467" s="19">
        <v>0.65400000000000003</v>
      </c>
      <c r="CN1467" s="19">
        <v>0.94699999999999995</v>
      </c>
      <c r="CO1467" s="19">
        <v>0.67100000000000004</v>
      </c>
      <c r="CP1467" s="19">
        <v>0.79600000000000004</v>
      </c>
      <c r="CQ1467" s="19">
        <v>0.84699999999999998</v>
      </c>
      <c r="CR1467" s="19">
        <v>1.5569999999999999</v>
      </c>
      <c r="CS1467" s="19">
        <v>0.95799999999999996</v>
      </c>
      <c r="CT1467" s="19">
        <v>1.179</v>
      </c>
      <c r="CU1467" s="19">
        <v>1.4370000000000001</v>
      </c>
      <c r="CV1467" s="19">
        <v>0.84799999999999998</v>
      </c>
      <c r="CW1467" s="19">
        <v>1.141</v>
      </c>
    </row>
    <row r="1468" spans="1:101" s="1" customFormat="1" ht="15" x14ac:dyDescent="0.2">
      <c r="A1468" s="19">
        <v>2412</v>
      </c>
      <c r="B1468" s="19">
        <v>477</v>
      </c>
      <c r="C1468" s="19">
        <v>1323.2</v>
      </c>
      <c r="D1468" s="19">
        <v>308.61090000000002</v>
      </c>
      <c r="E1468" s="19">
        <v>310.61750000000001</v>
      </c>
      <c r="F1468" s="19">
        <v>149.10509999999999</v>
      </c>
      <c r="G1468" s="20">
        <v>5580.8</v>
      </c>
      <c r="H1468" s="19">
        <v>2</v>
      </c>
      <c r="I1468" s="19">
        <v>2</v>
      </c>
      <c r="J1468" s="19" t="s">
        <v>103</v>
      </c>
      <c r="M1468" s="10"/>
      <c r="N1468" s="10"/>
      <c r="U1468" s="21">
        <v>0</v>
      </c>
      <c r="V1468" s="21">
        <v>15</v>
      </c>
      <c r="W1468" s="21">
        <v>202</v>
      </c>
      <c r="X1468" s="19">
        <v>0.05</v>
      </c>
      <c r="Y1468" s="19">
        <v>1.048</v>
      </c>
      <c r="Z1468" s="19">
        <v>1.048</v>
      </c>
      <c r="AA1468" s="19">
        <v>0.96499999999999997</v>
      </c>
      <c r="AB1468" s="22">
        <f t="shared" si="360"/>
        <v>0.95977777777777795</v>
      </c>
      <c r="AC1468" s="22">
        <f t="shared" si="361"/>
        <v>1.4130555555555555</v>
      </c>
      <c r="AD1468" s="22">
        <f t="shared" si="362"/>
        <v>1.0635555555555554</v>
      </c>
      <c r="AE1468" s="22">
        <f t="shared" si="363"/>
        <v>0.67922154511499921</v>
      </c>
      <c r="AF1468" s="22">
        <f t="shared" si="364"/>
        <v>0.90242373589636471</v>
      </c>
      <c r="AG1468" s="22">
        <f t="shared" si="365"/>
        <v>-0.55804587254296878</v>
      </c>
      <c r="AH1468" s="22">
        <f t="shared" si="366"/>
        <v>-0.14812308033147642</v>
      </c>
      <c r="AI1468" s="22">
        <f t="shared" si="367"/>
        <v>-5.1808717074958652</v>
      </c>
      <c r="AJ1468" s="22">
        <f t="shared" si="368"/>
        <v>-0.67203754226829593</v>
      </c>
      <c r="AK1468" s="22">
        <f t="shared" si="375"/>
        <v>0</v>
      </c>
      <c r="AL1468" s="22" t="str">
        <f t="shared" si="369"/>
        <v>Increase</v>
      </c>
      <c r="AM1468" s="24">
        <f t="shared" si="370"/>
        <v>6.5936864688215674E-6</v>
      </c>
      <c r="AN1468" s="24">
        <f t="shared" si="371"/>
        <v>0.21279550885132428</v>
      </c>
      <c r="AO1468" s="25">
        <v>2.08907</v>
      </c>
      <c r="AP1468" s="24">
        <f t="shared" si="372"/>
        <v>0.21279550885132428</v>
      </c>
      <c r="AQ1468" s="25">
        <v>0.73640700000000003</v>
      </c>
      <c r="AR1468" s="25">
        <v>0.82938900000000004</v>
      </c>
      <c r="AS1468" s="19">
        <v>2412</v>
      </c>
      <c r="AT1468" s="19">
        <v>0.876</v>
      </c>
      <c r="AU1468" s="19">
        <v>1.07</v>
      </c>
      <c r="AV1468" s="19">
        <v>0.94299999999999995</v>
      </c>
      <c r="AW1468" s="19">
        <v>0.74399999999999999</v>
      </c>
      <c r="AX1468" s="19">
        <v>1.546</v>
      </c>
      <c r="AY1468" s="19">
        <v>0.751</v>
      </c>
      <c r="AZ1468" s="19">
        <v>1.1020000000000001</v>
      </c>
      <c r="BA1468" s="19">
        <v>1.2310000000000001</v>
      </c>
      <c r="BB1468" s="19">
        <v>0.92200000000000004</v>
      </c>
      <c r="BC1468" s="19">
        <v>0.67300000000000004</v>
      </c>
      <c r="BD1468" s="19">
        <v>0.95299999999999996</v>
      </c>
      <c r="BE1468" s="19">
        <v>0.70399999999999996</v>
      </c>
      <c r="BF1468" s="19">
        <v>1.23</v>
      </c>
      <c r="BG1468" s="19">
        <v>0.77300000000000002</v>
      </c>
      <c r="BH1468" s="19">
        <v>0.91300000000000003</v>
      </c>
      <c r="BI1468" s="19">
        <v>0.89300000000000002</v>
      </c>
      <c r="BJ1468" s="19">
        <v>1.181</v>
      </c>
      <c r="BK1468" s="19">
        <v>0.77100000000000002</v>
      </c>
      <c r="BL1468" s="19"/>
      <c r="BM1468" s="19">
        <v>1.49</v>
      </c>
      <c r="BN1468" s="19">
        <v>1.3720000000000001</v>
      </c>
      <c r="BO1468" s="19">
        <v>1.496</v>
      </c>
      <c r="BP1468" s="19">
        <v>1.26</v>
      </c>
      <c r="BQ1468" s="19">
        <v>1.97</v>
      </c>
      <c r="BR1468" s="19">
        <v>1.032</v>
      </c>
      <c r="BS1468" s="19">
        <v>1.115</v>
      </c>
      <c r="BT1468" s="19">
        <v>1.528</v>
      </c>
      <c r="BU1468" s="19">
        <v>1.506</v>
      </c>
      <c r="BV1468" s="19">
        <v>1.3140000000000001</v>
      </c>
      <c r="BW1468" s="19">
        <v>1.784</v>
      </c>
      <c r="BX1468" s="19">
        <v>1.359</v>
      </c>
      <c r="BY1468" s="19">
        <v>1.4350000000000001</v>
      </c>
      <c r="BZ1468" s="19">
        <v>1.452</v>
      </c>
      <c r="CA1468" s="19">
        <v>1.5229999999999999</v>
      </c>
      <c r="CB1468" s="19">
        <v>0.94699999999999995</v>
      </c>
      <c r="CC1468" s="19">
        <v>1.8220000000000001</v>
      </c>
      <c r="CD1468" s="19">
        <v>1.03</v>
      </c>
      <c r="CE1468" s="19"/>
      <c r="CF1468" s="19">
        <v>1.046</v>
      </c>
      <c r="CG1468" s="19">
        <v>1.4810000000000001</v>
      </c>
      <c r="CH1468" s="19">
        <v>1.1080000000000001</v>
      </c>
      <c r="CI1468" s="19">
        <v>0.92700000000000005</v>
      </c>
      <c r="CJ1468" s="19">
        <v>1.361</v>
      </c>
      <c r="CK1468" s="19">
        <v>1.383</v>
      </c>
      <c r="CL1468" s="19">
        <v>1.046</v>
      </c>
      <c r="CM1468" s="19">
        <v>0.68500000000000005</v>
      </c>
      <c r="CN1468" s="19">
        <v>1.0509999999999999</v>
      </c>
      <c r="CO1468" s="19">
        <v>0.98399999999999999</v>
      </c>
      <c r="CP1468" s="19">
        <v>0.72799999999999998</v>
      </c>
      <c r="CQ1468" s="19">
        <v>0.746</v>
      </c>
      <c r="CR1468" s="19">
        <v>1.407</v>
      </c>
      <c r="CS1468" s="19">
        <v>0.86799999999999999</v>
      </c>
      <c r="CT1468" s="19">
        <v>1.0720000000000001</v>
      </c>
      <c r="CU1468" s="19">
        <v>1.1859999999999999</v>
      </c>
      <c r="CV1468" s="19">
        <v>0.69699999999999995</v>
      </c>
      <c r="CW1468" s="19">
        <v>1.3680000000000001</v>
      </c>
    </row>
    <row r="1469" spans="1:101" s="1" customFormat="1" ht="15" x14ac:dyDescent="0.2">
      <c r="A1469" s="19">
        <v>2414</v>
      </c>
      <c r="B1469" s="19">
        <v>476.9</v>
      </c>
      <c r="C1469" s="19">
        <v>1323.8</v>
      </c>
      <c r="D1469" s="19">
        <v>335.59809999999999</v>
      </c>
      <c r="E1469" s="19">
        <v>337.60469999999998</v>
      </c>
      <c r="F1469" s="19">
        <v>101.5398</v>
      </c>
      <c r="G1469" s="20">
        <v>7496</v>
      </c>
      <c r="H1469" s="19">
        <v>1</v>
      </c>
      <c r="I1469" s="19">
        <v>1</v>
      </c>
      <c r="J1469" s="19" t="s">
        <v>112</v>
      </c>
      <c r="M1469" s="10"/>
      <c r="N1469" s="10"/>
      <c r="X1469" s="19">
        <v>0.05</v>
      </c>
      <c r="Y1469" s="19">
        <v>0.95899999999999996</v>
      </c>
      <c r="Z1469" s="19">
        <v>0.81100000000000005</v>
      </c>
      <c r="AA1469" s="19">
        <v>0.82699999999999996</v>
      </c>
      <c r="AB1469" s="22">
        <f t="shared" si="360"/>
        <v>0.95372222222222214</v>
      </c>
      <c r="AC1469" s="22">
        <f t="shared" si="361"/>
        <v>1.0593888888888889</v>
      </c>
      <c r="AD1469" s="22">
        <f t="shared" si="362"/>
        <v>0.90133333333333354</v>
      </c>
      <c r="AE1469" s="22">
        <f t="shared" si="363"/>
        <v>0.90025696156064805</v>
      </c>
      <c r="AF1469" s="22">
        <f t="shared" si="364"/>
        <v>1.0581237672583823</v>
      </c>
      <c r="AG1469" s="22">
        <f t="shared" si="365"/>
        <v>-0.15159124427053852</v>
      </c>
      <c r="AH1469" s="22">
        <f t="shared" si="366"/>
        <v>8.150838734477571E-2</v>
      </c>
      <c r="AI1469" s="22">
        <f t="shared" si="367"/>
        <v>-0.72362715512893916</v>
      </c>
      <c r="AJ1469" s="22">
        <f t="shared" si="368"/>
        <v>-0.47232997860065851</v>
      </c>
      <c r="AK1469" s="22">
        <f t="shared" si="375"/>
        <v>0</v>
      </c>
      <c r="AL1469" s="22" t="str">
        <f t="shared" si="369"/>
        <v>Increase</v>
      </c>
      <c r="AM1469" s="24">
        <f t="shared" si="370"/>
        <v>0.18896128989213007</v>
      </c>
      <c r="AN1469" s="24">
        <f t="shared" si="371"/>
        <v>0.33703113381137273</v>
      </c>
      <c r="AO1469" s="25">
        <v>0.69484699999999999</v>
      </c>
      <c r="AP1469" s="24">
        <f t="shared" si="372"/>
        <v>0.33703113381137273</v>
      </c>
      <c r="AQ1469" s="25">
        <v>0.62288299999999996</v>
      </c>
      <c r="AR1469" s="25">
        <v>0.74142300000000005</v>
      </c>
      <c r="AS1469" s="19">
        <v>2414</v>
      </c>
      <c r="AT1469" s="19">
        <v>0.89700000000000002</v>
      </c>
      <c r="AU1469" s="19">
        <v>0.86699999999999999</v>
      </c>
      <c r="AV1469" s="19">
        <v>0.752</v>
      </c>
      <c r="AW1469" s="19">
        <v>1.02</v>
      </c>
      <c r="AX1469" s="19">
        <v>1.2350000000000001</v>
      </c>
      <c r="AY1469" s="19">
        <v>0.92</v>
      </c>
      <c r="AZ1469" s="19">
        <v>0.92600000000000005</v>
      </c>
      <c r="BA1469" s="19">
        <v>1.0369999999999999</v>
      </c>
      <c r="BB1469" s="19">
        <v>0.70599999999999996</v>
      </c>
      <c r="BC1469" s="19">
        <v>0.71799999999999997</v>
      </c>
      <c r="BD1469" s="19">
        <v>1.0629999999999999</v>
      </c>
      <c r="BE1469" s="19">
        <v>0.92400000000000004</v>
      </c>
      <c r="BF1469" s="19">
        <v>1.1359999999999999</v>
      </c>
      <c r="BG1469" s="19">
        <v>1.0149999999999999</v>
      </c>
      <c r="BH1469" s="19">
        <v>1.196</v>
      </c>
      <c r="BI1469" s="19">
        <v>1.1160000000000001</v>
      </c>
      <c r="BJ1469" s="19">
        <v>1.0109999999999999</v>
      </c>
      <c r="BK1469" s="19">
        <v>0.628</v>
      </c>
      <c r="BL1469" s="19"/>
      <c r="BM1469" s="19">
        <v>1.042</v>
      </c>
      <c r="BN1469" s="19">
        <v>0.94399999999999995</v>
      </c>
      <c r="BO1469" s="19">
        <v>1.119</v>
      </c>
      <c r="BP1469" s="19">
        <v>1.323</v>
      </c>
      <c r="BQ1469" s="19">
        <v>1.1100000000000001</v>
      </c>
      <c r="BR1469" s="19">
        <v>1.5820000000000001</v>
      </c>
      <c r="BS1469" s="19">
        <v>0.96499999999999997</v>
      </c>
      <c r="BT1469" s="19">
        <v>0.67300000000000004</v>
      </c>
      <c r="BU1469" s="19">
        <v>0.86799999999999999</v>
      </c>
      <c r="BV1469" s="19">
        <v>0.91300000000000003</v>
      </c>
      <c r="BW1469" s="19">
        <v>1.06</v>
      </c>
      <c r="BX1469" s="19">
        <v>1.6839999999999999</v>
      </c>
      <c r="BY1469" s="19">
        <v>0.95399999999999996</v>
      </c>
      <c r="BZ1469" s="19">
        <v>1.4379999999999999</v>
      </c>
      <c r="CA1469" s="19">
        <v>1.0169999999999999</v>
      </c>
      <c r="CB1469" s="19">
        <v>0.72599999999999998</v>
      </c>
      <c r="CC1469" s="19">
        <v>0.95599999999999996</v>
      </c>
      <c r="CD1469" s="19">
        <v>0.69499999999999995</v>
      </c>
      <c r="CE1469" s="19"/>
      <c r="CF1469" s="19">
        <v>0.8</v>
      </c>
      <c r="CG1469" s="19">
        <v>0.83599999999999997</v>
      </c>
      <c r="CH1469" s="19">
        <v>0.76600000000000001</v>
      </c>
      <c r="CI1469" s="19">
        <v>0.93500000000000005</v>
      </c>
      <c r="CJ1469" s="19">
        <v>0.97299999999999998</v>
      </c>
      <c r="CK1469" s="19">
        <v>0.99399999999999999</v>
      </c>
      <c r="CL1469" s="19">
        <v>0.66500000000000004</v>
      </c>
      <c r="CM1469" s="19">
        <v>0.754</v>
      </c>
      <c r="CN1469" s="19">
        <v>0.68700000000000006</v>
      </c>
      <c r="CO1469" s="19">
        <v>0.93500000000000005</v>
      </c>
      <c r="CP1469" s="19">
        <v>1.226</v>
      </c>
      <c r="CQ1469" s="19">
        <v>0.92600000000000005</v>
      </c>
      <c r="CR1469" s="19">
        <v>0.92600000000000005</v>
      </c>
      <c r="CS1469" s="19">
        <v>0.9</v>
      </c>
      <c r="CT1469" s="19">
        <v>0.73699999999999999</v>
      </c>
      <c r="CU1469" s="19">
        <v>1.056</v>
      </c>
      <c r="CV1469" s="19">
        <v>1.0109999999999999</v>
      </c>
      <c r="CW1469" s="19">
        <v>1.097</v>
      </c>
    </row>
    <row r="1470" spans="1:101" s="1" customFormat="1" ht="15" x14ac:dyDescent="0.2">
      <c r="A1470" s="19">
        <v>2416</v>
      </c>
      <c r="B1470" s="19">
        <v>477.7</v>
      </c>
      <c r="C1470" s="19">
        <v>1324.5</v>
      </c>
      <c r="D1470" s="19">
        <v>460.13229999999999</v>
      </c>
      <c r="E1470" s="19">
        <v>462.13900000000001</v>
      </c>
      <c r="F1470" s="19">
        <v>226.07390000000001</v>
      </c>
      <c r="G1470" s="20">
        <v>5673.4146339999998</v>
      </c>
      <c r="H1470" s="19">
        <v>1</v>
      </c>
      <c r="I1470" s="19">
        <v>1</v>
      </c>
      <c r="J1470" s="19" t="s">
        <v>103</v>
      </c>
      <c r="M1470" s="10"/>
      <c r="N1470" s="10"/>
      <c r="U1470" s="21">
        <v>0</v>
      </c>
      <c r="V1470" s="21">
        <v>8</v>
      </c>
      <c r="W1470" s="21">
        <v>127</v>
      </c>
      <c r="X1470" s="19">
        <v>0.05</v>
      </c>
      <c r="Y1470" s="19">
        <v>0.99399999999999999</v>
      </c>
      <c r="Z1470" s="19">
        <v>1.1020000000000001</v>
      </c>
      <c r="AA1470" s="19">
        <v>1.1419999999999999</v>
      </c>
      <c r="AB1470" s="22">
        <f t="shared" si="360"/>
        <v>1.3828888888888888</v>
      </c>
      <c r="AC1470" s="22">
        <f t="shared" si="361"/>
        <v>1.3657777777777775</v>
      </c>
      <c r="AD1470" s="22">
        <f t="shared" si="362"/>
        <v>1.172235294117647</v>
      </c>
      <c r="AE1470" s="22">
        <f t="shared" si="363"/>
        <v>1.0125284738041003</v>
      </c>
      <c r="AF1470" s="22">
        <f t="shared" si="364"/>
        <v>1.1797024844997546</v>
      </c>
      <c r="AG1470" s="22">
        <f t="shared" si="365"/>
        <v>1.7962479294411839E-2</v>
      </c>
      <c r="AH1470" s="22">
        <f t="shared" si="366"/>
        <v>0.23842306445456446</v>
      </c>
      <c r="AI1470" s="22">
        <f t="shared" si="367"/>
        <v>-5.409811762999106E-2</v>
      </c>
      <c r="AJ1470" s="22">
        <f t="shared" si="368"/>
        <v>-2.2172626556031045</v>
      </c>
      <c r="AK1470" s="22">
        <f t="shared" si="375"/>
        <v>0</v>
      </c>
      <c r="AL1470" s="22" t="str">
        <f t="shared" si="369"/>
        <v>Lowering</v>
      </c>
      <c r="AM1470" s="24">
        <f t="shared" si="370"/>
        <v>0.88288041384070315</v>
      </c>
      <c r="AN1470" s="24">
        <f t="shared" si="371"/>
        <v>6.0636949435874344E-3</v>
      </c>
      <c r="AO1470" s="25">
        <v>0.71788799999999997</v>
      </c>
      <c r="AP1470" s="24">
        <f t="shared" si="372"/>
        <v>6.0636949435874344E-3</v>
      </c>
      <c r="AQ1470" s="25">
        <v>1.5133399999999999</v>
      </c>
      <c r="AR1470" s="25">
        <v>1.44994</v>
      </c>
      <c r="AS1470" s="19">
        <v>2416</v>
      </c>
      <c r="AT1470" s="19">
        <v>1.81</v>
      </c>
      <c r="AU1470" s="19">
        <v>1.6919999999999999</v>
      </c>
      <c r="AV1470" s="19">
        <v>1.6439999999999999</v>
      </c>
      <c r="AW1470" s="19">
        <v>1.5860000000000001</v>
      </c>
      <c r="AX1470" s="19">
        <v>1.39</v>
      </c>
      <c r="AY1470" s="19">
        <v>1.5680000000000001</v>
      </c>
      <c r="AZ1470" s="19">
        <v>1.2170000000000001</v>
      </c>
      <c r="BA1470" s="19">
        <v>1.504</v>
      </c>
      <c r="BB1470" s="19">
        <v>1.056</v>
      </c>
      <c r="BC1470" s="19">
        <v>1.2749999999999999</v>
      </c>
      <c r="BD1470" s="19">
        <v>1.4</v>
      </c>
      <c r="BE1470" s="19">
        <v>1.518</v>
      </c>
      <c r="BF1470" s="19">
        <v>1.3740000000000001</v>
      </c>
      <c r="BG1470" s="19">
        <v>1.27</v>
      </c>
      <c r="BH1470" s="19">
        <v>0.89900000000000002</v>
      </c>
      <c r="BI1470" s="19">
        <v>1.355</v>
      </c>
      <c r="BJ1470" s="19">
        <v>1.357</v>
      </c>
      <c r="BK1470" s="19">
        <v>0.97699999999999998</v>
      </c>
      <c r="BL1470" s="19"/>
      <c r="BM1470" s="19">
        <v>1.4119999999999999</v>
      </c>
      <c r="BN1470" s="19">
        <v>1.768</v>
      </c>
      <c r="BO1470" s="19">
        <v>1.9850000000000001</v>
      </c>
      <c r="BP1470" s="19">
        <v>1.466</v>
      </c>
      <c r="BQ1470" s="19">
        <v>0.746</v>
      </c>
      <c r="BR1470" s="19">
        <v>0.62</v>
      </c>
      <c r="BS1470" s="19">
        <v>1.7490000000000001</v>
      </c>
      <c r="BT1470" s="19">
        <v>1.637</v>
      </c>
      <c r="BU1470" s="19">
        <v>1.3979999999999999</v>
      </c>
      <c r="BV1470" s="19">
        <v>1.3280000000000001</v>
      </c>
      <c r="BW1470" s="19">
        <v>0.93400000000000005</v>
      </c>
      <c r="BX1470" s="19">
        <v>1.1499999999999999</v>
      </c>
      <c r="BY1470" s="19">
        <v>1.6160000000000001</v>
      </c>
      <c r="BZ1470" s="19">
        <v>1.171</v>
      </c>
      <c r="CA1470" s="19">
        <v>1.4670000000000001</v>
      </c>
      <c r="CB1470" s="19">
        <v>2.1840000000000002</v>
      </c>
      <c r="CC1470" s="19">
        <v>0.96299999999999997</v>
      </c>
      <c r="CD1470" s="19">
        <v>0.99</v>
      </c>
      <c r="CE1470" s="19"/>
      <c r="CF1470" s="19">
        <v>1.478</v>
      </c>
      <c r="CG1470" s="19">
        <v>1.2330000000000001</v>
      </c>
      <c r="CH1470" s="19">
        <v>1.389</v>
      </c>
      <c r="CI1470" s="19">
        <v>1.4570000000000001</v>
      </c>
      <c r="CJ1470" s="19">
        <v>0.80100000000000005</v>
      </c>
      <c r="CK1470" s="19">
        <v>1.1479999999999999</v>
      </c>
      <c r="CL1470" s="19">
        <v>1.107</v>
      </c>
      <c r="CM1470" s="19">
        <v>1.02</v>
      </c>
      <c r="CN1470" s="19">
        <v>0.95699999999999996</v>
      </c>
      <c r="CO1470" s="19">
        <v>1.1259999999999999</v>
      </c>
      <c r="CP1470" s="19" t="s">
        <v>111</v>
      </c>
      <c r="CQ1470" s="19">
        <v>1.054</v>
      </c>
      <c r="CR1470" s="19">
        <v>1.161</v>
      </c>
      <c r="CS1470" s="19">
        <v>1.27</v>
      </c>
      <c r="CT1470" s="19">
        <v>1.2589999999999999</v>
      </c>
      <c r="CU1470" s="19">
        <v>1.26</v>
      </c>
      <c r="CV1470" s="19">
        <v>1.117</v>
      </c>
      <c r="CW1470" s="19">
        <v>1.091</v>
      </c>
    </row>
    <row r="1471" spans="1:101" s="1" customFormat="1" ht="15" x14ac:dyDescent="0.2">
      <c r="A1471" s="19">
        <v>2417</v>
      </c>
      <c r="B1471" s="19">
        <v>477</v>
      </c>
      <c r="C1471" s="19">
        <v>1325.3</v>
      </c>
      <c r="D1471" s="19">
        <v>626.24469999999997</v>
      </c>
      <c r="E1471" s="19">
        <v>630.25819999999999</v>
      </c>
      <c r="F1471" s="19">
        <v>159.1353</v>
      </c>
      <c r="G1471" s="20">
        <v>5969.1666670000004</v>
      </c>
      <c r="H1471" s="19">
        <v>1</v>
      </c>
      <c r="I1471" s="19">
        <v>2</v>
      </c>
      <c r="J1471" s="19" t="s">
        <v>112</v>
      </c>
      <c r="M1471" s="10"/>
      <c r="N1471" s="10"/>
      <c r="X1471" s="19">
        <v>0.05</v>
      </c>
      <c r="Y1471" s="19">
        <v>0.99299999999999999</v>
      </c>
      <c r="Z1471" s="19">
        <v>0.93100000000000005</v>
      </c>
      <c r="AA1471" s="19">
        <v>1.0429999999999999</v>
      </c>
      <c r="AB1471" s="22">
        <f t="shared" si="360"/>
        <v>0.92605555555555541</v>
      </c>
      <c r="AC1471" s="22">
        <f t="shared" si="361"/>
        <v>1.0827777777777776</v>
      </c>
      <c r="AD1471" s="22">
        <f t="shared" si="362"/>
        <v>0.87999999999999989</v>
      </c>
      <c r="AE1471" s="22">
        <f t="shared" si="363"/>
        <v>0.85525910723447918</v>
      </c>
      <c r="AF1471" s="22">
        <f t="shared" si="364"/>
        <v>1.0523358585858587</v>
      </c>
      <c r="AG1471" s="22">
        <f t="shared" si="365"/>
        <v>-0.22556653326096432</v>
      </c>
      <c r="AH1471" s="22">
        <f t="shared" si="366"/>
        <v>7.3595221917316184E-2</v>
      </c>
      <c r="AI1471" s="22">
        <f t="shared" si="367"/>
        <v>-0.98099374965646435</v>
      </c>
      <c r="AJ1471" s="22">
        <f t="shared" si="368"/>
        <v>-0.22267588908590519</v>
      </c>
      <c r="AK1471" s="22">
        <f t="shared" si="375"/>
        <v>0</v>
      </c>
      <c r="AL1471" s="22" t="str">
        <f t="shared" si="369"/>
        <v>Increase</v>
      </c>
      <c r="AM1471" s="24">
        <f t="shared" si="370"/>
        <v>0.10447352548879101</v>
      </c>
      <c r="AN1471" s="24">
        <f t="shared" si="371"/>
        <v>0.59885835210554295</v>
      </c>
      <c r="AO1471" s="25">
        <v>1.0117400000000001</v>
      </c>
      <c r="AP1471" s="24">
        <f t="shared" si="372"/>
        <v>0.59885835210554295</v>
      </c>
      <c r="AQ1471" s="25">
        <v>0.83186899999999997</v>
      </c>
      <c r="AR1471" s="25">
        <v>0.87787599999999999</v>
      </c>
      <c r="AS1471" s="19">
        <v>2417</v>
      </c>
      <c r="AT1471" s="19">
        <v>0.65</v>
      </c>
      <c r="AU1471" s="19">
        <v>0.89800000000000002</v>
      </c>
      <c r="AV1471" s="19">
        <v>1.0209999999999999</v>
      </c>
      <c r="AW1471" s="19">
        <v>0.89900000000000002</v>
      </c>
      <c r="AX1471" s="19">
        <v>1.069</v>
      </c>
      <c r="AY1471" s="19">
        <v>0.97599999999999998</v>
      </c>
      <c r="AZ1471" s="19">
        <v>0.77100000000000002</v>
      </c>
      <c r="BA1471" s="19">
        <v>0.71199999999999997</v>
      </c>
      <c r="BB1471" s="19">
        <v>0.79100000000000004</v>
      </c>
      <c r="BC1471" s="19">
        <v>1.409</v>
      </c>
      <c r="BD1471" s="19">
        <v>0.95</v>
      </c>
      <c r="BE1471" s="19">
        <v>1.1180000000000001</v>
      </c>
      <c r="BF1471" s="19">
        <v>1.266</v>
      </c>
      <c r="BG1471" s="19">
        <v>0.60199999999999998</v>
      </c>
      <c r="BH1471" s="19">
        <v>1.139</v>
      </c>
      <c r="BI1471" s="19">
        <v>0.77700000000000002</v>
      </c>
      <c r="BJ1471" s="19">
        <v>0.59199999999999997</v>
      </c>
      <c r="BK1471" s="19">
        <v>1.0289999999999999</v>
      </c>
      <c r="BL1471" s="19"/>
      <c r="BM1471" s="19">
        <v>0.61799999999999999</v>
      </c>
      <c r="BN1471" s="19">
        <v>1.135</v>
      </c>
      <c r="BO1471" s="19">
        <v>1.2490000000000001</v>
      </c>
      <c r="BP1471" s="19">
        <v>1.1419999999999999</v>
      </c>
      <c r="BQ1471" s="19">
        <v>0.71599999999999997</v>
      </c>
      <c r="BR1471" s="19">
        <v>0.92300000000000004</v>
      </c>
      <c r="BS1471" s="19">
        <v>1.0089999999999999</v>
      </c>
      <c r="BT1471" s="19">
        <v>1.1639999999999999</v>
      </c>
      <c r="BU1471" s="19">
        <v>1.2290000000000001</v>
      </c>
      <c r="BV1471" s="19">
        <v>0.98</v>
      </c>
      <c r="BW1471" s="19">
        <v>0.70899999999999996</v>
      </c>
      <c r="BX1471" s="19">
        <v>1.0940000000000001</v>
      </c>
      <c r="BY1471" s="19">
        <v>1.8160000000000001</v>
      </c>
      <c r="BZ1471" s="19">
        <v>0.878</v>
      </c>
      <c r="CA1471" s="19">
        <v>0.97899999999999998</v>
      </c>
      <c r="CB1471" s="19">
        <v>1.7509999999999999</v>
      </c>
      <c r="CC1471" s="19">
        <v>0.75600000000000001</v>
      </c>
      <c r="CD1471" s="19">
        <v>1.3420000000000001</v>
      </c>
      <c r="CE1471" s="19"/>
      <c r="CF1471" s="19">
        <v>1.0900000000000001</v>
      </c>
      <c r="CG1471" s="19">
        <v>0.90800000000000003</v>
      </c>
      <c r="CH1471" s="19">
        <v>0.78500000000000003</v>
      </c>
      <c r="CI1471" s="19">
        <v>0.47499999999999998</v>
      </c>
      <c r="CJ1471" s="19">
        <v>0.65100000000000002</v>
      </c>
      <c r="CK1471" s="19">
        <v>0.52900000000000003</v>
      </c>
      <c r="CL1471" s="19">
        <v>0.82199999999999995</v>
      </c>
      <c r="CM1471" s="19">
        <v>0.97299999999999998</v>
      </c>
      <c r="CN1471" s="19">
        <v>1.0229999999999999</v>
      </c>
      <c r="CO1471" s="19">
        <v>0.72399999999999998</v>
      </c>
      <c r="CP1471" s="19">
        <v>1.385</v>
      </c>
      <c r="CQ1471" s="19">
        <v>0.997</v>
      </c>
      <c r="CR1471" s="19">
        <v>0.57099999999999995</v>
      </c>
      <c r="CS1471" s="19">
        <v>1.1599999999999999</v>
      </c>
      <c r="CT1471" s="19">
        <v>0.71299999999999997</v>
      </c>
      <c r="CU1471" s="19">
        <v>1.524</v>
      </c>
      <c r="CV1471" s="19">
        <v>0.91900000000000004</v>
      </c>
      <c r="CW1471" s="19">
        <v>0.59099999999999997</v>
      </c>
    </row>
    <row r="1472" spans="1:101" s="1" customFormat="1" ht="15" x14ac:dyDescent="0.2">
      <c r="A1472" s="19">
        <v>2418</v>
      </c>
      <c r="B1472" s="19">
        <v>477.6</v>
      </c>
      <c r="C1472" s="19">
        <v>1325.4</v>
      </c>
      <c r="D1472" s="19">
        <v>625.15409999999997</v>
      </c>
      <c r="E1472" s="19">
        <v>629.16290000000004</v>
      </c>
      <c r="F1472" s="19">
        <v>158.04470000000001</v>
      </c>
      <c r="G1472" s="20">
        <v>4776.5</v>
      </c>
      <c r="H1472" s="19">
        <v>1</v>
      </c>
      <c r="I1472" s="19">
        <v>2</v>
      </c>
      <c r="J1472" s="19" t="s">
        <v>109</v>
      </c>
      <c r="M1472" s="10"/>
      <c r="N1472" s="10"/>
      <c r="U1472" s="21">
        <v>1</v>
      </c>
      <c r="V1472" s="21">
        <v>3</v>
      </c>
      <c r="W1472" s="21">
        <v>60</v>
      </c>
      <c r="X1472" s="19">
        <v>6.6699999999999995E-2</v>
      </c>
      <c r="Y1472" s="19">
        <v>1.327</v>
      </c>
      <c r="Z1472" s="19">
        <v>1.1639999999999999</v>
      </c>
      <c r="AA1472" s="19">
        <v>1.1539999999999999</v>
      </c>
      <c r="AB1472" s="22">
        <f t="shared" si="360"/>
        <v>0.91122222222222227</v>
      </c>
      <c r="AC1472" s="22">
        <f t="shared" si="361"/>
        <v>0.93744444444444441</v>
      </c>
      <c r="AD1472" s="22">
        <f t="shared" si="362"/>
        <v>0.84010555555555555</v>
      </c>
      <c r="AE1472" s="22">
        <f t="shared" si="363"/>
        <v>0.97202797202797209</v>
      </c>
      <c r="AF1472" s="22">
        <f t="shared" si="364"/>
        <v>1.0846520609182708</v>
      </c>
      <c r="AG1472" s="22">
        <f t="shared" si="365"/>
        <v>-4.0930264054881899E-2</v>
      </c>
      <c r="AH1472" s="22">
        <f t="shared" si="366"/>
        <v>0.1172323233231025</v>
      </c>
      <c r="AI1472" s="22">
        <f t="shared" si="367"/>
        <v>-0.11751519507920707</v>
      </c>
      <c r="AJ1472" s="22">
        <f t="shared" si="368"/>
        <v>-0.44505655813589534</v>
      </c>
      <c r="AK1472" s="22">
        <f t="shared" si="375"/>
        <v>0</v>
      </c>
      <c r="AL1472" s="22" t="str">
        <f t="shared" si="369"/>
        <v>Increase</v>
      </c>
      <c r="AM1472" s="24">
        <f t="shared" si="370"/>
        <v>0.76293019732113865</v>
      </c>
      <c r="AN1472" s="24">
        <f t="shared" si="371"/>
        <v>0.35887519531345047</v>
      </c>
      <c r="AO1472" s="25">
        <v>0.46469700000000003</v>
      </c>
      <c r="AP1472" s="24">
        <f t="shared" si="372"/>
        <v>0.35887519531345047</v>
      </c>
      <c r="AQ1472" s="25">
        <v>0.60999599999999998</v>
      </c>
      <c r="AR1472" s="25">
        <v>0.73120200000000002</v>
      </c>
      <c r="AS1472" s="19">
        <v>2418</v>
      </c>
      <c r="AT1472" s="19">
        <v>0.67900000000000005</v>
      </c>
      <c r="AU1472" s="19">
        <v>1.073</v>
      </c>
      <c r="AV1472" s="19">
        <v>1.0129999999999999</v>
      </c>
      <c r="AW1472" s="19">
        <v>1.2310000000000001</v>
      </c>
      <c r="AX1472" s="19">
        <v>0.95799999999999996</v>
      </c>
      <c r="AY1472" s="19">
        <v>0.89600000000000002</v>
      </c>
      <c r="AZ1472" s="19">
        <v>0.88600000000000001</v>
      </c>
      <c r="BA1472" s="19">
        <v>0.14299999999999999</v>
      </c>
      <c r="BB1472" s="19">
        <v>0.95799999999999996</v>
      </c>
      <c r="BC1472" s="19">
        <v>1.143</v>
      </c>
      <c r="BD1472" s="19">
        <v>0.92700000000000005</v>
      </c>
      <c r="BE1472" s="19">
        <v>0.93200000000000005</v>
      </c>
      <c r="BF1472" s="19">
        <v>1.103</v>
      </c>
      <c r="BG1472" s="19">
        <v>0.66400000000000003</v>
      </c>
      <c r="BH1472" s="19">
        <v>0.76900000000000002</v>
      </c>
      <c r="BI1472" s="19">
        <v>0.80800000000000005</v>
      </c>
      <c r="BJ1472" s="19">
        <v>0.86699999999999999</v>
      </c>
      <c r="BK1472" s="19">
        <v>1.3520000000000001</v>
      </c>
      <c r="BL1472" s="19"/>
      <c r="BM1472" s="19">
        <v>0.66800000000000004</v>
      </c>
      <c r="BN1472" s="19">
        <v>0.80400000000000005</v>
      </c>
      <c r="BO1472" s="19">
        <v>1.2</v>
      </c>
      <c r="BP1472" s="19">
        <v>0.88600000000000001</v>
      </c>
      <c r="BQ1472" s="19">
        <v>0.60399999999999998</v>
      </c>
      <c r="BR1472" s="19">
        <v>0.55600000000000005</v>
      </c>
      <c r="BS1472" s="19">
        <v>0.875</v>
      </c>
      <c r="BT1472" s="19">
        <v>1.282</v>
      </c>
      <c r="BU1472" s="19">
        <v>0.995</v>
      </c>
      <c r="BV1472" s="19">
        <v>1.05</v>
      </c>
      <c r="BW1472" s="19">
        <v>0.84499999999999997</v>
      </c>
      <c r="BX1472" s="19">
        <v>0.68600000000000005</v>
      </c>
      <c r="BY1472" s="19">
        <v>1.294</v>
      </c>
      <c r="BZ1472" s="19">
        <v>0.77900000000000003</v>
      </c>
      <c r="CA1472" s="19">
        <v>1.1759999999999999</v>
      </c>
      <c r="CB1472" s="19">
        <v>1.1539999999999999</v>
      </c>
      <c r="CC1472" s="19">
        <v>0.68400000000000005</v>
      </c>
      <c r="CD1472" s="19">
        <v>1.3360000000000001</v>
      </c>
      <c r="CE1472" s="19"/>
      <c r="CF1472" s="19">
        <v>0.86399999999999999</v>
      </c>
      <c r="CG1472" s="19">
        <v>0.81699999999999995</v>
      </c>
      <c r="CH1472" s="19">
        <v>0.98399999999999999</v>
      </c>
      <c r="CI1472" s="19">
        <v>0.48399999999999999</v>
      </c>
      <c r="CJ1472" s="19">
        <v>0.68389999999999995</v>
      </c>
      <c r="CK1472" s="19">
        <v>0.58799999999999997</v>
      </c>
      <c r="CL1472" s="19">
        <v>0.753</v>
      </c>
      <c r="CM1472" s="19">
        <v>0.88900000000000001</v>
      </c>
      <c r="CN1472" s="19">
        <v>1.236</v>
      </c>
      <c r="CO1472" s="19">
        <v>0.68500000000000005</v>
      </c>
      <c r="CP1472" s="19">
        <v>0.97299999999999998</v>
      </c>
      <c r="CQ1472" s="19">
        <v>0.91500000000000004</v>
      </c>
      <c r="CR1472" s="19">
        <v>0.68500000000000005</v>
      </c>
      <c r="CS1472" s="19">
        <v>1.0960000000000001</v>
      </c>
      <c r="CT1472" s="19">
        <v>0.71899999999999997</v>
      </c>
      <c r="CU1472" s="19">
        <v>1.02</v>
      </c>
      <c r="CV1472" s="19">
        <v>0.98399999999999999</v>
      </c>
      <c r="CW1472" s="19">
        <v>0.746</v>
      </c>
    </row>
    <row r="1473" spans="1:101" s="1" customFormat="1" ht="15" x14ac:dyDescent="0.2">
      <c r="A1473" s="19">
        <v>2419</v>
      </c>
      <c r="B1473" s="19">
        <v>477.6</v>
      </c>
      <c r="C1473" s="19">
        <v>1325.9</v>
      </c>
      <c r="D1473" s="19">
        <v>619.14250000000004</v>
      </c>
      <c r="E1473" s="19">
        <v>623.15610000000004</v>
      </c>
      <c r="F1473" s="19">
        <v>152.03309999999999</v>
      </c>
      <c r="G1473" s="20">
        <v>5515.3333329999996</v>
      </c>
      <c r="H1473" s="19">
        <v>1</v>
      </c>
      <c r="I1473" s="19">
        <v>2</v>
      </c>
      <c r="J1473" s="19" t="s">
        <v>109</v>
      </c>
      <c r="M1473" s="10"/>
      <c r="N1473" s="10"/>
      <c r="U1473" s="21">
        <v>3</v>
      </c>
      <c r="V1473" s="21">
        <v>12</v>
      </c>
      <c r="W1473" s="21">
        <v>425</v>
      </c>
      <c r="X1473" s="19">
        <v>0.05</v>
      </c>
      <c r="Y1473" s="19">
        <v>0.97199999999999998</v>
      </c>
      <c r="Z1473" s="19">
        <v>1.129</v>
      </c>
      <c r="AA1473" s="19">
        <v>0.92300000000000004</v>
      </c>
      <c r="AB1473" s="22">
        <f t="shared" si="360"/>
        <v>0.94177777777777782</v>
      </c>
      <c r="AC1473" s="22">
        <f t="shared" si="361"/>
        <v>1.0683333333333334</v>
      </c>
      <c r="AD1473" s="22">
        <f t="shared" si="362"/>
        <v>0.94327777777777777</v>
      </c>
      <c r="AE1473" s="22">
        <f t="shared" si="363"/>
        <v>0.88153926157046281</v>
      </c>
      <c r="AF1473" s="22">
        <f t="shared" si="364"/>
        <v>0.99840980034159854</v>
      </c>
      <c r="AG1473" s="22">
        <f t="shared" si="365"/>
        <v>-0.18190326985508989</v>
      </c>
      <c r="AH1473" s="22">
        <f t="shared" si="366"/>
        <v>-2.2959991939822885E-3</v>
      </c>
      <c r="AI1473" s="22">
        <f t="shared" si="367"/>
        <v>-0.78901219029062464</v>
      </c>
      <c r="AJ1473" s="22">
        <f t="shared" si="368"/>
        <v>-7.231018572514878E-3</v>
      </c>
      <c r="AK1473" s="22">
        <f t="shared" si="375"/>
        <v>0</v>
      </c>
      <c r="AL1473" s="22" t="str">
        <f t="shared" si="369"/>
        <v>Increase</v>
      </c>
      <c r="AM1473" s="24">
        <f t="shared" si="370"/>
        <v>0.16255031285678292</v>
      </c>
      <c r="AN1473" s="24">
        <f t="shared" si="371"/>
        <v>0.98348781016424758</v>
      </c>
      <c r="AO1473" s="25">
        <v>0.89395400000000003</v>
      </c>
      <c r="AP1473" s="24">
        <f t="shared" si="372"/>
        <v>0.98348781016424758</v>
      </c>
      <c r="AQ1473" s="25">
        <v>0.99943800000000005</v>
      </c>
      <c r="AR1473" s="25">
        <v>0.98778200000000005</v>
      </c>
      <c r="AS1473" s="19">
        <v>2419</v>
      </c>
      <c r="AT1473" s="19">
        <v>0.83799999999999997</v>
      </c>
      <c r="AU1473" s="19">
        <v>1.024</v>
      </c>
      <c r="AV1473" s="19">
        <v>0.90200000000000002</v>
      </c>
      <c r="AW1473" s="19">
        <v>0.93100000000000005</v>
      </c>
      <c r="AX1473" s="19">
        <v>1.07</v>
      </c>
      <c r="AY1473" s="19">
        <v>0.83499999999999996</v>
      </c>
      <c r="AZ1473" s="19">
        <v>0.61</v>
      </c>
      <c r="BA1473" s="19">
        <v>0.83</v>
      </c>
      <c r="BB1473" s="19">
        <v>1.17</v>
      </c>
      <c r="BC1473" s="19">
        <v>1.454</v>
      </c>
      <c r="BD1473" s="19">
        <v>0.92200000000000004</v>
      </c>
      <c r="BE1473" s="19">
        <v>1.0089999999999999</v>
      </c>
      <c r="BF1473" s="19">
        <v>1.242</v>
      </c>
      <c r="BG1473" s="19">
        <v>0.59399999999999997</v>
      </c>
      <c r="BH1473" s="19">
        <v>0.94</v>
      </c>
      <c r="BI1473" s="19">
        <v>0.74</v>
      </c>
      <c r="BJ1473" s="19">
        <v>0.746</v>
      </c>
      <c r="BK1473" s="19">
        <v>1.095</v>
      </c>
      <c r="BL1473" s="19"/>
      <c r="BM1473" s="19">
        <v>0.54</v>
      </c>
      <c r="BN1473" s="19">
        <v>0.91200000000000003</v>
      </c>
      <c r="BO1473" s="19">
        <v>1.22</v>
      </c>
      <c r="BP1473" s="19">
        <v>1.0880000000000001</v>
      </c>
      <c r="BQ1473" s="19">
        <v>0.64200000000000002</v>
      </c>
      <c r="BR1473" s="19">
        <v>0.92600000000000005</v>
      </c>
      <c r="BS1473" s="19">
        <v>0.95599999999999996</v>
      </c>
      <c r="BT1473" s="19">
        <v>1.1990000000000001</v>
      </c>
      <c r="BU1473" s="19">
        <v>1.115</v>
      </c>
      <c r="BV1473" s="19">
        <v>1.226</v>
      </c>
      <c r="BW1473" s="19">
        <v>0.82699999999999996</v>
      </c>
      <c r="BX1473" s="19">
        <v>1.127</v>
      </c>
      <c r="BY1473" s="19">
        <v>1.9390000000000001</v>
      </c>
      <c r="BZ1473" s="19">
        <v>1.036</v>
      </c>
      <c r="CA1473" s="19">
        <v>0.93</v>
      </c>
      <c r="CB1473" s="19">
        <v>1.3540000000000001</v>
      </c>
      <c r="CC1473" s="19">
        <v>0.89400000000000002</v>
      </c>
      <c r="CD1473" s="19">
        <v>1.2989999999999999</v>
      </c>
      <c r="CE1473" s="19"/>
      <c r="CF1473" s="19">
        <v>1.024</v>
      </c>
      <c r="CG1473" s="19">
        <v>0.76500000000000001</v>
      </c>
      <c r="CH1473" s="19">
        <v>0.85</v>
      </c>
      <c r="CI1473" s="19">
        <v>0.626</v>
      </c>
      <c r="CJ1473" s="19">
        <v>0.67200000000000004</v>
      </c>
      <c r="CK1473" s="19">
        <v>0.68799999999999994</v>
      </c>
      <c r="CL1473" s="19">
        <v>0.89200000000000002</v>
      </c>
      <c r="CM1473" s="19">
        <v>0.95199999999999996</v>
      </c>
      <c r="CN1473" s="19">
        <v>1.1140000000000001</v>
      </c>
      <c r="CO1473" s="19">
        <v>0.97199999999999998</v>
      </c>
      <c r="CP1473" s="19">
        <v>1.226</v>
      </c>
      <c r="CQ1473" s="19">
        <v>1.117</v>
      </c>
      <c r="CR1473" s="19">
        <v>0.78500000000000003</v>
      </c>
      <c r="CS1473" s="19">
        <v>1.2729999999999999</v>
      </c>
      <c r="CT1473" s="19">
        <v>1.044</v>
      </c>
      <c r="CU1473" s="19">
        <v>1.296</v>
      </c>
      <c r="CV1473" s="19">
        <v>1.0189999999999999</v>
      </c>
      <c r="CW1473" s="19">
        <v>0.66400000000000003</v>
      </c>
    </row>
    <row r="1474" spans="1:101" s="1" customFormat="1" ht="15" x14ac:dyDescent="0.2">
      <c r="A1474" s="19">
        <v>2424</v>
      </c>
      <c r="B1474" s="19">
        <v>477.8</v>
      </c>
      <c r="C1474" s="19">
        <v>1326.8</v>
      </c>
      <c r="D1474" s="19">
        <v>314.07679999999999</v>
      </c>
      <c r="E1474" s="19">
        <v>316.08339999999998</v>
      </c>
      <c r="F1474" s="19">
        <v>80.018500000000003</v>
      </c>
      <c r="G1474" s="20">
        <v>10282</v>
      </c>
      <c r="H1474" s="19">
        <v>1</v>
      </c>
      <c r="I1474" s="19">
        <v>1</v>
      </c>
      <c r="J1474" s="19" t="s">
        <v>112</v>
      </c>
      <c r="M1474" s="10"/>
      <c r="N1474" s="10"/>
      <c r="X1474" s="19">
        <v>0.05</v>
      </c>
      <c r="Y1474" s="19">
        <v>0.89900000000000002</v>
      </c>
      <c r="Z1474" s="19">
        <v>0.98299999999999998</v>
      </c>
      <c r="AA1474" s="19">
        <v>1.1499999999999999</v>
      </c>
      <c r="AB1474" s="22">
        <f t="shared" si="360"/>
        <v>0.71744444444444455</v>
      </c>
      <c r="AC1474" s="22">
        <f t="shared" si="361"/>
        <v>0.87022222222222223</v>
      </c>
      <c r="AD1474" s="22">
        <f t="shared" si="362"/>
        <v>0.91594444444444434</v>
      </c>
      <c r="AE1474" s="22">
        <f t="shared" si="363"/>
        <v>0.82443820224719111</v>
      </c>
      <c r="AF1474" s="22">
        <f t="shared" si="364"/>
        <v>0.78328379935706938</v>
      </c>
      <c r="AG1474" s="22">
        <f t="shared" si="365"/>
        <v>-0.2785167378563454</v>
      </c>
      <c r="AH1474" s="22">
        <f t="shared" si="366"/>
        <v>-0.35239297543913439</v>
      </c>
      <c r="AI1474" s="22">
        <f t="shared" si="367"/>
        <v>-1.1022627247585015</v>
      </c>
      <c r="AJ1474" s="22">
        <f t="shared" si="368"/>
        <v>-2.2226508030738192</v>
      </c>
      <c r="AK1474" s="22">
        <f t="shared" si="375"/>
        <v>0</v>
      </c>
      <c r="AL1474" s="22" t="str">
        <f t="shared" si="369"/>
        <v>Increase</v>
      </c>
      <c r="AM1474" s="24">
        <f t="shared" si="370"/>
        <v>7.9020045468671654E-2</v>
      </c>
      <c r="AN1474" s="24">
        <f t="shared" si="371"/>
        <v>5.9889294476645925E-3</v>
      </c>
      <c r="AO1474" s="25">
        <v>1.0005599999999999</v>
      </c>
      <c r="AP1474" s="24">
        <f t="shared" si="372"/>
        <v>5.9889294476645925E-3</v>
      </c>
      <c r="AQ1474" s="25">
        <v>1.42944</v>
      </c>
      <c r="AR1474" s="25">
        <v>1.3071999999999999</v>
      </c>
      <c r="AS1474" s="19">
        <v>2424</v>
      </c>
      <c r="AT1474" s="19">
        <v>0.63200000000000001</v>
      </c>
      <c r="AU1474" s="19">
        <v>1.006</v>
      </c>
      <c r="AV1474" s="19">
        <v>0.65600000000000003</v>
      </c>
      <c r="AW1474" s="19">
        <v>0.82299999999999995</v>
      </c>
      <c r="AX1474" s="19">
        <v>0.68</v>
      </c>
      <c r="AY1474" s="19">
        <v>0.60599999999999998</v>
      </c>
      <c r="AZ1474" s="19">
        <v>1.171</v>
      </c>
      <c r="BA1474" s="19">
        <v>0.93899999999999995</v>
      </c>
      <c r="BB1474" s="19">
        <v>0.69199999999999995</v>
      </c>
      <c r="BC1474" s="19">
        <v>0.73899999999999999</v>
      </c>
      <c r="BD1474" s="19">
        <v>0.52800000000000002</v>
      </c>
      <c r="BE1474" s="19">
        <v>0.65200000000000002</v>
      </c>
      <c r="BF1474" s="19">
        <v>0.51500000000000001</v>
      </c>
      <c r="BG1474" s="19">
        <v>0.73</v>
      </c>
      <c r="BH1474" s="19">
        <v>0.57299999999999995</v>
      </c>
      <c r="BI1474" s="19">
        <v>0.434</v>
      </c>
      <c r="BJ1474" s="19">
        <v>0.76900000000000002</v>
      </c>
      <c r="BK1474" s="19">
        <v>0.76900000000000002</v>
      </c>
      <c r="BL1474" s="19"/>
      <c r="BM1474" s="19">
        <v>0.92300000000000004</v>
      </c>
      <c r="BN1474" s="19">
        <v>0.95199999999999996</v>
      </c>
      <c r="BO1474" s="19">
        <v>0.69099999999999995</v>
      </c>
      <c r="BP1474" s="19">
        <v>0.75700000000000001</v>
      </c>
      <c r="BQ1474" s="19">
        <v>1.623</v>
      </c>
      <c r="BR1474" s="19">
        <v>1.2130000000000001</v>
      </c>
      <c r="BS1474" s="19">
        <v>0.86499999999999999</v>
      </c>
      <c r="BT1474" s="19">
        <v>0.72499999999999998</v>
      </c>
      <c r="BU1474" s="19">
        <v>0.65900000000000003</v>
      </c>
      <c r="BV1474" s="19">
        <v>0.79300000000000004</v>
      </c>
      <c r="BW1474" s="19">
        <v>0.86799999999999999</v>
      </c>
      <c r="BX1474" s="19">
        <v>0.67600000000000005</v>
      </c>
      <c r="BY1474" s="19">
        <v>0.436</v>
      </c>
      <c r="BZ1474" s="19">
        <v>0.57599999999999996</v>
      </c>
      <c r="CA1474" s="19">
        <v>0.85</v>
      </c>
      <c r="CB1474" s="19">
        <v>0.50700000000000001</v>
      </c>
      <c r="CC1474" s="19">
        <v>1.246</v>
      </c>
      <c r="CD1474" s="19">
        <v>1.304</v>
      </c>
      <c r="CE1474" s="19"/>
      <c r="CF1474" s="19">
        <v>0.93100000000000005</v>
      </c>
      <c r="CG1474" s="19">
        <v>1.0860000000000001</v>
      </c>
      <c r="CH1474" s="19">
        <v>0.94299999999999995</v>
      </c>
      <c r="CI1474" s="19">
        <v>1.212</v>
      </c>
      <c r="CJ1474" s="19">
        <v>1.0329999999999999</v>
      </c>
      <c r="CK1474" s="19">
        <v>1.2709999999999999</v>
      </c>
      <c r="CL1474" s="19">
        <v>1.1919999999999999</v>
      </c>
      <c r="CM1474" s="19">
        <v>1.1619999999999999</v>
      </c>
      <c r="CN1474" s="19">
        <v>0.622</v>
      </c>
      <c r="CO1474" s="19">
        <v>0.85699999999999998</v>
      </c>
      <c r="CP1474" s="19">
        <v>0.57299999999999995</v>
      </c>
      <c r="CQ1474" s="19">
        <v>0.93300000000000005</v>
      </c>
      <c r="CR1474" s="19">
        <v>0.90800000000000003</v>
      </c>
      <c r="CS1474" s="19">
        <v>0.73099999999999998</v>
      </c>
      <c r="CT1474" s="19">
        <v>0.77200000000000002</v>
      </c>
      <c r="CU1474" s="19">
        <v>0.50700000000000001</v>
      </c>
      <c r="CV1474" s="19">
        <v>0.82399999999999995</v>
      </c>
      <c r="CW1474" s="19">
        <v>0.93</v>
      </c>
    </row>
    <row r="1475" spans="1:101" s="1" customFormat="1" ht="15" x14ac:dyDescent="0.2">
      <c r="A1475" s="19">
        <v>2425</v>
      </c>
      <c r="B1475" s="19">
        <v>477.8</v>
      </c>
      <c r="C1475" s="19">
        <v>1326.8</v>
      </c>
      <c r="D1475" s="19">
        <v>489.31420000000003</v>
      </c>
      <c r="E1475" s="19">
        <v>491.32069999999999</v>
      </c>
      <c r="F1475" s="19">
        <v>510.51159999999999</v>
      </c>
      <c r="G1475" s="20">
        <v>3492</v>
      </c>
      <c r="H1475" s="19">
        <v>2</v>
      </c>
      <c r="I1475" s="19">
        <v>2</v>
      </c>
      <c r="J1475" s="19" t="s">
        <v>117</v>
      </c>
      <c r="M1475" s="10"/>
      <c r="N1475" s="10"/>
      <c r="U1475" s="21">
        <v>0</v>
      </c>
      <c r="V1475" s="21">
        <v>0</v>
      </c>
      <c r="W1475" s="21">
        <v>345</v>
      </c>
      <c r="X1475" s="19">
        <v>0.05</v>
      </c>
      <c r="Y1475" s="19">
        <v>1.121</v>
      </c>
      <c r="Z1475" s="19">
        <v>1.0549999999999999</v>
      </c>
      <c r="AA1475" s="19">
        <v>1.216</v>
      </c>
      <c r="AB1475" s="22">
        <f t="shared" ref="AB1475:AB1538" si="376">AVERAGE(AT1475:BK1475)</f>
        <v>1.3220000000000001</v>
      </c>
      <c r="AC1475" s="22">
        <f t="shared" ref="AC1475:AC1538" si="377">AVERAGE(BM1475:CD1475)</f>
        <v>1.3057777777777777</v>
      </c>
      <c r="AD1475" s="22">
        <f t="shared" ref="AD1475:AD1538" si="378">AVERAGE(CF1475:CW1475)</f>
        <v>1.3402222222222222</v>
      </c>
      <c r="AE1475" s="22">
        <f t="shared" ref="AE1475:AE1538" si="379">AB1475/AC1475</f>
        <v>1.0124234172906741</v>
      </c>
      <c r="AF1475" s="22">
        <f t="shared" ref="AF1475:AF1538" si="380">AB1475/AD1475</f>
        <v>0.98640358149560614</v>
      </c>
      <c r="AG1475" s="22">
        <f t="shared" ref="AG1475:AG1538" si="381">LOG(AE1475,2)</f>
        <v>1.7812782393724403E-2</v>
      </c>
      <c r="AH1475" s="22">
        <f t="shared" ref="AH1475:AH1538" si="382">LOG(AF1475,2)</f>
        <v>-1.9750056910023139E-2</v>
      </c>
      <c r="AI1475" s="22">
        <f t="shared" ref="AI1475:AI1538" si="383">LOG(AM1475,10)</f>
        <v>-9.3128380299854513E-2</v>
      </c>
      <c r="AJ1475" s="22">
        <f t="shared" ref="AJ1475:AJ1538" si="384">LOG(AN1475,10)</f>
        <v>-9.5015274898209018E-2</v>
      </c>
      <c r="AK1475" s="22">
        <f t="shared" si="375"/>
        <v>0</v>
      </c>
      <c r="AL1475" s="22" t="str">
        <f t="shared" ref="AL1475:AL1538" si="385">+IF(AB1475&lt;AC1475,"Increase","Lowering")</f>
        <v>Lowering</v>
      </c>
      <c r="AM1475" s="24">
        <f t="shared" ref="AM1475:AM1538" si="386">_xlfn.T.TEST(AT1475:BK1475,BM1475:CD1475,2,3)</f>
        <v>0.80699644154058925</v>
      </c>
      <c r="AN1475" s="24">
        <f t="shared" ref="AN1475:AN1538" si="387">_xlfn.T.TEST(AT1475:BK1475,CF1475:CW1475,2,3)</f>
        <v>0.80349786126038458</v>
      </c>
      <c r="AO1475" s="25">
        <v>0.20308899999999999</v>
      </c>
      <c r="AP1475" s="24">
        <f t="shared" ref="AP1475:AP1538" si="388">_xlfn.T.TEST(AT1475:BK1475,CF1475:CW1475,2,3)</f>
        <v>0.80349786126038458</v>
      </c>
      <c r="AQ1475" s="25">
        <v>0.56125899999999995</v>
      </c>
      <c r="AR1475" s="25">
        <v>0.693241</v>
      </c>
      <c r="AS1475" s="19">
        <v>2425</v>
      </c>
      <c r="AT1475" s="19">
        <v>1.8089999999999999</v>
      </c>
      <c r="AU1475" s="19">
        <v>1.587</v>
      </c>
      <c r="AV1475" s="19">
        <v>1.498</v>
      </c>
      <c r="AW1475" s="19">
        <v>1.3140000000000001</v>
      </c>
      <c r="AX1475" s="19">
        <v>1.2110000000000001</v>
      </c>
      <c r="AY1475" s="19">
        <v>1.456</v>
      </c>
      <c r="AZ1475" s="19">
        <v>1.18</v>
      </c>
      <c r="BA1475" s="19">
        <v>1.2070000000000001</v>
      </c>
      <c r="BB1475" s="19">
        <v>1.0469999999999999</v>
      </c>
      <c r="BC1475" s="19">
        <v>1.1970000000000001</v>
      </c>
      <c r="BD1475" s="19">
        <v>1.4119999999999999</v>
      </c>
      <c r="BE1475" s="19">
        <v>1.1859999999999999</v>
      </c>
      <c r="BF1475" s="19">
        <v>1.6990000000000001</v>
      </c>
      <c r="BG1475" s="19">
        <v>1.2609999999999999</v>
      </c>
      <c r="BH1475" s="19">
        <v>1.038</v>
      </c>
      <c r="BI1475" s="19">
        <v>1.1459999999999999</v>
      </c>
      <c r="BJ1475" s="19">
        <v>1.357</v>
      </c>
      <c r="BK1475" s="19">
        <v>1.1910000000000001</v>
      </c>
      <c r="BL1475" s="19"/>
      <c r="BM1475" s="19">
        <v>1.143</v>
      </c>
      <c r="BN1475" s="19">
        <v>1.1539999999999999</v>
      </c>
      <c r="BO1475" s="19">
        <v>1.47</v>
      </c>
      <c r="BP1475" s="19">
        <v>1.087</v>
      </c>
      <c r="BQ1475" s="19">
        <v>1.47</v>
      </c>
      <c r="BR1475" s="19">
        <v>1.4350000000000001</v>
      </c>
      <c r="BS1475" s="19">
        <v>1.2809999999999999</v>
      </c>
      <c r="BT1475" s="19">
        <v>1.6639999999999999</v>
      </c>
      <c r="BU1475" s="19">
        <v>1.383</v>
      </c>
      <c r="BV1475" s="19">
        <v>1.3680000000000001</v>
      </c>
      <c r="BW1475" s="19">
        <v>1.4350000000000001</v>
      </c>
      <c r="BX1475" s="19">
        <v>1.1579999999999999</v>
      </c>
      <c r="BY1475" s="19">
        <v>1.137</v>
      </c>
      <c r="BZ1475" s="19">
        <v>1.395</v>
      </c>
      <c r="CA1475" s="19">
        <v>1.284</v>
      </c>
      <c r="CB1475" s="19">
        <v>0.92700000000000005</v>
      </c>
      <c r="CC1475" s="19">
        <v>1.377</v>
      </c>
      <c r="CD1475" s="19">
        <v>1.3360000000000001</v>
      </c>
      <c r="CE1475" s="19"/>
      <c r="CF1475" s="19">
        <v>1.224</v>
      </c>
      <c r="CG1475" s="19">
        <v>1.599</v>
      </c>
      <c r="CH1475" s="19">
        <v>1.2649999999999999</v>
      </c>
      <c r="CI1475" s="19">
        <v>1.5920000000000001</v>
      </c>
      <c r="CJ1475" s="19">
        <v>1.611</v>
      </c>
      <c r="CK1475" s="19">
        <v>1.266</v>
      </c>
      <c r="CL1475" s="19">
        <v>1.5660000000000001</v>
      </c>
      <c r="CM1475" s="19">
        <v>1.0489999999999999</v>
      </c>
      <c r="CN1475" s="19">
        <v>1.228</v>
      </c>
      <c r="CO1475" s="19">
        <v>1.081</v>
      </c>
      <c r="CP1475" s="19">
        <v>1.085</v>
      </c>
      <c r="CQ1475" s="19">
        <v>1.502</v>
      </c>
      <c r="CR1475" s="19">
        <v>1.597</v>
      </c>
      <c r="CS1475" s="19">
        <v>1.109</v>
      </c>
      <c r="CT1475" s="19">
        <v>1.458</v>
      </c>
      <c r="CU1475" s="19">
        <v>1.018</v>
      </c>
      <c r="CV1475" s="19">
        <v>1.5569999999999999</v>
      </c>
      <c r="CW1475" s="19">
        <v>1.3169999999999999</v>
      </c>
    </row>
    <row r="1476" spans="1:101" s="1" customFormat="1" ht="15" x14ac:dyDescent="0.2">
      <c r="A1476" s="19">
        <v>2426</v>
      </c>
      <c r="B1476" s="19">
        <v>478.7</v>
      </c>
      <c r="C1476" s="19">
        <v>1327.2</v>
      </c>
      <c r="D1476" s="19">
        <v>333.1268</v>
      </c>
      <c r="E1476" s="19">
        <v>335.13350000000003</v>
      </c>
      <c r="F1476" s="19">
        <v>99.0685</v>
      </c>
      <c r="G1476" s="20">
        <v>370412.63160000002</v>
      </c>
      <c r="H1476" s="19">
        <v>1</v>
      </c>
      <c r="I1476" s="19">
        <v>1</v>
      </c>
      <c r="J1476" s="19" t="s">
        <v>109</v>
      </c>
      <c r="M1476" s="10"/>
      <c r="N1476" s="10"/>
      <c r="U1476" s="21">
        <v>1</v>
      </c>
      <c r="V1476" s="21">
        <v>13</v>
      </c>
      <c r="W1476" s="21">
        <v>299</v>
      </c>
      <c r="X1476" s="19">
        <v>0.05</v>
      </c>
      <c r="Y1476" s="19">
        <v>0.375</v>
      </c>
      <c r="Z1476" s="19">
        <v>0.36099999999999999</v>
      </c>
      <c r="AA1476" s="19">
        <v>0.35099999999999998</v>
      </c>
      <c r="AB1476" s="22">
        <f t="shared" si="376"/>
        <v>0.47199999999999992</v>
      </c>
      <c r="AC1476" s="22">
        <f t="shared" si="377"/>
        <v>0.48549999999999993</v>
      </c>
      <c r="AD1476" s="22">
        <f t="shared" si="378"/>
        <v>0.41861111111111104</v>
      </c>
      <c r="AE1476" s="22">
        <f t="shared" si="379"/>
        <v>0.97219361483007205</v>
      </c>
      <c r="AF1476" s="22">
        <f t="shared" si="380"/>
        <v>1.1275381552753816</v>
      </c>
      <c r="AG1476" s="22">
        <f t="shared" si="381"/>
        <v>-4.0684436057351066E-2</v>
      </c>
      <c r="AH1476" s="22">
        <f t="shared" si="382"/>
        <v>0.17317625431896735</v>
      </c>
      <c r="AI1476" s="22">
        <f t="shared" si="383"/>
        <v>-0.15238906084597212</v>
      </c>
      <c r="AJ1476" s="22">
        <f t="shared" si="384"/>
        <v>-0.84466870086692047</v>
      </c>
      <c r="AK1476" s="22">
        <f t="shared" si="375"/>
        <v>0</v>
      </c>
      <c r="AL1476" s="22" t="str">
        <f t="shared" si="385"/>
        <v>Increase</v>
      </c>
      <c r="AM1476" s="24">
        <f t="shared" si="386"/>
        <v>0.70406205539613054</v>
      </c>
      <c r="AN1476" s="24">
        <f t="shared" si="387"/>
        <v>0.14299843981951099</v>
      </c>
      <c r="AO1476" s="25">
        <v>0.36184300000000003</v>
      </c>
      <c r="AP1476" s="24">
        <f t="shared" si="388"/>
        <v>0.14299843981951099</v>
      </c>
      <c r="AQ1476" s="25">
        <v>1.14646</v>
      </c>
      <c r="AR1476" s="25">
        <v>1.06429</v>
      </c>
      <c r="AS1476" s="19">
        <v>2426</v>
      </c>
      <c r="AT1476" s="19">
        <v>0.60099999999999998</v>
      </c>
      <c r="AU1476" s="19">
        <v>0.436</v>
      </c>
      <c r="AV1476" s="19">
        <v>0.39</v>
      </c>
      <c r="AW1476" s="19">
        <v>0.38400000000000001</v>
      </c>
      <c r="AX1476" s="19">
        <v>0.40699999999999997</v>
      </c>
      <c r="AY1476" s="19">
        <v>0.48799999999999999</v>
      </c>
      <c r="AZ1476" s="19">
        <v>0.433</v>
      </c>
      <c r="BA1476" s="19">
        <v>0.318</v>
      </c>
      <c r="BB1476" s="19">
        <v>0.51900000000000002</v>
      </c>
      <c r="BC1476" s="19">
        <v>0.55100000000000005</v>
      </c>
      <c r="BD1476" s="19">
        <v>0.43</v>
      </c>
      <c r="BE1476" s="19">
        <v>0.68100000000000005</v>
      </c>
      <c r="BF1476" s="19">
        <v>0.48499999999999999</v>
      </c>
      <c r="BG1476" s="19">
        <v>0.76200000000000001</v>
      </c>
      <c r="BH1476" s="19">
        <v>0.42799999999999999</v>
      </c>
      <c r="BI1476" s="19">
        <v>0.33800000000000002</v>
      </c>
      <c r="BJ1476" s="19">
        <v>0.41799999999999998</v>
      </c>
      <c r="BK1476" s="19">
        <v>0.42699999999999999</v>
      </c>
      <c r="BL1476" s="19"/>
      <c r="BM1476" s="19">
        <v>0.42499999999999999</v>
      </c>
      <c r="BN1476" s="19">
        <v>0.38300000000000001</v>
      </c>
      <c r="BO1476" s="19">
        <v>0.57999999999999996</v>
      </c>
      <c r="BP1476" s="19">
        <v>0.432</v>
      </c>
      <c r="BQ1476" s="19">
        <v>0.376</v>
      </c>
      <c r="BR1476" s="19">
        <v>0.34699999999999998</v>
      </c>
      <c r="BS1476" s="19">
        <v>0.437</v>
      </c>
      <c r="BT1476" s="19">
        <v>0.439</v>
      </c>
      <c r="BU1476" s="19">
        <v>0.40400000000000003</v>
      </c>
      <c r="BV1476" s="19">
        <v>0.45500000000000002</v>
      </c>
      <c r="BW1476" s="19">
        <v>0.52800000000000002</v>
      </c>
      <c r="BX1476" s="19">
        <v>0.53</v>
      </c>
      <c r="BY1476" s="19">
        <v>0.70399999999999996</v>
      </c>
      <c r="BZ1476" s="19">
        <v>0.47499999999999998</v>
      </c>
      <c r="CA1476" s="19">
        <v>0.56999999999999995</v>
      </c>
      <c r="CB1476" s="19">
        <v>0.64700000000000002</v>
      </c>
      <c r="CC1476" s="19">
        <v>0.503</v>
      </c>
      <c r="CD1476" s="19">
        <v>0.504</v>
      </c>
      <c r="CE1476" s="19"/>
      <c r="CF1476" s="19">
        <v>0.32500000000000001</v>
      </c>
      <c r="CG1476" s="19">
        <v>0.35</v>
      </c>
      <c r="CH1476" s="19">
        <v>0.59599999999999997</v>
      </c>
      <c r="CI1476" s="19">
        <v>0.46800000000000003</v>
      </c>
      <c r="CJ1476" s="19">
        <v>0.44800000000000001</v>
      </c>
      <c r="CK1476" s="19">
        <v>0.35</v>
      </c>
      <c r="CL1476" s="19">
        <v>0.29599999999999999</v>
      </c>
      <c r="CM1476" s="19">
        <v>0.39600000000000002</v>
      </c>
      <c r="CN1476" s="19">
        <v>0.27300000000000002</v>
      </c>
      <c r="CO1476" s="19">
        <v>0.38500000000000001</v>
      </c>
      <c r="CP1476" s="19">
        <v>0.375</v>
      </c>
      <c r="CQ1476" s="19">
        <v>0.40100000000000002</v>
      </c>
      <c r="CR1476" s="19">
        <v>0.55300000000000005</v>
      </c>
      <c r="CS1476" s="19">
        <v>0.53400000000000003</v>
      </c>
      <c r="CT1476" s="19">
        <v>0.51500000000000001</v>
      </c>
      <c r="CU1476" s="19">
        <v>0.54900000000000004</v>
      </c>
      <c r="CV1476" s="19">
        <v>0.41</v>
      </c>
      <c r="CW1476" s="19">
        <v>0.311</v>
      </c>
    </row>
    <row r="1477" spans="1:101" s="1" customFormat="1" ht="15" x14ac:dyDescent="0.2">
      <c r="A1477" s="19">
        <v>2428</v>
      </c>
      <c r="B1477" s="19">
        <v>477.9</v>
      </c>
      <c r="C1477" s="19">
        <v>1327.7</v>
      </c>
      <c r="D1477" s="19">
        <v>335.59780000000001</v>
      </c>
      <c r="E1477" s="19">
        <v>337.60430000000002</v>
      </c>
      <c r="F1477" s="19">
        <v>203.07900000000001</v>
      </c>
      <c r="G1477" s="20">
        <v>6760.6666670000004</v>
      </c>
      <c r="H1477" s="19">
        <v>2</v>
      </c>
      <c r="I1477" s="19">
        <v>2</v>
      </c>
      <c r="J1477" s="19" t="s">
        <v>103</v>
      </c>
      <c r="M1477" s="10"/>
      <c r="N1477" s="10"/>
      <c r="U1477" s="21">
        <v>0</v>
      </c>
      <c r="V1477" s="21">
        <v>36</v>
      </c>
      <c r="W1477" s="21">
        <v>575</v>
      </c>
      <c r="X1477" s="19">
        <v>0.05</v>
      </c>
      <c r="Y1477" s="19">
        <v>1.008</v>
      </c>
      <c r="Z1477" s="19">
        <v>0.8</v>
      </c>
      <c r="AA1477" s="19">
        <v>0.84699999999999998</v>
      </c>
      <c r="AB1477" s="22">
        <f t="shared" si="376"/>
        <v>0.97333333333333327</v>
      </c>
      <c r="AC1477" s="22">
        <f t="shared" si="377"/>
        <v>1.0599444444444446</v>
      </c>
      <c r="AD1477" s="22">
        <f t="shared" si="378"/>
        <v>0.91705555555555562</v>
      </c>
      <c r="AE1477" s="22">
        <f t="shared" si="379"/>
        <v>0.91828712196655993</v>
      </c>
      <c r="AF1477" s="22">
        <f t="shared" si="380"/>
        <v>1.0613679045253528</v>
      </c>
      <c r="AG1477" s="22">
        <f t="shared" si="381"/>
        <v>-0.12298278147516209</v>
      </c>
      <c r="AH1477" s="22">
        <f t="shared" si="382"/>
        <v>8.5924827819003971E-2</v>
      </c>
      <c r="AI1477" s="22">
        <f t="shared" si="383"/>
        <v>-0.59010777418562277</v>
      </c>
      <c r="AJ1477" s="22">
        <f t="shared" si="384"/>
        <v>-0.53463415833932959</v>
      </c>
      <c r="AK1477" s="22">
        <f t="shared" si="375"/>
        <v>0</v>
      </c>
      <c r="AL1477" s="22" t="str">
        <f t="shared" si="385"/>
        <v>Increase</v>
      </c>
      <c r="AM1477" s="24">
        <f t="shared" si="386"/>
        <v>0.25697579944621296</v>
      </c>
      <c r="AN1477" s="24">
        <f t="shared" si="387"/>
        <v>0.29198856361072167</v>
      </c>
      <c r="AO1477" s="25">
        <v>0.619228</v>
      </c>
      <c r="AP1477" s="24">
        <f t="shared" si="388"/>
        <v>0.29198856361072167</v>
      </c>
      <c r="AQ1477" s="25">
        <v>0.680064</v>
      </c>
      <c r="AR1477" s="25">
        <v>0.78387600000000002</v>
      </c>
      <c r="AS1477" s="19">
        <v>2428</v>
      </c>
      <c r="AT1477" s="19">
        <v>0.90800000000000003</v>
      </c>
      <c r="AU1477" s="19">
        <v>0.85399999999999998</v>
      </c>
      <c r="AV1477" s="19">
        <v>0.78200000000000003</v>
      </c>
      <c r="AW1477" s="19">
        <v>1.0429999999999999</v>
      </c>
      <c r="AX1477" s="19">
        <v>1.2609999999999999</v>
      </c>
      <c r="AY1477" s="19">
        <v>0.92500000000000004</v>
      </c>
      <c r="AZ1477" s="19">
        <v>0.93300000000000005</v>
      </c>
      <c r="BA1477" s="19">
        <v>1.1100000000000001</v>
      </c>
      <c r="BB1477" s="19">
        <v>0.71199999999999997</v>
      </c>
      <c r="BC1477" s="19">
        <v>0.752</v>
      </c>
      <c r="BD1477" s="19">
        <v>1.0740000000000001</v>
      </c>
      <c r="BE1477" s="19">
        <v>0.94299999999999995</v>
      </c>
      <c r="BF1477" s="19">
        <v>1.1519999999999999</v>
      </c>
      <c r="BG1477" s="19">
        <v>1.0009999999999999</v>
      </c>
      <c r="BH1477" s="19">
        <v>1.202</v>
      </c>
      <c r="BI1477" s="19">
        <v>1.0629999999999999</v>
      </c>
      <c r="BJ1477" s="19">
        <v>1.038</v>
      </c>
      <c r="BK1477" s="19">
        <v>0.76700000000000002</v>
      </c>
      <c r="BL1477" s="19"/>
      <c r="BM1477" s="19">
        <v>1.038</v>
      </c>
      <c r="BN1477" s="19">
        <v>0.96</v>
      </c>
      <c r="BO1477" s="19">
        <v>1.0680000000000001</v>
      </c>
      <c r="BP1477" s="19">
        <v>1.3859999999999999</v>
      </c>
      <c r="BQ1477" s="19">
        <v>1.111</v>
      </c>
      <c r="BR1477" s="19">
        <v>1.6</v>
      </c>
      <c r="BS1477" s="19">
        <v>0.999</v>
      </c>
      <c r="BT1477" s="19">
        <v>0.67700000000000005</v>
      </c>
      <c r="BU1477" s="19">
        <v>0.91</v>
      </c>
      <c r="BV1477" s="19">
        <v>0.92400000000000004</v>
      </c>
      <c r="BW1477" s="19">
        <v>1.0449999999999999</v>
      </c>
      <c r="BX1477" s="19">
        <v>1.589</v>
      </c>
      <c r="BY1477" s="19">
        <v>0.97599999999999998</v>
      </c>
      <c r="BZ1477" s="19">
        <v>1.41</v>
      </c>
      <c r="CA1477" s="19">
        <v>1.0309999999999999</v>
      </c>
      <c r="CB1477" s="19">
        <v>0.71799999999999997</v>
      </c>
      <c r="CC1477" s="19">
        <v>0.94599999999999995</v>
      </c>
      <c r="CD1477" s="19">
        <v>0.69099999999999995</v>
      </c>
      <c r="CE1477" s="19"/>
      <c r="CF1477" s="19">
        <v>0.76800000000000002</v>
      </c>
      <c r="CG1477" s="19">
        <v>0.83899999999999997</v>
      </c>
      <c r="CH1477" s="19">
        <v>0.75</v>
      </c>
      <c r="CI1477" s="19">
        <v>0.91300000000000003</v>
      </c>
      <c r="CJ1477" s="19">
        <v>0.95299999999999996</v>
      </c>
      <c r="CK1477" s="19">
        <v>0.97399999999999998</v>
      </c>
      <c r="CL1477" s="19">
        <v>0.78300000000000003</v>
      </c>
      <c r="CM1477" s="19">
        <v>0.748</v>
      </c>
      <c r="CN1477" s="19">
        <v>0.68400000000000005</v>
      </c>
      <c r="CO1477" s="19">
        <v>1.0580000000000001</v>
      </c>
      <c r="CP1477" s="19">
        <v>1.2330000000000001</v>
      </c>
      <c r="CQ1477" s="19">
        <v>0.95499999999999996</v>
      </c>
      <c r="CR1477" s="19">
        <v>0.95299999999999996</v>
      </c>
      <c r="CS1477" s="19">
        <v>0.92100000000000004</v>
      </c>
      <c r="CT1477" s="19">
        <v>0.72</v>
      </c>
      <c r="CU1477" s="19">
        <v>1.1100000000000001</v>
      </c>
      <c r="CV1477" s="19">
        <v>1.028</v>
      </c>
      <c r="CW1477" s="19">
        <v>1.117</v>
      </c>
    </row>
    <row r="1478" spans="1:101" s="1" customFormat="1" ht="15" x14ac:dyDescent="0.2">
      <c r="A1478" s="19">
        <v>2430</v>
      </c>
      <c r="B1478" s="19">
        <v>478.7</v>
      </c>
      <c r="C1478" s="19">
        <v>1327.9</v>
      </c>
      <c r="D1478" s="19">
        <v>514.1884</v>
      </c>
      <c r="E1478" s="19">
        <v>516.19489999999996</v>
      </c>
      <c r="F1478" s="19">
        <v>280.13</v>
      </c>
      <c r="G1478" s="20">
        <v>6965.25</v>
      </c>
      <c r="H1478" s="19">
        <v>1</v>
      </c>
      <c r="I1478" s="19">
        <v>1</v>
      </c>
      <c r="J1478" s="19" t="s">
        <v>103</v>
      </c>
      <c r="M1478" s="10"/>
      <c r="N1478" s="10"/>
      <c r="U1478" s="21">
        <v>0</v>
      </c>
      <c r="V1478" s="21">
        <v>3</v>
      </c>
      <c r="W1478" s="21">
        <v>252</v>
      </c>
      <c r="X1478" s="19">
        <v>0.05</v>
      </c>
      <c r="Y1478" s="19">
        <v>0.98899999999999999</v>
      </c>
      <c r="Z1478" s="19">
        <v>0.98299999999999998</v>
      </c>
      <c r="AA1478" s="19">
        <v>0.878</v>
      </c>
      <c r="AB1478" s="22">
        <f t="shared" si="376"/>
        <v>0.91055555555555534</v>
      </c>
      <c r="AC1478" s="22">
        <f t="shared" si="377"/>
        <v>0.95772222222222203</v>
      </c>
      <c r="AD1478" s="22">
        <f t="shared" si="378"/>
        <v>0.91600000000000015</v>
      </c>
      <c r="AE1478" s="22">
        <f t="shared" si="379"/>
        <v>0.95075120366610588</v>
      </c>
      <c r="AF1478" s="22">
        <f t="shared" si="380"/>
        <v>0.994056283357593</v>
      </c>
      <c r="AG1478" s="22">
        <f t="shared" si="381"/>
        <v>-7.2860234555532033E-2</v>
      </c>
      <c r="AH1478" s="22">
        <f t="shared" si="382"/>
        <v>-8.6005555524357145E-3</v>
      </c>
      <c r="AI1478" s="22">
        <f t="shared" si="383"/>
        <v>-0.22800350984364884</v>
      </c>
      <c r="AJ1478" s="22">
        <f t="shared" si="384"/>
        <v>-2.1018456728388934E-2</v>
      </c>
      <c r="AK1478" s="22">
        <f t="shared" si="375"/>
        <v>0</v>
      </c>
      <c r="AL1478" s="22" t="str">
        <f t="shared" si="385"/>
        <v>Increase</v>
      </c>
      <c r="AM1478" s="24">
        <f t="shared" si="386"/>
        <v>0.59155685336305019</v>
      </c>
      <c r="AN1478" s="24">
        <f t="shared" si="387"/>
        <v>0.95275567277388584</v>
      </c>
      <c r="AO1478" s="25">
        <v>0.36867</v>
      </c>
      <c r="AP1478" s="24">
        <f t="shared" si="388"/>
        <v>0.95275567277388584</v>
      </c>
      <c r="AQ1478" s="25">
        <v>0.401142</v>
      </c>
      <c r="AR1478" s="25">
        <v>0.53995899999999997</v>
      </c>
      <c r="AS1478" s="19">
        <v>2430</v>
      </c>
      <c r="AT1478" s="19">
        <v>1.2430000000000001</v>
      </c>
      <c r="AU1478" s="19">
        <v>0.93100000000000005</v>
      </c>
      <c r="AV1478" s="19">
        <v>0.65</v>
      </c>
      <c r="AW1478" s="19">
        <v>0.58499999999999996</v>
      </c>
      <c r="AX1478" s="19">
        <v>1.8460000000000001</v>
      </c>
      <c r="AY1478" s="19">
        <v>0.872</v>
      </c>
      <c r="AZ1478" s="19">
        <v>0.93300000000000005</v>
      </c>
      <c r="BA1478" s="19">
        <v>0.83899999999999997</v>
      </c>
      <c r="BB1478" s="19">
        <v>1.1339999999999999</v>
      </c>
      <c r="BC1478" s="19">
        <v>0.61899999999999999</v>
      </c>
      <c r="BD1478" s="19">
        <v>0.78100000000000003</v>
      </c>
      <c r="BE1478" s="19">
        <v>0.65400000000000003</v>
      </c>
      <c r="BF1478" s="19">
        <v>0.79900000000000004</v>
      </c>
      <c r="BG1478" s="19">
        <v>1.2509999999999999</v>
      </c>
      <c r="BH1478" s="19">
        <v>0.53300000000000003</v>
      </c>
      <c r="BI1478" s="19">
        <v>0.94699999999999995</v>
      </c>
      <c r="BJ1478" s="19">
        <v>1.129</v>
      </c>
      <c r="BK1478" s="19">
        <v>0.64400000000000002</v>
      </c>
      <c r="BL1478" s="19"/>
      <c r="BM1478" s="19">
        <v>0.95899999999999996</v>
      </c>
      <c r="BN1478" s="19">
        <v>1.196</v>
      </c>
      <c r="BO1478" s="19">
        <v>1.2050000000000001</v>
      </c>
      <c r="BP1478" s="19">
        <v>1.179</v>
      </c>
      <c r="BQ1478" s="19">
        <v>1.075</v>
      </c>
      <c r="BR1478" s="19">
        <v>0.73499999999999999</v>
      </c>
      <c r="BS1478" s="19">
        <v>0.79100000000000004</v>
      </c>
      <c r="BT1478" s="19">
        <v>0.99199999999999999</v>
      </c>
      <c r="BU1478" s="19">
        <v>0.83799999999999997</v>
      </c>
      <c r="BV1478" s="19">
        <v>0.63900000000000001</v>
      </c>
      <c r="BW1478" s="19">
        <v>0.98399999999999999</v>
      </c>
      <c r="BX1478" s="19">
        <v>0.91800000000000004</v>
      </c>
      <c r="BY1478" s="19">
        <v>1.2350000000000001</v>
      </c>
      <c r="BZ1478" s="19">
        <v>0.876</v>
      </c>
      <c r="CA1478" s="19">
        <v>0.98</v>
      </c>
      <c r="CB1478" s="19">
        <v>0.69599999999999995</v>
      </c>
      <c r="CC1478" s="19">
        <v>0.94499999999999995</v>
      </c>
      <c r="CD1478" s="19">
        <v>0.996</v>
      </c>
      <c r="CE1478" s="19"/>
      <c r="CF1478" s="19">
        <v>0.97899999999999998</v>
      </c>
      <c r="CG1478" s="19">
        <v>0.59599999999999997</v>
      </c>
      <c r="CH1478" s="19">
        <v>1.3080000000000001</v>
      </c>
      <c r="CI1478" s="19">
        <v>0.83299999999999996</v>
      </c>
      <c r="CJ1478" s="19">
        <v>0.93400000000000005</v>
      </c>
      <c r="CK1478" s="19">
        <v>1.0960000000000001</v>
      </c>
      <c r="CL1478" s="19">
        <v>1.056</v>
      </c>
      <c r="CM1478" s="19">
        <v>0.875</v>
      </c>
      <c r="CN1478" s="19">
        <v>0.876</v>
      </c>
      <c r="CO1478" s="19">
        <v>1.0309999999999999</v>
      </c>
      <c r="CP1478" s="19">
        <v>0.65700000000000003</v>
      </c>
      <c r="CQ1478" s="19">
        <v>0.66800000000000004</v>
      </c>
      <c r="CR1478" s="19">
        <v>1.3580000000000001</v>
      </c>
      <c r="CS1478" s="19">
        <v>0.64300000000000002</v>
      </c>
      <c r="CT1478" s="19">
        <v>0.79500000000000004</v>
      </c>
      <c r="CU1478" s="19">
        <v>0.83499999999999996</v>
      </c>
      <c r="CV1478" s="19">
        <v>0.93799999999999994</v>
      </c>
      <c r="CW1478" s="19">
        <v>1.01</v>
      </c>
    </row>
    <row r="1479" spans="1:101" s="1" customFormat="1" ht="15" x14ac:dyDescent="0.2">
      <c r="A1479" s="19">
        <v>2431</v>
      </c>
      <c r="B1479" s="19">
        <v>479</v>
      </c>
      <c r="C1479" s="19">
        <v>1328.9</v>
      </c>
      <c r="D1479" s="19">
        <v>287.5976</v>
      </c>
      <c r="E1479" s="19">
        <v>289.60419999999999</v>
      </c>
      <c r="F1479" s="19">
        <v>107.07850000000001</v>
      </c>
      <c r="G1479" s="20">
        <v>5665.2</v>
      </c>
      <c r="H1479" s="19">
        <v>2</v>
      </c>
      <c r="I1479" s="19">
        <v>2</v>
      </c>
      <c r="J1479" s="19" t="s">
        <v>112</v>
      </c>
      <c r="M1479" s="10"/>
      <c r="N1479" s="10"/>
      <c r="X1479" s="19">
        <v>3.3300000000000003E-2</v>
      </c>
      <c r="Y1479" s="19">
        <v>1.077</v>
      </c>
      <c r="Z1479" s="19">
        <v>0.88200000000000001</v>
      </c>
      <c r="AA1479" s="19">
        <v>0.93799999999999994</v>
      </c>
      <c r="AB1479" s="22">
        <f t="shared" si="376"/>
        <v>0.93411111111111134</v>
      </c>
      <c r="AC1479" s="22">
        <f t="shared" si="377"/>
        <v>1.4181111111111109</v>
      </c>
      <c r="AD1479" s="22">
        <f t="shared" si="378"/>
        <v>1.1079444444444444</v>
      </c>
      <c r="AE1479" s="22">
        <f t="shared" si="379"/>
        <v>0.65870093238266891</v>
      </c>
      <c r="AF1479" s="22">
        <f t="shared" si="380"/>
        <v>0.84310284310284334</v>
      </c>
      <c r="AG1479" s="22">
        <f t="shared" si="381"/>
        <v>-0.60230450264565161</v>
      </c>
      <c r="AH1479" s="22">
        <f t="shared" si="382"/>
        <v>-0.24621947061821667</v>
      </c>
      <c r="AI1479" s="22">
        <f t="shared" si="383"/>
        <v>-3.7742623301680935</v>
      </c>
      <c r="AJ1479" s="22">
        <f t="shared" si="384"/>
        <v>-0.98776758267481923</v>
      </c>
      <c r="AK1479" s="30" t="s">
        <v>130</v>
      </c>
      <c r="AL1479" s="22" t="str">
        <f t="shared" si="385"/>
        <v>Increase</v>
      </c>
      <c r="AM1479" s="24">
        <f t="shared" si="386"/>
        <v>1.6816579696888196E-4</v>
      </c>
      <c r="AN1479" s="24">
        <f t="shared" si="387"/>
        <v>0.10285665992522425</v>
      </c>
      <c r="AO1479" s="25">
        <v>1.7903</v>
      </c>
      <c r="AP1479" s="24">
        <f t="shared" si="388"/>
        <v>0.10285665992522425</v>
      </c>
      <c r="AQ1479" s="25">
        <v>0.93450100000000003</v>
      </c>
      <c r="AR1479" s="25">
        <v>0.94880500000000001</v>
      </c>
      <c r="AS1479" s="19">
        <v>2431</v>
      </c>
      <c r="AT1479" s="19">
        <v>1.2410000000000001</v>
      </c>
      <c r="AU1479" s="19">
        <v>0.82</v>
      </c>
      <c r="AV1479" s="19">
        <v>0.68799999999999994</v>
      </c>
      <c r="AW1479" s="19">
        <v>0.81899999999999995</v>
      </c>
      <c r="AX1479" s="19">
        <v>1.1519999999999999</v>
      </c>
      <c r="AY1479" s="19">
        <v>0.73199999999999998</v>
      </c>
      <c r="AZ1479" s="19">
        <v>0.90200000000000002</v>
      </c>
      <c r="BA1479" s="19">
        <v>0.72899999999999998</v>
      </c>
      <c r="BB1479" s="19">
        <v>0.96899999999999997</v>
      </c>
      <c r="BC1479" s="19">
        <v>0.72</v>
      </c>
      <c r="BD1479" s="19">
        <v>0.93200000000000005</v>
      </c>
      <c r="BE1479" s="19">
        <v>0.999</v>
      </c>
      <c r="BF1479" s="19">
        <v>1.5289999999999999</v>
      </c>
      <c r="BG1479" s="19">
        <v>1.034</v>
      </c>
      <c r="BH1479" s="19">
        <v>1.0169999999999999</v>
      </c>
      <c r="BI1479" s="19">
        <v>0.72399999999999998</v>
      </c>
      <c r="BJ1479" s="19">
        <v>1.08</v>
      </c>
      <c r="BK1479" s="19">
        <v>0.72699999999999998</v>
      </c>
      <c r="BL1479" s="19"/>
      <c r="BM1479" s="19">
        <v>1.056</v>
      </c>
      <c r="BN1479" s="19">
        <v>1.127</v>
      </c>
      <c r="BO1479" s="19">
        <v>1.026</v>
      </c>
      <c r="BP1479" s="19">
        <v>1.3029999999999999</v>
      </c>
      <c r="BQ1479" s="19">
        <v>1.603</v>
      </c>
      <c r="BR1479" s="19">
        <v>1.444</v>
      </c>
      <c r="BS1479" s="19">
        <v>1.2989999999999999</v>
      </c>
      <c r="BT1479" s="19">
        <v>1.1910000000000001</v>
      </c>
      <c r="BU1479" s="19">
        <v>1.649</v>
      </c>
      <c r="BV1479" s="19">
        <v>1.3380000000000001</v>
      </c>
      <c r="BW1479" s="19">
        <v>2.7</v>
      </c>
      <c r="BX1479" s="19">
        <v>1.1739999999999999</v>
      </c>
      <c r="BY1479" s="19">
        <v>1.3280000000000001</v>
      </c>
      <c r="BZ1479" s="19">
        <v>1.31</v>
      </c>
      <c r="CA1479" s="19">
        <v>1.6419999999999999</v>
      </c>
      <c r="CB1479" s="19">
        <v>1.0149999999999999</v>
      </c>
      <c r="CC1479" s="19">
        <v>2.04</v>
      </c>
      <c r="CD1479" s="19">
        <v>1.2809999999999999</v>
      </c>
      <c r="CE1479" s="19"/>
      <c r="CF1479" s="19">
        <v>0.95399999999999996</v>
      </c>
      <c r="CG1479" s="19">
        <v>1.6319999999999999</v>
      </c>
      <c r="CH1479" s="19">
        <v>0.81299999999999994</v>
      </c>
      <c r="CI1479" s="19">
        <v>0.86299999999999999</v>
      </c>
      <c r="CJ1479" s="19">
        <v>1.8919999999999999</v>
      </c>
      <c r="CK1479" s="19">
        <v>1.204</v>
      </c>
      <c r="CL1479" s="19">
        <v>0.84599999999999997</v>
      </c>
      <c r="CM1479" s="19">
        <v>0.59499999999999997</v>
      </c>
      <c r="CN1479" s="19">
        <v>0.999</v>
      </c>
      <c r="CO1479" s="19">
        <v>1.139</v>
      </c>
      <c r="CP1479" s="19">
        <v>0.83699999999999997</v>
      </c>
      <c r="CQ1479" s="19">
        <v>1.1639999999999999</v>
      </c>
      <c r="CR1479" s="19">
        <v>1.992</v>
      </c>
      <c r="CS1479" s="19">
        <v>0.98599999999999999</v>
      </c>
      <c r="CT1479" s="19">
        <v>1.0880000000000001</v>
      </c>
      <c r="CU1479" s="19">
        <v>1.177</v>
      </c>
      <c r="CV1479" s="19">
        <v>0.80700000000000005</v>
      </c>
      <c r="CW1479" s="19">
        <v>0.95499999999999996</v>
      </c>
    </row>
    <row r="1480" spans="1:101" s="1" customFormat="1" ht="15" x14ac:dyDescent="0.2">
      <c r="A1480" s="19">
        <v>2432</v>
      </c>
      <c r="B1480" s="19">
        <v>478.7</v>
      </c>
      <c r="C1480" s="19">
        <v>1329.2</v>
      </c>
      <c r="D1480" s="19">
        <v>391.10860000000002</v>
      </c>
      <c r="E1480" s="19">
        <v>393.11540000000002</v>
      </c>
      <c r="F1480" s="19">
        <v>314.10050000000001</v>
      </c>
      <c r="G1480" s="20">
        <v>17566.274509999999</v>
      </c>
      <c r="H1480" s="19">
        <v>2</v>
      </c>
      <c r="I1480" s="19">
        <v>2</v>
      </c>
      <c r="J1480" s="19" t="s">
        <v>103</v>
      </c>
      <c r="M1480" s="10"/>
      <c r="N1480" s="10"/>
      <c r="U1480" s="21">
        <v>0</v>
      </c>
      <c r="V1480" s="21">
        <v>22</v>
      </c>
      <c r="W1480" s="21">
        <v>425</v>
      </c>
      <c r="X1480" s="19">
        <v>0.05</v>
      </c>
      <c r="Y1480" s="19">
        <v>1.2669999999999999</v>
      </c>
      <c r="Z1480" s="19">
        <v>1.254</v>
      </c>
      <c r="AA1480" s="19">
        <v>1.216</v>
      </c>
      <c r="AB1480" s="22">
        <f t="shared" si="376"/>
        <v>0.81222222222222229</v>
      </c>
      <c r="AC1480" s="22">
        <f t="shared" si="377"/>
        <v>1.0105555555555557</v>
      </c>
      <c r="AD1480" s="22">
        <f t="shared" si="378"/>
        <v>1.1198333333333332</v>
      </c>
      <c r="AE1480" s="22">
        <f t="shared" si="379"/>
        <v>0.80373831775700932</v>
      </c>
      <c r="AF1480" s="22">
        <f t="shared" si="380"/>
        <v>0.72530634519025661</v>
      </c>
      <c r="AG1480" s="22">
        <f t="shared" si="381"/>
        <v>-0.31520223169904904</v>
      </c>
      <c r="AH1480" s="22">
        <f t="shared" si="382"/>
        <v>-0.46333762481013957</v>
      </c>
      <c r="AI1480" s="22">
        <f t="shared" si="383"/>
        <v>-0.72775714067782593</v>
      </c>
      <c r="AJ1480" s="22">
        <f t="shared" si="384"/>
        <v>-1.5897922600112711</v>
      </c>
      <c r="AK1480" s="22">
        <f>P1480</f>
        <v>0</v>
      </c>
      <c r="AL1480" s="22" t="str">
        <f t="shared" si="385"/>
        <v>Increase</v>
      </c>
      <c r="AM1480" s="24">
        <f t="shared" si="386"/>
        <v>0.18717285263227909</v>
      </c>
      <c r="AN1480" s="24">
        <f t="shared" si="387"/>
        <v>2.5716255974311604E-2</v>
      </c>
      <c r="AO1480" s="25">
        <v>0.91146300000000002</v>
      </c>
      <c r="AP1480" s="24">
        <f t="shared" si="388"/>
        <v>2.5716255974311604E-2</v>
      </c>
      <c r="AQ1480" s="25">
        <v>1.2570699999999999</v>
      </c>
      <c r="AR1480" s="25">
        <v>1.1349199999999999</v>
      </c>
      <c r="AS1480" s="19">
        <v>2432</v>
      </c>
      <c r="AT1480" s="19">
        <v>0.48799999999999999</v>
      </c>
      <c r="AU1480" s="19">
        <v>0.73099999999999998</v>
      </c>
      <c r="AV1480" s="19">
        <v>0.30299999999999999</v>
      </c>
      <c r="AW1480" s="19">
        <v>0.76200000000000001</v>
      </c>
      <c r="AX1480" s="19">
        <v>0.499</v>
      </c>
      <c r="AY1480" s="19">
        <v>0.26400000000000001</v>
      </c>
      <c r="AZ1480" s="19">
        <v>0.82799999999999996</v>
      </c>
      <c r="BA1480" s="19">
        <v>0.71399999999999997</v>
      </c>
      <c r="BB1480" s="19">
        <v>0.89200000000000002</v>
      </c>
      <c r="BC1480" s="19">
        <v>1.56</v>
      </c>
      <c r="BD1480" s="19">
        <v>0.82099999999999995</v>
      </c>
      <c r="BE1480" s="19">
        <v>1.083</v>
      </c>
      <c r="BF1480" s="19">
        <v>0.76200000000000001</v>
      </c>
      <c r="BG1480" s="19">
        <v>1.407</v>
      </c>
      <c r="BH1480" s="19">
        <v>0.95199999999999996</v>
      </c>
      <c r="BI1480" s="19">
        <v>0.64700000000000002</v>
      </c>
      <c r="BJ1480" s="19">
        <v>0.72</v>
      </c>
      <c r="BK1480" s="19">
        <v>1.1870000000000001</v>
      </c>
      <c r="BL1480" s="19"/>
      <c r="BM1480" s="19">
        <v>0.433</v>
      </c>
      <c r="BN1480" s="19">
        <v>0.59899999999999998</v>
      </c>
      <c r="BO1480" s="19">
        <v>0.46100000000000002</v>
      </c>
      <c r="BP1480" s="19">
        <v>0.626</v>
      </c>
      <c r="BQ1480" s="19">
        <v>1.101</v>
      </c>
      <c r="BR1480" s="19">
        <v>1.5589999999999999</v>
      </c>
      <c r="BS1480" s="19">
        <v>0.77100000000000002</v>
      </c>
      <c r="BT1480" s="19">
        <v>0.46200000000000002</v>
      </c>
      <c r="BU1480" s="19">
        <v>0.75900000000000001</v>
      </c>
      <c r="BV1480" s="19">
        <v>1.7589999999999999</v>
      </c>
      <c r="BW1480" s="19">
        <v>1.819</v>
      </c>
      <c r="BX1480" s="19">
        <v>0.90600000000000003</v>
      </c>
      <c r="BY1480" s="19">
        <v>0.80100000000000005</v>
      </c>
      <c r="BZ1480" s="19">
        <v>0.72</v>
      </c>
      <c r="CA1480" s="19">
        <v>0.97799999999999998</v>
      </c>
      <c r="CB1480" s="19">
        <v>0.69199999999999995</v>
      </c>
      <c r="CC1480" s="19">
        <v>1.907</v>
      </c>
      <c r="CD1480" s="19">
        <v>1.837</v>
      </c>
      <c r="CE1480" s="19"/>
      <c r="CF1480" s="19">
        <v>0.74099999999999999</v>
      </c>
      <c r="CG1480" s="19">
        <v>1.135</v>
      </c>
      <c r="CH1480" s="19">
        <v>0.60099999999999998</v>
      </c>
      <c r="CI1480" s="19">
        <v>1.143</v>
      </c>
      <c r="CJ1480" s="19">
        <v>1.2549999999999999</v>
      </c>
      <c r="CK1480" s="19">
        <v>1.048</v>
      </c>
      <c r="CL1480" s="19">
        <v>0.60799999999999998</v>
      </c>
      <c r="CM1480" s="19">
        <v>1.8160000000000001</v>
      </c>
      <c r="CN1480" s="19">
        <v>0.51200000000000001</v>
      </c>
      <c r="CO1480" s="19">
        <v>1.3440000000000001</v>
      </c>
      <c r="CP1480" s="19">
        <v>0.59899999999999998</v>
      </c>
      <c r="CQ1480" s="19">
        <v>1.853</v>
      </c>
      <c r="CR1480" s="19">
        <v>1.2909999999999999</v>
      </c>
      <c r="CS1480" s="19">
        <v>1.1419999999999999</v>
      </c>
      <c r="CT1480" s="19">
        <v>1.2649999999999999</v>
      </c>
      <c r="CU1480" s="19">
        <v>0.72899999999999998</v>
      </c>
      <c r="CV1480" s="19">
        <v>1.9570000000000001</v>
      </c>
      <c r="CW1480" s="19">
        <v>1.1180000000000001</v>
      </c>
    </row>
    <row r="1481" spans="1:101" s="1" customFormat="1" ht="15" x14ac:dyDescent="0.2">
      <c r="A1481" s="19">
        <v>2433</v>
      </c>
      <c r="B1481" s="19">
        <v>478.6</v>
      </c>
      <c r="C1481" s="19">
        <v>1329.4</v>
      </c>
      <c r="D1481" s="19">
        <v>663.55430000000001</v>
      </c>
      <c r="E1481" s="19">
        <v>665.56209999999999</v>
      </c>
      <c r="F1481" s="19">
        <v>858.99189999999999</v>
      </c>
      <c r="G1481" s="20">
        <v>2126</v>
      </c>
      <c r="H1481" s="19">
        <v>2</v>
      </c>
      <c r="I1481" s="19">
        <v>2</v>
      </c>
      <c r="J1481" s="19" t="s">
        <v>117</v>
      </c>
      <c r="M1481" s="10"/>
      <c r="N1481" s="10"/>
      <c r="U1481" s="21">
        <v>0</v>
      </c>
      <c r="V1481" s="21">
        <v>0</v>
      </c>
      <c r="W1481" s="21">
        <v>16</v>
      </c>
      <c r="X1481" s="19">
        <v>0.05</v>
      </c>
      <c r="Y1481" s="19">
        <v>1.222</v>
      </c>
      <c r="Z1481" s="19">
        <v>1.161</v>
      </c>
      <c r="AA1481" s="19">
        <v>1.069</v>
      </c>
      <c r="AB1481" s="22">
        <f t="shared" si="376"/>
        <v>1.0411666666666668</v>
      </c>
      <c r="AC1481" s="22">
        <f t="shared" si="377"/>
        <v>0.88294444444444453</v>
      </c>
      <c r="AD1481" s="22">
        <f t="shared" si="378"/>
        <v>1.1305555555555555</v>
      </c>
      <c r="AE1481" s="22">
        <f t="shared" si="379"/>
        <v>1.1791983892279621</v>
      </c>
      <c r="AF1481" s="22">
        <f t="shared" si="380"/>
        <v>0.92093366093366102</v>
      </c>
      <c r="AG1481" s="22">
        <f t="shared" si="381"/>
        <v>0.23780645884139853</v>
      </c>
      <c r="AH1481" s="22">
        <f t="shared" si="382"/>
        <v>-0.11883085875430176</v>
      </c>
      <c r="AI1481" s="22">
        <f t="shared" si="383"/>
        <v>-1.3446090269993516</v>
      </c>
      <c r="AJ1481" s="22">
        <f t="shared" si="384"/>
        <v>-0.46110988618794818</v>
      </c>
      <c r="AK1481" s="22" t="s">
        <v>297</v>
      </c>
      <c r="AL1481" s="22" t="str">
        <f t="shared" si="385"/>
        <v>Lowering</v>
      </c>
      <c r="AM1481" s="24">
        <f t="shared" si="386"/>
        <v>4.5226291021535768E-2</v>
      </c>
      <c r="AN1481" s="24">
        <f t="shared" si="387"/>
        <v>0.34585185852230804</v>
      </c>
      <c r="AO1481" s="25">
        <v>1.01294</v>
      </c>
      <c r="AP1481" s="24">
        <f t="shared" si="388"/>
        <v>0.34585185852230804</v>
      </c>
      <c r="AQ1481" s="25">
        <v>0.85114400000000001</v>
      </c>
      <c r="AR1481" s="25">
        <v>0.88975300000000002</v>
      </c>
      <c r="AS1481" s="19">
        <v>2433</v>
      </c>
      <c r="AT1481" s="19">
        <v>0.86499999999999999</v>
      </c>
      <c r="AU1481" s="19">
        <v>0.82399999999999995</v>
      </c>
      <c r="AV1481" s="19">
        <v>1.276</v>
      </c>
      <c r="AW1481" s="19">
        <v>1.0649999999999999</v>
      </c>
      <c r="AX1481" s="19">
        <v>0.879</v>
      </c>
      <c r="AY1481" s="19">
        <v>1.1359999999999999</v>
      </c>
      <c r="AZ1481" s="19">
        <v>0.98</v>
      </c>
      <c r="BA1481" s="19">
        <v>1.278</v>
      </c>
      <c r="BB1481" s="19">
        <v>1.1439999999999999</v>
      </c>
      <c r="BC1481" s="19">
        <v>0.96499999999999997</v>
      </c>
      <c r="BD1481" s="19">
        <v>0.92300000000000004</v>
      </c>
      <c r="BE1481" s="19">
        <v>0.90100000000000002</v>
      </c>
      <c r="BF1481" s="19">
        <v>1.0629999999999999</v>
      </c>
      <c r="BG1481" s="19">
        <v>0.94199999999999995</v>
      </c>
      <c r="BH1481" s="19">
        <v>0.60499999999999998</v>
      </c>
      <c r="BI1481" s="19">
        <v>1.492</v>
      </c>
      <c r="BJ1481" s="19">
        <v>1.635</v>
      </c>
      <c r="BK1481" s="19">
        <v>0.76800000000000002</v>
      </c>
      <c r="BL1481" s="19"/>
      <c r="BM1481" s="19">
        <v>0.70299999999999996</v>
      </c>
      <c r="BN1481" s="19">
        <v>0.94299999999999995</v>
      </c>
      <c r="BO1481" s="19">
        <v>0.878</v>
      </c>
      <c r="BP1481" s="19">
        <v>0.79300000000000004</v>
      </c>
      <c r="BQ1481" s="19">
        <v>0.79300000000000004</v>
      </c>
      <c r="BR1481" s="19">
        <v>0.47199999999999998</v>
      </c>
      <c r="BS1481" s="19">
        <v>0.66100000000000003</v>
      </c>
      <c r="BT1481" s="19">
        <v>1.099</v>
      </c>
      <c r="BU1481" s="19">
        <v>0.88200000000000001</v>
      </c>
      <c r="BV1481" s="19">
        <v>0.81299999999999994</v>
      </c>
      <c r="BW1481" s="19">
        <v>0.88300000000000001</v>
      </c>
      <c r="BX1481" s="19">
        <v>0.84599999999999997</v>
      </c>
      <c r="BY1481" s="19">
        <v>0.97</v>
      </c>
      <c r="BZ1481" s="19">
        <v>0.94199999999999995</v>
      </c>
      <c r="CA1481" s="19">
        <v>0.93400000000000005</v>
      </c>
      <c r="CB1481" s="19">
        <v>0.871</v>
      </c>
      <c r="CC1481" s="19">
        <v>0.97199999999999998</v>
      </c>
      <c r="CD1481" s="19">
        <v>1.4379999999999999</v>
      </c>
      <c r="CE1481" s="19"/>
      <c r="CF1481" s="19">
        <v>0.79</v>
      </c>
      <c r="CG1481" s="19">
        <v>0.624</v>
      </c>
      <c r="CH1481" s="19">
        <v>0.78</v>
      </c>
      <c r="CI1481" s="19">
        <v>1.3740000000000001</v>
      </c>
      <c r="CJ1481" s="19">
        <v>0.91500000000000004</v>
      </c>
      <c r="CK1481" s="19">
        <v>1.3</v>
      </c>
      <c r="CL1481" s="19">
        <v>1.083</v>
      </c>
      <c r="CM1481" s="19">
        <v>1.8220000000000001</v>
      </c>
      <c r="CN1481" s="19">
        <v>1.593</v>
      </c>
      <c r="CO1481" s="19">
        <v>1.133</v>
      </c>
      <c r="CP1481" s="19">
        <v>1.1180000000000001</v>
      </c>
      <c r="CQ1481" s="19">
        <v>1.4259999999999999</v>
      </c>
      <c r="CR1481" s="19">
        <v>0.91500000000000004</v>
      </c>
      <c r="CS1481" s="19">
        <v>1.0269999999999999</v>
      </c>
      <c r="CT1481" s="19">
        <v>1.1439999999999999</v>
      </c>
      <c r="CU1481" s="19">
        <v>1.347</v>
      </c>
      <c r="CV1481" s="19">
        <v>1.0109999999999999</v>
      </c>
      <c r="CW1481" s="19">
        <v>0.94799999999999995</v>
      </c>
    </row>
    <row r="1482" spans="1:101" s="1" customFormat="1" ht="15" x14ac:dyDescent="0.2">
      <c r="A1482" s="19">
        <v>2434</v>
      </c>
      <c r="B1482" s="19">
        <v>478.6</v>
      </c>
      <c r="C1482" s="19">
        <v>1329.5</v>
      </c>
      <c r="D1482" s="19">
        <v>610.14269999999999</v>
      </c>
      <c r="E1482" s="19">
        <v>614.1567</v>
      </c>
      <c r="F1482" s="19">
        <v>143.0334</v>
      </c>
      <c r="G1482" s="20">
        <v>4062</v>
      </c>
      <c r="H1482" s="19">
        <v>1</v>
      </c>
      <c r="I1482" s="19">
        <v>2</v>
      </c>
      <c r="J1482" s="19" t="s">
        <v>103</v>
      </c>
      <c r="M1482" s="10"/>
      <c r="N1482" s="10"/>
      <c r="U1482" s="21">
        <v>0</v>
      </c>
      <c r="V1482" s="21">
        <v>5</v>
      </c>
      <c r="W1482" s="21">
        <v>131</v>
      </c>
      <c r="X1482" s="19">
        <v>3.3300000000000003E-2</v>
      </c>
      <c r="Y1482" s="19">
        <v>0.91900000000000004</v>
      </c>
      <c r="Z1482" s="19">
        <v>1.1319999999999999</v>
      </c>
      <c r="AA1482" s="19">
        <v>0.86499999999999999</v>
      </c>
      <c r="AB1482" s="22">
        <f t="shared" si="376"/>
        <v>0.96183333333333343</v>
      </c>
      <c r="AC1482" s="22">
        <f t="shared" si="377"/>
        <v>1.4517777777777778</v>
      </c>
      <c r="AD1482" s="22">
        <f t="shared" si="378"/>
        <v>1.1009444444444445</v>
      </c>
      <c r="AE1482" s="22">
        <f t="shared" si="379"/>
        <v>0.6625210469921935</v>
      </c>
      <c r="AF1482" s="22">
        <f t="shared" si="380"/>
        <v>0.87364384114649041</v>
      </c>
      <c r="AG1482" s="22">
        <f t="shared" si="381"/>
        <v>-0.59396180800876763</v>
      </c>
      <c r="AH1482" s="22">
        <f t="shared" si="382"/>
        <v>-0.19488283957097402</v>
      </c>
      <c r="AI1482" s="22">
        <f t="shared" si="383"/>
        <v>-4.6504461628734592</v>
      </c>
      <c r="AJ1482" s="22">
        <f t="shared" si="384"/>
        <v>-1.0961761402404575</v>
      </c>
      <c r="AK1482" s="22">
        <f>P1482</f>
        <v>0</v>
      </c>
      <c r="AL1482" s="22" t="str">
        <f t="shared" si="385"/>
        <v>Increase</v>
      </c>
      <c r="AM1482" s="24">
        <f t="shared" si="386"/>
        <v>2.2364224186717765E-5</v>
      </c>
      <c r="AN1482" s="24">
        <f t="shared" si="387"/>
        <v>8.0135298641517722E-2</v>
      </c>
      <c r="AO1482" s="25">
        <v>1.9492100000000001</v>
      </c>
      <c r="AP1482" s="24">
        <f t="shared" si="388"/>
        <v>8.0135298641517722E-2</v>
      </c>
      <c r="AQ1482" s="25">
        <v>0.91445699999999996</v>
      </c>
      <c r="AR1482" s="25">
        <v>0.93253699999999995</v>
      </c>
      <c r="AS1482" s="19">
        <v>2434</v>
      </c>
      <c r="AT1482" s="19">
        <v>0.753</v>
      </c>
      <c r="AU1482" s="19">
        <v>0.97799999999999998</v>
      </c>
      <c r="AV1482" s="19">
        <v>0.85099999999999998</v>
      </c>
      <c r="AW1482" s="19">
        <v>0.90100000000000002</v>
      </c>
      <c r="AX1482" s="19">
        <v>1.2989999999999999</v>
      </c>
      <c r="AY1482" s="19">
        <v>0.93400000000000005</v>
      </c>
      <c r="AZ1482" s="19">
        <v>1.014</v>
      </c>
      <c r="BA1482" s="19">
        <v>0.89900000000000002</v>
      </c>
      <c r="BB1482" s="19">
        <v>0.73899999999999999</v>
      </c>
      <c r="BC1482" s="19">
        <v>0.56999999999999995</v>
      </c>
      <c r="BD1482" s="19">
        <v>0.72899999999999998</v>
      </c>
      <c r="BE1482" s="19">
        <v>0.872</v>
      </c>
      <c r="BF1482" s="19">
        <v>1.6619999999999999</v>
      </c>
      <c r="BG1482" s="19">
        <v>1.133</v>
      </c>
      <c r="BH1482" s="19">
        <v>1.01</v>
      </c>
      <c r="BI1482" s="19">
        <v>1.006</v>
      </c>
      <c r="BJ1482" s="19">
        <v>1.107</v>
      </c>
      <c r="BK1482" s="19">
        <v>0.85599999999999998</v>
      </c>
      <c r="BL1482" s="19"/>
      <c r="BM1482" s="19">
        <v>1.17</v>
      </c>
      <c r="BN1482" s="19">
        <v>0.95399999999999996</v>
      </c>
      <c r="BO1482" s="19">
        <v>1.5469999999999999</v>
      </c>
      <c r="BP1482" s="19">
        <v>1.282</v>
      </c>
      <c r="BQ1482" s="19">
        <v>1.4019999999999999</v>
      </c>
      <c r="BR1482" s="19">
        <v>1.3180000000000001</v>
      </c>
      <c r="BS1482" s="19">
        <v>1.1599999999999999</v>
      </c>
      <c r="BT1482" s="19">
        <v>1.486</v>
      </c>
      <c r="BU1482" s="19">
        <v>1.649</v>
      </c>
      <c r="BV1482" s="19">
        <v>1.81</v>
      </c>
      <c r="BW1482" s="19">
        <v>2.2799999999999998</v>
      </c>
      <c r="BX1482" s="19">
        <v>1.349</v>
      </c>
      <c r="BY1482" s="19">
        <v>1.425</v>
      </c>
      <c r="BZ1482" s="19">
        <v>1.375</v>
      </c>
      <c r="CA1482" s="19">
        <v>1.9410000000000001</v>
      </c>
      <c r="CB1482" s="19">
        <v>1.1830000000000001</v>
      </c>
      <c r="CC1482" s="19">
        <v>1.78</v>
      </c>
      <c r="CD1482" s="19">
        <v>1.0209999999999999</v>
      </c>
      <c r="CE1482" s="19"/>
      <c r="CF1482" s="19">
        <v>0.83499999999999996</v>
      </c>
      <c r="CG1482" s="19">
        <v>1.298</v>
      </c>
      <c r="CH1482" s="19">
        <v>1.1739999999999999</v>
      </c>
      <c r="CI1482" s="19">
        <v>0.95099999999999996</v>
      </c>
      <c r="CJ1482" s="19">
        <v>1.466</v>
      </c>
      <c r="CK1482" s="19">
        <v>1.256</v>
      </c>
      <c r="CL1482" s="19">
        <v>1.3779999999999999</v>
      </c>
      <c r="CM1482" s="19">
        <v>0.78800000000000003</v>
      </c>
      <c r="CN1482" s="19">
        <v>0.89200000000000002</v>
      </c>
      <c r="CO1482" s="19">
        <v>1.01</v>
      </c>
      <c r="CP1482" s="19">
        <v>0.97499999999999998</v>
      </c>
      <c r="CQ1482" s="19">
        <v>1.202</v>
      </c>
      <c r="CR1482" s="19">
        <v>1.53</v>
      </c>
      <c r="CS1482" s="19">
        <v>0.85099999999999998</v>
      </c>
      <c r="CT1482" s="19">
        <v>0.998</v>
      </c>
      <c r="CU1482" s="19">
        <v>1.149</v>
      </c>
      <c r="CV1482" s="19">
        <v>1.0329999999999999</v>
      </c>
      <c r="CW1482" s="19">
        <v>1.0309999999999999</v>
      </c>
    </row>
    <row r="1483" spans="1:101" s="1" customFormat="1" ht="15" x14ac:dyDescent="0.2">
      <c r="A1483" s="19">
        <v>2435</v>
      </c>
      <c r="B1483" s="19">
        <v>478.7</v>
      </c>
      <c r="C1483" s="19">
        <v>1329.8</v>
      </c>
      <c r="D1483" s="19">
        <v>574.18700000000001</v>
      </c>
      <c r="E1483" s="19">
        <v>578.19920000000002</v>
      </c>
      <c r="F1483" s="19">
        <v>107.0776</v>
      </c>
      <c r="G1483" s="20">
        <v>7943</v>
      </c>
      <c r="H1483" s="19">
        <v>1</v>
      </c>
      <c r="I1483" s="19">
        <v>2</v>
      </c>
      <c r="J1483" s="19" t="s">
        <v>117</v>
      </c>
      <c r="M1483" s="10"/>
      <c r="N1483" s="10"/>
      <c r="U1483" s="21">
        <v>0</v>
      </c>
      <c r="V1483" s="21">
        <v>0</v>
      </c>
      <c r="W1483" s="21">
        <v>12</v>
      </c>
      <c r="X1483" s="19">
        <v>0</v>
      </c>
      <c r="Y1483" s="19">
        <v>1.085</v>
      </c>
      <c r="Z1483" s="19">
        <v>0.95599999999999996</v>
      </c>
      <c r="AA1483" s="19">
        <v>1.002</v>
      </c>
      <c r="AB1483" s="22">
        <f t="shared" si="376"/>
        <v>0.96238888888888874</v>
      </c>
      <c r="AC1483" s="22">
        <f t="shared" si="377"/>
        <v>1.5780555555555558</v>
      </c>
      <c r="AD1483" s="22">
        <f t="shared" si="378"/>
        <v>1.145888888888889</v>
      </c>
      <c r="AE1483" s="22">
        <f t="shared" si="379"/>
        <v>0.60985741946840333</v>
      </c>
      <c r="AF1483" s="22">
        <f t="shared" si="380"/>
        <v>0.83986230970619591</v>
      </c>
      <c r="AG1483" s="22">
        <f t="shared" si="381"/>
        <v>-0.71345610511289992</v>
      </c>
      <c r="AH1483" s="22">
        <f t="shared" si="382"/>
        <v>-0.25177526864654232</v>
      </c>
      <c r="AI1483" s="22">
        <f t="shared" si="383"/>
        <v>-6.2868895793513309</v>
      </c>
      <c r="AJ1483" s="22">
        <f t="shared" si="384"/>
        <v>-1.6536443302254684</v>
      </c>
      <c r="AK1483" s="30" t="s">
        <v>130</v>
      </c>
      <c r="AL1483" s="22" t="str">
        <f t="shared" si="385"/>
        <v>Increase</v>
      </c>
      <c r="AM1483" s="24">
        <f t="shared" si="386"/>
        <v>5.1654768634517527E-7</v>
      </c>
      <c r="AN1483" s="24">
        <f t="shared" si="387"/>
        <v>2.2200137778347624E-2</v>
      </c>
      <c r="AO1483" s="25">
        <v>2.2466300000000001</v>
      </c>
      <c r="AP1483" s="24">
        <f t="shared" si="388"/>
        <v>2.2200137778347624E-2</v>
      </c>
      <c r="AQ1483" s="25">
        <v>1.35531</v>
      </c>
      <c r="AR1483" s="25">
        <v>1.2190399999999999</v>
      </c>
      <c r="AS1483" s="19">
        <v>2435</v>
      </c>
      <c r="AT1483" s="19">
        <v>0.98099999999999998</v>
      </c>
      <c r="AU1483" s="19">
        <v>0.92</v>
      </c>
      <c r="AV1483" s="19">
        <v>0.94699999999999995</v>
      </c>
      <c r="AW1483" s="19">
        <v>0.872</v>
      </c>
      <c r="AX1483" s="19">
        <v>1.4</v>
      </c>
      <c r="AY1483" s="19">
        <v>0.88600000000000001</v>
      </c>
      <c r="AZ1483" s="19">
        <v>0.91</v>
      </c>
      <c r="BA1483" s="19">
        <v>0.86399999999999999</v>
      </c>
      <c r="BB1483" s="19">
        <v>0.92100000000000004</v>
      </c>
      <c r="BC1483" s="19">
        <v>0.63700000000000001</v>
      </c>
      <c r="BD1483" s="19">
        <v>0.83099999999999996</v>
      </c>
      <c r="BE1483" s="19">
        <v>0.81</v>
      </c>
      <c r="BF1483" s="19">
        <v>1.468</v>
      </c>
      <c r="BG1483" s="19">
        <v>1.0920000000000001</v>
      </c>
      <c r="BH1483" s="19">
        <v>1.0469999999999999</v>
      </c>
      <c r="BI1483" s="19">
        <v>0.96299999999999997</v>
      </c>
      <c r="BJ1483" s="19">
        <v>1.028</v>
      </c>
      <c r="BK1483" s="19">
        <v>0.746</v>
      </c>
      <c r="BL1483" s="19"/>
      <c r="BM1483" s="19">
        <v>1.413</v>
      </c>
      <c r="BN1483" s="19">
        <v>1.0900000000000001</v>
      </c>
      <c r="BO1483" s="19">
        <v>1.43</v>
      </c>
      <c r="BP1483" s="19">
        <v>1.538</v>
      </c>
      <c r="BQ1483" s="19">
        <v>2.0219999999999998</v>
      </c>
      <c r="BR1483" s="19">
        <v>1.3240000000000001</v>
      </c>
      <c r="BS1483" s="19">
        <v>1.306</v>
      </c>
      <c r="BT1483" s="19">
        <v>1.589</v>
      </c>
      <c r="BU1483" s="19">
        <v>1.6140000000000001</v>
      </c>
      <c r="BV1483" s="19">
        <v>1.5509999999999999</v>
      </c>
      <c r="BW1483" s="19">
        <v>2.4710000000000001</v>
      </c>
      <c r="BX1483" s="19">
        <v>1.306</v>
      </c>
      <c r="BY1483" s="19">
        <v>1.53</v>
      </c>
      <c r="BZ1483" s="19">
        <v>1.5569999999999999</v>
      </c>
      <c r="CA1483" s="19">
        <v>2.1280000000000001</v>
      </c>
      <c r="CB1483" s="19">
        <v>1.2310000000000001</v>
      </c>
      <c r="CC1483" s="19">
        <v>1.879</v>
      </c>
      <c r="CD1483" s="19">
        <v>1.4259999999999999</v>
      </c>
      <c r="CE1483" s="19"/>
      <c r="CF1483" s="19">
        <v>0.90700000000000003</v>
      </c>
      <c r="CG1483" s="19">
        <v>1.393</v>
      </c>
      <c r="CH1483" s="19">
        <v>1.0960000000000001</v>
      </c>
      <c r="CI1483" s="19">
        <v>0.86899999999999999</v>
      </c>
      <c r="CJ1483" s="19">
        <v>1.474</v>
      </c>
      <c r="CK1483" s="19">
        <v>1.3819999999999999</v>
      </c>
      <c r="CL1483" s="19">
        <v>1.0569999999999999</v>
      </c>
      <c r="CM1483" s="19">
        <v>0.78400000000000003</v>
      </c>
      <c r="CN1483" s="19">
        <v>0.875</v>
      </c>
      <c r="CO1483" s="19">
        <v>1.2450000000000001</v>
      </c>
      <c r="CP1483" s="19">
        <v>1.016</v>
      </c>
      <c r="CQ1483" s="19">
        <v>1.2330000000000001</v>
      </c>
      <c r="CR1483" s="19">
        <v>1.744</v>
      </c>
      <c r="CS1483" s="19">
        <v>1.0409999999999999</v>
      </c>
      <c r="CT1483" s="19">
        <v>1.1890000000000001</v>
      </c>
      <c r="CU1483" s="19">
        <v>1.3180000000000001</v>
      </c>
      <c r="CV1483" s="19">
        <v>0.86399999999999999</v>
      </c>
      <c r="CW1483" s="19">
        <v>1.139</v>
      </c>
    </row>
    <row r="1484" spans="1:101" s="1" customFormat="1" ht="15" x14ac:dyDescent="0.2">
      <c r="A1484" s="19">
        <v>2436</v>
      </c>
      <c r="B1484" s="19">
        <v>478.7</v>
      </c>
      <c r="C1484" s="19">
        <v>1329.9</v>
      </c>
      <c r="D1484" s="19">
        <v>286.59769999999997</v>
      </c>
      <c r="E1484" s="19">
        <v>288.60449999999997</v>
      </c>
      <c r="F1484" s="19">
        <v>105.0788</v>
      </c>
      <c r="G1484" s="20">
        <v>45765.730770000002</v>
      </c>
      <c r="H1484" s="19">
        <v>2</v>
      </c>
      <c r="I1484" s="19">
        <v>2</v>
      </c>
      <c r="J1484" s="19" t="s">
        <v>109</v>
      </c>
      <c r="M1484" s="10"/>
      <c r="N1484" s="10"/>
      <c r="U1484" s="21">
        <v>1</v>
      </c>
      <c r="V1484" s="21">
        <v>14</v>
      </c>
      <c r="W1484" s="21">
        <v>279</v>
      </c>
      <c r="X1484" s="19">
        <v>0</v>
      </c>
      <c r="Y1484" s="19">
        <v>1.0660000000000001</v>
      </c>
      <c r="Z1484" s="19">
        <v>0.80200000000000005</v>
      </c>
      <c r="AA1484" s="19">
        <v>0.80100000000000005</v>
      </c>
      <c r="AB1484" s="22">
        <f t="shared" si="376"/>
        <v>0.9783333333333335</v>
      </c>
      <c r="AC1484" s="22">
        <f t="shared" si="377"/>
        <v>1.5652222222222223</v>
      </c>
      <c r="AD1484" s="22">
        <f t="shared" si="378"/>
        <v>1.1519999999999999</v>
      </c>
      <c r="AE1484" s="22">
        <f t="shared" si="379"/>
        <v>0.62504436714701506</v>
      </c>
      <c r="AF1484" s="22">
        <f t="shared" si="380"/>
        <v>0.84924768518518534</v>
      </c>
      <c r="AG1484" s="22">
        <f t="shared" si="381"/>
        <v>-0.67796949552672836</v>
      </c>
      <c r="AH1484" s="22">
        <f t="shared" si="382"/>
        <v>-0.23574271416605377</v>
      </c>
      <c r="AI1484" s="22">
        <f t="shared" si="383"/>
        <v>-6.0206860670006117</v>
      </c>
      <c r="AJ1484" s="22">
        <f t="shared" si="384"/>
        <v>-1.4631612231389881</v>
      </c>
      <c r="AK1484" s="30" t="s">
        <v>130</v>
      </c>
      <c r="AL1484" s="22" t="str">
        <f t="shared" si="385"/>
        <v>Increase</v>
      </c>
      <c r="AM1484" s="24">
        <f t="shared" si="386"/>
        <v>9.5348514881288362E-7</v>
      </c>
      <c r="AN1484" s="24">
        <f t="shared" si="387"/>
        <v>3.4422212146454384E-2</v>
      </c>
      <c r="AO1484" s="25">
        <v>2.1718000000000002</v>
      </c>
      <c r="AP1484" s="24">
        <f t="shared" si="388"/>
        <v>3.4422212146454384E-2</v>
      </c>
      <c r="AQ1484" s="25">
        <v>1.0668800000000001</v>
      </c>
      <c r="AR1484" s="25">
        <v>1.018</v>
      </c>
      <c r="AS1484" s="19">
        <v>2436</v>
      </c>
      <c r="AT1484" s="19">
        <v>1.006</v>
      </c>
      <c r="AU1484" s="19">
        <v>0.89</v>
      </c>
      <c r="AV1484" s="19">
        <v>0.90500000000000003</v>
      </c>
      <c r="AW1484" s="19">
        <v>0.95</v>
      </c>
      <c r="AX1484" s="19">
        <v>1.1359999999999999</v>
      </c>
      <c r="AY1484" s="19">
        <v>0.77700000000000002</v>
      </c>
      <c r="AZ1484" s="19">
        <v>1.181</v>
      </c>
      <c r="BA1484" s="19">
        <v>0.89500000000000002</v>
      </c>
      <c r="BB1484" s="19">
        <v>0.86599999999999999</v>
      </c>
      <c r="BC1484" s="19">
        <v>0.90100000000000002</v>
      </c>
      <c r="BD1484" s="19">
        <v>0.80100000000000005</v>
      </c>
      <c r="BE1484" s="19">
        <v>0.747</v>
      </c>
      <c r="BF1484" s="19">
        <v>1.7070000000000001</v>
      </c>
      <c r="BG1484" s="19">
        <v>1.129</v>
      </c>
      <c r="BH1484" s="19">
        <v>1.2</v>
      </c>
      <c r="BI1484" s="19">
        <v>0.91800000000000004</v>
      </c>
      <c r="BJ1484" s="19">
        <v>1.004</v>
      </c>
      <c r="BK1484" s="19">
        <v>0.59699999999999998</v>
      </c>
      <c r="BL1484" s="19"/>
      <c r="BM1484" s="19">
        <v>1.5249999999999999</v>
      </c>
      <c r="BN1484" s="19">
        <v>1.127</v>
      </c>
      <c r="BO1484" s="19">
        <v>1.214</v>
      </c>
      <c r="BP1484" s="19">
        <v>1.349</v>
      </c>
      <c r="BQ1484" s="19">
        <v>1.8759999999999999</v>
      </c>
      <c r="BR1484" s="19">
        <v>1.4119999999999999</v>
      </c>
      <c r="BS1484" s="19">
        <v>1.272</v>
      </c>
      <c r="BT1484" s="19">
        <v>1.3080000000000001</v>
      </c>
      <c r="BU1484" s="19">
        <v>1.7589999999999999</v>
      </c>
      <c r="BV1484" s="19">
        <v>1.7869999999999999</v>
      </c>
      <c r="BW1484" s="19">
        <v>2.306</v>
      </c>
      <c r="BX1484" s="19">
        <v>1.329</v>
      </c>
      <c r="BY1484" s="19">
        <v>1.365</v>
      </c>
      <c r="BZ1484" s="19">
        <v>1.52</v>
      </c>
      <c r="CA1484" s="19">
        <v>1.867</v>
      </c>
      <c r="CB1484" s="19">
        <v>1.522</v>
      </c>
      <c r="CC1484" s="19">
        <v>2.1859999999999999</v>
      </c>
      <c r="CD1484" s="19">
        <v>1.45</v>
      </c>
      <c r="CE1484" s="19"/>
      <c r="CF1484" s="19">
        <v>0.98499999999999999</v>
      </c>
      <c r="CG1484" s="19">
        <v>1.4370000000000001</v>
      </c>
      <c r="CH1484" s="19">
        <v>0.93300000000000005</v>
      </c>
      <c r="CI1484" s="19">
        <v>0.89300000000000002</v>
      </c>
      <c r="CJ1484" s="19">
        <v>1.5580000000000001</v>
      </c>
      <c r="CK1484" s="19">
        <v>1.236</v>
      </c>
      <c r="CL1484" s="19">
        <v>0.999</v>
      </c>
      <c r="CM1484" s="19">
        <v>0.77700000000000002</v>
      </c>
      <c r="CN1484" s="19">
        <v>0.98</v>
      </c>
      <c r="CO1484" s="19">
        <v>1.2</v>
      </c>
      <c r="CP1484" s="19">
        <v>0.89700000000000002</v>
      </c>
      <c r="CQ1484" s="19">
        <v>1.3839999999999999</v>
      </c>
      <c r="CR1484" s="19">
        <v>1.52</v>
      </c>
      <c r="CS1484" s="19">
        <v>1.0920000000000001</v>
      </c>
      <c r="CT1484" s="19">
        <v>1.2889999999999999</v>
      </c>
      <c r="CU1484" s="19">
        <v>1.141</v>
      </c>
      <c r="CV1484" s="19">
        <v>1.0640000000000001</v>
      </c>
      <c r="CW1484" s="19">
        <v>1.351</v>
      </c>
    </row>
    <row r="1485" spans="1:101" s="1" customFormat="1" ht="15" x14ac:dyDescent="0.2">
      <c r="A1485" s="19">
        <v>2438</v>
      </c>
      <c r="B1485" s="19">
        <v>479</v>
      </c>
      <c r="C1485" s="19">
        <v>1330</v>
      </c>
      <c r="D1485" s="19">
        <v>617.24469999999997</v>
      </c>
      <c r="E1485" s="19">
        <v>621.25890000000004</v>
      </c>
      <c r="F1485" s="19">
        <v>150.1353</v>
      </c>
      <c r="G1485" s="20">
        <v>3884</v>
      </c>
      <c r="H1485" s="19">
        <v>1</v>
      </c>
      <c r="I1485" s="19">
        <v>2</v>
      </c>
      <c r="J1485" s="19" t="s">
        <v>112</v>
      </c>
      <c r="M1485" s="10"/>
      <c r="N1485" s="10"/>
      <c r="X1485" s="19">
        <v>0.05</v>
      </c>
      <c r="Y1485" s="19">
        <v>0.79700000000000004</v>
      </c>
      <c r="Z1485" s="19">
        <v>0.83899999999999997</v>
      </c>
      <c r="AA1485" s="19">
        <v>0.90700000000000003</v>
      </c>
      <c r="AB1485" s="22">
        <f t="shared" si="376"/>
        <v>0.96755555555555561</v>
      </c>
      <c r="AC1485" s="22">
        <f t="shared" si="377"/>
        <v>1.3637222222222221</v>
      </c>
      <c r="AD1485" s="22">
        <f t="shared" si="378"/>
        <v>0.98261111111111099</v>
      </c>
      <c r="AE1485" s="22">
        <f t="shared" si="379"/>
        <v>0.70949606876604077</v>
      </c>
      <c r="AF1485" s="22">
        <f t="shared" si="380"/>
        <v>0.98467801209928218</v>
      </c>
      <c r="AG1485" s="22">
        <f t="shared" si="381"/>
        <v>-0.49513340438229714</v>
      </c>
      <c r="AH1485" s="22">
        <f t="shared" si="382"/>
        <v>-2.2276051830632415E-2</v>
      </c>
      <c r="AI1485" s="22">
        <f t="shared" si="383"/>
        <v>-4.0807512220859685</v>
      </c>
      <c r="AJ1485" s="22">
        <f t="shared" si="384"/>
        <v>-6.7206777315027874E-2</v>
      </c>
      <c r="AK1485" s="22">
        <f t="shared" ref="AK1485:AK1495" si="389">P1485</f>
        <v>0</v>
      </c>
      <c r="AL1485" s="22" t="str">
        <f t="shared" si="385"/>
        <v>Increase</v>
      </c>
      <c r="AM1485" s="24">
        <f t="shared" si="386"/>
        <v>8.3032626903008753E-5</v>
      </c>
      <c r="AN1485" s="24">
        <f t="shared" si="387"/>
        <v>0.85662988747279989</v>
      </c>
      <c r="AO1485" s="25">
        <v>1.84917</v>
      </c>
      <c r="AP1485" s="24">
        <f t="shared" si="388"/>
        <v>0.85662988747279989</v>
      </c>
      <c r="AQ1485" s="25">
        <v>0.28323399999999999</v>
      </c>
      <c r="AR1485" s="25">
        <v>0.37649899999999997</v>
      </c>
      <c r="AS1485" s="19">
        <v>2438</v>
      </c>
      <c r="AT1485" s="19">
        <v>1.1020000000000001</v>
      </c>
      <c r="AU1485" s="19">
        <v>0.98</v>
      </c>
      <c r="AV1485" s="19">
        <v>0.93799999999999994</v>
      </c>
      <c r="AW1485" s="19">
        <v>0.68400000000000005</v>
      </c>
      <c r="AX1485" s="19">
        <v>1.2190000000000001</v>
      </c>
      <c r="AY1485" s="19">
        <v>0.94799999999999995</v>
      </c>
      <c r="AZ1485" s="19">
        <v>0.81</v>
      </c>
      <c r="BA1485" s="19">
        <v>0.81599999999999995</v>
      </c>
      <c r="BB1485" s="19">
        <v>0.69699999999999995</v>
      </c>
      <c r="BC1485" s="19">
        <v>0.68500000000000005</v>
      </c>
      <c r="BD1485" s="19">
        <v>1.2829999999999999</v>
      </c>
      <c r="BE1485" s="19">
        <v>0.70399999999999996</v>
      </c>
      <c r="BF1485" s="19">
        <v>1.6850000000000001</v>
      </c>
      <c r="BG1485" s="19">
        <v>0.93200000000000005</v>
      </c>
      <c r="BH1485" s="19">
        <v>1.0109999999999999</v>
      </c>
      <c r="BI1485" s="19">
        <v>1.091</v>
      </c>
      <c r="BJ1485" s="19">
        <v>1.133</v>
      </c>
      <c r="BK1485" s="19">
        <v>0.69799999999999995</v>
      </c>
      <c r="BL1485" s="19"/>
      <c r="BM1485" s="19">
        <v>0.96699999999999997</v>
      </c>
      <c r="BN1485" s="19">
        <v>0.95099999999999996</v>
      </c>
      <c r="BO1485" s="19">
        <v>1.2050000000000001</v>
      </c>
      <c r="BP1485" s="19">
        <v>1.218</v>
      </c>
      <c r="BQ1485" s="19">
        <v>1.298</v>
      </c>
      <c r="BR1485" s="19">
        <v>1.1559999999999999</v>
      </c>
      <c r="BS1485" s="19">
        <v>1.5009999999999999</v>
      </c>
      <c r="BT1485" s="19">
        <v>1.3460000000000001</v>
      </c>
      <c r="BU1485" s="19">
        <v>1.51</v>
      </c>
      <c r="BV1485" s="19">
        <v>1.3819999999999999</v>
      </c>
      <c r="BW1485" s="19">
        <v>1.9750000000000001</v>
      </c>
      <c r="BX1485" s="19">
        <v>1.3280000000000001</v>
      </c>
      <c r="BY1485" s="19">
        <v>1.518</v>
      </c>
      <c r="BZ1485" s="19">
        <v>1.1830000000000001</v>
      </c>
      <c r="CA1485" s="19">
        <v>1.7729999999999999</v>
      </c>
      <c r="CB1485" s="19">
        <v>1.2649999999999999</v>
      </c>
      <c r="CC1485" s="19">
        <v>1.748</v>
      </c>
      <c r="CD1485" s="19">
        <v>1.2230000000000001</v>
      </c>
      <c r="CE1485" s="19"/>
      <c r="CF1485" s="19">
        <v>0.755</v>
      </c>
      <c r="CG1485" s="19">
        <v>1.1240000000000001</v>
      </c>
      <c r="CH1485" s="19">
        <v>1.0960000000000001</v>
      </c>
      <c r="CI1485" s="19">
        <v>0.95199999999999996</v>
      </c>
      <c r="CJ1485" s="19">
        <v>1.294</v>
      </c>
      <c r="CK1485" s="19">
        <v>1.0880000000000001</v>
      </c>
      <c r="CL1485" s="19">
        <v>0.93100000000000005</v>
      </c>
      <c r="CM1485" s="19">
        <v>0.76600000000000001</v>
      </c>
      <c r="CN1485" s="19">
        <v>0.81799999999999995</v>
      </c>
      <c r="CO1485" s="19">
        <v>1.034</v>
      </c>
      <c r="CP1485" s="19">
        <v>0.74199999999999999</v>
      </c>
      <c r="CQ1485" s="19">
        <v>1.3660000000000001</v>
      </c>
      <c r="CR1485" s="19">
        <v>1.546</v>
      </c>
      <c r="CS1485" s="19">
        <v>0.84399999999999997</v>
      </c>
      <c r="CT1485" s="19">
        <v>0.81799999999999995</v>
      </c>
      <c r="CU1485" s="19">
        <v>0.86199999999999999</v>
      </c>
      <c r="CV1485" s="19">
        <v>0.72299999999999998</v>
      </c>
      <c r="CW1485" s="19">
        <v>0.92800000000000005</v>
      </c>
    </row>
    <row r="1486" spans="1:101" s="1" customFormat="1" ht="15" x14ac:dyDescent="0.2">
      <c r="A1486" s="19">
        <v>2441</v>
      </c>
      <c r="B1486" s="19">
        <v>479</v>
      </c>
      <c r="C1486" s="19">
        <v>1331.2</v>
      </c>
      <c r="D1486" s="19">
        <v>663.30420000000004</v>
      </c>
      <c r="E1486" s="19">
        <v>665.31</v>
      </c>
      <c r="F1486" s="19">
        <v>858.49170000000004</v>
      </c>
      <c r="G1486" s="20">
        <v>2787.333333</v>
      </c>
      <c r="H1486" s="19">
        <v>2</v>
      </c>
      <c r="I1486" s="19">
        <v>2</v>
      </c>
      <c r="J1486" s="19" t="s">
        <v>103</v>
      </c>
      <c r="M1486" s="10"/>
      <c r="N1486" s="10"/>
      <c r="U1486" s="21">
        <v>0</v>
      </c>
      <c r="V1486" s="21">
        <v>1</v>
      </c>
      <c r="W1486" s="21">
        <v>305</v>
      </c>
      <c r="X1486" s="19">
        <v>0.05</v>
      </c>
      <c r="Y1486" s="19">
        <v>1.84</v>
      </c>
      <c r="Z1486" s="19">
        <v>1.4339999999999999</v>
      </c>
      <c r="AA1486" s="19">
        <v>1.401</v>
      </c>
      <c r="AB1486" s="22">
        <f t="shared" si="376"/>
        <v>1.0069444444444444</v>
      </c>
      <c r="AC1486" s="22">
        <f t="shared" si="377"/>
        <v>0.97877777777777808</v>
      </c>
      <c r="AD1486" s="22">
        <f t="shared" si="378"/>
        <v>1.0360000000000003</v>
      </c>
      <c r="AE1486" s="22">
        <f t="shared" si="379"/>
        <v>1.028777386763537</v>
      </c>
      <c r="AF1486" s="22">
        <f t="shared" si="380"/>
        <v>0.97195409695409674</v>
      </c>
      <c r="AG1486" s="22">
        <f t="shared" si="381"/>
        <v>4.0930836695051181E-2</v>
      </c>
      <c r="AH1486" s="22">
        <f t="shared" si="382"/>
        <v>-4.1039914451845065E-2</v>
      </c>
      <c r="AI1486" s="22">
        <f t="shared" si="383"/>
        <v>-0.1431424462161853</v>
      </c>
      <c r="AJ1486" s="22">
        <f t="shared" si="384"/>
        <v>-0.13013892080884379</v>
      </c>
      <c r="AK1486" s="22">
        <f t="shared" si="389"/>
        <v>0</v>
      </c>
      <c r="AL1486" s="22" t="str">
        <f t="shared" si="385"/>
        <v>Lowering</v>
      </c>
      <c r="AM1486" s="24">
        <f t="shared" si="386"/>
        <v>0.71921304136654318</v>
      </c>
      <c r="AN1486" s="24">
        <f t="shared" si="387"/>
        <v>0.74107315113891969</v>
      </c>
      <c r="AO1486" s="25">
        <v>0.68115999999999999</v>
      </c>
      <c r="AP1486" s="24">
        <f t="shared" si="388"/>
        <v>0.74107315113891969</v>
      </c>
      <c r="AQ1486" s="25">
        <v>0.57558600000000004</v>
      </c>
      <c r="AR1486" s="25">
        <v>0.70936200000000005</v>
      </c>
      <c r="AS1486" s="19">
        <v>2441</v>
      </c>
      <c r="AT1486" s="19">
        <v>1.0640000000000001</v>
      </c>
      <c r="AU1486" s="19">
        <v>0.92700000000000005</v>
      </c>
      <c r="AV1486" s="19">
        <v>1.109</v>
      </c>
      <c r="AW1486" s="19">
        <v>1.121</v>
      </c>
      <c r="AX1486" s="19">
        <v>0.64600000000000002</v>
      </c>
      <c r="AY1486" s="19">
        <v>1.3080000000000001</v>
      </c>
      <c r="AZ1486" s="19">
        <v>0.50900000000000001</v>
      </c>
      <c r="BA1486" s="19">
        <v>1.2490000000000001</v>
      </c>
      <c r="BB1486" s="19">
        <v>1.1259999999999999</v>
      </c>
      <c r="BC1486" s="19">
        <v>1.0069999999999999</v>
      </c>
      <c r="BD1486" s="19">
        <v>1.05</v>
      </c>
      <c r="BE1486" s="19">
        <v>0.89900000000000002</v>
      </c>
      <c r="BF1486" s="19">
        <v>0.67600000000000005</v>
      </c>
      <c r="BG1486" s="19">
        <v>0.89900000000000002</v>
      </c>
      <c r="BH1486" s="19">
        <v>0.67100000000000004</v>
      </c>
      <c r="BI1486" s="19">
        <v>1.3640000000000001</v>
      </c>
      <c r="BJ1486" s="19">
        <v>1.254</v>
      </c>
      <c r="BK1486" s="19">
        <v>1.246</v>
      </c>
      <c r="BL1486" s="19"/>
      <c r="BM1486" s="19">
        <v>0.92300000000000004</v>
      </c>
      <c r="BN1486" s="19">
        <v>0.98199999999999998</v>
      </c>
      <c r="BO1486" s="19">
        <v>0.82699999999999996</v>
      </c>
      <c r="BP1486" s="19">
        <v>1.359</v>
      </c>
      <c r="BQ1486" s="19">
        <v>0.74099999999999999</v>
      </c>
      <c r="BR1486" s="19">
        <v>0.69499999999999995</v>
      </c>
      <c r="BS1486" s="19">
        <v>0.76600000000000001</v>
      </c>
      <c r="BT1486" s="19">
        <v>1.123</v>
      </c>
      <c r="BU1486" s="19">
        <v>1.0580000000000001</v>
      </c>
      <c r="BV1486" s="19">
        <v>0.73899999999999999</v>
      </c>
      <c r="BW1486" s="19">
        <v>0.82299999999999995</v>
      </c>
      <c r="BX1486" s="19">
        <v>0.81</v>
      </c>
      <c r="BY1486" s="19">
        <v>1.19</v>
      </c>
      <c r="BZ1486" s="19">
        <v>1.105</v>
      </c>
      <c r="CA1486" s="19">
        <v>0.79800000000000004</v>
      </c>
      <c r="CB1486" s="19">
        <v>1.169</v>
      </c>
      <c r="CC1486" s="19">
        <v>1.3109999999999999</v>
      </c>
      <c r="CD1486" s="19">
        <v>1.1990000000000001</v>
      </c>
      <c r="CE1486" s="19"/>
      <c r="CF1486" s="19">
        <v>0.78800000000000003</v>
      </c>
      <c r="CG1486" s="19">
        <v>0.68200000000000005</v>
      </c>
      <c r="CH1486" s="19">
        <v>1.1890000000000001</v>
      </c>
      <c r="CI1486" s="19">
        <v>0.97899999999999998</v>
      </c>
      <c r="CJ1486" s="19">
        <v>0.86799999999999999</v>
      </c>
      <c r="CK1486" s="19">
        <v>0.95499999999999996</v>
      </c>
      <c r="CL1486" s="19">
        <v>1.05</v>
      </c>
      <c r="CM1486" s="19">
        <v>1.611</v>
      </c>
      <c r="CN1486" s="19">
        <v>1.31</v>
      </c>
      <c r="CO1486" s="19">
        <v>1.2829999999999999</v>
      </c>
      <c r="CP1486" s="19">
        <v>1.2709999999999999</v>
      </c>
      <c r="CQ1486" s="19">
        <v>1.056</v>
      </c>
      <c r="CR1486" s="19">
        <v>0.752</v>
      </c>
      <c r="CS1486" s="19">
        <v>1.405</v>
      </c>
      <c r="CT1486" s="19">
        <v>0.84599999999999997</v>
      </c>
      <c r="CU1486" s="19">
        <v>0.56599999999999995</v>
      </c>
      <c r="CV1486" s="19">
        <v>1.103</v>
      </c>
      <c r="CW1486" s="19">
        <v>0.93400000000000005</v>
      </c>
    </row>
    <row r="1487" spans="1:101" s="1" customFormat="1" ht="15" x14ac:dyDescent="0.2">
      <c r="A1487" s="19">
        <v>2444</v>
      </c>
      <c r="B1487" s="19">
        <v>479.6</v>
      </c>
      <c r="C1487" s="19">
        <v>1332.7</v>
      </c>
      <c r="D1487" s="19">
        <v>389.12799999999999</v>
      </c>
      <c r="E1487" s="19">
        <v>391.13389999999998</v>
      </c>
      <c r="F1487" s="19">
        <v>155.06970000000001</v>
      </c>
      <c r="G1487" s="20">
        <v>5190</v>
      </c>
      <c r="H1487" s="19">
        <v>1</v>
      </c>
      <c r="I1487" s="19">
        <v>1</v>
      </c>
      <c r="J1487" s="19" t="s">
        <v>109</v>
      </c>
      <c r="M1487" s="10"/>
      <c r="N1487" s="10"/>
      <c r="U1487" s="21">
        <v>1</v>
      </c>
      <c r="V1487" s="21">
        <v>14</v>
      </c>
      <c r="W1487" s="21">
        <v>279</v>
      </c>
      <c r="X1487" s="19">
        <v>0.05</v>
      </c>
      <c r="Y1487" s="19">
        <v>1.091</v>
      </c>
      <c r="Z1487" s="19">
        <v>1.0509999999999999</v>
      </c>
      <c r="AA1487" s="19">
        <v>1.319</v>
      </c>
      <c r="AB1487" s="22">
        <f t="shared" si="376"/>
        <v>0.97333333333333327</v>
      </c>
      <c r="AC1487" s="22">
        <f t="shared" si="377"/>
        <v>1.0379999999999998</v>
      </c>
      <c r="AD1487" s="22">
        <f t="shared" si="378"/>
        <v>0.93311111111111122</v>
      </c>
      <c r="AE1487" s="22">
        <f t="shared" si="379"/>
        <v>0.93770070648683379</v>
      </c>
      <c r="AF1487" s="22">
        <f t="shared" si="380"/>
        <v>1.0431055013098356</v>
      </c>
      <c r="AG1487" s="22">
        <f t="shared" si="381"/>
        <v>-9.2800575311657224E-2</v>
      </c>
      <c r="AH1487" s="22">
        <f t="shared" si="382"/>
        <v>6.088508165351858E-2</v>
      </c>
      <c r="AI1487" s="22">
        <f t="shared" si="383"/>
        <v>-1.0864750320779011</v>
      </c>
      <c r="AJ1487" s="22">
        <f t="shared" si="384"/>
        <v>-0.60001345011615148</v>
      </c>
      <c r="AK1487" s="22">
        <f t="shared" si="389"/>
        <v>0</v>
      </c>
      <c r="AL1487" s="22" t="str">
        <f t="shared" si="385"/>
        <v>Increase</v>
      </c>
      <c r="AM1487" s="24">
        <f t="shared" si="386"/>
        <v>8.1945473290574208E-2</v>
      </c>
      <c r="AN1487" s="24">
        <f t="shared" si="387"/>
        <v>0.25118086394986</v>
      </c>
      <c r="AO1487" s="25">
        <v>1.33832</v>
      </c>
      <c r="AP1487" s="24">
        <f t="shared" si="388"/>
        <v>0.25118086394986</v>
      </c>
      <c r="AQ1487" s="25">
        <v>0.93258200000000002</v>
      </c>
      <c r="AR1487" s="25">
        <v>0.94825300000000001</v>
      </c>
      <c r="AS1487" s="19">
        <v>2444</v>
      </c>
      <c r="AT1487" s="19">
        <v>0.96499999999999997</v>
      </c>
      <c r="AU1487" s="19">
        <v>0.93899999999999995</v>
      </c>
      <c r="AV1487" s="19">
        <v>1.048</v>
      </c>
      <c r="AW1487" s="19">
        <v>1.004</v>
      </c>
      <c r="AX1487" s="19">
        <v>0.90300000000000002</v>
      </c>
      <c r="AY1487" s="19">
        <v>1.1279999999999999</v>
      </c>
      <c r="AZ1487" s="19">
        <v>0.745</v>
      </c>
      <c r="BA1487" s="19">
        <v>1.024</v>
      </c>
      <c r="BB1487" s="19">
        <v>0.93200000000000005</v>
      </c>
      <c r="BC1487" s="19">
        <v>1.0129999999999999</v>
      </c>
      <c r="BD1487" s="19">
        <v>0.97899999999999998</v>
      </c>
      <c r="BE1487" s="19">
        <v>0.88200000000000001</v>
      </c>
      <c r="BF1487" s="19">
        <v>1.0820000000000001</v>
      </c>
      <c r="BG1487" s="19">
        <v>1.0129999999999999</v>
      </c>
      <c r="BH1487" s="19">
        <v>0.93600000000000005</v>
      </c>
      <c r="BI1487" s="19">
        <v>1.07</v>
      </c>
      <c r="BJ1487" s="19">
        <v>0.93799999999999994</v>
      </c>
      <c r="BK1487" s="19">
        <v>0.91900000000000004</v>
      </c>
      <c r="BL1487" s="19"/>
      <c r="BM1487" s="19">
        <v>0.91500000000000004</v>
      </c>
      <c r="BN1487" s="19">
        <v>1.107</v>
      </c>
      <c r="BO1487" s="19">
        <v>1.22</v>
      </c>
      <c r="BP1487" s="19">
        <v>1.079</v>
      </c>
      <c r="BQ1487" s="19">
        <v>0.92800000000000005</v>
      </c>
      <c r="BR1487" s="19">
        <v>0.80400000000000005</v>
      </c>
      <c r="BS1487" s="19">
        <v>0.94799999999999995</v>
      </c>
      <c r="BT1487" s="19">
        <v>1.296</v>
      </c>
      <c r="BU1487" s="19">
        <v>0.998</v>
      </c>
      <c r="BV1487" s="19">
        <v>0.91500000000000004</v>
      </c>
      <c r="BW1487" s="19">
        <v>0.90600000000000003</v>
      </c>
      <c r="BX1487" s="19">
        <v>1.0289999999999999</v>
      </c>
      <c r="BY1487" s="19">
        <v>1.161</v>
      </c>
      <c r="BZ1487" s="19">
        <v>1.127</v>
      </c>
      <c r="CA1487" s="19">
        <v>1.0740000000000001</v>
      </c>
      <c r="CB1487" s="19">
        <v>1.1220000000000001</v>
      </c>
      <c r="CC1487" s="19">
        <v>0.995</v>
      </c>
      <c r="CD1487" s="19">
        <v>1.06</v>
      </c>
      <c r="CE1487" s="19"/>
      <c r="CF1487" s="19">
        <v>0.97599999999999998</v>
      </c>
      <c r="CG1487" s="19">
        <v>0.97599999999999998</v>
      </c>
      <c r="CH1487" s="19">
        <v>0.95899999999999996</v>
      </c>
      <c r="CI1487" s="19">
        <v>0.84599999999999997</v>
      </c>
      <c r="CJ1487" s="19">
        <v>0.80600000000000005</v>
      </c>
      <c r="CK1487" s="19">
        <v>0.875</v>
      </c>
      <c r="CL1487" s="19">
        <v>0.78600000000000003</v>
      </c>
      <c r="CM1487" s="19">
        <v>1.054</v>
      </c>
      <c r="CN1487" s="19">
        <v>1.1599999999999999</v>
      </c>
      <c r="CO1487" s="19">
        <v>1.1000000000000001</v>
      </c>
      <c r="CP1487" s="19">
        <v>0.876</v>
      </c>
      <c r="CQ1487" s="19">
        <v>0.78700000000000003</v>
      </c>
      <c r="CR1487" s="19">
        <v>0.91200000000000003</v>
      </c>
      <c r="CS1487" s="19">
        <v>0.97499999999999998</v>
      </c>
      <c r="CT1487" s="19">
        <v>1.0409999999999999</v>
      </c>
      <c r="CU1487" s="19">
        <v>1.024</v>
      </c>
      <c r="CV1487" s="19">
        <v>0.74299999999999999</v>
      </c>
      <c r="CW1487" s="19">
        <v>0.9</v>
      </c>
    </row>
    <row r="1488" spans="1:101" s="1" customFormat="1" ht="15" x14ac:dyDescent="0.2">
      <c r="A1488" s="19">
        <v>2445</v>
      </c>
      <c r="B1488" s="19">
        <v>479.6</v>
      </c>
      <c r="C1488" s="19">
        <v>1332.8</v>
      </c>
      <c r="D1488" s="19">
        <v>595.16999999999996</v>
      </c>
      <c r="E1488" s="19">
        <v>599.18340000000001</v>
      </c>
      <c r="F1488" s="19">
        <v>128.06059999999999</v>
      </c>
      <c r="G1488" s="20">
        <v>4222</v>
      </c>
      <c r="H1488" s="19">
        <v>1</v>
      </c>
      <c r="I1488" s="19">
        <v>2</v>
      </c>
      <c r="J1488" s="19" t="s">
        <v>117</v>
      </c>
      <c r="M1488" s="10"/>
      <c r="N1488" s="10"/>
      <c r="U1488" s="21">
        <v>0</v>
      </c>
      <c r="V1488" s="21">
        <v>0</v>
      </c>
      <c r="W1488" s="21">
        <v>3</v>
      </c>
      <c r="X1488" s="19">
        <v>0</v>
      </c>
      <c r="Y1488" s="19">
        <v>1.161</v>
      </c>
      <c r="Z1488" s="19">
        <v>1.056</v>
      </c>
      <c r="AA1488" s="19">
        <v>0.99</v>
      </c>
      <c r="AB1488" s="22">
        <f t="shared" si="376"/>
        <v>1.0216111111111112</v>
      </c>
      <c r="AC1488" s="22">
        <f t="shared" si="377"/>
        <v>1.4933888888888889</v>
      </c>
      <c r="AD1488" s="22">
        <f t="shared" si="378"/>
        <v>1.1625555555555556</v>
      </c>
      <c r="AE1488" s="22">
        <f t="shared" si="379"/>
        <v>0.68408913358878032</v>
      </c>
      <c r="AF1488" s="22">
        <f t="shared" si="380"/>
        <v>0.87876326101500535</v>
      </c>
      <c r="AG1488" s="22">
        <f t="shared" si="381"/>
        <v>-0.54774378116706302</v>
      </c>
      <c r="AH1488" s="22">
        <f t="shared" si="382"/>
        <v>-0.18645353948599425</v>
      </c>
      <c r="AI1488" s="22">
        <f t="shared" si="383"/>
        <v>-5.7060712270549603</v>
      </c>
      <c r="AJ1488" s="22">
        <f t="shared" si="384"/>
        <v>-1.0551463969902599</v>
      </c>
      <c r="AK1488" s="22">
        <f t="shared" si="389"/>
        <v>0</v>
      </c>
      <c r="AL1488" s="22" t="str">
        <f t="shared" si="385"/>
        <v>Increase</v>
      </c>
      <c r="AM1488" s="24">
        <f t="shared" si="386"/>
        <v>1.9675635703142122E-6</v>
      </c>
      <c r="AN1488" s="24">
        <f t="shared" si="387"/>
        <v>8.8075192894914459E-2</v>
      </c>
      <c r="AO1488" s="25">
        <v>2.1123099999999999</v>
      </c>
      <c r="AP1488" s="24">
        <f t="shared" si="388"/>
        <v>8.8075192894914459E-2</v>
      </c>
      <c r="AQ1488" s="25">
        <v>1.0152699999999999</v>
      </c>
      <c r="AR1488" s="25">
        <v>0.99462600000000001</v>
      </c>
      <c r="AS1488" s="19">
        <v>2445</v>
      </c>
      <c r="AT1488" s="19">
        <v>1.1659999999999999</v>
      </c>
      <c r="AU1488" s="19">
        <v>1.0309999999999999</v>
      </c>
      <c r="AV1488" s="19">
        <v>0.86299999999999999</v>
      </c>
      <c r="AW1488" s="19">
        <v>0.90100000000000002</v>
      </c>
      <c r="AX1488" s="19">
        <v>1.1830000000000001</v>
      </c>
      <c r="AY1488" s="19">
        <v>0.80800000000000005</v>
      </c>
      <c r="AZ1488" s="19">
        <v>1.1040000000000001</v>
      </c>
      <c r="BA1488" s="19">
        <v>0.89600000000000002</v>
      </c>
      <c r="BB1488" s="19">
        <v>0.85499999999999998</v>
      </c>
      <c r="BC1488" s="19">
        <v>0.80300000000000005</v>
      </c>
      <c r="BD1488" s="19">
        <v>0.86299999999999999</v>
      </c>
      <c r="BE1488" s="19">
        <v>0.86699999999999999</v>
      </c>
      <c r="BF1488" s="19">
        <v>1.708</v>
      </c>
      <c r="BG1488" s="19">
        <v>1.214</v>
      </c>
      <c r="BH1488" s="19">
        <v>0.98299999999999998</v>
      </c>
      <c r="BI1488" s="19">
        <v>1.1539999999999999</v>
      </c>
      <c r="BJ1488" s="19">
        <v>1.21</v>
      </c>
      <c r="BK1488" s="19">
        <v>0.78</v>
      </c>
      <c r="BL1488" s="19"/>
      <c r="BM1488" s="19">
        <v>1.149</v>
      </c>
      <c r="BN1488" s="19">
        <v>1.288</v>
      </c>
      <c r="BO1488" s="19">
        <v>1.512</v>
      </c>
      <c r="BP1488" s="19">
        <v>1.454</v>
      </c>
      <c r="BQ1488" s="19">
        <v>1.8049999999999999</v>
      </c>
      <c r="BR1488" s="19">
        <v>1.28</v>
      </c>
      <c r="BS1488" s="19">
        <v>1.248</v>
      </c>
      <c r="BT1488" s="19">
        <v>1.377</v>
      </c>
      <c r="BU1488" s="19">
        <v>1.679</v>
      </c>
      <c r="BV1488" s="19">
        <v>1.6439999999999999</v>
      </c>
      <c r="BW1488" s="19">
        <v>2.0950000000000002</v>
      </c>
      <c r="BX1488" s="19">
        <v>1.5980000000000001</v>
      </c>
      <c r="BY1488" s="19">
        <v>1.359</v>
      </c>
      <c r="BZ1488" s="19">
        <v>1.3480000000000001</v>
      </c>
      <c r="CA1488" s="19">
        <v>1.7709999999999999</v>
      </c>
      <c r="CB1488" s="19">
        <v>1.2889999999999999</v>
      </c>
      <c r="CC1488" s="19">
        <v>1.8069999999999999</v>
      </c>
      <c r="CD1488" s="19">
        <v>1.1779999999999999</v>
      </c>
      <c r="CE1488" s="19"/>
      <c r="CF1488" s="19">
        <v>1.0620000000000001</v>
      </c>
      <c r="CG1488" s="19">
        <v>1.415</v>
      </c>
      <c r="CH1488" s="19">
        <v>1.1890000000000001</v>
      </c>
      <c r="CI1488" s="19">
        <v>1.0009999999999999</v>
      </c>
      <c r="CJ1488" s="19">
        <v>1.2410000000000001</v>
      </c>
      <c r="CK1488" s="19">
        <v>1.3939999999999999</v>
      </c>
      <c r="CL1488" s="19">
        <v>1.0580000000000001</v>
      </c>
      <c r="CM1488" s="19">
        <v>0.80100000000000005</v>
      </c>
      <c r="CN1488" s="19">
        <v>1.044</v>
      </c>
      <c r="CO1488" s="19">
        <v>1.143</v>
      </c>
      <c r="CP1488" s="19">
        <v>0.90200000000000002</v>
      </c>
      <c r="CQ1488" s="19">
        <v>1.173</v>
      </c>
      <c r="CR1488" s="19">
        <v>1.966</v>
      </c>
      <c r="CS1488" s="19">
        <v>1.0620000000000001</v>
      </c>
      <c r="CT1488" s="19">
        <v>1.161</v>
      </c>
      <c r="CU1488" s="19">
        <v>1.1040000000000001</v>
      </c>
      <c r="CV1488" s="19">
        <v>1.006</v>
      </c>
      <c r="CW1488" s="19">
        <v>1.204</v>
      </c>
    </row>
    <row r="1489" spans="1:101" s="1" customFormat="1" ht="15" x14ac:dyDescent="0.2">
      <c r="A1489" s="19">
        <v>2446</v>
      </c>
      <c r="B1489" s="19">
        <v>479.7</v>
      </c>
      <c r="C1489" s="19">
        <v>1332.8</v>
      </c>
      <c r="D1489" s="19">
        <v>318.07249999999999</v>
      </c>
      <c r="E1489" s="19">
        <v>320.07920000000001</v>
      </c>
      <c r="F1489" s="19">
        <v>168.0283</v>
      </c>
      <c r="G1489" s="20">
        <v>1074106.808</v>
      </c>
      <c r="H1489" s="19">
        <v>2</v>
      </c>
      <c r="I1489" s="19">
        <v>2</v>
      </c>
      <c r="J1489" s="19" t="s">
        <v>109</v>
      </c>
      <c r="M1489" s="10"/>
      <c r="N1489" s="10"/>
      <c r="U1489" s="21">
        <v>1</v>
      </c>
      <c r="V1489" s="21">
        <v>8</v>
      </c>
      <c r="W1489" s="21">
        <v>193</v>
      </c>
      <c r="X1489" s="19">
        <v>0.05</v>
      </c>
      <c r="Y1489" s="19">
        <v>0.92700000000000005</v>
      </c>
      <c r="Z1489" s="19">
        <v>0.92700000000000005</v>
      </c>
      <c r="AA1489" s="19">
        <v>0.95399999999999996</v>
      </c>
      <c r="AB1489" s="22">
        <f t="shared" si="376"/>
        <v>1.047666666666667</v>
      </c>
      <c r="AC1489" s="22">
        <f t="shared" si="377"/>
        <v>0.97650000000000015</v>
      </c>
      <c r="AD1489" s="22">
        <f t="shared" si="378"/>
        <v>1.0856666666666666</v>
      </c>
      <c r="AE1489" s="22">
        <f t="shared" si="379"/>
        <v>1.0728793309438471</v>
      </c>
      <c r="AF1489" s="22">
        <f t="shared" si="380"/>
        <v>0.96499846484494967</v>
      </c>
      <c r="AG1489" s="22">
        <f t="shared" si="381"/>
        <v>0.10148782219080328</v>
      </c>
      <c r="AH1489" s="22">
        <f t="shared" si="382"/>
        <v>-5.1401447597151817E-2</v>
      </c>
      <c r="AI1489" s="22">
        <f t="shared" si="383"/>
        <v>-0.47393304940859193</v>
      </c>
      <c r="AJ1489" s="22">
        <f t="shared" si="384"/>
        <v>-0.24748458333718429</v>
      </c>
      <c r="AK1489" s="22">
        <f t="shared" si="389"/>
        <v>0</v>
      </c>
      <c r="AL1489" s="22" t="str">
        <f t="shared" si="385"/>
        <v>Lowering</v>
      </c>
      <c r="AM1489" s="24">
        <f t="shared" si="386"/>
        <v>0.33578937535308184</v>
      </c>
      <c r="AN1489" s="24">
        <f t="shared" si="387"/>
        <v>0.56560783478037879</v>
      </c>
      <c r="AO1489" s="25">
        <v>0.82733999999999996</v>
      </c>
      <c r="AP1489" s="24">
        <f t="shared" si="388"/>
        <v>0.56560783478037879</v>
      </c>
      <c r="AQ1489" s="25">
        <v>0.83934299999999995</v>
      </c>
      <c r="AR1489" s="25">
        <v>0.88484399999999996</v>
      </c>
      <c r="AS1489" s="19">
        <v>2446</v>
      </c>
      <c r="AT1489" s="19">
        <v>1.2709999999999999</v>
      </c>
      <c r="AU1489" s="19">
        <v>1.105</v>
      </c>
      <c r="AV1489" s="19">
        <v>0.81499999999999995</v>
      </c>
      <c r="AW1489" s="19">
        <v>1.2769999999999999</v>
      </c>
      <c r="AX1489" s="19">
        <v>1.0109999999999999</v>
      </c>
      <c r="AY1489" s="19">
        <v>0.90700000000000003</v>
      </c>
      <c r="AZ1489" s="19">
        <v>1.6120000000000001</v>
      </c>
      <c r="BA1489" s="19">
        <v>1.1990000000000001</v>
      </c>
      <c r="BB1489" s="19">
        <v>1.2470000000000001</v>
      </c>
      <c r="BC1489" s="19">
        <v>1.1140000000000001</v>
      </c>
      <c r="BD1489" s="19">
        <v>1.0509999999999999</v>
      </c>
      <c r="BE1489" s="19">
        <v>0.84799999999999998</v>
      </c>
      <c r="BF1489" s="19">
        <v>0.94199999999999995</v>
      </c>
      <c r="BG1489" s="19">
        <v>0.92700000000000005</v>
      </c>
      <c r="BH1489" s="19">
        <v>1.081</v>
      </c>
      <c r="BI1489" s="19">
        <v>0.54700000000000004</v>
      </c>
      <c r="BJ1489" s="19">
        <v>0.89</v>
      </c>
      <c r="BK1489" s="19">
        <v>1.014</v>
      </c>
      <c r="BL1489" s="19"/>
      <c r="BM1489" s="19">
        <v>1.341</v>
      </c>
      <c r="BN1489" s="19">
        <v>0.90100000000000002</v>
      </c>
      <c r="BO1489" s="19">
        <v>1.044</v>
      </c>
      <c r="BP1489" s="19">
        <v>1.0309999999999999</v>
      </c>
      <c r="BQ1489" s="19">
        <v>1.335</v>
      </c>
      <c r="BR1489" s="19">
        <v>1.137</v>
      </c>
      <c r="BS1489" s="19">
        <v>0.90200000000000002</v>
      </c>
      <c r="BT1489" s="19">
        <v>0.81200000000000006</v>
      </c>
      <c r="BU1489" s="19">
        <v>0.82499999999999996</v>
      </c>
      <c r="BV1489" s="19">
        <v>1.173</v>
      </c>
      <c r="BW1489" s="19">
        <v>1.1679999999999999</v>
      </c>
      <c r="BX1489" s="19">
        <v>0.85799999999999998</v>
      </c>
      <c r="BY1489" s="19">
        <v>1.028</v>
      </c>
      <c r="BZ1489" s="19">
        <v>0.94899999999999995</v>
      </c>
      <c r="CA1489" s="19">
        <v>0.85499999999999998</v>
      </c>
      <c r="CB1489" s="19">
        <v>0.63700000000000001</v>
      </c>
      <c r="CC1489" s="19">
        <v>0.60699999999999998</v>
      </c>
      <c r="CD1489" s="19">
        <v>0.97399999999999998</v>
      </c>
      <c r="CE1489" s="19"/>
      <c r="CF1489" s="19">
        <v>1.284</v>
      </c>
      <c r="CG1489" s="19">
        <v>1.129</v>
      </c>
      <c r="CH1489" s="19">
        <v>0.96199999999999997</v>
      </c>
      <c r="CI1489" s="19">
        <v>1.177</v>
      </c>
      <c r="CJ1489" s="19">
        <v>1.2889999999999999</v>
      </c>
      <c r="CK1489" s="19">
        <v>0.76800000000000002</v>
      </c>
      <c r="CL1489" s="19">
        <v>1.093</v>
      </c>
      <c r="CM1489" s="19">
        <v>1.1020000000000001</v>
      </c>
      <c r="CN1489" s="19">
        <v>0.999</v>
      </c>
      <c r="CO1489" s="19">
        <v>1.0509999999999999</v>
      </c>
      <c r="CP1489" s="19">
        <v>0.97899999999999998</v>
      </c>
      <c r="CQ1489" s="19">
        <v>1.339</v>
      </c>
      <c r="CR1489" s="19">
        <v>0.95799999999999996</v>
      </c>
      <c r="CS1489" s="19">
        <v>1.2130000000000001</v>
      </c>
      <c r="CT1489" s="19">
        <v>0.91</v>
      </c>
      <c r="CU1489" s="19">
        <v>1.0369999999999999</v>
      </c>
      <c r="CV1489" s="19">
        <v>1.264</v>
      </c>
      <c r="CW1489" s="19">
        <v>0.98799999999999999</v>
      </c>
    </row>
    <row r="1490" spans="1:101" s="1" customFormat="1" ht="15" x14ac:dyDescent="0.2">
      <c r="A1490" s="19">
        <v>2447</v>
      </c>
      <c r="B1490" s="19">
        <v>479.2</v>
      </c>
      <c r="C1490" s="19">
        <v>1332.8</v>
      </c>
      <c r="D1490" s="19">
        <v>319.07260000000002</v>
      </c>
      <c r="E1490" s="19">
        <v>321.07900000000001</v>
      </c>
      <c r="F1490" s="19">
        <v>170.02850000000001</v>
      </c>
      <c r="G1490" s="20">
        <v>122068.2286</v>
      </c>
      <c r="H1490" s="19">
        <v>2</v>
      </c>
      <c r="I1490" s="19">
        <v>2</v>
      </c>
      <c r="J1490" s="19" t="s">
        <v>117</v>
      </c>
      <c r="M1490" s="10"/>
      <c r="N1490" s="10"/>
      <c r="U1490" s="21">
        <v>0</v>
      </c>
      <c r="V1490" s="21">
        <v>0</v>
      </c>
      <c r="W1490" s="21">
        <v>2</v>
      </c>
      <c r="X1490" s="19">
        <v>1.67E-2</v>
      </c>
      <c r="Y1490" s="19">
        <v>1.008</v>
      </c>
      <c r="Z1490" s="19">
        <v>1.06</v>
      </c>
      <c r="AA1490" s="19">
        <v>1.0609999999999999</v>
      </c>
      <c r="AB1490" s="22">
        <f t="shared" si="376"/>
        <v>1.1256666666666666</v>
      </c>
      <c r="AC1490" s="22">
        <f t="shared" si="377"/>
        <v>1.033722222222222</v>
      </c>
      <c r="AD1490" s="22">
        <f t="shared" si="378"/>
        <v>1.1386111111111112</v>
      </c>
      <c r="AE1490" s="22">
        <f t="shared" si="379"/>
        <v>1.088945020691138</v>
      </c>
      <c r="AF1490" s="22">
        <f t="shared" si="380"/>
        <v>0.98863137350573294</v>
      </c>
      <c r="AG1490" s="22">
        <f t="shared" si="381"/>
        <v>0.12293111624164267</v>
      </c>
      <c r="AH1490" s="22">
        <f t="shared" si="382"/>
        <v>-1.6495404793508479E-2</v>
      </c>
      <c r="AI1490" s="22">
        <f t="shared" si="383"/>
        <v>-0.65903328443847831</v>
      </c>
      <c r="AJ1490" s="22">
        <f t="shared" si="384"/>
        <v>-7.3733578902838617E-2</v>
      </c>
      <c r="AK1490" s="22">
        <f t="shared" si="389"/>
        <v>0</v>
      </c>
      <c r="AL1490" s="22" t="str">
        <f t="shared" si="385"/>
        <v>Lowering</v>
      </c>
      <c r="AM1490" s="24">
        <f t="shared" si="386"/>
        <v>0.21926368846677097</v>
      </c>
      <c r="AN1490" s="24">
        <f t="shared" si="387"/>
        <v>0.84385226630134147</v>
      </c>
      <c r="AO1490" s="25">
        <v>0.919207</v>
      </c>
      <c r="AP1490" s="24">
        <f t="shared" si="388"/>
        <v>0.84385226630134147</v>
      </c>
      <c r="AQ1490" s="25">
        <v>0.97936699999999999</v>
      </c>
      <c r="AR1490" s="25">
        <v>0.98157799999999995</v>
      </c>
      <c r="AS1490" s="19">
        <v>2447</v>
      </c>
      <c r="AT1490" s="19">
        <v>1.331</v>
      </c>
      <c r="AU1490" s="19">
        <v>1.24</v>
      </c>
      <c r="AV1490" s="19">
        <v>0.94199999999999995</v>
      </c>
      <c r="AW1490" s="19">
        <v>1.423</v>
      </c>
      <c r="AX1490" s="19">
        <v>1.081</v>
      </c>
      <c r="AY1490" s="19">
        <v>1.0089999999999999</v>
      </c>
      <c r="AZ1490" s="19">
        <v>1.734</v>
      </c>
      <c r="BA1490" s="19">
        <v>1.1919999999999999</v>
      </c>
      <c r="BB1490" s="19">
        <v>1.2609999999999999</v>
      </c>
      <c r="BC1490" s="19">
        <v>1.18</v>
      </c>
      <c r="BD1490" s="19">
        <v>1.0569999999999999</v>
      </c>
      <c r="BE1490" s="19">
        <v>0.96899999999999997</v>
      </c>
      <c r="BF1490" s="19">
        <v>1.0609999999999999</v>
      </c>
      <c r="BG1490" s="19">
        <v>0.97699999999999998</v>
      </c>
      <c r="BH1490" s="19">
        <v>1.1879999999999999</v>
      </c>
      <c r="BI1490" s="19">
        <v>0.61299999999999999</v>
      </c>
      <c r="BJ1490" s="19">
        <v>0.97799999999999998</v>
      </c>
      <c r="BK1490" s="19">
        <v>1.026</v>
      </c>
      <c r="BL1490" s="19"/>
      <c r="BM1490" s="19">
        <v>1.498</v>
      </c>
      <c r="BN1490" s="19">
        <v>0.97599999999999998</v>
      </c>
      <c r="BO1490" s="19">
        <v>1.0669999999999999</v>
      </c>
      <c r="BP1490" s="19">
        <v>1.085</v>
      </c>
      <c r="BQ1490" s="19">
        <v>1.323</v>
      </c>
      <c r="BR1490" s="19">
        <v>1.1299999999999999</v>
      </c>
      <c r="BS1490" s="19">
        <v>1.0029999999999999</v>
      </c>
      <c r="BT1490" s="19">
        <v>0.90200000000000002</v>
      </c>
      <c r="BU1490" s="19">
        <v>0.91100000000000003</v>
      </c>
      <c r="BV1490" s="19">
        <v>1.1679999999999999</v>
      </c>
      <c r="BW1490" s="19">
        <v>1.2410000000000001</v>
      </c>
      <c r="BX1490" s="19">
        <v>0.91500000000000004</v>
      </c>
      <c r="BY1490" s="19">
        <v>1.0720000000000001</v>
      </c>
      <c r="BZ1490" s="19">
        <v>0.97599999999999998</v>
      </c>
      <c r="CA1490" s="19">
        <v>0.94599999999999995</v>
      </c>
      <c r="CB1490" s="19">
        <v>0.69199999999999995</v>
      </c>
      <c r="CC1490" s="19">
        <v>0.64200000000000002</v>
      </c>
      <c r="CD1490" s="19">
        <v>1.06</v>
      </c>
      <c r="CE1490" s="19"/>
      <c r="CF1490" s="19">
        <v>1.222</v>
      </c>
      <c r="CG1490" s="19">
        <v>1.2130000000000001</v>
      </c>
      <c r="CH1490" s="19">
        <v>1.087</v>
      </c>
      <c r="CI1490" s="19">
        <v>1.2889999999999999</v>
      </c>
      <c r="CJ1490" s="19">
        <v>1.329</v>
      </c>
      <c r="CK1490" s="19">
        <v>0.83299999999999996</v>
      </c>
      <c r="CL1490" s="19">
        <v>1.121</v>
      </c>
      <c r="CM1490" s="19">
        <v>1.161</v>
      </c>
      <c r="CN1490" s="19">
        <v>0.98799999999999999</v>
      </c>
      <c r="CO1490" s="19">
        <v>1.127</v>
      </c>
      <c r="CP1490" s="19">
        <v>1.0309999999999999</v>
      </c>
      <c r="CQ1490" s="19">
        <v>1.419</v>
      </c>
      <c r="CR1490" s="19">
        <v>1.022</v>
      </c>
      <c r="CS1490" s="19">
        <v>1.202</v>
      </c>
      <c r="CT1490" s="19">
        <v>1.012</v>
      </c>
      <c r="CU1490" s="19">
        <v>1.081</v>
      </c>
      <c r="CV1490" s="19">
        <v>1.3080000000000001</v>
      </c>
      <c r="CW1490" s="19">
        <v>1.05</v>
      </c>
    </row>
    <row r="1491" spans="1:101" s="1" customFormat="1" ht="15" x14ac:dyDescent="0.2">
      <c r="A1491" s="19">
        <v>2448</v>
      </c>
      <c r="B1491" s="19">
        <v>480</v>
      </c>
      <c r="C1491" s="19">
        <v>1332.9</v>
      </c>
      <c r="D1491" s="19">
        <v>679.1</v>
      </c>
      <c r="E1491" s="19">
        <v>683.11350000000004</v>
      </c>
      <c r="F1491" s="19">
        <v>211.9906</v>
      </c>
      <c r="G1491" s="20">
        <v>3458.1538460000002</v>
      </c>
      <c r="H1491" s="19">
        <v>1</v>
      </c>
      <c r="I1491" s="19">
        <v>2</v>
      </c>
      <c r="J1491" s="19" t="s">
        <v>117</v>
      </c>
      <c r="M1491" s="10"/>
      <c r="N1491" s="10"/>
      <c r="U1491" s="21">
        <v>0</v>
      </c>
      <c r="V1491" s="21">
        <v>0</v>
      </c>
      <c r="W1491" s="21">
        <v>32</v>
      </c>
      <c r="X1491" s="19">
        <v>3.3300000000000003E-2</v>
      </c>
      <c r="Y1491" s="19">
        <v>1.1240000000000001</v>
      </c>
      <c r="Z1491" s="19">
        <v>1.0840000000000001</v>
      </c>
      <c r="AA1491" s="19">
        <v>0.995</v>
      </c>
      <c r="AB1491" s="22">
        <f t="shared" si="376"/>
        <v>1.1251666666666669</v>
      </c>
      <c r="AC1491" s="22">
        <f t="shared" si="377"/>
        <v>1.125388888888889</v>
      </c>
      <c r="AD1491" s="22">
        <f t="shared" si="378"/>
        <v>1.2084999999999999</v>
      </c>
      <c r="AE1491" s="22">
        <f t="shared" si="379"/>
        <v>0.99980253739448099</v>
      </c>
      <c r="AF1491" s="22">
        <f t="shared" si="380"/>
        <v>0.93104399393187176</v>
      </c>
      <c r="AG1491" s="22">
        <f t="shared" si="381"/>
        <v>-2.8490645185427402E-4</v>
      </c>
      <c r="AH1491" s="22">
        <f t="shared" si="382"/>
        <v>-0.10307875489301341</v>
      </c>
      <c r="AI1491" s="22">
        <f t="shared" si="383"/>
        <v>-1.0277324882360759E-3</v>
      </c>
      <c r="AJ1491" s="22">
        <f t="shared" si="384"/>
        <v>-0.61166326820290562</v>
      </c>
      <c r="AK1491" s="22">
        <f t="shared" si="389"/>
        <v>0</v>
      </c>
      <c r="AL1491" s="22" t="str">
        <f t="shared" si="385"/>
        <v>Increase</v>
      </c>
      <c r="AM1491" s="24">
        <f t="shared" si="386"/>
        <v>0.99763635630831438</v>
      </c>
      <c r="AN1491" s="24">
        <f t="shared" si="387"/>
        <v>0.24453258100616243</v>
      </c>
      <c r="AO1491" s="25">
        <v>0.394594</v>
      </c>
      <c r="AP1491" s="24">
        <f t="shared" si="388"/>
        <v>0.24453258100616243</v>
      </c>
      <c r="AQ1491" s="25">
        <v>0.62035399999999996</v>
      </c>
      <c r="AR1491" s="25">
        <v>0.73899300000000001</v>
      </c>
      <c r="AS1491" s="19">
        <v>2448</v>
      </c>
      <c r="AT1491" s="19">
        <v>1.5009999999999999</v>
      </c>
      <c r="AU1491" s="19">
        <v>1.079</v>
      </c>
      <c r="AV1491" s="19">
        <v>0.85599999999999998</v>
      </c>
      <c r="AW1491" s="19">
        <v>1.2130000000000001</v>
      </c>
      <c r="AX1491" s="19">
        <v>0.97699999999999998</v>
      </c>
      <c r="AY1491" s="19">
        <v>0.81100000000000005</v>
      </c>
      <c r="AZ1491" s="19">
        <v>1.645</v>
      </c>
      <c r="BA1491" s="19">
        <v>1.478</v>
      </c>
      <c r="BB1491" s="19">
        <v>1.359</v>
      </c>
      <c r="BC1491" s="19">
        <v>1.1819999999999999</v>
      </c>
      <c r="BD1491" s="19">
        <v>1.081</v>
      </c>
      <c r="BE1491" s="19">
        <v>1.01</v>
      </c>
      <c r="BF1491" s="19">
        <v>0.88500000000000001</v>
      </c>
      <c r="BG1491" s="19">
        <v>0.91200000000000003</v>
      </c>
      <c r="BH1491" s="19">
        <v>1.323</v>
      </c>
      <c r="BI1491" s="19">
        <v>0.879</v>
      </c>
      <c r="BJ1491" s="19">
        <v>1.07</v>
      </c>
      <c r="BK1491" s="19">
        <v>0.99199999999999999</v>
      </c>
      <c r="BL1491" s="19"/>
      <c r="BM1491" s="19">
        <v>1.28</v>
      </c>
      <c r="BN1491" s="19">
        <v>0.84599999999999997</v>
      </c>
      <c r="BO1491" s="19">
        <v>1.1279999999999999</v>
      </c>
      <c r="BP1491" s="19">
        <v>1.1619999999999999</v>
      </c>
      <c r="BQ1491" s="19">
        <v>1.4470000000000001</v>
      </c>
      <c r="BR1491" s="19">
        <v>1.2330000000000001</v>
      </c>
      <c r="BS1491" s="19">
        <v>0.92200000000000004</v>
      </c>
      <c r="BT1491" s="19">
        <v>1.1339999999999999</v>
      </c>
      <c r="BU1491" s="19">
        <v>1.2230000000000001</v>
      </c>
      <c r="BV1491" s="19">
        <v>1.37</v>
      </c>
      <c r="BW1491" s="19">
        <v>1.333</v>
      </c>
      <c r="BX1491" s="19">
        <v>1.0660000000000001</v>
      </c>
      <c r="BY1491" s="19">
        <v>1.1870000000000001</v>
      </c>
      <c r="BZ1491" s="19">
        <v>1.1519999999999999</v>
      </c>
      <c r="CA1491" s="19">
        <v>0.88200000000000001</v>
      </c>
      <c r="CB1491" s="19">
        <v>0.93500000000000005</v>
      </c>
      <c r="CC1491" s="19">
        <v>0.71299999999999997</v>
      </c>
      <c r="CD1491" s="19">
        <v>1.244</v>
      </c>
      <c r="CE1491" s="19"/>
      <c r="CF1491" s="19">
        <v>1.331</v>
      </c>
      <c r="CG1491" s="19">
        <v>1.21</v>
      </c>
      <c r="CH1491" s="19">
        <v>1.224</v>
      </c>
      <c r="CI1491" s="19">
        <v>1.3009999999999999</v>
      </c>
      <c r="CJ1491" s="19">
        <v>1.387</v>
      </c>
      <c r="CK1491" s="19">
        <v>0.76700000000000002</v>
      </c>
      <c r="CL1491" s="19">
        <v>1.165</v>
      </c>
      <c r="CM1491" s="19">
        <v>1.073</v>
      </c>
      <c r="CN1491" s="19">
        <v>1.2949999999999999</v>
      </c>
      <c r="CO1491" s="19">
        <v>1.0069999999999999</v>
      </c>
      <c r="CP1491" s="19">
        <v>1.1739999999999999</v>
      </c>
      <c r="CQ1491" s="19">
        <v>1.504</v>
      </c>
      <c r="CR1491" s="19">
        <v>1.3879999999999999</v>
      </c>
      <c r="CS1491" s="19">
        <v>1.3220000000000001</v>
      </c>
      <c r="CT1491" s="19">
        <v>1.105</v>
      </c>
      <c r="CU1491" s="19">
        <v>1.1499999999999999</v>
      </c>
      <c r="CV1491" s="19">
        <v>1.135</v>
      </c>
      <c r="CW1491" s="19">
        <v>1.2150000000000001</v>
      </c>
    </row>
    <row r="1492" spans="1:101" s="1" customFormat="1" ht="15" x14ac:dyDescent="0.2">
      <c r="A1492" s="19">
        <v>2450</v>
      </c>
      <c r="B1492" s="19">
        <v>480.5</v>
      </c>
      <c r="C1492" s="19">
        <v>1333.2</v>
      </c>
      <c r="D1492" s="19">
        <v>566.15099999999995</v>
      </c>
      <c r="E1492" s="19">
        <v>570.16489999999999</v>
      </c>
      <c r="F1492" s="19">
        <v>99.041600000000003</v>
      </c>
      <c r="G1492" s="20">
        <v>5360</v>
      </c>
      <c r="H1492" s="19">
        <v>1</v>
      </c>
      <c r="I1492" s="19">
        <v>2</v>
      </c>
      <c r="J1492" s="19" t="s">
        <v>112</v>
      </c>
      <c r="M1492" s="10"/>
      <c r="N1492" s="10"/>
      <c r="X1492" s="19">
        <v>0.05</v>
      </c>
      <c r="Y1492" s="19">
        <v>1.1100000000000001</v>
      </c>
      <c r="Z1492" s="19">
        <v>1.006</v>
      </c>
      <c r="AA1492" s="19">
        <v>1.1140000000000001</v>
      </c>
      <c r="AB1492" s="22">
        <f t="shared" si="376"/>
        <v>1.0508888888888888</v>
      </c>
      <c r="AC1492" s="22">
        <f t="shared" si="377"/>
        <v>0.97616666666666674</v>
      </c>
      <c r="AD1492" s="22">
        <f t="shared" si="378"/>
        <v>1.0788333333333335</v>
      </c>
      <c r="AE1492" s="22">
        <f t="shared" si="379"/>
        <v>1.0765465824369698</v>
      </c>
      <c r="AF1492" s="22">
        <f t="shared" si="380"/>
        <v>0.97409753334363225</v>
      </c>
      <c r="AG1492" s="22">
        <f t="shared" si="381"/>
        <v>0.1064107466271305</v>
      </c>
      <c r="AH1492" s="22">
        <f t="shared" si="382"/>
        <v>-3.786186279897033E-2</v>
      </c>
      <c r="AI1492" s="22">
        <f t="shared" si="383"/>
        <v>-0.70299896668187889</v>
      </c>
      <c r="AJ1492" s="22">
        <f t="shared" si="384"/>
        <v>-0.21827469587021736</v>
      </c>
      <c r="AK1492" s="22">
        <f t="shared" si="389"/>
        <v>0</v>
      </c>
      <c r="AL1492" s="22" t="str">
        <f t="shared" si="385"/>
        <v>Lowering</v>
      </c>
      <c r="AM1492" s="24">
        <f t="shared" si="386"/>
        <v>0.19815317404637101</v>
      </c>
      <c r="AN1492" s="24">
        <f t="shared" si="387"/>
        <v>0.60495811128815069</v>
      </c>
      <c r="AO1492" s="25">
        <v>0.92480600000000002</v>
      </c>
      <c r="AP1492" s="24">
        <f t="shared" si="388"/>
        <v>0.60495811128815069</v>
      </c>
      <c r="AQ1492" s="25">
        <v>0.64935200000000004</v>
      </c>
      <c r="AR1492" s="25">
        <v>0.76299300000000003</v>
      </c>
      <c r="AS1492" s="19">
        <v>2450</v>
      </c>
      <c r="AT1492" s="19">
        <v>1.1259999999999999</v>
      </c>
      <c r="AU1492" s="19">
        <v>1.1319999999999999</v>
      </c>
      <c r="AV1492" s="19">
        <v>0.92600000000000005</v>
      </c>
      <c r="AW1492" s="19">
        <v>1.0089999999999999</v>
      </c>
      <c r="AX1492" s="19">
        <v>0.83199999999999996</v>
      </c>
      <c r="AY1492" s="19">
        <v>0.83</v>
      </c>
      <c r="AZ1492" s="19">
        <v>1.345</v>
      </c>
      <c r="BA1492" s="19">
        <v>0.92300000000000004</v>
      </c>
      <c r="BB1492" s="19">
        <v>1.117</v>
      </c>
      <c r="BC1492" s="19">
        <v>1.2549999999999999</v>
      </c>
      <c r="BD1492" s="19">
        <v>0.82799999999999996</v>
      </c>
      <c r="BE1492" s="19">
        <v>0.94399999999999995</v>
      </c>
      <c r="BF1492" s="19">
        <v>1.0900000000000001</v>
      </c>
      <c r="BG1492" s="19">
        <v>1.091</v>
      </c>
      <c r="BH1492" s="19">
        <v>1.089</v>
      </c>
      <c r="BI1492" s="19">
        <v>0.93200000000000005</v>
      </c>
      <c r="BJ1492" s="19">
        <v>1.1579999999999999</v>
      </c>
      <c r="BK1492" s="19">
        <v>1.2889999999999999</v>
      </c>
      <c r="BL1492" s="19"/>
      <c r="BM1492" s="19">
        <v>1.1040000000000001</v>
      </c>
      <c r="BN1492" s="19">
        <v>0.64200000000000002</v>
      </c>
      <c r="BO1492" s="19">
        <v>0.75900000000000001</v>
      </c>
      <c r="BP1492" s="19">
        <v>1.226</v>
      </c>
      <c r="BQ1492" s="19">
        <v>1.123</v>
      </c>
      <c r="BR1492" s="19">
        <v>1.3340000000000001</v>
      </c>
      <c r="BS1492" s="19">
        <v>0.77100000000000002</v>
      </c>
      <c r="BT1492" s="19">
        <v>0.81100000000000005</v>
      </c>
      <c r="BU1492" s="19">
        <v>1.0369999999999999</v>
      </c>
      <c r="BV1492" s="19">
        <v>0.98499999999999999</v>
      </c>
      <c r="BW1492" s="19">
        <v>1.0409999999999999</v>
      </c>
      <c r="BX1492" s="19">
        <v>1.097</v>
      </c>
      <c r="BY1492" s="19">
        <v>0.9</v>
      </c>
      <c r="BZ1492" s="19">
        <v>1.1559999999999999</v>
      </c>
      <c r="CA1492" s="19">
        <v>0.89100000000000001</v>
      </c>
      <c r="CB1492" s="19">
        <v>0.76900000000000002</v>
      </c>
      <c r="CC1492" s="19">
        <v>0.96199999999999997</v>
      </c>
      <c r="CD1492" s="19">
        <v>0.96299999999999997</v>
      </c>
      <c r="CE1492" s="19"/>
      <c r="CF1492" s="19">
        <v>1.369</v>
      </c>
      <c r="CG1492" s="19">
        <v>0.96499999999999997</v>
      </c>
      <c r="CH1492" s="19">
        <v>0.96599999999999997</v>
      </c>
      <c r="CI1492" s="19">
        <v>0.74</v>
      </c>
      <c r="CJ1492" s="19">
        <v>1.319</v>
      </c>
      <c r="CK1492" s="19">
        <v>1.107</v>
      </c>
      <c r="CL1492" s="19">
        <v>1.1060000000000001</v>
      </c>
      <c r="CM1492" s="19">
        <v>1.0389999999999999</v>
      </c>
      <c r="CN1492" s="19">
        <v>1.169</v>
      </c>
      <c r="CO1492" s="19">
        <v>1.1830000000000001</v>
      </c>
      <c r="CP1492" s="19">
        <v>1.284</v>
      </c>
      <c r="CQ1492" s="19">
        <v>1.135</v>
      </c>
      <c r="CR1492" s="19">
        <v>1.1000000000000001</v>
      </c>
      <c r="CS1492" s="19">
        <v>1.054</v>
      </c>
      <c r="CT1492" s="19">
        <v>1.024</v>
      </c>
      <c r="CU1492" s="19">
        <v>0.79700000000000004</v>
      </c>
      <c r="CV1492" s="19">
        <v>1.119</v>
      </c>
      <c r="CW1492" s="19">
        <v>0.94299999999999995</v>
      </c>
    </row>
    <row r="1493" spans="1:101" s="1" customFormat="1" ht="15" x14ac:dyDescent="0.2">
      <c r="A1493" s="19">
        <v>2451</v>
      </c>
      <c r="B1493" s="19">
        <v>480.7</v>
      </c>
      <c r="C1493" s="19">
        <v>1333.3</v>
      </c>
      <c r="D1493" s="19">
        <v>283.58010000000002</v>
      </c>
      <c r="E1493" s="19">
        <v>285.58670000000001</v>
      </c>
      <c r="F1493" s="19">
        <v>99.043499999999995</v>
      </c>
      <c r="G1493" s="20">
        <v>19740.25532</v>
      </c>
      <c r="H1493" s="19">
        <v>2</v>
      </c>
      <c r="I1493" s="19">
        <v>2</v>
      </c>
      <c r="J1493" s="19" t="s">
        <v>103</v>
      </c>
      <c r="M1493" s="10"/>
      <c r="N1493" s="10"/>
      <c r="U1493" s="21">
        <v>0</v>
      </c>
      <c r="V1493" s="21">
        <v>4</v>
      </c>
      <c r="W1493" s="21">
        <v>162</v>
      </c>
      <c r="X1493" s="19">
        <v>0.05</v>
      </c>
      <c r="Y1493" s="19">
        <v>1.0169999999999999</v>
      </c>
      <c r="Z1493" s="19">
        <v>1.085</v>
      </c>
      <c r="AA1493" s="19">
        <v>0.86</v>
      </c>
      <c r="AB1493" s="22">
        <f t="shared" si="376"/>
        <v>1.0703333333333331</v>
      </c>
      <c r="AC1493" s="22">
        <f t="shared" si="377"/>
        <v>0.93499999999999994</v>
      </c>
      <c r="AD1493" s="22">
        <f t="shared" si="378"/>
        <v>1.1208888888888888</v>
      </c>
      <c r="AE1493" s="22">
        <f t="shared" si="379"/>
        <v>1.1447415329768269</v>
      </c>
      <c r="AF1493" s="22">
        <f t="shared" si="380"/>
        <v>0.95489690721649467</v>
      </c>
      <c r="AG1493" s="22">
        <f t="shared" si="381"/>
        <v>0.19502189422961436</v>
      </c>
      <c r="AH1493" s="22">
        <f t="shared" si="382"/>
        <v>-6.6583109881294109E-2</v>
      </c>
      <c r="AI1493" s="22">
        <f t="shared" si="383"/>
        <v>-1.4540617121508619</v>
      </c>
      <c r="AJ1493" s="22">
        <f t="shared" si="384"/>
        <v>-0.37720782209639797</v>
      </c>
      <c r="AK1493" s="22">
        <f t="shared" si="389"/>
        <v>0</v>
      </c>
      <c r="AL1493" s="22" t="str">
        <f t="shared" si="385"/>
        <v>Lowering</v>
      </c>
      <c r="AM1493" s="24">
        <f t="shared" si="386"/>
        <v>3.5151048822524476E-2</v>
      </c>
      <c r="AN1493" s="24">
        <f t="shared" si="387"/>
        <v>0.41955816559069548</v>
      </c>
      <c r="AO1493" s="25">
        <v>1.19875</v>
      </c>
      <c r="AP1493" s="24">
        <f t="shared" si="388"/>
        <v>0.41955816559069548</v>
      </c>
      <c r="AQ1493" s="25">
        <v>0.62619000000000002</v>
      </c>
      <c r="AR1493" s="25">
        <v>0.74570199999999998</v>
      </c>
      <c r="AS1493" s="19">
        <v>2451</v>
      </c>
      <c r="AT1493" s="19">
        <v>1.2010000000000001</v>
      </c>
      <c r="AU1493" s="19">
        <v>1.381</v>
      </c>
      <c r="AV1493" s="19">
        <v>0.90500000000000003</v>
      </c>
      <c r="AW1493" s="19">
        <v>0.97899999999999998</v>
      </c>
      <c r="AX1493" s="19">
        <v>0.86399999999999999</v>
      </c>
      <c r="AY1493" s="19">
        <v>0.84399999999999997</v>
      </c>
      <c r="AZ1493" s="19">
        <v>1.371</v>
      </c>
      <c r="BA1493" s="19">
        <v>0.82199999999999995</v>
      </c>
      <c r="BB1493" s="19">
        <v>1.274</v>
      </c>
      <c r="BC1493" s="19">
        <v>1.294</v>
      </c>
      <c r="BD1493" s="19">
        <v>0.876</v>
      </c>
      <c r="BE1493" s="19">
        <v>0.92600000000000005</v>
      </c>
      <c r="BF1493" s="19">
        <v>1.1180000000000001</v>
      </c>
      <c r="BG1493" s="19">
        <v>0.91400000000000003</v>
      </c>
      <c r="BH1493" s="19">
        <v>1.226</v>
      </c>
      <c r="BI1493" s="19">
        <v>0.96599999999999997</v>
      </c>
      <c r="BJ1493" s="19">
        <v>0.997</v>
      </c>
      <c r="BK1493" s="19">
        <v>1.3080000000000001</v>
      </c>
      <c r="BL1493" s="19"/>
      <c r="BM1493" s="19">
        <v>0.98099999999999998</v>
      </c>
      <c r="BN1493" s="19">
        <v>0.68500000000000005</v>
      </c>
      <c r="BO1493" s="19">
        <v>0.73</v>
      </c>
      <c r="BP1493" s="19">
        <v>0.84899999999999998</v>
      </c>
      <c r="BQ1493" s="19">
        <v>1.2130000000000001</v>
      </c>
      <c r="BR1493" s="19">
        <v>1.087</v>
      </c>
      <c r="BS1493" s="19">
        <v>0.69099999999999995</v>
      </c>
      <c r="BT1493" s="19">
        <v>0.86399999999999999</v>
      </c>
      <c r="BU1493" s="19">
        <v>0.89400000000000002</v>
      </c>
      <c r="BV1493" s="19">
        <v>0.89700000000000002</v>
      </c>
      <c r="BW1493" s="19">
        <v>0.90800000000000003</v>
      </c>
      <c r="BX1493" s="19">
        <v>1.083</v>
      </c>
      <c r="BY1493" s="19">
        <v>0.95299999999999996</v>
      </c>
      <c r="BZ1493" s="19">
        <v>1.341</v>
      </c>
      <c r="CA1493" s="19">
        <v>1.004</v>
      </c>
      <c r="CB1493" s="19">
        <v>0.80200000000000005</v>
      </c>
      <c r="CC1493" s="19">
        <v>0.93600000000000005</v>
      </c>
      <c r="CD1493" s="19">
        <v>0.91200000000000003</v>
      </c>
      <c r="CE1493" s="19"/>
      <c r="CF1493" s="19">
        <v>1.304</v>
      </c>
      <c r="CG1493" s="19">
        <v>1.069</v>
      </c>
      <c r="CH1493" s="19">
        <v>0.92600000000000005</v>
      </c>
      <c r="CI1493" s="19">
        <v>0.84299999999999997</v>
      </c>
      <c r="CJ1493" s="19">
        <v>1.272</v>
      </c>
      <c r="CK1493" s="19">
        <v>0.98399999999999999</v>
      </c>
      <c r="CL1493" s="19">
        <v>1.3480000000000001</v>
      </c>
      <c r="CM1493" s="19">
        <v>1.1559999999999999</v>
      </c>
      <c r="CN1493" s="19">
        <v>1.127</v>
      </c>
      <c r="CO1493" s="19">
        <v>0.97899999999999998</v>
      </c>
      <c r="CP1493" s="19">
        <v>1.3460000000000001</v>
      </c>
      <c r="CQ1493" s="19">
        <v>1.3120000000000001</v>
      </c>
      <c r="CR1493" s="19">
        <v>0.90500000000000003</v>
      </c>
      <c r="CS1493" s="19">
        <v>1.0740000000000001</v>
      </c>
      <c r="CT1493" s="19">
        <v>1.1339999999999999</v>
      </c>
      <c r="CU1493" s="19">
        <v>1.0369999999999999</v>
      </c>
      <c r="CV1493" s="19">
        <v>0.97299999999999998</v>
      </c>
      <c r="CW1493" s="19">
        <v>1.387</v>
      </c>
    </row>
    <row r="1494" spans="1:101" s="1" customFormat="1" ht="15" x14ac:dyDescent="0.2">
      <c r="A1494" s="19">
        <v>2453</v>
      </c>
      <c r="B1494" s="19">
        <v>479.7</v>
      </c>
      <c r="C1494" s="19">
        <v>1333.7</v>
      </c>
      <c r="D1494" s="19">
        <v>688.54160000000002</v>
      </c>
      <c r="E1494" s="19">
        <v>690.54830000000004</v>
      </c>
      <c r="F1494" s="19">
        <v>454.48329999999999</v>
      </c>
      <c r="G1494" s="20">
        <v>4215.2</v>
      </c>
      <c r="H1494" s="19">
        <v>1</v>
      </c>
      <c r="I1494" s="19">
        <v>1</v>
      </c>
      <c r="J1494" s="19" t="s">
        <v>117</v>
      </c>
      <c r="M1494" s="10"/>
      <c r="N1494" s="10"/>
      <c r="U1494" s="21">
        <v>0</v>
      </c>
      <c r="V1494" s="21">
        <v>0</v>
      </c>
      <c r="W1494" s="21">
        <v>2</v>
      </c>
      <c r="X1494" s="19">
        <v>0.05</v>
      </c>
      <c r="Y1494" s="19">
        <v>1.3640000000000001</v>
      </c>
      <c r="Z1494" s="19">
        <v>1.306</v>
      </c>
      <c r="AA1494" s="19">
        <v>1.3149999999999999</v>
      </c>
      <c r="AB1494" s="22">
        <f t="shared" si="376"/>
        <v>0.84705555555555556</v>
      </c>
      <c r="AC1494" s="22">
        <f t="shared" si="377"/>
        <v>0.84199999999999975</v>
      </c>
      <c r="AD1494" s="22">
        <f t="shared" si="378"/>
        <v>0.99311111111111117</v>
      </c>
      <c r="AE1494" s="22">
        <f t="shared" si="379"/>
        <v>1.0060042227500663</v>
      </c>
      <c r="AF1494" s="22">
        <f t="shared" si="380"/>
        <v>0.85293130454240318</v>
      </c>
      <c r="AG1494" s="22">
        <f t="shared" si="381"/>
        <v>8.6363609364753461E-3</v>
      </c>
      <c r="AH1494" s="22">
        <f t="shared" si="382"/>
        <v>-0.22949854394982677</v>
      </c>
      <c r="AI1494" s="22">
        <f t="shared" si="383"/>
        <v>-2.1800686594367295E-2</v>
      </c>
      <c r="AJ1494" s="22">
        <f t="shared" si="384"/>
        <v>-1.1459198083813489</v>
      </c>
      <c r="AK1494" s="22">
        <f t="shared" si="389"/>
        <v>0</v>
      </c>
      <c r="AL1494" s="22" t="str">
        <f t="shared" si="385"/>
        <v>Lowering</v>
      </c>
      <c r="AM1494" s="24">
        <f t="shared" si="386"/>
        <v>0.95104116061533184</v>
      </c>
      <c r="AN1494" s="24">
        <f t="shared" si="387"/>
        <v>7.1462826859257297E-2</v>
      </c>
      <c r="AO1494" s="25">
        <v>0.220718</v>
      </c>
      <c r="AP1494" s="24">
        <f t="shared" si="388"/>
        <v>7.1462826859257297E-2</v>
      </c>
      <c r="AQ1494" s="25">
        <v>1.1890400000000001</v>
      </c>
      <c r="AR1494" s="25">
        <v>1.08788</v>
      </c>
      <c r="AS1494" s="19">
        <v>2453</v>
      </c>
      <c r="AT1494" s="19">
        <v>0.64700000000000002</v>
      </c>
      <c r="AU1494" s="19">
        <v>0.59899999999999998</v>
      </c>
      <c r="AV1494" s="19">
        <v>0.66</v>
      </c>
      <c r="AW1494" s="19">
        <v>0.89400000000000002</v>
      </c>
      <c r="AX1494" s="19">
        <v>0.71499999999999997</v>
      </c>
      <c r="AY1494" s="19">
        <v>0.83099999999999996</v>
      </c>
      <c r="AZ1494" s="19">
        <v>0.63500000000000001</v>
      </c>
      <c r="BA1494" s="19">
        <v>0.86099999999999999</v>
      </c>
      <c r="BB1494" s="19">
        <v>1.0249999999999999</v>
      </c>
      <c r="BC1494" s="19">
        <v>0.90400000000000003</v>
      </c>
      <c r="BD1494" s="19">
        <v>1.1020000000000001</v>
      </c>
      <c r="BE1494" s="19">
        <v>0.89200000000000002</v>
      </c>
      <c r="BF1494" s="19">
        <v>0.61199999999999999</v>
      </c>
      <c r="BG1494" s="19">
        <v>0.74099999999999999</v>
      </c>
      <c r="BH1494" s="19">
        <v>0.58699999999999997</v>
      </c>
      <c r="BI1494" s="19">
        <v>1.175</v>
      </c>
      <c r="BJ1494" s="19">
        <v>1.56</v>
      </c>
      <c r="BK1494" s="19">
        <v>0.80700000000000005</v>
      </c>
      <c r="BL1494" s="19"/>
      <c r="BM1494" s="19">
        <v>0.71299999999999997</v>
      </c>
      <c r="BN1494" s="19">
        <v>0.83699999999999997</v>
      </c>
      <c r="BO1494" s="19">
        <v>0.69099999999999995</v>
      </c>
      <c r="BP1494" s="19">
        <v>1.22</v>
      </c>
      <c r="BQ1494" s="19">
        <v>0.57599999999999996</v>
      </c>
      <c r="BR1494" s="19">
        <v>0.49299999999999999</v>
      </c>
      <c r="BS1494" s="19">
        <v>0.51400000000000001</v>
      </c>
      <c r="BT1494" s="19">
        <v>0.81100000000000005</v>
      </c>
      <c r="BU1494" s="19">
        <v>0.747</v>
      </c>
      <c r="BV1494" s="19">
        <v>1.0069999999999999</v>
      </c>
      <c r="BW1494" s="19">
        <v>1.0660000000000001</v>
      </c>
      <c r="BX1494" s="19">
        <v>0.92200000000000004</v>
      </c>
      <c r="BY1494" s="19">
        <v>0.70299999999999996</v>
      </c>
      <c r="BZ1494" s="19">
        <v>0.76400000000000001</v>
      </c>
      <c r="CA1494" s="19">
        <v>0.82199999999999995</v>
      </c>
      <c r="CB1494" s="19">
        <v>0.74199999999999999</v>
      </c>
      <c r="CC1494" s="19">
        <v>1.3660000000000001</v>
      </c>
      <c r="CD1494" s="19">
        <v>1.1619999999999999</v>
      </c>
      <c r="CE1494" s="19"/>
      <c r="CF1494" s="19">
        <v>0.64400000000000002</v>
      </c>
      <c r="CG1494" s="19">
        <v>0.65100000000000002</v>
      </c>
      <c r="CH1494" s="19">
        <v>0.82199999999999995</v>
      </c>
      <c r="CI1494" s="19">
        <v>0.86699999999999999</v>
      </c>
      <c r="CJ1494" s="19">
        <v>1.107</v>
      </c>
      <c r="CK1494" s="19">
        <v>0.91900000000000004</v>
      </c>
      <c r="CL1494" s="19">
        <v>0.753</v>
      </c>
      <c r="CM1494" s="19">
        <v>1.28</v>
      </c>
      <c r="CN1494" s="19">
        <v>1.3440000000000001</v>
      </c>
      <c r="CO1494" s="19">
        <v>1.0680000000000001</v>
      </c>
      <c r="CP1494" s="19">
        <v>1.133</v>
      </c>
      <c r="CQ1494" s="19">
        <v>1.089</v>
      </c>
      <c r="CR1494" s="19">
        <v>0.80700000000000005</v>
      </c>
      <c r="CS1494" s="19">
        <v>1.0489999999999999</v>
      </c>
      <c r="CT1494" s="19">
        <v>0.81499999999999995</v>
      </c>
      <c r="CU1494" s="19">
        <v>0.98899999999999999</v>
      </c>
      <c r="CV1494" s="19">
        <v>1.3260000000000001</v>
      </c>
      <c r="CW1494" s="19">
        <v>1.2130000000000001</v>
      </c>
    </row>
    <row r="1495" spans="1:101" s="1" customFormat="1" ht="15" x14ac:dyDescent="0.2">
      <c r="A1495" s="19">
        <v>2455</v>
      </c>
      <c r="B1495" s="19">
        <v>480.1</v>
      </c>
      <c r="C1495" s="19">
        <v>1336</v>
      </c>
      <c r="D1495" s="19">
        <v>315.0849</v>
      </c>
      <c r="E1495" s="19">
        <v>317.09120000000001</v>
      </c>
      <c r="F1495" s="19">
        <v>162.0531</v>
      </c>
      <c r="G1495" s="20">
        <v>13489.333329999999</v>
      </c>
      <c r="H1495" s="19">
        <v>2</v>
      </c>
      <c r="I1495" s="19">
        <v>2</v>
      </c>
      <c r="J1495" s="19" t="s">
        <v>109</v>
      </c>
      <c r="M1495" s="10"/>
      <c r="N1495" s="10"/>
      <c r="U1495" s="21">
        <v>5</v>
      </c>
      <c r="V1495" s="21">
        <v>81</v>
      </c>
      <c r="W1495" s="21">
        <v>736</v>
      </c>
      <c r="X1495" s="19">
        <v>0</v>
      </c>
      <c r="Y1495" s="19">
        <v>0.75</v>
      </c>
      <c r="Z1495" s="19">
        <v>0.72599999999999998</v>
      </c>
      <c r="AA1495" s="19">
        <v>0.71799999999999997</v>
      </c>
      <c r="AB1495" s="22">
        <f t="shared" si="376"/>
        <v>0.91864705882352926</v>
      </c>
      <c r="AC1495" s="22">
        <f t="shared" si="377"/>
        <v>1.1607222222222222</v>
      </c>
      <c r="AD1495" s="22">
        <f t="shared" si="378"/>
        <v>0.93272222222222234</v>
      </c>
      <c r="AE1495" s="22">
        <f t="shared" si="379"/>
        <v>0.79144436217027359</v>
      </c>
      <c r="AF1495" s="22">
        <f t="shared" si="380"/>
        <v>0.98490958715965959</v>
      </c>
      <c r="AG1495" s="22">
        <f t="shared" si="381"/>
        <v>-0.33744016112928377</v>
      </c>
      <c r="AH1495" s="22">
        <f t="shared" si="382"/>
        <v>-2.1936800920578713E-2</v>
      </c>
      <c r="AI1495" s="22">
        <f t="shared" si="383"/>
        <v>-2.1891621514241071</v>
      </c>
      <c r="AJ1495" s="22">
        <f t="shared" si="384"/>
        <v>-0.12992973816066308</v>
      </c>
      <c r="AK1495" s="22">
        <f t="shared" si="389"/>
        <v>0</v>
      </c>
      <c r="AL1495" s="22" t="str">
        <f t="shared" si="385"/>
        <v>Increase</v>
      </c>
      <c r="AM1495" s="24">
        <f t="shared" si="386"/>
        <v>6.469010388603683E-3</v>
      </c>
      <c r="AN1495" s="24">
        <f t="shared" si="387"/>
        <v>0.74143018303813402</v>
      </c>
      <c r="AO1495" s="25">
        <v>1.34067</v>
      </c>
      <c r="AP1495" s="24">
        <f t="shared" si="388"/>
        <v>0.74143018303813402</v>
      </c>
      <c r="AQ1495" s="25">
        <v>0.50407199999999996</v>
      </c>
      <c r="AR1495" s="25">
        <v>0.64873800000000004</v>
      </c>
      <c r="AS1495" s="19">
        <v>2455</v>
      </c>
      <c r="AT1495" s="19">
        <v>0.85299999999999998</v>
      </c>
      <c r="AU1495" s="19">
        <v>0.88600000000000001</v>
      </c>
      <c r="AV1495" s="19">
        <v>0.84399999999999997</v>
      </c>
      <c r="AW1495" s="19">
        <v>1.026</v>
      </c>
      <c r="AX1495" s="19">
        <v>1.2190000000000001</v>
      </c>
      <c r="AY1495" s="19">
        <v>0.97399999999999998</v>
      </c>
      <c r="AZ1495" s="19">
        <v>1.0640000000000001</v>
      </c>
      <c r="BA1495" s="19">
        <v>1.0740000000000001</v>
      </c>
      <c r="BB1495" s="19">
        <v>0.77500000000000002</v>
      </c>
      <c r="BC1495" s="19">
        <v>0.86899999999999999</v>
      </c>
      <c r="BD1495" s="19">
        <v>0.79300000000000004</v>
      </c>
      <c r="BE1495" s="19">
        <v>0.88300000000000001</v>
      </c>
      <c r="BF1495" s="19">
        <v>1.075</v>
      </c>
      <c r="BG1495" s="19" t="s">
        <v>111</v>
      </c>
      <c r="BH1495" s="19">
        <v>0.99399999999999999</v>
      </c>
      <c r="BI1495" s="19">
        <v>0.877</v>
      </c>
      <c r="BJ1495" s="19">
        <v>0.76200000000000001</v>
      </c>
      <c r="BK1495" s="19">
        <v>0.64900000000000002</v>
      </c>
      <c r="BL1495" s="19"/>
      <c r="BM1495" s="19">
        <v>1.496</v>
      </c>
      <c r="BN1495" s="19">
        <v>1.2150000000000001</v>
      </c>
      <c r="BO1495" s="19">
        <v>1.1719999999999999</v>
      </c>
      <c r="BP1495" s="19">
        <v>1.254</v>
      </c>
      <c r="BQ1495" s="19">
        <v>1.375</v>
      </c>
      <c r="BR1495" s="19">
        <v>1.931</v>
      </c>
      <c r="BS1495" s="19">
        <v>1.171</v>
      </c>
      <c r="BT1495" s="19">
        <v>0.96899999999999997</v>
      </c>
      <c r="BU1495" s="19">
        <v>0.85899999999999999</v>
      </c>
      <c r="BV1495" s="19">
        <v>0.93200000000000005</v>
      </c>
      <c r="BW1495" s="19">
        <v>1.165</v>
      </c>
      <c r="BX1495" s="19">
        <v>1.5649999999999999</v>
      </c>
      <c r="BY1495" s="19">
        <v>1.0349999999999999</v>
      </c>
      <c r="BZ1495" s="19">
        <v>1.3640000000000001</v>
      </c>
      <c r="CA1495" s="19">
        <v>1.0960000000000001</v>
      </c>
      <c r="CB1495" s="19">
        <v>0.81299999999999994</v>
      </c>
      <c r="CC1495" s="19">
        <v>0.79200000000000004</v>
      </c>
      <c r="CD1495" s="19">
        <v>0.68899999999999995</v>
      </c>
      <c r="CE1495" s="19"/>
      <c r="CF1495" s="19">
        <v>0.93</v>
      </c>
      <c r="CG1495" s="19">
        <v>0.96499999999999997</v>
      </c>
      <c r="CH1495" s="19">
        <v>0.94899999999999995</v>
      </c>
      <c r="CI1495" s="19">
        <v>1.024</v>
      </c>
      <c r="CJ1495" s="19">
        <v>0.91700000000000004</v>
      </c>
      <c r="CK1495" s="19">
        <v>1.044</v>
      </c>
      <c r="CL1495" s="19">
        <v>0.98699999999999999</v>
      </c>
      <c r="CM1495" s="19">
        <v>0.85</v>
      </c>
      <c r="CN1495" s="19">
        <v>0.61399999999999999</v>
      </c>
      <c r="CO1495" s="19">
        <v>1.0609999999999999</v>
      </c>
      <c r="CP1495" s="19">
        <v>1.0169999999999999</v>
      </c>
      <c r="CQ1495" s="19">
        <v>0.94099999999999995</v>
      </c>
      <c r="CR1495" s="19">
        <v>0.95499999999999996</v>
      </c>
      <c r="CS1495" s="19">
        <v>0.876</v>
      </c>
      <c r="CT1495" s="19">
        <v>0.90600000000000003</v>
      </c>
      <c r="CU1495" s="19">
        <v>0.86299999999999999</v>
      </c>
      <c r="CV1495" s="19">
        <v>0.88300000000000001</v>
      </c>
      <c r="CW1495" s="19">
        <v>1.0069999999999999</v>
      </c>
    </row>
    <row r="1496" spans="1:101" s="1" customFormat="1" ht="15" x14ac:dyDescent="0.2">
      <c r="A1496" s="19">
        <v>2457</v>
      </c>
      <c r="B1496" s="19">
        <v>479.9</v>
      </c>
      <c r="C1496" s="19">
        <v>1336.2</v>
      </c>
      <c r="D1496" s="19">
        <v>572.18709999999999</v>
      </c>
      <c r="E1496" s="19">
        <v>576.20000000000005</v>
      </c>
      <c r="F1496" s="19">
        <v>105.07769999999999</v>
      </c>
      <c r="G1496" s="20">
        <v>7537.3333329999996</v>
      </c>
      <c r="H1496" s="19">
        <v>1</v>
      </c>
      <c r="I1496" s="19">
        <v>2</v>
      </c>
      <c r="J1496" s="19" t="s">
        <v>112</v>
      </c>
      <c r="M1496" s="10"/>
      <c r="N1496" s="10"/>
      <c r="X1496" s="19">
        <v>0</v>
      </c>
      <c r="Y1496" s="19">
        <v>0.89800000000000002</v>
      </c>
      <c r="Z1496" s="19">
        <v>0.89400000000000002</v>
      </c>
      <c r="AA1496" s="19">
        <v>0.90700000000000003</v>
      </c>
      <c r="AB1496" s="22">
        <f t="shared" si="376"/>
        <v>0.91800000000000004</v>
      </c>
      <c r="AC1496" s="22">
        <f t="shared" si="377"/>
        <v>1.4621111111111114</v>
      </c>
      <c r="AD1496" s="22">
        <f t="shared" si="378"/>
        <v>1.0729444444444445</v>
      </c>
      <c r="AE1496" s="22">
        <f t="shared" si="379"/>
        <v>0.62785925982217483</v>
      </c>
      <c r="AF1496" s="22">
        <f t="shared" si="380"/>
        <v>0.85558949930098893</v>
      </c>
      <c r="AG1496" s="22">
        <f t="shared" si="381"/>
        <v>-0.67148689231836012</v>
      </c>
      <c r="AH1496" s="22">
        <f t="shared" si="382"/>
        <v>-0.22500931855475681</v>
      </c>
      <c r="AI1496" s="22">
        <f t="shared" si="383"/>
        <v>-6.1756148648492584</v>
      </c>
      <c r="AJ1496" s="22">
        <f t="shared" si="384"/>
        <v>-1.3056792365685475</v>
      </c>
      <c r="AK1496" s="30" t="s">
        <v>130</v>
      </c>
      <c r="AL1496" s="22" t="str">
        <f t="shared" si="385"/>
        <v>Increase</v>
      </c>
      <c r="AM1496" s="24">
        <f t="shared" si="386"/>
        <v>6.6739836003656571E-7</v>
      </c>
      <c r="AN1496" s="24">
        <f t="shared" si="387"/>
        <v>4.9467591235126201E-2</v>
      </c>
      <c r="AO1496" s="25">
        <v>2.1886399999999999</v>
      </c>
      <c r="AP1496" s="24">
        <f t="shared" si="388"/>
        <v>4.9467591235126201E-2</v>
      </c>
      <c r="AQ1496" s="25">
        <v>1.1611800000000001</v>
      </c>
      <c r="AR1496" s="25">
        <v>1.0739700000000001</v>
      </c>
      <c r="AS1496" s="19">
        <v>2457</v>
      </c>
      <c r="AT1496" s="19">
        <v>1.026</v>
      </c>
      <c r="AU1496" s="19">
        <v>0.93400000000000005</v>
      </c>
      <c r="AV1496" s="19">
        <v>0.79400000000000004</v>
      </c>
      <c r="AW1496" s="19">
        <v>0.76300000000000001</v>
      </c>
      <c r="AX1496" s="19">
        <v>1.2769999999999999</v>
      </c>
      <c r="AY1496" s="19">
        <v>0.80300000000000005</v>
      </c>
      <c r="AZ1496" s="19">
        <v>0.91700000000000004</v>
      </c>
      <c r="BA1496" s="19">
        <v>0.83</v>
      </c>
      <c r="BB1496" s="19">
        <v>0.73499999999999999</v>
      </c>
      <c r="BC1496" s="19">
        <v>0.67400000000000004</v>
      </c>
      <c r="BD1496" s="19">
        <v>0.79400000000000004</v>
      </c>
      <c r="BE1496" s="19">
        <v>0.80100000000000005</v>
      </c>
      <c r="BF1496" s="19">
        <v>1.518</v>
      </c>
      <c r="BG1496" s="19">
        <v>1.0309999999999999</v>
      </c>
      <c r="BH1496" s="19">
        <v>1.139</v>
      </c>
      <c r="BI1496" s="19">
        <v>0.86599999999999999</v>
      </c>
      <c r="BJ1496" s="19">
        <v>1.0309999999999999</v>
      </c>
      <c r="BK1496" s="19">
        <v>0.59099999999999997</v>
      </c>
      <c r="BL1496" s="19"/>
      <c r="BM1496" s="19">
        <v>1.2709999999999999</v>
      </c>
      <c r="BN1496" s="19">
        <v>1.292</v>
      </c>
      <c r="BO1496" s="19">
        <v>1.298</v>
      </c>
      <c r="BP1496" s="19">
        <v>1.365</v>
      </c>
      <c r="BQ1496" s="19">
        <v>1.863</v>
      </c>
      <c r="BR1496" s="19">
        <v>1.1599999999999999</v>
      </c>
      <c r="BS1496" s="19">
        <v>1.3779999999999999</v>
      </c>
      <c r="BT1496" s="19">
        <v>1.1990000000000001</v>
      </c>
      <c r="BU1496" s="19">
        <v>1.591</v>
      </c>
      <c r="BV1496" s="19">
        <v>1.5049999999999999</v>
      </c>
      <c r="BW1496" s="19">
        <v>2.266</v>
      </c>
      <c r="BX1496" s="19">
        <v>1.3580000000000001</v>
      </c>
      <c r="BY1496" s="19">
        <v>1.4850000000000001</v>
      </c>
      <c r="BZ1496" s="19">
        <v>1.3819999999999999</v>
      </c>
      <c r="CA1496" s="19">
        <v>1.635</v>
      </c>
      <c r="CB1496" s="19">
        <v>1.1879999999999999</v>
      </c>
      <c r="CC1496" s="19">
        <v>1.911</v>
      </c>
      <c r="CD1496" s="19">
        <v>1.171</v>
      </c>
      <c r="CE1496" s="19"/>
      <c r="CF1496" s="19">
        <v>0.90500000000000003</v>
      </c>
      <c r="CG1496" s="19">
        <v>1.423</v>
      </c>
      <c r="CH1496" s="19">
        <v>1.1850000000000001</v>
      </c>
      <c r="CI1496" s="19">
        <v>0.87</v>
      </c>
      <c r="CJ1496" s="19">
        <v>1.2569999999999999</v>
      </c>
      <c r="CK1496" s="19">
        <v>1.329</v>
      </c>
      <c r="CL1496" s="19">
        <v>0.96499999999999997</v>
      </c>
      <c r="CM1496" s="19">
        <v>0.80300000000000005</v>
      </c>
      <c r="CN1496" s="19">
        <v>0.94199999999999995</v>
      </c>
      <c r="CO1496" s="19">
        <v>1.1419999999999999</v>
      </c>
      <c r="CP1496" s="19">
        <v>0.91</v>
      </c>
      <c r="CQ1496" s="19">
        <v>1.133</v>
      </c>
      <c r="CR1496" s="19">
        <v>1.6519999999999999</v>
      </c>
      <c r="CS1496" s="19">
        <v>0.84099999999999997</v>
      </c>
      <c r="CT1496" s="19">
        <v>1.0629999999999999</v>
      </c>
      <c r="CU1496" s="19">
        <v>1.075</v>
      </c>
      <c r="CV1496" s="19">
        <v>0.81100000000000005</v>
      </c>
      <c r="CW1496" s="19">
        <v>1.0069999999999999</v>
      </c>
    </row>
    <row r="1497" spans="1:101" s="1" customFormat="1" ht="15" x14ac:dyDescent="0.2">
      <c r="A1497" s="19">
        <v>2459</v>
      </c>
      <c r="B1497" s="19">
        <v>480.8</v>
      </c>
      <c r="C1497" s="19">
        <v>1336.7</v>
      </c>
      <c r="D1497" s="19">
        <v>327.09050000000002</v>
      </c>
      <c r="E1497" s="19">
        <v>329.09589999999997</v>
      </c>
      <c r="F1497" s="19">
        <v>186.0643</v>
      </c>
      <c r="G1497" s="20">
        <v>3539</v>
      </c>
      <c r="H1497" s="19">
        <v>2</v>
      </c>
      <c r="I1497" s="19">
        <v>2</v>
      </c>
      <c r="J1497" s="19" t="s">
        <v>103</v>
      </c>
      <c r="M1497" s="10"/>
      <c r="N1497" s="10"/>
      <c r="U1497" s="21">
        <v>0</v>
      </c>
      <c r="V1497" s="21">
        <v>16</v>
      </c>
      <c r="W1497" s="21">
        <v>345</v>
      </c>
      <c r="X1497" s="19">
        <v>0.1167</v>
      </c>
      <c r="Y1497" s="19">
        <v>1.9159999999999999</v>
      </c>
      <c r="Z1497" s="19">
        <v>1.2410000000000001</v>
      </c>
      <c r="AA1497" s="19">
        <v>1.127</v>
      </c>
      <c r="AB1497" s="22">
        <f t="shared" si="376"/>
        <v>1.0085555555555556</v>
      </c>
      <c r="AC1497" s="22">
        <f t="shared" si="377"/>
        <v>0.87841111111111114</v>
      </c>
      <c r="AD1497" s="22">
        <f t="shared" si="378"/>
        <v>0.95996111111111126</v>
      </c>
      <c r="AE1497" s="22">
        <f t="shared" si="379"/>
        <v>1.148158923308499</v>
      </c>
      <c r="AF1497" s="22">
        <f t="shared" si="380"/>
        <v>1.0506212635928538</v>
      </c>
      <c r="AG1497" s="22">
        <f t="shared" si="381"/>
        <v>0.19932234758893519</v>
      </c>
      <c r="AH1497" s="22">
        <f t="shared" si="382"/>
        <v>7.1242688700566187E-2</v>
      </c>
      <c r="AI1497" s="22">
        <f t="shared" si="383"/>
        <v>-0.34208494799226508</v>
      </c>
      <c r="AJ1497" s="22">
        <f t="shared" si="384"/>
        <v>-0.10507165543196273</v>
      </c>
      <c r="AK1497" s="22">
        <f t="shared" ref="AK1497:AK1514" si="390">P1497</f>
        <v>0</v>
      </c>
      <c r="AL1497" s="22" t="str">
        <f t="shared" si="385"/>
        <v>Lowering</v>
      </c>
      <c r="AM1497" s="24">
        <f t="shared" si="386"/>
        <v>0.45489907319748524</v>
      </c>
      <c r="AN1497" s="24">
        <f t="shared" si="387"/>
        <v>0.78510608712693108</v>
      </c>
      <c r="AO1497" s="25">
        <v>0.38708900000000002</v>
      </c>
      <c r="AP1497" s="24">
        <f t="shared" si="388"/>
        <v>0.78510608712693108</v>
      </c>
      <c r="AQ1497" s="25">
        <v>0.41614899999999999</v>
      </c>
      <c r="AR1497" s="25">
        <v>0.55542999999999998</v>
      </c>
      <c r="AS1497" s="19">
        <v>2459</v>
      </c>
      <c r="AT1497" s="19">
        <v>0.58599999999999997</v>
      </c>
      <c r="AU1497" s="19">
        <v>0.93300000000000005</v>
      </c>
      <c r="AV1497" s="19">
        <v>0.55800000000000005</v>
      </c>
      <c r="AW1497" s="19">
        <v>0.64</v>
      </c>
      <c r="AX1497" s="19">
        <v>0.47499999999999998</v>
      </c>
      <c r="AY1497" s="19">
        <v>0.46800000000000003</v>
      </c>
      <c r="AZ1497" s="19">
        <v>0.63300000000000001</v>
      </c>
      <c r="BA1497" s="19">
        <v>0.54900000000000004</v>
      </c>
      <c r="BB1497" s="19">
        <v>0.96699999999999997</v>
      </c>
      <c r="BC1497" s="19">
        <v>1.6619999999999999</v>
      </c>
      <c r="BD1497" s="19">
        <v>1.1499999999999999</v>
      </c>
      <c r="BE1497" s="19">
        <v>1.8440000000000001</v>
      </c>
      <c r="BF1497" s="19">
        <v>0.89900000000000002</v>
      </c>
      <c r="BG1497" s="19">
        <v>0.81399999999999995</v>
      </c>
      <c r="BH1497" s="19">
        <v>1.0089999999999999</v>
      </c>
      <c r="BI1497" s="19">
        <v>1.6870000000000001</v>
      </c>
      <c r="BJ1497" s="19">
        <v>0.92300000000000004</v>
      </c>
      <c r="BK1497" s="19">
        <v>2.3570000000000002</v>
      </c>
      <c r="BL1497" s="19"/>
      <c r="BM1497" s="19">
        <v>0.30930000000000002</v>
      </c>
      <c r="BN1497" s="19">
        <v>0.69099999999999995</v>
      </c>
      <c r="BO1497" s="19">
        <v>0.38350000000000001</v>
      </c>
      <c r="BP1497" s="19">
        <v>1.3080000000000001</v>
      </c>
      <c r="BQ1497" s="19">
        <v>0.34160000000000001</v>
      </c>
      <c r="BR1497" s="19">
        <v>0.73</v>
      </c>
      <c r="BS1497" s="19">
        <v>0.627</v>
      </c>
      <c r="BT1497" s="19">
        <v>0.36</v>
      </c>
      <c r="BU1497" s="19">
        <v>0.69499999999999995</v>
      </c>
      <c r="BV1497" s="19">
        <v>1.143</v>
      </c>
      <c r="BW1497" s="19">
        <v>0.71299999999999997</v>
      </c>
      <c r="BX1497" s="19">
        <v>1.8240000000000001</v>
      </c>
      <c r="BY1497" s="19">
        <v>1.103</v>
      </c>
      <c r="BZ1497" s="19">
        <v>2.0910000000000002</v>
      </c>
      <c r="CA1497" s="19">
        <v>0.88600000000000001</v>
      </c>
      <c r="CB1497" s="19">
        <v>1.1919999999999999</v>
      </c>
      <c r="CC1497" s="19">
        <v>0.70099999999999996</v>
      </c>
      <c r="CD1497" s="19">
        <v>0.71299999999999997</v>
      </c>
      <c r="CE1497" s="19"/>
      <c r="CF1497" s="19">
        <v>0.67200000000000004</v>
      </c>
      <c r="CG1497" s="19">
        <v>0.42599999999999999</v>
      </c>
      <c r="CH1497" s="19">
        <v>0.43099999999999999</v>
      </c>
      <c r="CI1497" s="19">
        <v>0.53300000000000003</v>
      </c>
      <c r="CJ1497" s="19">
        <v>0.74299999999999999</v>
      </c>
      <c r="CK1497" s="19">
        <v>0.82299999999999995</v>
      </c>
      <c r="CL1497" s="19">
        <v>1.0309999999999999</v>
      </c>
      <c r="CM1497" s="19">
        <v>1.236</v>
      </c>
      <c r="CN1497" s="19">
        <v>1.2769999999999999</v>
      </c>
      <c r="CO1497" s="19">
        <v>0.84899999999999998</v>
      </c>
      <c r="CP1497" s="19">
        <v>2.359</v>
      </c>
      <c r="CQ1497" s="19">
        <v>1.278</v>
      </c>
      <c r="CR1497" s="19">
        <v>0.71699999999999997</v>
      </c>
      <c r="CS1497" s="19">
        <v>1.99</v>
      </c>
      <c r="CT1497" s="19">
        <v>0.88</v>
      </c>
      <c r="CU1497" s="19">
        <v>0.82599999999999996</v>
      </c>
      <c r="CV1497" s="19">
        <v>0.81100000000000005</v>
      </c>
      <c r="CW1497" s="19">
        <v>0.39729999999999999</v>
      </c>
    </row>
    <row r="1498" spans="1:101" s="1" customFormat="1" ht="15" x14ac:dyDescent="0.2">
      <c r="A1498" s="19">
        <v>2461</v>
      </c>
      <c r="B1498" s="19">
        <v>480.7</v>
      </c>
      <c r="C1498" s="19">
        <v>1337.4</v>
      </c>
      <c r="D1498" s="19">
        <v>565.19179999999994</v>
      </c>
      <c r="E1498" s="19">
        <v>569.20550000000003</v>
      </c>
      <c r="F1498" s="19">
        <v>98.082400000000007</v>
      </c>
      <c r="G1498" s="20">
        <v>15682.57143</v>
      </c>
      <c r="H1498" s="19">
        <v>1</v>
      </c>
      <c r="I1498" s="19">
        <v>2</v>
      </c>
      <c r="J1498" s="19" t="s">
        <v>112</v>
      </c>
      <c r="M1498" s="10"/>
      <c r="N1498" s="10"/>
      <c r="X1498" s="19">
        <v>0.05</v>
      </c>
      <c r="Y1498" s="19">
        <v>1.046</v>
      </c>
      <c r="Z1498" s="19">
        <v>1.022</v>
      </c>
      <c r="AA1498" s="19">
        <v>1.026</v>
      </c>
      <c r="AB1498" s="22">
        <f t="shared" si="376"/>
        <v>1.2988235294117647</v>
      </c>
      <c r="AC1498" s="22">
        <f t="shared" si="377"/>
        <v>1.0747777777777774</v>
      </c>
      <c r="AD1498" s="22">
        <f t="shared" si="378"/>
        <v>1.04</v>
      </c>
      <c r="AE1498" s="22">
        <f t="shared" si="379"/>
        <v>1.2084577447230318</v>
      </c>
      <c r="AF1498" s="22">
        <f t="shared" si="380"/>
        <v>1.248868778280543</v>
      </c>
      <c r="AG1498" s="22">
        <f t="shared" si="381"/>
        <v>0.27316702830058359</v>
      </c>
      <c r="AH1498" s="22">
        <f t="shared" si="382"/>
        <v>0.32062189738673746</v>
      </c>
      <c r="AI1498" s="22">
        <f t="shared" si="383"/>
        <v>-2.3695657781206512</v>
      </c>
      <c r="AJ1498" s="22">
        <f t="shared" si="384"/>
        <v>-3.4719827668810592</v>
      </c>
      <c r="AK1498" s="22">
        <f t="shared" si="390"/>
        <v>0</v>
      </c>
      <c r="AL1498" s="22" t="str">
        <f t="shared" si="385"/>
        <v>Lowering</v>
      </c>
      <c r="AM1498" s="24">
        <f t="shared" si="386"/>
        <v>4.2700624029710895E-3</v>
      </c>
      <c r="AN1498" s="24">
        <f t="shared" si="387"/>
        <v>3.3730069272860344E-4</v>
      </c>
      <c r="AO1498" s="25">
        <v>1.3680099999999999</v>
      </c>
      <c r="AP1498" s="24">
        <f t="shared" si="388"/>
        <v>3.3730069272860344E-4</v>
      </c>
      <c r="AQ1498" s="25">
        <v>1.5955600000000001</v>
      </c>
      <c r="AR1498" s="25">
        <v>1.6474</v>
      </c>
      <c r="AS1498" s="19">
        <v>2461</v>
      </c>
      <c r="AT1498" s="19">
        <v>1.4730000000000001</v>
      </c>
      <c r="AU1498" s="19">
        <v>1.1220000000000001</v>
      </c>
      <c r="AV1498" s="19">
        <v>1.4850000000000001</v>
      </c>
      <c r="AW1498" s="19">
        <v>1.62</v>
      </c>
      <c r="AX1498" s="19">
        <v>1.593</v>
      </c>
      <c r="AY1498" s="19">
        <v>1.214</v>
      </c>
      <c r="AZ1498" s="19" t="s">
        <v>111</v>
      </c>
      <c r="BA1498" s="19">
        <v>1.0329999999999999</v>
      </c>
      <c r="BB1498" s="19">
        <v>1.3520000000000001</v>
      </c>
      <c r="BC1498" s="19">
        <v>1.169</v>
      </c>
      <c r="BD1498" s="19">
        <v>1.3149999999999999</v>
      </c>
      <c r="BE1498" s="19">
        <v>1.262</v>
      </c>
      <c r="BF1498" s="19">
        <v>1.2969999999999999</v>
      </c>
      <c r="BG1498" s="19">
        <v>0.99299999999999999</v>
      </c>
      <c r="BH1498" s="19">
        <v>1.244</v>
      </c>
      <c r="BI1498" s="19">
        <v>1.4370000000000001</v>
      </c>
      <c r="BJ1498" s="19">
        <v>1.472</v>
      </c>
      <c r="BK1498" s="19">
        <v>0.999</v>
      </c>
      <c r="BL1498" s="19"/>
      <c r="BM1498" s="19">
        <v>1.0720000000000001</v>
      </c>
      <c r="BN1498" s="19">
        <v>1.111</v>
      </c>
      <c r="BO1498" s="19">
        <v>1.3819999999999999</v>
      </c>
      <c r="BP1498" s="19">
        <v>1.423</v>
      </c>
      <c r="BQ1498" s="19">
        <v>0.745</v>
      </c>
      <c r="BR1498" s="19">
        <v>0.621</v>
      </c>
      <c r="BS1498" s="19">
        <v>1.39</v>
      </c>
      <c r="BT1498" s="19">
        <v>1.2689999999999999</v>
      </c>
      <c r="BU1498" s="19">
        <v>1.107</v>
      </c>
      <c r="BV1498" s="19">
        <v>0.85899999999999999</v>
      </c>
      <c r="BW1498" s="19">
        <v>0.82499999999999996</v>
      </c>
      <c r="BX1498" s="19">
        <v>1.008</v>
      </c>
      <c r="BY1498" s="19">
        <v>1.2</v>
      </c>
      <c r="BZ1498" s="19">
        <v>1.0369999999999999</v>
      </c>
      <c r="CA1498" s="19">
        <v>1.115</v>
      </c>
      <c r="CB1498" s="19">
        <v>1.345</v>
      </c>
      <c r="CC1498" s="19">
        <v>0.86599999999999999</v>
      </c>
      <c r="CD1498" s="19">
        <v>0.97099999999999997</v>
      </c>
      <c r="CE1498" s="19"/>
      <c r="CF1498" s="19">
        <v>1.1459999999999999</v>
      </c>
      <c r="CG1498" s="19">
        <v>0.751</v>
      </c>
      <c r="CH1498" s="19">
        <v>0.998</v>
      </c>
      <c r="CI1498" s="19">
        <v>1.218</v>
      </c>
      <c r="CJ1498" s="19">
        <v>0.73699999999999999</v>
      </c>
      <c r="CK1498" s="19">
        <v>0.93700000000000006</v>
      </c>
      <c r="CL1498" s="19">
        <v>1.117</v>
      </c>
      <c r="CM1498" s="19">
        <v>0.98199999999999998</v>
      </c>
      <c r="CN1498" s="19">
        <v>1.3260000000000001</v>
      </c>
      <c r="CO1498" s="19">
        <v>0.93100000000000005</v>
      </c>
      <c r="CP1498" s="19">
        <v>1.0309999999999999</v>
      </c>
      <c r="CQ1498" s="19">
        <v>0.86599999999999999</v>
      </c>
      <c r="CR1498" s="19">
        <v>1.0589999999999999</v>
      </c>
      <c r="CS1498" s="19">
        <v>0.878</v>
      </c>
      <c r="CT1498" s="19">
        <v>1.1879999999999999</v>
      </c>
      <c r="CU1498" s="19">
        <v>1.403</v>
      </c>
      <c r="CV1498" s="19">
        <v>1.2030000000000001</v>
      </c>
      <c r="CW1498" s="19">
        <v>0.94899999999999995</v>
      </c>
    </row>
    <row r="1499" spans="1:101" s="1" customFormat="1" ht="15" x14ac:dyDescent="0.2">
      <c r="A1499" s="19">
        <v>2464</v>
      </c>
      <c r="B1499" s="19">
        <v>481.8</v>
      </c>
      <c r="C1499" s="19">
        <v>1339.3</v>
      </c>
      <c r="D1499" s="19">
        <v>292.10590000000002</v>
      </c>
      <c r="E1499" s="19">
        <v>294.11259999999999</v>
      </c>
      <c r="F1499" s="19">
        <v>116.0951</v>
      </c>
      <c r="G1499" s="20">
        <v>671749.57889999996</v>
      </c>
      <c r="H1499" s="19">
        <v>2</v>
      </c>
      <c r="I1499" s="19">
        <v>2</v>
      </c>
      <c r="J1499" s="19" t="s">
        <v>109</v>
      </c>
      <c r="M1499" s="10"/>
      <c r="N1499" s="10"/>
      <c r="U1499" s="21">
        <v>1</v>
      </c>
      <c r="V1499" s="21">
        <v>9</v>
      </c>
      <c r="W1499" s="21">
        <v>187</v>
      </c>
      <c r="X1499" s="19">
        <v>0</v>
      </c>
      <c r="Y1499" s="19">
        <v>0.92100000000000004</v>
      </c>
      <c r="Z1499" s="19">
        <v>0.98199999999999998</v>
      </c>
      <c r="AA1499" s="19">
        <v>1.022</v>
      </c>
      <c r="AB1499" s="22">
        <f t="shared" si="376"/>
        <v>1.1729999999999998</v>
      </c>
      <c r="AC1499" s="22">
        <f t="shared" si="377"/>
        <v>1.0177777777777779</v>
      </c>
      <c r="AD1499" s="22">
        <f t="shared" si="378"/>
        <v>0.92611111111111122</v>
      </c>
      <c r="AE1499" s="22">
        <f t="shared" si="379"/>
        <v>1.1525109170305674</v>
      </c>
      <c r="AF1499" s="22">
        <f t="shared" si="380"/>
        <v>1.2665866826634669</v>
      </c>
      <c r="AG1499" s="22">
        <f t="shared" si="381"/>
        <v>0.20478041648651418</v>
      </c>
      <c r="AH1499" s="22">
        <f t="shared" si="382"/>
        <v>0.34094581559704118</v>
      </c>
      <c r="AI1499" s="22">
        <f t="shared" si="383"/>
        <v>-1.2413821345477465</v>
      </c>
      <c r="AJ1499" s="22">
        <f t="shared" si="384"/>
        <v>-3.2377031986693607</v>
      </c>
      <c r="AK1499" s="22">
        <f t="shared" si="390"/>
        <v>0</v>
      </c>
      <c r="AL1499" s="22" t="str">
        <f t="shared" si="385"/>
        <v>Lowering</v>
      </c>
      <c r="AM1499" s="24">
        <f t="shared" si="386"/>
        <v>5.7361152085563812E-2</v>
      </c>
      <c r="AN1499" s="24">
        <f t="shared" si="387"/>
        <v>5.7849125924072447E-4</v>
      </c>
      <c r="AO1499" s="25">
        <v>1.0782700000000001</v>
      </c>
      <c r="AP1499" s="24">
        <f t="shared" si="388"/>
        <v>5.7849125924072447E-4</v>
      </c>
      <c r="AQ1499" s="25">
        <v>1.5827899999999999</v>
      </c>
      <c r="AR1499" s="25">
        <v>1.60029</v>
      </c>
      <c r="AS1499" s="19">
        <v>2464</v>
      </c>
      <c r="AT1499" s="19">
        <v>1.454</v>
      </c>
      <c r="AU1499" s="19">
        <v>1.103</v>
      </c>
      <c r="AV1499" s="19">
        <v>1.268</v>
      </c>
      <c r="AW1499" s="19">
        <v>1.484</v>
      </c>
      <c r="AX1499" s="19">
        <v>1.179</v>
      </c>
      <c r="AY1499" s="19">
        <v>1.159</v>
      </c>
      <c r="AZ1499" s="19">
        <v>0.88800000000000001</v>
      </c>
      <c r="BA1499" s="19">
        <v>0.94199999999999995</v>
      </c>
      <c r="BB1499" s="19">
        <v>0.879</v>
      </c>
      <c r="BC1499" s="19">
        <v>1.224</v>
      </c>
      <c r="BD1499" s="19">
        <v>0.93600000000000005</v>
      </c>
      <c r="BE1499" s="19">
        <v>1.1459999999999999</v>
      </c>
      <c r="BF1499" s="19">
        <v>1.111</v>
      </c>
      <c r="BG1499" s="19">
        <v>1.196</v>
      </c>
      <c r="BH1499" s="19">
        <v>1.224</v>
      </c>
      <c r="BI1499" s="19">
        <v>1.3919999999999999</v>
      </c>
      <c r="BJ1499" s="19">
        <v>1.45</v>
      </c>
      <c r="BK1499" s="19">
        <v>1.079</v>
      </c>
      <c r="BL1499" s="19"/>
      <c r="BM1499" s="19">
        <v>0.86399999999999999</v>
      </c>
      <c r="BN1499" s="19">
        <v>1.1419999999999999</v>
      </c>
      <c r="BO1499" s="19">
        <v>1.3260000000000001</v>
      </c>
      <c r="BP1499" s="19">
        <v>1.472</v>
      </c>
      <c r="BQ1499" s="19">
        <v>0.66700000000000004</v>
      </c>
      <c r="BR1499" s="19">
        <v>0.59499999999999997</v>
      </c>
      <c r="BS1499" s="19">
        <v>1.0649999999999999</v>
      </c>
      <c r="BT1499" s="19">
        <v>1.3140000000000001</v>
      </c>
      <c r="BU1499" s="19">
        <v>0.84699999999999998</v>
      </c>
      <c r="BV1499" s="19">
        <v>0.746</v>
      </c>
      <c r="BW1499" s="19">
        <v>0.78600000000000003</v>
      </c>
      <c r="BX1499" s="19">
        <v>0.82699999999999996</v>
      </c>
      <c r="BY1499" s="19">
        <v>1.1120000000000001</v>
      </c>
      <c r="BZ1499" s="19">
        <v>1.1279999999999999</v>
      </c>
      <c r="CA1499" s="19">
        <v>1.1919999999999999</v>
      </c>
      <c r="CB1499" s="19">
        <v>1.5109999999999999</v>
      </c>
      <c r="CC1499" s="19">
        <v>0.79300000000000004</v>
      </c>
      <c r="CD1499" s="19">
        <v>0.93300000000000005</v>
      </c>
      <c r="CE1499" s="19"/>
      <c r="CF1499" s="19">
        <v>1.0760000000000001</v>
      </c>
      <c r="CG1499" s="19">
        <v>0.55900000000000005</v>
      </c>
      <c r="CH1499" s="19">
        <v>0.78700000000000003</v>
      </c>
      <c r="CI1499" s="19">
        <v>1.0129999999999999</v>
      </c>
      <c r="CJ1499" s="19">
        <v>0.503</v>
      </c>
      <c r="CK1499" s="19">
        <v>0.95099999999999996</v>
      </c>
      <c r="CL1499" s="19">
        <v>1.0009999999999999</v>
      </c>
      <c r="CM1499" s="19">
        <v>0.96799999999999997</v>
      </c>
      <c r="CN1499" s="19">
        <v>1.1439999999999999</v>
      </c>
      <c r="CO1499" s="19">
        <v>0.89600000000000002</v>
      </c>
      <c r="CP1499" s="19">
        <v>1.127</v>
      </c>
      <c r="CQ1499" s="19">
        <v>0.755</v>
      </c>
      <c r="CR1499" s="19">
        <v>0.84599999999999997</v>
      </c>
      <c r="CS1499" s="19">
        <v>0.82199999999999995</v>
      </c>
      <c r="CT1499" s="19">
        <v>1.274</v>
      </c>
      <c r="CU1499" s="19">
        <v>1.1319999999999999</v>
      </c>
      <c r="CV1499" s="19">
        <v>0.98599999999999999</v>
      </c>
      <c r="CW1499" s="19">
        <v>0.83</v>
      </c>
    </row>
    <row r="1500" spans="1:101" s="1" customFormat="1" ht="15" x14ac:dyDescent="0.2">
      <c r="A1500" s="19">
        <v>2465</v>
      </c>
      <c r="B1500" s="19">
        <v>481.8</v>
      </c>
      <c r="C1500" s="19">
        <v>1339.4</v>
      </c>
      <c r="D1500" s="19">
        <v>297.58210000000003</v>
      </c>
      <c r="E1500" s="19">
        <v>299.58920000000001</v>
      </c>
      <c r="F1500" s="19">
        <v>63.523800000000001</v>
      </c>
      <c r="G1500" s="20">
        <v>6600.8571430000002</v>
      </c>
      <c r="H1500" s="19">
        <v>1</v>
      </c>
      <c r="I1500" s="19">
        <v>1</v>
      </c>
      <c r="J1500" s="19" t="s">
        <v>112</v>
      </c>
      <c r="M1500" s="10"/>
      <c r="N1500" s="10"/>
      <c r="X1500" s="19">
        <v>0.05</v>
      </c>
      <c r="Y1500" s="19">
        <v>1.1399999999999999</v>
      </c>
      <c r="Z1500" s="19">
        <v>0.89</v>
      </c>
      <c r="AA1500" s="19">
        <v>0.83099999999999996</v>
      </c>
      <c r="AB1500" s="22">
        <f t="shared" si="376"/>
        <v>0.93983333333333341</v>
      </c>
      <c r="AC1500" s="22">
        <f t="shared" si="377"/>
        <v>0.95888888888888879</v>
      </c>
      <c r="AD1500" s="22">
        <f t="shared" si="378"/>
        <v>0.85422222222222222</v>
      </c>
      <c r="AE1500" s="22">
        <f t="shared" si="379"/>
        <v>0.98012746234067227</v>
      </c>
      <c r="AF1500" s="22">
        <f t="shared" si="380"/>
        <v>1.1002211238293444</v>
      </c>
      <c r="AG1500" s="22">
        <f t="shared" si="381"/>
        <v>-2.8958715731789642E-2</v>
      </c>
      <c r="AH1500" s="22">
        <f t="shared" si="382"/>
        <v>0.13779350756077702</v>
      </c>
      <c r="AI1500" s="22">
        <f t="shared" si="383"/>
        <v>-0.14258219695585964</v>
      </c>
      <c r="AJ1500" s="22">
        <f t="shared" si="384"/>
        <v>-1.0206375201147697</v>
      </c>
      <c r="AK1500" s="22">
        <f t="shared" si="390"/>
        <v>0</v>
      </c>
      <c r="AL1500" s="22" t="str">
        <f t="shared" si="385"/>
        <v>Increase</v>
      </c>
      <c r="AM1500" s="24">
        <f t="shared" si="386"/>
        <v>0.72014144042010997</v>
      </c>
      <c r="AN1500" s="24">
        <f t="shared" si="387"/>
        <v>9.5359173852067797E-2</v>
      </c>
      <c r="AO1500" s="25">
        <v>0.65968700000000002</v>
      </c>
      <c r="AP1500" s="24">
        <f t="shared" si="388"/>
        <v>9.5359173852067797E-2</v>
      </c>
      <c r="AQ1500" s="25">
        <v>1.00281</v>
      </c>
      <c r="AR1500" s="25">
        <v>0.98948199999999997</v>
      </c>
      <c r="AS1500" s="19">
        <v>2465</v>
      </c>
      <c r="AT1500" s="19">
        <v>0.80100000000000005</v>
      </c>
      <c r="AU1500" s="19">
        <v>0.80600000000000005</v>
      </c>
      <c r="AV1500" s="19">
        <v>1.046</v>
      </c>
      <c r="AW1500" s="19">
        <v>0.83</v>
      </c>
      <c r="AX1500" s="19">
        <v>1.149</v>
      </c>
      <c r="AY1500" s="19">
        <v>0.78900000000000003</v>
      </c>
      <c r="AZ1500" s="19">
        <v>0.871</v>
      </c>
      <c r="BA1500" s="19">
        <v>0.65500000000000003</v>
      </c>
      <c r="BB1500" s="19">
        <v>0.755</v>
      </c>
      <c r="BC1500" s="19">
        <v>1.071</v>
      </c>
      <c r="BD1500" s="19">
        <v>1.135</v>
      </c>
      <c r="BE1500" s="19">
        <v>1.2230000000000001</v>
      </c>
      <c r="BF1500" s="19">
        <v>0.91900000000000004</v>
      </c>
      <c r="BG1500" s="19">
        <v>1.0509999999999999</v>
      </c>
      <c r="BH1500" s="19">
        <v>0.90200000000000002</v>
      </c>
      <c r="BI1500" s="19">
        <v>1.071</v>
      </c>
      <c r="BJ1500" s="19">
        <v>0.96799999999999997</v>
      </c>
      <c r="BK1500" s="19">
        <v>0.875</v>
      </c>
      <c r="BL1500" s="19"/>
      <c r="BM1500" s="19">
        <v>0.628</v>
      </c>
      <c r="BN1500" s="19">
        <v>0.97</v>
      </c>
      <c r="BO1500" s="19">
        <v>0.96099999999999997</v>
      </c>
      <c r="BP1500" s="19">
        <v>1.024</v>
      </c>
      <c r="BQ1500" s="19">
        <v>0.65200000000000002</v>
      </c>
      <c r="BR1500" s="19">
        <v>0.95899999999999996</v>
      </c>
      <c r="BS1500" s="19">
        <v>0.79100000000000004</v>
      </c>
      <c r="BT1500" s="19">
        <v>1.071</v>
      </c>
      <c r="BU1500" s="19">
        <v>0.94799999999999995</v>
      </c>
      <c r="BV1500" s="19">
        <v>0.85199999999999998</v>
      </c>
      <c r="BW1500" s="19">
        <v>1.097</v>
      </c>
      <c r="BX1500" s="19">
        <v>1.2090000000000001</v>
      </c>
      <c r="BY1500" s="19">
        <v>1.105</v>
      </c>
      <c r="BZ1500" s="19">
        <v>0.95599999999999996</v>
      </c>
      <c r="CA1500" s="19">
        <v>0.98499999999999999</v>
      </c>
      <c r="CB1500" s="19">
        <v>1.214</v>
      </c>
      <c r="CC1500" s="19">
        <v>0.91</v>
      </c>
      <c r="CD1500" s="19">
        <v>0.92800000000000005</v>
      </c>
      <c r="CE1500" s="19"/>
      <c r="CF1500" s="19">
        <v>0.76400000000000001</v>
      </c>
      <c r="CG1500" s="19">
        <v>0.71</v>
      </c>
      <c r="CH1500" s="19">
        <v>0.78600000000000003</v>
      </c>
      <c r="CI1500" s="19">
        <v>0.81</v>
      </c>
      <c r="CJ1500" s="19">
        <v>0.83599999999999997</v>
      </c>
      <c r="CK1500" s="19">
        <v>0.69199999999999995</v>
      </c>
      <c r="CL1500" s="19">
        <v>0.78300000000000003</v>
      </c>
      <c r="CM1500" s="19">
        <v>0.82099999999999995</v>
      </c>
      <c r="CN1500" s="19">
        <v>0.68100000000000005</v>
      </c>
      <c r="CO1500" s="19">
        <v>0.82399999999999995</v>
      </c>
      <c r="CP1500" s="19">
        <v>0.877</v>
      </c>
      <c r="CQ1500" s="19">
        <v>1.0089999999999999</v>
      </c>
      <c r="CR1500" s="19">
        <v>1.0549999999999999</v>
      </c>
      <c r="CS1500" s="19">
        <v>0.93200000000000005</v>
      </c>
      <c r="CT1500" s="19">
        <v>1.0449999999999999</v>
      </c>
      <c r="CU1500" s="19">
        <v>0.94699999999999995</v>
      </c>
      <c r="CV1500" s="19">
        <v>1.1499999999999999</v>
      </c>
      <c r="CW1500" s="19">
        <v>0.65400000000000003</v>
      </c>
    </row>
    <row r="1501" spans="1:101" s="1" customFormat="1" ht="15" x14ac:dyDescent="0.2">
      <c r="A1501" s="19">
        <v>2466</v>
      </c>
      <c r="B1501" s="19">
        <v>482</v>
      </c>
      <c r="C1501" s="19">
        <v>1339.4</v>
      </c>
      <c r="D1501" s="19">
        <v>283.10059999999999</v>
      </c>
      <c r="E1501" s="19">
        <v>285.1062</v>
      </c>
      <c r="F1501" s="19">
        <v>98.084400000000002</v>
      </c>
      <c r="G1501" s="20">
        <v>5445.363636</v>
      </c>
      <c r="H1501" s="19">
        <v>2</v>
      </c>
      <c r="I1501" s="19">
        <v>2</v>
      </c>
      <c r="J1501" s="19" t="s">
        <v>103</v>
      </c>
      <c r="M1501" s="10"/>
      <c r="N1501" s="10"/>
      <c r="U1501" s="21">
        <v>0</v>
      </c>
      <c r="V1501" s="21">
        <v>1</v>
      </c>
      <c r="W1501" s="21">
        <v>121</v>
      </c>
      <c r="X1501" s="19">
        <v>0.05</v>
      </c>
      <c r="Y1501" s="19">
        <v>1.024</v>
      </c>
      <c r="Z1501" s="19">
        <v>1.109</v>
      </c>
      <c r="AA1501" s="19">
        <v>0.98299999999999998</v>
      </c>
      <c r="AB1501" s="22">
        <f t="shared" si="376"/>
        <v>1.2395</v>
      </c>
      <c r="AC1501" s="22">
        <f t="shared" si="377"/>
        <v>1.1052222222222223</v>
      </c>
      <c r="AD1501" s="22">
        <f t="shared" si="378"/>
        <v>1.0555555555555556</v>
      </c>
      <c r="AE1501" s="22">
        <f t="shared" si="379"/>
        <v>1.1214939177641499</v>
      </c>
      <c r="AF1501" s="22">
        <f t="shared" si="380"/>
        <v>1.1742631578947369</v>
      </c>
      <c r="AG1501" s="22">
        <f t="shared" si="381"/>
        <v>0.16542179622864997</v>
      </c>
      <c r="AH1501" s="22">
        <f t="shared" si="382"/>
        <v>0.2317557594233621</v>
      </c>
      <c r="AI1501" s="22">
        <f t="shared" si="383"/>
        <v>-0.96939195022778069</v>
      </c>
      <c r="AJ1501" s="22">
        <f t="shared" si="384"/>
        <v>-1.7806888397957101</v>
      </c>
      <c r="AK1501" s="22">
        <f t="shared" si="390"/>
        <v>0</v>
      </c>
      <c r="AL1501" s="22" t="str">
        <f t="shared" si="385"/>
        <v>Lowering</v>
      </c>
      <c r="AM1501" s="24">
        <f t="shared" si="386"/>
        <v>0.10730205754900697</v>
      </c>
      <c r="AN1501" s="24">
        <f t="shared" si="387"/>
        <v>1.6569567027732518E-2</v>
      </c>
      <c r="AO1501" s="25">
        <v>0.97713899999999998</v>
      </c>
      <c r="AP1501" s="24">
        <f t="shared" si="388"/>
        <v>1.6569567027732518E-2</v>
      </c>
      <c r="AQ1501" s="25">
        <v>1.18</v>
      </c>
      <c r="AR1501" s="25">
        <v>1.0826100000000001</v>
      </c>
      <c r="AS1501" s="19">
        <v>2466</v>
      </c>
      <c r="AT1501" s="19">
        <v>1.0840000000000001</v>
      </c>
      <c r="AU1501" s="19">
        <v>1.2450000000000001</v>
      </c>
      <c r="AV1501" s="19">
        <v>1.546</v>
      </c>
      <c r="AW1501" s="19">
        <v>1.431</v>
      </c>
      <c r="AX1501" s="19">
        <v>1.2689999999999999</v>
      </c>
      <c r="AY1501" s="19">
        <v>1.1419999999999999</v>
      </c>
      <c r="AZ1501" s="19">
        <v>1.1100000000000001</v>
      </c>
      <c r="BA1501" s="19">
        <v>1.1240000000000001</v>
      </c>
      <c r="BB1501" s="19">
        <v>1.083</v>
      </c>
      <c r="BC1501" s="19">
        <v>1.0069999999999999</v>
      </c>
      <c r="BD1501" s="19">
        <v>1.155</v>
      </c>
      <c r="BE1501" s="19">
        <v>1.2450000000000001</v>
      </c>
      <c r="BF1501" s="19">
        <v>1.244</v>
      </c>
      <c r="BG1501" s="19">
        <v>1.321</v>
      </c>
      <c r="BH1501" s="19">
        <v>1.298</v>
      </c>
      <c r="BI1501" s="19">
        <v>1.4710000000000001</v>
      </c>
      <c r="BJ1501" s="19">
        <v>1.29</v>
      </c>
      <c r="BK1501" s="19">
        <v>1.246</v>
      </c>
      <c r="BL1501" s="19"/>
      <c r="BM1501" s="19">
        <v>1.0780000000000001</v>
      </c>
      <c r="BN1501" s="19">
        <v>1.18</v>
      </c>
      <c r="BO1501" s="19">
        <v>1.94</v>
      </c>
      <c r="BP1501" s="19">
        <v>1.276</v>
      </c>
      <c r="BQ1501" s="19">
        <v>0.71299999999999997</v>
      </c>
      <c r="BR1501" s="19">
        <v>0.68799999999999994</v>
      </c>
      <c r="BS1501" s="19">
        <v>1.3460000000000001</v>
      </c>
      <c r="BT1501" s="19">
        <v>1.377</v>
      </c>
      <c r="BU1501" s="19">
        <v>1.2010000000000001</v>
      </c>
      <c r="BV1501" s="19">
        <v>0.68300000000000005</v>
      </c>
      <c r="BW1501" s="19">
        <v>0.94</v>
      </c>
      <c r="BX1501" s="19">
        <v>0.93200000000000005</v>
      </c>
      <c r="BY1501" s="19">
        <v>1.1279999999999999</v>
      </c>
      <c r="BZ1501" s="19">
        <v>0.93500000000000005</v>
      </c>
      <c r="CA1501" s="19">
        <v>1.038</v>
      </c>
      <c r="CB1501" s="19">
        <v>1.458</v>
      </c>
      <c r="CC1501" s="19">
        <v>0.96</v>
      </c>
      <c r="CD1501" s="19">
        <v>1.0209999999999999</v>
      </c>
      <c r="CE1501" s="19"/>
      <c r="CF1501" s="19">
        <v>1.0680000000000001</v>
      </c>
      <c r="CG1501" s="19">
        <v>0.625</v>
      </c>
      <c r="CH1501" s="19">
        <v>1.397</v>
      </c>
      <c r="CI1501" s="19">
        <v>1.0900000000000001</v>
      </c>
      <c r="CJ1501" s="19">
        <v>0.63100000000000001</v>
      </c>
      <c r="CK1501" s="19">
        <v>0.871</v>
      </c>
      <c r="CL1501" s="19">
        <v>1.137</v>
      </c>
      <c r="CM1501" s="19">
        <v>1.1739999999999999</v>
      </c>
      <c r="CN1501" s="19">
        <v>1.3759999999999999</v>
      </c>
      <c r="CO1501" s="19">
        <v>0.996</v>
      </c>
      <c r="CP1501" s="19">
        <v>1.177</v>
      </c>
      <c r="CQ1501" s="19">
        <v>0.88900000000000001</v>
      </c>
      <c r="CR1501" s="19">
        <v>1.4339999999999999</v>
      </c>
      <c r="CS1501" s="19">
        <v>0.85799999999999998</v>
      </c>
      <c r="CT1501" s="19">
        <v>1.3919999999999999</v>
      </c>
      <c r="CU1501" s="19">
        <v>0.88700000000000001</v>
      </c>
      <c r="CV1501" s="19">
        <v>1.325</v>
      </c>
      <c r="CW1501" s="19">
        <v>0.67300000000000004</v>
      </c>
    </row>
    <row r="1502" spans="1:101" s="1" customFormat="1" ht="15" x14ac:dyDescent="0.2">
      <c r="A1502" s="19">
        <v>2467</v>
      </c>
      <c r="B1502" s="19">
        <v>481.6</v>
      </c>
      <c r="C1502" s="19">
        <v>1339.5</v>
      </c>
      <c r="D1502" s="19">
        <v>625.20989999999995</v>
      </c>
      <c r="E1502" s="19">
        <v>629.22640000000001</v>
      </c>
      <c r="F1502" s="19">
        <v>158.10050000000001</v>
      </c>
      <c r="G1502" s="20">
        <v>3084</v>
      </c>
      <c r="H1502" s="19">
        <v>1</v>
      </c>
      <c r="I1502" s="19">
        <v>2</v>
      </c>
      <c r="J1502" s="19" t="s">
        <v>112</v>
      </c>
      <c r="M1502" s="10"/>
      <c r="N1502" s="10"/>
      <c r="X1502" s="19">
        <v>0.05</v>
      </c>
      <c r="Y1502" s="19">
        <v>1.157</v>
      </c>
      <c r="Z1502" s="19">
        <v>1.038</v>
      </c>
      <c r="AA1502" s="19">
        <v>1.083</v>
      </c>
      <c r="AB1502" s="22">
        <f t="shared" si="376"/>
        <v>1.2513888888888891</v>
      </c>
      <c r="AC1502" s="22">
        <f t="shared" si="377"/>
        <v>1.1377222222222221</v>
      </c>
      <c r="AD1502" s="22">
        <f t="shared" si="378"/>
        <v>1.1305555555555555</v>
      </c>
      <c r="AE1502" s="22">
        <f t="shared" si="379"/>
        <v>1.099907222032326</v>
      </c>
      <c r="AF1502" s="22">
        <f t="shared" si="380"/>
        <v>1.1068796068796072</v>
      </c>
      <c r="AG1502" s="22">
        <f t="shared" si="381"/>
        <v>0.13738183651457717</v>
      </c>
      <c r="AH1502" s="22">
        <f t="shared" si="382"/>
        <v>0.14649831154729193</v>
      </c>
      <c r="AI1502" s="22">
        <f t="shared" si="383"/>
        <v>-0.67443631177285934</v>
      </c>
      <c r="AJ1502" s="22">
        <f t="shared" si="384"/>
        <v>-0.89503977946299917</v>
      </c>
      <c r="AK1502" s="22">
        <f t="shared" si="390"/>
        <v>0</v>
      </c>
      <c r="AL1502" s="22" t="str">
        <f t="shared" si="385"/>
        <v>Lowering</v>
      </c>
      <c r="AM1502" s="24">
        <f t="shared" si="386"/>
        <v>0.21162340030447571</v>
      </c>
      <c r="AN1502" s="24">
        <f t="shared" si="387"/>
        <v>0.12733864390817778</v>
      </c>
      <c r="AO1502" s="25">
        <v>0.93148500000000001</v>
      </c>
      <c r="AP1502" s="24">
        <f t="shared" si="388"/>
        <v>0.12733864390817778</v>
      </c>
      <c r="AQ1502" s="25">
        <v>1.06185</v>
      </c>
      <c r="AR1502" s="25">
        <v>1.0161100000000001</v>
      </c>
      <c r="AS1502" s="19">
        <v>2467</v>
      </c>
      <c r="AT1502" s="19">
        <v>1.629</v>
      </c>
      <c r="AU1502" s="19">
        <v>1.2629999999999999</v>
      </c>
      <c r="AV1502" s="19">
        <v>1.9350000000000001</v>
      </c>
      <c r="AW1502" s="19">
        <v>1.262</v>
      </c>
      <c r="AX1502" s="19">
        <v>1.3069999999999999</v>
      </c>
      <c r="AY1502" s="19">
        <v>1.45</v>
      </c>
      <c r="AZ1502" s="19">
        <v>1.034</v>
      </c>
      <c r="BA1502" s="19">
        <v>1.127</v>
      </c>
      <c r="BB1502" s="19">
        <v>1.169</v>
      </c>
      <c r="BC1502" s="19">
        <v>1.0649999999999999</v>
      </c>
      <c r="BD1502" s="19">
        <v>1.3959999999999999</v>
      </c>
      <c r="BE1502" s="19">
        <v>1.208</v>
      </c>
      <c r="BF1502" s="19">
        <v>0.88800000000000001</v>
      </c>
      <c r="BG1502" s="19">
        <v>0.79400000000000004</v>
      </c>
      <c r="BH1502" s="19">
        <v>1.1160000000000001</v>
      </c>
      <c r="BI1502" s="19">
        <v>1.3620000000000001</v>
      </c>
      <c r="BJ1502" s="19">
        <v>1.274</v>
      </c>
      <c r="BK1502" s="19">
        <v>1.246</v>
      </c>
      <c r="BL1502" s="19"/>
      <c r="BM1502" s="19">
        <v>1.1679999999999999</v>
      </c>
      <c r="BN1502" s="19">
        <v>1.3620000000000001</v>
      </c>
      <c r="BO1502" s="19">
        <v>1.4</v>
      </c>
      <c r="BP1502" s="19">
        <v>1.0860000000000001</v>
      </c>
      <c r="BQ1502" s="19">
        <v>0.85199999999999998</v>
      </c>
      <c r="BR1502" s="19">
        <v>0.66200000000000003</v>
      </c>
      <c r="BS1502" s="19">
        <v>1.0029999999999999</v>
      </c>
      <c r="BT1502" s="19">
        <v>1.833</v>
      </c>
      <c r="BU1502" s="19">
        <v>1.5669999999999999</v>
      </c>
      <c r="BV1502" s="19">
        <v>1.1679999999999999</v>
      </c>
      <c r="BW1502" s="19">
        <v>0.89200000000000002</v>
      </c>
      <c r="BX1502" s="19">
        <v>1.069</v>
      </c>
      <c r="BY1502" s="19">
        <v>1.23</v>
      </c>
      <c r="BZ1502" s="19">
        <v>1.171</v>
      </c>
      <c r="CA1502" s="19">
        <v>0.98699999999999999</v>
      </c>
      <c r="CB1502" s="19">
        <v>1.0840000000000001</v>
      </c>
      <c r="CC1502" s="19">
        <v>1.0580000000000001</v>
      </c>
      <c r="CD1502" s="19">
        <v>0.88700000000000001</v>
      </c>
      <c r="CE1502" s="19"/>
      <c r="CF1502" s="19">
        <v>1.294</v>
      </c>
      <c r="CG1502" s="19">
        <v>1.129</v>
      </c>
      <c r="CH1502" s="19">
        <v>1.1459999999999999</v>
      </c>
      <c r="CI1502" s="19">
        <v>1.19</v>
      </c>
      <c r="CJ1502" s="19">
        <v>1.052</v>
      </c>
      <c r="CK1502" s="19">
        <v>1.0780000000000001</v>
      </c>
      <c r="CL1502" s="19">
        <v>1.0429999999999999</v>
      </c>
      <c r="CM1502" s="19">
        <v>1.1739999999999999</v>
      </c>
      <c r="CN1502" s="19">
        <v>1.292</v>
      </c>
      <c r="CO1502" s="19">
        <v>0.96</v>
      </c>
      <c r="CP1502" s="19">
        <v>1.4159999999999999</v>
      </c>
      <c r="CQ1502" s="19">
        <v>0.92400000000000004</v>
      </c>
      <c r="CR1502" s="19">
        <v>1.02</v>
      </c>
      <c r="CS1502" s="19">
        <v>1.1619999999999999</v>
      </c>
      <c r="CT1502" s="19">
        <v>1.0940000000000001</v>
      </c>
      <c r="CU1502" s="19">
        <v>1.286</v>
      </c>
      <c r="CV1502" s="19">
        <v>0.60399999999999998</v>
      </c>
      <c r="CW1502" s="19">
        <v>1.486</v>
      </c>
    </row>
    <row r="1503" spans="1:101" s="1" customFormat="1" ht="15" x14ac:dyDescent="0.2">
      <c r="A1503" s="19">
        <v>2468</v>
      </c>
      <c r="B1503" s="19">
        <v>481.7</v>
      </c>
      <c r="C1503" s="19">
        <v>1340</v>
      </c>
      <c r="D1503" s="19">
        <v>382.11090000000002</v>
      </c>
      <c r="E1503" s="19">
        <v>384.11759999999998</v>
      </c>
      <c r="F1503" s="19">
        <v>148.05260000000001</v>
      </c>
      <c r="G1503" s="20">
        <v>10677</v>
      </c>
      <c r="H1503" s="19">
        <v>1</v>
      </c>
      <c r="I1503" s="19">
        <v>1</v>
      </c>
      <c r="J1503" s="19" t="s">
        <v>131</v>
      </c>
      <c r="M1503" s="10"/>
      <c r="N1503" s="10"/>
      <c r="O1503" s="19" t="s">
        <v>442</v>
      </c>
      <c r="P1503" s="19" t="s">
        <v>443</v>
      </c>
      <c r="Q1503" s="19">
        <v>0.32</v>
      </c>
      <c r="R1503" s="19">
        <v>92.5</v>
      </c>
      <c r="T1503" s="19" t="s">
        <v>185</v>
      </c>
      <c r="X1503" s="19">
        <v>0.05</v>
      </c>
      <c r="Y1503" s="19">
        <v>1.206</v>
      </c>
      <c r="Z1503" s="19">
        <v>1.3</v>
      </c>
      <c r="AA1503" s="19">
        <v>1.1830000000000001</v>
      </c>
      <c r="AB1503" s="22">
        <f t="shared" si="376"/>
        <v>0.92716666666666669</v>
      </c>
      <c r="AC1503" s="22">
        <f t="shared" si="377"/>
        <v>0.85116666666666663</v>
      </c>
      <c r="AD1503" s="22">
        <f t="shared" si="378"/>
        <v>0.88794444444444454</v>
      </c>
      <c r="AE1503" s="22">
        <f t="shared" si="379"/>
        <v>1.0892892108870178</v>
      </c>
      <c r="AF1503" s="22">
        <f t="shared" si="380"/>
        <v>1.0441719326784709</v>
      </c>
      <c r="AG1503" s="22">
        <f t="shared" si="381"/>
        <v>0.12338704654119677</v>
      </c>
      <c r="AH1503" s="22">
        <f t="shared" si="382"/>
        <v>6.2359284704630341E-2</v>
      </c>
      <c r="AI1503" s="22">
        <f t="shared" si="383"/>
        <v>-0.8148212172141609</v>
      </c>
      <c r="AJ1503" s="22">
        <f t="shared" si="384"/>
        <v>-0.26640555744238298</v>
      </c>
      <c r="AK1503" s="22" t="str">
        <f t="shared" si="390"/>
        <v>4-Hydroxycinnamyl aldehyde</v>
      </c>
      <c r="AL1503" s="22" t="str">
        <f t="shared" si="385"/>
        <v>Lowering</v>
      </c>
      <c r="AM1503" s="24">
        <f t="shared" si="386"/>
        <v>0.15317178828444686</v>
      </c>
      <c r="AN1503" s="24">
        <f t="shared" si="387"/>
        <v>0.54149498967719034</v>
      </c>
      <c r="AO1503" s="25">
        <v>0.78323500000000001</v>
      </c>
      <c r="AP1503" s="24">
        <f t="shared" si="388"/>
        <v>0.54149498967719034</v>
      </c>
      <c r="AQ1503" s="25">
        <v>0.54017300000000001</v>
      </c>
      <c r="AR1503" s="25">
        <v>0.67563399999999996</v>
      </c>
      <c r="AS1503" s="19">
        <v>2468</v>
      </c>
      <c r="AT1503" s="19">
        <v>0.91800000000000004</v>
      </c>
      <c r="AU1503" s="19">
        <v>0.997</v>
      </c>
      <c r="AV1503" s="19">
        <v>1.133</v>
      </c>
      <c r="AW1503" s="19">
        <v>0.76700000000000002</v>
      </c>
      <c r="AX1503" s="19">
        <v>1.04</v>
      </c>
      <c r="AY1503" s="19">
        <v>0.83099999999999996</v>
      </c>
      <c r="AZ1503" s="19">
        <v>0.88900000000000001</v>
      </c>
      <c r="BA1503" s="19">
        <v>0.91200000000000003</v>
      </c>
      <c r="BB1503" s="19">
        <v>0.93300000000000005</v>
      </c>
      <c r="BC1503" s="19">
        <v>1.02</v>
      </c>
      <c r="BD1503" s="19">
        <v>1.0469999999999999</v>
      </c>
      <c r="BE1503" s="19">
        <v>0.74</v>
      </c>
      <c r="BF1503" s="19">
        <v>0.71599999999999997</v>
      </c>
      <c r="BG1503" s="19">
        <v>0.749</v>
      </c>
      <c r="BH1503" s="19">
        <v>0.66200000000000003</v>
      </c>
      <c r="BI1503" s="19">
        <v>1.01</v>
      </c>
      <c r="BJ1503" s="19">
        <v>1.0109999999999999</v>
      </c>
      <c r="BK1503" s="19">
        <v>1.3140000000000001</v>
      </c>
      <c r="BL1503" s="19"/>
      <c r="BM1503" s="19">
        <v>1.0269999999999999</v>
      </c>
      <c r="BN1503" s="19">
        <v>0.92600000000000005</v>
      </c>
      <c r="BO1503" s="19">
        <v>0.876</v>
      </c>
      <c r="BP1503" s="19">
        <v>0.92200000000000004</v>
      </c>
      <c r="BQ1503" s="19">
        <v>0.81</v>
      </c>
      <c r="BR1503" s="19">
        <v>0.629</v>
      </c>
      <c r="BS1503" s="19">
        <v>1.008</v>
      </c>
      <c r="BT1503" s="19">
        <v>1.038</v>
      </c>
      <c r="BU1503" s="19">
        <v>0.83899999999999997</v>
      </c>
      <c r="BV1503" s="19">
        <v>0.82099999999999995</v>
      </c>
      <c r="BW1503" s="19">
        <v>0.66600000000000004</v>
      </c>
      <c r="BX1503" s="19">
        <v>0.80700000000000005</v>
      </c>
      <c r="BY1503" s="19">
        <v>0.81599999999999995</v>
      </c>
      <c r="BZ1503" s="19">
        <v>0.54900000000000004</v>
      </c>
      <c r="CA1503" s="19">
        <v>0.66900000000000004</v>
      </c>
      <c r="CB1503" s="19">
        <v>0.96499999999999997</v>
      </c>
      <c r="CC1503" s="19">
        <v>0.94199999999999995</v>
      </c>
      <c r="CD1503" s="19">
        <v>1.0109999999999999</v>
      </c>
      <c r="CE1503" s="19"/>
      <c r="CF1503" s="19">
        <v>0.93400000000000005</v>
      </c>
      <c r="CG1503" s="19">
        <v>0.9</v>
      </c>
      <c r="CH1503" s="19">
        <v>1.0449999999999999</v>
      </c>
      <c r="CI1503" s="19">
        <v>0.83899999999999997</v>
      </c>
      <c r="CJ1503" s="19">
        <v>1.2370000000000001</v>
      </c>
      <c r="CK1503" s="19">
        <v>0.98</v>
      </c>
      <c r="CL1503" s="19">
        <v>0.83599999999999997</v>
      </c>
      <c r="CM1503" s="19">
        <v>0.73399999999999999</v>
      </c>
      <c r="CN1503" s="19">
        <v>1.339</v>
      </c>
      <c r="CO1503" s="19">
        <v>0.64</v>
      </c>
      <c r="CP1503" s="19">
        <v>0.77600000000000002</v>
      </c>
      <c r="CQ1503" s="19">
        <v>0.59499999999999997</v>
      </c>
      <c r="CR1503" s="19">
        <v>0.55300000000000005</v>
      </c>
      <c r="CS1503" s="19">
        <v>0.99399999999999999</v>
      </c>
      <c r="CT1503" s="19">
        <v>0.77300000000000002</v>
      </c>
      <c r="CU1503" s="19">
        <v>0.76200000000000001</v>
      </c>
      <c r="CV1503" s="19">
        <v>0.89500000000000002</v>
      </c>
      <c r="CW1503" s="19">
        <v>1.151</v>
      </c>
    </row>
    <row r="1504" spans="1:101" s="1" customFormat="1" ht="15" x14ac:dyDescent="0.2">
      <c r="A1504" s="19">
        <v>2471</v>
      </c>
      <c r="B1504" s="19">
        <v>482.7</v>
      </c>
      <c r="C1504" s="19">
        <v>1341.4</v>
      </c>
      <c r="D1504" s="19">
        <v>365.6268</v>
      </c>
      <c r="E1504" s="19">
        <v>367.63310000000001</v>
      </c>
      <c r="F1504" s="19">
        <v>263.137</v>
      </c>
      <c r="G1504" s="20">
        <v>3153</v>
      </c>
      <c r="H1504" s="19">
        <v>2</v>
      </c>
      <c r="I1504" s="19">
        <v>2</v>
      </c>
      <c r="J1504" s="19" t="s">
        <v>103</v>
      </c>
      <c r="M1504" s="10"/>
      <c r="N1504" s="10"/>
      <c r="U1504" s="21">
        <v>0</v>
      </c>
      <c r="V1504" s="21">
        <v>20</v>
      </c>
      <c r="W1504" s="21">
        <v>371</v>
      </c>
      <c r="X1504" s="19">
        <v>0.05</v>
      </c>
      <c r="Y1504" s="19">
        <v>0.9</v>
      </c>
      <c r="Z1504" s="19">
        <v>0.91900000000000004</v>
      </c>
      <c r="AA1504" s="19">
        <v>0.93600000000000005</v>
      </c>
      <c r="AB1504" s="22">
        <f t="shared" si="376"/>
        <v>1.0164444444444445</v>
      </c>
      <c r="AC1504" s="22">
        <f t="shared" si="377"/>
        <v>1.1751111111111117</v>
      </c>
      <c r="AD1504" s="22">
        <f t="shared" si="378"/>
        <v>1.2248888888888889</v>
      </c>
      <c r="AE1504" s="22">
        <f t="shared" si="379"/>
        <v>0.86497730711043841</v>
      </c>
      <c r="AF1504" s="22">
        <f t="shared" si="380"/>
        <v>0.82982583454281567</v>
      </c>
      <c r="AG1504" s="22">
        <f t="shared" si="381"/>
        <v>-0.20926581109601966</v>
      </c>
      <c r="AH1504" s="22">
        <f t="shared" si="382"/>
        <v>-0.26911952229261882</v>
      </c>
      <c r="AI1504" s="22">
        <f t="shared" si="383"/>
        <v>-0.3603718766778426</v>
      </c>
      <c r="AJ1504" s="22">
        <f t="shared" si="384"/>
        <v>-0.63430484478585447</v>
      </c>
      <c r="AK1504" s="22">
        <f t="shared" si="390"/>
        <v>0</v>
      </c>
      <c r="AL1504" s="22" t="str">
        <f t="shared" si="385"/>
        <v>Increase</v>
      </c>
      <c r="AM1504" s="24">
        <f t="shared" si="386"/>
        <v>0.43614221345312276</v>
      </c>
      <c r="AN1504" s="24">
        <f t="shared" si="387"/>
        <v>0.23211069673372262</v>
      </c>
      <c r="AO1504" s="25">
        <v>0.92119200000000001</v>
      </c>
      <c r="AP1504" s="24">
        <f t="shared" si="388"/>
        <v>0.23211069673372262</v>
      </c>
      <c r="AQ1504" s="25">
        <v>1.0799700000000001</v>
      </c>
      <c r="AR1504" s="25">
        <v>1.02945</v>
      </c>
      <c r="AS1504" s="19">
        <v>2471</v>
      </c>
      <c r="AT1504" s="19">
        <v>0.496</v>
      </c>
      <c r="AU1504" s="19">
        <v>1.0569999999999999</v>
      </c>
      <c r="AV1504" s="19">
        <v>0.47899999999999998</v>
      </c>
      <c r="AW1504" s="19">
        <v>1.0820000000000001</v>
      </c>
      <c r="AX1504" s="19">
        <v>0.67200000000000004</v>
      </c>
      <c r="AY1504" s="19">
        <v>0.54</v>
      </c>
      <c r="AZ1504" s="19">
        <v>1.159</v>
      </c>
      <c r="BA1504" s="19">
        <v>0.77300000000000002</v>
      </c>
      <c r="BB1504" s="19">
        <v>0.95799999999999996</v>
      </c>
      <c r="BC1504" s="19">
        <v>1.736</v>
      </c>
      <c r="BD1504" s="19">
        <v>1.1319999999999999</v>
      </c>
      <c r="BE1504" s="19">
        <v>1.4610000000000001</v>
      </c>
      <c r="BF1504" s="19">
        <v>0.93799999999999994</v>
      </c>
      <c r="BG1504" s="19">
        <v>2.4670000000000001</v>
      </c>
      <c r="BH1504" s="19">
        <v>1.4039999999999999</v>
      </c>
      <c r="BI1504" s="19">
        <v>0.5</v>
      </c>
      <c r="BJ1504" s="19">
        <v>0.69399999999999995</v>
      </c>
      <c r="BK1504" s="19">
        <v>0.748</v>
      </c>
      <c r="BL1504" s="19"/>
      <c r="BM1504" s="19">
        <v>0.496</v>
      </c>
      <c r="BN1504" s="19">
        <v>1.0089999999999999</v>
      </c>
      <c r="BO1504" s="19">
        <v>0.47799999999999998</v>
      </c>
      <c r="BP1504" s="19">
        <v>0.89500000000000002</v>
      </c>
      <c r="BQ1504" s="19">
        <v>1.6419999999999999</v>
      </c>
      <c r="BR1504" s="19">
        <v>2.37</v>
      </c>
      <c r="BS1504" s="19">
        <v>1.036</v>
      </c>
      <c r="BT1504" s="19">
        <v>0.45700000000000002</v>
      </c>
      <c r="BU1504" s="19">
        <v>0.621</v>
      </c>
      <c r="BV1504" s="19">
        <v>1.768</v>
      </c>
      <c r="BW1504" s="19">
        <v>2.6179999999999999</v>
      </c>
      <c r="BX1504" s="19">
        <v>0.80300000000000005</v>
      </c>
      <c r="BY1504" s="19">
        <v>0.63300000000000001</v>
      </c>
      <c r="BZ1504" s="19">
        <v>0.86499999999999999</v>
      </c>
      <c r="CA1504" s="19">
        <v>2.0990000000000002</v>
      </c>
      <c r="CB1504" s="19">
        <v>0.51500000000000001</v>
      </c>
      <c r="CC1504" s="19">
        <v>1.5640000000000001</v>
      </c>
      <c r="CD1504" s="19">
        <v>1.2829999999999999</v>
      </c>
      <c r="CE1504" s="19"/>
      <c r="CF1504" s="19">
        <v>0.80600000000000005</v>
      </c>
      <c r="CG1504" s="19">
        <v>0.95299999999999996</v>
      </c>
      <c r="CH1504" s="19">
        <v>0.60199999999999998</v>
      </c>
      <c r="CI1504" s="19">
        <v>1.214</v>
      </c>
      <c r="CJ1504" s="19">
        <v>1.077</v>
      </c>
      <c r="CK1504" s="19">
        <v>1.3460000000000001</v>
      </c>
      <c r="CL1504" s="19">
        <v>0.96499999999999997</v>
      </c>
      <c r="CM1504" s="19">
        <v>1.976</v>
      </c>
      <c r="CN1504" s="19">
        <v>0.502</v>
      </c>
      <c r="CO1504" s="19">
        <v>1.5760000000000001</v>
      </c>
      <c r="CP1504" s="19">
        <v>0.54700000000000004</v>
      </c>
      <c r="CQ1504" s="19">
        <v>1.458</v>
      </c>
      <c r="CR1504" s="19">
        <v>2.0009999999999999</v>
      </c>
      <c r="CS1504" s="19">
        <v>1.1599999999999999</v>
      </c>
      <c r="CT1504" s="19">
        <v>1.915</v>
      </c>
      <c r="CU1504" s="19">
        <v>0.85599999999999998</v>
      </c>
      <c r="CV1504" s="19">
        <v>2.1230000000000002</v>
      </c>
      <c r="CW1504" s="19">
        <v>0.97099999999999997</v>
      </c>
    </row>
    <row r="1505" spans="1:101" s="1" customFormat="1" ht="15" x14ac:dyDescent="0.2">
      <c r="A1505" s="19">
        <v>2472</v>
      </c>
      <c r="B1505" s="19">
        <v>482.8</v>
      </c>
      <c r="C1505" s="19">
        <v>1341.5</v>
      </c>
      <c r="D1505" s="19">
        <v>382.6191</v>
      </c>
      <c r="E1505" s="19">
        <v>384.62580000000003</v>
      </c>
      <c r="F1505" s="19">
        <v>148.5608</v>
      </c>
      <c r="G1505" s="20">
        <v>14609.57143</v>
      </c>
      <c r="H1505" s="19">
        <v>1</v>
      </c>
      <c r="I1505" s="19">
        <v>1</v>
      </c>
      <c r="J1505" s="19" t="s">
        <v>112</v>
      </c>
      <c r="M1505" s="10"/>
      <c r="N1505" s="10"/>
      <c r="X1505" s="19">
        <v>0.05</v>
      </c>
      <c r="Y1505" s="19">
        <v>1.202</v>
      </c>
      <c r="Z1505" s="19">
        <v>1.125</v>
      </c>
      <c r="AA1505" s="19">
        <v>1.2929999999999999</v>
      </c>
      <c r="AB1505" s="22">
        <f t="shared" si="376"/>
        <v>0.82838888888888873</v>
      </c>
      <c r="AC1505" s="22">
        <f t="shared" si="377"/>
        <v>1.1430555555555553</v>
      </c>
      <c r="AD1505" s="22">
        <f t="shared" si="378"/>
        <v>1.1389444444444443</v>
      </c>
      <c r="AE1505" s="22">
        <f t="shared" si="379"/>
        <v>0.72471445929526124</v>
      </c>
      <c r="AF1505" s="22">
        <f t="shared" si="380"/>
        <v>0.72733037412809121</v>
      </c>
      <c r="AG1505" s="22">
        <f t="shared" si="381"/>
        <v>-0.46451541603943325</v>
      </c>
      <c r="AH1505" s="22">
        <f t="shared" si="382"/>
        <v>-0.45931726877468548</v>
      </c>
      <c r="AI1505" s="22">
        <f t="shared" si="383"/>
        <v>-1.4890188596470448</v>
      </c>
      <c r="AJ1505" s="22">
        <f t="shared" si="384"/>
        <v>-2.0117350811510253</v>
      </c>
      <c r="AK1505" s="22">
        <f t="shared" si="390"/>
        <v>0</v>
      </c>
      <c r="AL1505" s="22" t="str">
        <f t="shared" si="385"/>
        <v>Increase</v>
      </c>
      <c r="AM1505" s="24">
        <f t="shared" si="386"/>
        <v>3.2432553290170828E-2</v>
      </c>
      <c r="AN1505" s="24">
        <f t="shared" si="387"/>
        <v>9.7334077884058331E-3</v>
      </c>
      <c r="AO1505" s="25">
        <v>1.25918</v>
      </c>
      <c r="AP1505" s="24">
        <f t="shared" si="388"/>
        <v>9.7334077884058331E-3</v>
      </c>
      <c r="AQ1505" s="25">
        <v>1.4723599999999999</v>
      </c>
      <c r="AR1505" s="25">
        <v>1.4016999999999999</v>
      </c>
      <c r="AS1505" s="19">
        <v>2472</v>
      </c>
      <c r="AT1505" s="19">
        <v>0.54800000000000004</v>
      </c>
      <c r="AU1505" s="19">
        <v>0.95</v>
      </c>
      <c r="AV1505" s="19">
        <v>0.41899999999999998</v>
      </c>
      <c r="AW1505" s="19">
        <v>0.97</v>
      </c>
      <c r="AX1505" s="19">
        <v>0.60199999999999998</v>
      </c>
      <c r="AY1505" s="19">
        <v>0.30499999999999999</v>
      </c>
      <c r="AZ1505" s="19">
        <v>1.2669999999999999</v>
      </c>
      <c r="BA1505" s="19">
        <v>0.746</v>
      </c>
      <c r="BB1505" s="19">
        <v>0.97799999999999998</v>
      </c>
      <c r="BC1505" s="19">
        <v>1.3660000000000001</v>
      </c>
      <c r="BD1505" s="19">
        <v>0.629</v>
      </c>
      <c r="BE1505" s="19">
        <v>1.147</v>
      </c>
      <c r="BF1505" s="19">
        <v>0.753</v>
      </c>
      <c r="BG1505" s="19">
        <v>1.3919999999999999</v>
      </c>
      <c r="BH1505" s="19">
        <v>0.68600000000000005</v>
      </c>
      <c r="BI1505" s="19">
        <v>0.45500000000000002</v>
      </c>
      <c r="BJ1505" s="19">
        <v>0.58499999999999996</v>
      </c>
      <c r="BK1505" s="19">
        <v>1.113</v>
      </c>
      <c r="BL1505" s="19"/>
      <c r="BM1505" s="19">
        <v>1.171</v>
      </c>
      <c r="BN1505" s="19">
        <v>1.0169999999999999</v>
      </c>
      <c r="BO1505" s="19">
        <v>0.60299999999999998</v>
      </c>
      <c r="BP1505" s="19">
        <v>0.67300000000000004</v>
      </c>
      <c r="BQ1505" s="19">
        <v>1.667</v>
      </c>
      <c r="BR1505" s="19">
        <v>1.7150000000000001</v>
      </c>
      <c r="BS1505" s="19">
        <v>0.93400000000000005</v>
      </c>
      <c r="BT1505" s="19">
        <v>0.46800000000000003</v>
      </c>
      <c r="BU1505" s="19">
        <v>0.90300000000000002</v>
      </c>
      <c r="BV1505" s="19">
        <v>1.732</v>
      </c>
      <c r="BW1505" s="19">
        <v>1.9430000000000001</v>
      </c>
      <c r="BX1505" s="19">
        <v>0.83499999999999996</v>
      </c>
      <c r="BY1505" s="19">
        <v>0.79600000000000004</v>
      </c>
      <c r="BZ1505" s="19">
        <v>0.83399999999999996</v>
      </c>
      <c r="CA1505" s="19">
        <v>1.07</v>
      </c>
      <c r="CB1505" s="19">
        <v>0.63600000000000001</v>
      </c>
      <c r="CC1505" s="19">
        <v>1.6240000000000001</v>
      </c>
      <c r="CD1505" s="19">
        <v>1.954</v>
      </c>
      <c r="CE1505" s="19"/>
      <c r="CF1505" s="19">
        <v>0.79100000000000004</v>
      </c>
      <c r="CG1505" s="19">
        <v>1.284</v>
      </c>
      <c r="CH1505" s="19">
        <v>0.91600000000000004</v>
      </c>
      <c r="CI1505" s="19">
        <v>1.0980000000000001</v>
      </c>
      <c r="CJ1505" s="19">
        <v>1.171</v>
      </c>
      <c r="CK1505" s="19">
        <v>1.355</v>
      </c>
      <c r="CL1505" s="19">
        <v>1.097</v>
      </c>
      <c r="CM1505" s="19">
        <v>1.51</v>
      </c>
      <c r="CN1505" s="19">
        <v>0.56000000000000005</v>
      </c>
      <c r="CO1505" s="19">
        <v>1.282</v>
      </c>
      <c r="CP1505" s="19">
        <v>0.498</v>
      </c>
      <c r="CQ1505" s="19">
        <v>1.6359999999999999</v>
      </c>
      <c r="CR1505" s="19">
        <v>1.304</v>
      </c>
      <c r="CS1505" s="19">
        <v>1.2210000000000001</v>
      </c>
      <c r="CT1505" s="19">
        <v>1.1240000000000001</v>
      </c>
      <c r="CU1505" s="19">
        <v>0.70399999999999996</v>
      </c>
      <c r="CV1505" s="19">
        <v>1.7969999999999999</v>
      </c>
      <c r="CW1505" s="19">
        <v>1.153</v>
      </c>
    </row>
    <row r="1506" spans="1:101" s="1" customFormat="1" ht="15" x14ac:dyDescent="0.2">
      <c r="A1506" s="19">
        <v>2474</v>
      </c>
      <c r="B1506" s="19">
        <v>482.6</v>
      </c>
      <c r="C1506" s="19">
        <v>1342.8</v>
      </c>
      <c r="D1506" s="19">
        <v>379.12709999999998</v>
      </c>
      <c r="E1506" s="19">
        <v>381.13459999999998</v>
      </c>
      <c r="F1506" s="19">
        <v>290.13760000000002</v>
      </c>
      <c r="G1506" s="20">
        <v>2750</v>
      </c>
      <c r="H1506" s="19">
        <v>2</v>
      </c>
      <c r="I1506" s="19">
        <v>2</v>
      </c>
      <c r="J1506" s="19" t="s">
        <v>103</v>
      </c>
      <c r="M1506" s="10"/>
      <c r="N1506" s="10"/>
      <c r="U1506" s="21">
        <v>0</v>
      </c>
      <c r="V1506" s="21">
        <v>9</v>
      </c>
      <c r="W1506" s="21">
        <v>219</v>
      </c>
      <c r="X1506" s="19">
        <v>0.05</v>
      </c>
      <c r="Y1506" s="19">
        <v>0.89200000000000002</v>
      </c>
      <c r="Z1506" s="19">
        <v>0.94899999999999995</v>
      </c>
      <c r="AA1506" s="19">
        <v>1.22</v>
      </c>
      <c r="AB1506" s="22">
        <f t="shared" si="376"/>
        <v>1.3024999999999998</v>
      </c>
      <c r="AC1506" s="22">
        <f t="shared" si="377"/>
        <v>1.2082222222222221</v>
      </c>
      <c r="AD1506" s="22">
        <f t="shared" si="378"/>
        <v>1.1416666666666666</v>
      </c>
      <c r="AE1506" s="22">
        <f t="shared" si="379"/>
        <v>1.078030163693213</v>
      </c>
      <c r="AF1506" s="22">
        <f t="shared" si="380"/>
        <v>1.1408759124087591</v>
      </c>
      <c r="AG1506" s="22">
        <f t="shared" si="381"/>
        <v>0.10839754581008117</v>
      </c>
      <c r="AH1506" s="22">
        <f t="shared" si="382"/>
        <v>0.1901418851517753</v>
      </c>
      <c r="AI1506" s="22">
        <f t="shared" si="383"/>
        <v>-0.46810461192192598</v>
      </c>
      <c r="AJ1506" s="22">
        <f t="shared" si="384"/>
        <v>-1.2725583979815573</v>
      </c>
      <c r="AK1506" s="22">
        <f t="shared" si="390"/>
        <v>0</v>
      </c>
      <c r="AL1506" s="22" t="str">
        <f t="shared" si="385"/>
        <v>Lowering</v>
      </c>
      <c r="AM1506" s="24">
        <f t="shared" si="386"/>
        <v>0.34032620278228343</v>
      </c>
      <c r="AN1506" s="24">
        <f t="shared" si="387"/>
        <v>5.3387748020633709E-2</v>
      </c>
      <c r="AO1506" s="25">
        <v>0.56412600000000002</v>
      </c>
      <c r="AP1506" s="24">
        <f t="shared" si="388"/>
        <v>5.3387748020633709E-2</v>
      </c>
      <c r="AQ1506" s="25">
        <v>0.981321</v>
      </c>
      <c r="AR1506" s="25">
        <v>0.98288600000000004</v>
      </c>
      <c r="AS1506" s="19">
        <v>2474</v>
      </c>
      <c r="AT1506" s="19">
        <v>1.4079999999999999</v>
      </c>
      <c r="AU1506" s="19">
        <v>1.022</v>
      </c>
      <c r="AV1506" s="19">
        <v>1.3919999999999999</v>
      </c>
      <c r="AW1506" s="19">
        <v>1.321</v>
      </c>
      <c r="AX1506" s="19">
        <v>1.282</v>
      </c>
      <c r="AY1506" s="19">
        <v>1.8</v>
      </c>
      <c r="AZ1506" s="19">
        <v>0.77400000000000002</v>
      </c>
      <c r="BA1506" s="19">
        <v>1.8779999999999999</v>
      </c>
      <c r="BB1506" s="19">
        <v>1.091</v>
      </c>
      <c r="BC1506" s="19">
        <v>1.623</v>
      </c>
      <c r="BD1506" s="19">
        <v>1.161</v>
      </c>
      <c r="BE1506" s="19">
        <v>1.1140000000000001</v>
      </c>
      <c r="BF1506" s="19">
        <v>1.542</v>
      </c>
      <c r="BG1506" s="19">
        <v>1.234</v>
      </c>
      <c r="BH1506" s="19">
        <v>1.0780000000000001</v>
      </c>
      <c r="BI1506" s="19">
        <v>1.4810000000000001</v>
      </c>
      <c r="BJ1506" s="19">
        <v>1.0629999999999999</v>
      </c>
      <c r="BK1506" s="19">
        <v>1.181</v>
      </c>
      <c r="BL1506" s="19"/>
      <c r="BM1506" s="19">
        <v>1.5880000000000001</v>
      </c>
      <c r="BN1506" s="19">
        <v>1.276</v>
      </c>
      <c r="BO1506" s="19">
        <v>1.2150000000000001</v>
      </c>
      <c r="BP1506" s="19">
        <v>1.599</v>
      </c>
      <c r="BQ1506" s="19">
        <v>0.96</v>
      </c>
      <c r="BR1506" s="19">
        <v>0.68400000000000005</v>
      </c>
      <c r="BS1506" s="19">
        <v>1.24</v>
      </c>
      <c r="BT1506" s="19">
        <v>1.133</v>
      </c>
      <c r="BU1506" s="19">
        <v>1.1379999999999999</v>
      </c>
      <c r="BV1506" s="19">
        <v>1.3859999999999999</v>
      </c>
      <c r="BW1506" s="19">
        <v>0.94099999999999995</v>
      </c>
      <c r="BX1506" s="19">
        <v>1.302</v>
      </c>
      <c r="BY1506" s="19">
        <v>1.2190000000000001</v>
      </c>
      <c r="BZ1506" s="19">
        <v>0.80800000000000005</v>
      </c>
      <c r="CA1506" s="19">
        <v>1.909</v>
      </c>
      <c r="CB1506" s="19">
        <v>1.363</v>
      </c>
      <c r="CC1506" s="19">
        <v>1.0309999999999999</v>
      </c>
      <c r="CD1506" s="19">
        <v>0.95599999999999996</v>
      </c>
      <c r="CE1506" s="19"/>
      <c r="CF1506" s="19">
        <v>1.1879999999999999</v>
      </c>
      <c r="CG1506" s="19">
        <v>1.008</v>
      </c>
      <c r="CH1506" s="19">
        <v>1.252</v>
      </c>
      <c r="CI1506" s="19">
        <v>0.98599999999999999</v>
      </c>
      <c r="CJ1506" s="19">
        <v>0.98899999999999999</v>
      </c>
      <c r="CK1506" s="19">
        <v>1.0209999999999999</v>
      </c>
      <c r="CL1506" s="19">
        <v>1.278</v>
      </c>
      <c r="CM1506" s="19">
        <v>1.0580000000000001</v>
      </c>
      <c r="CN1506" s="19">
        <v>0.77</v>
      </c>
      <c r="CO1506" s="19">
        <v>1.2749999999999999</v>
      </c>
      <c r="CP1506" s="19">
        <v>1.5740000000000001</v>
      </c>
      <c r="CQ1506" s="19">
        <v>1.1220000000000001</v>
      </c>
      <c r="CR1506" s="19">
        <v>1.2989999999999999</v>
      </c>
      <c r="CS1506" s="19">
        <v>1.0229999999999999</v>
      </c>
      <c r="CT1506" s="19">
        <v>1.25</v>
      </c>
      <c r="CU1506" s="19">
        <v>0.96799999999999997</v>
      </c>
      <c r="CV1506" s="19">
        <v>1.32</v>
      </c>
      <c r="CW1506" s="19">
        <v>1.169</v>
      </c>
    </row>
    <row r="1507" spans="1:101" s="1" customFormat="1" ht="15" x14ac:dyDescent="0.2">
      <c r="A1507" s="19">
        <v>2475</v>
      </c>
      <c r="B1507" s="19">
        <v>482.7</v>
      </c>
      <c r="C1507" s="19">
        <v>1343.1</v>
      </c>
      <c r="D1507" s="19">
        <v>383.11900000000003</v>
      </c>
      <c r="E1507" s="19">
        <v>385.12549999999999</v>
      </c>
      <c r="F1507" s="19">
        <v>298.12130000000002</v>
      </c>
      <c r="G1507" s="20">
        <v>7492</v>
      </c>
      <c r="H1507" s="19">
        <v>2</v>
      </c>
      <c r="I1507" s="19">
        <v>2</v>
      </c>
      <c r="J1507" s="19" t="s">
        <v>109</v>
      </c>
      <c r="M1507" s="10"/>
      <c r="N1507" s="10"/>
      <c r="U1507" s="21">
        <v>2</v>
      </c>
      <c r="V1507" s="21">
        <v>1</v>
      </c>
      <c r="W1507" s="21">
        <v>140</v>
      </c>
      <c r="X1507" s="19">
        <v>0.05</v>
      </c>
      <c r="Y1507" s="19">
        <v>1.1459999999999999</v>
      </c>
      <c r="Z1507" s="19">
        <v>1.2649999999999999</v>
      </c>
      <c r="AA1507" s="19">
        <v>1.226</v>
      </c>
      <c r="AB1507" s="22">
        <f t="shared" si="376"/>
        <v>0.85733333333333339</v>
      </c>
      <c r="AC1507" s="22">
        <f t="shared" si="377"/>
        <v>1.0729444444444443</v>
      </c>
      <c r="AD1507" s="22">
        <f t="shared" si="378"/>
        <v>1.0877777777777777</v>
      </c>
      <c r="AE1507" s="22">
        <f t="shared" si="379"/>
        <v>0.79904727385698771</v>
      </c>
      <c r="AF1507" s="22">
        <f t="shared" si="380"/>
        <v>0.78815117466802864</v>
      </c>
      <c r="AG1507" s="22">
        <f t="shared" si="381"/>
        <v>-0.32364723536177326</v>
      </c>
      <c r="AH1507" s="22">
        <f t="shared" si="382"/>
        <v>-0.34345571644195377</v>
      </c>
      <c r="AI1507" s="22">
        <f t="shared" si="383"/>
        <v>-1.0375707120594762</v>
      </c>
      <c r="AJ1507" s="22">
        <f t="shared" si="384"/>
        <v>-1.5147595956167084</v>
      </c>
      <c r="AK1507" s="22">
        <f t="shared" si="390"/>
        <v>0</v>
      </c>
      <c r="AL1507" s="22" t="str">
        <f t="shared" si="385"/>
        <v>Increase</v>
      </c>
      <c r="AM1507" s="24">
        <f t="shared" si="386"/>
        <v>9.1712659619018699E-2</v>
      </c>
      <c r="AN1507" s="24">
        <f t="shared" si="387"/>
        <v>3.0566126376603893E-2</v>
      </c>
      <c r="AO1507" s="25">
        <v>1.1323799999999999</v>
      </c>
      <c r="AP1507" s="24">
        <f t="shared" si="388"/>
        <v>3.0566126376603893E-2</v>
      </c>
      <c r="AQ1507" s="25">
        <v>1.3955599999999999</v>
      </c>
      <c r="AR1507" s="25">
        <v>1.27362</v>
      </c>
      <c r="AS1507" s="19">
        <v>2475</v>
      </c>
      <c r="AT1507" s="19">
        <v>0.52900000000000003</v>
      </c>
      <c r="AU1507" s="19">
        <v>1.0509999999999999</v>
      </c>
      <c r="AV1507" s="19">
        <v>0.53300000000000003</v>
      </c>
      <c r="AW1507" s="19">
        <v>1.0680000000000001</v>
      </c>
      <c r="AX1507" s="19">
        <v>0.73899999999999999</v>
      </c>
      <c r="AY1507" s="19">
        <v>0.371</v>
      </c>
      <c r="AZ1507" s="19">
        <v>1.1879999999999999</v>
      </c>
      <c r="BA1507" s="19">
        <v>0.91600000000000004</v>
      </c>
      <c r="BB1507" s="19">
        <v>0.96299999999999997</v>
      </c>
      <c r="BC1507" s="19">
        <v>1.3879999999999999</v>
      </c>
      <c r="BD1507" s="19">
        <v>0.754</v>
      </c>
      <c r="BE1507" s="19">
        <v>1.119</v>
      </c>
      <c r="BF1507" s="19">
        <v>0.65100000000000002</v>
      </c>
      <c r="BG1507" s="19">
        <v>1.296</v>
      </c>
      <c r="BH1507" s="19">
        <v>0.65900000000000003</v>
      </c>
      <c r="BI1507" s="19">
        <v>0.58299999999999996</v>
      </c>
      <c r="BJ1507" s="19">
        <v>0.56999999999999995</v>
      </c>
      <c r="BK1507" s="19">
        <v>1.054</v>
      </c>
      <c r="BL1507" s="19"/>
      <c r="BM1507" s="19">
        <v>1.0249999999999999</v>
      </c>
      <c r="BN1507" s="19">
        <v>0.97499999999999998</v>
      </c>
      <c r="BO1507" s="19">
        <v>0.60499999999999998</v>
      </c>
      <c r="BP1507" s="19">
        <v>0.85199999999999998</v>
      </c>
      <c r="BQ1507" s="19">
        <v>1.821</v>
      </c>
      <c r="BR1507" s="19">
        <v>1.4850000000000001</v>
      </c>
      <c r="BS1507" s="19">
        <v>0.96299999999999997</v>
      </c>
      <c r="BT1507" s="19">
        <v>0.53300000000000003</v>
      </c>
      <c r="BU1507" s="19">
        <v>0.86199999999999999</v>
      </c>
      <c r="BV1507" s="19">
        <v>1.462</v>
      </c>
      <c r="BW1507" s="19">
        <v>1.7949999999999999</v>
      </c>
      <c r="BX1507" s="19">
        <v>0.82199999999999995</v>
      </c>
      <c r="BY1507" s="19">
        <v>0.63300000000000001</v>
      </c>
      <c r="BZ1507" s="19">
        <v>0.73199999999999998</v>
      </c>
      <c r="CA1507" s="19">
        <v>0.89100000000000001</v>
      </c>
      <c r="CB1507" s="19">
        <v>0.67500000000000004</v>
      </c>
      <c r="CC1507" s="19">
        <v>1.4239999999999999</v>
      </c>
      <c r="CD1507" s="19">
        <v>1.758</v>
      </c>
      <c r="CE1507" s="19"/>
      <c r="CF1507" s="19">
        <v>0.83099999999999996</v>
      </c>
      <c r="CG1507" s="19">
        <v>1.1830000000000001</v>
      </c>
      <c r="CH1507" s="19">
        <v>0.94299999999999995</v>
      </c>
      <c r="CI1507" s="19">
        <v>1.1259999999999999</v>
      </c>
      <c r="CJ1507" s="19">
        <v>1.19</v>
      </c>
      <c r="CK1507" s="19">
        <v>1.32</v>
      </c>
      <c r="CL1507" s="19">
        <v>1.137</v>
      </c>
      <c r="CM1507" s="19">
        <v>1.33</v>
      </c>
      <c r="CN1507" s="19">
        <v>0.61</v>
      </c>
      <c r="CO1507" s="19">
        <v>0.93300000000000005</v>
      </c>
      <c r="CP1507" s="19">
        <v>0.52500000000000002</v>
      </c>
      <c r="CQ1507" s="19">
        <v>1.7450000000000001</v>
      </c>
      <c r="CR1507" s="19">
        <v>1.1890000000000001</v>
      </c>
      <c r="CS1507" s="19">
        <v>1.087</v>
      </c>
      <c r="CT1507" s="19">
        <v>1.0249999999999999</v>
      </c>
      <c r="CU1507" s="19">
        <v>0.72499999999999998</v>
      </c>
      <c r="CV1507" s="19">
        <v>1.65</v>
      </c>
      <c r="CW1507" s="19">
        <v>1.0309999999999999</v>
      </c>
    </row>
    <row r="1508" spans="1:101" s="1" customFormat="1" ht="15" x14ac:dyDescent="0.2">
      <c r="A1508" s="19">
        <v>2476</v>
      </c>
      <c r="B1508" s="19">
        <v>482.8</v>
      </c>
      <c r="C1508" s="19">
        <v>1343.3</v>
      </c>
      <c r="D1508" s="19">
        <v>324.07229999999998</v>
      </c>
      <c r="E1508" s="19">
        <v>326.07870000000003</v>
      </c>
      <c r="F1508" s="19">
        <v>90.013900000000007</v>
      </c>
      <c r="G1508" s="20">
        <v>106187.7895</v>
      </c>
      <c r="H1508" s="19">
        <v>1</v>
      </c>
      <c r="I1508" s="19">
        <v>1</v>
      </c>
      <c r="J1508" s="19" t="s">
        <v>103</v>
      </c>
      <c r="M1508" s="10"/>
      <c r="N1508" s="10"/>
      <c r="U1508" s="21">
        <v>0</v>
      </c>
      <c r="V1508" s="21">
        <v>2</v>
      </c>
      <c r="W1508" s="21">
        <v>76</v>
      </c>
      <c r="X1508" s="19">
        <v>0.05</v>
      </c>
      <c r="Y1508" s="19">
        <v>1.119</v>
      </c>
      <c r="Z1508" s="19">
        <v>1.1100000000000001</v>
      </c>
      <c r="AA1508" s="19">
        <v>1.079</v>
      </c>
      <c r="AB1508" s="22">
        <f t="shared" si="376"/>
        <v>1.1089444444444443</v>
      </c>
      <c r="AC1508" s="22">
        <f t="shared" si="377"/>
        <v>0.92711111111111122</v>
      </c>
      <c r="AD1508" s="22">
        <f t="shared" si="378"/>
        <v>1.0720555555555555</v>
      </c>
      <c r="AE1508" s="22">
        <f t="shared" si="379"/>
        <v>1.1961289549376795</v>
      </c>
      <c r="AF1508" s="22">
        <f t="shared" si="380"/>
        <v>1.0344094937036843</v>
      </c>
      <c r="AG1508" s="22">
        <f t="shared" si="381"/>
        <v>0.25837293520497912</v>
      </c>
      <c r="AH1508" s="22">
        <f t="shared" si="382"/>
        <v>4.8807421227908737E-2</v>
      </c>
      <c r="AI1508" s="22">
        <f t="shared" si="383"/>
        <v>-0.60251432449187825</v>
      </c>
      <c r="AJ1508" s="22">
        <f t="shared" si="384"/>
        <v>-8.7450334725622442E-2</v>
      </c>
      <c r="AK1508" s="22">
        <f t="shared" si="390"/>
        <v>0</v>
      </c>
      <c r="AL1508" s="22" t="str">
        <f t="shared" si="385"/>
        <v>Lowering</v>
      </c>
      <c r="AM1508" s="24">
        <f t="shared" si="386"/>
        <v>0.24973860156100058</v>
      </c>
      <c r="AN1508" s="24">
        <f t="shared" si="387"/>
        <v>0.81761653401461376</v>
      </c>
      <c r="AO1508" s="25">
        <v>0.609927</v>
      </c>
      <c r="AP1508" s="24">
        <f t="shared" si="388"/>
        <v>0.81761653401461376</v>
      </c>
      <c r="AQ1508" s="25">
        <v>0.52636499999999997</v>
      </c>
      <c r="AR1508" s="25">
        <v>0.66929799999999995</v>
      </c>
      <c r="AS1508" s="19">
        <v>2476</v>
      </c>
      <c r="AT1508" s="19">
        <v>0.91600000000000004</v>
      </c>
      <c r="AU1508" s="19">
        <v>0.61299999999999999</v>
      </c>
      <c r="AV1508" s="19">
        <v>1.3240000000000001</v>
      </c>
      <c r="AW1508" s="19">
        <v>0.44600000000000001</v>
      </c>
      <c r="AX1508" s="19">
        <v>0.77500000000000002</v>
      </c>
      <c r="AY1508" s="19">
        <v>0.999</v>
      </c>
      <c r="AZ1508" s="19">
        <v>0.879</v>
      </c>
      <c r="BA1508" s="19">
        <v>0.65100000000000002</v>
      </c>
      <c r="BB1508" s="19">
        <v>0.90900000000000003</v>
      </c>
      <c r="BC1508" s="19">
        <v>0.86799999999999999</v>
      </c>
      <c r="BD1508" s="19">
        <v>1.8620000000000001</v>
      </c>
      <c r="BE1508" s="19">
        <v>0.90500000000000003</v>
      </c>
      <c r="BF1508" s="19">
        <v>1.133</v>
      </c>
      <c r="BG1508" s="19">
        <v>1.282</v>
      </c>
      <c r="BH1508" s="19">
        <v>1.5429999999999999</v>
      </c>
      <c r="BI1508" s="19">
        <v>0.76300000000000001</v>
      </c>
      <c r="BJ1508" s="19">
        <v>2.8980000000000001</v>
      </c>
      <c r="BK1508" s="19">
        <v>1.1950000000000001</v>
      </c>
      <c r="BL1508" s="19"/>
      <c r="BM1508" s="19">
        <v>0.67500000000000004</v>
      </c>
      <c r="BN1508" s="19">
        <v>0.60599999999999998</v>
      </c>
      <c r="BO1508" s="19">
        <v>0.91700000000000004</v>
      </c>
      <c r="BP1508" s="19">
        <v>0.92900000000000005</v>
      </c>
      <c r="BQ1508" s="19">
        <v>0.68</v>
      </c>
      <c r="BR1508" s="19">
        <v>0.93899999999999995</v>
      </c>
      <c r="BS1508" s="19">
        <v>1.1279999999999999</v>
      </c>
      <c r="BT1508" s="19">
        <v>0.95399999999999996</v>
      </c>
      <c r="BU1508" s="19">
        <v>1.125</v>
      </c>
      <c r="BV1508" s="19">
        <v>0.504</v>
      </c>
      <c r="BW1508" s="19">
        <v>1.256</v>
      </c>
      <c r="BX1508" s="19">
        <v>0.72199999999999998</v>
      </c>
      <c r="BY1508" s="19">
        <v>1.044</v>
      </c>
      <c r="BZ1508" s="19">
        <v>1.0289999999999999</v>
      </c>
      <c r="CA1508" s="19">
        <v>1.984</v>
      </c>
      <c r="CB1508" s="19">
        <v>0.83699999999999997</v>
      </c>
      <c r="CC1508" s="19">
        <v>0.71</v>
      </c>
      <c r="CD1508" s="19">
        <v>0.64900000000000002</v>
      </c>
      <c r="CE1508" s="19"/>
      <c r="CF1508" s="19">
        <v>0.73499999999999999</v>
      </c>
      <c r="CG1508" s="19">
        <v>0.75700000000000001</v>
      </c>
      <c r="CH1508" s="19">
        <v>1.036</v>
      </c>
      <c r="CI1508" s="19">
        <v>1.044</v>
      </c>
      <c r="CJ1508" s="19">
        <v>1.0840000000000001</v>
      </c>
      <c r="CK1508" s="19">
        <v>0.83399999999999996</v>
      </c>
      <c r="CL1508" s="19">
        <v>1.341</v>
      </c>
      <c r="CM1508" s="19">
        <v>1.76</v>
      </c>
      <c r="CN1508" s="19">
        <v>0.90100000000000002</v>
      </c>
      <c r="CO1508" s="19">
        <v>0.753</v>
      </c>
      <c r="CP1508" s="19">
        <v>0.99299999999999999</v>
      </c>
      <c r="CQ1508" s="19">
        <v>0.76700000000000002</v>
      </c>
      <c r="CR1508" s="19">
        <v>1.8839999999999999</v>
      </c>
      <c r="CS1508" s="19">
        <v>1.0780000000000001</v>
      </c>
      <c r="CT1508" s="19">
        <v>0.85499999999999998</v>
      </c>
      <c r="CU1508" s="19">
        <v>1.014</v>
      </c>
      <c r="CV1508" s="19">
        <v>0.74399999999999999</v>
      </c>
      <c r="CW1508" s="19">
        <v>1.7170000000000001</v>
      </c>
    </row>
    <row r="1509" spans="1:101" s="1" customFormat="1" ht="15" x14ac:dyDescent="0.2">
      <c r="A1509" s="19">
        <v>2478</v>
      </c>
      <c r="B1509" s="19">
        <v>482.8</v>
      </c>
      <c r="C1509" s="19">
        <v>1344</v>
      </c>
      <c r="D1509" s="19">
        <v>635.13710000000003</v>
      </c>
      <c r="E1509" s="19">
        <v>639.15030000000002</v>
      </c>
      <c r="F1509" s="19">
        <v>168.02770000000001</v>
      </c>
      <c r="G1509" s="20">
        <v>5223.5</v>
      </c>
      <c r="H1509" s="19">
        <v>1</v>
      </c>
      <c r="I1509" s="19">
        <v>2</v>
      </c>
      <c r="J1509" s="19" t="s">
        <v>109</v>
      </c>
      <c r="M1509" s="10"/>
      <c r="N1509" s="10"/>
      <c r="U1509" s="21">
        <v>1</v>
      </c>
      <c r="V1509" s="21">
        <v>8</v>
      </c>
      <c r="W1509" s="21">
        <v>192</v>
      </c>
      <c r="X1509" s="19">
        <v>0.05</v>
      </c>
      <c r="Y1509" s="19">
        <v>0.97599999999999998</v>
      </c>
      <c r="Z1509" s="19">
        <v>1.0309999999999999</v>
      </c>
      <c r="AA1509" s="19">
        <v>1.01</v>
      </c>
      <c r="AB1509" s="22">
        <f t="shared" si="376"/>
        <v>1.1141111111111111</v>
      </c>
      <c r="AC1509" s="22">
        <f t="shared" si="377"/>
        <v>1.0218333333333334</v>
      </c>
      <c r="AD1509" s="22">
        <f t="shared" si="378"/>
        <v>1.1417222222222221</v>
      </c>
      <c r="AE1509" s="22">
        <f t="shared" si="379"/>
        <v>1.0903060947099439</v>
      </c>
      <c r="AF1509" s="22">
        <f t="shared" si="380"/>
        <v>0.97581626198238536</v>
      </c>
      <c r="AG1509" s="22">
        <f t="shared" si="381"/>
        <v>0.12473321695289757</v>
      </c>
      <c r="AH1509" s="22">
        <f t="shared" si="382"/>
        <v>-3.5318568903754448E-2</v>
      </c>
      <c r="AI1509" s="22">
        <f t="shared" si="383"/>
        <v>-0.64387122245912842</v>
      </c>
      <c r="AJ1509" s="22">
        <f t="shared" si="384"/>
        <v>-0.16483702132716538</v>
      </c>
      <c r="AK1509" s="22">
        <f t="shared" si="390"/>
        <v>0</v>
      </c>
      <c r="AL1509" s="22" t="str">
        <f t="shared" si="385"/>
        <v>Lowering</v>
      </c>
      <c r="AM1509" s="24">
        <f t="shared" si="386"/>
        <v>0.2270538014836406</v>
      </c>
      <c r="AN1509" s="24">
        <f t="shared" si="387"/>
        <v>0.68416834851609942</v>
      </c>
      <c r="AO1509" s="25">
        <v>0.91403599999999996</v>
      </c>
      <c r="AP1509" s="24">
        <f t="shared" si="388"/>
        <v>0.68416834851609942</v>
      </c>
      <c r="AQ1509" s="25">
        <v>0.90410100000000004</v>
      </c>
      <c r="AR1509" s="25">
        <v>0.924014</v>
      </c>
      <c r="AS1509" s="19">
        <v>2478</v>
      </c>
      <c r="AT1509" s="19">
        <v>1.385</v>
      </c>
      <c r="AU1509" s="19">
        <v>1.18</v>
      </c>
      <c r="AV1509" s="19">
        <v>0.90200000000000002</v>
      </c>
      <c r="AW1509" s="19">
        <v>1.3520000000000001</v>
      </c>
      <c r="AX1509" s="19">
        <v>1.079</v>
      </c>
      <c r="AY1509" s="19">
        <v>0.98</v>
      </c>
      <c r="AZ1509" s="19">
        <v>1.712</v>
      </c>
      <c r="BA1509" s="19">
        <v>1.2290000000000001</v>
      </c>
      <c r="BB1509" s="19">
        <v>1.2969999999999999</v>
      </c>
      <c r="BC1509" s="19">
        <v>1.121</v>
      </c>
      <c r="BD1509" s="19">
        <v>1.0649999999999999</v>
      </c>
      <c r="BE1509" s="19">
        <v>0.97199999999999998</v>
      </c>
      <c r="BF1509" s="19">
        <v>1.028</v>
      </c>
      <c r="BG1509" s="19">
        <v>0.96499999999999997</v>
      </c>
      <c r="BH1509" s="19">
        <v>1.1619999999999999</v>
      </c>
      <c r="BI1509" s="19">
        <v>0.60299999999999998</v>
      </c>
      <c r="BJ1509" s="19">
        <v>0.98499999999999999</v>
      </c>
      <c r="BK1509" s="19">
        <v>1.0369999999999999</v>
      </c>
      <c r="BL1509" s="19"/>
      <c r="BM1509" s="19">
        <v>1.4079999999999999</v>
      </c>
      <c r="BN1509" s="19">
        <v>0.95899999999999996</v>
      </c>
      <c r="BO1509" s="19">
        <v>1.0549999999999999</v>
      </c>
      <c r="BP1509" s="19">
        <v>1.1140000000000001</v>
      </c>
      <c r="BQ1509" s="19">
        <v>1.42</v>
      </c>
      <c r="BR1509" s="19">
        <v>1.1379999999999999</v>
      </c>
      <c r="BS1509" s="19">
        <v>0.93400000000000005</v>
      </c>
      <c r="BT1509" s="19">
        <v>0.88500000000000001</v>
      </c>
      <c r="BU1509" s="19">
        <v>0.81100000000000005</v>
      </c>
      <c r="BV1509" s="19">
        <v>1.228</v>
      </c>
      <c r="BW1509" s="19">
        <v>1.24</v>
      </c>
      <c r="BX1509" s="19">
        <v>0.90700000000000003</v>
      </c>
      <c r="BY1509" s="19">
        <v>1.036</v>
      </c>
      <c r="BZ1509" s="19">
        <v>1.004</v>
      </c>
      <c r="CA1509" s="19">
        <v>0.88300000000000001</v>
      </c>
      <c r="CB1509" s="19">
        <v>0.67</v>
      </c>
      <c r="CC1509" s="19">
        <v>0.66500000000000004</v>
      </c>
      <c r="CD1509" s="19">
        <v>1.036</v>
      </c>
      <c r="CE1509" s="19"/>
      <c r="CF1509" s="19">
        <v>1.2509999999999999</v>
      </c>
      <c r="CG1509" s="19">
        <v>1.2270000000000001</v>
      </c>
      <c r="CH1509" s="19">
        <v>1.0309999999999999</v>
      </c>
      <c r="CI1509" s="19">
        <v>1.306</v>
      </c>
      <c r="CJ1509" s="19">
        <v>1.393</v>
      </c>
      <c r="CK1509" s="19">
        <v>0.83</v>
      </c>
      <c r="CL1509" s="19">
        <v>1.121</v>
      </c>
      <c r="CM1509" s="19">
        <v>1.1619999999999999</v>
      </c>
      <c r="CN1509" s="19">
        <v>1.05</v>
      </c>
      <c r="CO1509" s="19">
        <v>1.06</v>
      </c>
      <c r="CP1509" s="19">
        <v>1.06</v>
      </c>
      <c r="CQ1509" s="19">
        <v>1.4430000000000001</v>
      </c>
      <c r="CR1509" s="19">
        <v>1.0109999999999999</v>
      </c>
      <c r="CS1509" s="19">
        <v>1.24</v>
      </c>
      <c r="CT1509" s="19">
        <v>0.95</v>
      </c>
      <c r="CU1509" s="19">
        <v>1.079</v>
      </c>
      <c r="CV1509" s="19">
        <v>1.3109999999999999</v>
      </c>
      <c r="CW1509" s="19">
        <v>1.026</v>
      </c>
    </row>
    <row r="1510" spans="1:101" s="1" customFormat="1" ht="15" x14ac:dyDescent="0.2">
      <c r="A1510" s="19">
        <v>2479</v>
      </c>
      <c r="B1510" s="19">
        <v>483.8</v>
      </c>
      <c r="C1510" s="19">
        <v>1346.5</v>
      </c>
      <c r="D1510" s="19">
        <v>382.61919999999998</v>
      </c>
      <c r="E1510" s="19">
        <v>384.62580000000003</v>
      </c>
      <c r="F1510" s="19">
        <v>297.1216</v>
      </c>
      <c r="G1510" s="20">
        <v>17886.42857</v>
      </c>
      <c r="H1510" s="19">
        <v>2</v>
      </c>
      <c r="I1510" s="19">
        <v>2</v>
      </c>
      <c r="J1510" s="19" t="s">
        <v>109</v>
      </c>
      <c r="M1510" s="10"/>
      <c r="N1510" s="10"/>
      <c r="U1510" s="21">
        <v>1</v>
      </c>
      <c r="V1510" s="21">
        <v>21</v>
      </c>
      <c r="W1510" s="21">
        <v>375</v>
      </c>
      <c r="X1510" s="19">
        <v>0.05</v>
      </c>
      <c r="Y1510" s="19">
        <v>1.173</v>
      </c>
      <c r="Z1510" s="19">
        <v>1.1659999999999999</v>
      </c>
      <c r="AA1510" s="19">
        <v>1.25</v>
      </c>
      <c r="AB1510" s="22">
        <f t="shared" si="376"/>
        <v>0.84716666666666673</v>
      </c>
      <c r="AC1510" s="22">
        <f t="shared" si="377"/>
        <v>1.1377777777777778</v>
      </c>
      <c r="AD1510" s="22">
        <f t="shared" si="378"/>
        <v>1.1513333333333335</v>
      </c>
      <c r="AE1510" s="22">
        <f t="shared" si="379"/>
        <v>0.74458007812500004</v>
      </c>
      <c r="AF1510" s="22">
        <f t="shared" si="380"/>
        <v>0.73581354950781697</v>
      </c>
      <c r="AG1510" s="22">
        <f t="shared" si="381"/>
        <v>-0.42550107871776172</v>
      </c>
      <c r="AH1510" s="22">
        <f t="shared" si="382"/>
        <v>-0.44258785208047996</v>
      </c>
      <c r="AI1510" s="22">
        <f t="shared" si="383"/>
        <v>-1.2950614039807125</v>
      </c>
      <c r="AJ1510" s="22">
        <f t="shared" si="384"/>
        <v>-1.9223741671960659</v>
      </c>
      <c r="AK1510" s="22">
        <f t="shared" si="390"/>
        <v>0</v>
      </c>
      <c r="AL1510" s="22" t="str">
        <f t="shared" si="385"/>
        <v>Increase</v>
      </c>
      <c r="AM1510" s="24">
        <f t="shared" si="386"/>
        <v>5.069190309951567E-2</v>
      </c>
      <c r="AN1510" s="24">
        <f t="shared" si="387"/>
        <v>1.1957099213645291E-2</v>
      </c>
      <c r="AO1510" s="25">
        <v>1.20502</v>
      </c>
      <c r="AP1510" s="24">
        <f t="shared" si="388"/>
        <v>1.1957099213645291E-2</v>
      </c>
      <c r="AQ1510" s="25">
        <v>1.4696400000000001</v>
      </c>
      <c r="AR1510" s="25">
        <v>1.3987499999999999</v>
      </c>
      <c r="AS1510" s="19">
        <v>2479</v>
      </c>
      <c r="AT1510" s="19">
        <v>0.57099999999999995</v>
      </c>
      <c r="AU1510" s="19">
        <v>0.96099999999999997</v>
      </c>
      <c r="AV1510" s="19">
        <v>0.38900000000000001</v>
      </c>
      <c r="AW1510" s="19">
        <v>0.99</v>
      </c>
      <c r="AX1510" s="19">
        <v>0.622</v>
      </c>
      <c r="AY1510" s="19">
        <v>0.30499999999999999</v>
      </c>
      <c r="AZ1510" s="19">
        <v>1.2490000000000001</v>
      </c>
      <c r="BA1510" s="19">
        <v>0.76100000000000001</v>
      </c>
      <c r="BB1510" s="19">
        <v>1.0589999999999999</v>
      </c>
      <c r="BC1510" s="19">
        <v>1.357</v>
      </c>
      <c r="BD1510" s="19">
        <v>0.65600000000000003</v>
      </c>
      <c r="BE1510" s="19">
        <v>1.1830000000000001</v>
      </c>
      <c r="BF1510" s="19">
        <v>0.77600000000000002</v>
      </c>
      <c r="BG1510" s="19">
        <v>1.476</v>
      </c>
      <c r="BH1510" s="19">
        <v>0.72399999999999998</v>
      </c>
      <c r="BI1510" s="19">
        <v>0.48499999999999999</v>
      </c>
      <c r="BJ1510" s="19">
        <v>0.57699999999999996</v>
      </c>
      <c r="BK1510" s="19">
        <v>1.1080000000000001</v>
      </c>
      <c r="BL1510" s="19"/>
      <c r="BM1510" s="19">
        <v>1.159</v>
      </c>
      <c r="BN1510" s="19">
        <v>0.98699999999999999</v>
      </c>
      <c r="BO1510" s="19">
        <v>0.58899999999999997</v>
      </c>
      <c r="BP1510" s="19">
        <v>0.66700000000000004</v>
      </c>
      <c r="BQ1510" s="19">
        <v>1.671</v>
      </c>
      <c r="BR1510" s="19">
        <v>1.718</v>
      </c>
      <c r="BS1510" s="19">
        <v>0.93899999999999995</v>
      </c>
      <c r="BT1510" s="19">
        <v>0.49399999999999999</v>
      </c>
      <c r="BU1510" s="19">
        <v>0.89400000000000002</v>
      </c>
      <c r="BV1510" s="19">
        <v>1.7689999999999999</v>
      </c>
      <c r="BW1510" s="19">
        <v>1.9139999999999999</v>
      </c>
      <c r="BX1510" s="19">
        <v>0.85199999999999998</v>
      </c>
      <c r="BY1510" s="19">
        <v>0.76700000000000002</v>
      </c>
      <c r="BZ1510" s="19">
        <v>0.77700000000000002</v>
      </c>
      <c r="CA1510" s="19">
        <v>1.0469999999999999</v>
      </c>
      <c r="CB1510" s="19">
        <v>0.621</v>
      </c>
      <c r="CC1510" s="19">
        <v>1.6379999999999999</v>
      </c>
      <c r="CD1510" s="19">
        <v>1.9770000000000001</v>
      </c>
      <c r="CE1510" s="19"/>
      <c r="CF1510" s="19">
        <v>0.83</v>
      </c>
      <c r="CG1510" s="19">
        <v>1.3109999999999999</v>
      </c>
      <c r="CH1510" s="19">
        <v>0.95699999999999996</v>
      </c>
      <c r="CI1510" s="19">
        <v>1.1859999999999999</v>
      </c>
      <c r="CJ1510" s="19">
        <v>1.1870000000000001</v>
      </c>
      <c r="CK1510" s="19">
        <v>1.3839999999999999</v>
      </c>
      <c r="CL1510" s="19">
        <v>1.069</v>
      </c>
      <c r="CM1510" s="19">
        <v>1.462</v>
      </c>
      <c r="CN1510" s="19">
        <v>0.53</v>
      </c>
      <c r="CO1510" s="19">
        <v>1.325</v>
      </c>
      <c r="CP1510" s="19">
        <v>0.51800000000000002</v>
      </c>
      <c r="CQ1510" s="19">
        <v>1.609</v>
      </c>
      <c r="CR1510" s="19">
        <v>1.327</v>
      </c>
      <c r="CS1510" s="19">
        <v>1.2170000000000001</v>
      </c>
      <c r="CT1510" s="19">
        <v>1.177</v>
      </c>
      <c r="CU1510" s="19">
        <v>0.69799999999999995</v>
      </c>
      <c r="CV1510" s="19">
        <v>1.8169999999999999</v>
      </c>
      <c r="CW1510" s="19">
        <v>1.1200000000000001</v>
      </c>
    </row>
    <row r="1511" spans="1:101" s="1" customFormat="1" ht="15" x14ac:dyDescent="0.2">
      <c r="A1511" s="19">
        <v>2482</v>
      </c>
      <c r="B1511" s="19">
        <v>484</v>
      </c>
      <c r="C1511" s="19">
        <v>1347.2</v>
      </c>
      <c r="D1511" s="19">
        <v>500.12979999999999</v>
      </c>
      <c r="E1511" s="19">
        <v>504.14400000000001</v>
      </c>
      <c r="F1511" s="19">
        <v>33.020499999999998</v>
      </c>
      <c r="G1511" s="20">
        <v>4227</v>
      </c>
      <c r="H1511" s="19">
        <v>1</v>
      </c>
      <c r="I1511" s="19">
        <v>2</v>
      </c>
      <c r="J1511" s="19" t="s">
        <v>112</v>
      </c>
      <c r="M1511" s="10"/>
      <c r="N1511" s="10"/>
      <c r="X1511" s="19">
        <v>0.05</v>
      </c>
      <c r="Y1511" s="19">
        <v>0.84199999999999997</v>
      </c>
      <c r="Z1511" s="19">
        <v>0.94399999999999995</v>
      </c>
      <c r="AA1511" s="19">
        <v>1.077</v>
      </c>
      <c r="AB1511" s="22">
        <f t="shared" si="376"/>
        <v>0.97238888888888886</v>
      </c>
      <c r="AC1511" s="22">
        <f t="shared" si="377"/>
        <v>0.9669444444444445</v>
      </c>
      <c r="AD1511" s="22">
        <f t="shared" si="378"/>
        <v>0.96038888888888885</v>
      </c>
      <c r="AE1511" s="22">
        <f t="shared" si="379"/>
        <v>1.0056305659293305</v>
      </c>
      <c r="AF1511" s="22">
        <f t="shared" si="380"/>
        <v>1.0124949383930122</v>
      </c>
      <c r="AG1511" s="22">
        <f t="shared" si="381"/>
        <v>8.1004059495132751E-3</v>
      </c>
      <c r="AH1511" s="22">
        <f t="shared" si="382"/>
        <v>1.7914695776469321E-2</v>
      </c>
      <c r="AI1511" s="22">
        <f t="shared" si="383"/>
        <v>-3.284086838006494E-2</v>
      </c>
      <c r="AJ1511" s="22">
        <f t="shared" si="384"/>
        <v>-7.498917842110002E-2</v>
      </c>
      <c r="AK1511" s="22">
        <f t="shared" si="390"/>
        <v>0</v>
      </c>
      <c r="AL1511" s="22" t="str">
        <f t="shared" si="385"/>
        <v>Lowering</v>
      </c>
      <c r="AM1511" s="24">
        <f t="shared" si="386"/>
        <v>0.92716948911648012</v>
      </c>
      <c r="AN1511" s="24">
        <f t="shared" si="387"/>
        <v>0.84141610745924966</v>
      </c>
      <c r="AO1511" s="25">
        <v>0.65125900000000003</v>
      </c>
      <c r="AP1511" s="24">
        <f t="shared" si="388"/>
        <v>0.84141610745924966</v>
      </c>
      <c r="AQ1511" s="25">
        <v>0.759606</v>
      </c>
      <c r="AR1511" s="25">
        <v>0.84017200000000003</v>
      </c>
      <c r="AS1511" s="19">
        <v>2482</v>
      </c>
      <c r="AT1511" s="19">
        <v>0.99</v>
      </c>
      <c r="AU1511" s="19">
        <v>0.996</v>
      </c>
      <c r="AV1511" s="19">
        <v>1.0860000000000001</v>
      </c>
      <c r="AW1511" s="19">
        <v>0.80600000000000005</v>
      </c>
      <c r="AX1511" s="19">
        <v>1.081</v>
      </c>
      <c r="AY1511" s="19">
        <v>1.054</v>
      </c>
      <c r="AZ1511" s="19">
        <v>0.77700000000000002</v>
      </c>
      <c r="BA1511" s="19">
        <v>0.79800000000000004</v>
      </c>
      <c r="BB1511" s="19">
        <v>0.99199999999999999</v>
      </c>
      <c r="BC1511" s="19">
        <v>1.2290000000000001</v>
      </c>
      <c r="BD1511" s="19">
        <v>0.75800000000000001</v>
      </c>
      <c r="BE1511" s="19">
        <v>0.74399999999999999</v>
      </c>
      <c r="BF1511" s="19">
        <v>1.036</v>
      </c>
      <c r="BG1511" s="19">
        <v>0.91500000000000004</v>
      </c>
      <c r="BH1511" s="19">
        <v>0.91900000000000004</v>
      </c>
      <c r="BI1511" s="19">
        <v>0.88600000000000001</v>
      </c>
      <c r="BJ1511" s="19">
        <v>1.28</v>
      </c>
      <c r="BK1511" s="19">
        <v>1.1559999999999999</v>
      </c>
      <c r="BL1511" s="19"/>
      <c r="BM1511" s="19">
        <v>0.66800000000000004</v>
      </c>
      <c r="BN1511" s="19">
        <v>1.0649999999999999</v>
      </c>
      <c r="BO1511" s="19">
        <v>1.095</v>
      </c>
      <c r="BP1511" s="19">
        <v>0.94199999999999995</v>
      </c>
      <c r="BQ1511" s="19">
        <v>0.97899999999999998</v>
      </c>
      <c r="BR1511" s="19">
        <v>0.72299999999999998</v>
      </c>
      <c r="BS1511" s="19">
        <v>0.93200000000000005</v>
      </c>
      <c r="BT1511" s="19">
        <v>1.3280000000000001</v>
      </c>
      <c r="BU1511" s="19">
        <v>1.056</v>
      </c>
      <c r="BV1511" s="19">
        <v>1.0569999999999999</v>
      </c>
      <c r="BW1511" s="19">
        <v>0.71199999999999997</v>
      </c>
      <c r="BX1511" s="19">
        <v>1.163</v>
      </c>
      <c r="BY1511" s="19">
        <v>0.83299999999999996</v>
      </c>
      <c r="BZ1511" s="19">
        <v>0.74399999999999999</v>
      </c>
      <c r="CA1511" s="19">
        <v>1.089</v>
      </c>
      <c r="CB1511" s="19">
        <v>1.2529999999999999</v>
      </c>
      <c r="CC1511" s="19">
        <v>0.995</v>
      </c>
      <c r="CD1511" s="19">
        <v>0.77100000000000002</v>
      </c>
      <c r="CE1511" s="19"/>
      <c r="CF1511" s="19">
        <v>0.93400000000000005</v>
      </c>
      <c r="CG1511" s="19">
        <v>0.77200000000000002</v>
      </c>
      <c r="CH1511" s="19">
        <v>1.1240000000000001</v>
      </c>
      <c r="CI1511" s="19">
        <v>1.1890000000000001</v>
      </c>
      <c r="CJ1511" s="19">
        <v>0.95499999999999996</v>
      </c>
      <c r="CK1511" s="19">
        <v>0.95099999999999996</v>
      </c>
      <c r="CL1511" s="19">
        <v>0.69699999999999995</v>
      </c>
      <c r="CM1511" s="19">
        <v>0.95299999999999996</v>
      </c>
      <c r="CN1511" s="19">
        <v>1.47</v>
      </c>
      <c r="CO1511" s="19">
        <v>0.76900000000000002</v>
      </c>
      <c r="CP1511" s="19">
        <v>1.1639999999999999</v>
      </c>
      <c r="CQ1511" s="19">
        <v>0.96699999999999997</v>
      </c>
      <c r="CR1511" s="19">
        <v>0.86499999999999999</v>
      </c>
      <c r="CS1511" s="19">
        <v>0.88300000000000001</v>
      </c>
      <c r="CT1511" s="19">
        <v>0.66100000000000003</v>
      </c>
      <c r="CU1511" s="19">
        <v>0.96899999999999997</v>
      </c>
      <c r="CV1511" s="19">
        <v>0.89200000000000002</v>
      </c>
      <c r="CW1511" s="19">
        <v>1.0720000000000001</v>
      </c>
    </row>
    <row r="1512" spans="1:101" s="1" customFormat="1" ht="15" x14ac:dyDescent="0.2">
      <c r="A1512" s="19">
        <v>2484</v>
      </c>
      <c r="B1512" s="19">
        <v>483.8</v>
      </c>
      <c r="C1512" s="19">
        <v>1347.4</v>
      </c>
      <c r="D1512" s="19">
        <v>472.21539999999999</v>
      </c>
      <c r="E1512" s="19">
        <v>474.22190000000001</v>
      </c>
      <c r="F1512" s="19">
        <v>238.15700000000001</v>
      </c>
      <c r="G1512" s="20">
        <v>15742</v>
      </c>
      <c r="H1512" s="19">
        <v>1</v>
      </c>
      <c r="I1512" s="19">
        <v>1</v>
      </c>
      <c r="J1512" s="19" t="s">
        <v>103</v>
      </c>
      <c r="M1512" s="10"/>
      <c r="N1512" s="10"/>
      <c r="U1512" s="21">
        <v>0</v>
      </c>
      <c r="V1512" s="21">
        <v>1</v>
      </c>
      <c r="W1512" s="21">
        <v>80</v>
      </c>
      <c r="X1512" s="19">
        <v>0</v>
      </c>
      <c r="Y1512" s="19">
        <v>1.286</v>
      </c>
      <c r="Z1512" s="19">
        <v>1.423</v>
      </c>
      <c r="AA1512" s="19">
        <v>1.351</v>
      </c>
      <c r="AB1512" s="22">
        <f t="shared" si="376"/>
        <v>1.2161666666666666</v>
      </c>
      <c r="AC1512" s="22">
        <f t="shared" si="377"/>
        <v>1.2378333333333333</v>
      </c>
      <c r="AD1512" s="22">
        <f t="shared" si="378"/>
        <v>1.2418888888888886</v>
      </c>
      <c r="AE1512" s="22">
        <f t="shared" si="379"/>
        <v>0.98249629729365828</v>
      </c>
      <c r="AF1512" s="22">
        <f t="shared" si="380"/>
        <v>0.97928782320837449</v>
      </c>
      <c r="AG1512" s="22">
        <f t="shared" si="381"/>
        <v>-2.5476124550360416E-2</v>
      </c>
      <c r="AH1512" s="22">
        <f t="shared" si="382"/>
        <v>-3.0195149167193104E-2</v>
      </c>
      <c r="AI1512" s="22">
        <f t="shared" si="383"/>
        <v>-0.28442130778130503</v>
      </c>
      <c r="AJ1512" s="22">
        <f t="shared" si="384"/>
        <v>-0.28388896041168699</v>
      </c>
      <c r="AK1512" s="22">
        <f t="shared" si="390"/>
        <v>0</v>
      </c>
      <c r="AL1512" s="22" t="str">
        <f t="shared" si="385"/>
        <v>Increase</v>
      </c>
      <c r="AM1512" s="24">
        <f t="shared" si="386"/>
        <v>0.51949179457048489</v>
      </c>
      <c r="AN1512" s="24">
        <f t="shared" si="387"/>
        <v>0.52012896512017726</v>
      </c>
      <c r="AO1512" s="25">
        <v>0.33145200000000002</v>
      </c>
      <c r="AP1512" s="24">
        <f t="shared" si="388"/>
        <v>0.52012896512017726</v>
      </c>
      <c r="AQ1512" s="25">
        <v>0.45200600000000002</v>
      </c>
      <c r="AR1512" s="25">
        <v>0.5998</v>
      </c>
      <c r="AS1512" s="19">
        <v>2484</v>
      </c>
      <c r="AT1512" s="19">
        <v>1.1870000000000001</v>
      </c>
      <c r="AU1512" s="19">
        <v>1.181</v>
      </c>
      <c r="AV1512" s="19">
        <v>1.198</v>
      </c>
      <c r="AW1512" s="19">
        <v>1.048</v>
      </c>
      <c r="AX1512" s="19">
        <v>1.1000000000000001</v>
      </c>
      <c r="AY1512" s="19">
        <v>1.0680000000000001</v>
      </c>
      <c r="AZ1512" s="19">
        <v>1.1599999999999999</v>
      </c>
      <c r="BA1512" s="19">
        <v>1.2450000000000001</v>
      </c>
      <c r="BB1512" s="19">
        <v>1.1759999999999999</v>
      </c>
      <c r="BC1512" s="19">
        <v>1.228</v>
      </c>
      <c r="BD1512" s="19">
        <v>1.208</v>
      </c>
      <c r="BE1512" s="19">
        <v>1.22</v>
      </c>
      <c r="BF1512" s="19">
        <v>1.48</v>
      </c>
      <c r="BG1512" s="19">
        <v>1.335</v>
      </c>
      <c r="BH1512" s="19">
        <v>1.1499999999999999</v>
      </c>
      <c r="BI1512" s="19">
        <v>1.2050000000000001</v>
      </c>
      <c r="BJ1512" s="19">
        <v>1.325</v>
      </c>
      <c r="BK1512" s="19">
        <v>1.377</v>
      </c>
      <c r="BL1512" s="19"/>
      <c r="BM1512" s="19">
        <v>1.1719999999999999</v>
      </c>
      <c r="BN1512" s="19">
        <v>1.2110000000000001</v>
      </c>
      <c r="BO1512" s="19">
        <v>1.1659999999999999</v>
      </c>
      <c r="BP1512" s="19">
        <v>1.1859999999999999</v>
      </c>
      <c r="BQ1512" s="19">
        <v>1.2070000000000001</v>
      </c>
      <c r="BR1512" s="19">
        <v>1.1850000000000001</v>
      </c>
      <c r="BS1512" s="19">
        <v>1.1779999999999999</v>
      </c>
      <c r="BT1512" s="19">
        <v>1.026</v>
      </c>
      <c r="BU1512" s="19">
        <v>1.226</v>
      </c>
      <c r="BV1512" s="19">
        <v>1.2849999999999999</v>
      </c>
      <c r="BW1512" s="19">
        <v>1.2470000000000001</v>
      </c>
      <c r="BX1512" s="19">
        <v>1.2310000000000001</v>
      </c>
      <c r="BY1512" s="19">
        <v>1.3680000000000001</v>
      </c>
      <c r="BZ1512" s="19">
        <v>1.276</v>
      </c>
      <c r="CA1512" s="19">
        <v>1.2090000000000001</v>
      </c>
      <c r="CB1512" s="19">
        <v>1.34</v>
      </c>
      <c r="CC1512" s="19">
        <v>1.3620000000000001</v>
      </c>
      <c r="CD1512" s="19">
        <v>1.4059999999999999</v>
      </c>
      <c r="CE1512" s="19"/>
      <c r="CF1512" s="19">
        <v>1.1950000000000001</v>
      </c>
      <c r="CG1512" s="19">
        <v>1.34</v>
      </c>
      <c r="CH1512" s="19">
        <v>1.246</v>
      </c>
      <c r="CI1512" s="19">
        <v>1.2829999999999999</v>
      </c>
      <c r="CJ1512" s="19">
        <v>1.246</v>
      </c>
      <c r="CK1512" s="19">
        <v>0.97099999999999997</v>
      </c>
      <c r="CL1512" s="19">
        <v>1.1259999999999999</v>
      </c>
      <c r="CM1512" s="19">
        <v>1.3049999999999999</v>
      </c>
      <c r="CN1512" s="19">
        <v>1.1870000000000001</v>
      </c>
      <c r="CO1512" s="19">
        <v>1.3129999999999999</v>
      </c>
      <c r="CP1512" s="19">
        <v>1.2490000000000001</v>
      </c>
      <c r="CQ1512" s="19">
        <v>1.53</v>
      </c>
      <c r="CR1512" s="19">
        <v>1.165</v>
      </c>
      <c r="CS1512" s="19">
        <v>1.2230000000000001</v>
      </c>
      <c r="CT1512" s="19">
        <v>1.1679999999999999</v>
      </c>
      <c r="CU1512" s="19">
        <v>1.0509999999999999</v>
      </c>
      <c r="CV1512" s="19">
        <v>1.393</v>
      </c>
      <c r="CW1512" s="19">
        <v>1.363</v>
      </c>
    </row>
    <row r="1513" spans="1:101" s="1" customFormat="1" ht="15" x14ac:dyDescent="0.2">
      <c r="A1513" s="19">
        <v>2486</v>
      </c>
      <c r="B1513" s="19">
        <v>484.2</v>
      </c>
      <c r="C1513" s="19">
        <v>1347.7</v>
      </c>
      <c r="D1513" s="19">
        <v>517.14250000000004</v>
      </c>
      <c r="E1513" s="19">
        <v>519.14869999999996</v>
      </c>
      <c r="F1513" s="19">
        <v>283.08420000000001</v>
      </c>
      <c r="G1513" s="20">
        <v>4882.72</v>
      </c>
      <c r="H1513" s="19">
        <v>1</v>
      </c>
      <c r="I1513" s="19">
        <v>1</v>
      </c>
      <c r="J1513" s="19" t="s">
        <v>103</v>
      </c>
      <c r="M1513" s="10"/>
      <c r="N1513" s="10"/>
      <c r="U1513" s="21">
        <v>0</v>
      </c>
      <c r="V1513" s="21">
        <v>8</v>
      </c>
      <c r="W1513" s="21">
        <v>236</v>
      </c>
      <c r="X1513" s="19">
        <v>0.05</v>
      </c>
      <c r="Y1513" s="19">
        <v>1.278</v>
      </c>
      <c r="Z1513" s="19">
        <v>1.2230000000000001</v>
      </c>
      <c r="AA1513" s="19">
        <v>0.92500000000000004</v>
      </c>
      <c r="AB1513" s="22">
        <f t="shared" si="376"/>
        <v>0.97494444444444461</v>
      </c>
      <c r="AC1513" s="22">
        <f t="shared" si="377"/>
        <v>1.347388888888889</v>
      </c>
      <c r="AD1513" s="22">
        <f t="shared" si="378"/>
        <v>0.92538888888888871</v>
      </c>
      <c r="AE1513" s="22">
        <f t="shared" si="379"/>
        <v>0.72358058796849878</v>
      </c>
      <c r="AF1513" s="22">
        <f t="shared" si="380"/>
        <v>1.053551059614577</v>
      </c>
      <c r="AG1513" s="22">
        <f t="shared" si="381"/>
        <v>-0.46677439065573895</v>
      </c>
      <c r="AH1513" s="22">
        <f t="shared" si="382"/>
        <v>7.5260235054779828E-2</v>
      </c>
      <c r="AI1513" s="22">
        <f t="shared" si="383"/>
        <v>-1.0868412591571277</v>
      </c>
      <c r="AJ1513" s="22">
        <f t="shared" si="384"/>
        <v>-9.8448008786775065E-2</v>
      </c>
      <c r="AK1513" s="22">
        <f t="shared" si="390"/>
        <v>0</v>
      </c>
      <c r="AL1513" s="22" t="str">
        <f t="shared" si="385"/>
        <v>Increase</v>
      </c>
      <c r="AM1513" s="24">
        <f t="shared" si="386"/>
        <v>8.1876400339802563E-2</v>
      </c>
      <c r="AN1513" s="24">
        <f t="shared" si="387"/>
        <v>0.79717191767063322</v>
      </c>
      <c r="AO1513" s="25">
        <v>1.0669599999999999</v>
      </c>
      <c r="AP1513" s="24">
        <f t="shared" si="388"/>
        <v>0.79717191767063322</v>
      </c>
      <c r="AQ1513" s="25">
        <v>0.54934700000000003</v>
      </c>
      <c r="AR1513" s="25">
        <v>0.68288899999999997</v>
      </c>
      <c r="AS1513" s="19">
        <v>2486</v>
      </c>
      <c r="AT1513" s="19">
        <v>1.409</v>
      </c>
      <c r="AU1513" s="19">
        <v>0.56000000000000005</v>
      </c>
      <c r="AV1513" s="19">
        <v>3.1040000000000001</v>
      </c>
      <c r="AW1513" s="19">
        <v>0.40799999999999997</v>
      </c>
      <c r="AX1513" s="19">
        <v>0.313</v>
      </c>
      <c r="AY1513" s="19">
        <v>1.071</v>
      </c>
      <c r="AZ1513" s="19">
        <v>0.66800000000000004</v>
      </c>
      <c r="BA1513" s="19">
        <v>1.2450000000000001</v>
      </c>
      <c r="BB1513" s="19">
        <v>0.64100000000000001</v>
      </c>
      <c r="BC1513" s="19">
        <v>1.4079999999999999</v>
      </c>
      <c r="BD1513" s="19">
        <v>0.48599999999999999</v>
      </c>
      <c r="BE1513" s="19">
        <v>0.88400000000000001</v>
      </c>
      <c r="BF1513" s="19">
        <v>0.70399999999999996</v>
      </c>
      <c r="BG1513" s="19">
        <v>1.2290000000000001</v>
      </c>
      <c r="BH1513" s="19">
        <v>0.86599999999999999</v>
      </c>
      <c r="BI1513" s="19">
        <v>0.64300000000000002</v>
      </c>
      <c r="BJ1513" s="19">
        <v>1.3149999999999999</v>
      </c>
      <c r="BK1513" s="19">
        <v>0.59499999999999997</v>
      </c>
      <c r="BL1513" s="19"/>
      <c r="BM1513" s="19">
        <v>2.8490000000000002</v>
      </c>
      <c r="BN1513" s="19">
        <v>1.2989999999999999</v>
      </c>
      <c r="BO1513" s="19">
        <v>1.5369999999999999</v>
      </c>
      <c r="BP1513" s="19">
        <v>1.04</v>
      </c>
      <c r="BQ1513" s="19">
        <v>1.2050000000000001</v>
      </c>
      <c r="BR1513" s="19">
        <v>0.96199999999999997</v>
      </c>
      <c r="BS1513" s="19">
        <v>1.004</v>
      </c>
      <c r="BT1513" s="19">
        <v>2.415</v>
      </c>
      <c r="BU1513" s="19">
        <v>1.796</v>
      </c>
      <c r="BV1513" s="19">
        <v>1.339</v>
      </c>
      <c r="BW1513" s="19">
        <v>1.091</v>
      </c>
      <c r="BX1513" s="19">
        <v>0.45600000000000002</v>
      </c>
      <c r="BY1513" s="19">
        <v>1.7410000000000001</v>
      </c>
      <c r="BZ1513" s="19">
        <v>0.80800000000000005</v>
      </c>
      <c r="CA1513" s="19">
        <v>1.151</v>
      </c>
      <c r="CB1513" s="19">
        <v>1.786</v>
      </c>
      <c r="CC1513" s="19">
        <v>1.2929999999999999</v>
      </c>
      <c r="CD1513" s="19">
        <v>0.48099999999999998</v>
      </c>
      <c r="CE1513" s="19"/>
      <c r="CF1513" s="19">
        <v>1.599</v>
      </c>
      <c r="CG1513" s="19">
        <v>0.94199999999999995</v>
      </c>
      <c r="CH1513" s="19">
        <v>1.5680000000000001</v>
      </c>
      <c r="CI1513" s="19">
        <v>1.746</v>
      </c>
      <c r="CJ1513" s="19">
        <v>0.50600000000000001</v>
      </c>
      <c r="CK1513" s="19">
        <v>0.73299999999999998</v>
      </c>
      <c r="CL1513" s="19">
        <v>0.81</v>
      </c>
      <c r="CM1513" s="19">
        <v>0.41899999999999998</v>
      </c>
      <c r="CN1513" s="19">
        <v>0.48899999999999999</v>
      </c>
      <c r="CO1513" s="19">
        <v>0.39500000000000002</v>
      </c>
      <c r="CP1513" s="19">
        <v>0.99</v>
      </c>
      <c r="CQ1513" s="19">
        <v>0.35</v>
      </c>
      <c r="CR1513" s="19">
        <v>0.86</v>
      </c>
      <c r="CS1513" s="19">
        <v>1.7549999999999999</v>
      </c>
      <c r="CT1513" s="19">
        <v>1.554</v>
      </c>
      <c r="CU1513" s="19">
        <v>0.39500000000000002</v>
      </c>
      <c r="CV1513" s="19">
        <v>0.61699999999999999</v>
      </c>
      <c r="CW1513" s="19">
        <v>0.92900000000000005</v>
      </c>
    </row>
    <row r="1514" spans="1:101" s="1" customFormat="1" ht="15" x14ac:dyDescent="0.2">
      <c r="A1514" s="19">
        <v>2488</v>
      </c>
      <c r="B1514" s="19">
        <v>484.2</v>
      </c>
      <c r="C1514" s="19">
        <v>1349.4</v>
      </c>
      <c r="D1514" s="19">
        <v>347.6164</v>
      </c>
      <c r="E1514" s="19">
        <v>349.62310000000002</v>
      </c>
      <c r="F1514" s="19">
        <v>227.11609999999999</v>
      </c>
      <c r="G1514" s="20">
        <v>4082</v>
      </c>
      <c r="H1514" s="19">
        <v>2</v>
      </c>
      <c r="I1514" s="19">
        <v>2</v>
      </c>
      <c r="J1514" s="19" t="s">
        <v>103</v>
      </c>
      <c r="M1514" s="10"/>
      <c r="N1514" s="10"/>
      <c r="U1514" s="21">
        <v>0</v>
      </c>
      <c r="V1514" s="21">
        <v>5</v>
      </c>
      <c r="W1514" s="21">
        <v>195</v>
      </c>
      <c r="X1514" s="19">
        <v>6.6699999999999995E-2</v>
      </c>
      <c r="Y1514" s="19">
        <v>1.3340000000000001</v>
      </c>
      <c r="Z1514" s="19">
        <v>1.226</v>
      </c>
      <c r="AA1514" s="19">
        <v>0.94199999999999995</v>
      </c>
      <c r="AB1514" s="22">
        <f t="shared" si="376"/>
        <v>0.94738888888888895</v>
      </c>
      <c r="AC1514" s="22">
        <f t="shared" si="377"/>
        <v>1.0566111111111112</v>
      </c>
      <c r="AD1514" s="22">
        <f t="shared" si="378"/>
        <v>1.1610777777777779</v>
      </c>
      <c r="AE1514" s="22">
        <f t="shared" si="379"/>
        <v>0.89662968610337035</v>
      </c>
      <c r="AF1514" s="22">
        <f t="shared" si="380"/>
        <v>0.81595643894083081</v>
      </c>
      <c r="AG1514" s="22">
        <f t="shared" si="381"/>
        <v>-0.15741582917585048</v>
      </c>
      <c r="AH1514" s="22">
        <f t="shared" si="382"/>
        <v>-0.29343596107485054</v>
      </c>
      <c r="AI1514" s="22">
        <f t="shared" si="383"/>
        <v>-0.3308799230959778</v>
      </c>
      <c r="AJ1514" s="22">
        <f t="shared" si="384"/>
        <v>-0.84161311026483487</v>
      </c>
      <c r="AK1514" s="22">
        <f t="shared" si="390"/>
        <v>0</v>
      </c>
      <c r="AL1514" s="22" t="str">
        <f t="shared" si="385"/>
        <v>Increase</v>
      </c>
      <c r="AM1514" s="24">
        <f t="shared" si="386"/>
        <v>0.46678842353992189</v>
      </c>
      <c r="AN1514" s="24">
        <f t="shared" si="387"/>
        <v>0.14400808980767518</v>
      </c>
      <c r="AO1514" s="25">
        <v>0.93094699999999997</v>
      </c>
      <c r="AP1514" s="24">
        <f t="shared" si="388"/>
        <v>0.14400808980767518</v>
      </c>
      <c r="AQ1514" s="25">
        <v>1.2821100000000001</v>
      </c>
      <c r="AR1514" s="25">
        <v>1.15106</v>
      </c>
      <c r="AS1514" s="19">
        <v>2488</v>
      </c>
      <c r="AT1514" s="19">
        <v>1.034</v>
      </c>
      <c r="AU1514" s="19">
        <v>1.0549999999999999</v>
      </c>
      <c r="AV1514" s="19">
        <v>0.437</v>
      </c>
      <c r="AW1514" s="19">
        <v>1.395</v>
      </c>
      <c r="AX1514" s="19">
        <v>0.747</v>
      </c>
      <c r="AY1514" s="19">
        <v>0.33</v>
      </c>
      <c r="AZ1514" s="19">
        <v>1.534</v>
      </c>
      <c r="BA1514" s="19">
        <v>1.0649999999999999</v>
      </c>
      <c r="BB1514" s="19">
        <v>1.0609999999999999</v>
      </c>
      <c r="BC1514" s="19">
        <v>1.3580000000000001</v>
      </c>
      <c r="BD1514" s="19">
        <v>0.81299999999999994</v>
      </c>
      <c r="BE1514" s="19">
        <v>0.91900000000000004</v>
      </c>
      <c r="BF1514" s="19">
        <v>0.66200000000000003</v>
      </c>
      <c r="BG1514" s="19">
        <v>1.508</v>
      </c>
      <c r="BH1514" s="19">
        <v>1.028</v>
      </c>
      <c r="BI1514" s="19">
        <v>0.34100000000000003</v>
      </c>
      <c r="BJ1514" s="19">
        <v>0.84799999999999998</v>
      </c>
      <c r="BK1514" s="19">
        <v>0.91800000000000004</v>
      </c>
      <c r="BL1514" s="19"/>
      <c r="BM1514" s="19">
        <v>1.4219999999999999</v>
      </c>
      <c r="BN1514" s="19">
        <v>1.032</v>
      </c>
      <c r="BO1514" s="19">
        <v>0.51600000000000001</v>
      </c>
      <c r="BP1514" s="19">
        <v>0.68400000000000005</v>
      </c>
      <c r="BQ1514" s="19">
        <v>1.36</v>
      </c>
      <c r="BR1514" s="19">
        <v>2.1800000000000002</v>
      </c>
      <c r="BS1514" s="19">
        <v>1.4990000000000001</v>
      </c>
      <c r="BT1514" s="19">
        <v>0.39600000000000002</v>
      </c>
      <c r="BU1514" s="19">
        <v>0.91800000000000004</v>
      </c>
      <c r="BV1514" s="19">
        <v>1.1459999999999999</v>
      </c>
      <c r="BW1514" s="19">
        <v>1.403</v>
      </c>
      <c r="BX1514" s="19">
        <v>0.55100000000000005</v>
      </c>
      <c r="BY1514" s="19">
        <v>0.372</v>
      </c>
      <c r="BZ1514" s="19">
        <v>0.56799999999999995</v>
      </c>
      <c r="CA1514" s="19">
        <v>1.204</v>
      </c>
      <c r="CB1514" s="19">
        <v>0.58399999999999996</v>
      </c>
      <c r="CC1514" s="19">
        <v>1.5609999999999999</v>
      </c>
      <c r="CD1514" s="19">
        <v>1.623</v>
      </c>
      <c r="CE1514" s="19"/>
      <c r="CF1514" s="19">
        <v>0.90200000000000002</v>
      </c>
      <c r="CG1514" s="19">
        <v>1.742</v>
      </c>
      <c r="CH1514" s="19">
        <v>1.0389999999999999</v>
      </c>
      <c r="CI1514" s="19">
        <v>1.5</v>
      </c>
      <c r="CJ1514" s="19">
        <v>1.202</v>
      </c>
      <c r="CK1514" s="19">
        <v>1.444</v>
      </c>
      <c r="CL1514" s="19">
        <v>1.34</v>
      </c>
      <c r="CM1514" s="19">
        <v>1.649</v>
      </c>
      <c r="CN1514" s="19">
        <v>0.41399999999999998</v>
      </c>
      <c r="CO1514" s="19">
        <v>1.159</v>
      </c>
      <c r="CP1514" s="19">
        <v>0.27539999999999998</v>
      </c>
      <c r="CQ1514" s="19">
        <v>0.63100000000000001</v>
      </c>
      <c r="CR1514" s="19">
        <v>1.2070000000000001</v>
      </c>
      <c r="CS1514" s="19">
        <v>0.96799999999999997</v>
      </c>
      <c r="CT1514" s="19">
        <v>1.835</v>
      </c>
      <c r="CU1514" s="19">
        <v>0.52</v>
      </c>
      <c r="CV1514" s="19">
        <v>1.9159999999999999</v>
      </c>
      <c r="CW1514" s="19">
        <v>1.1559999999999999</v>
      </c>
    </row>
    <row r="1515" spans="1:101" s="1" customFormat="1" ht="15" x14ac:dyDescent="0.2">
      <c r="A1515" s="19">
        <v>2489</v>
      </c>
      <c r="B1515" s="19">
        <v>484.7</v>
      </c>
      <c r="C1515" s="19">
        <v>1350.5</v>
      </c>
      <c r="D1515" s="19">
        <v>285.11630000000002</v>
      </c>
      <c r="E1515" s="19">
        <v>287.12290000000002</v>
      </c>
      <c r="F1515" s="19">
        <v>102.116</v>
      </c>
      <c r="G1515" s="20">
        <v>2702</v>
      </c>
      <c r="H1515" s="19">
        <v>2</v>
      </c>
      <c r="I1515" s="19">
        <v>2</v>
      </c>
      <c r="J1515" s="19" t="s">
        <v>105</v>
      </c>
      <c r="K1515" s="19" t="s">
        <v>400</v>
      </c>
      <c r="L1515" s="19" t="s">
        <v>401</v>
      </c>
      <c r="M1515" s="19">
        <v>0.38</v>
      </c>
      <c r="N1515" s="19">
        <v>7.1</v>
      </c>
      <c r="X1515" s="19">
        <v>0.16669999999999999</v>
      </c>
      <c r="Y1515" s="19">
        <v>1.1719999999999999</v>
      </c>
      <c r="Z1515" s="19">
        <v>0.85799999999999998</v>
      </c>
      <c r="AA1515" s="19">
        <v>1.077</v>
      </c>
      <c r="AB1515" s="22">
        <f t="shared" si="376"/>
        <v>1.2293555555555553</v>
      </c>
      <c r="AC1515" s="22">
        <f t="shared" si="377"/>
        <v>0.90462777777777803</v>
      </c>
      <c r="AD1515" s="22">
        <f t="shared" si="378"/>
        <v>1.2675944444444445</v>
      </c>
      <c r="AE1515" s="22">
        <f t="shared" si="379"/>
        <v>1.3589628637929652</v>
      </c>
      <c r="AF1515" s="22">
        <f t="shared" si="380"/>
        <v>0.96983349914755401</v>
      </c>
      <c r="AG1515" s="22">
        <f t="shared" si="381"/>
        <v>0.44250603229827312</v>
      </c>
      <c r="AH1515" s="22">
        <f t="shared" si="382"/>
        <v>-4.4191007971669222E-2</v>
      </c>
      <c r="AI1515" s="22">
        <f t="shared" si="383"/>
        <v>-0.96595968302466473</v>
      </c>
      <c r="AJ1515" s="22">
        <f t="shared" si="384"/>
        <v>-6.6059763065213634E-2</v>
      </c>
      <c r="AK1515" s="22" t="str">
        <f>L1515</f>
        <v>Cadaverine</v>
      </c>
      <c r="AL1515" s="22" t="str">
        <f t="shared" si="385"/>
        <v>Lowering</v>
      </c>
      <c r="AM1515" s="24">
        <f t="shared" si="386"/>
        <v>0.10815343490040857</v>
      </c>
      <c r="AN1515" s="24">
        <f t="shared" si="387"/>
        <v>0.85889532118014111</v>
      </c>
      <c r="AO1515" s="25">
        <v>0.93759499999999996</v>
      </c>
      <c r="AP1515" s="24">
        <f t="shared" si="388"/>
        <v>0.85889532118014111</v>
      </c>
      <c r="AQ1515" s="25">
        <v>0.52554400000000001</v>
      </c>
      <c r="AR1515" s="25">
        <v>0.66842599999999996</v>
      </c>
      <c r="AS1515" s="19">
        <v>2489</v>
      </c>
      <c r="AT1515" s="19">
        <v>1.198</v>
      </c>
      <c r="AU1515" s="19">
        <v>1.248</v>
      </c>
      <c r="AV1515" s="19">
        <v>0.95299999999999996</v>
      </c>
      <c r="AW1515" s="19">
        <v>0.53700000000000003</v>
      </c>
      <c r="AX1515" s="19">
        <v>1.851</v>
      </c>
      <c r="AY1515" s="19">
        <v>0.67100000000000004</v>
      </c>
      <c r="AZ1515" s="19">
        <v>0.58899999999999997</v>
      </c>
      <c r="BA1515" s="19">
        <v>1.1359999999999999</v>
      </c>
      <c r="BB1515" s="19">
        <v>2.8479999999999999</v>
      </c>
      <c r="BC1515" s="19">
        <v>1.323</v>
      </c>
      <c r="BD1515" s="19">
        <v>0.77300000000000002</v>
      </c>
      <c r="BE1515" s="19">
        <v>1.151</v>
      </c>
      <c r="BF1515" s="19">
        <v>2.8889999999999998</v>
      </c>
      <c r="BG1515" s="19">
        <v>0.5504</v>
      </c>
      <c r="BH1515" s="19">
        <v>1.133</v>
      </c>
      <c r="BI1515" s="19">
        <v>0.55700000000000005</v>
      </c>
      <c r="BJ1515" s="19">
        <v>1.804</v>
      </c>
      <c r="BK1515" s="19">
        <v>0.91700000000000004</v>
      </c>
      <c r="BL1515" s="19"/>
      <c r="BM1515" s="19">
        <v>0.85599999999999998</v>
      </c>
      <c r="BN1515" s="19">
        <v>0.92400000000000004</v>
      </c>
      <c r="BO1515" s="19">
        <v>1.9790000000000001</v>
      </c>
      <c r="BP1515" s="19">
        <v>0.76</v>
      </c>
      <c r="BQ1515" s="19">
        <v>0.48699999999999999</v>
      </c>
      <c r="BR1515" s="19">
        <v>0.94299999999999995</v>
      </c>
      <c r="BS1515" s="19">
        <v>0.69799999999999995</v>
      </c>
      <c r="BT1515" s="19">
        <v>0.621</v>
      </c>
      <c r="BU1515" s="19">
        <v>0.53949999999999998</v>
      </c>
      <c r="BV1515" s="19">
        <v>0.52559999999999996</v>
      </c>
      <c r="BW1515" s="19">
        <v>0.86799999999999999</v>
      </c>
      <c r="BX1515" s="19">
        <v>0.68799999999999994</v>
      </c>
      <c r="BY1515" s="19">
        <v>0.67290000000000005</v>
      </c>
      <c r="BZ1515" s="19">
        <v>1.901</v>
      </c>
      <c r="CA1515" s="19">
        <v>1.2649999999999999</v>
      </c>
      <c r="CB1515" s="19">
        <v>0.59830000000000005</v>
      </c>
      <c r="CC1515" s="19">
        <v>0.93200000000000005</v>
      </c>
      <c r="CD1515" s="19">
        <v>1.0249999999999999</v>
      </c>
      <c r="CE1515" s="19"/>
      <c r="CF1515" s="19">
        <v>2.306</v>
      </c>
      <c r="CG1515" s="19">
        <v>2.3660000000000001</v>
      </c>
      <c r="CH1515" s="19">
        <v>0.67600000000000005</v>
      </c>
      <c r="CI1515" s="19">
        <v>0.71899999999999997</v>
      </c>
      <c r="CJ1515" s="19">
        <v>1.4470000000000001</v>
      </c>
      <c r="CK1515" s="19">
        <v>0.54569999999999996</v>
      </c>
      <c r="CL1515" s="19">
        <v>1.31</v>
      </c>
      <c r="CM1515" s="19">
        <v>1.581</v>
      </c>
      <c r="CN1515" s="19">
        <v>1.421</v>
      </c>
      <c r="CO1515" s="19">
        <v>0.748</v>
      </c>
      <c r="CP1515" s="19">
        <v>0.78700000000000003</v>
      </c>
      <c r="CQ1515" s="19">
        <v>1.397</v>
      </c>
      <c r="CR1515" s="19">
        <v>0.873</v>
      </c>
      <c r="CS1515" s="19">
        <v>0.94799999999999995</v>
      </c>
      <c r="CT1515" s="19">
        <v>1.7010000000000001</v>
      </c>
      <c r="CU1515" s="19">
        <v>2.024</v>
      </c>
      <c r="CV1515" s="19">
        <v>0.97099999999999997</v>
      </c>
      <c r="CW1515" s="19">
        <v>0.996</v>
      </c>
    </row>
    <row r="1516" spans="1:101" s="1" customFormat="1" ht="15" x14ac:dyDescent="0.2">
      <c r="A1516" s="19">
        <v>2490</v>
      </c>
      <c r="B1516" s="19">
        <v>484.8</v>
      </c>
      <c r="C1516" s="19">
        <v>1351</v>
      </c>
      <c r="D1516" s="19">
        <v>481.12720000000002</v>
      </c>
      <c r="E1516" s="19">
        <v>483.1336</v>
      </c>
      <c r="F1516" s="19">
        <v>247.06890000000001</v>
      </c>
      <c r="G1516" s="20">
        <v>6271.1</v>
      </c>
      <c r="H1516" s="19">
        <v>1</v>
      </c>
      <c r="I1516" s="19">
        <v>1</v>
      </c>
      <c r="J1516" s="19" t="s">
        <v>103</v>
      </c>
      <c r="M1516" s="10"/>
      <c r="N1516" s="10"/>
      <c r="U1516" s="21">
        <v>0</v>
      </c>
      <c r="V1516" s="21">
        <v>16</v>
      </c>
      <c r="W1516" s="21">
        <v>387</v>
      </c>
      <c r="X1516" s="19">
        <v>0.05</v>
      </c>
      <c r="Y1516" s="19">
        <v>0.83899999999999997</v>
      </c>
      <c r="Z1516" s="19">
        <v>0.92600000000000005</v>
      </c>
      <c r="AA1516" s="19">
        <v>0.879</v>
      </c>
      <c r="AB1516" s="22">
        <f t="shared" si="376"/>
        <v>0.96466666666666656</v>
      </c>
      <c r="AC1516" s="22">
        <f t="shared" si="377"/>
        <v>1.1139444444444442</v>
      </c>
      <c r="AD1516" s="22">
        <f t="shared" si="378"/>
        <v>0.91288888888888886</v>
      </c>
      <c r="AE1516" s="22">
        <f t="shared" si="379"/>
        <v>0.86599172111116662</v>
      </c>
      <c r="AF1516" s="22">
        <f t="shared" si="380"/>
        <v>1.0567185978578382</v>
      </c>
      <c r="AG1516" s="22">
        <f t="shared" si="381"/>
        <v>-0.20757486204732029</v>
      </c>
      <c r="AH1516" s="22">
        <f t="shared" si="382"/>
        <v>7.9591240934685448E-2</v>
      </c>
      <c r="AI1516" s="22">
        <f t="shared" si="383"/>
        <v>-1.1687387393180668</v>
      </c>
      <c r="AJ1516" s="22">
        <f t="shared" si="384"/>
        <v>-0.62491603183928945</v>
      </c>
      <c r="AK1516" s="22">
        <f t="shared" ref="AK1516:AK1529" si="391">P1516</f>
        <v>0</v>
      </c>
      <c r="AL1516" s="22" t="str">
        <f t="shared" si="385"/>
        <v>Increase</v>
      </c>
      <c r="AM1516" s="24">
        <f t="shared" si="386"/>
        <v>6.78049282409076E-2</v>
      </c>
      <c r="AN1516" s="24">
        <f t="shared" si="387"/>
        <v>0.23718322404744643</v>
      </c>
      <c r="AO1516" s="25">
        <v>0.95489100000000005</v>
      </c>
      <c r="AP1516" s="24">
        <f t="shared" si="388"/>
        <v>0.23718322404744643</v>
      </c>
      <c r="AQ1516" s="25">
        <v>0.61062099999999997</v>
      </c>
      <c r="AR1516" s="25">
        <v>0.73185900000000004</v>
      </c>
      <c r="AS1516" s="19">
        <v>2490</v>
      </c>
      <c r="AT1516" s="19">
        <v>0.81899999999999995</v>
      </c>
      <c r="AU1516" s="19">
        <v>0.77800000000000002</v>
      </c>
      <c r="AV1516" s="19">
        <v>1.022</v>
      </c>
      <c r="AW1516" s="19">
        <v>1.1060000000000001</v>
      </c>
      <c r="AX1516" s="19">
        <v>1.3049999999999999</v>
      </c>
      <c r="AY1516" s="19">
        <v>0.90700000000000003</v>
      </c>
      <c r="AZ1516" s="19">
        <v>0.89800000000000002</v>
      </c>
      <c r="BA1516" s="19">
        <v>1.117</v>
      </c>
      <c r="BB1516" s="19">
        <v>0.71699999999999997</v>
      </c>
      <c r="BC1516" s="19">
        <v>0.81599999999999995</v>
      </c>
      <c r="BD1516" s="19">
        <v>1.2410000000000001</v>
      </c>
      <c r="BE1516" s="19">
        <v>1.0109999999999999</v>
      </c>
      <c r="BF1516" s="19">
        <v>0.97799999999999998</v>
      </c>
      <c r="BG1516" s="19">
        <v>0.89900000000000002</v>
      </c>
      <c r="BH1516" s="19">
        <v>0.92200000000000004</v>
      </c>
      <c r="BI1516" s="19">
        <v>1.042</v>
      </c>
      <c r="BJ1516" s="19">
        <v>0.92</v>
      </c>
      <c r="BK1516" s="19">
        <v>0.86599999999999999</v>
      </c>
      <c r="BL1516" s="19"/>
      <c r="BM1516" s="19">
        <v>1.266</v>
      </c>
      <c r="BN1516" s="19">
        <v>1.032</v>
      </c>
      <c r="BO1516" s="19">
        <v>1.069</v>
      </c>
      <c r="BP1516" s="19">
        <v>1.55</v>
      </c>
      <c r="BQ1516" s="19">
        <v>1.222</v>
      </c>
      <c r="BR1516" s="19">
        <v>1.9350000000000001</v>
      </c>
      <c r="BS1516" s="19">
        <v>1.161</v>
      </c>
      <c r="BT1516" s="19">
        <v>0.87</v>
      </c>
      <c r="BU1516" s="19">
        <v>0.99</v>
      </c>
      <c r="BV1516" s="19">
        <v>0.91300000000000003</v>
      </c>
      <c r="BW1516" s="19">
        <v>1.0900000000000001</v>
      </c>
      <c r="BX1516" s="19">
        <v>1.2989999999999999</v>
      </c>
      <c r="BY1516" s="19">
        <v>0.94299999999999995</v>
      </c>
      <c r="BZ1516" s="19">
        <v>1.1859999999999999</v>
      </c>
      <c r="CA1516" s="19">
        <v>1.2170000000000001</v>
      </c>
      <c r="CB1516" s="19">
        <v>0.72299999999999998</v>
      </c>
      <c r="CC1516" s="19">
        <v>0.78700000000000003</v>
      </c>
      <c r="CD1516" s="19">
        <v>0.79800000000000004</v>
      </c>
      <c r="CE1516" s="19"/>
      <c r="CF1516" s="19">
        <v>0.91600000000000004</v>
      </c>
      <c r="CG1516" s="19">
        <v>0.92600000000000005</v>
      </c>
      <c r="CH1516" s="19">
        <v>0.874</v>
      </c>
      <c r="CI1516" s="19">
        <v>0.86899999999999999</v>
      </c>
      <c r="CJ1516" s="19">
        <v>0.91400000000000003</v>
      </c>
      <c r="CK1516" s="19">
        <v>1.036</v>
      </c>
      <c r="CL1516" s="19">
        <v>0.83699999999999997</v>
      </c>
      <c r="CM1516" s="19">
        <v>0.78800000000000003</v>
      </c>
      <c r="CN1516" s="19">
        <v>0.77300000000000002</v>
      </c>
      <c r="CO1516" s="19">
        <v>1.032</v>
      </c>
      <c r="CP1516" s="19">
        <v>1.0920000000000001</v>
      </c>
      <c r="CQ1516" s="19">
        <v>1.056</v>
      </c>
      <c r="CR1516" s="19">
        <v>0.879</v>
      </c>
      <c r="CS1516" s="19">
        <v>0.79900000000000004</v>
      </c>
      <c r="CT1516" s="19">
        <v>0.99099999999999999</v>
      </c>
      <c r="CU1516" s="19">
        <v>0.86099999999999999</v>
      </c>
      <c r="CV1516" s="19">
        <v>0.9</v>
      </c>
      <c r="CW1516" s="19">
        <v>0.88900000000000001</v>
      </c>
    </row>
    <row r="1517" spans="1:101" s="1" customFormat="1" ht="15" x14ac:dyDescent="0.2">
      <c r="A1517" s="19">
        <v>2492</v>
      </c>
      <c r="B1517" s="19">
        <v>484.9</v>
      </c>
      <c r="C1517" s="19">
        <v>1351.1</v>
      </c>
      <c r="D1517" s="19">
        <v>658.12159999999994</v>
      </c>
      <c r="E1517" s="19">
        <v>662.13509999999997</v>
      </c>
      <c r="F1517" s="19">
        <v>191.01230000000001</v>
      </c>
      <c r="G1517" s="20">
        <v>7748</v>
      </c>
      <c r="H1517" s="19">
        <v>1</v>
      </c>
      <c r="I1517" s="19">
        <v>2</v>
      </c>
      <c r="J1517" s="19" t="s">
        <v>103</v>
      </c>
      <c r="M1517" s="10"/>
      <c r="N1517" s="10"/>
      <c r="U1517" s="21">
        <v>0</v>
      </c>
      <c r="V1517" s="21">
        <v>1</v>
      </c>
      <c r="W1517" s="21">
        <v>26</v>
      </c>
      <c r="X1517" s="19">
        <v>0</v>
      </c>
      <c r="Y1517" s="19">
        <v>1.139</v>
      </c>
      <c r="Z1517" s="19">
        <v>1.17</v>
      </c>
      <c r="AA1517" s="19">
        <v>1.2549999999999999</v>
      </c>
      <c r="AB1517" s="22">
        <f t="shared" si="376"/>
        <v>1.2736111111111112</v>
      </c>
      <c r="AC1517" s="22">
        <f t="shared" si="377"/>
        <v>1.1390000000000002</v>
      </c>
      <c r="AD1517" s="22">
        <f t="shared" si="378"/>
        <v>1.2996111111111111</v>
      </c>
      <c r="AE1517" s="22">
        <f t="shared" si="379"/>
        <v>1.1181835918446981</v>
      </c>
      <c r="AF1517" s="22">
        <f t="shared" si="380"/>
        <v>0.97999401530372354</v>
      </c>
      <c r="AG1517" s="22">
        <f t="shared" si="381"/>
        <v>0.16115708021935488</v>
      </c>
      <c r="AH1517" s="22">
        <f t="shared" si="382"/>
        <v>-2.9155155984009192E-2</v>
      </c>
      <c r="AI1517" s="22">
        <f t="shared" si="383"/>
        <v>-0.99676781269349513</v>
      </c>
      <c r="AJ1517" s="22">
        <f t="shared" si="384"/>
        <v>-0.1366545199155616</v>
      </c>
      <c r="AK1517" s="22">
        <f t="shared" si="391"/>
        <v>0</v>
      </c>
      <c r="AL1517" s="22" t="str">
        <f t="shared" si="385"/>
        <v>Lowering</v>
      </c>
      <c r="AM1517" s="24">
        <f t="shared" si="386"/>
        <v>0.10074701496992665</v>
      </c>
      <c r="AN1517" s="24">
        <f t="shared" si="387"/>
        <v>0.7300380225962485</v>
      </c>
      <c r="AO1517" s="25">
        <v>1.0629</v>
      </c>
      <c r="AP1517" s="24">
        <f t="shared" si="388"/>
        <v>0.7300380225962485</v>
      </c>
      <c r="AQ1517" s="25">
        <v>0.69643100000000002</v>
      </c>
      <c r="AR1517" s="25">
        <v>0.79915400000000003</v>
      </c>
      <c r="AS1517" s="19">
        <v>2492</v>
      </c>
      <c r="AT1517" s="19">
        <v>1.54</v>
      </c>
      <c r="AU1517" s="19">
        <v>1.272</v>
      </c>
      <c r="AV1517" s="19">
        <v>1.052</v>
      </c>
      <c r="AW1517" s="19">
        <v>1.611</v>
      </c>
      <c r="AX1517" s="19">
        <v>1.2250000000000001</v>
      </c>
      <c r="AY1517" s="19">
        <v>1.2310000000000001</v>
      </c>
      <c r="AZ1517" s="19">
        <v>1.88</v>
      </c>
      <c r="BA1517" s="19">
        <v>1.5269999999999999</v>
      </c>
      <c r="BB1517" s="19">
        <v>1.262</v>
      </c>
      <c r="BC1517" s="19">
        <v>1.32</v>
      </c>
      <c r="BD1517" s="19">
        <v>1.345</v>
      </c>
      <c r="BE1517" s="19">
        <v>1.026</v>
      </c>
      <c r="BF1517" s="19">
        <v>1.016</v>
      </c>
      <c r="BG1517" s="19">
        <v>1.099</v>
      </c>
      <c r="BH1517" s="19">
        <v>1.278</v>
      </c>
      <c r="BI1517" s="19">
        <v>0.67200000000000004</v>
      </c>
      <c r="BJ1517" s="19">
        <v>1.2569999999999999</v>
      </c>
      <c r="BK1517" s="19">
        <v>1.3120000000000001</v>
      </c>
      <c r="BL1517" s="19"/>
      <c r="BM1517" s="19">
        <v>1.575</v>
      </c>
      <c r="BN1517" s="19">
        <v>1.0920000000000001</v>
      </c>
      <c r="BO1517" s="19">
        <v>1.1519999999999999</v>
      </c>
      <c r="BP1517" s="19">
        <v>1.2050000000000001</v>
      </c>
      <c r="BQ1517" s="19">
        <v>1.4470000000000001</v>
      </c>
      <c r="BR1517" s="19">
        <v>1.109</v>
      </c>
      <c r="BS1517" s="19">
        <v>1.04</v>
      </c>
      <c r="BT1517" s="19">
        <v>0.98399999999999999</v>
      </c>
      <c r="BU1517" s="19">
        <v>0.91700000000000004</v>
      </c>
      <c r="BV1517" s="19">
        <v>1.3440000000000001</v>
      </c>
      <c r="BW1517" s="19">
        <v>1.3580000000000001</v>
      </c>
      <c r="BX1517" s="19">
        <v>1.19</v>
      </c>
      <c r="BY1517" s="19">
        <v>1.206</v>
      </c>
      <c r="BZ1517" s="19">
        <v>1.073</v>
      </c>
      <c r="CA1517" s="19">
        <v>0.97799999999999998</v>
      </c>
      <c r="CB1517" s="19">
        <v>0.78400000000000003</v>
      </c>
      <c r="CC1517" s="19">
        <v>0.81499999999999995</v>
      </c>
      <c r="CD1517" s="19">
        <v>1.2330000000000001</v>
      </c>
      <c r="CE1517" s="19"/>
      <c r="CF1517" s="19">
        <v>1.5469999999999999</v>
      </c>
      <c r="CG1517" s="19">
        <v>1.3620000000000001</v>
      </c>
      <c r="CH1517" s="19">
        <v>1.26</v>
      </c>
      <c r="CI1517" s="19">
        <v>1.5249999999999999</v>
      </c>
      <c r="CJ1517" s="19">
        <v>1.508</v>
      </c>
      <c r="CK1517" s="19">
        <v>0.91200000000000003</v>
      </c>
      <c r="CL1517" s="19">
        <v>1.2609999999999999</v>
      </c>
      <c r="CM1517" s="19">
        <v>1.163</v>
      </c>
      <c r="CN1517" s="19">
        <v>1.171</v>
      </c>
      <c r="CO1517" s="19">
        <v>1.1539999999999999</v>
      </c>
      <c r="CP1517" s="19">
        <v>1.147</v>
      </c>
      <c r="CQ1517" s="19">
        <v>1.5940000000000001</v>
      </c>
      <c r="CR1517" s="19">
        <v>1.36</v>
      </c>
      <c r="CS1517" s="19">
        <v>1.395</v>
      </c>
      <c r="CT1517" s="19">
        <v>1.31</v>
      </c>
      <c r="CU1517" s="19">
        <v>1.21</v>
      </c>
      <c r="CV1517" s="19">
        <v>1.2829999999999999</v>
      </c>
      <c r="CW1517" s="19">
        <v>1.2310000000000001</v>
      </c>
    </row>
    <row r="1518" spans="1:101" s="1" customFormat="1" ht="15" x14ac:dyDescent="0.2">
      <c r="A1518" s="19">
        <v>2493</v>
      </c>
      <c r="B1518" s="19">
        <v>484.8</v>
      </c>
      <c r="C1518" s="19">
        <v>1351.6</v>
      </c>
      <c r="D1518" s="19">
        <v>357.59320000000002</v>
      </c>
      <c r="E1518" s="19">
        <v>359.59980000000002</v>
      </c>
      <c r="F1518" s="19">
        <v>247.06970000000001</v>
      </c>
      <c r="G1518" s="20">
        <v>40271.789470000003</v>
      </c>
      <c r="H1518" s="19">
        <v>2</v>
      </c>
      <c r="I1518" s="19">
        <v>2</v>
      </c>
      <c r="J1518" s="19" t="s">
        <v>103</v>
      </c>
      <c r="M1518" s="10"/>
      <c r="N1518" s="10"/>
      <c r="U1518" s="21">
        <v>0</v>
      </c>
      <c r="V1518" s="21">
        <v>13</v>
      </c>
      <c r="W1518" s="21">
        <v>372</v>
      </c>
      <c r="X1518" s="19">
        <v>0.05</v>
      </c>
      <c r="Y1518" s="19">
        <v>0.85399999999999998</v>
      </c>
      <c r="Z1518" s="19">
        <v>0.82799999999999996</v>
      </c>
      <c r="AA1518" s="19">
        <v>0.76800000000000002</v>
      </c>
      <c r="AB1518" s="22">
        <f t="shared" si="376"/>
        <v>0.85258823529411776</v>
      </c>
      <c r="AC1518" s="22">
        <f t="shared" si="377"/>
        <v>0.98661111111111088</v>
      </c>
      <c r="AD1518" s="22">
        <f t="shared" si="378"/>
        <v>0.85011111111111115</v>
      </c>
      <c r="AE1518" s="22">
        <f t="shared" si="379"/>
        <v>0.86415835549828945</v>
      </c>
      <c r="AF1518" s="22">
        <f t="shared" si="380"/>
        <v>1.0029138828449953</v>
      </c>
      <c r="AG1518" s="22">
        <f t="shared" si="381"/>
        <v>-0.21063238694482883</v>
      </c>
      <c r="AH1518" s="22">
        <f t="shared" si="382"/>
        <v>4.1977314472052916E-3</v>
      </c>
      <c r="AI1518" s="22">
        <f t="shared" si="383"/>
        <v>-1.2406048930925642</v>
      </c>
      <c r="AJ1518" s="22">
        <f t="shared" si="384"/>
        <v>-2.5408085532485313E-2</v>
      </c>
      <c r="AK1518" s="22">
        <f t="shared" si="391"/>
        <v>0</v>
      </c>
      <c r="AL1518" s="22" t="str">
        <f t="shared" si="385"/>
        <v>Increase</v>
      </c>
      <c r="AM1518" s="24">
        <f t="shared" si="386"/>
        <v>5.7463901224021542E-2</v>
      </c>
      <c r="AN1518" s="24">
        <f t="shared" si="387"/>
        <v>0.94317420455934553</v>
      </c>
      <c r="AO1518" s="25">
        <v>0.94599500000000003</v>
      </c>
      <c r="AP1518" s="24">
        <f t="shared" si="388"/>
        <v>0.94317420455934553</v>
      </c>
      <c r="AQ1518" s="25">
        <v>0.59398300000000004</v>
      </c>
      <c r="AR1518" s="25">
        <v>0.71479199999999998</v>
      </c>
      <c r="AS1518" s="19">
        <v>2493</v>
      </c>
      <c r="AT1518" s="19">
        <v>0.72199999999999998</v>
      </c>
      <c r="AU1518" s="19">
        <v>0.94499999999999995</v>
      </c>
      <c r="AV1518" s="19">
        <v>0.79800000000000004</v>
      </c>
      <c r="AW1518" s="19">
        <v>0.89800000000000002</v>
      </c>
      <c r="AX1518" s="19">
        <v>1.097</v>
      </c>
      <c r="AY1518" s="19">
        <v>0.96</v>
      </c>
      <c r="AZ1518" s="19">
        <v>0.91</v>
      </c>
      <c r="BA1518" s="19">
        <v>0.76600000000000001</v>
      </c>
      <c r="BB1518" s="19">
        <v>0.74399999999999999</v>
      </c>
      <c r="BC1518" s="19">
        <v>0.72499999999999998</v>
      </c>
      <c r="BD1518" s="19">
        <v>0.82399999999999995</v>
      </c>
      <c r="BE1518" s="19">
        <v>0.81599999999999995</v>
      </c>
      <c r="BF1518" s="19" t="s">
        <v>111</v>
      </c>
      <c r="BG1518" s="19">
        <v>0.92900000000000005</v>
      </c>
      <c r="BH1518" s="19">
        <v>0.93</v>
      </c>
      <c r="BI1518" s="19">
        <v>0.72</v>
      </c>
      <c r="BJ1518" s="19">
        <v>1.018</v>
      </c>
      <c r="BK1518" s="19">
        <v>0.69199999999999995</v>
      </c>
      <c r="BL1518" s="19"/>
      <c r="BM1518" s="19">
        <v>1.3420000000000001</v>
      </c>
      <c r="BN1518" s="19">
        <v>0.98599999999999999</v>
      </c>
      <c r="BO1518" s="19">
        <v>1.18</v>
      </c>
      <c r="BP1518" s="19">
        <v>1.2070000000000001</v>
      </c>
      <c r="BQ1518" s="19">
        <v>1.0980000000000001</v>
      </c>
      <c r="BR1518" s="19">
        <v>1.4810000000000001</v>
      </c>
      <c r="BS1518" s="19">
        <v>0.85299999999999998</v>
      </c>
      <c r="BT1518" s="19">
        <v>0.68500000000000005</v>
      </c>
      <c r="BU1518" s="19">
        <v>0.74099999999999999</v>
      </c>
      <c r="BV1518" s="19">
        <v>0.78400000000000003</v>
      </c>
      <c r="BW1518" s="19">
        <v>0.93100000000000005</v>
      </c>
      <c r="BX1518" s="19">
        <v>1.476</v>
      </c>
      <c r="BY1518" s="19">
        <v>0.88600000000000001</v>
      </c>
      <c r="BZ1518" s="19">
        <v>1.0369999999999999</v>
      </c>
      <c r="CA1518" s="19">
        <v>0.77600000000000002</v>
      </c>
      <c r="CB1518" s="19">
        <v>0.74199999999999999</v>
      </c>
      <c r="CC1518" s="19">
        <v>0.80200000000000005</v>
      </c>
      <c r="CD1518" s="19">
        <v>0.752</v>
      </c>
      <c r="CE1518" s="19"/>
      <c r="CF1518" s="19">
        <v>0.79400000000000004</v>
      </c>
      <c r="CG1518" s="19">
        <v>0.88900000000000001</v>
      </c>
      <c r="CH1518" s="19">
        <v>0.86299999999999999</v>
      </c>
      <c r="CI1518" s="19">
        <v>0.94499999999999995</v>
      </c>
      <c r="CJ1518" s="19">
        <v>0.93799999999999994</v>
      </c>
      <c r="CK1518" s="19">
        <v>0.85699999999999998</v>
      </c>
      <c r="CL1518" s="19">
        <v>0.92700000000000005</v>
      </c>
      <c r="CM1518" s="19">
        <v>0.83799999999999997</v>
      </c>
      <c r="CN1518" s="19">
        <v>0.67</v>
      </c>
      <c r="CO1518" s="19">
        <v>0.94299999999999995</v>
      </c>
      <c r="CP1518" s="19">
        <v>0.92100000000000004</v>
      </c>
      <c r="CQ1518" s="19">
        <v>0.90900000000000003</v>
      </c>
      <c r="CR1518" s="19">
        <v>0.82699999999999996</v>
      </c>
      <c r="CS1518" s="19">
        <v>0.72499999999999998</v>
      </c>
      <c r="CT1518" s="19">
        <v>0.76300000000000001</v>
      </c>
      <c r="CU1518" s="19">
        <v>0.76600000000000001</v>
      </c>
      <c r="CV1518" s="19">
        <v>0.84299999999999997</v>
      </c>
      <c r="CW1518" s="19">
        <v>0.88400000000000001</v>
      </c>
    </row>
    <row r="1519" spans="1:101" s="1" customFormat="1" ht="15" x14ac:dyDescent="0.2">
      <c r="A1519" s="19">
        <v>2494</v>
      </c>
      <c r="B1519" s="19">
        <v>485.8</v>
      </c>
      <c r="C1519" s="19">
        <v>1352.2</v>
      </c>
      <c r="D1519" s="19">
        <v>366.59899999999999</v>
      </c>
      <c r="E1519" s="19">
        <v>368.60559999999998</v>
      </c>
      <c r="F1519" s="19">
        <v>265.0813</v>
      </c>
      <c r="G1519" s="20">
        <v>7608.5238099999997</v>
      </c>
      <c r="H1519" s="19">
        <v>2</v>
      </c>
      <c r="I1519" s="19">
        <v>2</v>
      </c>
      <c r="J1519" s="19" t="s">
        <v>103</v>
      </c>
      <c r="M1519" s="10"/>
      <c r="N1519" s="10"/>
      <c r="U1519" s="21">
        <v>0</v>
      </c>
      <c r="V1519" s="21">
        <v>45</v>
      </c>
      <c r="W1519" s="21">
        <v>649</v>
      </c>
      <c r="X1519" s="19">
        <v>0.05</v>
      </c>
      <c r="Y1519" s="19">
        <v>1.069</v>
      </c>
      <c r="Z1519" s="19">
        <v>1.091</v>
      </c>
      <c r="AA1519" s="19">
        <v>1.236</v>
      </c>
      <c r="AB1519" s="22">
        <f t="shared" si="376"/>
        <v>1.0301111111111112</v>
      </c>
      <c r="AC1519" s="22">
        <f t="shared" si="377"/>
        <v>1.1843888888888887</v>
      </c>
      <c r="AD1519" s="22">
        <f t="shared" si="378"/>
        <v>1.0598333333333332</v>
      </c>
      <c r="AE1519" s="22">
        <f t="shared" si="379"/>
        <v>0.86974060697030842</v>
      </c>
      <c r="AF1519" s="22">
        <f t="shared" si="380"/>
        <v>0.97195575824291058</v>
      </c>
      <c r="AG1519" s="22">
        <f t="shared" si="381"/>
        <v>-0.2013429017843989</v>
      </c>
      <c r="AH1519" s="22">
        <f t="shared" si="382"/>
        <v>-4.1037448562671434E-2</v>
      </c>
      <c r="AI1519" s="22">
        <f t="shared" si="383"/>
        <v>-0.6783961710349744</v>
      </c>
      <c r="AJ1519" s="22">
        <f t="shared" si="384"/>
        <v>-8.7447179388928639E-2</v>
      </c>
      <c r="AK1519" s="22">
        <f t="shared" si="391"/>
        <v>0</v>
      </c>
      <c r="AL1519" s="22" t="str">
        <f t="shared" si="385"/>
        <v>Increase</v>
      </c>
      <c r="AM1519" s="24">
        <f t="shared" si="386"/>
        <v>0.209702606693077</v>
      </c>
      <c r="AN1519" s="24">
        <f t="shared" si="387"/>
        <v>0.81762247437289748</v>
      </c>
      <c r="AO1519" s="25">
        <v>0.68732800000000005</v>
      </c>
      <c r="AP1519" s="24">
        <f t="shared" si="388"/>
        <v>0.81762247437289748</v>
      </c>
      <c r="AQ1519" s="25">
        <v>0.32357999999999998</v>
      </c>
      <c r="AR1519" s="25">
        <v>0.44069599999999998</v>
      </c>
      <c r="AS1519" s="19">
        <v>2494</v>
      </c>
      <c r="AT1519" s="19">
        <v>0.73899999999999999</v>
      </c>
      <c r="AU1519" s="19">
        <v>0.95699999999999996</v>
      </c>
      <c r="AV1519" s="19">
        <v>0.51700000000000002</v>
      </c>
      <c r="AW1519" s="19">
        <v>0.95699999999999996</v>
      </c>
      <c r="AX1519" s="19">
        <v>1.1040000000000001</v>
      </c>
      <c r="AY1519" s="19">
        <v>0.68899999999999995</v>
      </c>
      <c r="AZ1519" s="19">
        <v>1.113</v>
      </c>
      <c r="BA1519" s="19">
        <v>0.57799999999999996</v>
      </c>
      <c r="BB1519" s="19">
        <v>1.238</v>
      </c>
      <c r="BC1519" s="19">
        <v>1.57</v>
      </c>
      <c r="BD1519" s="19">
        <v>1.284</v>
      </c>
      <c r="BE1519" s="19">
        <v>0.93899999999999995</v>
      </c>
      <c r="BF1519" s="19">
        <v>1.677</v>
      </c>
      <c r="BG1519" s="19">
        <v>0.84299999999999997</v>
      </c>
      <c r="BH1519" s="19">
        <v>1.5369999999999999</v>
      </c>
      <c r="BI1519" s="19">
        <v>0.53200000000000003</v>
      </c>
      <c r="BJ1519" s="19">
        <v>0.94</v>
      </c>
      <c r="BK1519" s="19">
        <v>1.3280000000000001</v>
      </c>
      <c r="BL1519" s="19"/>
      <c r="BM1519" s="19">
        <v>0.78100000000000003</v>
      </c>
      <c r="BN1519" s="19">
        <v>0.81399999999999995</v>
      </c>
      <c r="BO1519" s="19">
        <v>1.026</v>
      </c>
      <c r="BP1519" s="19">
        <v>0.96599999999999997</v>
      </c>
      <c r="BQ1519" s="19">
        <v>1.1399999999999999</v>
      </c>
      <c r="BR1519" s="19">
        <v>1.3879999999999999</v>
      </c>
      <c r="BS1519" s="19">
        <v>0.79200000000000004</v>
      </c>
      <c r="BT1519" s="19">
        <v>0.75600000000000001</v>
      </c>
      <c r="BU1519" s="19">
        <v>1.272</v>
      </c>
      <c r="BV1519" s="19">
        <v>1.7190000000000001</v>
      </c>
      <c r="BW1519" s="19">
        <v>1.431</v>
      </c>
      <c r="BX1519" s="19">
        <v>1.3220000000000001</v>
      </c>
      <c r="BY1519" s="19">
        <v>1.5</v>
      </c>
      <c r="BZ1519" s="19">
        <v>1.1719999999999999</v>
      </c>
      <c r="CA1519" s="19">
        <v>1.17</v>
      </c>
      <c r="CB1519" s="19">
        <v>1.2589999999999999</v>
      </c>
      <c r="CC1519" s="19">
        <v>0.70899999999999996</v>
      </c>
      <c r="CD1519" s="19">
        <v>2.1019999999999999</v>
      </c>
      <c r="CE1519" s="19"/>
      <c r="CF1519" s="19">
        <v>1.1559999999999999</v>
      </c>
      <c r="CG1519" s="19">
        <v>1.016</v>
      </c>
      <c r="CH1519" s="19">
        <v>0.76400000000000001</v>
      </c>
      <c r="CI1519" s="19">
        <v>0.63400000000000001</v>
      </c>
      <c r="CJ1519" s="19">
        <v>0.64600000000000002</v>
      </c>
      <c r="CK1519" s="19">
        <v>0.433</v>
      </c>
      <c r="CL1519" s="19">
        <v>0.76100000000000001</v>
      </c>
      <c r="CM1519" s="19">
        <v>1.175</v>
      </c>
      <c r="CN1519" s="19">
        <v>1.2</v>
      </c>
      <c r="CO1519" s="19">
        <v>1.145</v>
      </c>
      <c r="CP1519" s="19">
        <v>1.744</v>
      </c>
      <c r="CQ1519" s="19">
        <v>1.7030000000000001</v>
      </c>
      <c r="CR1519" s="19">
        <v>0.70699999999999996</v>
      </c>
      <c r="CS1519" s="19">
        <v>1.59</v>
      </c>
      <c r="CT1519" s="19">
        <v>0.88900000000000001</v>
      </c>
      <c r="CU1519" s="19">
        <v>1.5</v>
      </c>
      <c r="CV1519" s="19">
        <v>1.431</v>
      </c>
      <c r="CW1519" s="19">
        <v>0.58299999999999996</v>
      </c>
    </row>
    <row r="1520" spans="1:101" s="1" customFormat="1" ht="15" x14ac:dyDescent="0.2">
      <c r="A1520" s="19">
        <v>2496</v>
      </c>
      <c r="B1520" s="19">
        <v>485</v>
      </c>
      <c r="C1520" s="19">
        <v>1353.7</v>
      </c>
      <c r="D1520" s="19">
        <v>335.59840000000003</v>
      </c>
      <c r="E1520" s="19">
        <v>337.60489999999999</v>
      </c>
      <c r="F1520" s="19">
        <v>101.5401</v>
      </c>
      <c r="G1520" s="20">
        <v>7968.4444439999997</v>
      </c>
      <c r="H1520" s="19">
        <v>1</v>
      </c>
      <c r="I1520" s="19">
        <v>1</v>
      </c>
      <c r="J1520" s="19" t="s">
        <v>112</v>
      </c>
      <c r="M1520" s="10"/>
      <c r="N1520" s="10"/>
      <c r="X1520" s="19">
        <v>0.05</v>
      </c>
      <c r="Y1520" s="19">
        <v>0.92800000000000005</v>
      </c>
      <c r="Z1520" s="19">
        <v>0.82099999999999995</v>
      </c>
      <c r="AA1520" s="19">
        <v>0.87</v>
      </c>
      <c r="AB1520" s="22">
        <f t="shared" si="376"/>
        <v>0.9772777777777778</v>
      </c>
      <c r="AC1520" s="22">
        <f t="shared" si="377"/>
        <v>1.0979444444444446</v>
      </c>
      <c r="AD1520" s="22">
        <f t="shared" si="378"/>
        <v>0.96116666666666661</v>
      </c>
      <c r="AE1520" s="22">
        <f t="shared" si="379"/>
        <v>0.89009765723827339</v>
      </c>
      <c r="AF1520" s="22">
        <f t="shared" si="380"/>
        <v>1.0167620368764811</v>
      </c>
      <c r="AG1520" s="22">
        <f t="shared" si="381"/>
        <v>-0.16796446455639938</v>
      </c>
      <c r="AH1520" s="22">
        <f t="shared" si="382"/>
        <v>2.3982070159983247E-2</v>
      </c>
      <c r="AI1520" s="22">
        <f t="shared" si="383"/>
        <v>-0.83172601522999856</v>
      </c>
      <c r="AJ1520" s="22">
        <f t="shared" si="384"/>
        <v>-0.12276196901086715</v>
      </c>
      <c r="AK1520" s="22">
        <f t="shared" si="391"/>
        <v>0</v>
      </c>
      <c r="AL1520" s="22" t="str">
        <f t="shared" si="385"/>
        <v>Increase</v>
      </c>
      <c r="AM1520" s="24">
        <f t="shared" si="386"/>
        <v>0.14732416380544799</v>
      </c>
      <c r="AN1520" s="24">
        <f t="shared" si="387"/>
        <v>0.75376858100297328</v>
      </c>
      <c r="AO1520" s="25">
        <v>0.78541000000000005</v>
      </c>
      <c r="AP1520" s="24">
        <f t="shared" si="388"/>
        <v>0.75376858100297328</v>
      </c>
      <c r="AQ1520" s="25">
        <v>0.16972799999999999</v>
      </c>
      <c r="AR1520" s="25">
        <v>0.27526299999999998</v>
      </c>
      <c r="AS1520" s="19">
        <v>2496</v>
      </c>
      <c r="AT1520" s="19">
        <v>0.90500000000000003</v>
      </c>
      <c r="AU1520" s="19">
        <v>0.83199999999999996</v>
      </c>
      <c r="AV1520" s="19">
        <v>0.82099999999999995</v>
      </c>
      <c r="AW1520" s="19">
        <v>0.98599999999999999</v>
      </c>
      <c r="AX1520" s="19">
        <v>1.2529999999999999</v>
      </c>
      <c r="AY1520" s="19">
        <v>0.91100000000000003</v>
      </c>
      <c r="AZ1520" s="19">
        <v>0.93899999999999995</v>
      </c>
      <c r="BA1520" s="19">
        <v>0.89200000000000002</v>
      </c>
      <c r="BB1520" s="19">
        <v>0.78100000000000003</v>
      </c>
      <c r="BC1520" s="19">
        <v>0.79800000000000004</v>
      </c>
      <c r="BD1520" s="19">
        <v>1.141</v>
      </c>
      <c r="BE1520" s="19">
        <v>1.08</v>
      </c>
      <c r="BF1520" s="19">
        <v>1.121</v>
      </c>
      <c r="BG1520" s="19">
        <v>1.026</v>
      </c>
      <c r="BH1520" s="19">
        <v>1.1379999999999999</v>
      </c>
      <c r="BI1520" s="19">
        <v>1.1739999999999999</v>
      </c>
      <c r="BJ1520" s="19">
        <v>0.94399999999999995</v>
      </c>
      <c r="BK1520" s="19">
        <v>0.84899999999999998</v>
      </c>
      <c r="BL1520" s="19"/>
      <c r="BM1520" s="19">
        <v>0.95799999999999996</v>
      </c>
      <c r="BN1520" s="19">
        <v>1.0089999999999999</v>
      </c>
      <c r="BO1520" s="19">
        <v>1.0229999999999999</v>
      </c>
      <c r="BP1520" s="19">
        <v>1.42</v>
      </c>
      <c r="BQ1520" s="19">
        <v>1.1160000000000001</v>
      </c>
      <c r="BR1520" s="19">
        <v>1.804</v>
      </c>
      <c r="BS1520" s="19">
        <v>0.92900000000000005</v>
      </c>
      <c r="BT1520" s="19">
        <v>0.72799999999999998</v>
      </c>
      <c r="BU1520" s="19">
        <v>0.93400000000000005</v>
      </c>
      <c r="BV1520" s="19">
        <v>0.88400000000000001</v>
      </c>
      <c r="BW1520" s="19">
        <v>1.07</v>
      </c>
      <c r="BX1520" s="19">
        <v>1.8029999999999999</v>
      </c>
      <c r="BY1520" s="19">
        <v>1.054</v>
      </c>
      <c r="BZ1520" s="19">
        <v>1.3440000000000001</v>
      </c>
      <c r="CA1520" s="19">
        <v>1.1359999999999999</v>
      </c>
      <c r="CB1520" s="19">
        <v>0.82699999999999996</v>
      </c>
      <c r="CC1520" s="19">
        <v>0.94499999999999995</v>
      </c>
      <c r="CD1520" s="19">
        <v>0.77900000000000003</v>
      </c>
      <c r="CE1520" s="19"/>
      <c r="CF1520" s="19">
        <v>0.81599999999999995</v>
      </c>
      <c r="CG1520" s="19">
        <v>0.96499999999999997</v>
      </c>
      <c r="CH1520" s="19">
        <v>0.78900000000000003</v>
      </c>
      <c r="CI1520" s="19">
        <v>0.96199999999999997</v>
      </c>
      <c r="CJ1520" s="19">
        <v>0.93899999999999995</v>
      </c>
      <c r="CK1520" s="19">
        <v>0.94399999999999995</v>
      </c>
      <c r="CL1520" s="19">
        <v>0.78100000000000003</v>
      </c>
      <c r="CM1520" s="19">
        <v>0.89300000000000002</v>
      </c>
      <c r="CN1520" s="19">
        <v>0.67900000000000005</v>
      </c>
      <c r="CO1520" s="19">
        <v>1.0209999999999999</v>
      </c>
      <c r="CP1520" s="19">
        <v>1.329</v>
      </c>
      <c r="CQ1520" s="19">
        <v>1.171</v>
      </c>
      <c r="CR1520" s="19">
        <v>0.99199999999999999</v>
      </c>
      <c r="CS1520" s="19">
        <v>0.92100000000000004</v>
      </c>
      <c r="CT1520" s="19">
        <v>0.80600000000000005</v>
      </c>
      <c r="CU1520" s="19">
        <v>1.1379999999999999</v>
      </c>
      <c r="CV1520" s="19">
        <v>1.127</v>
      </c>
      <c r="CW1520" s="19">
        <v>1.028</v>
      </c>
    </row>
    <row r="1521" spans="1:101" s="1" customFormat="1" ht="15" x14ac:dyDescent="0.2">
      <c r="A1521" s="19">
        <v>2497</v>
      </c>
      <c r="B1521" s="19">
        <v>485.3</v>
      </c>
      <c r="C1521" s="19">
        <v>1354.7</v>
      </c>
      <c r="D1521" s="19">
        <v>670.18669999999997</v>
      </c>
      <c r="E1521" s="19">
        <v>674.20090000000005</v>
      </c>
      <c r="F1521" s="19">
        <v>203.07730000000001</v>
      </c>
      <c r="G1521" s="20">
        <v>9646</v>
      </c>
      <c r="H1521" s="19">
        <v>1</v>
      </c>
      <c r="I1521" s="19">
        <v>2</v>
      </c>
      <c r="J1521" s="19" t="s">
        <v>117</v>
      </c>
      <c r="M1521" s="10"/>
      <c r="N1521" s="10"/>
      <c r="U1521" s="21">
        <v>0</v>
      </c>
      <c r="V1521" s="21">
        <v>0</v>
      </c>
      <c r="W1521" s="21">
        <v>16</v>
      </c>
      <c r="X1521" s="19">
        <v>0.05</v>
      </c>
      <c r="Y1521" s="19">
        <v>0.83799999999999997</v>
      </c>
      <c r="Z1521" s="19">
        <v>0.95699999999999996</v>
      </c>
      <c r="AA1521" s="19">
        <v>0.88400000000000001</v>
      </c>
      <c r="AB1521" s="22">
        <f t="shared" si="376"/>
        <v>0.98094444444444462</v>
      </c>
      <c r="AC1521" s="22">
        <f t="shared" si="377"/>
        <v>1.1421666666666666</v>
      </c>
      <c r="AD1521" s="22">
        <f t="shared" si="378"/>
        <v>0.96938888888888897</v>
      </c>
      <c r="AE1521" s="22">
        <f t="shared" si="379"/>
        <v>0.85884527457561188</v>
      </c>
      <c r="AF1521" s="22">
        <f t="shared" si="380"/>
        <v>1.0119204538942062</v>
      </c>
      <c r="AG1521" s="22">
        <f t="shared" si="381"/>
        <v>-0.21952984909815287</v>
      </c>
      <c r="AH1521" s="22">
        <f t="shared" si="382"/>
        <v>1.7095885602529125E-2</v>
      </c>
      <c r="AI1521" s="22">
        <f t="shared" si="383"/>
        <v>-1.2195058029907153</v>
      </c>
      <c r="AJ1521" s="22">
        <f t="shared" si="384"/>
        <v>-8.9543404562150944E-2</v>
      </c>
      <c r="AK1521" s="22">
        <f t="shared" si="391"/>
        <v>0</v>
      </c>
      <c r="AL1521" s="22" t="str">
        <f t="shared" si="385"/>
        <v>Increase</v>
      </c>
      <c r="AM1521" s="24">
        <f t="shared" si="386"/>
        <v>6.0324564737686062E-2</v>
      </c>
      <c r="AN1521" s="24">
        <f t="shared" si="387"/>
        <v>0.8136855347873968</v>
      </c>
      <c r="AO1521" s="25">
        <v>0.96517699999999995</v>
      </c>
      <c r="AP1521" s="24">
        <f t="shared" si="388"/>
        <v>0.8136855347873968</v>
      </c>
      <c r="AQ1521" s="25">
        <v>0.13791500000000001</v>
      </c>
      <c r="AR1521" s="25">
        <v>0.23161100000000001</v>
      </c>
      <c r="AS1521" s="19">
        <v>2497</v>
      </c>
      <c r="AT1521" s="19">
        <v>0.80100000000000005</v>
      </c>
      <c r="AU1521" s="19">
        <v>0.99199999999999999</v>
      </c>
      <c r="AV1521" s="19">
        <v>0.79700000000000004</v>
      </c>
      <c r="AW1521" s="19">
        <v>1.121</v>
      </c>
      <c r="AX1521" s="19">
        <v>1.347</v>
      </c>
      <c r="AY1521" s="19">
        <v>0.97</v>
      </c>
      <c r="AZ1521" s="19">
        <v>0.91900000000000004</v>
      </c>
      <c r="BA1521" s="19">
        <v>0.96</v>
      </c>
      <c r="BB1521" s="19">
        <v>0.78200000000000003</v>
      </c>
      <c r="BC1521" s="19">
        <v>0.82</v>
      </c>
      <c r="BD1521" s="19">
        <v>1.002</v>
      </c>
      <c r="BE1521" s="19">
        <v>1.032</v>
      </c>
      <c r="BF1521" s="19">
        <v>1.2170000000000001</v>
      </c>
      <c r="BG1521" s="19">
        <v>0.96099999999999997</v>
      </c>
      <c r="BH1521" s="19">
        <v>1.0840000000000001</v>
      </c>
      <c r="BI1521" s="19">
        <v>1.097</v>
      </c>
      <c r="BJ1521" s="19">
        <v>1.0449999999999999</v>
      </c>
      <c r="BK1521" s="19">
        <v>0.71</v>
      </c>
      <c r="BL1521" s="19"/>
      <c r="BM1521" s="19">
        <v>1.056</v>
      </c>
      <c r="BN1521" s="19">
        <v>1.125</v>
      </c>
      <c r="BO1521" s="19">
        <v>1.1279999999999999</v>
      </c>
      <c r="BP1521" s="19">
        <v>1.2569999999999999</v>
      </c>
      <c r="BQ1521" s="19">
        <v>1.198</v>
      </c>
      <c r="BR1521" s="19">
        <v>1.792</v>
      </c>
      <c r="BS1521" s="19">
        <v>1.04</v>
      </c>
      <c r="BT1521" s="19">
        <v>0.752</v>
      </c>
      <c r="BU1521" s="19">
        <v>0.80200000000000005</v>
      </c>
      <c r="BV1521" s="19">
        <v>0.95499999999999996</v>
      </c>
      <c r="BW1521" s="19">
        <v>1.2230000000000001</v>
      </c>
      <c r="BX1521" s="19">
        <v>1.89</v>
      </c>
      <c r="BY1521" s="19">
        <v>1.216</v>
      </c>
      <c r="BZ1521" s="19">
        <v>1.415</v>
      </c>
      <c r="CA1521" s="19">
        <v>1.0409999999999999</v>
      </c>
      <c r="CB1521" s="19">
        <v>0.874</v>
      </c>
      <c r="CC1521" s="19">
        <v>0.93600000000000005</v>
      </c>
      <c r="CD1521" s="19">
        <v>0.85899999999999999</v>
      </c>
      <c r="CE1521" s="19"/>
      <c r="CF1521" s="19">
        <v>0.878</v>
      </c>
      <c r="CG1521" s="19">
        <v>1.03</v>
      </c>
      <c r="CH1521" s="19">
        <v>0.81499999999999995</v>
      </c>
      <c r="CI1521" s="19">
        <v>1.0529999999999999</v>
      </c>
      <c r="CJ1521" s="19">
        <v>0.97799999999999998</v>
      </c>
      <c r="CK1521" s="19">
        <v>1.1539999999999999</v>
      </c>
      <c r="CL1521" s="19">
        <v>0.876</v>
      </c>
      <c r="CM1521" s="19">
        <v>0.83299999999999996</v>
      </c>
      <c r="CN1521" s="19">
        <v>0.75</v>
      </c>
      <c r="CO1521" s="19">
        <v>1.0569999999999999</v>
      </c>
      <c r="CP1521" s="19">
        <v>1.1359999999999999</v>
      </c>
      <c r="CQ1521" s="19">
        <v>0.93100000000000005</v>
      </c>
      <c r="CR1521" s="19">
        <v>1.149</v>
      </c>
      <c r="CS1521" s="19">
        <v>1.02</v>
      </c>
      <c r="CT1521" s="19">
        <v>0.77</v>
      </c>
      <c r="CU1521" s="19">
        <v>1.06</v>
      </c>
      <c r="CV1521" s="19">
        <v>0.96099999999999997</v>
      </c>
      <c r="CW1521" s="19">
        <v>0.998</v>
      </c>
    </row>
    <row r="1522" spans="1:101" s="1" customFormat="1" ht="15" x14ac:dyDescent="0.2">
      <c r="A1522" s="19">
        <v>2498</v>
      </c>
      <c r="B1522" s="19">
        <v>485.9</v>
      </c>
      <c r="C1522" s="19">
        <v>1354.7</v>
      </c>
      <c r="D1522" s="19">
        <v>337.11700000000002</v>
      </c>
      <c r="E1522" s="19">
        <v>339.12369999999999</v>
      </c>
      <c r="F1522" s="19">
        <v>103.0586</v>
      </c>
      <c r="G1522" s="20">
        <v>108320.7778</v>
      </c>
      <c r="H1522" s="19">
        <v>1</v>
      </c>
      <c r="I1522" s="19">
        <v>1</v>
      </c>
      <c r="J1522" s="19" t="s">
        <v>117</v>
      </c>
      <c r="M1522" s="10"/>
      <c r="N1522" s="10"/>
      <c r="U1522" s="21">
        <v>0</v>
      </c>
      <c r="V1522" s="21">
        <v>0</v>
      </c>
      <c r="W1522" s="21">
        <v>1</v>
      </c>
      <c r="X1522" s="19">
        <v>0.05</v>
      </c>
      <c r="Y1522" s="19">
        <v>1.073</v>
      </c>
      <c r="Z1522" s="19">
        <v>0.995</v>
      </c>
      <c r="AA1522" s="19">
        <v>1.0760000000000001</v>
      </c>
      <c r="AB1522" s="22">
        <f t="shared" si="376"/>
        <v>1.0806666666666667</v>
      </c>
      <c r="AC1522" s="22">
        <f t="shared" si="377"/>
        <v>1.0532222222222223</v>
      </c>
      <c r="AD1522" s="22">
        <f t="shared" si="378"/>
        <v>1.1512222222222224</v>
      </c>
      <c r="AE1522" s="22">
        <f t="shared" si="379"/>
        <v>1.0260576010127651</v>
      </c>
      <c r="AF1522" s="22">
        <f t="shared" si="380"/>
        <v>0.9387124794903966</v>
      </c>
      <c r="AG1522" s="22">
        <f t="shared" si="381"/>
        <v>3.7111723501362305E-2</v>
      </c>
      <c r="AH1522" s="22">
        <f t="shared" si="382"/>
        <v>-9.1244755892866347E-2</v>
      </c>
      <c r="AI1522" s="22">
        <f t="shared" si="383"/>
        <v>-0.14355246893342638</v>
      </c>
      <c r="AJ1522" s="22">
        <f t="shared" si="384"/>
        <v>-0.56837557421167118</v>
      </c>
      <c r="AK1522" s="22">
        <f t="shared" si="391"/>
        <v>0</v>
      </c>
      <c r="AL1522" s="22" t="str">
        <f t="shared" si="385"/>
        <v>Lowering</v>
      </c>
      <c r="AM1522" s="24">
        <f t="shared" si="386"/>
        <v>0.71853434399594684</v>
      </c>
      <c r="AN1522" s="24">
        <f t="shared" si="387"/>
        <v>0.2701621014485705</v>
      </c>
      <c r="AO1522" s="25">
        <v>0.59051799999999999</v>
      </c>
      <c r="AP1522" s="24">
        <f t="shared" si="388"/>
        <v>0.2701621014485705</v>
      </c>
      <c r="AQ1522" s="25">
        <v>0.84946699999999997</v>
      </c>
      <c r="AR1522" s="25">
        <v>0.88966100000000004</v>
      </c>
      <c r="AS1522" s="19">
        <v>2498</v>
      </c>
      <c r="AT1522" s="19">
        <v>1.3049999999999999</v>
      </c>
      <c r="AU1522" s="19">
        <v>1.133</v>
      </c>
      <c r="AV1522" s="19">
        <v>0.90800000000000003</v>
      </c>
      <c r="AW1522" s="19">
        <v>1.444</v>
      </c>
      <c r="AX1522" s="19">
        <v>1.1439999999999999</v>
      </c>
      <c r="AY1522" s="19">
        <v>0.95599999999999996</v>
      </c>
      <c r="AZ1522" s="19">
        <v>1.5469999999999999</v>
      </c>
      <c r="BA1522" s="19">
        <v>1.1599999999999999</v>
      </c>
      <c r="BB1522" s="19">
        <v>1.2609999999999999</v>
      </c>
      <c r="BC1522" s="19">
        <v>1.04</v>
      </c>
      <c r="BD1522" s="19">
        <v>0.93100000000000005</v>
      </c>
      <c r="BE1522" s="19">
        <v>0.88300000000000001</v>
      </c>
      <c r="BF1522" s="19">
        <v>0.98199999999999998</v>
      </c>
      <c r="BG1522" s="19">
        <v>1.004</v>
      </c>
      <c r="BH1522" s="19">
        <v>1.077</v>
      </c>
      <c r="BI1522" s="19">
        <v>0.55900000000000005</v>
      </c>
      <c r="BJ1522" s="19">
        <v>1.0289999999999999</v>
      </c>
      <c r="BK1522" s="19">
        <v>1.089</v>
      </c>
      <c r="BL1522" s="19"/>
      <c r="BM1522" s="19">
        <v>1.4430000000000001</v>
      </c>
      <c r="BN1522" s="19">
        <v>1.02</v>
      </c>
      <c r="BO1522" s="19">
        <v>1.113</v>
      </c>
      <c r="BP1522" s="19">
        <v>1.169</v>
      </c>
      <c r="BQ1522" s="19">
        <v>1.56</v>
      </c>
      <c r="BR1522" s="19">
        <v>1.0680000000000001</v>
      </c>
      <c r="BS1522" s="19">
        <v>0.97199999999999998</v>
      </c>
      <c r="BT1522" s="19">
        <v>0.85599999999999998</v>
      </c>
      <c r="BU1522" s="19">
        <v>0.81899999999999995</v>
      </c>
      <c r="BV1522" s="19">
        <v>1.262</v>
      </c>
      <c r="BW1522" s="19">
        <v>1.214</v>
      </c>
      <c r="BX1522" s="19">
        <v>0.88300000000000001</v>
      </c>
      <c r="BY1522" s="19">
        <v>1.0449999999999999</v>
      </c>
      <c r="BZ1522" s="19">
        <v>0.99399999999999999</v>
      </c>
      <c r="CA1522" s="19">
        <v>0.94</v>
      </c>
      <c r="CB1522" s="19">
        <v>0.70099999999999996</v>
      </c>
      <c r="CC1522" s="19">
        <v>0.71199999999999997</v>
      </c>
      <c r="CD1522" s="19">
        <v>1.1870000000000001</v>
      </c>
      <c r="CE1522" s="19"/>
      <c r="CF1522" s="19">
        <v>1.325</v>
      </c>
      <c r="CG1522" s="19">
        <v>1.306</v>
      </c>
      <c r="CH1522" s="19">
        <v>1.0780000000000001</v>
      </c>
      <c r="CI1522" s="19">
        <v>1.2430000000000001</v>
      </c>
      <c r="CJ1522" s="19">
        <v>1.337</v>
      </c>
      <c r="CK1522" s="19">
        <v>0.90800000000000003</v>
      </c>
      <c r="CL1522" s="19">
        <v>1.0860000000000001</v>
      </c>
      <c r="CM1522" s="19">
        <v>1.1919999999999999</v>
      </c>
      <c r="CN1522" s="19">
        <v>1.079</v>
      </c>
      <c r="CO1522" s="19">
        <v>1.0840000000000001</v>
      </c>
      <c r="CP1522" s="19">
        <v>1.0009999999999999</v>
      </c>
      <c r="CQ1522" s="19">
        <v>1.3580000000000001</v>
      </c>
      <c r="CR1522" s="19">
        <v>1.147</v>
      </c>
      <c r="CS1522" s="19">
        <v>1.216</v>
      </c>
      <c r="CT1522" s="19">
        <v>0.94499999999999995</v>
      </c>
      <c r="CU1522" s="19">
        <v>1.0149999999999999</v>
      </c>
      <c r="CV1522" s="19">
        <v>1.357</v>
      </c>
      <c r="CW1522" s="19">
        <v>1.0449999999999999</v>
      </c>
    </row>
    <row r="1523" spans="1:101" s="1" customFormat="1" ht="15" x14ac:dyDescent="0.2">
      <c r="A1523" s="19">
        <v>2501</v>
      </c>
      <c r="B1523" s="19">
        <v>494</v>
      </c>
      <c r="C1523" s="19">
        <v>1355.6</v>
      </c>
      <c r="D1523" s="19">
        <v>338.0881</v>
      </c>
      <c r="E1523" s="19">
        <v>340.09440000000001</v>
      </c>
      <c r="F1523" s="19">
        <v>104.02970000000001</v>
      </c>
      <c r="G1523" s="20">
        <v>23921.263159999999</v>
      </c>
      <c r="H1523" s="19">
        <v>1</v>
      </c>
      <c r="I1523" s="19">
        <v>1</v>
      </c>
      <c r="J1523" s="19" t="s">
        <v>103</v>
      </c>
      <c r="M1523" s="10"/>
      <c r="N1523" s="10"/>
      <c r="U1523" s="21">
        <v>0</v>
      </c>
      <c r="V1523" s="21">
        <v>3</v>
      </c>
      <c r="W1523" s="21">
        <v>76</v>
      </c>
      <c r="X1523" s="19">
        <v>0.05</v>
      </c>
      <c r="Y1523" s="19">
        <v>0.89100000000000001</v>
      </c>
      <c r="Z1523" s="19">
        <v>0.96499999999999997</v>
      </c>
      <c r="AA1523" s="19">
        <v>0.89400000000000002</v>
      </c>
      <c r="AB1523" s="22">
        <f t="shared" si="376"/>
        <v>1.0712222222222221</v>
      </c>
      <c r="AC1523" s="22">
        <f t="shared" si="377"/>
        <v>1.0117777777777777</v>
      </c>
      <c r="AD1523" s="22">
        <f t="shared" si="378"/>
        <v>0.96499999999999986</v>
      </c>
      <c r="AE1523" s="22">
        <f t="shared" si="379"/>
        <v>1.0587524708983087</v>
      </c>
      <c r="AF1523" s="22">
        <f t="shared" si="380"/>
        <v>1.1100748416810593</v>
      </c>
      <c r="AG1523" s="22">
        <f t="shared" si="381"/>
        <v>8.2365336498278485E-2</v>
      </c>
      <c r="AH1523" s="22">
        <f t="shared" si="382"/>
        <v>0.15065694691972262</v>
      </c>
      <c r="AI1523" s="22">
        <f t="shared" si="383"/>
        <v>-0.45276704547225399</v>
      </c>
      <c r="AJ1523" s="22">
        <f t="shared" si="384"/>
        <v>-2.1448848916923438</v>
      </c>
      <c r="AK1523" s="22">
        <f t="shared" si="391"/>
        <v>0</v>
      </c>
      <c r="AL1523" s="22" t="str">
        <f t="shared" si="385"/>
        <v>Lowering</v>
      </c>
      <c r="AM1523" s="24">
        <f t="shared" si="386"/>
        <v>0.35255993264166841</v>
      </c>
      <c r="AN1523" s="24">
        <f t="shared" si="387"/>
        <v>7.163332467980431E-3</v>
      </c>
      <c r="AO1523" s="25">
        <v>0.74800599999999995</v>
      </c>
      <c r="AP1523" s="24">
        <f t="shared" si="388"/>
        <v>7.163332467980431E-3</v>
      </c>
      <c r="AQ1523" s="25">
        <v>1.4079699999999999</v>
      </c>
      <c r="AR1523" s="25">
        <v>1.28294</v>
      </c>
      <c r="AS1523" s="19">
        <v>2501</v>
      </c>
      <c r="AT1523" s="19">
        <v>0.94899999999999995</v>
      </c>
      <c r="AU1523" s="19">
        <v>1.004</v>
      </c>
      <c r="AV1523" s="19">
        <v>1.1950000000000001</v>
      </c>
      <c r="AW1523" s="19">
        <v>1.175</v>
      </c>
      <c r="AX1523" s="19">
        <v>1.266</v>
      </c>
      <c r="AY1523" s="19">
        <v>0.95199999999999996</v>
      </c>
      <c r="AZ1523" s="19">
        <v>0.90600000000000003</v>
      </c>
      <c r="BA1523" s="19">
        <v>0.90200000000000002</v>
      </c>
      <c r="BB1523" s="19">
        <v>1.0640000000000001</v>
      </c>
      <c r="BC1523" s="19">
        <v>1.208</v>
      </c>
      <c r="BD1523" s="19">
        <v>1.149</v>
      </c>
      <c r="BE1523" s="19">
        <v>1.0649999999999999</v>
      </c>
      <c r="BF1523" s="19">
        <v>1.1850000000000001</v>
      </c>
      <c r="BG1523" s="19">
        <v>1.089</v>
      </c>
      <c r="BH1523" s="19">
        <v>1.0149999999999999</v>
      </c>
      <c r="BI1523" s="19">
        <v>1.0920000000000001</v>
      </c>
      <c r="BJ1523" s="19">
        <v>1.2490000000000001</v>
      </c>
      <c r="BK1523" s="19">
        <v>0.81699999999999995</v>
      </c>
      <c r="BL1523" s="19"/>
      <c r="BM1523" s="19">
        <v>0.69499999999999995</v>
      </c>
      <c r="BN1523" s="19">
        <v>0.96599999999999997</v>
      </c>
      <c r="BO1523" s="19">
        <v>1.1519999999999999</v>
      </c>
      <c r="BP1523" s="19">
        <v>1.145</v>
      </c>
      <c r="BQ1523" s="19">
        <v>0.63</v>
      </c>
      <c r="BR1523" s="19">
        <v>0.70799999999999996</v>
      </c>
      <c r="BS1523" s="19">
        <v>1.274</v>
      </c>
      <c r="BT1523" s="19">
        <v>1.109</v>
      </c>
      <c r="BU1523" s="19">
        <v>0.997</v>
      </c>
      <c r="BV1523" s="19">
        <v>0.91700000000000004</v>
      </c>
      <c r="BW1523" s="19">
        <v>0.85</v>
      </c>
      <c r="BX1523" s="19">
        <v>0.995</v>
      </c>
      <c r="BY1523" s="19">
        <v>1.41</v>
      </c>
      <c r="BZ1523" s="19">
        <v>0.96499999999999997</v>
      </c>
      <c r="CA1523" s="19">
        <v>1.278</v>
      </c>
      <c r="CB1523" s="19">
        <v>1.385</v>
      </c>
      <c r="CC1523" s="19">
        <v>0.78900000000000003</v>
      </c>
      <c r="CD1523" s="19">
        <v>0.94699999999999995</v>
      </c>
      <c r="CE1523" s="19"/>
      <c r="CF1523" s="19">
        <v>0.93300000000000005</v>
      </c>
      <c r="CG1523" s="19">
        <v>0.86299999999999999</v>
      </c>
      <c r="CH1523" s="19">
        <v>0.89500000000000002</v>
      </c>
      <c r="CI1523" s="19">
        <v>0.97</v>
      </c>
      <c r="CJ1523" s="19">
        <v>0.876</v>
      </c>
      <c r="CK1523" s="19">
        <v>0.872</v>
      </c>
      <c r="CL1523" s="19">
        <v>0.93500000000000005</v>
      </c>
      <c r="CM1523" s="19">
        <v>0.94399999999999995</v>
      </c>
      <c r="CN1523" s="19">
        <v>0.83099999999999996</v>
      </c>
      <c r="CO1523" s="19">
        <v>1.0189999999999999</v>
      </c>
      <c r="CP1523" s="19">
        <v>0.94199999999999995</v>
      </c>
      <c r="CQ1523" s="19">
        <v>1.044</v>
      </c>
      <c r="CR1523" s="19">
        <v>1.0649999999999999</v>
      </c>
      <c r="CS1523" s="19">
        <v>0.99099999999999999</v>
      </c>
      <c r="CT1523" s="19">
        <v>1.135</v>
      </c>
      <c r="CU1523" s="19">
        <v>1.0049999999999999</v>
      </c>
      <c r="CV1523" s="19">
        <v>0.95199999999999996</v>
      </c>
      <c r="CW1523" s="19">
        <v>1.0980000000000001</v>
      </c>
    </row>
    <row r="1524" spans="1:101" s="1" customFormat="1" ht="15" x14ac:dyDescent="0.2">
      <c r="A1524" s="19">
        <v>2502</v>
      </c>
      <c r="B1524" s="19">
        <v>485.8</v>
      </c>
      <c r="C1524" s="19">
        <v>1356.2</v>
      </c>
      <c r="D1524" s="19">
        <v>310.56049999999999</v>
      </c>
      <c r="E1524" s="19">
        <v>312.5686</v>
      </c>
      <c r="F1524" s="19">
        <v>153.0044</v>
      </c>
      <c r="G1524" s="20">
        <v>6054</v>
      </c>
      <c r="H1524" s="19">
        <v>2</v>
      </c>
      <c r="I1524" s="19">
        <v>2</v>
      </c>
      <c r="J1524" s="19" t="s">
        <v>103</v>
      </c>
      <c r="M1524" s="10"/>
      <c r="N1524" s="10"/>
      <c r="U1524" s="21">
        <v>0</v>
      </c>
      <c r="V1524" s="21">
        <v>1</v>
      </c>
      <c r="W1524" s="21">
        <v>8</v>
      </c>
      <c r="X1524" s="19">
        <v>0.05</v>
      </c>
      <c r="Y1524" s="19">
        <v>1.639</v>
      </c>
      <c r="Z1524" s="19">
        <v>1.661</v>
      </c>
      <c r="AA1524" s="19">
        <v>1.85</v>
      </c>
      <c r="AB1524" s="22">
        <f t="shared" si="376"/>
        <v>1.7791666666666666</v>
      </c>
      <c r="AC1524" s="22">
        <f t="shared" si="377"/>
        <v>1.7420555555555552</v>
      </c>
      <c r="AD1524" s="22">
        <f t="shared" si="378"/>
        <v>1.808111111111111</v>
      </c>
      <c r="AE1524" s="22">
        <f t="shared" si="379"/>
        <v>1.0213030583282841</v>
      </c>
      <c r="AF1524" s="22">
        <f t="shared" si="380"/>
        <v>0.98399188840410501</v>
      </c>
      <c r="AG1524" s="22">
        <f t="shared" si="381"/>
        <v>3.0411030634057475E-2</v>
      </c>
      <c r="AH1524" s="22">
        <f t="shared" si="382"/>
        <v>-2.3281672216553105E-2</v>
      </c>
      <c r="AI1524" s="22">
        <f t="shared" si="383"/>
        <v>-0.10204697179139864</v>
      </c>
      <c r="AJ1524" s="22">
        <f t="shared" si="384"/>
        <v>-9.7580185592283888E-2</v>
      </c>
      <c r="AK1524" s="22">
        <f t="shared" si="391"/>
        <v>0</v>
      </c>
      <c r="AL1524" s="22" t="str">
        <f t="shared" si="385"/>
        <v>Lowering</v>
      </c>
      <c r="AM1524" s="24">
        <f t="shared" si="386"/>
        <v>0.79059311555434697</v>
      </c>
      <c r="AN1524" s="24">
        <f t="shared" si="387"/>
        <v>0.79876644848784606</v>
      </c>
      <c r="AO1524" s="25">
        <v>0.398646</v>
      </c>
      <c r="AP1524" s="24">
        <f t="shared" si="388"/>
        <v>0.79876644848784606</v>
      </c>
      <c r="AQ1524" s="25">
        <v>0.565855</v>
      </c>
      <c r="AR1524" s="25">
        <v>0.69739499999999999</v>
      </c>
      <c r="AS1524" s="19">
        <v>2502</v>
      </c>
      <c r="AT1524" s="19">
        <v>2.581</v>
      </c>
      <c r="AU1524" s="19">
        <v>1.8129999999999999</v>
      </c>
      <c r="AV1524" s="19">
        <v>1.472</v>
      </c>
      <c r="AW1524" s="19">
        <v>2.472</v>
      </c>
      <c r="AX1524" s="19">
        <v>1.694</v>
      </c>
      <c r="AY1524" s="19">
        <v>1.494</v>
      </c>
      <c r="AZ1524" s="19">
        <v>2.1160000000000001</v>
      </c>
      <c r="BA1524" s="19">
        <v>2.1349999999999998</v>
      </c>
      <c r="BB1524" s="19">
        <v>1.9059999999999999</v>
      </c>
      <c r="BC1524" s="19">
        <v>1.573</v>
      </c>
      <c r="BD1524" s="19">
        <v>1.7150000000000001</v>
      </c>
      <c r="BE1524" s="19">
        <v>1.4630000000000001</v>
      </c>
      <c r="BF1524" s="19">
        <v>1.6539999999999999</v>
      </c>
      <c r="BG1524" s="19">
        <v>1.5269999999999999</v>
      </c>
      <c r="BH1524" s="19">
        <v>2.274</v>
      </c>
      <c r="BI1524" s="19">
        <v>1.0309999999999999</v>
      </c>
      <c r="BJ1524" s="19">
        <v>1.4419999999999999</v>
      </c>
      <c r="BK1524" s="19">
        <v>1.663</v>
      </c>
      <c r="BL1524" s="19"/>
      <c r="BM1524" s="19">
        <v>3.0459999999999998</v>
      </c>
      <c r="BN1524" s="19">
        <v>1.4810000000000001</v>
      </c>
      <c r="BO1524" s="19">
        <v>1.8839999999999999</v>
      </c>
      <c r="BP1524" s="19">
        <v>1.6060000000000001</v>
      </c>
      <c r="BQ1524" s="19">
        <v>2.1869999999999998</v>
      </c>
      <c r="BR1524" s="19">
        <v>1.744</v>
      </c>
      <c r="BS1524" s="19">
        <v>1.665</v>
      </c>
      <c r="BT1524" s="19">
        <v>1.3420000000000001</v>
      </c>
      <c r="BU1524" s="19">
        <v>1.387</v>
      </c>
      <c r="BV1524" s="19">
        <v>1.883</v>
      </c>
      <c r="BW1524" s="19">
        <v>1.794</v>
      </c>
      <c r="BX1524" s="19">
        <v>1.464</v>
      </c>
      <c r="BY1524" s="19">
        <v>2.1749999999999998</v>
      </c>
      <c r="BZ1524" s="19">
        <v>1.694</v>
      </c>
      <c r="CA1524" s="19">
        <v>1.5860000000000001</v>
      </c>
      <c r="CB1524" s="19">
        <v>1.2150000000000001</v>
      </c>
      <c r="CC1524" s="19">
        <v>1.26</v>
      </c>
      <c r="CD1524" s="19">
        <v>1.944</v>
      </c>
      <c r="CE1524" s="19"/>
      <c r="CF1524" s="19">
        <v>1.762</v>
      </c>
      <c r="CG1524" s="19">
        <v>2.04</v>
      </c>
      <c r="CH1524" s="19">
        <v>1.526</v>
      </c>
      <c r="CI1524" s="19">
        <v>1.7290000000000001</v>
      </c>
      <c r="CJ1524" s="19">
        <v>1.768</v>
      </c>
      <c r="CK1524" s="19">
        <v>1.4390000000000001</v>
      </c>
      <c r="CL1524" s="19">
        <v>1.5349999999999999</v>
      </c>
      <c r="CM1524" s="19">
        <v>2.105</v>
      </c>
      <c r="CN1524" s="19">
        <v>2.2149999999999999</v>
      </c>
      <c r="CO1524" s="19">
        <v>1.7030000000000001</v>
      </c>
      <c r="CP1524" s="19">
        <v>1.667</v>
      </c>
      <c r="CQ1524" s="19">
        <v>2.3530000000000002</v>
      </c>
      <c r="CR1524" s="19">
        <v>1.649</v>
      </c>
      <c r="CS1524" s="19">
        <v>1.8360000000000001</v>
      </c>
      <c r="CT1524" s="19">
        <v>1.575</v>
      </c>
      <c r="CU1524" s="19">
        <v>1.7010000000000001</v>
      </c>
      <c r="CV1524" s="19">
        <v>2.16</v>
      </c>
      <c r="CW1524" s="19">
        <v>1.7829999999999999</v>
      </c>
    </row>
    <row r="1525" spans="1:101" s="1" customFormat="1" ht="15" x14ac:dyDescent="0.2">
      <c r="A1525" s="19">
        <v>2503</v>
      </c>
      <c r="B1525" s="19">
        <v>486.3</v>
      </c>
      <c r="C1525" s="19">
        <v>1356.6</v>
      </c>
      <c r="D1525" s="19">
        <v>348.09989999999999</v>
      </c>
      <c r="E1525" s="19">
        <v>350.10640000000001</v>
      </c>
      <c r="F1525" s="19">
        <v>228.0831</v>
      </c>
      <c r="G1525" s="20">
        <v>4985.5</v>
      </c>
      <c r="H1525" s="19">
        <v>2</v>
      </c>
      <c r="I1525" s="19">
        <v>2</v>
      </c>
      <c r="J1525" s="19" t="s">
        <v>103</v>
      </c>
      <c r="M1525" s="10"/>
      <c r="N1525" s="10"/>
      <c r="U1525" s="21">
        <v>0</v>
      </c>
      <c r="V1525" s="21">
        <v>1</v>
      </c>
      <c r="W1525" s="21">
        <v>94</v>
      </c>
      <c r="X1525" s="19">
        <v>0.05</v>
      </c>
      <c r="Y1525" s="19">
        <v>0.95399999999999996</v>
      </c>
      <c r="Z1525" s="19">
        <v>1.0109999999999999</v>
      </c>
      <c r="AA1525" s="19">
        <v>1.246</v>
      </c>
      <c r="AB1525" s="22">
        <f t="shared" si="376"/>
        <v>0.99972222222222251</v>
      </c>
      <c r="AC1525" s="22">
        <f t="shared" si="377"/>
        <v>1.0596666666666665</v>
      </c>
      <c r="AD1525" s="22">
        <f t="shared" si="378"/>
        <v>1.0923888888888889</v>
      </c>
      <c r="AE1525" s="22">
        <f t="shared" si="379"/>
        <v>0.94343084827513934</v>
      </c>
      <c r="AF1525" s="22">
        <f t="shared" si="380"/>
        <v>0.91517062503178592</v>
      </c>
      <c r="AG1525" s="22">
        <f t="shared" si="381"/>
        <v>-8.4011320047041746E-2</v>
      </c>
      <c r="AH1525" s="22">
        <f t="shared" si="382"/>
        <v>-0.12788734937191204</v>
      </c>
      <c r="AI1525" s="22">
        <f t="shared" si="383"/>
        <v>-0.1952880762644065</v>
      </c>
      <c r="AJ1525" s="22">
        <f t="shared" si="384"/>
        <v>-0.54683032783461272</v>
      </c>
      <c r="AK1525" s="22">
        <f t="shared" si="391"/>
        <v>0</v>
      </c>
      <c r="AL1525" s="22" t="str">
        <f t="shared" si="385"/>
        <v>Increase</v>
      </c>
      <c r="AM1525" s="24">
        <f t="shared" si="386"/>
        <v>0.63784025356823348</v>
      </c>
      <c r="AN1525" s="24">
        <f t="shared" si="387"/>
        <v>0.28390279763086945</v>
      </c>
      <c r="AO1525" s="25">
        <v>0.249973</v>
      </c>
      <c r="AP1525" s="24">
        <f t="shared" si="388"/>
        <v>0.28390279763086945</v>
      </c>
      <c r="AQ1525" s="25">
        <v>0.66037800000000002</v>
      </c>
      <c r="AR1525" s="25">
        <v>0.768876</v>
      </c>
      <c r="AS1525" s="19">
        <v>2503</v>
      </c>
      <c r="AT1525" s="19">
        <v>1.3740000000000001</v>
      </c>
      <c r="AU1525" s="19">
        <v>1.01</v>
      </c>
      <c r="AV1525" s="19">
        <v>1.0669999999999999</v>
      </c>
      <c r="AW1525" s="19">
        <v>1.069</v>
      </c>
      <c r="AX1525" s="19">
        <v>1.0069999999999999</v>
      </c>
      <c r="AY1525" s="19">
        <v>0.77800000000000002</v>
      </c>
      <c r="AZ1525" s="19">
        <v>1.36</v>
      </c>
      <c r="BA1525" s="19">
        <v>1.1759999999999999</v>
      </c>
      <c r="BB1525" s="19">
        <v>0.98799999999999999</v>
      </c>
      <c r="BC1525" s="19">
        <v>1.0980000000000001</v>
      </c>
      <c r="BD1525" s="19">
        <v>0.77400000000000002</v>
      </c>
      <c r="BE1525" s="19">
        <v>1.298</v>
      </c>
      <c r="BF1525" s="19">
        <v>0.70399999999999996</v>
      </c>
      <c r="BG1525" s="19">
        <v>0.56299999999999994</v>
      </c>
      <c r="BH1525" s="19">
        <v>1.262</v>
      </c>
      <c r="BI1525" s="19">
        <v>0.52400000000000002</v>
      </c>
      <c r="BJ1525" s="19">
        <v>0.93899999999999995</v>
      </c>
      <c r="BK1525" s="19">
        <v>1.004</v>
      </c>
      <c r="BL1525" s="19"/>
      <c r="BM1525" s="19">
        <v>1.075</v>
      </c>
      <c r="BN1525" s="19">
        <v>0.83699999999999997</v>
      </c>
      <c r="BO1525" s="19">
        <v>0.96899999999999997</v>
      </c>
      <c r="BP1525" s="19">
        <v>1.292</v>
      </c>
      <c r="BQ1525" s="19">
        <v>1.41</v>
      </c>
      <c r="BR1525" s="19">
        <v>1.07</v>
      </c>
      <c r="BS1525" s="19">
        <v>0.85399999999999998</v>
      </c>
      <c r="BT1525" s="19">
        <v>0.68200000000000005</v>
      </c>
      <c r="BU1525" s="19">
        <v>0.61</v>
      </c>
      <c r="BV1525" s="19">
        <v>0.97099999999999997</v>
      </c>
      <c r="BW1525" s="19">
        <v>0.99099999999999999</v>
      </c>
      <c r="BX1525" s="19">
        <v>1.0469999999999999</v>
      </c>
      <c r="BY1525" s="19">
        <v>2.7429999999999999</v>
      </c>
      <c r="BZ1525" s="19">
        <v>1.103</v>
      </c>
      <c r="CA1525" s="19">
        <v>1.1120000000000001</v>
      </c>
      <c r="CB1525" s="19">
        <v>0.62</v>
      </c>
      <c r="CC1525" s="19">
        <v>0.81599999999999995</v>
      </c>
      <c r="CD1525" s="19">
        <v>0.872</v>
      </c>
      <c r="CE1525" s="19"/>
      <c r="CF1525" s="19">
        <v>0.89</v>
      </c>
      <c r="CG1525" s="19">
        <v>1.4590000000000001</v>
      </c>
      <c r="CH1525" s="19">
        <v>1.117</v>
      </c>
      <c r="CI1525" s="19">
        <v>1.4379999999999999</v>
      </c>
      <c r="CJ1525" s="19">
        <v>1.054</v>
      </c>
      <c r="CK1525" s="19">
        <v>0.67500000000000004</v>
      </c>
      <c r="CL1525" s="19">
        <v>1.353</v>
      </c>
      <c r="CM1525" s="19">
        <v>1.2350000000000001</v>
      </c>
      <c r="CN1525" s="19">
        <v>1.0820000000000001</v>
      </c>
      <c r="CO1525" s="19">
        <v>1.0449999999999999</v>
      </c>
      <c r="CP1525" s="19">
        <v>0.79500000000000004</v>
      </c>
      <c r="CQ1525" s="19">
        <v>1.597</v>
      </c>
      <c r="CR1525" s="19">
        <v>0.96599999999999997</v>
      </c>
      <c r="CS1525" s="19">
        <v>1.0569999999999999</v>
      </c>
      <c r="CT1525" s="19">
        <v>0.94799999999999995</v>
      </c>
      <c r="CU1525" s="19">
        <v>0.68700000000000006</v>
      </c>
      <c r="CV1525" s="19">
        <v>1.0329999999999999</v>
      </c>
      <c r="CW1525" s="19">
        <v>1.232</v>
      </c>
    </row>
    <row r="1526" spans="1:101" s="1" customFormat="1" ht="15" x14ac:dyDescent="0.2">
      <c r="A1526" s="19">
        <v>2504</v>
      </c>
      <c r="B1526" s="19">
        <v>486.8</v>
      </c>
      <c r="C1526" s="19">
        <v>1357.7</v>
      </c>
      <c r="D1526" s="19">
        <v>318.07229999999998</v>
      </c>
      <c r="E1526" s="19">
        <v>320.07900000000001</v>
      </c>
      <c r="F1526" s="19">
        <v>168.02799999999999</v>
      </c>
      <c r="G1526" s="20">
        <v>7831007.6140000001</v>
      </c>
      <c r="H1526" s="19">
        <v>2</v>
      </c>
      <c r="I1526" s="19">
        <v>2</v>
      </c>
      <c r="J1526" s="19" t="s">
        <v>109</v>
      </c>
      <c r="M1526" s="10"/>
      <c r="N1526" s="10"/>
      <c r="U1526" s="21">
        <v>1</v>
      </c>
      <c r="V1526" s="21">
        <v>8</v>
      </c>
      <c r="W1526" s="21">
        <v>193</v>
      </c>
      <c r="X1526" s="19">
        <v>1.67E-2</v>
      </c>
      <c r="Y1526" s="19">
        <v>0.97699999999999998</v>
      </c>
      <c r="Z1526" s="19">
        <v>0.99299999999999999</v>
      </c>
      <c r="AA1526" s="19">
        <v>1.0149999999999999</v>
      </c>
      <c r="AB1526" s="22">
        <f t="shared" si="376"/>
        <v>1.0751666666666666</v>
      </c>
      <c r="AC1526" s="22">
        <f t="shared" si="377"/>
        <v>1.016111111111111</v>
      </c>
      <c r="AD1526" s="22">
        <f t="shared" si="378"/>
        <v>1.1255555555555554</v>
      </c>
      <c r="AE1526" s="22">
        <f t="shared" si="379"/>
        <v>1.058119190814653</v>
      </c>
      <c r="AF1526" s="22">
        <f t="shared" si="380"/>
        <v>0.95523198420533073</v>
      </c>
      <c r="AG1526" s="22">
        <f t="shared" si="381"/>
        <v>8.150214759555599E-2</v>
      </c>
      <c r="AH1526" s="22">
        <f t="shared" si="382"/>
        <v>-6.6076951456865915E-2</v>
      </c>
      <c r="AI1526" s="22">
        <f t="shared" si="383"/>
        <v>-0.3367707165749923</v>
      </c>
      <c r="AJ1526" s="22">
        <f t="shared" si="384"/>
        <v>-0.3351934792668369</v>
      </c>
      <c r="AK1526" s="22">
        <f t="shared" si="391"/>
        <v>0</v>
      </c>
      <c r="AL1526" s="22" t="str">
        <f t="shared" si="385"/>
        <v>Lowering</v>
      </c>
      <c r="AM1526" s="24">
        <f t="shared" si="386"/>
        <v>0.46049962770628927</v>
      </c>
      <c r="AN1526" s="24">
        <f t="shared" si="387"/>
        <v>0.46217507538768143</v>
      </c>
      <c r="AO1526" s="25">
        <v>0.72307999999999995</v>
      </c>
      <c r="AP1526" s="24">
        <f t="shared" si="388"/>
        <v>0.46217507538768143</v>
      </c>
      <c r="AQ1526" s="25">
        <v>0.816747</v>
      </c>
      <c r="AR1526" s="25">
        <v>0.868618</v>
      </c>
      <c r="AS1526" s="19">
        <v>2504</v>
      </c>
      <c r="AT1526" s="19">
        <v>1.319</v>
      </c>
      <c r="AU1526" s="19">
        <v>1.115</v>
      </c>
      <c r="AV1526" s="19">
        <v>0.85099999999999998</v>
      </c>
      <c r="AW1526" s="19">
        <v>1.3460000000000001</v>
      </c>
      <c r="AX1526" s="19">
        <v>1.07</v>
      </c>
      <c r="AY1526" s="19">
        <v>0.97499999999999998</v>
      </c>
      <c r="AZ1526" s="19">
        <v>1.71</v>
      </c>
      <c r="BA1526" s="19">
        <v>1.2250000000000001</v>
      </c>
      <c r="BB1526" s="19">
        <v>1.258</v>
      </c>
      <c r="BC1526" s="19">
        <v>1.079</v>
      </c>
      <c r="BD1526" s="19">
        <v>1.0529999999999999</v>
      </c>
      <c r="BE1526" s="19">
        <v>0.87</v>
      </c>
      <c r="BF1526" s="19">
        <v>0.95</v>
      </c>
      <c r="BG1526" s="19">
        <v>0.94299999999999995</v>
      </c>
      <c r="BH1526" s="19">
        <v>1.0580000000000001</v>
      </c>
      <c r="BI1526" s="19">
        <v>0.55800000000000005</v>
      </c>
      <c r="BJ1526" s="19">
        <v>0.94099999999999995</v>
      </c>
      <c r="BK1526" s="19">
        <v>1.032</v>
      </c>
      <c r="BL1526" s="19"/>
      <c r="BM1526" s="19">
        <v>1.482</v>
      </c>
      <c r="BN1526" s="19">
        <v>0.95599999999999996</v>
      </c>
      <c r="BO1526" s="19">
        <v>1.085</v>
      </c>
      <c r="BP1526" s="19">
        <v>1.1040000000000001</v>
      </c>
      <c r="BQ1526" s="19">
        <v>1.4370000000000001</v>
      </c>
      <c r="BR1526" s="19">
        <v>1.135</v>
      </c>
      <c r="BS1526" s="19">
        <v>0.95499999999999996</v>
      </c>
      <c r="BT1526" s="19">
        <v>0.86</v>
      </c>
      <c r="BU1526" s="19">
        <v>0.85599999999999998</v>
      </c>
      <c r="BV1526" s="19">
        <v>1.1910000000000001</v>
      </c>
      <c r="BW1526" s="19">
        <v>1.2130000000000001</v>
      </c>
      <c r="BX1526" s="19">
        <v>0.86199999999999999</v>
      </c>
      <c r="BY1526" s="19">
        <v>1.07</v>
      </c>
      <c r="BZ1526" s="19">
        <v>0.94699999999999995</v>
      </c>
      <c r="CA1526" s="19">
        <v>0.83699999999999997</v>
      </c>
      <c r="CB1526" s="19">
        <v>0.64700000000000002</v>
      </c>
      <c r="CC1526" s="19">
        <v>0.628</v>
      </c>
      <c r="CD1526" s="19">
        <v>1.0249999999999999</v>
      </c>
      <c r="CE1526" s="19"/>
      <c r="CF1526" s="19">
        <v>1.3069999999999999</v>
      </c>
      <c r="CG1526" s="19">
        <v>1.2070000000000001</v>
      </c>
      <c r="CH1526" s="19">
        <v>1.04</v>
      </c>
      <c r="CI1526" s="19">
        <v>1.2589999999999999</v>
      </c>
      <c r="CJ1526" s="19">
        <v>1.3260000000000001</v>
      </c>
      <c r="CK1526" s="19">
        <v>0.81499999999999995</v>
      </c>
      <c r="CL1526" s="19">
        <v>1.1479999999999999</v>
      </c>
      <c r="CM1526" s="19">
        <v>1.157</v>
      </c>
      <c r="CN1526" s="19">
        <v>1.036</v>
      </c>
      <c r="CO1526" s="19">
        <v>1.0569999999999999</v>
      </c>
      <c r="CP1526" s="19">
        <v>1.008</v>
      </c>
      <c r="CQ1526" s="19">
        <v>1.355</v>
      </c>
      <c r="CR1526" s="19">
        <v>0.97699999999999998</v>
      </c>
      <c r="CS1526" s="19">
        <v>1.248</v>
      </c>
      <c r="CT1526" s="19">
        <v>0.93799999999999994</v>
      </c>
      <c r="CU1526" s="19">
        <v>1.07</v>
      </c>
      <c r="CV1526" s="19">
        <v>1.2609999999999999</v>
      </c>
      <c r="CW1526" s="19">
        <v>1.0509999999999999</v>
      </c>
    </row>
    <row r="1527" spans="1:101" s="1" customFormat="1" ht="15" x14ac:dyDescent="0.2">
      <c r="A1527" s="19">
        <v>2505</v>
      </c>
      <c r="B1527" s="19">
        <v>485.8</v>
      </c>
      <c r="C1527" s="19">
        <v>1357.7</v>
      </c>
      <c r="D1527" s="19">
        <v>338.58589999999998</v>
      </c>
      <c r="E1527" s="19">
        <v>340.5924</v>
      </c>
      <c r="F1527" s="19">
        <v>104.52760000000001</v>
      </c>
      <c r="G1527" s="20">
        <v>13282.8</v>
      </c>
      <c r="H1527" s="19">
        <v>1</v>
      </c>
      <c r="I1527" s="19">
        <v>1</v>
      </c>
      <c r="J1527" s="19" t="s">
        <v>112</v>
      </c>
      <c r="M1527" s="10"/>
      <c r="N1527" s="10"/>
      <c r="X1527" s="19">
        <v>0.05</v>
      </c>
      <c r="Y1527" s="19">
        <v>1.052</v>
      </c>
      <c r="Z1527" s="19">
        <v>0.998</v>
      </c>
      <c r="AA1527" s="19">
        <v>1.143</v>
      </c>
      <c r="AB1527" s="22">
        <f t="shared" si="376"/>
        <v>1.0624444444444441</v>
      </c>
      <c r="AC1527" s="22">
        <f t="shared" si="377"/>
        <v>1.0119999999999998</v>
      </c>
      <c r="AD1527" s="22">
        <f t="shared" si="378"/>
        <v>1.0870555555555554</v>
      </c>
      <c r="AE1527" s="22">
        <f t="shared" si="379"/>
        <v>1.0498462889767237</v>
      </c>
      <c r="AF1527" s="22">
        <f t="shared" si="380"/>
        <v>0.97735984054786096</v>
      </c>
      <c r="AG1527" s="22">
        <f t="shared" si="381"/>
        <v>7.0178114211072021E-2</v>
      </c>
      <c r="AH1527" s="22">
        <f t="shared" si="382"/>
        <v>-3.3038269034875618E-2</v>
      </c>
      <c r="AI1527" s="22">
        <f t="shared" si="383"/>
        <v>-0.31832395639663108</v>
      </c>
      <c r="AJ1527" s="22">
        <f t="shared" si="384"/>
        <v>-0.14995598057725787</v>
      </c>
      <c r="AK1527" s="22">
        <f t="shared" si="391"/>
        <v>0</v>
      </c>
      <c r="AL1527" s="22" t="str">
        <f t="shared" si="385"/>
        <v>Lowering</v>
      </c>
      <c r="AM1527" s="24">
        <f t="shared" si="386"/>
        <v>0.48048080624868583</v>
      </c>
      <c r="AN1527" s="24">
        <f t="shared" si="387"/>
        <v>0.70801754431996189</v>
      </c>
      <c r="AO1527" s="25">
        <v>0.72779300000000002</v>
      </c>
      <c r="AP1527" s="24">
        <f t="shared" si="388"/>
        <v>0.70801754431996189</v>
      </c>
      <c r="AQ1527" s="25">
        <v>0.51215200000000005</v>
      </c>
      <c r="AR1527" s="25">
        <v>0.65356700000000001</v>
      </c>
      <c r="AS1527" s="19">
        <v>2505</v>
      </c>
      <c r="AT1527" s="19">
        <v>1.609</v>
      </c>
      <c r="AU1527" s="19">
        <v>1.2350000000000001</v>
      </c>
      <c r="AV1527" s="19">
        <v>0.92100000000000004</v>
      </c>
      <c r="AW1527" s="19">
        <v>1.4259999999999999</v>
      </c>
      <c r="AX1527" s="19">
        <v>0.97399999999999998</v>
      </c>
      <c r="AY1527" s="19">
        <v>0.99299999999999999</v>
      </c>
      <c r="AZ1527" s="19">
        <v>1.468</v>
      </c>
      <c r="BA1527" s="19">
        <v>1.119</v>
      </c>
      <c r="BB1527" s="19">
        <v>1.0289999999999999</v>
      </c>
      <c r="BC1527" s="19">
        <v>0.98699999999999999</v>
      </c>
      <c r="BD1527" s="19">
        <v>0.94599999999999995</v>
      </c>
      <c r="BE1527" s="19">
        <v>0.92400000000000004</v>
      </c>
      <c r="BF1527" s="19">
        <v>1.0369999999999999</v>
      </c>
      <c r="BG1527" s="19">
        <v>0.91300000000000003</v>
      </c>
      <c r="BH1527" s="19">
        <v>0.97</v>
      </c>
      <c r="BI1527" s="19">
        <v>0.627</v>
      </c>
      <c r="BJ1527" s="19">
        <v>0.88900000000000001</v>
      </c>
      <c r="BK1527" s="19">
        <v>1.0569999999999999</v>
      </c>
      <c r="BL1527" s="19"/>
      <c r="BM1527" s="19">
        <v>1.3049999999999999</v>
      </c>
      <c r="BN1527" s="19">
        <v>1.0149999999999999</v>
      </c>
      <c r="BO1527" s="19">
        <v>0.98499999999999999</v>
      </c>
      <c r="BP1527" s="19">
        <v>1.0509999999999999</v>
      </c>
      <c r="BQ1527" s="19">
        <v>1.27</v>
      </c>
      <c r="BR1527" s="19">
        <v>1.08</v>
      </c>
      <c r="BS1527" s="19">
        <v>0.995</v>
      </c>
      <c r="BT1527" s="19">
        <v>0.875</v>
      </c>
      <c r="BU1527" s="19">
        <v>0.73299999999999998</v>
      </c>
      <c r="BV1527" s="19">
        <v>1.204</v>
      </c>
      <c r="BW1527" s="19">
        <v>1.329</v>
      </c>
      <c r="BX1527" s="19">
        <v>0.97899999999999998</v>
      </c>
      <c r="BY1527" s="19">
        <v>1.0449999999999999</v>
      </c>
      <c r="BZ1527" s="19">
        <v>0.879</v>
      </c>
      <c r="CA1527" s="19">
        <v>0.82899999999999996</v>
      </c>
      <c r="CB1527" s="19">
        <v>0.83</v>
      </c>
      <c r="CC1527" s="19">
        <v>0.71399999999999997</v>
      </c>
      <c r="CD1527" s="19">
        <v>1.0980000000000001</v>
      </c>
      <c r="CE1527" s="19"/>
      <c r="CF1527" s="19">
        <v>1.347</v>
      </c>
      <c r="CG1527" s="19">
        <v>1.1879999999999999</v>
      </c>
      <c r="CH1527" s="19">
        <v>1.1419999999999999</v>
      </c>
      <c r="CI1527" s="19">
        <v>1.0549999999999999</v>
      </c>
      <c r="CJ1527" s="19">
        <v>1.3260000000000001</v>
      </c>
      <c r="CK1527" s="19">
        <v>0.89100000000000001</v>
      </c>
      <c r="CL1527" s="19">
        <v>1.1100000000000001</v>
      </c>
      <c r="CM1527" s="19">
        <v>1.046</v>
      </c>
      <c r="CN1527" s="19">
        <v>0.91</v>
      </c>
      <c r="CO1527" s="19">
        <v>0.94</v>
      </c>
      <c r="CP1527" s="19">
        <v>1.0129999999999999</v>
      </c>
      <c r="CQ1527" s="19">
        <v>1.3169999999999999</v>
      </c>
      <c r="CR1527" s="19">
        <v>1.0149999999999999</v>
      </c>
      <c r="CS1527" s="19">
        <v>1.1220000000000001</v>
      </c>
      <c r="CT1527" s="19">
        <v>0.99199999999999999</v>
      </c>
      <c r="CU1527" s="19">
        <v>1.101</v>
      </c>
      <c r="CV1527" s="19">
        <v>1.1459999999999999</v>
      </c>
      <c r="CW1527" s="19">
        <v>0.90600000000000003</v>
      </c>
    </row>
    <row r="1528" spans="1:101" s="1" customFormat="1" ht="15" x14ac:dyDescent="0.2">
      <c r="A1528" s="19">
        <v>2507</v>
      </c>
      <c r="B1528" s="19">
        <v>486.8</v>
      </c>
      <c r="C1528" s="19">
        <v>1358.4</v>
      </c>
      <c r="D1528" s="19">
        <v>311.08280000000002</v>
      </c>
      <c r="E1528" s="19">
        <v>313.08960000000002</v>
      </c>
      <c r="F1528" s="19">
        <v>154.04900000000001</v>
      </c>
      <c r="G1528" s="20">
        <v>21722.59649</v>
      </c>
      <c r="H1528" s="19">
        <v>2</v>
      </c>
      <c r="I1528" s="19">
        <v>2</v>
      </c>
      <c r="J1528" s="19" t="s">
        <v>103</v>
      </c>
      <c r="M1528" s="10"/>
      <c r="N1528" s="10"/>
      <c r="U1528" s="21">
        <v>0</v>
      </c>
      <c r="V1528" s="21">
        <v>12</v>
      </c>
      <c r="W1528" s="21">
        <v>337</v>
      </c>
      <c r="X1528" s="19">
        <v>0.05</v>
      </c>
      <c r="Y1528" s="19">
        <v>1.0509999999999999</v>
      </c>
      <c r="Z1528" s="19">
        <v>1.089</v>
      </c>
      <c r="AA1528" s="19">
        <v>1.133</v>
      </c>
      <c r="AB1528" s="22">
        <f t="shared" si="376"/>
        <v>1.0601111111111112</v>
      </c>
      <c r="AC1528" s="22">
        <f t="shared" si="377"/>
        <v>0.92016666666666658</v>
      </c>
      <c r="AD1528" s="22">
        <f t="shared" si="378"/>
        <v>1.1970000000000001</v>
      </c>
      <c r="AE1528" s="22">
        <f t="shared" si="379"/>
        <v>1.1520859747630263</v>
      </c>
      <c r="AF1528" s="22">
        <f t="shared" si="380"/>
        <v>0.88564002599090319</v>
      </c>
      <c r="AG1528" s="22">
        <f t="shared" si="381"/>
        <v>0.20424838234971868</v>
      </c>
      <c r="AH1528" s="22">
        <f t="shared" si="382"/>
        <v>-0.17520766952300074</v>
      </c>
      <c r="AI1528" s="22">
        <f t="shared" si="383"/>
        <v>-0.89901280761078117</v>
      </c>
      <c r="AJ1528" s="22">
        <f t="shared" si="384"/>
        <v>-0.43519302701584722</v>
      </c>
      <c r="AK1528" s="22">
        <f t="shared" si="391"/>
        <v>0</v>
      </c>
      <c r="AL1528" s="22" t="str">
        <f t="shared" si="385"/>
        <v>Lowering</v>
      </c>
      <c r="AM1528" s="24">
        <f t="shared" si="386"/>
        <v>0.12617903230710381</v>
      </c>
      <c r="AN1528" s="24">
        <f t="shared" si="387"/>
        <v>0.36711909406420196</v>
      </c>
      <c r="AO1528" s="25">
        <v>0.83130300000000001</v>
      </c>
      <c r="AP1528" s="24">
        <f t="shared" si="388"/>
        <v>0.36711909406420196</v>
      </c>
      <c r="AQ1528" s="25">
        <v>0.72175299999999998</v>
      </c>
      <c r="AR1528" s="25">
        <v>0.820689</v>
      </c>
      <c r="AS1528" s="19">
        <v>2507</v>
      </c>
      <c r="AT1528" s="19">
        <v>0.93400000000000005</v>
      </c>
      <c r="AU1528" s="19">
        <v>1.5620000000000001</v>
      </c>
      <c r="AV1528" s="19">
        <v>1.478</v>
      </c>
      <c r="AW1528" s="19">
        <v>0.75</v>
      </c>
      <c r="AX1528" s="19">
        <v>0.85599999999999998</v>
      </c>
      <c r="AY1528" s="19">
        <v>0.83799999999999997</v>
      </c>
      <c r="AZ1528" s="19">
        <v>1.3560000000000001</v>
      </c>
      <c r="BA1528" s="19">
        <v>1.198</v>
      </c>
      <c r="BB1528" s="19">
        <v>1.4139999999999999</v>
      </c>
      <c r="BC1528" s="19">
        <v>0.747</v>
      </c>
      <c r="BD1528" s="19">
        <v>0.58399999999999996</v>
      </c>
      <c r="BE1528" s="19">
        <v>1.1399999999999999</v>
      </c>
      <c r="BF1528" s="19">
        <v>1.121</v>
      </c>
      <c r="BG1528" s="19">
        <v>0.70599999999999996</v>
      </c>
      <c r="BH1528" s="19">
        <v>0.94599999999999995</v>
      </c>
      <c r="BI1528" s="19">
        <v>0.84699999999999998</v>
      </c>
      <c r="BJ1528" s="19">
        <v>1.246</v>
      </c>
      <c r="BK1528" s="19">
        <v>1.359</v>
      </c>
      <c r="BL1528" s="19"/>
      <c r="BM1528" s="19">
        <v>0.624</v>
      </c>
      <c r="BN1528" s="19">
        <v>0.83499999999999996</v>
      </c>
      <c r="BO1528" s="19">
        <v>0.76900000000000002</v>
      </c>
      <c r="BP1528" s="19">
        <v>0.60899999999999999</v>
      </c>
      <c r="BQ1528" s="19">
        <v>1.181</v>
      </c>
      <c r="BR1528" s="19">
        <v>1.198</v>
      </c>
      <c r="BS1528" s="19">
        <v>1.2589999999999999</v>
      </c>
      <c r="BT1528" s="19">
        <v>1.123</v>
      </c>
      <c r="BU1528" s="19">
        <v>0.69199999999999995</v>
      </c>
      <c r="BV1528" s="19">
        <v>0.85399999999999998</v>
      </c>
      <c r="BW1528" s="19">
        <v>0.65400000000000003</v>
      </c>
      <c r="BX1528" s="19">
        <v>0.995</v>
      </c>
      <c r="BY1528" s="19">
        <v>0.90600000000000003</v>
      </c>
      <c r="BZ1528" s="19">
        <v>1.333</v>
      </c>
      <c r="CA1528" s="19">
        <v>0.96899999999999997</v>
      </c>
      <c r="CB1528" s="19">
        <v>0.73399999999999999</v>
      </c>
      <c r="CC1528" s="19">
        <v>0.72599999999999998</v>
      </c>
      <c r="CD1528" s="19">
        <v>1.1020000000000001</v>
      </c>
      <c r="CE1528" s="19"/>
      <c r="CF1528" s="19">
        <v>0.60899999999999999</v>
      </c>
      <c r="CG1528" s="19">
        <v>1.26</v>
      </c>
      <c r="CH1528" s="19">
        <v>0.78500000000000003</v>
      </c>
      <c r="CI1528" s="19">
        <v>0.96199999999999997</v>
      </c>
      <c r="CJ1528" s="19">
        <v>1.2889999999999999</v>
      </c>
      <c r="CK1528" s="19">
        <v>1.5</v>
      </c>
      <c r="CL1528" s="19">
        <v>2.61</v>
      </c>
      <c r="CM1528" s="19">
        <v>0.98099999999999998</v>
      </c>
      <c r="CN1528" s="19">
        <v>1.05</v>
      </c>
      <c r="CO1528" s="19">
        <v>0.99199999999999999</v>
      </c>
      <c r="CP1528" s="19">
        <v>1.8129999999999999</v>
      </c>
      <c r="CQ1528" s="19">
        <v>0.95799999999999996</v>
      </c>
      <c r="CR1528" s="19">
        <v>0.79300000000000004</v>
      </c>
      <c r="CS1528" s="19">
        <v>0.92800000000000005</v>
      </c>
      <c r="CT1528" s="19">
        <v>0.92700000000000005</v>
      </c>
      <c r="CU1528" s="19">
        <v>2.4119999999999999</v>
      </c>
      <c r="CV1528" s="19">
        <v>0.69499999999999995</v>
      </c>
      <c r="CW1528" s="19">
        <v>0.98199999999999998</v>
      </c>
    </row>
    <row r="1529" spans="1:101" s="1" customFormat="1" ht="15" x14ac:dyDescent="0.2">
      <c r="A1529" s="19">
        <v>2509</v>
      </c>
      <c r="B1529" s="19">
        <v>486.8</v>
      </c>
      <c r="C1529" s="19">
        <v>1358.6</v>
      </c>
      <c r="D1529" s="19">
        <v>318.20909999999998</v>
      </c>
      <c r="E1529" s="19">
        <v>320.2176</v>
      </c>
      <c r="F1529" s="19">
        <v>168.3015</v>
      </c>
      <c r="G1529" s="20">
        <v>4712</v>
      </c>
      <c r="H1529" s="19">
        <v>2</v>
      </c>
      <c r="I1529" s="19">
        <v>2</v>
      </c>
      <c r="J1529" s="19" t="s">
        <v>112</v>
      </c>
      <c r="M1529" s="10"/>
      <c r="N1529" s="10"/>
      <c r="X1529" s="19">
        <v>6.6699999999999995E-2</v>
      </c>
      <c r="Y1529" s="19">
        <v>0.97299999999999998</v>
      </c>
      <c r="Z1529" s="19">
        <v>0.83</v>
      </c>
      <c r="AA1529" s="19">
        <v>0.83699999999999997</v>
      </c>
      <c r="AB1529" s="22">
        <f t="shared" si="376"/>
        <v>0.78422222222222215</v>
      </c>
      <c r="AC1529" s="22">
        <f t="shared" si="377"/>
        <v>0.83853333333333346</v>
      </c>
      <c r="AD1529" s="22">
        <f t="shared" si="378"/>
        <v>0.87188888888888882</v>
      </c>
      <c r="AE1529" s="22">
        <f t="shared" si="379"/>
        <v>0.93523082631048904</v>
      </c>
      <c r="AF1529" s="22">
        <f t="shared" si="380"/>
        <v>0.89945201988020895</v>
      </c>
      <c r="AG1529" s="22">
        <f t="shared" si="381"/>
        <v>-9.6605611304873149E-2</v>
      </c>
      <c r="AH1529" s="22">
        <f t="shared" si="382"/>
        <v>-0.15288177008330678</v>
      </c>
      <c r="AI1529" s="22">
        <f t="shared" si="383"/>
        <v>-0.43732868881053483</v>
      </c>
      <c r="AJ1529" s="22">
        <f t="shared" si="384"/>
        <v>-1.0830400165958167</v>
      </c>
      <c r="AK1529" s="22">
        <f t="shared" si="391"/>
        <v>0</v>
      </c>
      <c r="AL1529" s="22" t="str">
        <f t="shared" si="385"/>
        <v>Increase</v>
      </c>
      <c r="AM1529" s="24">
        <f t="shared" si="386"/>
        <v>0.36531820174043128</v>
      </c>
      <c r="AN1529" s="24">
        <f t="shared" si="387"/>
        <v>8.2596184061125663E-2</v>
      </c>
      <c r="AO1529" s="25">
        <v>0.46931</v>
      </c>
      <c r="AP1529" s="24">
        <f t="shared" si="388"/>
        <v>8.2596184061125663E-2</v>
      </c>
      <c r="AQ1529" s="25">
        <v>0.86484799999999995</v>
      </c>
      <c r="AR1529" s="25">
        <v>0.900034</v>
      </c>
      <c r="AS1529" s="19">
        <v>2509</v>
      </c>
      <c r="AT1529" s="19">
        <v>0.88600000000000001</v>
      </c>
      <c r="AU1529" s="19">
        <v>0.80600000000000005</v>
      </c>
      <c r="AV1529" s="19">
        <v>0.58499999999999996</v>
      </c>
      <c r="AW1529" s="19">
        <v>0.95399999999999996</v>
      </c>
      <c r="AX1529" s="19">
        <v>0.749</v>
      </c>
      <c r="AY1529" s="19">
        <v>0.72499999999999998</v>
      </c>
      <c r="AZ1529" s="19">
        <v>1.069</v>
      </c>
      <c r="BA1529" s="19">
        <v>0.81399999999999995</v>
      </c>
      <c r="BB1529" s="19">
        <v>1.073</v>
      </c>
      <c r="BC1529" s="19">
        <v>0.86299999999999999</v>
      </c>
      <c r="BD1529" s="19">
        <v>0.69899999999999995</v>
      </c>
      <c r="BE1529" s="19">
        <v>0.67800000000000005</v>
      </c>
      <c r="BF1529" s="19">
        <v>0.68</v>
      </c>
      <c r="BG1529" s="19">
        <v>0.61899999999999999</v>
      </c>
      <c r="BH1529" s="19">
        <v>0.58499999999999996</v>
      </c>
      <c r="BI1529" s="19">
        <v>0.64200000000000002</v>
      </c>
      <c r="BJ1529" s="19">
        <v>0.75600000000000001</v>
      </c>
      <c r="BK1529" s="19">
        <v>0.93300000000000005</v>
      </c>
      <c r="BL1529" s="19"/>
      <c r="BM1529" s="19">
        <v>0.97899999999999998</v>
      </c>
      <c r="BN1529" s="19">
        <v>0.79600000000000004</v>
      </c>
      <c r="BO1529" s="19">
        <v>0.83899999999999997</v>
      </c>
      <c r="BP1529" s="19">
        <v>0.70899999999999996</v>
      </c>
      <c r="BQ1529" s="19">
        <v>0.93</v>
      </c>
      <c r="BR1529" s="19">
        <v>0.78300000000000003</v>
      </c>
      <c r="BS1529" s="19">
        <v>0.95199999999999996</v>
      </c>
      <c r="BT1529" s="19">
        <v>1.03</v>
      </c>
      <c r="BU1529" s="19">
        <v>0.67100000000000004</v>
      </c>
      <c r="BV1529" s="19">
        <v>0.90600000000000003</v>
      </c>
      <c r="BW1529" s="19">
        <v>0.876</v>
      </c>
      <c r="BX1529" s="19">
        <v>0.67200000000000004</v>
      </c>
      <c r="BY1529" s="19">
        <v>1.411</v>
      </c>
      <c r="BZ1529" s="19">
        <v>0.83699999999999997</v>
      </c>
      <c r="CA1529" s="19">
        <v>0.8</v>
      </c>
      <c r="CB1529" s="19">
        <v>0.52800000000000002</v>
      </c>
      <c r="CC1529" s="19">
        <v>0.54159999999999997</v>
      </c>
      <c r="CD1529" s="19">
        <v>0.83299999999999996</v>
      </c>
      <c r="CE1529" s="19"/>
      <c r="CF1529" s="19">
        <v>1.1539999999999999</v>
      </c>
      <c r="CG1529" s="19">
        <v>0.73199999999999998</v>
      </c>
      <c r="CH1529" s="19">
        <v>0.80700000000000005</v>
      </c>
      <c r="CI1529" s="19">
        <v>0.72899999999999998</v>
      </c>
      <c r="CJ1529" s="19">
        <v>1.016</v>
      </c>
      <c r="CK1529" s="19">
        <v>0.90500000000000003</v>
      </c>
      <c r="CL1529" s="19">
        <v>1.153</v>
      </c>
      <c r="CM1529" s="19">
        <v>0.90500000000000003</v>
      </c>
      <c r="CN1529" s="19">
        <v>0.98899999999999999</v>
      </c>
      <c r="CO1529" s="19">
        <v>0.84899999999999998</v>
      </c>
      <c r="CP1529" s="19">
        <v>0.75800000000000001</v>
      </c>
      <c r="CQ1529" s="19">
        <v>0.97399999999999998</v>
      </c>
      <c r="CR1529" s="19">
        <v>0.72399999999999998</v>
      </c>
      <c r="CS1529" s="19">
        <v>0.746</v>
      </c>
      <c r="CT1529" s="19">
        <v>0.71399999999999997</v>
      </c>
      <c r="CU1529" s="19">
        <v>0.87</v>
      </c>
      <c r="CV1529" s="19">
        <v>0.90800000000000003</v>
      </c>
      <c r="CW1529" s="19">
        <v>0.76100000000000001</v>
      </c>
    </row>
    <row r="1530" spans="1:101" s="1" customFormat="1" ht="15" x14ac:dyDescent="0.2">
      <c r="A1530" s="19">
        <v>2514</v>
      </c>
      <c r="B1530" s="19">
        <v>486.8</v>
      </c>
      <c r="C1530" s="19">
        <v>1359.8</v>
      </c>
      <c r="D1530" s="19">
        <v>717.17920000000004</v>
      </c>
      <c r="E1530" s="19">
        <v>721.19240000000002</v>
      </c>
      <c r="F1530" s="19">
        <v>250.06979999999999</v>
      </c>
      <c r="G1530" s="20">
        <v>4347.3333329999996</v>
      </c>
      <c r="H1530" s="19">
        <v>1</v>
      </c>
      <c r="I1530" s="19">
        <v>2</v>
      </c>
      <c r="J1530" s="19" t="s">
        <v>103</v>
      </c>
      <c r="M1530" s="10"/>
      <c r="N1530" s="10"/>
      <c r="U1530" s="21">
        <v>0</v>
      </c>
      <c r="V1530" s="21">
        <v>28</v>
      </c>
      <c r="W1530" s="21">
        <v>493</v>
      </c>
      <c r="X1530" s="19">
        <v>0.05</v>
      </c>
      <c r="Y1530" s="19">
        <v>0.81399999999999995</v>
      </c>
      <c r="Z1530" s="19">
        <v>1.105</v>
      </c>
      <c r="AA1530" s="19">
        <v>1.167</v>
      </c>
      <c r="AB1530" s="22">
        <f t="shared" si="376"/>
        <v>1.3647222222222224</v>
      </c>
      <c r="AC1530" s="22">
        <f t="shared" si="377"/>
        <v>0.75122222222222224</v>
      </c>
      <c r="AD1530" s="22">
        <f t="shared" si="378"/>
        <v>1.131111111111111</v>
      </c>
      <c r="AE1530" s="22">
        <f t="shared" si="379"/>
        <v>1.816669131785239</v>
      </c>
      <c r="AF1530" s="22">
        <f t="shared" si="380"/>
        <v>1.2065324165029472</v>
      </c>
      <c r="AG1530" s="22">
        <f t="shared" si="381"/>
        <v>0.86129568682634916</v>
      </c>
      <c r="AH1530" s="22">
        <f t="shared" si="382"/>
        <v>0.27086667767532319</v>
      </c>
      <c r="AI1530" s="22">
        <f t="shared" si="383"/>
        <v>-4.1381069049613233</v>
      </c>
      <c r="AJ1530" s="22">
        <f t="shared" si="384"/>
        <v>-0.55069940134396667</v>
      </c>
      <c r="AK1530" s="35" t="s">
        <v>148</v>
      </c>
      <c r="AL1530" s="22" t="str">
        <f t="shared" si="385"/>
        <v>Lowering</v>
      </c>
      <c r="AM1530" s="24">
        <f t="shared" si="386"/>
        <v>7.276006779304688E-5</v>
      </c>
      <c r="AN1530" s="24">
        <f t="shared" si="387"/>
        <v>0.2813847772476446</v>
      </c>
      <c r="AO1530" s="25">
        <v>1.9015200000000001</v>
      </c>
      <c r="AP1530" s="24">
        <f t="shared" si="388"/>
        <v>0.2813847772476446</v>
      </c>
      <c r="AQ1530" s="25">
        <v>0.61156299999999997</v>
      </c>
      <c r="AR1530" s="25">
        <v>0.73377000000000003</v>
      </c>
      <c r="AS1530" s="19">
        <v>2514</v>
      </c>
      <c r="AT1530" s="19">
        <v>0.99399999999999999</v>
      </c>
      <c r="AU1530" s="19">
        <v>1.6950000000000001</v>
      </c>
      <c r="AV1530" s="19">
        <v>1.2230000000000001</v>
      </c>
      <c r="AW1530" s="19">
        <v>1.0349999999999999</v>
      </c>
      <c r="AX1530" s="19">
        <v>1.56</v>
      </c>
      <c r="AY1530" s="19">
        <v>0.86199999999999999</v>
      </c>
      <c r="AZ1530" s="19">
        <v>0.72799999999999998</v>
      </c>
      <c r="BA1530" s="19">
        <v>1.262</v>
      </c>
      <c r="BB1530" s="19">
        <v>1.637</v>
      </c>
      <c r="BC1530" s="19">
        <v>2.2530000000000001</v>
      </c>
      <c r="BD1530" s="19">
        <v>0.92</v>
      </c>
      <c r="BE1530" s="19">
        <v>1.246</v>
      </c>
      <c r="BF1530" s="19">
        <v>2.5419999999999998</v>
      </c>
      <c r="BG1530" s="19">
        <v>1.173</v>
      </c>
      <c r="BH1530" s="19">
        <v>1.079</v>
      </c>
      <c r="BI1530" s="19">
        <v>1.26</v>
      </c>
      <c r="BJ1530" s="19">
        <v>1.127</v>
      </c>
      <c r="BK1530" s="19">
        <v>1.9690000000000001</v>
      </c>
      <c r="BL1530" s="19"/>
      <c r="BM1530" s="19">
        <v>0.65100000000000002</v>
      </c>
      <c r="BN1530" s="19">
        <v>0.627</v>
      </c>
      <c r="BO1530" s="19">
        <v>1.1890000000000001</v>
      </c>
      <c r="BP1530" s="19">
        <v>1.143</v>
      </c>
      <c r="BQ1530" s="19">
        <v>0.9</v>
      </c>
      <c r="BR1530" s="19">
        <v>0.84299999999999997</v>
      </c>
      <c r="BS1530" s="19">
        <v>0.83399999999999996</v>
      </c>
      <c r="BT1530" s="19">
        <v>0.59599999999999997</v>
      </c>
      <c r="BU1530" s="19">
        <v>0.44900000000000001</v>
      </c>
      <c r="BV1530" s="19">
        <v>0.432</v>
      </c>
      <c r="BW1530" s="19">
        <v>0.76400000000000001</v>
      </c>
      <c r="BX1530" s="19">
        <v>0.67900000000000005</v>
      </c>
      <c r="BY1530" s="19">
        <v>0.873</v>
      </c>
      <c r="BZ1530" s="19">
        <v>0.88100000000000001</v>
      </c>
      <c r="CA1530" s="19">
        <v>0.73599999999999999</v>
      </c>
      <c r="CB1530" s="19">
        <v>0.30499999999999999</v>
      </c>
      <c r="CC1530" s="19">
        <v>1.097</v>
      </c>
      <c r="CD1530" s="19">
        <v>0.52300000000000002</v>
      </c>
      <c r="CE1530" s="19"/>
      <c r="CF1530" s="19">
        <v>0.95099999999999996</v>
      </c>
      <c r="CG1530" s="19">
        <v>1.952</v>
      </c>
      <c r="CH1530" s="19">
        <v>0.90700000000000003</v>
      </c>
      <c r="CI1530" s="19">
        <v>0.56699999999999995</v>
      </c>
      <c r="CJ1530" s="19">
        <v>0.42499999999999999</v>
      </c>
      <c r="CK1530" s="19">
        <v>0.875</v>
      </c>
      <c r="CL1530" s="19">
        <v>3.0680000000000001</v>
      </c>
      <c r="CM1530" s="19">
        <v>0.89700000000000002</v>
      </c>
      <c r="CN1530" s="19">
        <v>0.86899999999999999</v>
      </c>
      <c r="CO1530" s="19">
        <v>1.026</v>
      </c>
      <c r="CP1530" s="19">
        <v>1.1279999999999999</v>
      </c>
      <c r="CQ1530" s="19">
        <v>0.65400000000000003</v>
      </c>
      <c r="CR1530" s="19">
        <v>1.0449999999999999</v>
      </c>
      <c r="CS1530" s="19">
        <v>0.71899999999999997</v>
      </c>
      <c r="CT1530" s="19">
        <v>0.69399999999999995</v>
      </c>
      <c r="CU1530" s="19">
        <v>2.9820000000000002</v>
      </c>
      <c r="CV1530" s="19">
        <v>0.83899999999999997</v>
      </c>
      <c r="CW1530" s="19">
        <v>0.76200000000000001</v>
      </c>
    </row>
    <row r="1531" spans="1:101" s="1" customFormat="1" ht="15" x14ac:dyDescent="0.2">
      <c r="A1531" s="19">
        <v>2515</v>
      </c>
      <c r="B1531" s="19">
        <v>486.8</v>
      </c>
      <c r="C1531" s="19">
        <v>1359.8</v>
      </c>
      <c r="D1531" s="19">
        <v>458.10899999999998</v>
      </c>
      <c r="E1531" s="19">
        <v>460.1157</v>
      </c>
      <c r="F1531" s="19">
        <v>224.0506</v>
      </c>
      <c r="G1531" s="20">
        <v>7195</v>
      </c>
      <c r="H1531" s="19">
        <v>1</v>
      </c>
      <c r="I1531" s="19">
        <v>1</v>
      </c>
      <c r="J1531" s="19" t="s">
        <v>117</v>
      </c>
      <c r="M1531" s="10"/>
      <c r="N1531" s="10"/>
      <c r="U1531" s="21">
        <v>0</v>
      </c>
      <c r="V1531" s="21">
        <v>0</v>
      </c>
      <c r="W1531" s="21">
        <v>25</v>
      </c>
      <c r="X1531" s="19">
        <v>0.05</v>
      </c>
      <c r="Y1531" s="19">
        <v>1.181</v>
      </c>
      <c r="Z1531" s="19">
        <v>1.1659999999999999</v>
      </c>
      <c r="AA1531" s="19">
        <v>1.1180000000000001</v>
      </c>
      <c r="AB1531" s="22">
        <f t="shared" si="376"/>
        <v>1.1427222222222222</v>
      </c>
      <c r="AC1531" s="22">
        <f t="shared" si="377"/>
        <v>0.98294444444444451</v>
      </c>
      <c r="AD1531" s="22">
        <f t="shared" si="378"/>
        <v>1.0750000000000002</v>
      </c>
      <c r="AE1531" s="22">
        <f t="shared" si="379"/>
        <v>1.1625501610806532</v>
      </c>
      <c r="AF1531" s="22">
        <f t="shared" si="380"/>
        <v>1.0629974160206717</v>
      </c>
      <c r="AG1531" s="22">
        <f t="shared" si="381"/>
        <v>0.21729296618286484</v>
      </c>
      <c r="AH1531" s="22">
        <f t="shared" si="382"/>
        <v>8.8138089908816594E-2</v>
      </c>
      <c r="AI1531" s="22">
        <f t="shared" si="383"/>
        <v>-0.6815862924824202</v>
      </c>
      <c r="AJ1531" s="22">
        <f t="shared" si="384"/>
        <v>-0.21204573954688746</v>
      </c>
      <c r="AK1531" s="22">
        <f>P1531</f>
        <v>0</v>
      </c>
      <c r="AL1531" s="22" t="str">
        <f t="shared" si="385"/>
        <v>Lowering</v>
      </c>
      <c r="AM1531" s="24">
        <f t="shared" si="386"/>
        <v>0.20816787433358092</v>
      </c>
      <c r="AN1531" s="24">
        <f t="shared" si="387"/>
        <v>0.61369736764598759</v>
      </c>
      <c r="AO1531" s="25">
        <v>0.75426099999999996</v>
      </c>
      <c r="AP1531" s="24">
        <f t="shared" si="388"/>
        <v>0.61369736764598759</v>
      </c>
      <c r="AQ1531" s="25">
        <v>0.51840299999999995</v>
      </c>
      <c r="AR1531" s="25">
        <v>0.66001299999999996</v>
      </c>
      <c r="AS1531" s="19">
        <v>2515</v>
      </c>
      <c r="AT1531" s="19">
        <v>1.4470000000000001</v>
      </c>
      <c r="AU1531" s="19">
        <v>0.64900000000000002</v>
      </c>
      <c r="AV1531" s="19">
        <v>1.486</v>
      </c>
      <c r="AW1531" s="19">
        <v>0.59</v>
      </c>
      <c r="AX1531" s="19">
        <v>0.753</v>
      </c>
      <c r="AY1531" s="19">
        <v>1.1479999999999999</v>
      </c>
      <c r="AZ1531" s="19">
        <v>1.0469999999999999</v>
      </c>
      <c r="BA1531" s="19">
        <v>0.74199999999999999</v>
      </c>
      <c r="BB1531" s="19">
        <v>1.226</v>
      </c>
      <c r="BC1531" s="19">
        <v>0.83899999999999997</v>
      </c>
      <c r="BD1531" s="19">
        <v>1.569</v>
      </c>
      <c r="BE1531" s="19">
        <v>1.0469999999999999</v>
      </c>
      <c r="BF1531" s="19">
        <v>0.92</v>
      </c>
      <c r="BG1531" s="19">
        <v>1.3919999999999999</v>
      </c>
      <c r="BH1531" s="19">
        <v>1.0780000000000001</v>
      </c>
      <c r="BI1531" s="19">
        <v>0.95</v>
      </c>
      <c r="BJ1531" s="19">
        <v>2.464</v>
      </c>
      <c r="BK1531" s="19">
        <v>1.222</v>
      </c>
      <c r="BL1531" s="19"/>
      <c r="BM1531" s="19">
        <v>1.21</v>
      </c>
      <c r="BN1531" s="19">
        <v>0.90700000000000003</v>
      </c>
      <c r="BO1531" s="19">
        <v>0.76</v>
      </c>
      <c r="BP1531" s="19">
        <v>0.78400000000000003</v>
      </c>
      <c r="BQ1531" s="19">
        <v>0.66400000000000003</v>
      </c>
      <c r="BR1531" s="19">
        <v>0.66700000000000004</v>
      </c>
      <c r="BS1531" s="19">
        <v>1.123</v>
      </c>
      <c r="BT1531" s="19">
        <v>1.3009999999999999</v>
      </c>
      <c r="BU1531" s="19">
        <v>1.216</v>
      </c>
      <c r="BV1531" s="19">
        <v>0.65100000000000002</v>
      </c>
      <c r="BW1531" s="19">
        <v>0.77600000000000002</v>
      </c>
      <c r="BX1531" s="19">
        <v>0.65700000000000003</v>
      </c>
      <c r="BY1531" s="19">
        <v>1.1830000000000001</v>
      </c>
      <c r="BZ1531" s="19">
        <v>1.3660000000000001</v>
      </c>
      <c r="CA1531" s="19">
        <v>1.621</v>
      </c>
      <c r="CB1531" s="19">
        <v>1.1200000000000001</v>
      </c>
      <c r="CC1531" s="19">
        <v>0.78300000000000003</v>
      </c>
      <c r="CD1531" s="19">
        <v>0.90400000000000003</v>
      </c>
      <c r="CE1531" s="19"/>
      <c r="CF1531" s="19">
        <v>1.105</v>
      </c>
      <c r="CG1531" s="19">
        <v>0.68300000000000005</v>
      </c>
      <c r="CH1531" s="19">
        <v>1.109</v>
      </c>
      <c r="CI1531" s="19">
        <v>1.0620000000000001</v>
      </c>
      <c r="CJ1531" s="19">
        <v>0.67100000000000004</v>
      </c>
      <c r="CK1531" s="19">
        <v>0.68700000000000006</v>
      </c>
      <c r="CL1531" s="19">
        <v>1.421</v>
      </c>
      <c r="CM1531" s="19">
        <v>2.0329999999999999</v>
      </c>
      <c r="CN1531" s="19">
        <v>1.2190000000000001</v>
      </c>
      <c r="CO1531" s="19">
        <v>0.90100000000000002</v>
      </c>
      <c r="CP1531" s="19">
        <v>1.0029999999999999</v>
      </c>
      <c r="CQ1531" s="19">
        <v>0.77200000000000002</v>
      </c>
      <c r="CR1531" s="19">
        <v>1.3029999999999999</v>
      </c>
      <c r="CS1531" s="19">
        <v>1.163</v>
      </c>
      <c r="CT1531" s="19">
        <v>0.97299999999999998</v>
      </c>
      <c r="CU1531" s="19">
        <v>0.88100000000000001</v>
      </c>
      <c r="CV1531" s="19">
        <v>0.77</v>
      </c>
      <c r="CW1531" s="19">
        <v>1.5940000000000001</v>
      </c>
    </row>
    <row r="1532" spans="1:101" s="1" customFormat="1" ht="15" x14ac:dyDescent="0.2">
      <c r="A1532" s="19">
        <v>2516</v>
      </c>
      <c r="B1532" s="19">
        <v>487</v>
      </c>
      <c r="C1532" s="19">
        <v>1360.7</v>
      </c>
      <c r="D1532" s="19">
        <v>543.15790000000004</v>
      </c>
      <c r="E1532" s="19">
        <v>545.16499999999996</v>
      </c>
      <c r="F1532" s="19">
        <v>309.09949999999998</v>
      </c>
      <c r="G1532" s="20">
        <v>4134.6666670000004</v>
      </c>
      <c r="H1532" s="19">
        <v>1</v>
      </c>
      <c r="I1532" s="19">
        <v>1</v>
      </c>
      <c r="J1532" s="19" t="s">
        <v>103</v>
      </c>
      <c r="M1532" s="10"/>
      <c r="N1532" s="10"/>
      <c r="U1532" s="21">
        <v>0</v>
      </c>
      <c r="V1532" s="21">
        <v>7</v>
      </c>
      <c r="W1532" s="21">
        <v>266</v>
      </c>
      <c r="X1532" s="19">
        <v>0.05</v>
      </c>
      <c r="Y1532" s="19">
        <v>1.0169999999999999</v>
      </c>
      <c r="Z1532" s="19">
        <v>0.91400000000000003</v>
      </c>
      <c r="AA1532" s="19">
        <v>1.2290000000000001</v>
      </c>
      <c r="AB1532" s="22">
        <f t="shared" si="376"/>
        <v>1.125388888888889</v>
      </c>
      <c r="AC1532" s="22">
        <f t="shared" si="377"/>
        <v>1.0052777777777777</v>
      </c>
      <c r="AD1532" s="22">
        <f t="shared" si="378"/>
        <v>0.90105555555555539</v>
      </c>
      <c r="AE1532" s="22">
        <f t="shared" si="379"/>
        <v>1.1194805194805197</v>
      </c>
      <c r="AF1532" s="22">
        <f t="shared" si="380"/>
        <v>1.2489672606202606</v>
      </c>
      <c r="AG1532" s="22">
        <f t="shared" si="381"/>
        <v>0.16282942350683477</v>
      </c>
      <c r="AH1532" s="22">
        <f t="shared" si="382"/>
        <v>0.32073565984431013</v>
      </c>
      <c r="AI1532" s="22">
        <f t="shared" si="383"/>
        <v>-0.567682695151288</v>
      </c>
      <c r="AJ1532" s="22">
        <f t="shared" si="384"/>
        <v>-1.9320880568581074</v>
      </c>
      <c r="AK1532" s="22">
        <f>P1532</f>
        <v>0</v>
      </c>
      <c r="AL1532" s="22" t="str">
        <f t="shared" si="385"/>
        <v>Lowering</v>
      </c>
      <c r="AM1532" s="24">
        <f t="shared" si="386"/>
        <v>0.27059346558664182</v>
      </c>
      <c r="AN1532" s="24">
        <f t="shared" si="387"/>
        <v>1.1692622892222424E-2</v>
      </c>
      <c r="AO1532" s="25">
        <v>0.70026600000000006</v>
      </c>
      <c r="AP1532" s="24">
        <f t="shared" si="388"/>
        <v>1.1692622892222424E-2</v>
      </c>
      <c r="AQ1532" s="25">
        <v>1.2509999999999999</v>
      </c>
      <c r="AR1532" s="25">
        <v>1.13043</v>
      </c>
      <c r="AS1532" s="19">
        <v>2516</v>
      </c>
      <c r="AT1532" s="19">
        <v>1.2869999999999999</v>
      </c>
      <c r="AU1532" s="19">
        <v>1.246</v>
      </c>
      <c r="AV1532" s="19">
        <v>0.878</v>
      </c>
      <c r="AW1532" s="19">
        <v>1.7370000000000001</v>
      </c>
      <c r="AX1532" s="19">
        <v>0.89500000000000002</v>
      </c>
      <c r="AY1532" s="19">
        <v>1.2070000000000001</v>
      </c>
      <c r="AZ1532" s="19">
        <v>1.3180000000000001</v>
      </c>
      <c r="BA1532" s="19">
        <v>1.3280000000000001</v>
      </c>
      <c r="BB1532" s="19">
        <v>1.0669999999999999</v>
      </c>
      <c r="BC1532" s="19">
        <v>1.2509999999999999</v>
      </c>
      <c r="BD1532" s="19">
        <v>1.306</v>
      </c>
      <c r="BE1532" s="19">
        <v>1.0669999999999999</v>
      </c>
      <c r="BF1532" s="19">
        <v>0.90400000000000003</v>
      </c>
      <c r="BG1532" s="19">
        <v>0.95299999999999996</v>
      </c>
      <c r="BH1532" s="19">
        <v>0.66600000000000004</v>
      </c>
      <c r="BI1532" s="19">
        <v>1.2569999999999999</v>
      </c>
      <c r="BJ1532" s="19">
        <v>0.66</v>
      </c>
      <c r="BK1532" s="19">
        <v>1.23</v>
      </c>
      <c r="BL1532" s="19"/>
      <c r="BM1532" s="19">
        <v>0.91300000000000003</v>
      </c>
      <c r="BN1532" s="19">
        <v>1.163</v>
      </c>
      <c r="BO1532" s="19">
        <v>1.1339999999999999</v>
      </c>
      <c r="BP1532" s="19">
        <v>0.70099999999999996</v>
      </c>
      <c r="BQ1532" s="19">
        <v>0.47099999999999997</v>
      </c>
      <c r="BR1532" s="19">
        <v>0.503</v>
      </c>
      <c r="BS1532" s="19">
        <v>1.389</v>
      </c>
      <c r="BT1532" s="19">
        <v>1.0720000000000001</v>
      </c>
      <c r="BU1532" s="19">
        <v>1.1599999999999999</v>
      </c>
      <c r="BV1532" s="19">
        <v>0.97499999999999998</v>
      </c>
      <c r="BW1532" s="19">
        <v>0.45300000000000001</v>
      </c>
      <c r="BX1532" s="19">
        <v>0.81</v>
      </c>
      <c r="BY1532" s="19">
        <v>1.056</v>
      </c>
      <c r="BZ1532" s="19">
        <v>1.474</v>
      </c>
      <c r="CA1532" s="19">
        <v>0.89900000000000002</v>
      </c>
      <c r="CB1532" s="19">
        <v>1.9379999999999999</v>
      </c>
      <c r="CC1532" s="19">
        <v>0.97299999999999998</v>
      </c>
      <c r="CD1532" s="19">
        <v>1.0109999999999999</v>
      </c>
      <c r="CE1532" s="19"/>
      <c r="CF1532" s="19">
        <v>1.0840000000000001</v>
      </c>
      <c r="CG1532" s="19">
        <v>0.68500000000000005</v>
      </c>
      <c r="CH1532" s="19">
        <v>1.0940000000000001</v>
      </c>
      <c r="CI1532" s="19">
        <v>0.66</v>
      </c>
      <c r="CJ1532" s="19">
        <v>0.65500000000000003</v>
      </c>
      <c r="CK1532" s="19">
        <v>0.70899999999999996</v>
      </c>
      <c r="CL1532" s="19">
        <v>1.206</v>
      </c>
      <c r="CM1532" s="19">
        <v>0.77800000000000002</v>
      </c>
      <c r="CN1532" s="19">
        <v>1.1279999999999999</v>
      </c>
      <c r="CO1532" s="19">
        <v>1.2490000000000001</v>
      </c>
      <c r="CP1532" s="19">
        <v>0.85699999999999998</v>
      </c>
      <c r="CQ1532" s="19">
        <v>0.80200000000000005</v>
      </c>
      <c r="CR1532" s="19">
        <v>0.84399999999999997</v>
      </c>
      <c r="CS1532" s="19">
        <v>0.67700000000000005</v>
      </c>
      <c r="CT1532" s="19">
        <v>0.89200000000000002</v>
      </c>
      <c r="CU1532" s="19">
        <v>1.4319999999999999</v>
      </c>
      <c r="CV1532" s="19">
        <v>0.78200000000000003</v>
      </c>
      <c r="CW1532" s="19">
        <v>0.68500000000000005</v>
      </c>
    </row>
    <row r="1533" spans="1:101" s="1" customFormat="1" ht="15" x14ac:dyDescent="0.2">
      <c r="A1533" s="19">
        <v>2517</v>
      </c>
      <c r="B1533" s="19">
        <v>487.9</v>
      </c>
      <c r="C1533" s="19">
        <v>1361.1</v>
      </c>
      <c r="D1533" s="19">
        <v>364.61900000000003</v>
      </c>
      <c r="E1533" s="19">
        <v>366.62569999999999</v>
      </c>
      <c r="F1533" s="19">
        <v>261.12139999999999</v>
      </c>
      <c r="G1533" s="20">
        <v>10950.09756</v>
      </c>
      <c r="H1533" s="19">
        <v>2</v>
      </c>
      <c r="I1533" s="19">
        <v>2</v>
      </c>
      <c r="J1533" s="19" t="s">
        <v>109</v>
      </c>
      <c r="M1533" s="10"/>
      <c r="N1533" s="10"/>
      <c r="U1533" s="21">
        <v>1</v>
      </c>
      <c r="V1533" s="21">
        <v>20</v>
      </c>
      <c r="W1533" s="21">
        <v>431</v>
      </c>
      <c r="X1533" s="19">
        <v>0.05</v>
      </c>
      <c r="Y1533" s="19">
        <v>0.79900000000000004</v>
      </c>
      <c r="Z1533" s="19">
        <v>0.90500000000000003</v>
      </c>
      <c r="AA1533" s="19">
        <v>0.88900000000000001</v>
      </c>
      <c r="AB1533" s="22">
        <f t="shared" si="376"/>
        <v>0.91716666666666669</v>
      </c>
      <c r="AC1533" s="22">
        <f t="shared" si="377"/>
        <v>1.1278888888888889</v>
      </c>
      <c r="AD1533" s="22">
        <f t="shared" si="378"/>
        <v>1.1263333333333334</v>
      </c>
      <c r="AE1533" s="22">
        <f t="shared" si="379"/>
        <v>0.81317111614619242</v>
      </c>
      <c r="AF1533" s="22">
        <f t="shared" si="380"/>
        <v>0.81429416987274339</v>
      </c>
      <c r="AG1533" s="22">
        <f t="shared" si="381"/>
        <v>-0.29836912335045152</v>
      </c>
      <c r="AH1533" s="22">
        <f t="shared" si="382"/>
        <v>-0.29637802183444073</v>
      </c>
      <c r="AI1533" s="22">
        <f t="shared" si="383"/>
        <v>-0.66369080961992832</v>
      </c>
      <c r="AJ1533" s="22">
        <f t="shared" si="384"/>
        <v>-0.81394069389193602</v>
      </c>
      <c r="AK1533" s="22">
        <f>P1533</f>
        <v>0</v>
      </c>
      <c r="AL1533" s="22" t="str">
        <f t="shared" si="385"/>
        <v>Increase</v>
      </c>
      <c r="AM1533" s="24">
        <f t="shared" si="386"/>
        <v>0.21692479234096126</v>
      </c>
      <c r="AN1533" s="24">
        <f t="shared" si="387"/>
        <v>0.15348265603529687</v>
      </c>
      <c r="AO1533" s="25">
        <v>0.945936</v>
      </c>
      <c r="AP1533" s="24">
        <f t="shared" si="388"/>
        <v>0.15348265603529687</v>
      </c>
      <c r="AQ1533" s="25">
        <v>1.29155</v>
      </c>
      <c r="AR1533" s="25">
        <v>1.1581399999999999</v>
      </c>
      <c r="AS1533" s="19">
        <v>2517</v>
      </c>
      <c r="AT1533" s="19">
        <v>0.93100000000000005</v>
      </c>
      <c r="AU1533" s="19">
        <v>1.6539999999999999</v>
      </c>
      <c r="AV1533" s="19">
        <v>0.65500000000000003</v>
      </c>
      <c r="AW1533" s="19">
        <v>1.2709999999999999</v>
      </c>
      <c r="AX1533" s="19">
        <v>0.95099999999999996</v>
      </c>
      <c r="AY1533" s="19">
        <v>0.43</v>
      </c>
      <c r="AZ1533" s="19">
        <v>1.8819999999999999</v>
      </c>
      <c r="BA1533" s="19">
        <v>1.1870000000000001</v>
      </c>
      <c r="BB1533" s="19">
        <v>0.89600000000000002</v>
      </c>
      <c r="BC1533" s="19">
        <v>0.77400000000000002</v>
      </c>
      <c r="BD1533" s="19">
        <v>0.47699999999999998</v>
      </c>
      <c r="BE1533" s="19">
        <v>1.1719999999999999</v>
      </c>
      <c r="BF1533" s="19">
        <v>0.69199999999999995</v>
      </c>
      <c r="BG1533" s="19">
        <v>1.2669999999999999</v>
      </c>
      <c r="BH1533" s="19">
        <v>0.68200000000000005</v>
      </c>
      <c r="BI1533" s="19">
        <v>0.40799999999999997</v>
      </c>
      <c r="BJ1533" s="19">
        <v>0.42199999999999999</v>
      </c>
      <c r="BK1533" s="19">
        <v>0.75800000000000001</v>
      </c>
      <c r="BL1533" s="19"/>
      <c r="BM1533" s="19">
        <v>2.1949999999999998</v>
      </c>
      <c r="BN1533" s="19">
        <v>1.3819999999999999</v>
      </c>
      <c r="BO1533" s="19">
        <v>0.54400000000000004</v>
      </c>
      <c r="BP1533" s="19">
        <v>0.84099999999999997</v>
      </c>
      <c r="BQ1533" s="19">
        <v>2.2480000000000002</v>
      </c>
      <c r="BR1533" s="19">
        <v>1.8180000000000001</v>
      </c>
      <c r="BS1533" s="19">
        <v>1.577</v>
      </c>
      <c r="BT1533" s="19">
        <v>0.69799999999999995</v>
      </c>
      <c r="BU1533" s="19">
        <v>0.66200000000000003</v>
      </c>
      <c r="BV1533" s="19">
        <v>0.95499999999999996</v>
      </c>
      <c r="BW1533" s="19">
        <v>1.544</v>
      </c>
      <c r="BX1533" s="19">
        <v>0.67600000000000005</v>
      </c>
      <c r="BY1533" s="19">
        <v>0.59499999999999997</v>
      </c>
      <c r="BZ1533" s="19">
        <v>0.67400000000000004</v>
      </c>
      <c r="CA1533" s="19">
        <v>0.81399999999999995</v>
      </c>
      <c r="CB1533" s="19">
        <v>0.42299999999999999</v>
      </c>
      <c r="CC1533" s="19">
        <v>1.38</v>
      </c>
      <c r="CD1533" s="19">
        <v>1.276</v>
      </c>
      <c r="CE1533" s="19"/>
      <c r="CF1533" s="19">
        <v>1.097</v>
      </c>
      <c r="CG1533" s="19">
        <v>1.4450000000000001</v>
      </c>
      <c r="CH1533" s="19">
        <v>1.5169999999999999</v>
      </c>
      <c r="CI1533" s="19">
        <v>1.3169999999999999</v>
      </c>
      <c r="CJ1533" s="19">
        <v>1.8620000000000001</v>
      </c>
      <c r="CK1533" s="19">
        <v>1.8069999999999999</v>
      </c>
      <c r="CL1533" s="19">
        <v>1.4970000000000001</v>
      </c>
      <c r="CM1533" s="19">
        <v>1.1639999999999999</v>
      </c>
      <c r="CN1533" s="19">
        <v>0.45100000000000001</v>
      </c>
      <c r="CO1533" s="19">
        <v>0.92</v>
      </c>
      <c r="CP1533" s="19">
        <v>0.30099999999999999</v>
      </c>
      <c r="CQ1533" s="19">
        <v>1.1339999999999999</v>
      </c>
      <c r="CR1533" s="19">
        <v>1.133</v>
      </c>
      <c r="CS1533" s="19">
        <v>0.90900000000000003</v>
      </c>
      <c r="CT1533" s="19">
        <v>0.995</v>
      </c>
      <c r="CU1533" s="19">
        <v>0.40100000000000002</v>
      </c>
      <c r="CV1533" s="19">
        <v>0.995</v>
      </c>
      <c r="CW1533" s="19">
        <v>1.329</v>
      </c>
    </row>
    <row r="1534" spans="1:101" s="1" customFormat="1" ht="15" x14ac:dyDescent="0.2">
      <c r="A1534" s="19">
        <v>2518</v>
      </c>
      <c r="B1534" s="19">
        <v>487</v>
      </c>
      <c r="C1534" s="19">
        <v>1361.5</v>
      </c>
      <c r="D1534" s="19">
        <v>310.07510000000002</v>
      </c>
      <c r="E1534" s="19">
        <v>312.08159999999998</v>
      </c>
      <c r="F1534" s="19">
        <v>152.0335</v>
      </c>
      <c r="G1534" s="20">
        <v>7024.6666670000004</v>
      </c>
      <c r="H1534" s="19">
        <v>2</v>
      </c>
      <c r="I1534" s="19">
        <v>2</v>
      </c>
      <c r="J1534" s="19" t="s">
        <v>109</v>
      </c>
      <c r="M1534" s="10"/>
      <c r="N1534" s="10"/>
      <c r="U1534" s="21">
        <v>3</v>
      </c>
      <c r="V1534" s="21">
        <v>12</v>
      </c>
      <c r="W1534" s="21">
        <v>426</v>
      </c>
      <c r="X1534" s="19">
        <v>0.05</v>
      </c>
      <c r="Y1534" s="19">
        <v>1.0569999999999999</v>
      </c>
      <c r="Z1534" s="19">
        <v>0.69299999999999995</v>
      </c>
      <c r="AA1534" s="19">
        <v>0.88600000000000001</v>
      </c>
      <c r="AB1534" s="22">
        <f t="shared" si="376"/>
        <v>0.79438888888888892</v>
      </c>
      <c r="AC1534" s="22">
        <f t="shared" si="377"/>
        <v>0.5575</v>
      </c>
      <c r="AD1534" s="22">
        <f t="shared" si="378"/>
        <v>0.87449999999999983</v>
      </c>
      <c r="AE1534" s="22">
        <f t="shared" si="379"/>
        <v>1.4249128051818636</v>
      </c>
      <c r="AF1534" s="22">
        <f t="shared" si="380"/>
        <v>0.90839209707134261</v>
      </c>
      <c r="AG1534" s="22">
        <f t="shared" si="381"/>
        <v>0.51087363901032901</v>
      </c>
      <c r="AH1534" s="22">
        <f t="shared" si="382"/>
        <v>-0.1386129401036563</v>
      </c>
      <c r="AI1534" s="22">
        <f t="shared" si="383"/>
        <v>-2.1511619690444088</v>
      </c>
      <c r="AJ1534" s="22">
        <f t="shared" si="384"/>
        <v>-0.41538559566546684</v>
      </c>
      <c r="AK1534" s="22">
        <f>P1534</f>
        <v>0</v>
      </c>
      <c r="AL1534" s="22" t="str">
        <f t="shared" si="385"/>
        <v>Lowering</v>
      </c>
      <c r="AM1534" s="24">
        <f t="shared" si="386"/>
        <v>7.0605418400651338E-3</v>
      </c>
      <c r="AN1534" s="24">
        <f t="shared" si="387"/>
        <v>0.38425046730195456</v>
      </c>
      <c r="AO1534" s="25">
        <v>1.3644799999999999</v>
      </c>
      <c r="AP1534" s="24">
        <f t="shared" si="388"/>
        <v>0.38425046730195456</v>
      </c>
      <c r="AQ1534" s="25">
        <v>0.52778000000000003</v>
      </c>
      <c r="AR1534" s="25">
        <v>0.67011900000000002</v>
      </c>
      <c r="AS1534" s="19">
        <v>2518</v>
      </c>
      <c r="AT1534" s="19">
        <v>0.66200000000000003</v>
      </c>
      <c r="AU1534" s="19">
        <v>0.91800000000000004</v>
      </c>
      <c r="AV1534" s="19">
        <v>0.67400000000000004</v>
      </c>
      <c r="AW1534" s="19">
        <v>1.0149999999999999</v>
      </c>
      <c r="AX1534" s="19">
        <v>0.751</v>
      </c>
      <c r="AY1534" s="19">
        <v>0.67900000000000005</v>
      </c>
      <c r="AZ1534" s="19">
        <v>0.84</v>
      </c>
      <c r="BA1534" s="19">
        <v>0.60899999999999999</v>
      </c>
      <c r="BB1534" s="19">
        <v>0.73099999999999998</v>
      </c>
      <c r="BC1534" s="19">
        <v>1.5389999999999999</v>
      </c>
      <c r="BD1534" s="19">
        <v>0.47899999999999998</v>
      </c>
      <c r="BE1534" s="19">
        <v>0.90400000000000003</v>
      </c>
      <c r="BF1534" s="19">
        <v>0.93799999999999994</v>
      </c>
      <c r="BG1534" s="19">
        <v>0.76800000000000002</v>
      </c>
      <c r="BH1534" s="19">
        <v>0.80500000000000005</v>
      </c>
      <c r="BI1534" s="19">
        <v>0.58799999999999997</v>
      </c>
      <c r="BJ1534" s="19">
        <v>0.52200000000000002</v>
      </c>
      <c r="BK1534" s="19">
        <v>0.877</v>
      </c>
      <c r="BL1534" s="19"/>
      <c r="BM1534" s="19">
        <v>0.85399999999999998</v>
      </c>
      <c r="BN1534" s="19">
        <v>0.42199999999999999</v>
      </c>
      <c r="BO1534" s="19">
        <v>0.50700000000000001</v>
      </c>
      <c r="BP1534" s="19">
        <v>1.401</v>
      </c>
      <c r="BQ1534" s="19">
        <v>0.59699999999999998</v>
      </c>
      <c r="BR1534" s="19">
        <v>0.42299999999999999</v>
      </c>
      <c r="BS1534" s="19">
        <v>0.32100000000000001</v>
      </c>
      <c r="BT1534" s="19">
        <v>0.441</v>
      </c>
      <c r="BU1534" s="19">
        <v>0.51100000000000001</v>
      </c>
      <c r="BV1534" s="19">
        <v>0.44700000000000001</v>
      </c>
      <c r="BW1534" s="19">
        <v>0.4</v>
      </c>
      <c r="BX1534" s="19">
        <v>0.39300000000000002</v>
      </c>
      <c r="BY1534" s="19">
        <v>0.58799999999999997</v>
      </c>
      <c r="BZ1534" s="19">
        <v>0.77400000000000002</v>
      </c>
      <c r="CA1534" s="19">
        <v>0.36799999999999999</v>
      </c>
      <c r="CB1534" s="19">
        <v>0.35499999999999998</v>
      </c>
      <c r="CC1534" s="19">
        <v>0.70899999999999996</v>
      </c>
      <c r="CD1534" s="19">
        <v>0.52400000000000002</v>
      </c>
      <c r="CE1534" s="19"/>
      <c r="CF1534" s="19">
        <v>0.499</v>
      </c>
      <c r="CG1534" s="19">
        <v>1.024</v>
      </c>
      <c r="CH1534" s="19">
        <v>0.58499999999999996</v>
      </c>
      <c r="CI1534" s="19">
        <v>0.89100000000000001</v>
      </c>
      <c r="CJ1534" s="19">
        <v>0.82499999999999996</v>
      </c>
      <c r="CK1534" s="19">
        <v>0.89400000000000002</v>
      </c>
      <c r="CL1534" s="19">
        <v>0.89800000000000002</v>
      </c>
      <c r="CM1534" s="19">
        <v>0.69299999999999995</v>
      </c>
      <c r="CN1534" s="19">
        <v>0.68799999999999994</v>
      </c>
      <c r="CO1534" s="19">
        <v>0.624</v>
      </c>
      <c r="CP1534" s="19">
        <v>0.63300000000000001</v>
      </c>
      <c r="CQ1534" s="19">
        <v>1.0620000000000001</v>
      </c>
      <c r="CR1534" s="19">
        <v>0.92</v>
      </c>
      <c r="CS1534" s="19">
        <v>1.883</v>
      </c>
      <c r="CT1534" s="19">
        <v>0.83399999999999996</v>
      </c>
      <c r="CU1534" s="19">
        <v>1.1020000000000001</v>
      </c>
      <c r="CV1534" s="19">
        <v>0.92</v>
      </c>
      <c r="CW1534" s="19">
        <v>0.76600000000000001</v>
      </c>
    </row>
    <row r="1535" spans="1:101" s="1" customFormat="1" ht="15" x14ac:dyDescent="0.2">
      <c r="A1535" s="19">
        <v>2520</v>
      </c>
      <c r="B1535" s="19">
        <v>487.9</v>
      </c>
      <c r="C1535" s="19">
        <v>1361.9</v>
      </c>
      <c r="D1535" s="19">
        <v>305.5874</v>
      </c>
      <c r="E1535" s="19">
        <v>307.59399999999999</v>
      </c>
      <c r="F1535" s="19">
        <v>143.0582</v>
      </c>
      <c r="G1535" s="20">
        <v>6948.8333329999996</v>
      </c>
      <c r="H1535" s="19">
        <v>2</v>
      </c>
      <c r="I1535" s="19">
        <v>2</v>
      </c>
      <c r="J1535" s="19" t="s">
        <v>109</v>
      </c>
      <c r="M1535" s="10"/>
      <c r="N1535" s="10"/>
      <c r="U1535" s="21">
        <v>1</v>
      </c>
      <c r="V1535" s="21">
        <v>25</v>
      </c>
      <c r="W1535" s="21">
        <v>397</v>
      </c>
      <c r="X1535" s="19">
        <v>0.05</v>
      </c>
      <c r="Y1535" s="19">
        <v>1.0329999999999999</v>
      </c>
      <c r="Z1535" s="19">
        <v>1.0489999999999999</v>
      </c>
      <c r="AA1535" s="19">
        <v>0.93600000000000005</v>
      </c>
      <c r="AB1535" s="22">
        <f t="shared" si="376"/>
        <v>0.81033333333333346</v>
      </c>
      <c r="AC1535" s="22">
        <f t="shared" si="377"/>
        <v>1.1834444444444445</v>
      </c>
      <c r="AD1535" s="22">
        <f t="shared" si="378"/>
        <v>1.0191111111111111</v>
      </c>
      <c r="AE1535" s="22">
        <f t="shared" si="379"/>
        <v>0.68472443901981039</v>
      </c>
      <c r="AF1535" s="22">
        <f t="shared" si="380"/>
        <v>0.79513737461840395</v>
      </c>
      <c r="AG1535" s="22">
        <f t="shared" si="381"/>
        <v>-0.54640458921433677</v>
      </c>
      <c r="AH1535" s="22">
        <f t="shared" si="382"/>
        <v>-0.33072396083090827</v>
      </c>
      <c r="AI1535" s="22">
        <f t="shared" si="383"/>
        <v>-1.5452088694016359</v>
      </c>
      <c r="AJ1535" s="22">
        <f t="shared" si="384"/>
        <v>-1.3095023455493138</v>
      </c>
      <c r="AK1535" s="22">
        <f>P1535</f>
        <v>0</v>
      </c>
      <c r="AL1535" s="22" t="str">
        <f t="shared" si="385"/>
        <v>Increase</v>
      </c>
      <c r="AM1535" s="24">
        <f t="shared" si="386"/>
        <v>2.8496474296740938E-2</v>
      </c>
      <c r="AN1535" s="24">
        <f t="shared" si="387"/>
        <v>4.9034037454126655E-2</v>
      </c>
      <c r="AO1535" s="25">
        <v>1.26712</v>
      </c>
      <c r="AP1535" s="24">
        <f t="shared" si="388"/>
        <v>4.9034037454126655E-2</v>
      </c>
      <c r="AQ1535" s="25">
        <v>1.34344</v>
      </c>
      <c r="AR1535" s="25">
        <v>1.2052099999999999</v>
      </c>
      <c r="AS1535" s="19">
        <v>2520</v>
      </c>
      <c r="AT1535" s="19">
        <v>0.58299999999999996</v>
      </c>
      <c r="AU1535" s="19">
        <v>1.1599999999999999</v>
      </c>
      <c r="AV1535" s="19">
        <v>0.49299999999999999</v>
      </c>
      <c r="AW1535" s="19">
        <v>0.59399999999999997</v>
      </c>
      <c r="AX1535" s="19">
        <v>0.56599999999999995</v>
      </c>
      <c r="AY1535" s="19">
        <v>0.41499999999999998</v>
      </c>
      <c r="AZ1535" s="19">
        <v>1.173</v>
      </c>
      <c r="BA1535" s="19">
        <v>0.83699999999999997</v>
      </c>
      <c r="BB1535" s="19">
        <v>0.97899999999999998</v>
      </c>
      <c r="BC1535" s="19">
        <v>1.18</v>
      </c>
      <c r="BD1535" s="19">
        <v>0.65400000000000003</v>
      </c>
      <c r="BE1535" s="19">
        <v>1.1919999999999999</v>
      </c>
      <c r="BF1535" s="19">
        <v>0.755</v>
      </c>
      <c r="BG1535" s="19">
        <v>1.327</v>
      </c>
      <c r="BH1535" s="19">
        <v>1.042</v>
      </c>
      <c r="BI1535" s="19">
        <v>0.28899999999999998</v>
      </c>
      <c r="BJ1535" s="19">
        <v>0.64</v>
      </c>
      <c r="BK1535" s="19">
        <v>0.70699999999999996</v>
      </c>
      <c r="BL1535" s="19"/>
      <c r="BM1535" s="19">
        <v>1.0960000000000001</v>
      </c>
      <c r="BN1535" s="19">
        <v>1.304</v>
      </c>
      <c r="BO1535" s="19">
        <v>0.29899999999999999</v>
      </c>
      <c r="BP1535" s="19">
        <v>0.65400000000000003</v>
      </c>
      <c r="BQ1535" s="19">
        <v>1.639</v>
      </c>
      <c r="BR1535" s="19">
        <v>2.3450000000000002</v>
      </c>
      <c r="BS1535" s="19">
        <v>1.393</v>
      </c>
      <c r="BT1535" s="19">
        <v>0.35</v>
      </c>
      <c r="BU1535" s="19">
        <v>0.93</v>
      </c>
      <c r="BV1535" s="19">
        <v>1.264</v>
      </c>
      <c r="BW1535" s="19">
        <v>2.2949999999999999</v>
      </c>
      <c r="BX1535" s="19">
        <v>0.90600000000000003</v>
      </c>
      <c r="BY1535" s="19">
        <v>0.67100000000000004</v>
      </c>
      <c r="BZ1535" s="19">
        <v>0.80800000000000005</v>
      </c>
      <c r="CA1535" s="19">
        <v>1.821</v>
      </c>
      <c r="CB1535" s="19">
        <v>0.50600000000000001</v>
      </c>
      <c r="CC1535" s="19">
        <v>1.4450000000000001</v>
      </c>
      <c r="CD1535" s="19">
        <v>1.5760000000000001</v>
      </c>
      <c r="CE1535" s="19"/>
      <c r="CF1535" s="19">
        <v>0.44600000000000001</v>
      </c>
      <c r="CG1535" s="19">
        <v>0.81299999999999994</v>
      </c>
      <c r="CH1535" s="19">
        <v>1.0660000000000001</v>
      </c>
      <c r="CI1535" s="19">
        <v>1.1040000000000001</v>
      </c>
      <c r="CJ1535" s="19">
        <v>1.1830000000000001</v>
      </c>
      <c r="CK1535" s="19">
        <v>1.3660000000000001</v>
      </c>
      <c r="CL1535" s="19">
        <v>1.2130000000000001</v>
      </c>
      <c r="CM1535" s="19">
        <v>1.226</v>
      </c>
      <c r="CN1535" s="19">
        <v>0.57199999999999995</v>
      </c>
      <c r="CO1535" s="19">
        <v>1.121</v>
      </c>
      <c r="CP1535" s="19">
        <v>0.628</v>
      </c>
      <c r="CQ1535" s="19">
        <v>1.401</v>
      </c>
      <c r="CR1535" s="19">
        <v>1.22</v>
      </c>
      <c r="CS1535" s="19">
        <v>0.876</v>
      </c>
      <c r="CT1535" s="19">
        <v>1.1419999999999999</v>
      </c>
      <c r="CU1535" s="19">
        <v>0.64500000000000002</v>
      </c>
      <c r="CV1535" s="19">
        <v>1.4670000000000001</v>
      </c>
      <c r="CW1535" s="19">
        <v>0.85499999999999998</v>
      </c>
    </row>
    <row r="1536" spans="1:101" s="1" customFormat="1" ht="15" x14ac:dyDescent="0.2">
      <c r="A1536" s="19">
        <v>2521</v>
      </c>
      <c r="B1536" s="19">
        <v>488.7</v>
      </c>
      <c r="C1536" s="19">
        <v>1361.9</v>
      </c>
      <c r="D1536" s="19">
        <v>348.0908</v>
      </c>
      <c r="E1536" s="19">
        <v>350.09750000000003</v>
      </c>
      <c r="F1536" s="19">
        <v>114.0325</v>
      </c>
      <c r="G1536" s="20">
        <v>10266.42857</v>
      </c>
      <c r="H1536" s="19">
        <v>1</v>
      </c>
      <c r="I1536" s="19">
        <v>1</v>
      </c>
      <c r="J1536" s="19" t="s">
        <v>103</v>
      </c>
      <c r="M1536" s="10"/>
      <c r="N1536" s="10"/>
      <c r="U1536" s="21">
        <v>0</v>
      </c>
      <c r="V1536" s="21">
        <v>28</v>
      </c>
      <c r="W1536" s="21">
        <v>468</v>
      </c>
      <c r="X1536" s="19">
        <v>0.05</v>
      </c>
      <c r="Y1536" s="19">
        <v>1.0529999999999999</v>
      </c>
      <c r="Z1536" s="19">
        <v>1.169</v>
      </c>
      <c r="AA1536" s="19">
        <v>1.0860000000000001</v>
      </c>
      <c r="AB1536" s="22">
        <f t="shared" si="376"/>
        <v>1.2223333333333333</v>
      </c>
      <c r="AC1536" s="22">
        <f t="shared" si="377"/>
        <v>0.79933333333333345</v>
      </c>
      <c r="AD1536" s="22">
        <f t="shared" si="378"/>
        <v>1.094111111111111</v>
      </c>
      <c r="AE1536" s="22">
        <f t="shared" si="379"/>
        <v>1.5291909924937446</v>
      </c>
      <c r="AF1536" s="22">
        <f t="shared" si="380"/>
        <v>1.1171930537219459</v>
      </c>
      <c r="AG1536" s="22">
        <f t="shared" si="381"/>
        <v>0.61276860729744209</v>
      </c>
      <c r="AH1536" s="22">
        <f t="shared" si="382"/>
        <v>0.15987850863378036</v>
      </c>
      <c r="AI1536" s="22">
        <f t="shared" si="383"/>
        <v>-3.4542373889159901</v>
      </c>
      <c r="AJ1536" s="22">
        <f t="shared" si="384"/>
        <v>-0.34007354691345243</v>
      </c>
      <c r="AK1536" s="31"/>
      <c r="AL1536" s="22" t="str">
        <f t="shared" si="385"/>
        <v>Lowering</v>
      </c>
      <c r="AM1536" s="24">
        <f t="shared" si="386"/>
        <v>3.5136832722615634E-4</v>
      </c>
      <c r="AN1536" s="24">
        <f t="shared" si="387"/>
        <v>0.45701078918599369</v>
      </c>
      <c r="AO1536" s="25">
        <v>1.70472</v>
      </c>
      <c r="AP1536" s="24">
        <f t="shared" si="388"/>
        <v>0.45701078918599369</v>
      </c>
      <c r="AQ1536" s="25">
        <v>0.45910400000000001</v>
      </c>
      <c r="AR1536" s="25">
        <v>0.60976600000000003</v>
      </c>
      <c r="AS1536" s="19">
        <v>2521</v>
      </c>
      <c r="AT1536" s="19">
        <v>1.028</v>
      </c>
      <c r="AU1536" s="19">
        <v>1.712</v>
      </c>
      <c r="AV1536" s="19">
        <v>1.359</v>
      </c>
      <c r="AW1536" s="19">
        <v>0.96199999999999997</v>
      </c>
      <c r="AX1536" s="19">
        <v>1.552</v>
      </c>
      <c r="AY1536" s="19">
        <v>0.78200000000000003</v>
      </c>
      <c r="AZ1536" s="19">
        <v>1.1140000000000001</v>
      </c>
      <c r="BA1536" s="19">
        <v>1.397</v>
      </c>
      <c r="BB1536" s="19">
        <v>1.2190000000000001</v>
      </c>
      <c r="BC1536" s="19">
        <v>1.8140000000000001</v>
      </c>
      <c r="BD1536" s="19">
        <v>0.47599999999999998</v>
      </c>
      <c r="BE1536" s="19">
        <v>1.431</v>
      </c>
      <c r="BF1536" s="19">
        <v>1.538</v>
      </c>
      <c r="BG1536" s="19">
        <v>0.83099999999999996</v>
      </c>
      <c r="BH1536" s="19">
        <v>1.1200000000000001</v>
      </c>
      <c r="BI1536" s="19">
        <v>1.159</v>
      </c>
      <c r="BJ1536" s="19">
        <v>0.85499999999999998</v>
      </c>
      <c r="BK1536" s="19">
        <v>1.653</v>
      </c>
      <c r="BL1536" s="19"/>
      <c r="BM1536" s="19">
        <v>0.85299999999999998</v>
      </c>
      <c r="BN1536" s="19">
        <v>0.68700000000000006</v>
      </c>
      <c r="BO1536" s="19">
        <v>1.47</v>
      </c>
      <c r="BP1536" s="19">
        <v>1.1339999999999999</v>
      </c>
      <c r="BQ1536" s="19">
        <v>0.95499999999999996</v>
      </c>
      <c r="BR1536" s="19">
        <v>0.70499999999999996</v>
      </c>
      <c r="BS1536" s="19">
        <v>0.88900000000000001</v>
      </c>
      <c r="BT1536" s="19">
        <v>0.74199999999999999</v>
      </c>
      <c r="BU1536" s="19">
        <v>0.47</v>
      </c>
      <c r="BV1536" s="19">
        <v>0.52100000000000002</v>
      </c>
      <c r="BW1536" s="19">
        <v>0.79100000000000004</v>
      </c>
      <c r="BX1536" s="19">
        <v>0.66600000000000004</v>
      </c>
      <c r="BY1536" s="19">
        <v>0.89300000000000002</v>
      </c>
      <c r="BZ1536" s="19">
        <v>1.1220000000000001</v>
      </c>
      <c r="CA1536" s="19">
        <v>0.53300000000000003</v>
      </c>
      <c r="CB1536" s="19">
        <v>0.496</v>
      </c>
      <c r="CC1536" s="19">
        <v>0.86</v>
      </c>
      <c r="CD1536" s="19">
        <v>0.60099999999999998</v>
      </c>
      <c r="CE1536" s="19"/>
      <c r="CF1536" s="19">
        <v>1.1299999999999999</v>
      </c>
      <c r="CG1536" s="19">
        <v>1.9330000000000001</v>
      </c>
      <c r="CH1536" s="19">
        <v>0.94199999999999995</v>
      </c>
      <c r="CI1536" s="19">
        <v>0.82</v>
      </c>
      <c r="CJ1536" s="19">
        <v>0.35899999999999999</v>
      </c>
      <c r="CK1536" s="19">
        <v>1.113</v>
      </c>
      <c r="CL1536" s="19">
        <v>2.633</v>
      </c>
      <c r="CM1536" s="19">
        <v>0.78</v>
      </c>
      <c r="CN1536" s="19">
        <v>0.89200000000000002</v>
      </c>
      <c r="CO1536" s="19">
        <v>0.97</v>
      </c>
      <c r="CP1536" s="19">
        <v>1.198</v>
      </c>
      <c r="CQ1536" s="19">
        <v>0.46500000000000002</v>
      </c>
      <c r="CR1536" s="19">
        <v>0.92700000000000005</v>
      </c>
      <c r="CS1536" s="19">
        <v>0.71699999999999997</v>
      </c>
      <c r="CT1536" s="19">
        <v>0.55700000000000005</v>
      </c>
      <c r="CU1536" s="19">
        <v>2.4319999999999999</v>
      </c>
      <c r="CV1536" s="19">
        <v>0.95399999999999996</v>
      </c>
      <c r="CW1536" s="19">
        <v>0.872</v>
      </c>
    </row>
    <row r="1537" spans="1:101" s="1" customFormat="1" ht="15" x14ac:dyDescent="0.2">
      <c r="A1537" s="19">
        <v>2522</v>
      </c>
      <c r="B1537" s="19">
        <v>488.9</v>
      </c>
      <c r="C1537" s="19">
        <v>1362.2</v>
      </c>
      <c r="D1537" s="19">
        <v>502.13200000000001</v>
      </c>
      <c r="E1537" s="19">
        <v>504.13869999999997</v>
      </c>
      <c r="F1537" s="19">
        <v>268.07369999999997</v>
      </c>
      <c r="G1537" s="20">
        <v>12761.666670000001</v>
      </c>
      <c r="H1537" s="19">
        <v>1</v>
      </c>
      <c r="I1537" s="19">
        <v>1</v>
      </c>
      <c r="J1537" s="19" t="s">
        <v>109</v>
      </c>
      <c r="M1537" s="10"/>
      <c r="N1537" s="10"/>
      <c r="U1537" s="21">
        <v>3</v>
      </c>
      <c r="V1537" s="21">
        <v>22</v>
      </c>
      <c r="W1537" s="21">
        <v>367</v>
      </c>
      <c r="X1537" s="19">
        <v>0.05</v>
      </c>
      <c r="Y1537" s="19">
        <v>1.1619999999999999</v>
      </c>
      <c r="Z1537" s="19">
        <v>1.204</v>
      </c>
      <c r="AA1537" s="19">
        <v>1.1870000000000001</v>
      </c>
      <c r="AB1537" s="22">
        <f t="shared" si="376"/>
        <v>1.0840555555555556</v>
      </c>
      <c r="AC1537" s="22">
        <f t="shared" si="377"/>
        <v>1.1163888888888889</v>
      </c>
      <c r="AD1537" s="22">
        <f t="shared" si="378"/>
        <v>0.89616666666666644</v>
      </c>
      <c r="AE1537" s="22">
        <f t="shared" si="379"/>
        <v>0.97103757153520776</v>
      </c>
      <c r="AF1537" s="22">
        <f t="shared" si="380"/>
        <v>1.2096584216725563</v>
      </c>
      <c r="AG1537" s="22">
        <f t="shared" si="381"/>
        <v>-4.2400977184326963E-2</v>
      </c>
      <c r="AH1537" s="22">
        <f t="shared" si="382"/>
        <v>0.27459972276515704</v>
      </c>
      <c r="AI1537" s="22">
        <f t="shared" si="383"/>
        <v>-0.13225262091224219</v>
      </c>
      <c r="AJ1537" s="22">
        <f t="shared" si="384"/>
        <v>-2.6583866930714106</v>
      </c>
      <c r="AK1537" s="22">
        <f>P1537</f>
        <v>0</v>
      </c>
      <c r="AL1537" s="22" t="str">
        <f t="shared" si="385"/>
        <v>Increase</v>
      </c>
      <c r="AM1537" s="24">
        <f t="shared" si="386"/>
        <v>0.73747512996219666</v>
      </c>
      <c r="AN1537" s="24">
        <f t="shared" si="387"/>
        <v>2.1959037831708397E-3</v>
      </c>
      <c r="AO1537" s="25">
        <v>0.58718999999999999</v>
      </c>
      <c r="AP1537" s="24">
        <f t="shared" si="388"/>
        <v>2.1959037831708397E-3</v>
      </c>
      <c r="AQ1537" s="25">
        <v>1.4415899999999999</v>
      </c>
      <c r="AR1537" s="25">
        <v>1.3363100000000001</v>
      </c>
      <c r="AS1537" s="19">
        <v>2522</v>
      </c>
      <c r="AT1537" s="19">
        <v>1.4530000000000001</v>
      </c>
      <c r="AU1537" s="19">
        <v>1.0449999999999999</v>
      </c>
      <c r="AV1537" s="19">
        <v>1.2410000000000001</v>
      </c>
      <c r="AW1537" s="19">
        <v>1.27</v>
      </c>
      <c r="AX1537" s="19">
        <v>1.093</v>
      </c>
      <c r="AY1537" s="19">
        <v>0.84</v>
      </c>
      <c r="AZ1537" s="19">
        <v>1.018</v>
      </c>
      <c r="BA1537" s="19">
        <v>1.0209999999999999</v>
      </c>
      <c r="BB1537" s="19">
        <v>0.93400000000000005</v>
      </c>
      <c r="BC1537" s="19">
        <v>1.0740000000000001</v>
      </c>
      <c r="BD1537" s="19">
        <v>1.1719999999999999</v>
      </c>
      <c r="BE1537" s="19">
        <v>1.157</v>
      </c>
      <c r="BF1537" s="19">
        <v>0.996</v>
      </c>
      <c r="BG1537" s="19">
        <v>0.99299999999999999</v>
      </c>
      <c r="BH1537" s="19">
        <v>0.76900000000000002</v>
      </c>
      <c r="BI1537" s="19">
        <v>1.1120000000000001</v>
      </c>
      <c r="BJ1537" s="19">
        <v>0.9</v>
      </c>
      <c r="BK1537" s="19">
        <v>1.425</v>
      </c>
      <c r="BL1537" s="19"/>
      <c r="BM1537" s="19">
        <v>1.2090000000000001</v>
      </c>
      <c r="BN1537" s="19">
        <v>1.365</v>
      </c>
      <c r="BO1537" s="19">
        <v>1.1399999999999999</v>
      </c>
      <c r="BP1537" s="19">
        <v>0.85</v>
      </c>
      <c r="BQ1537" s="19">
        <v>0.55900000000000005</v>
      </c>
      <c r="BR1537" s="19">
        <v>0.50700000000000001</v>
      </c>
      <c r="BS1537" s="19">
        <v>1.1080000000000001</v>
      </c>
      <c r="BT1537" s="19">
        <v>1.1339999999999999</v>
      </c>
      <c r="BU1537" s="19">
        <v>0.94699999999999995</v>
      </c>
      <c r="BV1537" s="19">
        <v>1.4450000000000001</v>
      </c>
      <c r="BW1537" s="19">
        <v>0.69499999999999995</v>
      </c>
      <c r="BX1537" s="19">
        <v>0.80800000000000005</v>
      </c>
      <c r="BY1537" s="19">
        <v>1.526</v>
      </c>
      <c r="BZ1537" s="19">
        <v>1.3480000000000001</v>
      </c>
      <c r="CA1537" s="19">
        <v>1.0680000000000001</v>
      </c>
      <c r="CB1537" s="19">
        <v>1.8919999999999999</v>
      </c>
      <c r="CC1537" s="19">
        <v>0.997</v>
      </c>
      <c r="CD1537" s="19">
        <v>1.4970000000000001</v>
      </c>
      <c r="CE1537" s="19"/>
      <c r="CF1537" s="19">
        <v>1.153</v>
      </c>
      <c r="CG1537" s="19">
        <v>0.79400000000000004</v>
      </c>
      <c r="CH1537" s="19">
        <v>0.86599999999999999</v>
      </c>
      <c r="CI1537" s="19">
        <v>0.84</v>
      </c>
      <c r="CJ1537" s="19">
        <v>0.56899999999999995</v>
      </c>
      <c r="CK1537" s="19">
        <v>0.69</v>
      </c>
      <c r="CL1537" s="19">
        <v>0.81299999999999994</v>
      </c>
      <c r="CM1537" s="19">
        <v>0.92400000000000004</v>
      </c>
      <c r="CN1537" s="19">
        <v>1.034</v>
      </c>
      <c r="CO1537" s="19">
        <v>0.94399999999999995</v>
      </c>
      <c r="CP1537" s="19">
        <v>1.161</v>
      </c>
      <c r="CQ1537" s="19">
        <v>0.84399999999999997</v>
      </c>
      <c r="CR1537" s="19">
        <v>0.87</v>
      </c>
      <c r="CS1537" s="19">
        <v>1.0189999999999999</v>
      </c>
      <c r="CT1537" s="19">
        <v>0.84299999999999997</v>
      </c>
      <c r="CU1537" s="19">
        <v>1.115</v>
      </c>
      <c r="CV1537" s="19">
        <v>0.877</v>
      </c>
      <c r="CW1537" s="19">
        <v>0.77500000000000002</v>
      </c>
    </row>
    <row r="1538" spans="1:101" s="1" customFormat="1" ht="15" x14ac:dyDescent="0.2">
      <c r="A1538" s="19">
        <v>2523</v>
      </c>
      <c r="B1538" s="19">
        <v>488.9</v>
      </c>
      <c r="C1538" s="19">
        <v>1362.7</v>
      </c>
      <c r="D1538" s="19">
        <v>345.10840000000002</v>
      </c>
      <c r="E1538" s="19">
        <v>347.11520000000002</v>
      </c>
      <c r="F1538" s="19">
        <v>222.1001</v>
      </c>
      <c r="G1538" s="20">
        <v>11019.055560000001</v>
      </c>
      <c r="H1538" s="19">
        <v>2</v>
      </c>
      <c r="I1538" s="19">
        <v>2</v>
      </c>
      <c r="J1538" s="19" t="s">
        <v>103</v>
      </c>
      <c r="M1538" s="10"/>
      <c r="N1538" s="10"/>
      <c r="U1538" s="21">
        <v>0</v>
      </c>
      <c r="V1538" s="21">
        <v>23</v>
      </c>
      <c r="W1538" s="21">
        <v>314</v>
      </c>
      <c r="X1538" s="19">
        <v>0.05</v>
      </c>
      <c r="Y1538" s="19">
        <v>1.0660000000000001</v>
      </c>
      <c r="Z1538" s="19">
        <v>0.98399999999999999</v>
      </c>
      <c r="AA1538" s="19">
        <v>1.1200000000000001</v>
      </c>
      <c r="AB1538" s="22">
        <f t="shared" si="376"/>
        <v>0.89483333333333326</v>
      </c>
      <c r="AC1538" s="22">
        <f t="shared" si="377"/>
        <v>0.97044444444444444</v>
      </c>
      <c r="AD1538" s="22">
        <f t="shared" si="378"/>
        <v>0.88566666666666671</v>
      </c>
      <c r="AE1538" s="22">
        <f t="shared" si="379"/>
        <v>0.92208610029768712</v>
      </c>
      <c r="AF1538" s="22">
        <f t="shared" si="380"/>
        <v>1.010350018818216</v>
      </c>
      <c r="AG1538" s="22">
        <f t="shared" si="381"/>
        <v>-0.11702662549856148</v>
      </c>
      <c r="AH1538" s="22">
        <f t="shared" si="382"/>
        <v>1.4855177070030805E-2</v>
      </c>
      <c r="AI1538" s="22">
        <f t="shared" si="383"/>
        <v>-0.40971449330773713</v>
      </c>
      <c r="AJ1538" s="22">
        <f t="shared" si="384"/>
        <v>-4.9293859995690859E-2</v>
      </c>
      <c r="AK1538" s="22">
        <f>P1538</f>
        <v>0</v>
      </c>
      <c r="AL1538" s="22" t="str">
        <f t="shared" si="385"/>
        <v>Increase</v>
      </c>
      <c r="AM1538" s="24">
        <f t="shared" si="386"/>
        <v>0.38930098870324314</v>
      </c>
      <c r="AN1538" s="24">
        <f t="shared" si="387"/>
        <v>0.89270124406277285</v>
      </c>
      <c r="AO1538" s="25">
        <v>0.71510399999999996</v>
      </c>
      <c r="AP1538" s="24">
        <f t="shared" si="388"/>
        <v>0.89270124406277285</v>
      </c>
      <c r="AQ1538" s="25">
        <v>0.11587699999999999</v>
      </c>
      <c r="AR1538" s="25">
        <v>0.18922800000000001</v>
      </c>
      <c r="AS1538" s="19">
        <v>2523</v>
      </c>
      <c r="AT1538" s="19">
        <v>0.88800000000000001</v>
      </c>
      <c r="AU1538" s="19">
        <v>1.1479999999999999</v>
      </c>
      <c r="AV1538" s="19">
        <v>1.1719999999999999</v>
      </c>
      <c r="AW1538" s="19">
        <v>1.143</v>
      </c>
      <c r="AX1538" s="19">
        <v>1.29</v>
      </c>
      <c r="AY1538" s="19">
        <v>0.96899999999999997</v>
      </c>
      <c r="AZ1538" s="19">
        <v>0.99299999999999999</v>
      </c>
      <c r="BA1538" s="19">
        <v>0.94699999999999995</v>
      </c>
      <c r="BB1538" s="19">
        <v>0.76200000000000001</v>
      </c>
      <c r="BC1538" s="19">
        <v>0.95399999999999996</v>
      </c>
      <c r="BD1538" s="19">
        <v>0.749</v>
      </c>
      <c r="BE1538" s="19">
        <v>0.74399999999999999</v>
      </c>
      <c r="BF1538" s="19">
        <v>0.65200000000000002</v>
      </c>
      <c r="BG1538" s="19">
        <v>0.64300000000000002</v>
      </c>
      <c r="BH1538" s="19">
        <v>0.501</v>
      </c>
      <c r="BI1538" s="19">
        <v>0.85299999999999998</v>
      </c>
      <c r="BJ1538" s="19">
        <v>0.82499999999999996</v>
      </c>
      <c r="BK1538" s="19">
        <v>0.874</v>
      </c>
      <c r="BL1538" s="19"/>
      <c r="BM1538" s="19">
        <v>0.93100000000000005</v>
      </c>
      <c r="BN1538" s="19">
        <v>1.004</v>
      </c>
      <c r="BO1538" s="19">
        <v>1.42</v>
      </c>
      <c r="BP1538" s="19">
        <v>1.1970000000000001</v>
      </c>
      <c r="BQ1538" s="19">
        <v>0.99399999999999999</v>
      </c>
      <c r="BR1538" s="19">
        <v>0.55500000000000005</v>
      </c>
      <c r="BS1538" s="19">
        <v>1.258</v>
      </c>
      <c r="BT1538" s="19">
        <v>1.5880000000000001</v>
      </c>
      <c r="BU1538" s="19">
        <v>0.62</v>
      </c>
      <c r="BV1538" s="19">
        <v>0.88600000000000001</v>
      </c>
      <c r="BW1538" s="19">
        <v>0.56799999999999995</v>
      </c>
      <c r="BX1538" s="19">
        <v>0.8</v>
      </c>
      <c r="BY1538" s="19">
        <v>1.0169999999999999</v>
      </c>
      <c r="BZ1538" s="19">
        <v>0.65200000000000002</v>
      </c>
      <c r="CA1538" s="19">
        <v>0.61599999999999999</v>
      </c>
      <c r="CB1538" s="19">
        <v>1.018</v>
      </c>
      <c r="CC1538" s="19">
        <v>1.032</v>
      </c>
      <c r="CD1538" s="19">
        <v>1.3120000000000001</v>
      </c>
      <c r="CE1538" s="19"/>
      <c r="CF1538" s="19">
        <v>1.1439999999999999</v>
      </c>
      <c r="CG1538" s="19">
        <v>1.0660000000000001</v>
      </c>
      <c r="CH1538" s="19">
        <v>1.032</v>
      </c>
      <c r="CI1538" s="19">
        <v>0.97699999999999998</v>
      </c>
      <c r="CJ1538" s="19">
        <v>0.93799999999999994</v>
      </c>
      <c r="CK1538" s="19">
        <v>1.2769999999999999</v>
      </c>
      <c r="CL1538" s="19">
        <v>0.96699999999999997</v>
      </c>
      <c r="CM1538" s="19">
        <v>0.81799999999999995</v>
      </c>
      <c r="CN1538" s="19">
        <v>0.79600000000000004</v>
      </c>
      <c r="CO1538" s="19">
        <v>0.92900000000000005</v>
      </c>
      <c r="CP1538" s="19">
        <v>0.61899999999999999</v>
      </c>
      <c r="CQ1538" s="19">
        <v>0.68400000000000005</v>
      </c>
      <c r="CR1538" s="19">
        <v>0.67800000000000005</v>
      </c>
      <c r="CS1538" s="19">
        <v>0.76900000000000002</v>
      </c>
      <c r="CT1538" s="19">
        <v>0.625</v>
      </c>
      <c r="CU1538" s="19">
        <v>0.871</v>
      </c>
      <c r="CV1538" s="19">
        <v>0.628</v>
      </c>
      <c r="CW1538" s="19">
        <v>1.1240000000000001</v>
      </c>
    </row>
    <row r="1539" spans="1:101" s="1" customFormat="1" ht="15" x14ac:dyDescent="0.2">
      <c r="A1539" s="19">
        <v>2524</v>
      </c>
      <c r="B1539" s="19">
        <v>488.9</v>
      </c>
      <c r="C1539" s="19">
        <v>1362.8</v>
      </c>
      <c r="D1539" s="19">
        <v>370.09710000000001</v>
      </c>
      <c r="E1539" s="19">
        <v>372.10359999999997</v>
      </c>
      <c r="F1539" s="19">
        <v>136.03880000000001</v>
      </c>
      <c r="G1539" s="20">
        <v>24294.76</v>
      </c>
      <c r="H1539" s="19">
        <v>1</v>
      </c>
      <c r="I1539" s="19">
        <v>1</v>
      </c>
      <c r="J1539" s="19" t="s">
        <v>109</v>
      </c>
      <c r="M1539" s="10"/>
      <c r="N1539" s="10"/>
      <c r="U1539" s="21">
        <v>1</v>
      </c>
      <c r="V1539" s="21">
        <v>10</v>
      </c>
      <c r="W1539" s="21">
        <v>164</v>
      </c>
      <c r="X1539" s="19">
        <v>0.05</v>
      </c>
      <c r="Y1539" s="19">
        <v>1.127</v>
      </c>
      <c r="Z1539" s="19">
        <v>1.0980000000000001</v>
      </c>
      <c r="AA1539" s="19">
        <v>0.86199999999999999</v>
      </c>
      <c r="AB1539" s="22">
        <f t="shared" ref="AB1539:AB1602" si="392">AVERAGE(AT1539:BK1539)</f>
        <v>1.2237777777777779</v>
      </c>
      <c r="AC1539" s="22">
        <f t="shared" ref="AC1539:AC1602" si="393">AVERAGE(BM1539:CD1539)</f>
        <v>0.76200000000000001</v>
      </c>
      <c r="AD1539" s="22">
        <f t="shared" ref="AD1539:AD1602" si="394">AVERAGE(CF1539:CW1539)</f>
        <v>1.1006666666666667</v>
      </c>
      <c r="AE1539" s="22">
        <f t="shared" ref="AE1539:AE1602" si="395">AB1539/AC1539</f>
        <v>1.6060075823855353</v>
      </c>
      <c r="AF1539" s="22">
        <f t="shared" ref="AF1539:AF1602" si="396">AB1539/AD1539</f>
        <v>1.111851403189986</v>
      </c>
      <c r="AG1539" s="22">
        <f t="shared" ref="AG1539:AG1602" si="397">LOG(AE1539,2)</f>
        <v>0.68347870421524415</v>
      </c>
      <c r="AH1539" s="22">
        <f t="shared" ref="AH1539:AH1602" si="398">LOG(AF1539,2)</f>
        <v>0.15296398751646431</v>
      </c>
      <c r="AI1539" s="22">
        <f t="shared" ref="AI1539:AI1602" si="399">LOG(AM1539,10)</f>
        <v>-3.5258885884436491</v>
      </c>
      <c r="AJ1539" s="22">
        <f t="shared" ref="AJ1539:AJ1602" si="400">LOG(AN1539,10)</f>
        <v>-0.29135334782358047</v>
      </c>
      <c r="AK1539" s="10" t="s">
        <v>165</v>
      </c>
      <c r="AL1539" s="22" t="str">
        <f t="shared" ref="AL1539:AL1602" si="401">+IF(AB1539&lt;AC1539,"Increase","Lowering")</f>
        <v>Lowering</v>
      </c>
      <c r="AM1539" s="24">
        <f t="shared" ref="AM1539:AM1602" si="402">_xlfn.T.TEST(AT1539:BK1539,BM1539:CD1539,2,3)</f>
        <v>2.9792806199332251E-4</v>
      </c>
      <c r="AN1539" s="24">
        <f t="shared" ref="AN1539:AN1602" si="403">_xlfn.T.TEST(AT1539:BK1539,CF1539:CW1539,2,3)</f>
        <v>0.51126569363867791</v>
      </c>
      <c r="AO1539" s="25">
        <v>1.7338</v>
      </c>
      <c r="AP1539" s="24">
        <f t="shared" ref="AP1539:AP1602" si="404">_xlfn.T.TEST(AT1539:BK1539,CF1539:CW1539,2,3)</f>
        <v>0.51126569363867791</v>
      </c>
      <c r="AQ1539" s="25">
        <v>0.45765899999999998</v>
      </c>
      <c r="AR1539" s="25">
        <v>0.60763999999999996</v>
      </c>
      <c r="AS1539" s="19">
        <v>2524</v>
      </c>
      <c r="AT1539" s="19">
        <v>0.97199999999999998</v>
      </c>
      <c r="AU1539" s="19">
        <v>1.819</v>
      </c>
      <c r="AV1539" s="19">
        <v>1.32</v>
      </c>
      <c r="AW1539" s="19">
        <v>0.88100000000000001</v>
      </c>
      <c r="AX1539" s="19">
        <v>1.383</v>
      </c>
      <c r="AY1539" s="19">
        <v>0.89400000000000002</v>
      </c>
      <c r="AZ1539" s="19">
        <v>0.86499999999999999</v>
      </c>
      <c r="BA1539" s="19">
        <v>1.427</v>
      </c>
      <c r="BB1539" s="19">
        <v>1.238</v>
      </c>
      <c r="BC1539" s="19">
        <v>1.522</v>
      </c>
      <c r="BD1539" s="19">
        <v>0.498</v>
      </c>
      <c r="BE1539" s="19">
        <v>1.21</v>
      </c>
      <c r="BF1539" s="19">
        <v>2.0830000000000002</v>
      </c>
      <c r="BG1539" s="19">
        <v>0.97299999999999998</v>
      </c>
      <c r="BH1539" s="19">
        <v>1.1240000000000001</v>
      </c>
      <c r="BI1539" s="19">
        <v>1.0009999999999999</v>
      </c>
      <c r="BJ1539" s="19">
        <v>0.95099999999999996</v>
      </c>
      <c r="BK1539" s="19">
        <v>1.867</v>
      </c>
      <c r="BL1539" s="19"/>
      <c r="BM1539" s="19">
        <v>0.69199999999999995</v>
      </c>
      <c r="BN1539" s="19">
        <v>0.77400000000000002</v>
      </c>
      <c r="BO1539" s="19">
        <v>1.177</v>
      </c>
      <c r="BP1539" s="19">
        <v>1.206</v>
      </c>
      <c r="BQ1539" s="19">
        <v>0.90500000000000003</v>
      </c>
      <c r="BR1539" s="19">
        <v>0.72199999999999998</v>
      </c>
      <c r="BS1539" s="19">
        <v>0.77100000000000002</v>
      </c>
      <c r="BT1539" s="19">
        <v>0.60799999999999998</v>
      </c>
      <c r="BU1539" s="19">
        <v>0.44700000000000001</v>
      </c>
      <c r="BV1539" s="19">
        <v>0.49299999999999999</v>
      </c>
      <c r="BW1539" s="19">
        <v>0.79900000000000004</v>
      </c>
      <c r="BX1539" s="19">
        <v>0.58499999999999996</v>
      </c>
      <c r="BY1539" s="19">
        <v>0.72299999999999998</v>
      </c>
      <c r="BZ1539" s="19">
        <v>1.143</v>
      </c>
      <c r="CA1539" s="19">
        <v>0.69599999999999995</v>
      </c>
      <c r="CB1539" s="19">
        <v>0.40500000000000003</v>
      </c>
      <c r="CC1539" s="19">
        <v>1.0129999999999999</v>
      </c>
      <c r="CD1539" s="19">
        <v>0.55700000000000005</v>
      </c>
      <c r="CE1539" s="19"/>
      <c r="CF1539" s="19">
        <v>1.171</v>
      </c>
      <c r="CG1539" s="19">
        <v>1.929</v>
      </c>
      <c r="CH1539" s="19">
        <v>0.93700000000000006</v>
      </c>
      <c r="CI1539" s="19">
        <v>0.58599999999999997</v>
      </c>
      <c r="CJ1539" s="19">
        <v>0.35899999999999999</v>
      </c>
      <c r="CK1539" s="19">
        <v>1.1000000000000001</v>
      </c>
      <c r="CL1539" s="19">
        <v>2.5830000000000002</v>
      </c>
      <c r="CM1539" s="19">
        <v>0.82599999999999996</v>
      </c>
      <c r="CN1539" s="19">
        <v>0.89200000000000002</v>
      </c>
      <c r="CO1539" s="19">
        <v>1.0449999999999999</v>
      </c>
      <c r="CP1539" s="19">
        <v>1.2310000000000001</v>
      </c>
      <c r="CQ1539" s="19">
        <v>0.52800000000000002</v>
      </c>
      <c r="CR1539" s="19">
        <v>0.85699999999999998</v>
      </c>
      <c r="CS1539" s="19">
        <v>0.63500000000000001</v>
      </c>
      <c r="CT1539" s="19">
        <v>0.58499999999999996</v>
      </c>
      <c r="CU1539" s="19">
        <v>2.782</v>
      </c>
      <c r="CV1539" s="19">
        <v>0.91300000000000003</v>
      </c>
      <c r="CW1539" s="19">
        <v>0.85299999999999998</v>
      </c>
    </row>
    <row r="1540" spans="1:101" s="1" customFormat="1" ht="15" x14ac:dyDescent="0.2">
      <c r="A1540" s="19">
        <v>2525</v>
      </c>
      <c r="B1540" s="19">
        <v>487.7</v>
      </c>
      <c r="C1540" s="19">
        <v>1362.9</v>
      </c>
      <c r="D1540" s="19">
        <v>324.82929999999999</v>
      </c>
      <c r="E1540" s="19">
        <v>326.8356</v>
      </c>
      <c r="F1540" s="19">
        <v>181.5419</v>
      </c>
      <c r="G1540" s="20">
        <v>18419.333330000001</v>
      </c>
      <c r="H1540" s="19">
        <v>2</v>
      </c>
      <c r="I1540" s="19">
        <v>2</v>
      </c>
      <c r="J1540" s="19" t="s">
        <v>112</v>
      </c>
      <c r="M1540" s="10"/>
      <c r="N1540" s="10"/>
      <c r="X1540" s="19">
        <v>0.05</v>
      </c>
      <c r="Y1540" s="19">
        <v>0.8</v>
      </c>
      <c r="Z1540" s="19">
        <v>0.92900000000000005</v>
      </c>
      <c r="AA1540" s="19">
        <v>1.327</v>
      </c>
      <c r="AB1540" s="22">
        <f t="shared" si="392"/>
        <v>0.73088888888888881</v>
      </c>
      <c r="AC1540" s="22">
        <f t="shared" si="393"/>
        <v>0.9542222222222223</v>
      </c>
      <c r="AD1540" s="22">
        <f t="shared" si="394"/>
        <v>0.65288888888888907</v>
      </c>
      <c r="AE1540" s="22">
        <f t="shared" si="395"/>
        <v>0.76595249184909164</v>
      </c>
      <c r="AF1540" s="22">
        <f t="shared" si="396"/>
        <v>1.1194690265486722</v>
      </c>
      <c r="AG1540" s="22">
        <f t="shared" si="397"/>
        <v>-0.38467318302337111</v>
      </c>
      <c r="AH1540" s="22">
        <f t="shared" si="398"/>
        <v>0.16281461227912195</v>
      </c>
      <c r="AI1540" s="22">
        <f t="shared" si="399"/>
        <v>-0.70634944465039728</v>
      </c>
      <c r="AJ1540" s="22">
        <f t="shared" si="400"/>
        <v>-0.3180351016373274</v>
      </c>
      <c r="AK1540" s="22">
        <f t="shared" ref="AK1540:AK1560" si="405">P1540</f>
        <v>0</v>
      </c>
      <c r="AL1540" s="22" t="str">
        <f t="shared" si="401"/>
        <v>Increase</v>
      </c>
      <c r="AM1540" s="24">
        <f t="shared" si="402"/>
        <v>0.19663035140054838</v>
      </c>
      <c r="AN1540" s="24">
        <f t="shared" si="403"/>
        <v>0.48080048641703954</v>
      </c>
      <c r="AO1540" s="25">
        <v>0.87151199999999995</v>
      </c>
      <c r="AP1540" s="24">
        <f t="shared" si="404"/>
        <v>0.48080048641703954</v>
      </c>
      <c r="AQ1540" s="25">
        <v>0.36213600000000001</v>
      </c>
      <c r="AR1540" s="25">
        <v>0.49389</v>
      </c>
      <c r="AS1540" s="19">
        <v>2525</v>
      </c>
      <c r="AT1540" s="19">
        <v>0.64600000000000002</v>
      </c>
      <c r="AU1540" s="19">
        <v>0.98799999999999999</v>
      </c>
      <c r="AV1540" s="19">
        <v>1.0760000000000001</v>
      </c>
      <c r="AW1540" s="19">
        <v>1.319</v>
      </c>
      <c r="AX1540" s="19">
        <v>1.62</v>
      </c>
      <c r="AY1540" s="19">
        <v>0.89600000000000002</v>
      </c>
      <c r="AZ1540" s="19">
        <v>1.054</v>
      </c>
      <c r="BA1540" s="19">
        <v>0.93899999999999995</v>
      </c>
      <c r="BB1540" s="19">
        <v>0.36299999999999999</v>
      </c>
      <c r="BC1540" s="19">
        <v>0.36399999999999999</v>
      </c>
      <c r="BD1540" s="19">
        <v>0.33</v>
      </c>
      <c r="BE1540" s="19">
        <v>0.54300000000000004</v>
      </c>
      <c r="BF1540" s="19">
        <v>0.31</v>
      </c>
      <c r="BG1540" s="19">
        <v>0.51600000000000001</v>
      </c>
      <c r="BH1540" s="19">
        <v>0.17399999999999999</v>
      </c>
      <c r="BI1540" s="19">
        <v>0.51700000000000002</v>
      </c>
      <c r="BJ1540" s="19">
        <v>0.55700000000000005</v>
      </c>
      <c r="BK1540" s="19">
        <v>0.94399999999999995</v>
      </c>
      <c r="BL1540" s="19"/>
      <c r="BM1540" s="19">
        <v>0.83499999999999996</v>
      </c>
      <c r="BN1540" s="19">
        <v>1.1000000000000001</v>
      </c>
      <c r="BO1540" s="19">
        <v>2.1269999999999998</v>
      </c>
      <c r="BP1540" s="19">
        <v>1.71</v>
      </c>
      <c r="BQ1540" s="19">
        <v>0.99099999999999999</v>
      </c>
      <c r="BR1540" s="19">
        <v>0.27300000000000002</v>
      </c>
      <c r="BS1540" s="19">
        <v>1.5649999999999999</v>
      </c>
      <c r="BT1540" s="19">
        <v>1.903</v>
      </c>
      <c r="BU1540" s="19">
        <v>0.23200000000000001</v>
      </c>
      <c r="BV1540" s="19">
        <v>0.49199999999999999</v>
      </c>
      <c r="BW1540" s="19">
        <v>0.24199999999999999</v>
      </c>
      <c r="BX1540" s="19">
        <v>0.34799999999999998</v>
      </c>
      <c r="BY1540" s="19">
        <v>0.89300000000000002</v>
      </c>
      <c r="BZ1540" s="19">
        <v>0.5</v>
      </c>
      <c r="CA1540" s="19">
        <v>0.35</v>
      </c>
      <c r="CB1540" s="19">
        <v>1.246</v>
      </c>
      <c r="CC1540" s="19">
        <v>1.0820000000000001</v>
      </c>
      <c r="CD1540" s="19">
        <v>1.2869999999999999</v>
      </c>
      <c r="CE1540" s="19"/>
      <c r="CF1540" s="19">
        <v>1.012</v>
      </c>
      <c r="CG1540" s="19">
        <v>1.012</v>
      </c>
      <c r="CH1540" s="19">
        <v>0.86899999999999999</v>
      </c>
      <c r="CI1540" s="19">
        <v>0.85399999999999998</v>
      </c>
      <c r="CJ1540" s="19">
        <v>0.434</v>
      </c>
      <c r="CK1540" s="19">
        <v>0.94399999999999995</v>
      </c>
      <c r="CL1540" s="19">
        <v>0.90200000000000002</v>
      </c>
      <c r="CM1540" s="19">
        <v>0.44800000000000001</v>
      </c>
      <c r="CN1540" s="19">
        <v>0.74099999999999999</v>
      </c>
      <c r="CO1540" s="19">
        <v>0.59399999999999997</v>
      </c>
      <c r="CP1540" s="19">
        <v>0.433</v>
      </c>
      <c r="CQ1540" s="19">
        <v>0.46700000000000003</v>
      </c>
      <c r="CR1540" s="19">
        <v>0.441</v>
      </c>
      <c r="CS1540" s="19">
        <v>0.56899999999999995</v>
      </c>
      <c r="CT1540" s="19">
        <v>0.255</v>
      </c>
      <c r="CU1540" s="19">
        <v>0.64200000000000002</v>
      </c>
      <c r="CV1540" s="19">
        <v>0.32</v>
      </c>
      <c r="CW1540" s="19">
        <v>0.81499999999999995</v>
      </c>
    </row>
    <row r="1541" spans="1:101" s="1" customFormat="1" ht="15" x14ac:dyDescent="0.2">
      <c r="A1541" s="19">
        <v>2526</v>
      </c>
      <c r="B1541" s="19">
        <v>488.2</v>
      </c>
      <c r="C1541" s="19">
        <v>1363.1</v>
      </c>
      <c r="D1541" s="19">
        <v>352.55509999999998</v>
      </c>
      <c r="E1541" s="19">
        <v>354.56169999999997</v>
      </c>
      <c r="F1541" s="19">
        <v>236.99350000000001</v>
      </c>
      <c r="G1541" s="20">
        <v>5244.3333329999996</v>
      </c>
      <c r="H1541" s="19">
        <v>2</v>
      </c>
      <c r="I1541" s="19">
        <v>2</v>
      </c>
      <c r="J1541" s="19" t="s">
        <v>103</v>
      </c>
      <c r="M1541" s="10"/>
      <c r="N1541" s="10"/>
      <c r="U1541" s="21">
        <v>0</v>
      </c>
      <c r="V1541" s="21">
        <v>2</v>
      </c>
      <c r="W1541" s="21">
        <v>66</v>
      </c>
      <c r="X1541" s="19">
        <v>0.05</v>
      </c>
      <c r="Y1541" s="19">
        <v>1.2869999999999999</v>
      </c>
      <c r="Z1541" s="19">
        <v>1.081</v>
      </c>
      <c r="AA1541" s="19">
        <v>0.99</v>
      </c>
      <c r="AB1541" s="22">
        <f t="shared" si="392"/>
        <v>0.90494444444444455</v>
      </c>
      <c r="AC1541" s="22">
        <f t="shared" si="393"/>
        <v>0.94561111111111118</v>
      </c>
      <c r="AD1541" s="22">
        <f t="shared" si="394"/>
        <v>0.85588888888888903</v>
      </c>
      <c r="AE1541" s="22">
        <f t="shared" si="395"/>
        <v>0.95699430115739381</v>
      </c>
      <c r="AF1541" s="22">
        <f t="shared" si="396"/>
        <v>1.0573153316889523</v>
      </c>
      <c r="AG1541" s="22">
        <f t="shared" si="397"/>
        <v>-6.341776131132433E-2</v>
      </c>
      <c r="AH1541" s="22">
        <f t="shared" si="398"/>
        <v>8.0405707485776814E-2</v>
      </c>
      <c r="AI1541" s="22">
        <f t="shared" si="399"/>
        <v>-0.17722912201553445</v>
      </c>
      <c r="AJ1541" s="22">
        <f t="shared" si="400"/>
        <v>-0.28866080587331699</v>
      </c>
      <c r="AK1541" s="22">
        <f t="shared" si="405"/>
        <v>0</v>
      </c>
      <c r="AL1541" s="22" t="str">
        <f t="shared" si="401"/>
        <v>Increase</v>
      </c>
      <c r="AM1541" s="24">
        <f t="shared" si="402"/>
        <v>0.66492226865604498</v>
      </c>
      <c r="AN1541" s="24">
        <f t="shared" si="403"/>
        <v>0.5144452884954378</v>
      </c>
      <c r="AO1541" s="25">
        <v>0.45789200000000002</v>
      </c>
      <c r="AP1541" s="24">
        <f t="shared" si="404"/>
        <v>0.5144452884954378</v>
      </c>
      <c r="AQ1541" s="25">
        <v>0.371199</v>
      </c>
      <c r="AR1541" s="25">
        <v>0.50273000000000001</v>
      </c>
      <c r="AS1541" s="19">
        <v>2526</v>
      </c>
      <c r="AT1541" s="19">
        <v>0.93100000000000005</v>
      </c>
      <c r="AU1541" s="19">
        <v>0.98899999999999999</v>
      </c>
      <c r="AV1541" s="19">
        <v>1.3380000000000001</v>
      </c>
      <c r="AW1541" s="19">
        <v>1.54</v>
      </c>
      <c r="AX1541" s="19">
        <v>1.2989999999999999</v>
      </c>
      <c r="AY1541" s="19">
        <v>0.86199999999999999</v>
      </c>
      <c r="AZ1541" s="19">
        <v>0.94799999999999995</v>
      </c>
      <c r="BA1541" s="19">
        <v>1.0669999999999999</v>
      </c>
      <c r="BB1541" s="19">
        <v>0.86499999999999999</v>
      </c>
      <c r="BC1541" s="19">
        <v>0.77</v>
      </c>
      <c r="BD1541" s="19">
        <v>0.83299999999999996</v>
      </c>
      <c r="BE1541" s="19">
        <v>0.746</v>
      </c>
      <c r="BF1541" s="19">
        <v>0.66</v>
      </c>
      <c r="BG1541" s="19">
        <v>0.63300000000000001</v>
      </c>
      <c r="BH1541" s="19">
        <v>0.41199999999999998</v>
      </c>
      <c r="BI1541" s="19">
        <v>0.65800000000000003</v>
      </c>
      <c r="BJ1541" s="19">
        <v>0.88100000000000001</v>
      </c>
      <c r="BK1541" s="19">
        <v>0.85699999999999998</v>
      </c>
      <c r="BL1541" s="19"/>
      <c r="BM1541" s="19">
        <v>0.98599999999999999</v>
      </c>
      <c r="BN1541" s="19">
        <v>0.95399999999999996</v>
      </c>
      <c r="BO1541" s="19">
        <v>1.5049999999999999</v>
      </c>
      <c r="BP1541" s="19">
        <v>1.2010000000000001</v>
      </c>
      <c r="BQ1541" s="19">
        <v>1.248</v>
      </c>
      <c r="BR1541" s="19">
        <v>0.57799999999999996</v>
      </c>
      <c r="BS1541" s="19">
        <v>1.177</v>
      </c>
      <c r="BT1541" s="19">
        <v>1.3440000000000001</v>
      </c>
      <c r="BU1541" s="19">
        <v>0.51500000000000001</v>
      </c>
      <c r="BV1541" s="19">
        <v>0.94699999999999995</v>
      </c>
      <c r="BW1541" s="19">
        <v>0.57999999999999996</v>
      </c>
      <c r="BX1541" s="19">
        <v>0.63700000000000001</v>
      </c>
      <c r="BY1541" s="19">
        <v>0.70699999999999996</v>
      </c>
      <c r="BZ1541" s="19">
        <v>0.88400000000000001</v>
      </c>
      <c r="CA1541" s="19">
        <v>0.71099999999999997</v>
      </c>
      <c r="CB1541" s="19">
        <v>0.93</v>
      </c>
      <c r="CC1541" s="19">
        <v>1.0329999999999999</v>
      </c>
      <c r="CD1541" s="19">
        <v>1.0840000000000001</v>
      </c>
      <c r="CE1541" s="19"/>
      <c r="CF1541" s="19">
        <v>1.081</v>
      </c>
      <c r="CG1541" s="19">
        <v>0.93899999999999995</v>
      </c>
      <c r="CH1541" s="19">
        <v>0.90900000000000003</v>
      </c>
      <c r="CI1541" s="19">
        <v>0.97</v>
      </c>
      <c r="CJ1541" s="19">
        <v>0.86</v>
      </c>
      <c r="CK1541" s="19">
        <v>0.95899999999999996</v>
      </c>
      <c r="CL1541" s="19">
        <v>1.032</v>
      </c>
      <c r="CM1541" s="19">
        <v>0.66900000000000004</v>
      </c>
      <c r="CN1541" s="19">
        <v>1.028</v>
      </c>
      <c r="CO1541" s="19">
        <v>0.74</v>
      </c>
      <c r="CP1541" s="19">
        <v>0.86099999999999999</v>
      </c>
      <c r="CQ1541" s="19">
        <v>0.66100000000000003</v>
      </c>
      <c r="CR1541" s="19">
        <v>0.64900000000000002</v>
      </c>
      <c r="CS1541" s="19">
        <v>0.94599999999999995</v>
      </c>
      <c r="CT1541" s="19">
        <v>0.628</v>
      </c>
      <c r="CU1541" s="19">
        <v>0.73899999999999999</v>
      </c>
      <c r="CV1541" s="19">
        <v>0.68799999999999994</v>
      </c>
      <c r="CW1541" s="19">
        <v>1.0469999999999999</v>
      </c>
    </row>
    <row r="1542" spans="1:101" s="1" customFormat="1" ht="15" x14ac:dyDescent="0.2">
      <c r="A1542" s="19">
        <v>2530</v>
      </c>
      <c r="B1542" s="19">
        <v>488.7</v>
      </c>
      <c r="C1542" s="19">
        <v>1363.8</v>
      </c>
      <c r="D1542" s="19">
        <v>324.90890000000002</v>
      </c>
      <c r="E1542" s="19">
        <v>326.91840000000002</v>
      </c>
      <c r="F1542" s="19">
        <v>181.7011</v>
      </c>
      <c r="G1542" s="20">
        <v>14018</v>
      </c>
      <c r="H1542" s="19">
        <v>2</v>
      </c>
      <c r="I1542" s="19">
        <v>2</v>
      </c>
      <c r="J1542" s="19" t="s">
        <v>112</v>
      </c>
      <c r="M1542" s="10"/>
      <c r="N1542" s="10"/>
      <c r="X1542" s="19">
        <v>0.15</v>
      </c>
      <c r="Y1542" s="19">
        <v>1.0940000000000001</v>
      </c>
      <c r="Z1542" s="19">
        <v>0.92</v>
      </c>
      <c r="AA1542" s="19">
        <v>0.76900000000000002</v>
      </c>
      <c r="AB1542" s="22">
        <f t="shared" si="392"/>
        <v>0.78838888888888903</v>
      </c>
      <c r="AC1542" s="22">
        <f t="shared" si="393"/>
        <v>0.85491111111111107</v>
      </c>
      <c r="AD1542" s="22">
        <f t="shared" si="394"/>
        <v>1.4098333333333335</v>
      </c>
      <c r="AE1542" s="22">
        <f t="shared" si="395"/>
        <v>0.92218814171713781</v>
      </c>
      <c r="AF1542" s="22">
        <f t="shared" si="396"/>
        <v>0.55920715608621985</v>
      </c>
      <c r="AG1542" s="22">
        <f t="shared" si="397"/>
        <v>-0.11686698042343838</v>
      </c>
      <c r="AH1542" s="22">
        <f t="shared" si="398"/>
        <v>-0.83854527211384911</v>
      </c>
      <c r="AI1542" s="22">
        <f t="shared" si="399"/>
        <v>-0.1645279641733822</v>
      </c>
      <c r="AJ1542" s="22">
        <f t="shared" si="400"/>
        <v>-0.52906494128247283</v>
      </c>
      <c r="AK1542" s="22">
        <f t="shared" si="405"/>
        <v>0</v>
      </c>
      <c r="AL1542" s="22" t="str">
        <f t="shared" si="401"/>
        <v>Increase</v>
      </c>
      <c r="AM1542" s="24">
        <f t="shared" si="402"/>
        <v>0.68465539678694909</v>
      </c>
      <c r="AN1542" s="24">
        <f t="shared" si="403"/>
        <v>0.29575701796484066</v>
      </c>
      <c r="AO1542" s="25">
        <v>0.46332299999999998</v>
      </c>
      <c r="AP1542" s="24">
        <f t="shared" si="404"/>
        <v>0.29575701796484066</v>
      </c>
      <c r="AQ1542" s="25">
        <v>0.57315799999999995</v>
      </c>
      <c r="AR1542" s="25">
        <v>0.70624799999999999</v>
      </c>
      <c r="AS1542" s="19">
        <v>2530</v>
      </c>
      <c r="AT1542" s="19">
        <v>0.78200000000000003</v>
      </c>
      <c r="AU1542" s="19">
        <v>1.1359999999999999</v>
      </c>
      <c r="AV1542" s="19">
        <v>1.2310000000000001</v>
      </c>
      <c r="AW1542" s="19">
        <v>1.508</v>
      </c>
      <c r="AX1542" s="19">
        <v>1.9219999999999999</v>
      </c>
      <c r="AY1542" s="19">
        <v>1.018</v>
      </c>
      <c r="AZ1542" s="19">
        <v>1.101</v>
      </c>
      <c r="BA1542" s="19">
        <v>1.3680000000000001</v>
      </c>
      <c r="BB1542" s="19">
        <v>0.52200000000000002</v>
      </c>
      <c r="BC1542" s="19">
        <v>0.52200000000000002</v>
      </c>
      <c r="BD1542" s="19">
        <v>0.45600000000000002</v>
      </c>
      <c r="BE1542" s="19">
        <v>0.313</v>
      </c>
      <c r="BF1542" s="19">
        <v>0.28699999999999998</v>
      </c>
      <c r="BG1542" s="19">
        <v>0.43</v>
      </c>
      <c r="BH1542" s="19">
        <v>0.20499999999999999</v>
      </c>
      <c r="BI1542" s="19">
        <v>0.38</v>
      </c>
      <c r="BJ1542" s="19">
        <v>0.44500000000000001</v>
      </c>
      <c r="BK1542" s="19">
        <v>0.56499999999999995</v>
      </c>
      <c r="BL1542" s="19"/>
      <c r="BM1542" s="19">
        <v>0.79400000000000004</v>
      </c>
      <c r="BN1542" s="19">
        <v>1.1659999999999999</v>
      </c>
      <c r="BO1542" s="19">
        <v>1.66</v>
      </c>
      <c r="BP1542" s="19">
        <v>1.653</v>
      </c>
      <c r="BQ1542" s="19">
        <v>0.876</v>
      </c>
      <c r="BR1542" s="19">
        <v>0.39500000000000002</v>
      </c>
      <c r="BS1542" s="19">
        <v>1.379</v>
      </c>
      <c r="BT1542" s="19">
        <v>1.73</v>
      </c>
      <c r="BU1542" s="19">
        <v>0.45229999999999998</v>
      </c>
      <c r="BV1542" s="19">
        <v>0.73499999999999999</v>
      </c>
      <c r="BW1542" s="19">
        <v>0.28000000000000003</v>
      </c>
      <c r="BX1542" s="19">
        <v>0.47210000000000002</v>
      </c>
      <c r="BY1542" s="19">
        <v>0.63800000000000001</v>
      </c>
      <c r="BZ1542" s="19">
        <v>0.33</v>
      </c>
      <c r="CA1542" s="19">
        <v>0.36399999999999999</v>
      </c>
      <c r="CB1542" s="19">
        <v>0.63900000000000001</v>
      </c>
      <c r="CC1542" s="19">
        <v>0.80600000000000005</v>
      </c>
      <c r="CD1542" s="19">
        <v>1.0189999999999999</v>
      </c>
      <c r="CE1542" s="19"/>
      <c r="CF1542" s="19">
        <v>0.996</v>
      </c>
      <c r="CG1542" s="19">
        <v>0.91500000000000004</v>
      </c>
      <c r="CH1542" s="19">
        <v>0.93700000000000006</v>
      </c>
      <c r="CI1542" s="19">
        <v>0.81100000000000005</v>
      </c>
      <c r="CJ1542" s="19">
        <v>0.58299999999999996</v>
      </c>
      <c r="CK1542" s="19">
        <v>0.78600000000000003</v>
      </c>
      <c r="CL1542" s="19">
        <v>8.7675999999999998</v>
      </c>
      <c r="CM1542" s="19">
        <v>0.36399999999999999</v>
      </c>
      <c r="CN1542" s="19">
        <v>0.47699999999999998</v>
      </c>
      <c r="CO1542" s="19">
        <v>0.35099999999999998</v>
      </c>
      <c r="CP1542" s="19">
        <v>0.35899999999999999</v>
      </c>
      <c r="CQ1542" s="19">
        <v>0.45910000000000001</v>
      </c>
      <c r="CR1542" s="19">
        <v>0.32700000000000001</v>
      </c>
      <c r="CS1542" s="19">
        <v>0.63500000000000001</v>
      </c>
      <c r="CT1542" s="19">
        <v>0.54700000000000004</v>
      </c>
      <c r="CU1542" s="19">
        <v>0.626</v>
      </c>
      <c r="CV1542" s="19">
        <v>0.34029999999999999</v>
      </c>
      <c r="CW1542" s="19">
        <v>7.0960000000000001</v>
      </c>
    </row>
    <row r="1543" spans="1:101" s="1" customFormat="1" ht="15" x14ac:dyDescent="0.2">
      <c r="A1543" s="19">
        <v>2532</v>
      </c>
      <c r="B1543" s="19">
        <v>489.1</v>
      </c>
      <c r="C1543" s="19">
        <v>1364.1</v>
      </c>
      <c r="D1543" s="19">
        <v>319.07220000000001</v>
      </c>
      <c r="E1543" s="19">
        <v>321.07870000000003</v>
      </c>
      <c r="F1543" s="19">
        <v>170.02780000000001</v>
      </c>
      <c r="G1543" s="20">
        <v>142630.88889999999</v>
      </c>
      <c r="H1543" s="19">
        <v>2</v>
      </c>
      <c r="I1543" s="19">
        <v>2</v>
      </c>
      <c r="J1543" s="19" t="s">
        <v>131</v>
      </c>
      <c r="M1543" s="10"/>
      <c r="N1543" s="10"/>
      <c r="O1543" s="19" t="s">
        <v>543</v>
      </c>
      <c r="P1543" s="19" t="s">
        <v>544</v>
      </c>
      <c r="Q1543" s="19">
        <v>9.83</v>
      </c>
      <c r="R1543" s="19">
        <v>16.399999999999999</v>
      </c>
      <c r="T1543" s="19" t="s">
        <v>143</v>
      </c>
      <c r="X1543" s="19">
        <v>0</v>
      </c>
      <c r="Y1543" s="19">
        <v>1.139</v>
      </c>
      <c r="Z1543" s="19">
        <v>1.125</v>
      </c>
      <c r="AA1543" s="19">
        <v>1.093</v>
      </c>
      <c r="AB1543" s="22">
        <f t="shared" si="392"/>
        <v>1.1739444444444445</v>
      </c>
      <c r="AC1543" s="22">
        <f t="shared" si="393"/>
        <v>1.0914444444444447</v>
      </c>
      <c r="AD1543" s="22">
        <f t="shared" si="394"/>
        <v>1.2221666666666666</v>
      </c>
      <c r="AE1543" s="22">
        <f t="shared" si="395"/>
        <v>1.0755879059350502</v>
      </c>
      <c r="AF1543" s="22">
        <f t="shared" si="396"/>
        <v>0.96054366107550349</v>
      </c>
      <c r="AG1543" s="22">
        <f t="shared" si="397"/>
        <v>0.10512543854430394</v>
      </c>
      <c r="AH1543" s="22">
        <f t="shared" si="398"/>
        <v>-5.8076902458814111E-2</v>
      </c>
      <c r="AI1543" s="22">
        <f t="shared" si="399"/>
        <v>-0.4921445840498776</v>
      </c>
      <c r="AJ1543" s="22">
        <f t="shared" si="400"/>
        <v>-0.29529164728079077</v>
      </c>
      <c r="AK1543" s="22" t="str">
        <f t="shared" si="405"/>
        <v>Gallate - 2 tags</v>
      </c>
      <c r="AL1543" s="22" t="str">
        <f t="shared" si="401"/>
        <v>Lowering</v>
      </c>
      <c r="AM1543" s="24">
        <f t="shared" si="402"/>
        <v>0.32199966209554282</v>
      </c>
      <c r="AN1543" s="24">
        <f t="shared" si="403"/>
        <v>0.50665035666825164</v>
      </c>
      <c r="AO1543" s="25">
        <v>0.78398400000000001</v>
      </c>
      <c r="AP1543" s="24">
        <f t="shared" si="404"/>
        <v>0.50665035666825164</v>
      </c>
      <c r="AQ1543" s="25">
        <v>0.78778000000000004</v>
      </c>
      <c r="AR1543" s="25">
        <v>0.85691200000000001</v>
      </c>
      <c r="AS1543" s="19">
        <v>2532</v>
      </c>
      <c r="AT1543" s="19">
        <v>1.4359999999999999</v>
      </c>
      <c r="AU1543" s="19">
        <v>1.288</v>
      </c>
      <c r="AV1543" s="19">
        <v>1.036</v>
      </c>
      <c r="AW1543" s="19">
        <v>1.4790000000000001</v>
      </c>
      <c r="AX1543" s="19">
        <v>1.1850000000000001</v>
      </c>
      <c r="AY1543" s="19">
        <v>1.0649999999999999</v>
      </c>
      <c r="AZ1543" s="19">
        <v>1.829</v>
      </c>
      <c r="BA1543" s="19">
        <v>1.2949999999999999</v>
      </c>
      <c r="BB1543" s="19">
        <v>1.361</v>
      </c>
      <c r="BC1543" s="19">
        <v>1.105</v>
      </c>
      <c r="BD1543" s="19">
        <v>1.1339999999999999</v>
      </c>
      <c r="BE1543" s="19">
        <v>0.92400000000000004</v>
      </c>
      <c r="BF1543" s="19">
        <v>1.0409999999999999</v>
      </c>
      <c r="BG1543" s="19">
        <v>1.018</v>
      </c>
      <c r="BH1543" s="19">
        <v>1.171</v>
      </c>
      <c r="BI1543" s="19">
        <v>0.65700000000000003</v>
      </c>
      <c r="BJ1543" s="19">
        <v>1.0620000000000001</v>
      </c>
      <c r="BK1543" s="19">
        <v>1.0449999999999999</v>
      </c>
      <c r="BL1543" s="19"/>
      <c r="BM1543" s="19">
        <v>1.6180000000000001</v>
      </c>
      <c r="BN1543" s="19">
        <v>1.0029999999999999</v>
      </c>
      <c r="BO1543" s="19">
        <v>1.1539999999999999</v>
      </c>
      <c r="BP1543" s="19">
        <v>1.18</v>
      </c>
      <c r="BQ1543" s="19">
        <v>1.4810000000000001</v>
      </c>
      <c r="BR1543" s="19">
        <v>1.212</v>
      </c>
      <c r="BS1543" s="19">
        <v>0.96899999999999997</v>
      </c>
      <c r="BT1543" s="19">
        <v>0.90900000000000003</v>
      </c>
      <c r="BU1543" s="19">
        <v>0.877</v>
      </c>
      <c r="BV1543" s="19">
        <v>1.25</v>
      </c>
      <c r="BW1543" s="19">
        <v>1.296</v>
      </c>
      <c r="BX1543" s="19">
        <v>0.90300000000000002</v>
      </c>
      <c r="BY1543" s="19">
        <v>1.2270000000000001</v>
      </c>
      <c r="BZ1543" s="19">
        <v>1.0389999999999999</v>
      </c>
      <c r="CA1543" s="19">
        <v>0.91700000000000004</v>
      </c>
      <c r="CB1543" s="19">
        <v>0.75</v>
      </c>
      <c r="CC1543" s="19">
        <v>0.71799999999999997</v>
      </c>
      <c r="CD1543" s="19">
        <v>1.143</v>
      </c>
      <c r="CE1543" s="19"/>
      <c r="CF1543" s="19">
        <v>1.3109999999999999</v>
      </c>
      <c r="CG1543" s="19">
        <v>1.234</v>
      </c>
      <c r="CH1543" s="19">
        <v>1.173</v>
      </c>
      <c r="CI1543" s="19">
        <v>1.4490000000000001</v>
      </c>
      <c r="CJ1543" s="19">
        <v>1.4179999999999999</v>
      </c>
      <c r="CK1543" s="19">
        <v>0.874</v>
      </c>
      <c r="CL1543" s="19">
        <v>1.2290000000000001</v>
      </c>
      <c r="CM1543" s="19">
        <v>1.3160000000000001</v>
      </c>
      <c r="CN1543" s="19">
        <v>1.1839999999999999</v>
      </c>
      <c r="CO1543" s="19">
        <v>1.1220000000000001</v>
      </c>
      <c r="CP1543" s="19">
        <v>1.0720000000000001</v>
      </c>
      <c r="CQ1543" s="19">
        <v>1.5149999999999999</v>
      </c>
      <c r="CR1543" s="19">
        <v>1.073</v>
      </c>
      <c r="CS1543" s="19">
        <v>1.323</v>
      </c>
      <c r="CT1543" s="19">
        <v>1.0409999999999999</v>
      </c>
      <c r="CU1543" s="19">
        <v>1.147</v>
      </c>
      <c r="CV1543" s="19">
        <v>1.431</v>
      </c>
      <c r="CW1543" s="19">
        <v>1.087</v>
      </c>
    </row>
    <row r="1544" spans="1:101" s="1" customFormat="1" ht="15" x14ac:dyDescent="0.2">
      <c r="A1544" s="19">
        <v>2533</v>
      </c>
      <c r="B1544" s="19">
        <v>488.9</v>
      </c>
      <c r="C1544" s="19">
        <v>1364.1</v>
      </c>
      <c r="D1544" s="19">
        <v>343.5686</v>
      </c>
      <c r="E1544" s="19">
        <v>345.5752</v>
      </c>
      <c r="F1544" s="19">
        <v>219.0205</v>
      </c>
      <c r="G1544" s="20">
        <v>6854</v>
      </c>
      <c r="H1544" s="19">
        <v>2</v>
      </c>
      <c r="I1544" s="19">
        <v>2</v>
      </c>
      <c r="J1544" s="19" t="s">
        <v>103</v>
      </c>
      <c r="M1544" s="10"/>
      <c r="N1544" s="10"/>
      <c r="U1544" s="21">
        <v>0</v>
      </c>
      <c r="V1544" s="21">
        <v>7</v>
      </c>
      <c r="W1544" s="21">
        <v>202</v>
      </c>
      <c r="X1544" s="19">
        <v>0.05</v>
      </c>
      <c r="Y1544" s="19">
        <v>1.1579999999999999</v>
      </c>
      <c r="Z1544" s="19">
        <v>1.3320000000000001</v>
      </c>
      <c r="AA1544" s="19">
        <v>1.1060000000000001</v>
      </c>
      <c r="AB1544" s="22">
        <f t="shared" si="392"/>
        <v>0.85488888888888892</v>
      </c>
      <c r="AC1544" s="22">
        <f t="shared" si="393"/>
        <v>1.0431111111111111</v>
      </c>
      <c r="AD1544" s="22">
        <f t="shared" si="394"/>
        <v>0.88477777777777789</v>
      </c>
      <c r="AE1544" s="22">
        <f t="shared" si="395"/>
        <v>0.81955688112484026</v>
      </c>
      <c r="AF1544" s="22">
        <f t="shared" si="396"/>
        <v>0.96621876177320098</v>
      </c>
      <c r="AG1544" s="22">
        <f t="shared" si="397"/>
        <v>-0.28708401222655527</v>
      </c>
      <c r="AH1544" s="22">
        <f t="shared" si="398"/>
        <v>-4.9578227985351393E-2</v>
      </c>
      <c r="AI1544" s="22">
        <f t="shared" si="399"/>
        <v>-1.4586581855929559</v>
      </c>
      <c r="AJ1544" s="22">
        <f t="shared" si="400"/>
        <v>-0.17253806519839845</v>
      </c>
      <c r="AK1544" s="22">
        <f t="shared" si="405"/>
        <v>0</v>
      </c>
      <c r="AL1544" s="22" t="str">
        <f t="shared" si="401"/>
        <v>Increase</v>
      </c>
      <c r="AM1544" s="24">
        <f t="shared" si="402"/>
        <v>3.4780979979813165E-2</v>
      </c>
      <c r="AN1544" s="24">
        <f t="shared" si="403"/>
        <v>0.67214339426459691</v>
      </c>
      <c r="AO1544" s="25">
        <v>1.1488700000000001</v>
      </c>
      <c r="AP1544" s="24">
        <f t="shared" si="404"/>
        <v>0.67214339426459691</v>
      </c>
      <c r="AQ1544" s="25">
        <v>0.34159600000000001</v>
      </c>
      <c r="AR1544" s="25">
        <v>0.45744600000000002</v>
      </c>
      <c r="AS1544" s="19">
        <v>2533</v>
      </c>
      <c r="AT1544" s="19">
        <v>0.96299999999999997</v>
      </c>
      <c r="AU1544" s="19">
        <v>1.032</v>
      </c>
      <c r="AV1544" s="19">
        <v>1.014</v>
      </c>
      <c r="AW1544" s="19">
        <v>1.0409999999999999</v>
      </c>
      <c r="AX1544" s="19">
        <v>1.137</v>
      </c>
      <c r="AY1544" s="19">
        <v>0.871</v>
      </c>
      <c r="AZ1544" s="19">
        <v>1.2809999999999999</v>
      </c>
      <c r="BA1544" s="19">
        <v>1.044</v>
      </c>
      <c r="BB1544" s="19">
        <v>0.57999999999999996</v>
      </c>
      <c r="BC1544" s="19">
        <v>0.67500000000000004</v>
      </c>
      <c r="BD1544" s="19">
        <v>0.751</v>
      </c>
      <c r="BE1544" s="19">
        <v>0.75600000000000001</v>
      </c>
      <c r="BF1544" s="19">
        <v>0.46200000000000002</v>
      </c>
      <c r="BG1544" s="19">
        <v>0.62</v>
      </c>
      <c r="BH1544" s="19">
        <v>0.56000000000000005</v>
      </c>
      <c r="BI1544" s="19">
        <v>0.84699999999999998</v>
      </c>
      <c r="BJ1544" s="19">
        <v>0.99299999999999999</v>
      </c>
      <c r="BK1544" s="19">
        <v>0.76100000000000001</v>
      </c>
      <c r="BL1544" s="19"/>
      <c r="BM1544" s="19">
        <v>1.109</v>
      </c>
      <c r="BN1544" s="19">
        <v>1.0589999999999999</v>
      </c>
      <c r="BO1544" s="19">
        <v>1.286</v>
      </c>
      <c r="BP1544" s="19">
        <v>1.6240000000000001</v>
      </c>
      <c r="BQ1544" s="19">
        <v>1.129</v>
      </c>
      <c r="BR1544" s="19">
        <v>0.84099999999999997</v>
      </c>
      <c r="BS1544" s="19">
        <v>1.25</v>
      </c>
      <c r="BT1544" s="19">
        <v>1.526</v>
      </c>
      <c r="BU1544" s="19">
        <v>0.626</v>
      </c>
      <c r="BV1544" s="19">
        <v>0.79800000000000004</v>
      </c>
      <c r="BW1544" s="19">
        <v>0.79</v>
      </c>
      <c r="BX1544" s="19">
        <v>0.66700000000000004</v>
      </c>
      <c r="BY1544" s="19">
        <v>1.0760000000000001</v>
      </c>
      <c r="BZ1544" s="19">
        <v>0.73</v>
      </c>
      <c r="CA1544" s="19">
        <v>0.82</v>
      </c>
      <c r="CB1544" s="19">
        <v>1.01</v>
      </c>
      <c r="CC1544" s="19">
        <v>1.18</v>
      </c>
      <c r="CD1544" s="19">
        <v>1.2549999999999999</v>
      </c>
      <c r="CE1544" s="19"/>
      <c r="CF1544" s="19">
        <v>1.139</v>
      </c>
      <c r="CG1544" s="19">
        <v>0.98399999999999999</v>
      </c>
      <c r="CH1544" s="19">
        <v>0.97699999999999998</v>
      </c>
      <c r="CI1544" s="19">
        <v>1.1279999999999999</v>
      </c>
      <c r="CJ1544" s="19">
        <v>1.08</v>
      </c>
      <c r="CK1544" s="19">
        <v>1.1759999999999999</v>
      </c>
      <c r="CL1544" s="19">
        <v>1.069</v>
      </c>
      <c r="CM1544" s="19">
        <v>0.76</v>
      </c>
      <c r="CN1544" s="19">
        <v>0.84199999999999997</v>
      </c>
      <c r="CO1544" s="19">
        <v>0.69799999999999995</v>
      </c>
      <c r="CP1544" s="19">
        <v>0.68600000000000005</v>
      </c>
      <c r="CQ1544" s="19">
        <v>0.59699999999999998</v>
      </c>
      <c r="CR1544" s="19">
        <v>0.79800000000000004</v>
      </c>
      <c r="CS1544" s="19">
        <v>0.83299999999999996</v>
      </c>
      <c r="CT1544" s="19">
        <v>0.57999999999999996</v>
      </c>
      <c r="CU1544" s="19">
        <v>0.83199999999999996</v>
      </c>
      <c r="CV1544" s="19">
        <v>0.69099999999999995</v>
      </c>
      <c r="CW1544" s="19">
        <v>1.056</v>
      </c>
    </row>
    <row r="1545" spans="1:101" s="1" customFormat="1" ht="15" x14ac:dyDescent="0.2">
      <c r="A1545" s="19">
        <v>2534</v>
      </c>
      <c r="B1545" s="19">
        <v>488.9</v>
      </c>
      <c r="C1545" s="19">
        <v>1364.2</v>
      </c>
      <c r="D1545" s="19">
        <v>393.12700000000001</v>
      </c>
      <c r="E1545" s="19">
        <v>395.13350000000003</v>
      </c>
      <c r="F1545" s="19">
        <v>159.0686</v>
      </c>
      <c r="G1545" s="20">
        <v>373600.96149999998</v>
      </c>
      <c r="H1545" s="19">
        <v>1</v>
      </c>
      <c r="I1545" s="19">
        <v>1</v>
      </c>
      <c r="J1545" s="19" t="s">
        <v>109</v>
      </c>
      <c r="M1545" s="10"/>
      <c r="N1545" s="10"/>
      <c r="U1545" s="21">
        <v>1</v>
      </c>
      <c r="V1545" s="21">
        <v>10</v>
      </c>
      <c r="W1545" s="21">
        <v>118</v>
      </c>
      <c r="X1545" s="19">
        <v>0.05</v>
      </c>
      <c r="Y1545" s="19">
        <v>0.98899999999999999</v>
      </c>
      <c r="Z1545" s="19">
        <v>1.008</v>
      </c>
      <c r="AA1545" s="19">
        <v>0.995</v>
      </c>
      <c r="AB1545" s="22">
        <f t="shared" si="392"/>
        <v>0.98827777777777781</v>
      </c>
      <c r="AC1545" s="22">
        <f t="shared" si="393"/>
        <v>0.89788888888888885</v>
      </c>
      <c r="AD1545" s="22">
        <f t="shared" si="394"/>
        <v>0.92900000000000005</v>
      </c>
      <c r="AE1545" s="22">
        <f t="shared" si="395"/>
        <v>1.1006682341294396</v>
      </c>
      <c r="AF1545" s="22">
        <f t="shared" si="396"/>
        <v>1.0638081569190287</v>
      </c>
      <c r="AG1545" s="22">
        <f t="shared" si="397"/>
        <v>0.13837967407498064</v>
      </c>
      <c r="AH1545" s="22">
        <f t="shared" si="398"/>
        <v>8.9238004207559632E-2</v>
      </c>
      <c r="AI1545" s="22">
        <f t="shared" si="399"/>
        <v>-1.0823010200291154</v>
      </c>
      <c r="AJ1545" s="22">
        <f t="shared" si="400"/>
        <v>-0.89562765695087743</v>
      </c>
      <c r="AK1545" s="22">
        <f t="shared" si="405"/>
        <v>0</v>
      </c>
      <c r="AL1545" s="22" t="str">
        <f t="shared" si="401"/>
        <v>Lowering</v>
      </c>
      <c r="AM1545" s="24">
        <f t="shared" si="402"/>
        <v>8.2736849577073307E-2</v>
      </c>
      <c r="AN1545" s="24">
        <f t="shared" si="403"/>
        <v>0.12716639009949099</v>
      </c>
      <c r="AO1545" s="25">
        <v>0.93661899999999998</v>
      </c>
      <c r="AP1545" s="24">
        <f t="shared" si="404"/>
        <v>0.12716639009949099</v>
      </c>
      <c r="AQ1545" s="25">
        <v>1.0752200000000001</v>
      </c>
      <c r="AR1545" s="25">
        <v>1.02237</v>
      </c>
      <c r="AS1545" s="19">
        <v>2534</v>
      </c>
      <c r="AT1545" s="19">
        <v>0.90400000000000003</v>
      </c>
      <c r="AU1545" s="19">
        <v>0.93300000000000005</v>
      </c>
      <c r="AV1545" s="19">
        <v>0.95899999999999996</v>
      </c>
      <c r="AW1545" s="19">
        <v>1.022</v>
      </c>
      <c r="AX1545" s="19">
        <v>0.95299999999999996</v>
      </c>
      <c r="AY1545" s="19">
        <v>0.95699999999999996</v>
      </c>
      <c r="AZ1545" s="19">
        <v>1.141</v>
      </c>
      <c r="BA1545" s="19">
        <v>1.228</v>
      </c>
      <c r="BB1545" s="19">
        <v>0.98099999999999998</v>
      </c>
      <c r="BC1545" s="19">
        <v>1.1299999999999999</v>
      </c>
      <c r="BD1545" s="19">
        <v>0.99099999999999999</v>
      </c>
      <c r="BE1545" s="19">
        <v>1.181</v>
      </c>
      <c r="BF1545" s="19">
        <v>0.72499999999999998</v>
      </c>
      <c r="BG1545" s="19">
        <v>0.92300000000000004</v>
      </c>
      <c r="BH1545" s="19">
        <v>0.89500000000000002</v>
      </c>
      <c r="BI1545" s="19">
        <v>0.85099999999999998</v>
      </c>
      <c r="BJ1545" s="19">
        <v>0.97799999999999998</v>
      </c>
      <c r="BK1545" s="19">
        <v>1.0369999999999999</v>
      </c>
      <c r="BL1545" s="19"/>
      <c r="BM1545" s="19">
        <v>0.81399999999999995</v>
      </c>
      <c r="BN1545" s="19">
        <v>1.0720000000000001</v>
      </c>
      <c r="BO1545" s="19">
        <v>0.80300000000000005</v>
      </c>
      <c r="BP1545" s="19">
        <v>0.90500000000000003</v>
      </c>
      <c r="BQ1545" s="19">
        <v>0.70399999999999996</v>
      </c>
      <c r="BR1545" s="19">
        <v>0.67500000000000004</v>
      </c>
      <c r="BS1545" s="19">
        <v>1.0549999999999999</v>
      </c>
      <c r="BT1545" s="19">
        <v>0.93500000000000005</v>
      </c>
      <c r="BU1545" s="19">
        <v>0.98399999999999999</v>
      </c>
      <c r="BV1545" s="19">
        <v>0.90400000000000003</v>
      </c>
      <c r="BW1545" s="19">
        <v>0.72</v>
      </c>
      <c r="BX1545" s="19">
        <v>0.72499999999999998</v>
      </c>
      <c r="BY1545" s="19">
        <v>0.93899999999999995</v>
      </c>
      <c r="BZ1545" s="19">
        <v>1.0069999999999999</v>
      </c>
      <c r="CA1545" s="19">
        <v>0.81599999999999995</v>
      </c>
      <c r="CB1545" s="19">
        <v>1.413</v>
      </c>
      <c r="CC1545" s="19">
        <v>0.82499999999999996</v>
      </c>
      <c r="CD1545" s="19">
        <v>0.86599999999999999</v>
      </c>
      <c r="CE1545" s="19"/>
      <c r="CF1545" s="19">
        <v>0.94799999999999995</v>
      </c>
      <c r="CG1545" s="19">
        <v>0.78</v>
      </c>
      <c r="CH1545" s="19">
        <v>1.095</v>
      </c>
      <c r="CI1545" s="19">
        <v>0.78400000000000003</v>
      </c>
      <c r="CJ1545" s="19">
        <v>0.83699999999999997</v>
      </c>
      <c r="CK1545" s="19">
        <v>0.85199999999999998</v>
      </c>
      <c r="CL1545" s="19">
        <v>1.085</v>
      </c>
      <c r="CM1545" s="19">
        <v>0.88700000000000001</v>
      </c>
      <c r="CN1545" s="19">
        <v>0.876</v>
      </c>
      <c r="CO1545" s="19">
        <v>1.089</v>
      </c>
      <c r="CP1545" s="19">
        <v>0.85499999999999998</v>
      </c>
      <c r="CQ1545" s="19">
        <v>1.089</v>
      </c>
      <c r="CR1545" s="19">
        <v>0.90100000000000002</v>
      </c>
      <c r="CS1545" s="19">
        <v>0.96799999999999997</v>
      </c>
      <c r="CT1545" s="19">
        <v>0.99299999999999999</v>
      </c>
      <c r="CU1545" s="19">
        <v>0.91</v>
      </c>
      <c r="CV1545" s="19">
        <v>0.91500000000000004</v>
      </c>
      <c r="CW1545" s="19">
        <v>0.85799999999999998</v>
      </c>
    </row>
    <row r="1546" spans="1:101" s="1" customFormat="1" ht="15" x14ac:dyDescent="0.2">
      <c r="A1546" s="19">
        <v>2535</v>
      </c>
      <c r="B1546" s="19">
        <v>488.8</v>
      </c>
      <c r="C1546" s="19">
        <v>1364.4</v>
      </c>
      <c r="D1546" s="19">
        <v>324.82819999999998</v>
      </c>
      <c r="E1546" s="19">
        <v>326.8356</v>
      </c>
      <c r="F1546" s="19">
        <v>90.769900000000007</v>
      </c>
      <c r="G1546" s="20">
        <v>21973</v>
      </c>
      <c r="H1546" s="19">
        <v>1</v>
      </c>
      <c r="I1546" s="19">
        <v>1</v>
      </c>
      <c r="J1546" s="19" t="s">
        <v>112</v>
      </c>
      <c r="M1546" s="10"/>
      <c r="N1546" s="10"/>
      <c r="X1546" s="19">
        <v>0.05</v>
      </c>
      <c r="Y1546" s="19">
        <v>0.8</v>
      </c>
      <c r="Z1546" s="19">
        <v>0.92900000000000005</v>
      </c>
      <c r="AA1546" s="19">
        <v>1.327</v>
      </c>
      <c r="AB1546" s="22">
        <f t="shared" si="392"/>
        <v>0.73088888888888881</v>
      </c>
      <c r="AC1546" s="22">
        <f t="shared" si="393"/>
        <v>0.95527777777777778</v>
      </c>
      <c r="AD1546" s="22">
        <f t="shared" si="394"/>
        <v>0.65333333333333343</v>
      </c>
      <c r="AE1546" s="22">
        <f t="shared" si="395"/>
        <v>0.76510613550450701</v>
      </c>
      <c r="AF1546" s="22">
        <f t="shared" si="396"/>
        <v>1.1187074829931969</v>
      </c>
      <c r="AG1546" s="22">
        <f t="shared" si="397"/>
        <v>-0.38626820257875111</v>
      </c>
      <c r="AH1546" s="22">
        <f t="shared" si="398"/>
        <v>0.16183285311167506</v>
      </c>
      <c r="AI1546" s="22">
        <f t="shared" si="399"/>
        <v>-0.7124068657681405</v>
      </c>
      <c r="AJ1546" s="22">
        <f t="shared" si="400"/>
        <v>-0.31596647142138873</v>
      </c>
      <c r="AK1546" s="22">
        <f t="shared" si="405"/>
        <v>0</v>
      </c>
      <c r="AL1546" s="22" t="str">
        <f t="shared" si="401"/>
        <v>Increase</v>
      </c>
      <c r="AM1546" s="24">
        <f t="shared" si="402"/>
        <v>0.19390684236100206</v>
      </c>
      <c r="AN1546" s="24">
        <f t="shared" si="403"/>
        <v>0.48309609678079457</v>
      </c>
      <c r="AO1546" s="25">
        <v>0.87413799999999997</v>
      </c>
      <c r="AP1546" s="24">
        <f t="shared" si="404"/>
        <v>0.48309609678079457</v>
      </c>
      <c r="AQ1546" s="25">
        <v>0.36062499999999997</v>
      </c>
      <c r="AR1546" s="25">
        <v>0.49188700000000002</v>
      </c>
      <c r="AS1546" s="19">
        <v>2535</v>
      </c>
      <c r="AT1546" s="19">
        <v>0.64600000000000002</v>
      </c>
      <c r="AU1546" s="19">
        <v>0.98799999999999999</v>
      </c>
      <c r="AV1546" s="19">
        <v>1.0760000000000001</v>
      </c>
      <c r="AW1546" s="19">
        <v>1.319</v>
      </c>
      <c r="AX1546" s="19">
        <v>1.62</v>
      </c>
      <c r="AY1546" s="19">
        <v>0.89600000000000002</v>
      </c>
      <c r="AZ1546" s="19">
        <v>1.054</v>
      </c>
      <c r="BA1546" s="19">
        <v>0.93899999999999995</v>
      </c>
      <c r="BB1546" s="19">
        <v>0.36299999999999999</v>
      </c>
      <c r="BC1546" s="19">
        <v>0.36399999999999999</v>
      </c>
      <c r="BD1546" s="19">
        <v>0.33</v>
      </c>
      <c r="BE1546" s="19">
        <v>0.54300000000000004</v>
      </c>
      <c r="BF1546" s="19">
        <v>0.31</v>
      </c>
      <c r="BG1546" s="19">
        <v>0.51600000000000001</v>
      </c>
      <c r="BH1546" s="19">
        <v>0.17399999999999999</v>
      </c>
      <c r="BI1546" s="19">
        <v>0.51700000000000002</v>
      </c>
      <c r="BJ1546" s="19">
        <v>0.55700000000000005</v>
      </c>
      <c r="BK1546" s="19">
        <v>0.94399999999999995</v>
      </c>
      <c r="BL1546" s="19"/>
      <c r="BM1546" s="19">
        <v>0.83499999999999996</v>
      </c>
      <c r="BN1546" s="19">
        <v>1.1000000000000001</v>
      </c>
      <c r="BO1546" s="19">
        <v>2.1269999999999998</v>
      </c>
      <c r="BP1546" s="19">
        <v>1.71</v>
      </c>
      <c r="BQ1546" s="19">
        <v>0.99099999999999999</v>
      </c>
      <c r="BR1546" s="19">
        <v>0.27300000000000002</v>
      </c>
      <c r="BS1546" s="19">
        <v>1.5649999999999999</v>
      </c>
      <c r="BT1546" s="19">
        <v>1.903</v>
      </c>
      <c r="BU1546" s="19">
        <v>0.23200000000000001</v>
      </c>
      <c r="BV1546" s="19">
        <v>0.49199999999999999</v>
      </c>
      <c r="BW1546" s="19">
        <v>0.26100000000000001</v>
      </c>
      <c r="BX1546" s="19">
        <v>0.34799999999999998</v>
      </c>
      <c r="BY1546" s="19">
        <v>0.89300000000000002</v>
      </c>
      <c r="BZ1546" s="19">
        <v>0.5</v>
      </c>
      <c r="CA1546" s="19">
        <v>0.35</v>
      </c>
      <c r="CB1546" s="19">
        <v>1.246</v>
      </c>
      <c r="CC1546" s="19">
        <v>1.0820000000000001</v>
      </c>
      <c r="CD1546" s="19">
        <v>1.2869999999999999</v>
      </c>
      <c r="CE1546" s="19"/>
      <c r="CF1546" s="19">
        <v>1.012</v>
      </c>
      <c r="CG1546" s="19">
        <v>1.012</v>
      </c>
      <c r="CH1546" s="19">
        <v>0.86899999999999999</v>
      </c>
      <c r="CI1546" s="19">
        <v>0.85399999999999998</v>
      </c>
      <c r="CJ1546" s="19">
        <v>0.434</v>
      </c>
      <c r="CK1546" s="19">
        <v>0.94399999999999995</v>
      </c>
      <c r="CL1546" s="19">
        <v>0.90200000000000002</v>
      </c>
      <c r="CM1546" s="19">
        <v>0.45600000000000002</v>
      </c>
      <c r="CN1546" s="19">
        <v>0.74099999999999999</v>
      </c>
      <c r="CO1546" s="19">
        <v>0.59399999999999997</v>
      </c>
      <c r="CP1546" s="19">
        <v>0.433</v>
      </c>
      <c r="CQ1546" s="19">
        <v>0.46700000000000003</v>
      </c>
      <c r="CR1546" s="19">
        <v>0.441</v>
      </c>
      <c r="CS1546" s="19">
        <v>0.56899999999999995</v>
      </c>
      <c r="CT1546" s="19">
        <v>0.255</v>
      </c>
      <c r="CU1546" s="19">
        <v>0.64200000000000002</v>
      </c>
      <c r="CV1546" s="19">
        <v>0.32</v>
      </c>
      <c r="CW1546" s="19">
        <v>0.81499999999999995</v>
      </c>
    </row>
    <row r="1547" spans="1:101" s="1" customFormat="1" ht="15" x14ac:dyDescent="0.2">
      <c r="A1547" s="19">
        <v>2536</v>
      </c>
      <c r="B1547" s="19">
        <v>489.3</v>
      </c>
      <c r="C1547" s="19">
        <v>1365.9</v>
      </c>
      <c r="D1547" s="19">
        <v>352.11149999999998</v>
      </c>
      <c r="E1547" s="19">
        <v>354.11799999999999</v>
      </c>
      <c r="F1547" s="19">
        <v>118.0532</v>
      </c>
      <c r="G1547" s="20">
        <v>60098.755559999998</v>
      </c>
      <c r="H1547" s="19">
        <v>1</v>
      </c>
      <c r="I1547" s="19">
        <v>1</v>
      </c>
      <c r="J1547" s="19" t="s">
        <v>117</v>
      </c>
      <c r="M1547" s="10"/>
      <c r="N1547" s="10"/>
      <c r="U1547" s="21">
        <v>0</v>
      </c>
      <c r="V1547" s="21">
        <v>0</v>
      </c>
      <c r="W1547" s="21">
        <v>73</v>
      </c>
      <c r="X1547" s="19">
        <v>0.05</v>
      </c>
      <c r="Y1547" s="19">
        <v>0.95599999999999996</v>
      </c>
      <c r="Z1547" s="19">
        <v>0.91600000000000004</v>
      </c>
      <c r="AA1547" s="19">
        <v>0.91300000000000003</v>
      </c>
      <c r="AB1547" s="22">
        <f t="shared" si="392"/>
        <v>0.61611111111111128</v>
      </c>
      <c r="AC1547" s="22">
        <f t="shared" si="393"/>
        <v>0.86399999999999999</v>
      </c>
      <c r="AD1547" s="22">
        <f t="shared" si="394"/>
        <v>0.83077777777777773</v>
      </c>
      <c r="AE1547" s="22">
        <f t="shared" si="395"/>
        <v>0.71309156378600846</v>
      </c>
      <c r="AF1547" s="22">
        <f t="shared" si="396"/>
        <v>0.74160759662966458</v>
      </c>
      <c r="AG1547" s="22">
        <f t="shared" si="397"/>
        <v>-0.48784075855670822</v>
      </c>
      <c r="AH1547" s="22">
        <f t="shared" si="398"/>
        <v>-0.43127207265556355</v>
      </c>
      <c r="AI1547" s="22">
        <f t="shared" si="399"/>
        <v>-0.47687103831428773</v>
      </c>
      <c r="AJ1547" s="22">
        <f t="shared" si="400"/>
        <v>-0.48551368586445559</v>
      </c>
      <c r="AK1547" s="22">
        <f t="shared" si="405"/>
        <v>0</v>
      </c>
      <c r="AL1547" s="22" t="str">
        <f t="shared" si="401"/>
        <v>Increase</v>
      </c>
      <c r="AM1547" s="24">
        <f t="shared" si="402"/>
        <v>0.33352543685606573</v>
      </c>
      <c r="AN1547" s="24">
        <f t="shared" si="403"/>
        <v>0.32695374342197248</v>
      </c>
      <c r="AO1547" s="25">
        <v>0.57057500000000005</v>
      </c>
      <c r="AP1547" s="24">
        <f t="shared" si="404"/>
        <v>0.32695374342197248</v>
      </c>
      <c r="AQ1547" s="25">
        <v>0.83433800000000002</v>
      </c>
      <c r="AR1547" s="25">
        <v>0.87914899999999996</v>
      </c>
      <c r="AS1547" s="19">
        <v>2536</v>
      </c>
      <c r="AT1547" s="19">
        <v>2.2519999999999998</v>
      </c>
      <c r="AU1547" s="19">
        <v>0.68600000000000005</v>
      </c>
      <c r="AV1547" s="19">
        <v>1.1180000000000001</v>
      </c>
      <c r="AW1547" s="19">
        <v>0.53900000000000003</v>
      </c>
      <c r="AX1547" s="19">
        <v>0.30599999999999999</v>
      </c>
      <c r="AY1547" s="19">
        <v>0.36199999999999999</v>
      </c>
      <c r="AZ1547" s="19">
        <v>2.8000000000000001E-2</v>
      </c>
      <c r="BA1547" s="19">
        <v>0.61299999999999999</v>
      </c>
      <c r="BB1547" s="19">
        <v>0.114</v>
      </c>
      <c r="BC1547" s="19">
        <v>0.78</v>
      </c>
      <c r="BD1547" s="19">
        <v>1.3129999999999999</v>
      </c>
      <c r="BE1547" s="19">
        <v>0.16200000000000001</v>
      </c>
      <c r="BF1547" s="19">
        <v>1.0629999999999999</v>
      </c>
      <c r="BG1547" s="19">
        <v>1.0880000000000001</v>
      </c>
      <c r="BH1547" s="19">
        <v>7.2999999999999995E-2</v>
      </c>
      <c r="BI1547" s="19">
        <v>0.375</v>
      </c>
      <c r="BJ1547" s="19">
        <v>0.14799999999999999</v>
      </c>
      <c r="BK1547" s="19">
        <v>7.0000000000000007E-2</v>
      </c>
      <c r="BL1547" s="19"/>
      <c r="BM1547" s="19">
        <v>1.1970000000000001</v>
      </c>
      <c r="BN1547" s="19">
        <v>0.442</v>
      </c>
      <c r="BO1547" s="19">
        <v>1.4370000000000001</v>
      </c>
      <c r="BP1547" s="19">
        <v>0.36599999999999999</v>
      </c>
      <c r="BQ1547" s="19">
        <v>2.597</v>
      </c>
      <c r="BR1547" s="19">
        <v>0.73899999999999999</v>
      </c>
      <c r="BS1547" s="19">
        <v>0.46899999999999997</v>
      </c>
      <c r="BT1547" s="19">
        <v>0.14699999999999999</v>
      </c>
      <c r="BU1547" s="19">
        <v>0.89100000000000001</v>
      </c>
      <c r="BV1547" s="19">
        <v>3.5070000000000001</v>
      </c>
      <c r="BW1547" s="19">
        <v>7.0999999999999994E-2</v>
      </c>
      <c r="BX1547" s="19">
        <v>4.2999999999999997E-2</v>
      </c>
      <c r="BY1547" s="19">
        <v>0.92200000000000004</v>
      </c>
      <c r="BZ1547" s="19">
        <v>0.64100000000000001</v>
      </c>
      <c r="CA1547" s="19">
        <v>0.86</v>
      </c>
      <c r="CB1547" s="19">
        <v>0.39700000000000002</v>
      </c>
      <c r="CC1547" s="19">
        <v>0.73899999999999999</v>
      </c>
      <c r="CD1547" s="19">
        <v>8.6999999999999994E-2</v>
      </c>
      <c r="CE1547" s="19"/>
      <c r="CF1547" s="19">
        <v>0.60499999999999998</v>
      </c>
      <c r="CG1547" s="19">
        <v>0.59299999999999997</v>
      </c>
      <c r="CH1547" s="19">
        <v>0.28000000000000003</v>
      </c>
      <c r="CI1547" s="19">
        <v>0.34200000000000003</v>
      </c>
      <c r="CJ1547" s="19">
        <v>5.5E-2</v>
      </c>
      <c r="CK1547" s="19">
        <v>0.72099999999999997</v>
      </c>
      <c r="CL1547" s="19">
        <v>1.6739999999999999</v>
      </c>
      <c r="CM1547" s="19">
        <v>0.68899999999999995</v>
      </c>
      <c r="CN1547" s="19">
        <v>2.1019999999999999</v>
      </c>
      <c r="CO1547" s="19">
        <v>0.124</v>
      </c>
      <c r="CP1547" s="19">
        <v>0.496</v>
      </c>
      <c r="CQ1547" s="19">
        <v>1.6759999999999999</v>
      </c>
      <c r="CR1547" s="19">
        <v>1.159</v>
      </c>
      <c r="CS1547" s="19">
        <v>1.673</v>
      </c>
      <c r="CT1547" s="19">
        <v>8.4000000000000005E-2</v>
      </c>
      <c r="CU1547" s="19">
        <v>0.35199999999999998</v>
      </c>
      <c r="CV1547" s="19">
        <v>2.1040000000000001</v>
      </c>
      <c r="CW1547" s="19">
        <v>0.22500000000000001</v>
      </c>
    </row>
    <row r="1548" spans="1:101" s="1" customFormat="1" ht="15" x14ac:dyDescent="0.2">
      <c r="A1548" s="19">
        <v>2538</v>
      </c>
      <c r="B1548" s="19">
        <v>489.9</v>
      </c>
      <c r="C1548" s="19">
        <v>1366.6</v>
      </c>
      <c r="D1548" s="19">
        <v>553.19290000000001</v>
      </c>
      <c r="E1548" s="19">
        <v>557.20630000000006</v>
      </c>
      <c r="F1548" s="19">
        <v>86.083600000000004</v>
      </c>
      <c r="G1548" s="20">
        <v>57604.245609999998</v>
      </c>
      <c r="H1548" s="19">
        <v>1</v>
      </c>
      <c r="I1548" s="19">
        <v>2</v>
      </c>
      <c r="J1548" s="19" t="s">
        <v>103</v>
      </c>
      <c r="M1548" s="10"/>
      <c r="N1548" s="10"/>
      <c r="U1548" s="21">
        <v>0</v>
      </c>
      <c r="V1548" s="21">
        <v>1</v>
      </c>
      <c r="W1548" s="21">
        <v>96</v>
      </c>
      <c r="X1548" s="19">
        <v>0</v>
      </c>
      <c r="Y1548" s="19">
        <v>0.50800000000000001</v>
      </c>
      <c r="Z1548" s="19">
        <v>0.59399999999999997</v>
      </c>
      <c r="AA1548" s="19">
        <v>0.52800000000000002</v>
      </c>
      <c r="AB1548" s="22">
        <f t="shared" si="392"/>
        <v>1.3433888888888885</v>
      </c>
      <c r="AC1548" s="22">
        <f t="shared" si="393"/>
        <v>1.5925000000000002</v>
      </c>
      <c r="AD1548" s="22">
        <f t="shared" si="394"/>
        <v>1.1960000000000002</v>
      </c>
      <c r="AE1548" s="22">
        <f t="shared" si="395"/>
        <v>0.84357230071515754</v>
      </c>
      <c r="AF1548" s="22">
        <f t="shared" si="396"/>
        <v>1.1232348569305086</v>
      </c>
      <c r="AG1548" s="22">
        <f t="shared" si="397"/>
        <v>-0.24541637087590382</v>
      </c>
      <c r="AH1548" s="22">
        <f t="shared" si="398"/>
        <v>0.16765961206965382</v>
      </c>
      <c r="AI1548" s="22">
        <f t="shared" si="399"/>
        <v>-0.61495570059353477</v>
      </c>
      <c r="AJ1548" s="22">
        <f t="shared" si="400"/>
        <v>-0.4193900231494827</v>
      </c>
      <c r="AK1548" s="22">
        <f t="shared" si="405"/>
        <v>0</v>
      </c>
      <c r="AL1548" s="22" t="str">
        <f t="shared" si="401"/>
        <v>Increase</v>
      </c>
      <c r="AM1548" s="24">
        <f t="shared" si="402"/>
        <v>0.24268576295875421</v>
      </c>
      <c r="AN1548" s="24">
        <f t="shared" si="403"/>
        <v>0.38072375647421175</v>
      </c>
      <c r="AO1548" s="25">
        <v>0.82719100000000001</v>
      </c>
      <c r="AP1548" s="24">
        <f t="shared" si="404"/>
        <v>0.38072375647421175</v>
      </c>
      <c r="AQ1548" s="25">
        <v>0.94231500000000001</v>
      </c>
      <c r="AR1548" s="25">
        <v>0.952623</v>
      </c>
      <c r="AS1548" s="19">
        <v>2538</v>
      </c>
      <c r="AT1548" s="19">
        <v>1.0649999999999999</v>
      </c>
      <c r="AU1548" s="19">
        <v>0.95599999999999996</v>
      </c>
      <c r="AV1548" s="19">
        <v>1.591</v>
      </c>
      <c r="AW1548" s="19">
        <v>1.383</v>
      </c>
      <c r="AX1548" s="19">
        <v>1.796</v>
      </c>
      <c r="AY1548" s="19">
        <v>1.7749999999999999</v>
      </c>
      <c r="AZ1548" s="19">
        <v>0.875</v>
      </c>
      <c r="BA1548" s="19">
        <v>0.84099999999999997</v>
      </c>
      <c r="BB1548" s="19">
        <v>0.94199999999999995</v>
      </c>
      <c r="BC1548" s="19">
        <v>1.1299999999999999</v>
      </c>
      <c r="BD1548" s="19">
        <v>1.9850000000000001</v>
      </c>
      <c r="BE1548" s="19">
        <v>1.5269999999999999</v>
      </c>
      <c r="BF1548" s="19">
        <v>1.4139999999999999</v>
      </c>
      <c r="BG1548" s="19">
        <v>1.24</v>
      </c>
      <c r="BH1548" s="19">
        <v>1.583</v>
      </c>
      <c r="BI1548" s="19">
        <v>2.427</v>
      </c>
      <c r="BJ1548" s="19">
        <v>1.0820000000000001</v>
      </c>
      <c r="BK1548" s="19">
        <v>0.56899999999999995</v>
      </c>
      <c r="BL1548" s="19"/>
      <c r="BM1548" s="19">
        <v>0.42699999999999999</v>
      </c>
      <c r="BN1548" s="19">
        <v>1.2170000000000001</v>
      </c>
      <c r="BO1548" s="19">
        <v>1.5089999999999999</v>
      </c>
      <c r="BP1548" s="19">
        <v>1.5580000000000001</v>
      </c>
      <c r="BQ1548" s="19">
        <v>0.84899999999999998</v>
      </c>
      <c r="BR1548" s="19">
        <v>1.554</v>
      </c>
      <c r="BS1548" s="19">
        <v>1.4570000000000001</v>
      </c>
      <c r="BT1548" s="19">
        <v>2.0089999999999999</v>
      </c>
      <c r="BU1548" s="19">
        <v>1.4550000000000001</v>
      </c>
      <c r="BV1548" s="19">
        <v>1.1859999999999999</v>
      </c>
      <c r="BW1548" s="19">
        <v>1.8380000000000001</v>
      </c>
      <c r="BX1548" s="19">
        <v>1.452</v>
      </c>
      <c r="BY1548" s="19">
        <v>2.7290000000000001</v>
      </c>
      <c r="BZ1548" s="19">
        <v>2.3359999999999999</v>
      </c>
      <c r="CA1548" s="19">
        <v>2.879</v>
      </c>
      <c r="CB1548" s="19">
        <v>2.9049999999999998</v>
      </c>
      <c r="CC1548" s="19">
        <v>0.88900000000000001</v>
      </c>
      <c r="CD1548" s="19">
        <v>0.41599999999999998</v>
      </c>
      <c r="CE1548" s="19"/>
      <c r="CF1548" s="19">
        <v>1.4239999999999999</v>
      </c>
      <c r="CG1548" s="19">
        <v>0.80500000000000005</v>
      </c>
      <c r="CH1548" s="19">
        <v>0.84199999999999997</v>
      </c>
      <c r="CI1548" s="19">
        <v>0.57799999999999996</v>
      </c>
      <c r="CJ1548" s="19">
        <v>0.84699999999999998</v>
      </c>
      <c r="CK1548" s="19">
        <v>0.96899999999999997</v>
      </c>
      <c r="CL1548" s="19">
        <v>1.2130000000000001</v>
      </c>
      <c r="CM1548" s="19">
        <v>0.92100000000000004</v>
      </c>
      <c r="CN1548" s="19">
        <v>0.65900000000000003</v>
      </c>
      <c r="CO1548" s="19">
        <v>1.3169999999999999</v>
      </c>
      <c r="CP1548" s="19">
        <v>2.8580000000000001</v>
      </c>
      <c r="CQ1548" s="19">
        <v>1.5409999999999999</v>
      </c>
      <c r="CR1548" s="19">
        <v>1.4770000000000001</v>
      </c>
      <c r="CS1548" s="19">
        <v>1.0469999999999999</v>
      </c>
      <c r="CT1548" s="19">
        <v>1.7270000000000001</v>
      </c>
      <c r="CU1548" s="19">
        <v>1.4</v>
      </c>
      <c r="CV1548" s="19">
        <v>1.036</v>
      </c>
      <c r="CW1548" s="19">
        <v>0.86699999999999999</v>
      </c>
    </row>
    <row r="1549" spans="1:101" s="1" customFormat="1" ht="15" x14ac:dyDescent="0.2">
      <c r="A1549" s="19">
        <v>2539</v>
      </c>
      <c r="B1549" s="19">
        <v>490.2</v>
      </c>
      <c r="C1549" s="19">
        <v>1366.7</v>
      </c>
      <c r="D1549" s="19">
        <v>555.19299999999998</v>
      </c>
      <c r="E1549" s="19">
        <v>559.2056</v>
      </c>
      <c r="F1549" s="19">
        <v>88.083699999999993</v>
      </c>
      <c r="G1549" s="20">
        <v>6250</v>
      </c>
      <c r="H1549" s="19">
        <v>1</v>
      </c>
      <c r="I1549" s="19">
        <v>2</v>
      </c>
      <c r="J1549" s="19" t="s">
        <v>112</v>
      </c>
      <c r="M1549" s="10"/>
      <c r="N1549" s="10"/>
      <c r="X1549" s="19">
        <v>0.05</v>
      </c>
      <c r="Y1549" s="19">
        <v>0.629</v>
      </c>
      <c r="Z1549" s="19">
        <v>0.60199999999999998</v>
      </c>
      <c r="AA1549" s="19">
        <v>0.71899999999999997</v>
      </c>
      <c r="AB1549" s="22">
        <f t="shared" si="392"/>
        <v>1.3986666666666665</v>
      </c>
      <c r="AC1549" s="22">
        <f t="shared" si="393"/>
        <v>1.6100555555555554</v>
      </c>
      <c r="AD1549" s="22">
        <f t="shared" si="394"/>
        <v>1.233111111111111</v>
      </c>
      <c r="AE1549" s="22">
        <f t="shared" si="395"/>
        <v>0.86870708395155449</v>
      </c>
      <c r="AF1549" s="22">
        <f t="shared" si="396"/>
        <v>1.1342584249414309</v>
      </c>
      <c r="AG1549" s="22">
        <f t="shared" si="397"/>
        <v>-0.2030582927245512</v>
      </c>
      <c r="AH1549" s="22">
        <f t="shared" si="398"/>
        <v>0.18174937564729218</v>
      </c>
      <c r="AI1549" s="22">
        <f t="shared" si="399"/>
        <v>-0.49940589264489138</v>
      </c>
      <c r="AJ1549" s="22">
        <f t="shared" si="400"/>
        <v>-0.42066691945280693</v>
      </c>
      <c r="AK1549" s="22">
        <f t="shared" si="405"/>
        <v>0</v>
      </c>
      <c r="AL1549" s="22" t="str">
        <f t="shared" si="401"/>
        <v>Increase</v>
      </c>
      <c r="AM1549" s="24">
        <f t="shared" si="402"/>
        <v>0.31666065616812228</v>
      </c>
      <c r="AN1549" s="24">
        <f t="shared" si="403"/>
        <v>0.37960601078529854</v>
      </c>
      <c r="AO1549" s="25">
        <v>0.70575399999999999</v>
      </c>
      <c r="AP1549" s="24">
        <f t="shared" si="404"/>
        <v>0.37960601078529854</v>
      </c>
      <c r="AQ1549" s="25">
        <v>0.87400100000000003</v>
      </c>
      <c r="AR1549" s="25">
        <v>0.90610299999999999</v>
      </c>
      <c r="AS1549" s="19">
        <v>2539</v>
      </c>
      <c r="AT1549" s="19">
        <v>1.054</v>
      </c>
      <c r="AU1549" s="19">
        <v>0.98499999999999999</v>
      </c>
      <c r="AV1549" s="19">
        <v>1.619</v>
      </c>
      <c r="AW1549" s="19">
        <v>1.294</v>
      </c>
      <c r="AX1549" s="19">
        <v>1.8180000000000001</v>
      </c>
      <c r="AY1549" s="19">
        <v>2.0129999999999999</v>
      </c>
      <c r="AZ1549" s="19">
        <v>1.0609999999999999</v>
      </c>
      <c r="BA1549" s="19">
        <v>0.89600000000000002</v>
      </c>
      <c r="BB1549" s="19">
        <v>0.98</v>
      </c>
      <c r="BC1549" s="19">
        <v>0.96199999999999997</v>
      </c>
      <c r="BD1549" s="19">
        <v>2.2370000000000001</v>
      </c>
      <c r="BE1549" s="19">
        <v>1.492</v>
      </c>
      <c r="BF1549" s="19">
        <v>1.694</v>
      </c>
      <c r="BG1549" s="19">
        <v>1.4510000000000001</v>
      </c>
      <c r="BH1549" s="19">
        <v>1.7949999999999999</v>
      </c>
      <c r="BI1549" s="19">
        <v>2.1840000000000002</v>
      </c>
      <c r="BJ1549" s="19">
        <v>1.0449999999999999</v>
      </c>
      <c r="BK1549" s="19">
        <v>0.59599999999999997</v>
      </c>
      <c r="BL1549" s="19"/>
      <c r="BM1549" s="19">
        <v>0.47399999999999998</v>
      </c>
      <c r="BN1549" s="19">
        <v>1.3520000000000001</v>
      </c>
      <c r="BO1549" s="19">
        <v>1.159</v>
      </c>
      <c r="BP1549" s="19">
        <v>1.712</v>
      </c>
      <c r="BQ1549" s="19">
        <v>0.71499999999999997</v>
      </c>
      <c r="BR1549" s="19">
        <v>1.869</v>
      </c>
      <c r="BS1549" s="19">
        <v>1.381</v>
      </c>
      <c r="BT1549" s="19">
        <v>2.1720000000000002</v>
      </c>
      <c r="BU1549" s="19">
        <v>1.6579999999999999</v>
      </c>
      <c r="BV1549" s="19">
        <v>1.2549999999999999</v>
      </c>
      <c r="BW1549" s="19">
        <v>1.93</v>
      </c>
      <c r="BX1549" s="19">
        <v>1.391</v>
      </c>
      <c r="BY1549" s="19">
        <v>2.5649999999999999</v>
      </c>
      <c r="BZ1549" s="19">
        <v>2.6629999999999998</v>
      </c>
      <c r="CA1549" s="19">
        <v>2.6280000000000001</v>
      </c>
      <c r="CB1549" s="19">
        <v>2.7240000000000002</v>
      </c>
      <c r="CC1549" s="19">
        <v>0.79300000000000004</v>
      </c>
      <c r="CD1549" s="19">
        <v>0.54</v>
      </c>
      <c r="CE1549" s="19"/>
      <c r="CF1549" s="19">
        <v>1.212</v>
      </c>
      <c r="CG1549" s="19">
        <v>0.80400000000000005</v>
      </c>
      <c r="CH1549" s="19">
        <v>0.90800000000000003</v>
      </c>
      <c r="CI1549" s="19">
        <v>0.67800000000000005</v>
      </c>
      <c r="CJ1549" s="19">
        <v>1.0049999999999999</v>
      </c>
      <c r="CK1549" s="19">
        <v>0.98</v>
      </c>
      <c r="CL1549" s="19">
        <v>1.3080000000000001</v>
      </c>
      <c r="CM1549" s="19">
        <v>0.83699999999999997</v>
      </c>
      <c r="CN1549" s="19">
        <v>0.54</v>
      </c>
      <c r="CO1549" s="19">
        <v>1.5780000000000001</v>
      </c>
      <c r="CP1549" s="19">
        <v>3.1440000000000001</v>
      </c>
      <c r="CQ1549" s="19">
        <v>1.452</v>
      </c>
      <c r="CR1549" s="19">
        <v>1.4550000000000001</v>
      </c>
      <c r="CS1549" s="19">
        <v>0.99299999999999999</v>
      </c>
      <c r="CT1549" s="19">
        <v>2.0640000000000001</v>
      </c>
      <c r="CU1549" s="19">
        <v>1.673</v>
      </c>
      <c r="CV1549" s="19">
        <v>0.86499999999999999</v>
      </c>
      <c r="CW1549" s="19">
        <v>0.7</v>
      </c>
    </row>
    <row r="1550" spans="1:101" s="1" customFormat="1" ht="15" x14ac:dyDescent="0.2">
      <c r="A1550" s="19">
        <v>2540</v>
      </c>
      <c r="B1550" s="19">
        <v>489.9</v>
      </c>
      <c r="C1550" s="19">
        <v>1366.9</v>
      </c>
      <c r="D1550" s="19">
        <v>511.11750000000001</v>
      </c>
      <c r="E1550" s="19">
        <v>513.12789999999995</v>
      </c>
      <c r="F1550" s="19">
        <v>277.05919999999998</v>
      </c>
      <c r="G1550" s="20">
        <v>4319.1428569999998</v>
      </c>
      <c r="H1550" s="19">
        <v>1</v>
      </c>
      <c r="I1550" s="19">
        <v>1</v>
      </c>
      <c r="J1550" s="19" t="s">
        <v>103</v>
      </c>
      <c r="M1550" s="10"/>
      <c r="N1550" s="10"/>
      <c r="U1550" s="21">
        <v>0</v>
      </c>
      <c r="V1550" s="21">
        <v>1</v>
      </c>
      <c r="W1550" s="21">
        <v>88</v>
      </c>
      <c r="X1550" s="19">
        <v>0.05</v>
      </c>
      <c r="Y1550" s="19">
        <v>0.76900000000000002</v>
      </c>
      <c r="Z1550" s="19">
        <v>1.1359999999999999</v>
      </c>
      <c r="AA1550" s="19">
        <v>0.88500000000000001</v>
      </c>
      <c r="AB1550" s="22">
        <f t="shared" si="392"/>
        <v>0.99611111111111128</v>
      </c>
      <c r="AC1550" s="22">
        <f t="shared" si="393"/>
        <v>0.95788888888888879</v>
      </c>
      <c r="AD1550" s="22">
        <f t="shared" si="394"/>
        <v>0.98488888888888881</v>
      </c>
      <c r="AE1550" s="22">
        <f t="shared" si="395"/>
        <v>1.0399025635077139</v>
      </c>
      <c r="AF1550" s="22">
        <f t="shared" si="396"/>
        <v>1.0113944043321301</v>
      </c>
      <c r="AG1550" s="22">
        <f t="shared" si="397"/>
        <v>5.6448357472507427E-2</v>
      </c>
      <c r="AH1550" s="22">
        <f t="shared" si="398"/>
        <v>1.634570170654906E-2</v>
      </c>
      <c r="AI1550" s="22">
        <f t="shared" si="399"/>
        <v>-0.31270368657062653</v>
      </c>
      <c r="AJ1550" s="22">
        <f t="shared" si="400"/>
        <v>-8.0324821122057855E-2</v>
      </c>
      <c r="AK1550" s="22">
        <f t="shared" si="405"/>
        <v>0</v>
      </c>
      <c r="AL1550" s="22" t="str">
        <f t="shared" si="401"/>
        <v>Lowering</v>
      </c>
      <c r="AM1550" s="24">
        <f t="shared" si="402"/>
        <v>0.48673918818960826</v>
      </c>
      <c r="AN1550" s="24">
        <f t="shared" si="403"/>
        <v>0.83114190404632315</v>
      </c>
      <c r="AO1550" s="25">
        <v>0.83536299999999997</v>
      </c>
      <c r="AP1550" s="24">
        <f t="shared" si="404"/>
        <v>0.83114190404632315</v>
      </c>
      <c r="AQ1550" s="25">
        <v>0.21445400000000001</v>
      </c>
      <c r="AR1550" s="25">
        <v>0.31211899999999998</v>
      </c>
      <c r="AS1550" s="19">
        <v>2540</v>
      </c>
      <c r="AT1550" s="19">
        <v>1.179</v>
      </c>
      <c r="AU1550" s="19">
        <v>0.96299999999999997</v>
      </c>
      <c r="AV1550" s="19">
        <v>1.01</v>
      </c>
      <c r="AW1550" s="19">
        <v>0.99299999999999999</v>
      </c>
      <c r="AX1550" s="19">
        <v>1.038</v>
      </c>
      <c r="AY1550" s="19">
        <v>0.89600000000000002</v>
      </c>
      <c r="AZ1550" s="19">
        <v>1.3560000000000001</v>
      </c>
      <c r="BA1550" s="19">
        <v>0.94299999999999995</v>
      </c>
      <c r="BB1550" s="19">
        <v>0.96099999999999997</v>
      </c>
      <c r="BC1550" s="19">
        <v>0.871</v>
      </c>
      <c r="BD1550" s="19">
        <v>1.363</v>
      </c>
      <c r="BE1550" s="19">
        <v>1.056</v>
      </c>
      <c r="BF1550" s="19">
        <v>0.79900000000000004</v>
      </c>
      <c r="BG1550" s="19">
        <v>0.98899999999999999</v>
      </c>
      <c r="BH1550" s="19">
        <v>0.83199999999999996</v>
      </c>
      <c r="BI1550" s="19">
        <v>0.80200000000000005</v>
      </c>
      <c r="BJ1550" s="19">
        <v>1.038</v>
      </c>
      <c r="BK1550" s="19">
        <v>0.84099999999999997</v>
      </c>
      <c r="BL1550" s="19"/>
      <c r="BM1550" s="19">
        <v>0.97899999999999998</v>
      </c>
      <c r="BN1550" s="19">
        <v>1.0409999999999999</v>
      </c>
      <c r="BO1550" s="19">
        <v>0.77800000000000002</v>
      </c>
      <c r="BP1550" s="19">
        <v>1.1000000000000001</v>
      </c>
      <c r="BQ1550" s="19">
        <v>0.746</v>
      </c>
      <c r="BR1550" s="19">
        <v>0.995</v>
      </c>
      <c r="BS1550" s="19">
        <v>1.0149999999999999</v>
      </c>
      <c r="BT1550" s="19">
        <v>1.103</v>
      </c>
      <c r="BU1550" s="19">
        <v>0.93100000000000005</v>
      </c>
      <c r="BV1550" s="19">
        <v>1.018</v>
      </c>
      <c r="BW1550" s="19">
        <v>0.90400000000000003</v>
      </c>
      <c r="BX1550" s="19">
        <v>0.76600000000000001</v>
      </c>
      <c r="BY1550" s="19">
        <v>1.1080000000000001</v>
      </c>
      <c r="BZ1550" s="19">
        <v>0.74199999999999999</v>
      </c>
      <c r="CA1550" s="19">
        <v>0.97</v>
      </c>
      <c r="CB1550" s="19">
        <v>1.087</v>
      </c>
      <c r="CC1550" s="19">
        <v>0.68</v>
      </c>
      <c r="CD1550" s="19">
        <v>1.2789999999999999</v>
      </c>
      <c r="CE1550" s="19"/>
      <c r="CF1550" s="19">
        <v>1.0269999999999999</v>
      </c>
      <c r="CG1550" s="19">
        <v>0.97899999999999998</v>
      </c>
      <c r="CH1550" s="19">
        <v>0.88200000000000001</v>
      </c>
      <c r="CI1550" s="19">
        <v>0.98</v>
      </c>
      <c r="CJ1550" s="19">
        <v>0.95399999999999996</v>
      </c>
      <c r="CK1550" s="19">
        <v>1.0389999999999999</v>
      </c>
      <c r="CL1550" s="19">
        <v>1.379</v>
      </c>
      <c r="CM1550" s="19">
        <v>0.86499999999999999</v>
      </c>
      <c r="CN1550" s="19">
        <v>1.149</v>
      </c>
      <c r="CO1550" s="19">
        <v>0.93400000000000005</v>
      </c>
      <c r="CP1550" s="19">
        <v>1.167</v>
      </c>
      <c r="CQ1550" s="19">
        <v>0.95499999999999996</v>
      </c>
      <c r="CR1550" s="19">
        <v>0.93400000000000005</v>
      </c>
      <c r="CS1550" s="19">
        <v>1.0740000000000001</v>
      </c>
      <c r="CT1550" s="19">
        <v>0.69099999999999995</v>
      </c>
      <c r="CU1550" s="19">
        <v>0.89400000000000002</v>
      </c>
      <c r="CV1550" s="19">
        <v>0.85799999999999998</v>
      </c>
      <c r="CW1550" s="19">
        <v>0.96699999999999997</v>
      </c>
    </row>
    <row r="1551" spans="1:101" s="1" customFormat="1" ht="15" x14ac:dyDescent="0.2">
      <c r="A1551" s="19">
        <v>2541</v>
      </c>
      <c r="B1551" s="19">
        <v>489.9</v>
      </c>
      <c r="C1551" s="19">
        <v>1366.9</v>
      </c>
      <c r="D1551" s="19">
        <v>288.1497</v>
      </c>
      <c r="E1551" s="19">
        <v>290.15609999999998</v>
      </c>
      <c r="F1551" s="19">
        <v>54.0914</v>
      </c>
      <c r="G1551" s="20">
        <v>4336</v>
      </c>
      <c r="H1551" s="19">
        <v>1</v>
      </c>
      <c r="I1551" s="19">
        <v>1</v>
      </c>
      <c r="J1551" s="19" t="s">
        <v>112</v>
      </c>
      <c r="M1551" s="10"/>
      <c r="N1551" s="10"/>
      <c r="X1551" s="19">
        <v>0.23330000000000001</v>
      </c>
      <c r="Y1551" s="19">
        <v>1.101</v>
      </c>
      <c r="Z1551" s="19">
        <v>0.92700000000000005</v>
      </c>
      <c r="AA1551" s="19">
        <v>1.0149999999999999</v>
      </c>
      <c r="AB1551" s="22">
        <f t="shared" si="392"/>
        <v>0.77558333333333329</v>
      </c>
      <c r="AC1551" s="22">
        <f t="shared" si="393"/>
        <v>1.1233444444444443</v>
      </c>
      <c r="AD1551" s="22">
        <f t="shared" si="394"/>
        <v>0.95667222222222215</v>
      </c>
      <c r="AE1551" s="22">
        <f t="shared" si="395"/>
        <v>0.6904234379481905</v>
      </c>
      <c r="AF1551" s="22">
        <f t="shared" si="396"/>
        <v>0.81070957776087249</v>
      </c>
      <c r="AG1551" s="22">
        <f t="shared" si="397"/>
        <v>-0.53444665407027092</v>
      </c>
      <c r="AH1551" s="22">
        <f t="shared" si="398"/>
        <v>-0.30274290764970707</v>
      </c>
      <c r="AI1551" s="22">
        <f t="shared" si="399"/>
        <v>-0.51607565180584347</v>
      </c>
      <c r="AJ1551" s="22">
        <f t="shared" si="400"/>
        <v>-0.34829814627469763</v>
      </c>
      <c r="AK1551" s="22">
        <f t="shared" si="405"/>
        <v>0</v>
      </c>
      <c r="AL1551" s="22" t="str">
        <f t="shared" si="401"/>
        <v>Increase</v>
      </c>
      <c r="AM1551" s="24">
        <f t="shared" si="402"/>
        <v>0.30473641086521508</v>
      </c>
      <c r="AN1551" s="24">
        <f t="shared" si="403"/>
        <v>0.44843742872737546</v>
      </c>
      <c r="AO1551" s="25">
        <v>0.58409299999999997</v>
      </c>
      <c r="AP1551" s="24">
        <f t="shared" si="404"/>
        <v>0.44843742872737546</v>
      </c>
      <c r="AQ1551" s="25">
        <v>0.65461400000000003</v>
      </c>
      <c r="AR1551" s="25">
        <v>0.76624099999999995</v>
      </c>
      <c r="AS1551" s="19">
        <v>2541</v>
      </c>
      <c r="AT1551" s="19">
        <v>2.399</v>
      </c>
      <c r="AU1551" s="19">
        <v>0.90600000000000003</v>
      </c>
      <c r="AV1551" s="19">
        <v>1.147</v>
      </c>
      <c r="AW1551" s="19">
        <v>0.56599999999999995</v>
      </c>
      <c r="AX1551" s="19">
        <v>0.42899999999999999</v>
      </c>
      <c r="AY1551" s="19">
        <v>0.52500000000000002</v>
      </c>
      <c r="AZ1551" s="19">
        <v>0.1961</v>
      </c>
      <c r="BA1551" s="19">
        <v>0.65400000000000003</v>
      </c>
      <c r="BB1551" s="19">
        <v>0.1913</v>
      </c>
      <c r="BC1551" s="19">
        <v>0.88200000000000001</v>
      </c>
      <c r="BD1551" s="19">
        <v>1.6850000000000001</v>
      </c>
      <c r="BE1551" s="19">
        <v>0.18440000000000001</v>
      </c>
      <c r="BF1551" s="19">
        <v>1.1519999999999999</v>
      </c>
      <c r="BG1551" s="19">
        <v>1.859</v>
      </c>
      <c r="BH1551" s="19">
        <v>0.1721</v>
      </c>
      <c r="BI1551" s="19">
        <v>0.51400000000000001</v>
      </c>
      <c r="BJ1551" s="19">
        <v>0.309</v>
      </c>
      <c r="BK1551" s="19">
        <v>0.18959999999999999</v>
      </c>
      <c r="BL1551" s="19"/>
      <c r="BM1551" s="19">
        <v>1.82</v>
      </c>
      <c r="BN1551" s="19">
        <v>0.496</v>
      </c>
      <c r="BO1551" s="19">
        <v>2.0009999999999999</v>
      </c>
      <c r="BP1551" s="19">
        <v>0.41499999999999998</v>
      </c>
      <c r="BQ1551" s="19">
        <v>3.9750000000000001</v>
      </c>
      <c r="BR1551" s="19">
        <v>0.77900000000000003</v>
      </c>
      <c r="BS1551" s="19">
        <v>0.59499999999999997</v>
      </c>
      <c r="BT1551" s="19">
        <v>0.25</v>
      </c>
      <c r="BU1551" s="19">
        <v>0.97699999999999998</v>
      </c>
      <c r="BV1551" s="19">
        <v>4.5179999999999998</v>
      </c>
      <c r="BW1551" s="19">
        <v>0.16789999999999999</v>
      </c>
      <c r="BX1551" s="19">
        <v>0.18959999999999999</v>
      </c>
      <c r="BY1551" s="19">
        <v>0.995</v>
      </c>
      <c r="BZ1551" s="19">
        <v>0.79</v>
      </c>
      <c r="CA1551" s="19">
        <v>0.93500000000000005</v>
      </c>
      <c r="CB1551" s="19">
        <v>0.32900000000000001</v>
      </c>
      <c r="CC1551" s="19">
        <v>0.78700000000000003</v>
      </c>
      <c r="CD1551" s="19">
        <v>0.20069999999999999</v>
      </c>
      <c r="CE1551" s="19"/>
      <c r="CF1551" s="19">
        <v>0.69299999999999995</v>
      </c>
      <c r="CG1551" s="19">
        <v>0.68300000000000005</v>
      </c>
      <c r="CH1551" s="19">
        <v>0.35199999999999998</v>
      </c>
      <c r="CI1551" s="19">
        <v>0.35399999999999998</v>
      </c>
      <c r="CJ1551" s="19">
        <v>0.18559999999999999</v>
      </c>
      <c r="CK1551" s="19">
        <v>0.83599999999999997</v>
      </c>
      <c r="CL1551" s="19">
        <v>2.11</v>
      </c>
      <c r="CM1551" s="19">
        <v>0.83</v>
      </c>
      <c r="CN1551" s="19">
        <v>2.1539999999999999</v>
      </c>
      <c r="CO1551" s="19">
        <v>0.24099999999999999</v>
      </c>
      <c r="CP1551" s="19">
        <v>0.61899999999999999</v>
      </c>
      <c r="CQ1551" s="19">
        <v>1.359</v>
      </c>
      <c r="CR1551" s="19">
        <v>1.52</v>
      </c>
      <c r="CS1551" s="19">
        <v>1.998</v>
      </c>
      <c r="CT1551" s="19">
        <v>0.1757</v>
      </c>
      <c r="CU1551" s="19">
        <v>0.52900000000000003</v>
      </c>
      <c r="CV1551" s="19">
        <v>2.3809999999999998</v>
      </c>
      <c r="CW1551" s="19">
        <v>0.19980000000000001</v>
      </c>
    </row>
    <row r="1552" spans="1:101" s="1" customFormat="1" ht="15" x14ac:dyDescent="0.2">
      <c r="A1552" s="19">
        <v>2542</v>
      </c>
      <c r="B1552" s="19">
        <v>489.9</v>
      </c>
      <c r="C1552" s="19">
        <v>1367</v>
      </c>
      <c r="D1552" s="19">
        <v>379.13260000000002</v>
      </c>
      <c r="E1552" s="19">
        <v>381.13639999999998</v>
      </c>
      <c r="F1552" s="19">
        <v>290.14859999999999</v>
      </c>
      <c r="G1552" s="20">
        <v>3578</v>
      </c>
      <c r="H1552" s="19">
        <v>2</v>
      </c>
      <c r="I1552" s="19">
        <v>2</v>
      </c>
      <c r="J1552" s="19" t="s">
        <v>103</v>
      </c>
      <c r="M1552" s="10"/>
      <c r="N1552" s="10"/>
      <c r="U1552" s="21">
        <v>0</v>
      </c>
      <c r="V1552" s="21">
        <v>14</v>
      </c>
      <c r="W1552" s="21">
        <v>280</v>
      </c>
      <c r="X1552" s="19">
        <v>0.05</v>
      </c>
      <c r="Y1552" s="19">
        <v>0.90500000000000003</v>
      </c>
      <c r="Z1552" s="19">
        <v>0.71799999999999997</v>
      </c>
      <c r="AA1552" s="19">
        <v>0.92200000000000004</v>
      </c>
      <c r="AB1552" s="22">
        <f t="shared" si="392"/>
        <v>0.95661111111111097</v>
      </c>
      <c r="AC1552" s="22">
        <f t="shared" si="393"/>
        <v>1.0465</v>
      </c>
      <c r="AD1552" s="22">
        <f t="shared" si="394"/>
        <v>1.0862777777777779</v>
      </c>
      <c r="AE1552" s="22">
        <f t="shared" si="395"/>
        <v>0.91410521845304438</v>
      </c>
      <c r="AF1552" s="22">
        <f t="shared" si="396"/>
        <v>0.88063212806218971</v>
      </c>
      <c r="AG1552" s="22">
        <f t="shared" si="397"/>
        <v>-0.12956785804637122</v>
      </c>
      <c r="AH1552" s="22">
        <f t="shared" si="398"/>
        <v>-0.18338861587433949</v>
      </c>
      <c r="AI1552" s="22">
        <f t="shared" si="399"/>
        <v>-0.25658102216049433</v>
      </c>
      <c r="AJ1552" s="22">
        <f t="shared" si="400"/>
        <v>-0.75716173719567448</v>
      </c>
      <c r="AK1552" s="22">
        <f t="shared" si="405"/>
        <v>0</v>
      </c>
      <c r="AL1552" s="22" t="str">
        <f t="shared" si="401"/>
        <v>Increase</v>
      </c>
      <c r="AM1552" s="24">
        <f t="shared" si="402"/>
        <v>0.55388420143041084</v>
      </c>
      <c r="AN1552" s="24">
        <f t="shared" si="403"/>
        <v>0.17491951431521024</v>
      </c>
      <c r="AO1552" s="25">
        <v>0.61726199999999998</v>
      </c>
      <c r="AP1552" s="24">
        <f t="shared" si="404"/>
        <v>0.17491951431521024</v>
      </c>
      <c r="AQ1552" s="25">
        <v>0.94043500000000002</v>
      </c>
      <c r="AR1552" s="25">
        <v>0.95230700000000001</v>
      </c>
      <c r="AS1552" s="19">
        <v>2542</v>
      </c>
      <c r="AT1552" s="19">
        <v>0.96399999999999997</v>
      </c>
      <c r="AU1552" s="19">
        <v>1.1379999999999999</v>
      </c>
      <c r="AV1552" s="19">
        <v>0.59</v>
      </c>
      <c r="AW1552" s="19">
        <v>1.399</v>
      </c>
      <c r="AX1552" s="19">
        <v>0.83399999999999996</v>
      </c>
      <c r="AY1552" s="19">
        <v>0.73799999999999999</v>
      </c>
      <c r="AZ1552" s="19">
        <v>1.35</v>
      </c>
      <c r="BA1552" s="19">
        <v>1.02</v>
      </c>
      <c r="BB1552" s="19">
        <v>0.99299999999999999</v>
      </c>
      <c r="BC1552" s="19">
        <v>1.0049999999999999</v>
      </c>
      <c r="BD1552" s="19">
        <v>0.875</v>
      </c>
      <c r="BE1552" s="19">
        <v>1.002</v>
      </c>
      <c r="BF1552" s="19">
        <v>0.72199999999999998</v>
      </c>
      <c r="BG1552" s="19">
        <v>1.093</v>
      </c>
      <c r="BH1552" s="19">
        <v>0.92</v>
      </c>
      <c r="BI1552" s="19">
        <v>0.82699999999999996</v>
      </c>
      <c r="BJ1552" s="19">
        <v>1.087</v>
      </c>
      <c r="BK1552" s="19">
        <v>0.66200000000000003</v>
      </c>
      <c r="BL1552" s="19"/>
      <c r="BM1552" s="19">
        <v>0.81299999999999994</v>
      </c>
      <c r="BN1552" s="19">
        <v>1.0660000000000001</v>
      </c>
      <c r="BO1552" s="19">
        <v>0.55300000000000005</v>
      </c>
      <c r="BP1552" s="19">
        <v>1.0109999999999999</v>
      </c>
      <c r="BQ1552" s="19">
        <v>3.0329999999999999</v>
      </c>
      <c r="BR1552" s="19">
        <v>1.399</v>
      </c>
      <c r="BS1552" s="19">
        <v>1.399</v>
      </c>
      <c r="BT1552" s="19">
        <v>0.65100000000000002</v>
      </c>
      <c r="BU1552" s="19">
        <v>0.72099999999999997</v>
      </c>
      <c r="BV1552" s="19">
        <v>0.86</v>
      </c>
      <c r="BW1552" s="19">
        <v>1.0740000000000001</v>
      </c>
      <c r="BX1552" s="19">
        <v>0.61599999999999999</v>
      </c>
      <c r="BY1552" s="19">
        <v>0.755</v>
      </c>
      <c r="BZ1552" s="19">
        <v>0.51300000000000001</v>
      </c>
      <c r="CA1552" s="19">
        <v>1.627</v>
      </c>
      <c r="CB1552" s="19">
        <v>0.503</v>
      </c>
      <c r="CC1552" s="19">
        <v>0.96</v>
      </c>
      <c r="CD1552" s="19">
        <v>1.2829999999999999</v>
      </c>
      <c r="CE1552" s="19"/>
      <c r="CF1552" s="19">
        <v>1.26</v>
      </c>
      <c r="CG1552" s="19">
        <v>1.6639999999999999</v>
      </c>
      <c r="CH1552" s="19">
        <v>0.97899999999999998</v>
      </c>
      <c r="CI1552" s="19">
        <v>1.4219999999999999</v>
      </c>
      <c r="CJ1552" s="19">
        <v>1.083</v>
      </c>
      <c r="CK1552" s="19">
        <v>1.7150000000000001</v>
      </c>
      <c r="CL1552" s="19">
        <v>1.266</v>
      </c>
      <c r="CM1552" s="19">
        <v>0.82099999999999995</v>
      </c>
      <c r="CN1552" s="19">
        <v>0.46600000000000003</v>
      </c>
      <c r="CO1552" s="19">
        <v>0.84</v>
      </c>
      <c r="CP1552" s="19">
        <v>0.92700000000000005</v>
      </c>
      <c r="CQ1552" s="19">
        <v>0.80600000000000005</v>
      </c>
      <c r="CR1552" s="19">
        <v>1.141</v>
      </c>
      <c r="CS1552" s="19">
        <v>0.81100000000000005</v>
      </c>
      <c r="CT1552" s="19">
        <v>1.22</v>
      </c>
      <c r="CU1552" s="19">
        <v>0.751</v>
      </c>
      <c r="CV1552" s="19">
        <v>0.96399999999999997</v>
      </c>
      <c r="CW1552" s="19">
        <v>1.417</v>
      </c>
    </row>
    <row r="1553" spans="1:101" s="1" customFormat="1" ht="15" x14ac:dyDescent="0.2">
      <c r="A1553" s="19">
        <v>2544</v>
      </c>
      <c r="B1553" s="19">
        <v>490.2</v>
      </c>
      <c r="C1553" s="19">
        <v>1367.4</v>
      </c>
      <c r="D1553" s="19">
        <v>598.25040000000001</v>
      </c>
      <c r="E1553" s="19">
        <v>602.26400000000001</v>
      </c>
      <c r="F1553" s="19">
        <v>131.14109999999999</v>
      </c>
      <c r="G1553" s="20">
        <v>4272</v>
      </c>
      <c r="H1553" s="19">
        <v>1</v>
      </c>
      <c r="I1553" s="19">
        <v>2</v>
      </c>
      <c r="J1553" s="19" t="s">
        <v>109</v>
      </c>
      <c r="M1553" s="10"/>
      <c r="N1553" s="10"/>
      <c r="U1553" s="21">
        <v>1</v>
      </c>
      <c r="V1553" s="21">
        <v>0</v>
      </c>
      <c r="W1553" s="21">
        <v>19</v>
      </c>
      <c r="X1553" s="19">
        <v>0.05</v>
      </c>
      <c r="Y1553" s="19">
        <v>0.66900000000000004</v>
      </c>
      <c r="Z1553" s="19">
        <v>0.71</v>
      </c>
      <c r="AA1553" s="19">
        <v>0.82699999999999996</v>
      </c>
      <c r="AB1553" s="22">
        <f t="shared" si="392"/>
        <v>1.3985000000000003</v>
      </c>
      <c r="AC1553" s="22">
        <f t="shared" si="393"/>
        <v>1.5612777777777778</v>
      </c>
      <c r="AD1553" s="22">
        <f t="shared" si="394"/>
        <v>1.1642777777777777</v>
      </c>
      <c r="AE1553" s="22">
        <f t="shared" si="395"/>
        <v>0.89574066825605825</v>
      </c>
      <c r="AF1553" s="22">
        <f t="shared" si="396"/>
        <v>1.2011738321324621</v>
      </c>
      <c r="AG1553" s="22">
        <f t="shared" si="397"/>
        <v>-0.15884698623737908</v>
      </c>
      <c r="AH1553" s="22">
        <f t="shared" si="398"/>
        <v>0.26444495088353642</v>
      </c>
      <c r="AI1553" s="22">
        <f t="shared" si="399"/>
        <v>-0.39614837569913181</v>
      </c>
      <c r="AJ1553" s="22">
        <f t="shared" si="400"/>
        <v>-0.75677064725022503</v>
      </c>
      <c r="AK1553" s="22">
        <f t="shared" si="405"/>
        <v>0</v>
      </c>
      <c r="AL1553" s="22" t="str">
        <f t="shared" si="401"/>
        <v>Increase</v>
      </c>
      <c r="AM1553" s="24">
        <f t="shared" si="402"/>
        <v>0.40165356339985803</v>
      </c>
      <c r="AN1553" s="24">
        <f t="shared" si="403"/>
        <v>0.17507710341038352</v>
      </c>
      <c r="AO1553" s="25">
        <v>0.68715999999999999</v>
      </c>
      <c r="AP1553" s="24">
        <f t="shared" si="404"/>
        <v>0.17507710341038352</v>
      </c>
      <c r="AQ1553" s="25">
        <v>0.85661399999999999</v>
      </c>
      <c r="AR1553" s="25">
        <v>0.893733</v>
      </c>
      <c r="AS1553" s="19">
        <v>2544</v>
      </c>
      <c r="AT1553" s="19">
        <v>1.1619999999999999</v>
      </c>
      <c r="AU1553" s="19">
        <v>1.0209999999999999</v>
      </c>
      <c r="AV1553" s="19">
        <v>1.444</v>
      </c>
      <c r="AW1553" s="19">
        <v>1.24</v>
      </c>
      <c r="AX1553" s="19">
        <v>1.988</v>
      </c>
      <c r="AY1553" s="19">
        <v>1.5069999999999999</v>
      </c>
      <c r="AZ1553" s="19">
        <v>1.0269999999999999</v>
      </c>
      <c r="BA1553" s="19">
        <v>0.94399999999999995</v>
      </c>
      <c r="BB1553" s="19">
        <v>0.94</v>
      </c>
      <c r="BC1553" s="19">
        <v>1.3149999999999999</v>
      </c>
      <c r="BD1553" s="19">
        <v>2.4889999999999999</v>
      </c>
      <c r="BE1553" s="19">
        <v>1.675</v>
      </c>
      <c r="BF1553" s="19">
        <v>1.196</v>
      </c>
      <c r="BG1553" s="19">
        <v>1.2190000000000001</v>
      </c>
      <c r="BH1553" s="19">
        <v>1.6459999999999999</v>
      </c>
      <c r="BI1553" s="19">
        <v>2.448</v>
      </c>
      <c r="BJ1553" s="19">
        <v>1.1519999999999999</v>
      </c>
      <c r="BK1553" s="19">
        <v>0.76</v>
      </c>
      <c r="BL1553" s="19"/>
      <c r="BM1553" s="19">
        <v>0.69699999999999995</v>
      </c>
      <c r="BN1553" s="19">
        <v>1.2470000000000001</v>
      </c>
      <c r="BO1553" s="19">
        <v>1.26</v>
      </c>
      <c r="BP1553" s="19">
        <v>1.851</v>
      </c>
      <c r="BQ1553" s="19">
        <v>1.069</v>
      </c>
      <c r="BR1553" s="19">
        <v>1.34</v>
      </c>
      <c r="BS1553" s="19">
        <v>1.3280000000000001</v>
      </c>
      <c r="BT1553" s="19">
        <v>2.3239999999999998</v>
      </c>
      <c r="BU1553" s="19">
        <v>1.5169999999999999</v>
      </c>
      <c r="BV1553" s="19">
        <v>1.319</v>
      </c>
      <c r="BW1553" s="19">
        <v>1.6419999999999999</v>
      </c>
      <c r="BX1553" s="19">
        <v>1.196</v>
      </c>
      <c r="BY1553" s="19">
        <v>2.3079999999999998</v>
      </c>
      <c r="BZ1553" s="19">
        <v>2.2999999999999998</v>
      </c>
      <c r="CA1553" s="19">
        <v>2.6339999999999999</v>
      </c>
      <c r="CB1553" s="19">
        <v>2.657</v>
      </c>
      <c r="CC1553" s="19">
        <v>0.85</v>
      </c>
      <c r="CD1553" s="19">
        <v>0.56399999999999995</v>
      </c>
      <c r="CE1553" s="19"/>
      <c r="CF1553" s="19">
        <v>1.157</v>
      </c>
      <c r="CG1553" s="19">
        <v>0.95699999999999996</v>
      </c>
      <c r="CH1553" s="19">
        <v>0.76400000000000001</v>
      </c>
      <c r="CI1553" s="19">
        <v>0.625</v>
      </c>
      <c r="CJ1553" s="19">
        <v>1.0289999999999999</v>
      </c>
      <c r="CK1553" s="19">
        <v>0.89700000000000002</v>
      </c>
      <c r="CL1553" s="19">
        <v>1.2729999999999999</v>
      </c>
      <c r="CM1553" s="19">
        <v>0.82899999999999996</v>
      </c>
      <c r="CN1553" s="19">
        <v>0.623</v>
      </c>
      <c r="CO1553" s="19">
        <v>1.1910000000000001</v>
      </c>
      <c r="CP1553" s="19">
        <v>2.8439999999999999</v>
      </c>
      <c r="CQ1553" s="19">
        <v>1.323</v>
      </c>
      <c r="CR1553" s="19">
        <v>1.2649999999999999</v>
      </c>
      <c r="CS1553" s="19">
        <v>0.95899999999999996</v>
      </c>
      <c r="CT1553" s="19">
        <v>1.97</v>
      </c>
      <c r="CU1553" s="19">
        <v>1.2869999999999999</v>
      </c>
      <c r="CV1553" s="19">
        <v>0.94899999999999995</v>
      </c>
      <c r="CW1553" s="19">
        <v>1.0149999999999999</v>
      </c>
    </row>
    <row r="1554" spans="1:101" s="1" customFormat="1" ht="15" x14ac:dyDescent="0.2">
      <c r="A1554" s="19">
        <v>2545</v>
      </c>
      <c r="B1554" s="19">
        <v>490.2</v>
      </c>
      <c r="C1554" s="19">
        <v>1367.5</v>
      </c>
      <c r="D1554" s="19">
        <v>533.95920000000001</v>
      </c>
      <c r="E1554" s="19">
        <v>535.96460000000002</v>
      </c>
      <c r="F1554" s="19">
        <v>599.80169999999998</v>
      </c>
      <c r="G1554" s="20">
        <v>7190</v>
      </c>
      <c r="H1554" s="19">
        <v>2</v>
      </c>
      <c r="I1554" s="19">
        <v>2</v>
      </c>
      <c r="J1554" s="19" t="s">
        <v>112</v>
      </c>
      <c r="M1554" s="10"/>
      <c r="N1554" s="10"/>
      <c r="X1554" s="19">
        <v>0.05</v>
      </c>
      <c r="Y1554" s="19">
        <v>1.2470000000000001</v>
      </c>
      <c r="Z1554" s="19">
        <v>1.528</v>
      </c>
      <c r="AA1554" s="19">
        <v>1.2769999999999999</v>
      </c>
      <c r="AB1554" s="22">
        <f t="shared" si="392"/>
        <v>0.9678333333333331</v>
      </c>
      <c r="AC1554" s="22">
        <f t="shared" si="393"/>
        <v>0.90427777777777762</v>
      </c>
      <c r="AD1554" s="22">
        <f t="shared" si="394"/>
        <v>1.093277777777778</v>
      </c>
      <c r="AE1554" s="22">
        <f t="shared" si="395"/>
        <v>1.0702832217239049</v>
      </c>
      <c r="AF1554" s="22">
        <f t="shared" si="396"/>
        <v>0.88525839727628397</v>
      </c>
      <c r="AG1554" s="22">
        <f t="shared" si="397"/>
        <v>9.7992617662804066E-2</v>
      </c>
      <c r="AH1554" s="22">
        <f t="shared" si="398"/>
        <v>-0.17582947126536055</v>
      </c>
      <c r="AI1554" s="22">
        <f t="shared" si="399"/>
        <v>-0.36032223799609958</v>
      </c>
      <c r="AJ1554" s="22">
        <f t="shared" si="400"/>
        <v>-0.82237392679034704</v>
      </c>
      <c r="AK1554" s="22">
        <f t="shared" si="405"/>
        <v>0</v>
      </c>
      <c r="AL1554" s="22" t="str">
        <f t="shared" si="401"/>
        <v>Lowering</v>
      </c>
      <c r="AM1554" s="24">
        <f t="shared" si="402"/>
        <v>0.43619206617453321</v>
      </c>
      <c r="AN1554" s="24">
        <f t="shared" si="403"/>
        <v>0.15053104384115351</v>
      </c>
      <c r="AO1554" s="25">
        <v>0.453129</v>
      </c>
      <c r="AP1554" s="24">
        <f t="shared" si="404"/>
        <v>0.15053104384115351</v>
      </c>
      <c r="AQ1554" s="25">
        <v>1.10907</v>
      </c>
      <c r="AR1554" s="25">
        <v>1.04478</v>
      </c>
      <c r="AS1554" s="19">
        <v>2545</v>
      </c>
      <c r="AT1554" s="19">
        <v>0.56399999999999995</v>
      </c>
      <c r="AU1554" s="19">
        <v>0.64800000000000002</v>
      </c>
      <c r="AV1554" s="19">
        <v>1.1279999999999999</v>
      </c>
      <c r="AW1554" s="19">
        <v>1.3089999999999999</v>
      </c>
      <c r="AX1554" s="19">
        <v>1.105</v>
      </c>
      <c r="AY1554" s="19">
        <v>1.0149999999999999</v>
      </c>
      <c r="AZ1554" s="19">
        <v>0.78500000000000003</v>
      </c>
      <c r="BA1554" s="19">
        <v>1.5940000000000001</v>
      </c>
      <c r="BB1554" s="19">
        <v>0.78</v>
      </c>
      <c r="BC1554" s="19">
        <v>0.81299999999999994</v>
      </c>
      <c r="BD1554" s="19">
        <v>1.026</v>
      </c>
      <c r="BE1554" s="19">
        <v>0.88600000000000001</v>
      </c>
      <c r="BF1554" s="19">
        <v>0.73</v>
      </c>
      <c r="BG1554" s="19">
        <v>0.83899999999999997</v>
      </c>
      <c r="BH1554" s="19">
        <v>0.68700000000000006</v>
      </c>
      <c r="BI1554" s="19">
        <v>1.1259999999999999</v>
      </c>
      <c r="BJ1554" s="19">
        <v>1.268</v>
      </c>
      <c r="BK1554" s="19">
        <v>1.1180000000000001</v>
      </c>
      <c r="BL1554" s="19"/>
      <c r="BM1554" s="19">
        <v>0.93400000000000005</v>
      </c>
      <c r="BN1554" s="19">
        <v>0.90200000000000002</v>
      </c>
      <c r="BO1554" s="19">
        <v>0.80500000000000005</v>
      </c>
      <c r="BP1554" s="19">
        <v>0.78300000000000003</v>
      </c>
      <c r="BQ1554" s="19">
        <v>0.94</v>
      </c>
      <c r="BR1554" s="19">
        <v>0.48899999999999999</v>
      </c>
      <c r="BS1554" s="19">
        <v>0.92500000000000004</v>
      </c>
      <c r="BT1554" s="19">
        <v>1.159</v>
      </c>
      <c r="BU1554" s="19">
        <v>0.97899999999999998</v>
      </c>
      <c r="BV1554" s="19">
        <v>1.0409999999999999</v>
      </c>
      <c r="BW1554" s="19">
        <v>0.84599999999999997</v>
      </c>
      <c r="BX1554" s="19">
        <v>0.65200000000000002</v>
      </c>
      <c r="BY1554" s="19">
        <v>0.64400000000000002</v>
      </c>
      <c r="BZ1554" s="19">
        <v>0.79500000000000004</v>
      </c>
      <c r="CA1554" s="19">
        <v>0.76400000000000001</v>
      </c>
      <c r="CB1554" s="19">
        <v>1.17</v>
      </c>
      <c r="CC1554" s="19">
        <v>1.075</v>
      </c>
      <c r="CD1554" s="19">
        <v>1.3740000000000001</v>
      </c>
      <c r="CE1554" s="19"/>
      <c r="CF1554" s="19">
        <v>0.93</v>
      </c>
      <c r="CG1554" s="19">
        <v>0.64200000000000002</v>
      </c>
      <c r="CH1554" s="19">
        <v>0.96399999999999997</v>
      </c>
      <c r="CI1554" s="19">
        <v>0.93100000000000005</v>
      </c>
      <c r="CJ1554" s="19">
        <v>1.026</v>
      </c>
      <c r="CK1554" s="19">
        <v>1.395</v>
      </c>
      <c r="CL1554" s="19">
        <v>1.0049999999999999</v>
      </c>
      <c r="CM1554" s="19">
        <v>1.512</v>
      </c>
      <c r="CN1554" s="19">
        <v>1.4510000000000001</v>
      </c>
      <c r="CO1554" s="19">
        <v>1.2390000000000001</v>
      </c>
      <c r="CP1554" s="19">
        <v>1.141</v>
      </c>
      <c r="CQ1554" s="19">
        <v>0.89</v>
      </c>
      <c r="CR1554" s="19">
        <v>0.80600000000000005</v>
      </c>
      <c r="CS1554" s="19">
        <v>1.2969999999999999</v>
      </c>
      <c r="CT1554" s="19">
        <v>0.83799999999999997</v>
      </c>
      <c r="CU1554" s="19">
        <v>1.19</v>
      </c>
      <c r="CV1554" s="19">
        <v>1.0680000000000001</v>
      </c>
      <c r="CW1554" s="19">
        <v>1.3540000000000001</v>
      </c>
    </row>
    <row r="1555" spans="1:101" s="1" customFormat="1" ht="25.5" x14ac:dyDescent="0.2">
      <c r="A1555" s="19">
        <v>2546</v>
      </c>
      <c r="B1555" s="19">
        <v>489.3</v>
      </c>
      <c r="C1555" s="19">
        <v>1367.6</v>
      </c>
      <c r="D1555" s="19">
        <v>533.70820000000003</v>
      </c>
      <c r="E1555" s="19">
        <v>535.71450000000004</v>
      </c>
      <c r="F1555" s="19">
        <v>599.29970000000003</v>
      </c>
      <c r="G1555" s="20">
        <v>13241.578949999999</v>
      </c>
      <c r="H1555" s="19">
        <v>2</v>
      </c>
      <c r="I1555" s="19">
        <v>2</v>
      </c>
      <c r="J1555" s="19" t="s">
        <v>131</v>
      </c>
      <c r="M1555" s="10"/>
      <c r="N1555" s="10"/>
      <c r="O1555" s="19" t="s">
        <v>689</v>
      </c>
      <c r="P1555" s="19" t="s">
        <v>690</v>
      </c>
      <c r="Q1555" s="19">
        <v>1.57</v>
      </c>
      <c r="R1555" s="19">
        <v>178.2</v>
      </c>
      <c r="S1555" s="19" t="s">
        <v>133</v>
      </c>
      <c r="T1555" s="19" t="s">
        <v>133</v>
      </c>
      <c r="X1555" s="19">
        <v>0.05</v>
      </c>
      <c r="Y1555" s="19">
        <v>1.288</v>
      </c>
      <c r="Z1555" s="19">
        <v>1.6120000000000001</v>
      </c>
      <c r="AA1555" s="19">
        <v>1.2689999999999999</v>
      </c>
      <c r="AB1555" s="22">
        <f t="shared" si="392"/>
        <v>0.90483333333333327</v>
      </c>
      <c r="AC1555" s="22">
        <f t="shared" si="393"/>
        <v>0.88361111111111112</v>
      </c>
      <c r="AD1555" s="22">
        <f t="shared" si="394"/>
        <v>1.0458888888888889</v>
      </c>
      <c r="AE1555" s="22">
        <f t="shared" si="395"/>
        <v>1.0240176045268783</v>
      </c>
      <c r="AF1555" s="22">
        <f t="shared" si="396"/>
        <v>0.86513332625092954</v>
      </c>
      <c r="AG1555" s="22">
        <f t="shared" si="397"/>
        <v>3.4240517823564437E-2</v>
      </c>
      <c r="AH1555" s="22">
        <f t="shared" si="398"/>
        <v>-0.20900561034753554</v>
      </c>
      <c r="AI1555" s="22">
        <f t="shared" si="399"/>
        <v>-0.13363604488261643</v>
      </c>
      <c r="AJ1555" s="22">
        <f t="shared" si="400"/>
        <v>-1.3116995133213396</v>
      </c>
      <c r="AK1555" s="22" t="str">
        <f t="shared" si="405"/>
        <v>Lividomycin B - 2 tags/5'''-epi-Lividomycin B - 2 tags</v>
      </c>
      <c r="AL1555" s="22" t="str">
        <f t="shared" si="401"/>
        <v>Lowering</v>
      </c>
      <c r="AM1555" s="24">
        <f t="shared" si="402"/>
        <v>0.73512967641598181</v>
      </c>
      <c r="AN1555" s="24">
        <f t="shared" si="403"/>
        <v>4.878659259090113E-2</v>
      </c>
      <c r="AO1555" s="25">
        <v>0.324907</v>
      </c>
      <c r="AP1555" s="24">
        <f t="shared" si="404"/>
        <v>4.878659259090113E-2</v>
      </c>
      <c r="AQ1555" s="25">
        <v>1.2815399999999999</v>
      </c>
      <c r="AR1555" s="25">
        <v>1.15076</v>
      </c>
      <c r="AS1555" s="19">
        <v>2546</v>
      </c>
      <c r="AT1555" s="19">
        <v>0.77700000000000002</v>
      </c>
      <c r="AU1555" s="19">
        <v>0.65300000000000002</v>
      </c>
      <c r="AV1555" s="19">
        <v>1.149</v>
      </c>
      <c r="AW1555" s="19">
        <v>1.0900000000000001</v>
      </c>
      <c r="AX1555" s="19">
        <v>0.98899999999999999</v>
      </c>
      <c r="AY1555" s="19">
        <v>0.90100000000000002</v>
      </c>
      <c r="AZ1555" s="19">
        <v>0.89600000000000002</v>
      </c>
      <c r="BA1555" s="19">
        <v>1.32</v>
      </c>
      <c r="BB1555" s="19">
        <v>0.72399999999999998</v>
      </c>
      <c r="BC1555" s="19">
        <v>0.78300000000000003</v>
      </c>
      <c r="BD1555" s="19">
        <v>0.86499999999999999</v>
      </c>
      <c r="BE1555" s="19">
        <v>0.76800000000000002</v>
      </c>
      <c r="BF1555" s="19">
        <v>0.66400000000000003</v>
      </c>
      <c r="BG1555" s="19">
        <v>0.86</v>
      </c>
      <c r="BH1555" s="19">
        <v>0.749</v>
      </c>
      <c r="BI1555" s="19">
        <v>0.93300000000000005</v>
      </c>
      <c r="BJ1555" s="19">
        <v>1.091</v>
      </c>
      <c r="BK1555" s="19">
        <v>1.075</v>
      </c>
      <c r="BL1555" s="19"/>
      <c r="BM1555" s="19">
        <v>0.85099999999999998</v>
      </c>
      <c r="BN1555" s="19">
        <v>1.153</v>
      </c>
      <c r="BO1555" s="19">
        <v>0.86699999999999999</v>
      </c>
      <c r="BP1555" s="19">
        <v>1.115</v>
      </c>
      <c r="BQ1555" s="19">
        <v>0.80100000000000005</v>
      </c>
      <c r="BR1555" s="19">
        <v>0.64200000000000002</v>
      </c>
      <c r="BS1555" s="19">
        <v>0.87</v>
      </c>
      <c r="BT1555" s="19">
        <v>0.98099999999999998</v>
      </c>
      <c r="BU1555" s="19">
        <v>0.72099999999999997</v>
      </c>
      <c r="BV1555" s="19">
        <v>0.84599999999999997</v>
      </c>
      <c r="BW1555" s="19">
        <v>0.79500000000000004</v>
      </c>
      <c r="BX1555" s="19">
        <v>0.75900000000000001</v>
      </c>
      <c r="BY1555" s="19">
        <v>0.64700000000000002</v>
      </c>
      <c r="BZ1555" s="19">
        <v>0.61599999999999999</v>
      </c>
      <c r="CA1555" s="19">
        <v>0.89800000000000002</v>
      </c>
      <c r="CB1555" s="19">
        <v>0.90400000000000003</v>
      </c>
      <c r="CC1555" s="19">
        <v>1.159</v>
      </c>
      <c r="CD1555" s="19">
        <v>1.28</v>
      </c>
      <c r="CE1555" s="19"/>
      <c r="CF1555" s="19">
        <v>0.91200000000000003</v>
      </c>
      <c r="CG1555" s="19">
        <v>0.84</v>
      </c>
      <c r="CH1555" s="19">
        <v>1.177</v>
      </c>
      <c r="CI1555" s="19">
        <v>1.0009999999999999</v>
      </c>
      <c r="CJ1555" s="19">
        <v>1.2569999999999999</v>
      </c>
      <c r="CK1555" s="19">
        <v>1.0149999999999999</v>
      </c>
      <c r="CL1555" s="19">
        <v>0.88700000000000001</v>
      </c>
      <c r="CM1555" s="19">
        <v>1.5549999999999999</v>
      </c>
      <c r="CN1555" s="19">
        <v>1.373</v>
      </c>
      <c r="CO1555" s="19">
        <v>1.1870000000000001</v>
      </c>
      <c r="CP1555" s="19">
        <v>1.17</v>
      </c>
      <c r="CQ1555" s="19">
        <v>0.753</v>
      </c>
      <c r="CR1555" s="19">
        <v>0.64600000000000002</v>
      </c>
      <c r="CS1555" s="19">
        <v>1.0920000000000001</v>
      </c>
      <c r="CT1555" s="19">
        <v>0.82899999999999996</v>
      </c>
      <c r="CU1555" s="19">
        <v>0.89</v>
      </c>
      <c r="CV1555" s="19">
        <v>1.1379999999999999</v>
      </c>
      <c r="CW1555" s="19">
        <v>1.1040000000000001</v>
      </c>
    </row>
    <row r="1556" spans="1:101" s="1" customFormat="1" ht="15" x14ac:dyDescent="0.2">
      <c r="A1556" s="19">
        <v>2547</v>
      </c>
      <c r="B1556" s="19">
        <v>488.8</v>
      </c>
      <c r="C1556" s="19">
        <v>1367.9</v>
      </c>
      <c r="D1556" s="19">
        <v>356.62139999999999</v>
      </c>
      <c r="E1556" s="19">
        <v>358.62779999999998</v>
      </c>
      <c r="F1556" s="19">
        <v>122.56310000000001</v>
      </c>
      <c r="G1556" s="20">
        <v>5773.5</v>
      </c>
      <c r="H1556" s="19">
        <v>1</v>
      </c>
      <c r="I1556" s="19">
        <v>1</v>
      </c>
      <c r="J1556" s="19" t="s">
        <v>112</v>
      </c>
      <c r="M1556" s="10"/>
      <c r="N1556" s="10"/>
      <c r="X1556" s="19">
        <v>0.05</v>
      </c>
      <c r="Y1556" s="19">
        <v>0.95399999999999996</v>
      </c>
      <c r="Z1556" s="19">
        <v>0.96699999999999997</v>
      </c>
      <c r="AA1556" s="19">
        <v>0.877</v>
      </c>
      <c r="AB1556" s="22">
        <f t="shared" si="392"/>
        <v>0.97927777777777747</v>
      </c>
      <c r="AC1556" s="22">
        <f t="shared" si="393"/>
        <v>1.1213333333333333</v>
      </c>
      <c r="AD1556" s="22">
        <f t="shared" si="394"/>
        <v>1.2455555555555555</v>
      </c>
      <c r="AE1556" s="22">
        <f t="shared" si="395"/>
        <v>0.87331549742370174</v>
      </c>
      <c r="AF1556" s="22">
        <f t="shared" si="396"/>
        <v>0.78621766280107019</v>
      </c>
      <c r="AG1556" s="22">
        <f t="shared" si="397"/>
        <v>-0.19542515312767064</v>
      </c>
      <c r="AH1556" s="22">
        <f t="shared" si="398"/>
        <v>-0.34699931984415949</v>
      </c>
      <c r="AI1556" s="22">
        <f t="shared" si="399"/>
        <v>-0.41166806541528933</v>
      </c>
      <c r="AJ1556" s="22">
        <f t="shared" si="400"/>
        <v>-1.1920639134270354</v>
      </c>
      <c r="AK1556" s="22">
        <f t="shared" si="405"/>
        <v>0</v>
      </c>
      <c r="AL1556" s="22" t="str">
        <f t="shared" si="401"/>
        <v>Increase</v>
      </c>
      <c r="AM1556" s="24">
        <f t="shared" si="402"/>
        <v>0.38755374203331761</v>
      </c>
      <c r="AN1556" s="24">
        <f t="shared" si="403"/>
        <v>6.4259314242863824E-2</v>
      </c>
      <c r="AO1556" s="25">
        <v>0.98583399999999999</v>
      </c>
      <c r="AP1556" s="24">
        <f t="shared" si="404"/>
        <v>6.4259314242863824E-2</v>
      </c>
      <c r="AQ1556" s="25">
        <v>1.4274500000000001</v>
      </c>
      <c r="AR1556" s="25">
        <v>1.30376</v>
      </c>
      <c r="AS1556" s="19">
        <v>2547</v>
      </c>
      <c r="AT1556" s="19">
        <v>0.90800000000000003</v>
      </c>
      <c r="AU1556" s="19">
        <v>1.4950000000000001</v>
      </c>
      <c r="AV1556" s="19">
        <v>0.51900000000000002</v>
      </c>
      <c r="AW1556" s="19">
        <v>1.345</v>
      </c>
      <c r="AX1556" s="19">
        <v>0.73399999999999999</v>
      </c>
      <c r="AY1556" s="19">
        <v>0.371</v>
      </c>
      <c r="AZ1556" s="19">
        <v>1.4330000000000001</v>
      </c>
      <c r="BA1556" s="19">
        <v>1.0069999999999999</v>
      </c>
      <c r="BB1556" s="19">
        <v>0.88500000000000001</v>
      </c>
      <c r="BC1556" s="19">
        <v>1.2949999999999999</v>
      </c>
      <c r="BD1556" s="19">
        <v>0.86199999999999999</v>
      </c>
      <c r="BE1556" s="19">
        <v>1.1379999999999999</v>
      </c>
      <c r="BF1556" s="19">
        <v>0.79900000000000004</v>
      </c>
      <c r="BG1556" s="19">
        <v>1.8080000000000001</v>
      </c>
      <c r="BH1556" s="19">
        <v>0.96</v>
      </c>
      <c r="BI1556" s="19">
        <v>0.34699999999999998</v>
      </c>
      <c r="BJ1556" s="19">
        <v>0.88500000000000001</v>
      </c>
      <c r="BK1556" s="19">
        <v>0.83599999999999997</v>
      </c>
      <c r="BL1556" s="19"/>
      <c r="BM1556" s="19">
        <v>1.3340000000000001</v>
      </c>
      <c r="BN1556" s="19">
        <v>1.1719999999999999</v>
      </c>
      <c r="BO1556" s="19">
        <v>0.45800000000000002</v>
      </c>
      <c r="BP1556" s="19">
        <v>0.66400000000000003</v>
      </c>
      <c r="BQ1556" s="19">
        <v>1.823</v>
      </c>
      <c r="BR1556" s="19">
        <v>2.1629999999999998</v>
      </c>
      <c r="BS1556" s="19">
        <v>1.3109999999999999</v>
      </c>
      <c r="BT1556" s="19">
        <v>0.375</v>
      </c>
      <c r="BU1556" s="19">
        <v>0.90100000000000002</v>
      </c>
      <c r="BV1556" s="19">
        <v>1.421</v>
      </c>
      <c r="BW1556" s="19">
        <v>1.8320000000000001</v>
      </c>
      <c r="BX1556" s="19">
        <v>0.53700000000000003</v>
      </c>
      <c r="BY1556" s="19">
        <v>0.42899999999999999</v>
      </c>
      <c r="BZ1556" s="19">
        <v>0.70099999999999996</v>
      </c>
      <c r="CA1556" s="19">
        <v>1.7809999999999999</v>
      </c>
      <c r="CB1556" s="19">
        <v>0.496</v>
      </c>
      <c r="CC1556" s="19">
        <v>1.401</v>
      </c>
      <c r="CD1556" s="19">
        <v>1.385</v>
      </c>
      <c r="CE1556" s="19"/>
      <c r="CF1556" s="19">
        <v>0.93700000000000006</v>
      </c>
      <c r="CG1556" s="19">
        <v>1.446</v>
      </c>
      <c r="CH1556" s="19">
        <v>1.1419999999999999</v>
      </c>
      <c r="CI1556" s="19">
        <v>1.5129999999999999</v>
      </c>
      <c r="CJ1556" s="19">
        <v>1.361</v>
      </c>
      <c r="CK1556" s="19">
        <v>1.7929999999999999</v>
      </c>
      <c r="CL1556" s="19">
        <v>1.357</v>
      </c>
      <c r="CM1556" s="19">
        <v>1.526</v>
      </c>
      <c r="CN1556" s="19">
        <v>0.42399999999999999</v>
      </c>
      <c r="CO1556" s="19">
        <v>1.177</v>
      </c>
      <c r="CP1556" s="19">
        <v>0.41599999999999998</v>
      </c>
      <c r="CQ1556" s="19">
        <v>1.238</v>
      </c>
      <c r="CR1556" s="19">
        <v>1.472</v>
      </c>
      <c r="CS1556" s="19">
        <v>1.1080000000000001</v>
      </c>
      <c r="CT1556" s="19">
        <v>1.6359999999999999</v>
      </c>
      <c r="CU1556" s="19">
        <v>0.50900000000000001</v>
      </c>
      <c r="CV1556" s="19">
        <v>2.0270000000000001</v>
      </c>
      <c r="CW1556" s="19">
        <v>1.3380000000000001</v>
      </c>
    </row>
    <row r="1557" spans="1:101" s="1" customFormat="1" ht="15" x14ac:dyDescent="0.2">
      <c r="A1557" s="19">
        <v>2549</v>
      </c>
      <c r="B1557" s="19">
        <v>490.9</v>
      </c>
      <c r="C1557" s="19">
        <v>1368.2</v>
      </c>
      <c r="D1557" s="19">
        <v>533.45730000000003</v>
      </c>
      <c r="E1557" s="19">
        <v>535.46400000000006</v>
      </c>
      <c r="F1557" s="19">
        <v>299.39890000000003</v>
      </c>
      <c r="G1557" s="20">
        <v>12228.884620000001</v>
      </c>
      <c r="H1557" s="19">
        <v>1</v>
      </c>
      <c r="I1557" s="19">
        <v>1</v>
      </c>
      <c r="J1557" s="19" t="s">
        <v>112</v>
      </c>
      <c r="M1557" s="10"/>
      <c r="N1557" s="10"/>
      <c r="X1557" s="19">
        <v>0.05</v>
      </c>
      <c r="Y1557" s="19">
        <v>1.3779999999999999</v>
      </c>
      <c r="Z1557" s="19">
        <v>1.343</v>
      </c>
      <c r="AA1557" s="19">
        <v>1.3129999999999999</v>
      </c>
      <c r="AB1557" s="22">
        <f t="shared" si="392"/>
        <v>0.82938888888888895</v>
      </c>
      <c r="AC1557" s="22">
        <f t="shared" si="393"/>
        <v>0.82711111111111102</v>
      </c>
      <c r="AD1557" s="22">
        <f t="shared" si="394"/>
        <v>1.0006111111111111</v>
      </c>
      <c r="AE1557" s="22">
        <f t="shared" si="395"/>
        <v>1.0027538957549706</v>
      </c>
      <c r="AF1557" s="22">
        <f t="shared" si="396"/>
        <v>0.82888234967519858</v>
      </c>
      <c r="AG1557" s="22">
        <f t="shared" si="397"/>
        <v>3.9675711142358469E-3</v>
      </c>
      <c r="AH1557" s="22">
        <f t="shared" si="398"/>
        <v>-0.27076075261801691</v>
      </c>
      <c r="AI1557" s="22">
        <f t="shared" si="399"/>
        <v>-1.3735778049577417E-2</v>
      </c>
      <c r="AJ1557" s="22">
        <f t="shared" si="400"/>
        <v>-1.9019026305066804</v>
      </c>
      <c r="AK1557" s="22">
        <f t="shared" si="405"/>
        <v>0</v>
      </c>
      <c r="AL1557" s="22" t="str">
        <f t="shared" si="401"/>
        <v>Lowering</v>
      </c>
      <c r="AM1557" s="24">
        <f t="shared" si="402"/>
        <v>0.96886712947553444</v>
      </c>
      <c r="AN1557" s="24">
        <f t="shared" si="403"/>
        <v>1.2534221626252338E-2</v>
      </c>
      <c r="AO1557" s="25">
        <v>0.261797</v>
      </c>
      <c r="AP1557" s="24">
        <f t="shared" si="404"/>
        <v>1.2534221626252338E-2</v>
      </c>
      <c r="AQ1557" s="25">
        <v>1.6194200000000001</v>
      </c>
      <c r="AR1557" s="25">
        <v>1.7105600000000001</v>
      </c>
      <c r="AS1557" s="19">
        <v>2549</v>
      </c>
      <c r="AT1557" s="19">
        <v>0.77100000000000002</v>
      </c>
      <c r="AU1557" s="19">
        <v>0.70299999999999996</v>
      </c>
      <c r="AV1557" s="19">
        <v>0.94799999999999995</v>
      </c>
      <c r="AW1557" s="19">
        <v>0.89600000000000002</v>
      </c>
      <c r="AX1557" s="19">
        <v>1.0189999999999999</v>
      </c>
      <c r="AY1557" s="19">
        <v>0.86299999999999999</v>
      </c>
      <c r="AZ1557" s="19">
        <v>0.82499999999999996</v>
      </c>
      <c r="BA1557" s="19">
        <v>1.1779999999999999</v>
      </c>
      <c r="BB1557" s="19">
        <v>0.623</v>
      </c>
      <c r="BC1557" s="19">
        <v>0.69299999999999995</v>
      </c>
      <c r="BD1557" s="19">
        <v>0.84299999999999997</v>
      </c>
      <c r="BE1557" s="19">
        <v>0.66</v>
      </c>
      <c r="BF1557" s="19">
        <v>0.66300000000000003</v>
      </c>
      <c r="BG1557" s="19">
        <v>0.63</v>
      </c>
      <c r="BH1557" s="19">
        <v>0.60199999999999998</v>
      </c>
      <c r="BI1557" s="19">
        <v>0.88</v>
      </c>
      <c r="BJ1557" s="19">
        <v>1.1539999999999999</v>
      </c>
      <c r="BK1557" s="19">
        <v>0.97799999999999998</v>
      </c>
      <c r="BL1557" s="19"/>
      <c r="BM1557" s="19">
        <v>0.83299999999999996</v>
      </c>
      <c r="BN1557" s="19">
        <v>0.94899999999999995</v>
      </c>
      <c r="BO1557" s="19">
        <v>0.82</v>
      </c>
      <c r="BP1557" s="19">
        <v>0.94699999999999995</v>
      </c>
      <c r="BQ1557" s="19">
        <v>0.77900000000000003</v>
      </c>
      <c r="BR1557" s="19">
        <v>0.56200000000000006</v>
      </c>
      <c r="BS1557" s="19">
        <v>0.72</v>
      </c>
      <c r="BT1557" s="19">
        <v>0.996</v>
      </c>
      <c r="BU1557" s="19">
        <v>0.75700000000000001</v>
      </c>
      <c r="BV1557" s="19">
        <v>0.79600000000000004</v>
      </c>
      <c r="BW1557" s="19">
        <v>0.875</v>
      </c>
      <c r="BX1557" s="19">
        <v>0.75</v>
      </c>
      <c r="BY1557" s="19">
        <v>0.59499999999999997</v>
      </c>
      <c r="BZ1557" s="19">
        <v>0.63500000000000001</v>
      </c>
      <c r="CA1557" s="19">
        <v>0.71199999999999997</v>
      </c>
      <c r="CB1557" s="19">
        <v>0.83299999999999996</v>
      </c>
      <c r="CC1557" s="19">
        <v>1.206</v>
      </c>
      <c r="CD1557" s="19">
        <v>1.123</v>
      </c>
      <c r="CE1557" s="19"/>
      <c r="CF1557" s="19">
        <v>0.71899999999999997</v>
      </c>
      <c r="CG1557" s="19">
        <v>0.64500000000000002</v>
      </c>
      <c r="CH1557" s="19">
        <v>1.115</v>
      </c>
      <c r="CI1557" s="19">
        <v>1.0089999999999999</v>
      </c>
      <c r="CJ1557" s="19">
        <v>0.83299999999999996</v>
      </c>
      <c r="CK1557" s="19">
        <v>1.153</v>
      </c>
      <c r="CL1557" s="19">
        <v>1.0129999999999999</v>
      </c>
      <c r="CM1557" s="19">
        <v>1.421</v>
      </c>
      <c r="CN1557" s="19">
        <v>1.274</v>
      </c>
      <c r="CO1557" s="19">
        <v>1.008</v>
      </c>
      <c r="CP1557" s="19">
        <v>1.038</v>
      </c>
      <c r="CQ1557" s="19">
        <v>0.92</v>
      </c>
      <c r="CR1557" s="19">
        <v>0.72799999999999998</v>
      </c>
      <c r="CS1557" s="19">
        <v>1.3069999999999999</v>
      </c>
      <c r="CT1557" s="19">
        <v>0.80100000000000005</v>
      </c>
      <c r="CU1557" s="19">
        <v>1.077</v>
      </c>
      <c r="CV1557" s="19">
        <v>0.92100000000000004</v>
      </c>
      <c r="CW1557" s="19">
        <v>1.0289999999999999</v>
      </c>
    </row>
    <row r="1558" spans="1:101" s="1" customFormat="1" ht="15" x14ac:dyDescent="0.2">
      <c r="A1558" s="19">
        <v>2550</v>
      </c>
      <c r="B1558" s="19">
        <v>490</v>
      </c>
      <c r="C1558" s="19">
        <v>1368.2</v>
      </c>
      <c r="D1558" s="19">
        <v>306.07990000000001</v>
      </c>
      <c r="E1558" s="19">
        <v>308.08760000000001</v>
      </c>
      <c r="F1558" s="19">
        <v>144.04310000000001</v>
      </c>
      <c r="G1558" s="20">
        <v>4095.7142859999999</v>
      </c>
      <c r="H1558" s="19">
        <v>2</v>
      </c>
      <c r="I1558" s="19">
        <v>2</v>
      </c>
      <c r="J1558" s="19" t="s">
        <v>109</v>
      </c>
      <c r="M1558" s="10"/>
      <c r="N1558" s="10"/>
      <c r="U1558" s="21">
        <v>3</v>
      </c>
      <c r="V1558" s="21">
        <v>43</v>
      </c>
      <c r="W1558" s="21">
        <v>497</v>
      </c>
      <c r="X1558" s="19">
        <v>0.05</v>
      </c>
      <c r="Y1558" s="19">
        <v>1.1619999999999999</v>
      </c>
      <c r="Z1558" s="19">
        <v>0.98299999999999998</v>
      </c>
      <c r="AA1558" s="19">
        <v>1.0880000000000001</v>
      </c>
      <c r="AB1558" s="22">
        <f t="shared" si="392"/>
        <v>0.90177777777777779</v>
      </c>
      <c r="AC1558" s="22">
        <f t="shared" si="393"/>
        <v>1.0671111111111111</v>
      </c>
      <c r="AD1558" s="22">
        <f t="shared" si="394"/>
        <v>0.91627777777777786</v>
      </c>
      <c r="AE1558" s="22">
        <f t="shared" si="395"/>
        <v>0.84506455643481881</v>
      </c>
      <c r="AF1558" s="22">
        <f t="shared" si="396"/>
        <v>0.98417510458982593</v>
      </c>
      <c r="AG1558" s="22">
        <f t="shared" si="397"/>
        <v>-0.2428665384737575</v>
      </c>
      <c r="AH1558" s="22">
        <f t="shared" si="398"/>
        <v>-2.301307195625547E-2</v>
      </c>
      <c r="AI1558" s="22">
        <f t="shared" si="399"/>
        <v>-1.1108026479858968</v>
      </c>
      <c r="AJ1558" s="22">
        <f t="shared" si="400"/>
        <v>-9.135769222665957E-2</v>
      </c>
      <c r="AK1558" s="22">
        <f t="shared" si="405"/>
        <v>0</v>
      </c>
      <c r="AL1558" s="22" t="str">
        <f t="shared" si="401"/>
        <v>Increase</v>
      </c>
      <c r="AM1558" s="24">
        <f t="shared" si="402"/>
        <v>7.7481380855650581E-2</v>
      </c>
      <c r="AN1558" s="24">
        <f t="shared" si="403"/>
        <v>0.81029341169141378</v>
      </c>
      <c r="AO1558" s="25">
        <v>0.88770099999999996</v>
      </c>
      <c r="AP1558" s="24">
        <f t="shared" si="404"/>
        <v>0.81029341169141378</v>
      </c>
      <c r="AQ1558" s="25">
        <v>0.43649700000000002</v>
      </c>
      <c r="AR1558" s="25">
        <v>0.58635199999999998</v>
      </c>
      <c r="AS1558" s="19">
        <v>2550</v>
      </c>
      <c r="AT1558" s="19">
        <v>0.78400000000000003</v>
      </c>
      <c r="AU1558" s="19">
        <v>0.751</v>
      </c>
      <c r="AV1558" s="19">
        <v>0.72299999999999998</v>
      </c>
      <c r="AW1558" s="19">
        <v>0.81799999999999995</v>
      </c>
      <c r="AX1558" s="19">
        <v>1.1399999999999999</v>
      </c>
      <c r="AY1558" s="19">
        <v>0.99399999999999999</v>
      </c>
      <c r="AZ1558" s="19">
        <v>0.98399999999999999</v>
      </c>
      <c r="BA1558" s="19">
        <v>0.74299999999999999</v>
      </c>
      <c r="BB1558" s="19">
        <v>0.75900000000000001</v>
      </c>
      <c r="BC1558" s="19">
        <v>0.70099999999999996</v>
      </c>
      <c r="BD1558" s="19">
        <v>0.90600000000000003</v>
      </c>
      <c r="BE1558" s="19">
        <v>1.2170000000000001</v>
      </c>
      <c r="BF1558" s="19">
        <v>0.81799999999999995</v>
      </c>
      <c r="BG1558" s="19">
        <v>1.1240000000000001</v>
      </c>
      <c r="BH1558" s="19">
        <v>1.37</v>
      </c>
      <c r="BI1558" s="19">
        <v>0.82699999999999996</v>
      </c>
      <c r="BJ1558" s="19">
        <v>0.96499999999999997</v>
      </c>
      <c r="BK1558" s="19">
        <v>0.60799999999999998</v>
      </c>
      <c r="BL1558" s="19"/>
      <c r="BM1558" s="19">
        <v>1.0149999999999999</v>
      </c>
      <c r="BN1558" s="19">
        <v>0.84899999999999998</v>
      </c>
      <c r="BO1558" s="19">
        <v>1.1619999999999999</v>
      </c>
      <c r="BP1558" s="19">
        <v>1.419</v>
      </c>
      <c r="BQ1558" s="19">
        <v>1.2250000000000001</v>
      </c>
      <c r="BR1558" s="19">
        <v>1.55</v>
      </c>
      <c r="BS1558" s="19">
        <v>1.151</v>
      </c>
      <c r="BT1558" s="19">
        <v>0.66300000000000003</v>
      </c>
      <c r="BU1558" s="19">
        <v>0.72199999999999998</v>
      </c>
      <c r="BV1558" s="19">
        <v>0.76800000000000002</v>
      </c>
      <c r="BW1558" s="19">
        <v>1.0660000000000001</v>
      </c>
      <c r="BX1558" s="19">
        <v>1.5780000000000001</v>
      </c>
      <c r="BY1558" s="19">
        <v>1.095</v>
      </c>
      <c r="BZ1558" s="19">
        <v>1.6719999999999999</v>
      </c>
      <c r="CA1558" s="19">
        <v>0.74199999999999999</v>
      </c>
      <c r="CB1558" s="19">
        <v>0.85</v>
      </c>
      <c r="CC1558" s="19">
        <v>1.048</v>
      </c>
      <c r="CD1558" s="19">
        <v>0.63300000000000001</v>
      </c>
      <c r="CE1558" s="19"/>
      <c r="CF1558" s="19">
        <v>0.73699999999999999</v>
      </c>
      <c r="CG1558" s="19">
        <v>0.83499999999999996</v>
      </c>
      <c r="CH1558" s="19">
        <v>0.68300000000000005</v>
      </c>
      <c r="CI1558" s="19">
        <v>0.93300000000000005</v>
      </c>
      <c r="CJ1558" s="19">
        <v>0.98399999999999999</v>
      </c>
      <c r="CK1558" s="19">
        <v>0.98</v>
      </c>
      <c r="CL1558" s="19">
        <v>0.78600000000000003</v>
      </c>
      <c r="CM1558" s="19">
        <v>0.92200000000000004</v>
      </c>
      <c r="CN1558" s="19">
        <v>0.60099999999999998</v>
      </c>
      <c r="CO1558" s="19">
        <v>1.038</v>
      </c>
      <c r="CP1558" s="19">
        <v>1.123</v>
      </c>
      <c r="CQ1558" s="19">
        <v>0.98599999999999999</v>
      </c>
      <c r="CR1558" s="19">
        <v>1.05</v>
      </c>
      <c r="CS1558" s="19">
        <v>0.81799999999999995</v>
      </c>
      <c r="CT1558" s="19">
        <v>0.86099999999999999</v>
      </c>
      <c r="CU1558" s="19">
        <v>1.024</v>
      </c>
      <c r="CV1558" s="19">
        <v>1.179</v>
      </c>
      <c r="CW1558" s="19">
        <v>0.95299999999999996</v>
      </c>
    </row>
    <row r="1559" spans="1:101" s="1" customFormat="1" ht="15" x14ac:dyDescent="0.2">
      <c r="A1559" s="19">
        <v>2551</v>
      </c>
      <c r="B1559" s="19">
        <v>490.9</v>
      </c>
      <c r="C1559" s="19">
        <v>1369.2</v>
      </c>
      <c r="D1559" s="19">
        <v>335.59809999999999</v>
      </c>
      <c r="E1559" s="19">
        <v>337.60489999999999</v>
      </c>
      <c r="F1559" s="19">
        <v>203.0795</v>
      </c>
      <c r="G1559" s="20">
        <v>5850</v>
      </c>
      <c r="H1559" s="19">
        <v>2</v>
      </c>
      <c r="I1559" s="19">
        <v>2</v>
      </c>
      <c r="J1559" s="19" t="s">
        <v>103</v>
      </c>
      <c r="M1559" s="10"/>
      <c r="N1559" s="10"/>
      <c r="U1559" s="21">
        <v>0</v>
      </c>
      <c r="V1559" s="21">
        <v>36</v>
      </c>
      <c r="W1559" s="21">
        <v>575</v>
      </c>
      <c r="X1559" s="19">
        <v>0.05</v>
      </c>
      <c r="Y1559" s="19">
        <v>0.86699999999999999</v>
      </c>
      <c r="Z1559" s="19">
        <v>0.85899999999999999</v>
      </c>
      <c r="AA1559" s="19">
        <v>0.83</v>
      </c>
      <c r="AB1559" s="22">
        <f t="shared" si="392"/>
        <v>0.96772222222222226</v>
      </c>
      <c r="AC1559" s="22">
        <f t="shared" si="393"/>
        <v>1.0976666666666668</v>
      </c>
      <c r="AD1559" s="22">
        <f t="shared" si="394"/>
        <v>0.95399999999999985</v>
      </c>
      <c r="AE1559" s="22">
        <f t="shared" si="395"/>
        <v>0.88161757262880847</v>
      </c>
      <c r="AF1559" s="22">
        <f t="shared" si="396"/>
        <v>1.0143838807360821</v>
      </c>
      <c r="AG1559" s="22">
        <f t="shared" si="397"/>
        <v>-0.18177511452210424</v>
      </c>
      <c r="AH1559" s="22">
        <f t="shared" si="398"/>
        <v>2.0603725346575917E-2</v>
      </c>
      <c r="AI1559" s="22">
        <f t="shared" si="399"/>
        <v>-0.89838936584570683</v>
      </c>
      <c r="AJ1559" s="22">
        <f t="shared" si="400"/>
        <v>-0.10081694231621705</v>
      </c>
      <c r="AK1559" s="22">
        <f t="shared" si="405"/>
        <v>0</v>
      </c>
      <c r="AL1559" s="22" t="str">
        <f t="shared" si="401"/>
        <v>Increase</v>
      </c>
      <c r="AM1559" s="24">
        <f t="shared" si="402"/>
        <v>0.12636029587829534</v>
      </c>
      <c r="AN1559" s="24">
        <f t="shared" si="403"/>
        <v>0.79283544487278867</v>
      </c>
      <c r="AO1559" s="25">
        <v>0.85770900000000005</v>
      </c>
      <c r="AP1559" s="24">
        <f t="shared" si="404"/>
        <v>0.79283544487278867</v>
      </c>
      <c r="AQ1559" s="25">
        <v>0.38871600000000001</v>
      </c>
      <c r="AR1559" s="25">
        <v>0.52582300000000004</v>
      </c>
      <c r="AS1559" s="19">
        <v>2551</v>
      </c>
      <c r="AT1559" s="19">
        <v>0.93200000000000005</v>
      </c>
      <c r="AU1559" s="19">
        <v>0.86599999999999999</v>
      </c>
      <c r="AV1559" s="19">
        <v>0.84099999999999997</v>
      </c>
      <c r="AW1559" s="19">
        <v>0.85</v>
      </c>
      <c r="AX1559" s="19">
        <v>1.4079999999999999</v>
      </c>
      <c r="AY1559" s="19">
        <v>0.97599999999999998</v>
      </c>
      <c r="AZ1559" s="19">
        <v>1.1739999999999999</v>
      </c>
      <c r="BA1559" s="19">
        <v>1.0029999999999999</v>
      </c>
      <c r="BB1559" s="19">
        <v>0.76400000000000001</v>
      </c>
      <c r="BC1559" s="19">
        <v>0.81699999999999995</v>
      </c>
      <c r="BD1559" s="19">
        <v>1.052</v>
      </c>
      <c r="BE1559" s="19">
        <v>1.024</v>
      </c>
      <c r="BF1559" s="19">
        <v>1.016</v>
      </c>
      <c r="BG1559" s="19">
        <v>1.026</v>
      </c>
      <c r="BH1559" s="19">
        <v>0.94899999999999995</v>
      </c>
      <c r="BI1559" s="19">
        <v>1.02</v>
      </c>
      <c r="BJ1559" s="19">
        <v>0.92700000000000005</v>
      </c>
      <c r="BK1559" s="19">
        <v>0.77400000000000002</v>
      </c>
      <c r="BL1559" s="19"/>
      <c r="BM1559" s="19">
        <v>1.028</v>
      </c>
      <c r="BN1559" s="19">
        <v>1.06</v>
      </c>
      <c r="BO1559" s="19">
        <v>1.0049999999999999</v>
      </c>
      <c r="BP1559" s="19">
        <v>1.377</v>
      </c>
      <c r="BQ1559" s="19">
        <v>1.196</v>
      </c>
      <c r="BR1559" s="19">
        <v>1.8080000000000001</v>
      </c>
      <c r="BS1559" s="19">
        <v>0.94499999999999995</v>
      </c>
      <c r="BT1559" s="19">
        <v>0.79400000000000004</v>
      </c>
      <c r="BU1559" s="19">
        <v>0.92800000000000005</v>
      </c>
      <c r="BV1559" s="19">
        <v>0.877</v>
      </c>
      <c r="BW1559" s="19">
        <v>1.036</v>
      </c>
      <c r="BX1559" s="19">
        <v>1.8560000000000001</v>
      </c>
      <c r="BY1559" s="19">
        <v>1.036</v>
      </c>
      <c r="BZ1559" s="19">
        <v>1.2549999999999999</v>
      </c>
      <c r="CA1559" s="19">
        <v>1.044</v>
      </c>
      <c r="CB1559" s="19">
        <v>0.72499999999999998</v>
      </c>
      <c r="CC1559" s="19">
        <v>1.018</v>
      </c>
      <c r="CD1559" s="19">
        <v>0.77</v>
      </c>
      <c r="CE1559" s="19"/>
      <c r="CF1559" s="19">
        <v>0.8</v>
      </c>
      <c r="CG1559" s="19">
        <v>1.0629999999999999</v>
      </c>
      <c r="CH1559" s="19">
        <v>0.84</v>
      </c>
      <c r="CI1559" s="19">
        <v>1.079</v>
      </c>
      <c r="CJ1559" s="19">
        <v>0.95399999999999996</v>
      </c>
      <c r="CK1559" s="19">
        <v>1.0049999999999999</v>
      </c>
      <c r="CL1559" s="19">
        <v>0.82599999999999996</v>
      </c>
      <c r="CM1559" s="19">
        <v>0.82099999999999995</v>
      </c>
      <c r="CN1559" s="19">
        <v>0.57099999999999995</v>
      </c>
      <c r="CO1559" s="19">
        <v>0.98699999999999999</v>
      </c>
      <c r="CP1559" s="19">
        <v>1.2330000000000001</v>
      </c>
      <c r="CQ1559" s="19">
        <v>1.155</v>
      </c>
      <c r="CR1559" s="19">
        <v>0.995</v>
      </c>
      <c r="CS1559" s="19">
        <v>0.97399999999999998</v>
      </c>
      <c r="CT1559" s="19">
        <v>0.77500000000000002</v>
      </c>
      <c r="CU1559" s="19">
        <v>1.0229999999999999</v>
      </c>
      <c r="CV1559" s="19">
        <v>1.0629999999999999</v>
      </c>
      <c r="CW1559" s="19">
        <v>1.008</v>
      </c>
    </row>
    <row r="1560" spans="1:101" s="1" customFormat="1" ht="15" x14ac:dyDescent="0.2">
      <c r="A1560" s="19">
        <v>2552</v>
      </c>
      <c r="B1560" s="19">
        <v>490.9</v>
      </c>
      <c r="C1560" s="19">
        <v>1369.3</v>
      </c>
      <c r="D1560" s="19">
        <v>320.10050000000001</v>
      </c>
      <c r="E1560" s="19">
        <v>322.10739999999998</v>
      </c>
      <c r="F1560" s="19">
        <v>172.08439999999999</v>
      </c>
      <c r="G1560" s="20">
        <v>85448.350879999998</v>
      </c>
      <c r="H1560" s="19">
        <v>2</v>
      </c>
      <c r="I1560" s="19">
        <v>2</v>
      </c>
      <c r="J1560" s="19" t="s">
        <v>109</v>
      </c>
      <c r="M1560" s="10"/>
      <c r="N1560" s="10"/>
      <c r="U1560" s="21">
        <v>2</v>
      </c>
      <c r="V1560" s="21">
        <v>9</v>
      </c>
      <c r="W1560" s="21">
        <v>289</v>
      </c>
      <c r="X1560" s="19">
        <v>0.05</v>
      </c>
      <c r="Y1560" s="19">
        <v>1.232</v>
      </c>
      <c r="Z1560" s="19">
        <v>1.224</v>
      </c>
      <c r="AA1560" s="19">
        <v>1.27</v>
      </c>
      <c r="AB1560" s="22">
        <f t="shared" si="392"/>
        <v>1.0102777777777778</v>
      </c>
      <c r="AC1560" s="22">
        <f t="shared" si="393"/>
        <v>1.029611111111111</v>
      </c>
      <c r="AD1560" s="22">
        <f t="shared" si="394"/>
        <v>0.92466666666666675</v>
      </c>
      <c r="AE1560" s="22">
        <f t="shared" si="395"/>
        <v>0.98122268386122069</v>
      </c>
      <c r="AF1560" s="22">
        <f t="shared" si="396"/>
        <v>1.0925859168469119</v>
      </c>
      <c r="AG1560" s="22">
        <f t="shared" si="397"/>
        <v>-2.734750844821662E-2</v>
      </c>
      <c r="AH1560" s="22">
        <f t="shared" si="398"/>
        <v>0.12774673229822039</v>
      </c>
      <c r="AI1560" s="22">
        <f t="shared" si="399"/>
        <v>-6.4505318104433246E-2</v>
      </c>
      <c r="AJ1560" s="22">
        <f t="shared" si="400"/>
        <v>-0.3701013224306105</v>
      </c>
      <c r="AK1560" s="22">
        <f t="shared" si="405"/>
        <v>0</v>
      </c>
      <c r="AL1560" s="22" t="str">
        <f t="shared" si="401"/>
        <v>Increase</v>
      </c>
      <c r="AM1560" s="24">
        <f t="shared" si="402"/>
        <v>0.86197502342253152</v>
      </c>
      <c r="AN1560" s="24">
        <f t="shared" si="403"/>
        <v>0.42648000790758955</v>
      </c>
      <c r="AO1560" s="25">
        <v>0.45901599999999998</v>
      </c>
      <c r="AP1560" s="24">
        <f t="shared" si="404"/>
        <v>0.42648000790758955</v>
      </c>
      <c r="AQ1560" s="25">
        <v>0.76602800000000004</v>
      </c>
      <c r="AR1560" s="25">
        <v>0.84389800000000004</v>
      </c>
      <c r="AS1560" s="19">
        <v>2552</v>
      </c>
      <c r="AT1560" s="19">
        <v>0.59899999999999998</v>
      </c>
      <c r="AU1560" s="19">
        <v>0.86399999999999999</v>
      </c>
      <c r="AV1560" s="19">
        <v>0.75700000000000001</v>
      </c>
      <c r="AW1560" s="19">
        <v>0.59599999999999997</v>
      </c>
      <c r="AX1560" s="19">
        <v>0.77700000000000002</v>
      </c>
      <c r="AY1560" s="19">
        <v>0.88300000000000001</v>
      </c>
      <c r="AZ1560" s="19">
        <v>0.61099999999999999</v>
      </c>
      <c r="BA1560" s="19">
        <v>0.60899999999999999</v>
      </c>
      <c r="BB1560" s="19">
        <v>0.99299999999999999</v>
      </c>
      <c r="BC1560" s="19">
        <v>1.2729999999999999</v>
      </c>
      <c r="BD1560" s="19">
        <v>1.492</v>
      </c>
      <c r="BE1560" s="19">
        <v>0.999</v>
      </c>
      <c r="BF1560" s="19">
        <v>1.7370000000000001</v>
      </c>
      <c r="BG1560" s="19">
        <v>0.755</v>
      </c>
      <c r="BH1560" s="19">
        <v>1.3660000000000001</v>
      </c>
      <c r="BI1560" s="19">
        <v>1.41</v>
      </c>
      <c r="BJ1560" s="19">
        <v>1.173</v>
      </c>
      <c r="BK1560" s="19">
        <v>1.2909999999999999</v>
      </c>
      <c r="BL1560" s="19"/>
      <c r="BM1560" s="19">
        <v>0.38</v>
      </c>
      <c r="BN1560" s="19">
        <v>0.70099999999999996</v>
      </c>
      <c r="BO1560" s="19">
        <v>1.365</v>
      </c>
      <c r="BP1560" s="19">
        <v>0.85899999999999999</v>
      </c>
      <c r="BQ1560" s="19">
        <v>0.55300000000000005</v>
      </c>
      <c r="BR1560" s="19">
        <v>0.72599999999999998</v>
      </c>
      <c r="BS1560" s="19">
        <v>0.87</v>
      </c>
      <c r="BT1560" s="19">
        <v>1.335</v>
      </c>
      <c r="BU1560" s="19">
        <v>1.4419999999999999</v>
      </c>
      <c r="BV1560" s="19">
        <v>0.995</v>
      </c>
      <c r="BW1560" s="19">
        <v>1.0469999999999999</v>
      </c>
      <c r="BX1560" s="19">
        <v>1.3480000000000001</v>
      </c>
      <c r="BY1560" s="19">
        <v>1.387</v>
      </c>
      <c r="BZ1560" s="19">
        <v>1.0640000000000001</v>
      </c>
      <c r="CA1560" s="19">
        <v>1.266</v>
      </c>
      <c r="CB1560" s="19">
        <v>1.2410000000000001</v>
      </c>
      <c r="CC1560" s="19">
        <v>0.92900000000000005</v>
      </c>
      <c r="CD1560" s="19">
        <v>1.0249999999999999</v>
      </c>
      <c r="CE1560" s="19"/>
      <c r="CF1560" s="19">
        <v>0.95799999999999996</v>
      </c>
      <c r="CG1560" s="19">
        <v>0.83799999999999997</v>
      </c>
      <c r="CH1560" s="19">
        <v>0.64</v>
      </c>
      <c r="CI1560" s="19">
        <v>0.504</v>
      </c>
      <c r="CJ1560" s="19">
        <v>0.68200000000000005</v>
      </c>
      <c r="CK1560" s="19">
        <v>0.70699999999999996</v>
      </c>
      <c r="CL1560" s="19">
        <v>0.79300000000000004</v>
      </c>
      <c r="CM1560" s="19">
        <v>0.996</v>
      </c>
      <c r="CN1560" s="19">
        <v>1.2669999999999999</v>
      </c>
      <c r="CO1560" s="19">
        <v>0.96799999999999997</v>
      </c>
      <c r="CP1560" s="19">
        <v>1.79</v>
      </c>
      <c r="CQ1560" s="19">
        <v>1.073</v>
      </c>
      <c r="CR1560" s="19">
        <v>0.81200000000000006</v>
      </c>
      <c r="CS1560" s="19">
        <v>1.0569999999999999</v>
      </c>
      <c r="CT1560" s="19">
        <v>0.95499999999999996</v>
      </c>
      <c r="CU1560" s="19">
        <v>0.997</v>
      </c>
      <c r="CV1560" s="19">
        <v>0.84399999999999997</v>
      </c>
      <c r="CW1560" s="19">
        <v>0.76300000000000001</v>
      </c>
    </row>
    <row r="1561" spans="1:101" s="1" customFormat="1" ht="15" x14ac:dyDescent="0.2">
      <c r="A1561" s="19">
        <v>2553</v>
      </c>
      <c r="B1561" s="19">
        <v>490.9</v>
      </c>
      <c r="C1561" s="19">
        <v>1369.4</v>
      </c>
      <c r="D1561" s="19">
        <v>639.22929999999997</v>
      </c>
      <c r="E1561" s="19">
        <v>643.24069999999995</v>
      </c>
      <c r="F1561" s="19">
        <v>172.1199</v>
      </c>
      <c r="G1561" s="20">
        <v>4280</v>
      </c>
      <c r="H1561" s="19">
        <v>1</v>
      </c>
      <c r="I1561" s="19">
        <v>2</v>
      </c>
      <c r="J1561" s="19" t="s">
        <v>103</v>
      </c>
      <c r="M1561" s="10"/>
      <c r="N1561" s="10"/>
      <c r="U1561" s="21">
        <v>0</v>
      </c>
      <c r="V1561" s="21">
        <v>6</v>
      </c>
      <c r="W1561" s="21">
        <v>149</v>
      </c>
      <c r="X1561" s="19">
        <v>0.31669999999999998</v>
      </c>
      <c r="Y1561" s="19">
        <v>0.79700000000000004</v>
      </c>
      <c r="Z1561" s="19">
        <v>1.0389999999999999</v>
      </c>
      <c r="AA1561" s="19">
        <v>1.1000000000000001</v>
      </c>
      <c r="AB1561" s="22">
        <f t="shared" si="392"/>
        <v>0.40328888888888886</v>
      </c>
      <c r="AC1561" s="22">
        <f t="shared" si="393"/>
        <v>2.0029444444444442</v>
      </c>
      <c r="AD1561" s="22">
        <f t="shared" si="394"/>
        <v>0.91616666666666668</v>
      </c>
      <c r="AE1561" s="22">
        <f t="shared" si="395"/>
        <v>0.20134801542174022</v>
      </c>
      <c r="AF1561" s="22">
        <f t="shared" si="396"/>
        <v>0.44019161967133585</v>
      </c>
      <c r="AG1561" s="22">
        <f t="shared" si="397"/>
        <v>-2.3122368423967119</v>
      </c>
      <c r="AH1561" s="22">
        <f t="shared" si="398"/>
        <v>-1.1837964152955356</v>
      </c>
      <c r="AI1561" s="22">
        <f t="shared" si="399"/>
        <v>-10.823156846614586</v>
      </c>
      <c r="AJ1561" s="22">
        <f t="shared" si="400"/>
        <v>-8.6986915435011376</v>
      </c>
      <c r="AK1561" s="22" t="s">
        <v>104</v>
      </c>
      <c r="AL1561" s="22" t="str">
        <f t="shared" si="401"/>
        <v>Increase</v>
      </c>
      <c r="AM1561" s="24">
        <f t="shared" si="402"/>
        <v>1.5025992003621576E-11</v>
      </c>
      <c r="AN1561" s="24">
        <f t="shared" si="403"/>
        <v>2.0012827707341274E-9</v>
      </c>
      <c r="AO1561" s="25">
        <v>2.8580800000000002</v>
      </c>
      <c r="AP1561" s="24">
        <f t="shared" si="404"/>
        <v>2.0012827707341274E-9</v>
      </c>
      <c r="AQ1561" s="25">
        <v>3.1906500000000002</v>
      </c>
      <c r="AR1561" s="25">
        <v>2.7738100000000001</v>
      </c>
      <c r="AS1561" s="19">
        <v>2553</v>
      </c>
      <c r="AT1561" s="19">
        <v>0.35210000000000002</v>
      </c>
      <c r="AU1561" s="19">
        <v>0.30399999999999999</v>
      </c>
      <c r="AV1561" s="19">
        <v>0.67</v>
      </c>
      <c r="AW1561" s="19">
        <v>0.34920000000000001</v>
      </c>
      <c r="AX1561" s="19">
        <v>0.35909999999999997</v>
      </c>
      <c r="AY1561" s="19">
        <v>0.34960000000000002</v>
      </c>
      <c r="AZ1561" s="19">
        <v>0.3795</v>
      </c>
      <c r="BA1561" s="19">
        <v>0.37490000000000001</v>
      </c>
      <c r="BB1561" s="19">
        <v>0.37009999999999998</v>
      </c>
      <c r="BC1561" s="19">
        <v>0.36749999999999999</v>
      </c>
      <c r="BD1561" s="19">
        <v>0.35220000000000001</v>
      </c>
      <c r="BE1561" s="19">
        <v>0.35680000000000001</v>
      </c>
      <c r="BF1561" s="19">
        <v>0.35160000000000002</v>
      </c>
      <c r="BG1561" s="19">
        <v>0.75190000000000001</v>
      </c>
      <c r="BH1561" s="19">
        <v>0.4163</v>
      </c>
      <c r="BI1561" s="19">
        <v>0.40510000000000002</v>
      </c>
      <c r="BJ1561" s="19">
        <v>0.38250000000000001</v>
      </c>
      <c r="BK1561" s="19">
        <v>0.36680000000000001</v>
      </c>
      <c r="BL1561" s="19"/>
      <c r="BM1561" s="19">
        <v>2.0139999999999998</v>
      </c>
      <c r="BN1561" s="19">
        <v>1.5680000000000001</v>
      </c>
      <c r="BO1561" s="19">
        <v>2.2850000000000001</v>
      </c>
      <c r="BP1561" s="19">
        <v>1.9</v>
      </c>
      <c r="BQ1561" s="19">
        <v>2.2250000000000001</v>
      </c>
      <c r="BR1561" s="19">
        <v>1.3580000000000001</v>
      </c>
      <c r="BS1561" s="19">
        <v>2.06</v>
      </c>
      <c r="BT1561" s="19">
        <v>2.9350000000000001</v>
      </c>
      <c r="BU1561" s="19">
        <v>3.222</v>
      </c>
      <c r="BV1561" s="19">
        <v>1.9530000000000001</v>
      </c>
      <c r="BW1561" s="19">
        <v>1.7549999999999999</v>
      </c>
      <c r="BX1561" s="19">
        <v>1.69</v>
      </c>
      <c r="BY1561" s="19">
        <v>2.1360000000000001</v>
      </c>
      <c r="BZ1561" s="19">
        <v>1.9530000000000001</v>
      </c>
      <c r="CA1561" s="19">
        <v>1.9890000000000001</v>
      </c>
      <c r="CB1561" s="19">
        <v>1.9059999999999999</v>
      </c>
      <c r="CC1561" s="19">
        <v>1.5580000000000001</v>
      </c>
      <c r="CD1561" s="19">
        <v>1.546</v>
      </c>
      <c r="CE1561" s="19"/>
      <c r="CF1561" s="19">
        <v>1.2050000000000001</v>
      </c>
      <c r="CG1561" s="19">
        <v>1.1359999999999999</v>
      </c>
      <c r="CH1561" s="19">
        <v>0.92200000000000004</v>
      </c>
      <c r="CI1561" s="19">
        <v>0.73099999999999998</v>
      </c>
      <c r="CJ1561" s="19">
        <v>0.70199999999999996</v>
      </c>
      <c r="CK1561" s="19">
        <v>0.85199999999999998</v>
      </c>
      <c r="CL1561" s="19">
        <v>1.1659999999999999</v>
      </c>
      <c r="CM1561" s="19">
        <v>0.79200000000000004</v>
      </c>
      <c r="CN1561" s="19">
        <v>1.2050000000000001</v>
      </c>
      <c r="CO1561" s="19">
        <v>0.98</v>
      </c>
      <c r="CP1561" s="19">
        <v>1.1000000000000001</v>
      </c>
      <c r="CQ1561" s="19">
        <v>0.51300000000000001</v>
      </c>
      <c r="CR1561" s="19">
        <v>0.75700000000000001</v>
      </c>
      <c r="CS1561" s="19">
        <v>0.90100000000000002</v>
      </c>
      <c r="CT1561" s="19">
        <v>0.72399999999999998</v>
      </c>
      <c r="CU1561" s="19">
        <v>1.234</v>
      </c>
      <c r="CV1561" s="19">
        <v>0.73499999999999999</v>
      </c>
      <c r="CW1561" s="19">
        <v>0.83599999999999997</v>
      </c>
    </row>
    <row r="1562" spans="1:101" s="1" customFormat="1" ht="15" x14ac:dyDescent="0.2">
      <c r="A1562" s="19">
        <v>2554</v>
      </c>
      <c r="B1562" s="19">
        <v>490.9</v>
      </c>
      <c r="C1562" s="19">
        <v>1369.4</v>
      </c>
      <c r="D1562" s="19">
        <v>559.15549999999996</v>
      </c>
      <c r="E1562" s="19">
        <v>563.16880000000003</v>
      </c>
      <c r="F1562" s="19">
        <v>92.046099999999996</v>
      </c>
      <c r="G1562" s="20">
        <v>15979.090910000001</v>
      </c>
      <c r="H1562" s="19">
        <v>1</v>
      </c>
      <c r="I1562" s="19">
        <v>2</v>
      </c>
      <c r="J1562" s="19" t="s">
        <v>117</v>
      </c>
      <c r="M1562" s="10"/>
      <c r="N1562" s="10"/>
      <c r="U1562" s="21">
        <v>0</v>
      </c>
      <c r="V1562" s="21">
        <v>0</v>
      </c>
      <c r="W1562" s="21">
        <v>1</v>
      </c>
      <c r="X1562" s="19">
        <v>0.05</v>
      </c>
      <c r="Y1562" s="19">
        <v>0.70099999999999996</v>
      </c>
      <c r="Z1562" s="19">
        <v>0.89400000000000002</v>
      </c>
      <c r="AA1562" s="19">
        <v>0.79500000000000004</v>
      </c>
      <c r="AB1562" s="22">
        <f t="shared" si="392"/>
        <v>1.1805555555555554</v>
      </c>
      <c r="AC1562" s="22">
        <f t="shared" si="393"/>
        <v>0.95961111111111108</v>
      </c>
      <c r="AD1562" s="22">
        <f t="shared" si="394"/>
        <v>1.1041666666666667</v>
      </c>
      <c r="AE1562" s="22">
        <f t="shared" si="395"/>
        <v>1.2302437329936895</v>
      </c>
      <c r="AF1562" s="22">
        <f t="shared" si="396"/>
        <v>1.0691823899371067</v>
      </c>
      <c r="AG1562" s="22">
        <f t="shared" si="397"/>
        <v>0.29894416722850409</v>
      </c>
      <c r="AH1562" s="22">
        <f t="shared" si="398"/>
        <v>9.6507980853346068E-2</v>
      </c>
      <c r="AI1562" s="22">
        <f t="shared" si="399"/>
        <v>-1.1996328119689248</v>
      </c>
      <c r="AJ1562" s="22">
        <f t="shared" si="400"/>
        <v>-0.30118510388269049</v>
      </c>
      <c r="AK1562" s="22">
        <f t="shared" ref="AK1562:AK1595" si="406">P1562</f>
        <v>0</v>
      </c>
      <c r="AL1562" s="22" t="str">
        <f t="shared" si="401"/>
        <v>Lowering</v>
      </c>
      <c r="AM1562" s="24">
        <f t="shared" si="402"/>
        <v>6.3149103294014491E-2</v>
      </c>
      <c r="AN1562" s="24">
        <f t="shared" si="403"/>
        <v>0.49982145694911129</v>
      </c>
      <c r="AO1562" s="25">
        <v>0.97785200000000005</v>
      </c>
      <c r="AP1562" s="24">
        <f t="shared" si="404"/>
        <v>0.49982145694911129</v>
      </c>
      <c r="AQ1562" s="25">
        <v>0.47711399999999998</v>
      </c>
      <c r="AR1562" s="25">
        <v>0.62965099999999996</v>
      </c>
      <c r="AS1562" s="19">
        <v>2554</v>
      </c>
      <c r="AT1562" s="19">
        <v>0.89400000000000002</v>
      </c>
      <c r="AU1562" s="19">
        <v>1.03</v>
      </c>
      <c r="AV1562" s="19">
        <v>1.3280000000000001</v>
      </c>
      <c r="AW1562" s="19">
        <v>2.0270000000000001</v>
      </c>
      <c r="AX1562" s="19">
        <v>1.2869999999999999</v>
      </c>
      <c r="AY1562" s="19">
        <v>1.1850000000000001</v>
      </c>
      <c r="AZ1562" s="19">
        <v>0.89500000000000002</v>
      </c>
      <c r="BA1562" s="19">
        <v>1.262</v>
      </c>
      <c r="BB1562" s="19">
        <v>1.738</v>
      </c>
      <c r="BC1562" s="19">
        <v>0.95499999999999996</v>
      </c>
      <c r="BD1562" s="19">
        <v>0.66800000000000004</v>
      </c>
      <c r="BE1562" s="19">
        <v>0.96699999999999997</v>
      </c>
      <c r="BF1562" s="19">
        <v>1.361</v>
      </c>
      <c r="BG1562" s="19">
        <v>1.3320000000000001</v>
      </c>
      <c r="BH1562" s="19">
        <v>1.0920000000000001</v>
      </c>
      <c r="BI1562" s="19">
        <v>1.7869999999999999</v>
      </c>
      <c r="BJ1562" s="19">
        <v>0.65500000000000003</v>
      </c>
      <c r="BK1562" s="19">
        <v>0.78700000000000003</v>
      </c>
      <c r="BL1562" s="19"/>
      <c r="BM1562" s="19">
        <v>1.181</v>
      </c>
      <c r="BN1562" s="19">
        <v>0.63900000000000001</v>
      </c>
      <c r="BO1562" s="19">
        <v>1.071</v>
      </c>
      <c r="BP1562" s="19">
        <v>1.605</v>
      </c>
      <c r="BQ1562" s="19">
        <v>1.5389999999999999</v>
      </c>
      <c r="BR1562" s="19">
        <v>0.749</v>
      </c>
      <c r="BS1562" s="19">
        <v>0.77100000000000002</v>
      </c>
      <c r="BT1562" s="19">
        <v>0.83399999999999996</v>
      </c>
      <c r="BU1562" s="19">
        <v>1.2110000000000001</v>
      </c>
      <c r="BV1562" s="19">
        <v>1.0329999999999999</v>
      </c>
      <c r="BW1562" s="19">
        <v>0.90500000000000003</v>
      </c>
      <c r="BX1562" s="19">
        <v>0.89400000000000002</v>
      </c>
      <c r="BY1562" s="19">
        <v>0.51</v>
      </c>
      <c r="BZ1562" s="19">
        <v>0.86399999999999999</v>
      </c>
      <c r="CA1562" s="19">
        <v>0.78</v>
      </c>
      <c r="CB1562" s="19">
        <v>0.81699999999999995</v>
      </c>
      <c r="CC1562" s="19">
        <v>1.256</v>
      </c>
      <c r="CD1562" s="19">
        <v>0.61399999999999999</v>
      </c>
      <c r="CE1562" s="19"/>
      <c r="CF1562" s="19">
        <v>0.71199999999999997</v>
      </c>
      <c r="CG1562" s="19">
        <v>1.2450000000000001</v>
      </c>
      <c r="CH1562" s="19">
        <v>0.91600000000000004</v>
      </c>
      <c r="CI1562" s="19">
        <v>1.2350000000000001</v>
      </c>
      <c r="CJ1562" s="19">
        <v>1.0620000000000001</v>
      </c>
      <c r="CK1562" s="19">
        <v>1.4019999999999999</v>
      </c>
      <c r="CL1562" s="19">
        <v>1.159</v>
      </c>
      <c r="CM1562" s="19">
        <v>1.3129999999999999</v>
      </c>
      <c r="CN1562" s="19">
        <v>0.86599999999999999</v>
      </c>
      <c r="CO1562" s="19">
        <v>1.1279999999999999</v>
      </c>
      <c r="CP1562" s="19">
        <v>1.159</v>
      </c>
      <c r="CQ1562" s="19">
        <v>0.80500000000000005</v>
      </c>
      <c r="CR1562" s="19">
        <v>0.78800000000000003</v>
      </c>
      <c r="CS1562" s="19">
        <v>1.26</v>
      </c>
      <c r="CT1562" s="19">
        <v>0.66100000000000003</v>
      </c>
      <c r="CU1562" s="19">
        <v>1.534</v>
      </c>
      <c r="CV1562" s="19">
        <v>1.6679999999999999</v>
      </c>
      <c r="CW1562" s="19">
        <v>0.96199999999999997</v>
      </c>
    </row>
    <row r="1563" spans="1:101" s="1" customFormat="1" ht="15" x14ac:dyDescent="0.2">
      <c r="A1563" s="19">
        <v>2555</v>
      </c>
      <c r="B1563" s="19">
        <v>491.3</v>
      </c>
      <c r="C1563" s="19">
        <v>1369.6</v>
      </c>
      <c r="D1563" s="19">
        <v>640.19449999999995</v>
      </c>
      <c r="E1563" s="19">
        <v>644.20849999999996</v>
      </c>
      <c r="F1563" s="19">
        <v>173.08510000000001</v>
      </c>
      <c r="G1563" s="20">
        <v>4217.3333329999996</v>
      </c>
      <c r="H1563" s="19">
        <v>1</v>
      </c>
      <c r="I1563" s="19">
        <v>2</v>
      </c>
      <c r="J1563" s="19" t="s">
        <v>103</v>
      </c>
      <c r="M1563" s="10"/>
      <c r="N1563" s="10"/>
      <c r="U1563" s="21">
        <v>0</v>
      </c>
      <c r="V1563" s="21">
        <v>5</v>
      </c>
      <c r="W1563" s="21">
        <v>92</v>
      </c>
      <c r="X1563" s="19">
        <v>0.05</v>
      </c>
      <c r="Y1563" s="19">
        <v>1.2470000000000001</v>
      </c>
      <c r="Z1563" s="19">
        <v>1.3959999999999999</v>
      </c>
      <c r="AA1563" s="19">
        <v>1.5149999999999999</v>
      </c>
      <c r="AB1563" s="22">
        <f t="shared" si="392"/>
        <v>1.1828333333333336</v>
      </c>
      <c r="AC1563" s="22">
        <f t="shared" si="393"/>
        <v>1.177777777777778</v>
      </c>
      <c r="AD1563" s="22">
        <f t="shared" si="394"/>
        <v>1.0375555555555556</v>
      </c>
      <c r="AE1563" s="22">
        <f t="shared" si="395"/>
        <v>1.0042924528301886</v>
      </c>
      <c r="AF1563" s="22">
        <f t="shared" si="396"/>
        <v>1.1400192760762478</v>
      </c>
      <c r="AG1563" s="22">
        <f t="shared" si="397"/>
        <v>6.1794473859485329E-3</v>
      </c>
      <c r="AH1563" s="22">
        <f t="shared" si="398"/>
        <v>0.18905821848168355</v>
      </c>
      <c r="AI1563" s="22">
        <f t="shared" si="399"/>
        <v>-1.5478655580898351E-2</v>
      </c>
      <c r="AJ1563" s="22">
        <f t="shared" si="400"/>
        <v>-0.704216640128419</v>
      </c>
      <c r="AK1563" s="22">
        <f t="shared" si="406"/>
        <v>0</v>
      </c>
      <c r="AL1563" s="22" t="str">
        <f t="shared" si="401"/>
        <v>Lowering</v>
      </c>
      <c r="AM1563" s="24">
        <f t="shared" si="402"/>
        <v>0.96498673717262307</v>
      </c>
      <c r="AN1563" s="24">
        <f t="shared" si="403"/>
        <v>0.19759837096669011</v>
      </c>
      <c r="AO1563" s="25">
        <v>0.25279800000000002</v>
      </c>
      <c r="AP1563" s="24">
        <f t="shared" si="404"/>
        <v>0.19759837096669011</v>
      </c>
      <c r="AQ1563" s="25">
        <v>0.80133100000000002</v>
      </c>
      <c r="AR1563" s="25">
        <v>0.860792</v>
      </c>
      <c r="AS1563" s="19">
        <v>2555</v>
      </c>
      <c r="AT1563" s="19">
        <v>0.97699999999999998</v>
      </c>
      <c r="AU1563" s="19">
        <v>1.1259999999999999</v>
      </c>
      <c r="AV1563" s="19">
        <v>1.107</v>
      </c>
      <c r="AW1563" s="19">
        <v>0.63600000000000001</v>
      </c>
      <c r="AX1563" s="19">
        <v>0.97499999999999998</v>
      </c>
      <c r="AY1563" s="19">
        <v>0.85699999999999998</v>
      </c>
      <c r="AZ1563" s="19">
        <v>0.96099999999999997</v>
      </c>
      <c r="BA1563" s="19">
        <v>0.83</v>
      </c>
      <c r="BB1563" s="19">
        <v>1.046</v>
      </c>
      <c r="BC1563" s="19">
        <v>1.42</v>
      </c>
      <c r="BD1563" s="19">
        <v>1.8120000000000001</v>
      </c>
      <c r="BE1563" s="19">
        <v>1.054</v>
      </c>
      <c r="BF1563" s="19">
        <v>2.0110000000000001</v>
      </c>
      <c r="BG1563" s="19">
        <v>1.1339999999999999</v>
      </c>
      <c r="BH1563" s="19">
        <v>1.5269999999999999</v>
      </c>
      <c r="BI1563" s="19">
        <v>1.4370000000000001</v>
      </c>
      <c r="BJ1563" s="19">
        <v>1.17</v>
      </c>
      <c r="BK1563" s="19">
        <v>1.2110000000000001</v>
      </c>
      <c r="BL1563" s="19"/>
      <c r="BM1563" s="19">
        <v>0.53100000000000003</v>
      </c>
      <c r="BN1563" s="19">
        <v>0.56799999999999995</v>
      </c>
      <c r="BO1563" s="19">
        <v>1.3859999999999999</v>
      </c>
      <c r="BP1563" s="19">
        <v>1.1040000000000001</v>
      </c>
      <c r="BQ1563" s="19">
        <v>0.56399999999999995</v>
      </c>
      <c r="BR1563" s="19">
        <v>1.0640000000000001</v>
      </c>
      <c r="BS1563" s="19">
        <v>1.1779999999999999</v>
      </c>
      <c r="BT1563" s="19">
        <v>1.256</v>
      </c>
      <c r="BU1563" s="19">
        <v>1.4059999999999999</v>
      </c>
      <c r="BV1563" s="19">
        <v>1.05</v>
      </c>
      <c r="BW1563" s="19">
        <v>1.393</v>
      </c>
      <c r="BX1563" s="19">
        <v>1.393</v>
      </c>
      <c r="BY1563" s="19">
        <v>1.77</v>
      </c>
      <c r="BZ1563" s="19">
        <v>1.095</v>
      </c>
      <c r="CA1563" s="19">
        <v>1.171</v>
      </c>
      <c r="CB1563" s="19">
        <v>1.5029999999999999</v>
      </c>
      <c r="CC1563" s="19">
        <v>1.4890000000000001</v>
      </c>
      <c r="CD1563" s="19">
        <v>1.2789999999999999</v>
      </c>
      <c r="CE1563" s="19"/>
      <c r="CF1563" s="19">
        <v>0.97199999999999998</v>
      </c>
      <c r="CG1563" s="19">
        <v>1.1599999999999999</v>
      </c>
      <c r="CH1563" s="19">
        <v>0.75900000000000001</v>
      </c>
      <c r="CI1563" s="19">
        <v>0.79</v>
      </c>
      <c r="CJ1563" s="19">
        <v>0.80600000000000005</v>
      </c>
      <c r="CK1563" s="19">
        <v>1.028</v>
      </c>
      <c r="CL1563" s="19">
        <v>0.90700000000000003</v>
      </c>
      <c r="CM1563" s="19">
        <v>0.95899999999999996</v>
      </c>
      <c r="CN1563" s="19">
        <v>1.587</v>
      </c>
      <c r="CO1563" s="19">
        <v>1.2589999999999999</v>
      </c>
      <c r="CP1563" s="19">
        <v>1.889</v>
      </c>
      <c r="CQ1563" s="19">
        <v>0.98899999999999999</v>
      </c>
      <c r="CR1563" s="19">
        <v>0.64</v>
      </c>
      <c r="CS1563" s="19">
        <v>1.319</v>
      </c>
      <c r="CT1563" s="19">
        <v>0.90400000000000003</v>
      </c>
      <c r="CU1563" s="19">
        <v>1.137</v>
      </c>
      <c r="CV1563" s="19">
        <v>0.77900000000000003</v>
      </c>
      <c r="CW1563" s="19">
        <v>0.79200000000000004</v>
      </c>
    </row>
    <row r="1564" spans="1:101" s="1" customFormat="1" ht="15" x14ac:dyDescent="0.2">
      <c r="A1564" s="19">
        <v>2556</v>
      </c>
      <c r="B1564" s="19">
        <v>490.9</v>
      </c>
      <c r="C1564" s="19">
        <v>1369.6</v>
      </c>
      <c r="D1564" s="19">
        <v>321.1001</v>
      </c>
      <c r="E1564" s="19">
        <v>323.10719999999998</v>
      </c>
      <c r="F1564" s="19">
        <v>174.08340000000001</v>
      </c>
      <c r="G1564" s="20">
        <v>9232.8571429999993</v>
      </c>
      <c r="H1564" s="19">
        <v>2</v>
      </c>
      <c r="I1564" s="19">
        <v>2</v>
      </c>
      <c r="J1564" s="19" t="s">
        <v>117</v>
      </c>
      <c r="M1564" s="10"/>
      <c r="N1564" s="10"/>
      <c r="U1564" s="21">
        <v>0</v>
      </c>
      <c r="V1564" s="21">
        <v>0</v>
      </c>
      <c r="W1564" s="21">
        <v>51</v>
      </c>
      <c r="X1564" s="19">
        <v>0.05</v>
      </c>
      <c r="Y1564" s="19">
        <v>1.163</v>
      </c>
      <c r="Z1564" s="19">
        <v>1.1000000000000001</v>
      </c>
      <c r="AA1564" s="19">
        <v>1.321</v>
      </c>
      <c r="AB1564" s="22">
        <f t="shared" si="392"/>
        <v>0.95427777777777778</v>
      </c>
      <c r="AC1564" s="22">
        <f t="shared" si="393"/>
        <v>0.9666111111111112</v>
      </c>
      <c r="AD1564" s="22">
        <f t="shared" si="394"/>
        <v>0.84244444444444455</v>
      </c>
      <c r="AE1564" s="22">
        <f t="shared" si="395"/>
        <v>0.98724064601413863</v>
      </c>
      <c r="AF1564" s="22">
        <f t="shared" si="396"/>
        <v>1.1327486151411237</v>
      </c>
      <c r="AG1564" s="22">
        <f t="shared" si="397"/>
        <v>-1.8526301498214555E-2</v>
      </c>
      <c r="AH1564" s="22">
        <f t="shared" si="398"/>
        <v>0.17982772706383401</v>
      </c>
      <c r="AI1564" s="22">
        <f t="shared" si="399"/>
        <v>-4.5030597857746879E-2</v>
      </c>
      <c r="AJ1564" s="22">
        <f t="shared" si="400"/>
        <v>-0.62997497318922679</v>
      </c>
      <c r="AK1564" s="22">
        <f t="shared" si="406"/>
        <v>0</v>
      </c>
      <c r="AL1564" s="22" t="str">
        <f t="shared" si="401"/>
        <v>Increase</v>
      </c>
      <c r="AM1564" s="24">
        <f t="shared" si="402"/>
        <v>0.90150762039629861</v>
      </c>
      <c r="AN1564" s="24">
        <f t="shared" si="403"/>
        <v>0.23443639085892942</v>
      </c>
      <c r="AO1564" s="25">
        <v>0.36156500000000003</v>
      </c>
      <c r="AP1564" s="24">
        <f t="shared" si="404"/>
        <v>0.23443639085892942</v>
      </c>
      <c r="AQ1564" s="25">
        <v>0.77365700000000004</v>
      </c>
      <c r="AR1564" s="25">
        <v>0.84863900000000003</v>
      </c>
      <c r="AS1564" s="19">
        <v>2556</v>
      </c>
      <c r="AT1564" s="19">
        <v>0.60499999999999998</v>
      </c>
      <c r="AU1564" s="19">
        <v>0.90600000000000003</v>
      </c>
      <c r="AV1564" s="19">
        <v>0.76300000000000001</v>
      </c>
      <c r="AW1564" s="19">
        <v>0.59399999999999997</v>
      </c>
      <c r="AX1564" s="19">
        <v>0.86</v>
      </c>
      <c r="AY1564" s="19">
        <v>0.88300000000000001</v>
      </c>
      <c r="AZ1564" s="19">
        <v>0.53100000000000003</v>
      </c>
      <c r="BA1564" s="19">
        <v>0.68</v>
      </c>
      <c r="BB1564" s="19">
        <v>0.85499999999999998</v>
      </c>
      <c r="BC1564" s="19">
        <v>1.335</v>
      </c>
      <c r="BD1564" s="19">
        <v>1.347</v>
      </c>
      <c r="BE1564" s="19">
        <v>1.0049999999999999</v>
      </c>
      <c r="BF1564" s="19">
        <v>1.7370000000000001</v>
      </c>
      <c r="BG1564" s="19">
        <v>0.71399999999999997</v>
      </c>
      <c r="BH1564" s="19">
        <v>1.212</v>
      </c>
      <c r="BI1564" s="19">
        <v>1.2509999999999999</v>
      </c>
      <c r="BJ1564" s="19">
        <v>0.83199999999999996</v>
      </c>
      <c r="BK1564" s="19">
        <v>1.0669999999999999</v>
      </c>
      <c r="BL1564" s="19"/>
      <c r="BM1564" s="19">
        <v>0.378</v>
      </c>
      <c r="BN1564" s="19">
        <v>0.64700000000000002</v>
      </c>
      <c r="BO1564" s="19">
        <v>1.159</v>
      </c>
      <c r="BP1564" s="19">
        <v>0.81</v>
      </c>
      <c r="BQ1564" s="19">
        <v>0.51300000000000001</v>
      </c>
      <c r="BR1564" s="19">
        <v>0.76800000000000002</v>
      </c>
      <c r="BS1564" s="19">
        <v>0.92</v>
      </c>
      <c r="BT1564" s="19">
        <v>1.1080000000000001</v>
      </c>
      <c r="BU1564" s="19">
        <v>1.2609999999999999</v>
      </c>
      <c r="BV1564" s="19">
        <v>0.98</v>
      </c>
      <c r="BW1564" s="19">
        <v>0.97899999999999998</v>
      </c>
      <c r="BX1564" s="19">
        <v>1.294</v>
      </c>
      <c r="BY1564" s="19">
        <v>1.214</v>
      </c>
      <c r="BZ1564" s="19">
        <v>1.012</v>
      </c>
      <c r="CA1564" s="19">
        <v>1.3420000000000001</v>
      </c>
      <c r="CB1564" s="19">
        <v>1.2490000000000001</v>
      </c>
      <c r="CC1564" s="19">
        <v>0.88700000000000001</v>
      </c>
      <c r="CD1564" s="19">
        <v>0.878</v>
      </c>
      <c r="CE1564" s="19"/>
      <c r="CF1564" s="19">
        <v>0.94799999999999995</v>
      </c>
      <c r="CG1564" s="19">
        <v>0.79500000000000004</v>
      </c>
      <c r="CH1564" s="19">
        <v>0.66100000000000003</v>
      </c>
      <c r="CI1564" s="19">
        <v>0.46899999999999997</v>
      </c>
      <c r="CJ1564" s="19">
        <v>0.66800000000000004</v>
      </c>
      <c r="CK1564" s="19">
        <v>0.65900000000000003</v>
      </c>
      <c r="CL1564" s="19">
        <v>0.61299999999999999</v>
      </c>
      <c r="CM1564" s="19">
        <v>0.8</v>
      </c>
      <c r="CN1564" s="19">
        <v>1.22</v>
      </c>
      <c r="CO1564" s="19">
        <v>0.81799999999999995</v>
      </c>
      <c r="CP1564" s="19">
        <v>1.304</v>
      </c>
      <c r="CQ1564" s="19">
        <v>1.0720000000000001</v>
      </c>
      <c r="CR1564" s="19">
        <v>0.55300000000000005</v>
      </c>
      <c r="CS1564" s="19">
        <v>1.07</v>
      </c>
      <c r="CT1564" s="19">
        <v>0.93</v>
      </c>
      <c r="CU1564" s="19">
        <v>0.97699999999999998</v>
      </c>
      <c r="CV1564" s="19">
        <v>0.78</v>
      </c>
      <c r="CW1564" s="19">
        <v>0.82699999999999996</v>
      </c>
    </row>
    <row r="1565" spans="1:101" s="1" customFormat="1" ht="15" x14ac:dyDescent="0.2">
      <c r="A1565" s="19">
        <v>2557</v>
      </c>
      <c r="B1565" s="19">
        <v>491</v>
      </c>
      <c r="C1565" s="19">
        <v>1369.8</v>
      </c>
      <c r="D1565" s="19">
        <v>482.17320000000001</v>
      </c>
      <c r="E1565" s="19">
        <v>484.17840000000001</v>
      </c>
      <c r="F1565" s="19">
        <v>248.11490000000001</v>
      </c>
      <c r="G1565" s="20">
        <v>23894</v>
      </c>
      <c r="H1565" s="19">
        <v>1</v>
      </c>
      <c r="I1565" s="19">
        <v>1</v>
      </c>
      <c r="J1565" s="19" t="s">
        <v>109</v>
      </c>
      <c r="M1565" s="10"/>
      <c r="N1565" s="10"/>
      <c r="U1565" s="21">
        <v>1</v>
      </c>
      <c r="V1565" s="21">
        <v>6</v>
      </c>
      <c r="W1565" s="21">
        <v>146</v>
      </c>
      <c r="X1565" s="19">
        <v>0.05</v>
      </c>
      <c r="Y1565" s="19">
        <v>0.13800000000000001</v>
      </c>
      <c r="Z1565" s="19">
        <v>9.8000000000000004E-2</v>
      </c>
      <c r="AA1565" s="19">
        <v>0.14399999999999999</v>
      </c>
      <c r="AB1565" s="22">
        <f t="shared" si="392"/>
        <v>0.15666666666666665</v>
      </c>
      <c r="AC1565" s="22">
        <f t="shared" si="393"/>
        <v>0.17655555555555549</v>
      </c>
      <c r="AD1565" s="22">
        <f t="shared" si="394"/>
        <v>0.15116666666666667</v>
      </c>
      <c r="AE1565" s="22">
        <f t="shared" si="395"/>
        <v>0.88735053492762761</v>
      </c>
      <c r="AF1565" s="22">
        <f t="shared" si="396"/>
        <v>1.0363836824696802</v>
      </c>
      <c r="AG1565" s="22">
        <f t="shared" si="397"/>
        <v>-0.17242396206236291</v>
      </c>
      <c r="AH1565" s="22">
        <f t="shared" si="398"/>
        <v>5.1558206036477129E-2</v>
      </c>
      <c r="AI1565" s="22">
        <f t="shared" si="399"/>
        <v>-0.24812615929072457</v>
      </c>
      <c r="AJ1565" s="22">
        <f t="shared" si="400"/>
        <v>-5.4725795902286267E-2</v>
      </c>
      <c r="AK1565" s="22">
        <f t="shared" si="406"/>
        <v>0</v>
      </c>
      <c r="AL1565" s="22" t="str">
        <f t="shared" si="401"/>
        <v>Increase</v>
      </c>
      <c r="AM1565" s="24">
        <f t="shared" si="402"/>
        <v>0.56477288869097153</v>
      </c>
      <c r="AN1565" s="24">
        <f t="shared" si="403"/>
        <v>0.88160532376630329</v>
      </c>
      <c r="AO1565" s="25">
        <v>0.660659</v>
      </c>
      <c r="AP1565" s="24">
        <f t="shared" si="404"/>
        <v>0.88160532376630329</v>
      </c>
      <c r="AQ1565" s="25">
        <v>0.385903</v>
      </c>
      <c r="AR1565" s="25">
        <v>0.51852100000000001</v>
      </c>
      <c r="AS1565" s="19">
        <v>2557</v>
      </c>
      <c r="AT1565" s="19">
        <v>0.107</v>
      </c>
      <c r="AU1565" s="19">
        <v>0.13100000000000001</v>
      </c>
      <c r="AV1565" s="19">
        <v>0.184</v>
      </c>
      <c r="AW1565" s="19">
        <v>0.19</v>
      </c>
      <c r="AX1565" s="19">
        <v>0.106</v>
      </c>
      <c r="AY1565" s="19">
        <v>0.125</v>
      </c>
      <c r="AZ1565" s="19">
        <v>0.08</v>
      </c>
      <c r="BA1565" s="19">
        <v>0.28199999999999997</v>
      </c>
      <c r="BB1565" s="19">
        <v>0.42699999999999999</v>
      </c>
      <c r="BC1565" s="19">
        <v>5.8000000000000003E-2</v>
      </c>
      <c r="BD1565" s="19">
        <v>0.04</v>
      </c>
      <c r="BE1565" s="19">
        <v>0.26100000000000001</v>
      </c>
      <c r="BF1565" s="19">
        <v>0.155</v>
      </c>
      <c r="BG1565" s="19">
        <v>0.17799999999999999</v>
      </c>
      <c r="BH1565" s="19">
        <v>6.0999999999999999E-2</v>
      </c>
      <c r="BI1565" s="19">
        <v>0.19</v>
      </c>
      <c r="BJ1565" s="19">
        <v>0.161</v>
      </c>
      <c r="BK1565" s="19">
        <v>8.4000000000000005E-2</v>
      </c>
      <c r="BL1565" s="19"/>
      <c r="BM1565" s="19">
        <v>0.11</v>
      </c>
      <c r="BN1565" s="19">
        <v>0.27900000000000003</v>
      </c>
      <c r="BO1565" s="19">
        <v>0.186</v>
      </c>
      <c r="BP1565" s="19">
        <v>7.0999999999999994E-2</v>
      </c>
      <c r="BQ1565" s="19">
        <v>0.129</v>
      </c>
      <c r="BR1565" s="19">
        <v>9.4E-2</v>
      </c>
      <c r="BS1565" s="19">
        <v>0.46400000000000002</v>
      </c>
      <c r="BT1565" s="19">
        <v>0.14000000000000001</v>
      </c>
      <c r="BU1565" s="19">
        <v>0.13300000000000001</v>
      </c>
      <c r="BV1565" s="19">
        <v>0.13</v>
      </c>
      <c r="BW1565" s="19">
        <v>4.2999999999999997E-2</v>
      </c>
      <c r="BX1565" s="19">
        <v>0.29399999999999998</v>
      </c>
      <c r="BY1565" s="19">
        <v>0.105</v>
      </c>
      <c r="BZ1565" s="19">
        <v>0.16900000000000001</v>
      </c>
      <c r="CA1565" s="19">
        <v>0.11799999999999999</v>
      </c>
      <c r="CB1565" s="19">
        <v>0.376</v>
      </c>
      <c r="CC1565" s="19">
        <v>0.191</v>
      </c>
      <c r="CD1565" s="19">
        <v>0.14599999999999999</v>
      </c>
      <c r="CE1565" s="19"/>
      <c r="CF1565" s="19">
        <v>0.11799999999999999</v>
      </c>
      <c r="CG1565" s="19">
        <v>0.123</v>
      </c>
      <c r="CH1565" s="19">
        <v>6.5000000000000002E-2</v>
      </c>
      <c r="CI1565" s="19">
        <v>0.59299999999999997</v>
      </c>
      <c r="CJ1565" s="19">
        <v>0.108</v>
      </c>
      <c r="CK1565" s="19">
        <v>8.2000000000000003E-2</v>
      </c>
      <c r="CL1565" s="19">
        <v>0.224</v>
      </c>
      <c r="CM1565" s="19">
        <v>5.6000000000000001E-2</v>
      </c>
      <c r="CN1565" s="19">
        <v>8.3000000000000004E-2</v>
      </c>
      <c r="CO1565" s="19">
        <v>0.216</v>
      </c>
      <c r="CP1565" s="19">
        <v>0.13500000000000001</v>
      </c>
      <c r="CQ1565" s="19">
        <v>7.2999999999999995E-2</v>
      </c>
      <c r="CR1565" s="19">
        <v>9.0999999999999998E-2</v>
      </c>
      <c r="CS1565" s="19">
        <v>9.9000000000000005E-2</v>
      </c>
      <c r="CT1565" s="19">
        <v>0.13200000000000001</v>
      </c>
      <c r="CU1565" s="19">
        <v>0.11700000000000001</v>
      </c>
      <c r="CV1565" s="19">
        <v>0.16300000000000001</v>
      </c>
      <c r="CW1565" s="19">
        <v>0.24299999999999999</v>
      </c>
    </row>
    <row r="1566" spans="1:101" s="1" customFormat="1" ht="15" x14ac:dyDescent="0.2">
      <c r="A1566" s="19">
        <v>2558</v>
      </c>
      <c r="B1566" s="19">
        <v>490.9</v>
      </c>
      <c r="C1566" s="19">
        <v>1370.2</v>
      </c>
      <c r="D1566" s="19">
        <v>280.08210000000003</v>
      </c>
      <c r="E1566" s="19">
        <v>282.08859999999999</v>
      </c>
      <c r="F1566" s="19">
        <v>92.047499999999999</v>
      </c>
      <c r="G1566" s="20">
        <v>18141</v>
      </c>
      <c r="H1566" s="19">
        <v>2</v>
      </c>
      <c r="I1566" s="19">
        <v>2</v>
      </c>
      <c r="J1566" s="19" t="s">
        <v>109</v>
      </c>
      <c r="M1566" s="10"/>
      <c r="N1566" s="10"/>
      <c r="U1566" s="21">
        <v>1</v>
      </c>
      <c r="V1566" s="21">
        <v>25</v>
      </c>
      <c r="W1566" s="21">
        <v>436</v>
      </c>
      <c r="X1566" s="19">
        <v>3.3300000000000003E-2</v>
      </c>
      <c r="Y1566" s="19">
        <v>0.90300000000000002</v>
      </c>
      <c r="Z1566" s="19">
        <v>0.78400000000000003</v>
      </c>
      <c r="AA1566" s="19">
        <v>0.79900000000000004</v>
      </c>
      <c r="AB1566" s="22">
        <f t="shared" si="392"/>
        <v>1.1237222222222223</v>
      </c>
      <c r="AC1566" s="22">
        <f t="shared" si="393"/>
        <v>0.95950000000000002</v>
      </c>
      <c r="AD1566" s="22">
        <f t="shared" si="394"/>
        <v>1.0519999999999998</v>
      </c>
      <c r="AE1566" s="22">
        <f t="shared" si="395"/>
        <v>1.1711539575010133</v>
      </c>
      <c r="AF1566" s="22">
        <f t="shared" si="396"/>
        <v>1.0681770173215042</v>
      </c>
      <c r="AG1566" s="22">
        <f t="shared" si="397"/>
        <v>0.22793074204175154</v>
      </c>
      <c r="AH1566" s="22">
        <f t="shared" si="398"/>
        <v>9.5150748944829625E-2</v>
      </c>
      <c r="AI1566" s="22">
        <f t="shared" si="399"/>
        <v>-0.84335128507512302</v>
      </c>
      <c r="AJ1566" s="22">
        <f t="shared" si="400"/>
        <v>-0.31604159718965025</v>
      </c>
      <c r="AK1566" s="22">
        <f t="shared" si="406"/>
        <v>0</v>
      </c>
      <c r="AL1566" s="22" t="str">
        <f t="shared" si="401"/>
        <v>Lowering</v>
      </c>
      <c r="AM1566" s="24">
        <f t="shared" si="402"/>
        <v>0.14343287874137289</v>
      </c>
      <c r="AN1566" s="24">
        <f t="shared" si="403"/>
        <v>0.48301253636714359</v>
      </c>
      <c r="AO1566" s="25">
        <v>0.78848200000000002</v>
      </c>
      <c r="AP1566" s="24">
        <f t="shared" si="404"/>
        <v>0.48301253636714359</v>
      </c>
      <c r="AQ1566" s="25">
        <v>0.43172100000000002</v>
      </c>
      <c r="AR1566" s="25">
        <v>0.577982</v>
      </c>
      <c r="AS1566" s="19">
        <v>2558</v>
      </c>
      <c r="AT1566" s="19">
        <v>0.93400000000000005</v>
      </c>
      <c r="AU1566" s="19">
        <v>0.83899999999999997</v>
      </c>
      <c r="AV1566" s="19">
        <v>1.1140000000000001</v>
      </c>
      <c r="AW1566" s="19">
        <v>1.8680000000000001</v>
      </c>
      <c r="AX1566" s="19">
        <v>1.458</v>
      </c>
      <c r="AY1566" s="19">
        <v>1.2</v>
      </c>
      <c r="AZ1566" s="19">
        <v>0.92200000000000004</v>
      </c>
      <c r="BA1566" s="19">
        <v>1.149</v>
      </c>
      <c r="BB1566" s="19">
        <v>1.4490000000000001</v>
      </c>
      <c r="BC1566" s="19">
        <v>0.94199999999999995</v>
      </c>
      <c r="BD1566" s="19">
        <v>0.57999999999999996</v>
      </c>
      <c r="BE1566" s="19">
        <v>0.90900000000000003</v>
      </c>
      <c r="BF1566" s="19">
        <v>1.3220000000000001</v>
      </c>
      <c r="BG1566" s="19">
        <v>1.357</v>
      </c>
      <c r="BH1566" s="19">
        <v>1.069</v>
      </c>
      <c r="BI1566" s="19">
        <v>1.5780000000000001</v>
      </c>
      <c r="BJ1566" s="19">
        <v>0.77</v>
      </c>
      <c r="BK1566" s="19">
        <v>0.76700000000000002</v>
      </c>
      <c r="BL1566" s="19"/>
      <c r="BM1566" s="19">
        <v>1.0900000000000001</v>
      </c>
      <c r="BN1566" s="19">
        <v>0.75700000000000001</v>
      </c>
      <c r="BO1566" s="19">
        <v>1.1379999999999999</v>
      </c>
      <c r="BP1566" s="19">
        <v>1.575</v>
      </c>
      <c r="BQ1566" s="19">
        <v>1.8120000000000001</v>
      </c>
      <c r="BR1566" s="19">
        <v>0.96</v>
      </c>
      <c r="BS1566" s="19">
        <v>0.82399999999999995</v>
      </c>
      <c r="BT1566" s="19">
        <v>0.67900000000000005</v>
      </c>
      <c r="BU1566" s="19">
        <v>1.024</v>
      </c>
      <c r="BV1566" s="19">
        <v>1.0960000000000001</v>
      </c>
      <c r="BW1566" s="19">
        <v>0.88700000000000001</v>
      </c>
      <c r="BX1566" s="19">
        <v>0.78</v>
      </c>
      <c r="BY1566" s="19">
        <v>0.48399999999999999</v>
      </c>
      <c r="BZ1566" s="19">
        <v>0.81200000000000006</v>
      </c>
      <c r="CA1566" s="19">
        <v>0.82599999999999996</v>
      </c>
      <c r="CB1566" s="19">
        <v>0.91</v>
      </c>
      <c r="CC1566" s="19">
        <v>1.079</v>
      </c>
      <c r="CD1566" s="19">
        <v>0.53800000000000003</v>
      </c>
      <c r="CE1566" s="19"/>
      <c r="CF1566" s="19">
        <v>0.77400000000000002</v>
      </c>
      <c r="CG1566" s="19">
        <v>1.216</v>
      </c>
      <c r="CH1566" s="19">
        <v>1.0449999999999999</v>
      </c>
      <c r="CI1566" s="19">
        <v>1.5640000000000001</v>
      </c>
      <c r="CJ1566" s="19">
        <v>0.86799999999999999</v>
      </c>
      <c r="CK1566" s="19">
        <v>1.1459999999999999</v>
      </c>
      <c r="CL1566" s="19">
        <v>1.32</v>
      </c>
      <c r="CM1566" s="19">
        <v>1.05</v>
      </c>
      <c r="CN1566" s="19">
        <v>0.91800000000000004</v>
      </c>
      <c r="CO1566" s="19">
        <v>0.84099999999999997</v>
      </c>
      <c r="CP1566" s="19">
        <v>0.92800000000000005</v>
      </c>
      <c r="CQ1566" s="19">
        <v>0.79300000000000004</v>
      </c>
      <c r="CR1566" s="19">
        <v>0.83299999999999996</v>
      </c>
      <c r="CS1566" s="19">
        <v>1.135</v>
      </c>
      <c r="CT1566" s="19">
        <v>0.64900000000000002</v>
      </c>
      <c r="CU1566" s="19">
        <v>1.506</v>
      </c>
      <c r="CV1566" s="19">
        <v>1.476</v>
      </c>
      <c r="CW1566" s="19">
        <v>0.874</v>
      </c>
    </row>
    <row r="1567" spans="1:101" s="1" customFormat="1" ht="15" x14ac:dyDescent="0.2">
      <c r="A1567" s="19">
        <v>2560</v>
      </c>
      <c r="B1567" s="19">
        <v>491.9</v>
      </c>
      <c r="C1567" s="19">
        <v>1370.8</v>
      </c>
      <c r="D1567" s="19">
        <v>479.16329999999999</v>
      </c>
      <c r="E1567" s="19">
        <v>481.16969999999998</v>
      </c>
      <c r="F1567" s="19">
        <v>245.10489999999999</v>
      </c>
      <c r="G1567" s="20">
        <v>15411.29825</v>
      </c>
      <c r="H1567" s="19">
        <v>1</v>
      </c>
      <c r="I1567" s="19">
        <v>1</v>
      </c>
      <c r="J1567" s="19" t="s">
        <v>103</v>
      </c>
      <c r="M1567" s="10"/>
      <c r="N1567" s="10"/>
      <c r="U1567" s="21">
        <v>0</v>
      </c>
      <c r="V1567" s="21">
        <v>5</v>
      </c>
      <c r="W1567" s="21">
        <v>139</v>
      </c>
      <c r="X1567" s="19">
        <v>0.05</v>
      </c>
      <c r="Y1567" s="19">
        <v>1.34</v>
      </c>
      <c r="Z1567" s="19">
        <v>1.3169999999999999</v>
      </c>
      <c r="AA1567" s="19">
        <v>1.1180000000000001</v>
      </c>
      <c r="AB1567" s="22">
        <f t="shared" si="392"/>
        <v>1.2329444444444446</v>
      </c>
      <c r="AC1567" s="22">
        <f t="shared" si="393"/>
        <v>1.1387777777777774</v>
      </c>
      <c r="AD1567" s="22">
        <f t="shared" si="394"/>
        <v>1.1082777777777775</v>
      </c>
      <c r="AE1567" s="22">
        <f t="shared" si="395"/>
        <v>1.0826909942433414</v>
      </c>
      <c r="AF1567" s="22">
        <f t="shared" si="396"/>
        <v>1.112486841445687</v>
      </c>
      <c r="AG1567" s="22">
        <f t="shared" si="397"/>
        <v>0.11462154887081775</v>
      </c>
      <c r="AH1567" s="22">
        <f t="shared" si="398"/>
        <v>0.15378827190526212</v>
      </c>
      <c r="AI1567" s="22">
        <f t="shared" si="399"/>
        <v>-0.51443670128190755</v>
      </c>
      <c r="AJ1567" s="22">
        <f t="shared" si="400"/>
        <v>-1.0746612424260094</v>
      </c>
      <c r="AK1567" s="22">
        <f t="shared" si="406"/>
        <v>0</v>
      </c>
      <c r="AL1567" s="22" t="str">
        <f t="shared" si="401"/>
        <v>Lowering</v>
      </c>
      <c r="AM1567" s="24">
        <f t="shared" si="402"/>
        <v>0.30588860487577513</v>
      </c>
      <c r="AN1567" s="24">
        <f t="shared" si="403"/>
        <v>8.4205170114946673E-2</v>
      </c>
      <c r="AO1567" s="25">
        <v>0.66154500000000005</v>
      </c>
      <c r="AP1567" s="24">
        <f t="shared" si="404"/>
        <v>8.4205170114946673E-2</v>
      </c>
      <c r="AQ1567" s="25">
        <v>0.94658399999999998</v>
      </c>
      <c r="AR1567" s="25">
        <v>0.95557700000000001</v>
      </c>
      <c r="AS1567" s="19">
        <v>2560</v>
      </c>
      <c r="AT1567" s="19">
        <v>1.3939999999999999</v>
      </c>
      <c r="AU1567" s="19">
        <v>1.35</v>
      </c>
      <c r="AV1567" s="19">
        <v>1.3169999999999999</v>
      </c>
      <c r="AW1567" s="19">
        <v>1.139</v>
      </c>
      <c r="AX1567" s="19">
        <v>1.1519999999999999</v>
      </c>
      <c r="AY1567" s="19">
        <v>1.2509999999999999</v>
      </c>
      <c r="AZ1567" s="19">
        <v>1.37</v>
      </c>
      <c r="BA1567" s="19">
        <v>1.222</v>
      </c>
      <c r="BB1567" s="19">
        <v>1.4430000000000001</v>
      </c>
      <c r="BC1567" s="19">
        <v>1.409</v>
      </c>
      <c r="BD1567" s="19">
        <v>1.3580000000000001</v>
      </c>
      <c r="BE1567" s="19">
        <v>1.7150000000000001</v>
      </c>
      <c r="BF1567" s="19">
        <v>0.81699999999999995</v>
      </c>
      <c r="BG1567" s="19">
        <v>0.96199999999999997</v>
      </c>
      <c r="BH1567" s="19">
        <v>1.03</v>
      </c>
      <c r="BI1567" s="19">
        <v>0.83799999999999997</v>
      </c>
      <c r="BJ1567" s="19">
        <v>1.323</v>
      </c>
      <c r="BK1567" s="19">
        <v>1.103</v>
      </c>
      <c r="BL1567" s="19"/>
      <c r="BM1567" s="19">
        <v>0.98299999999999998</v>
      </c>
      <c r="BN1567" s="19">
        <v>1.649</v>
      </c>
      <c r="BO1567" s="19">
        <v>1.1240000000000001</v>
      </c>
      <c r="BP1567" s="19">
        <v>1.1739999999999999</v>
      </c>
      <c r="BQ1567" s="19">
        <v>0.86099999999999999</v>
      </c>
      <c r="BR1567" s="19">
        <v>0.7</v>
      </c>
      <c r="BS1567" s="19">
        <v>1.3660000000000001</v>
      </c>
      <c r="BT1567" s="19">
        <v>1.1519999999999999</v>
      </c>
      <c r="BU1567" s="19">
        <v>1.3029999999999999</v>
      </c>
      <c r="BV1567" s="19">
        <v>1.056</v>
      </c>
      <c r="BW1567" s="19">
        <v>0.89700000000000002</v>
      </c>
      <c r="BX1567" s="19">
        <v>0.97499999999999998</v>
      </c>
      <c r="BY1567" s="19">
        <v>1.4339999999999999</v>
      </c>
      <c r="BZ1567" s="19">
        <v>1.042</v>
      </c>
      <c r="CA1567" s="19">
        <v>1.04</v>
      </c>
      <c r="CB1567" s="19">
        <v>1.958</v>
      </c>
      <c r="CC1567" s="19">
        <v>0.94199999999999995</v>
      </c>
      <c r="CD1567" s="19">
        <v>0.84199999999999997</v>
      </c>
      <c r="CE1567" s="19"/>
      <c r="CF1567" s="19">
        <v>1.091</v>
      </c>
      <c r="CG1567" s="19">
        <v>0.83799999999999997</v>
      </c>
      <c r="CH1567" s="19">
        <v>1.62</v>
      </c>
      <c r="CI1567" s="19">
        <v>1.054</v>
      </c>
      <c r="CJ1567" s="19">
        <v>1.2030000000000001</v>
      </c>
      <c r="CK1567" s="19">
        <v>1.0449999999999999</v>
      </c>
      <c r="CL1567" s="19">
        <v>1.214</v>
      </c>
      <c r="CM1567" s="19">
        <v>1.0620000000000001</v>
      </c>
      <c r="CN1567" s="19">
        <v>1.1040000000000001</v>
      </c>
      <c r="CO1567" s="19">
        <v>1.04</v>
      </c>
      <c r="CP1567" s="19">
        <v>1.0349999999999999</v>
      </c>
      <c r="CQ1567" s="19">
        <v>1.1040000000000001</v>
      </c>
      <c r="CR1567" s="19">
        <v>1.286</v>
      </c>
      <c r="CS1567" s="19">
        <v>1.177</v>
      </c>
      <c r="CT1567" s="19">
        <v>1.0009999999999999</v>
      </c>
      <c r="CU1567" s="19">
        <v>1.375</v>
      </c>
      <c r="CV1567" s="19">
        <v>0.83299999999999996</v>
      </c>
      <c r="CW1567" s="19">
        <v>0.86699999999999999</v>
      </c>
    </row>
    <row r="1568" spans="1:101" s="1" customFormat="1" ht="15" x14ac:dyDescent="0.2">
      <c r="A1568" s="19">
        <v>2561</v>
      </c>
      <c r="B1568" s="19">
        <v>491.1</v>
      </c>
      <c r="C1568" s="19">
        <v>1371.6</v>
      </c>
      <c r="D1568" s="19">
        <v>549.14509999999996</v>
      </c>
      <c r="E1568" s="19">
        <v>553.15930000000003</v>
      </c>
      <c r="F1568" s="19">
        <v>82.035799999999995</v>
      </c>
      <c r="G1568" s="20">
        <v>4512</v>
      </c>
      <c r="H1568" s="19">
        <v>1</v>
      </c>
      <c r="I1568" s="19">
        <v>2</v>
      </c>
      <c r="J1568" s="19" t="s">
        <v>112</v>
      </c>
      <c r="M1568" s="10"/>
      <c r="N1568" s="10"/>
      <c r="X1568" s="19">
        <v>0</v>
      </c>
      <c r="Y1568" s="19">
        <v>0.97299999999999998</v>
      </c>
      <c r="Z1568" s="19">
        <v>1.165</v>
      </c>
      <c r="AA1568" s="19">
        <v>0.98299999999999998</v>
      </c>
      <c r="AB1568" s="22">
        <f t="shared" si="392"/>
        <v>1.9529444444444439</v>
      </c>
      <c r="AC1568" s="22">
        <f t="shared" si="393"/>
        <v>1.7717777777777779</v>
      </c>
      <c r="AD1568" s="22">
        <f t="shared" si="394"/>
        <v>1.7181111111111114</v>
      </c>
      <c r="AE1568" s="22">
        <f t="shared" si="395"/>
        <v>1.1022513483005139</v>
      </c>
      <c r="AF1568" s="22">
        <f t="shared" si="396"/>
        <v>1.1366811097458445</v>
      </c>
      <c r="AG1568" s="22">
        <f t="shared" si="397"/>
        <v>0.14045324169421422</v>
      </c>
      <c r="AH1568" s="22">
        <f t="shared" si="398"/>
        <v>0.18482757004705125</v>
      </c>
      <c r="AI1568" s="22">
        <f t="shared" si="399"/>
        <v>-0.54299658919912774</v>
      </c>
      <c r="AJ1568" s="22">
        <f t="shared" si="400"/>
        <v>-0.87384158124360833</v>
      </c>
      <c r="AK1568" s="22">
        <f t="shared" si="406"/>
        <v>0</v>
      </c>
      <c r="AL1568" s="22" t="str">
        <f t="shared" si="401"/>
        <v>Lowering</v>
      </c>
      <c r="AM1568" s="24">
        <f t="shared" si="402"/>
        <v>0.28642004642727009</v>
      </c>
      <c r="AN1568" s="24">
        <f t="shared" si="403"/>
        <v>0.13370831589915139</v>
      </c>
      <c r="AO1568" s="25">
        <v>0.578546</v>
      </c>
      <c r="AP1568" s="24">
        <f t="shared" si="404"/>
        <v>0.13370831589915139</v>
      </c>
      <c r="AQ1568" s="25">
        <v>0.95996899999999996</v>
      </c>
      <c r="AR1568" s="25">
        <v>0.96504599999999996</v>
      </c>
      <c r="AS1568" s="19">
        <v>2561</v>
      </c>
      <c r="AT1568" s="19">
        <v>1.6850000000000001</v>
      </c>
      <c r="AU1568" s="19">
        <v>1.974</v>
      </c>
      <c r="AV1568" s="19">
        <v>1.593</v>
      </c>
      <c r="AW1568" s="19">
        <v>1.262</v>
      </c>
      <c r="AX1568" s="19">
        <v>1.4370000000000001</v>
      </c>
      <c r="AY1568" s="19">
        <v>1.871</v>
      </c>
      <c r="AZ1568" s="19">
        <v>1.41</v>
      </c>
      <c r="BA1568" s="19">
        <v>1.901</v>
      </c>
      <c r="BB1568" s="19">
        <v>1.819</v>
      </c>
      <c r="BC1568" s="19">
        <v>2.141</v>
      </c>
      <c r="BD1568" s="19">
        <v>2.7989999999999999</v>
      </c>
      <c r="BE1568" s="19">
        <v>3.1269999999999998</v>
      </c>
      <c r="BF1568" s="19">
        <v>2.5169999999999999</v>
      </c>
      <c r="BG1568" s="19">
        <v>2.2349999999999999</v>
      </c>
      <c r="BH1568" s="19">
        <v>2.1560000000000001</v>
      </c>
      <c r="BI1568" s="19">
        <v>2.339</v>
      </c>
      <c r="BJ1568" s="19">
        <v>1.34</v>
      </c>
      <c r="BK1568" s="19">
        <v>1.5469999999999999</v>
      </c>
      <c r="BL1568" s="19"/>
      <c r="BM1568" s="19">
        <v>1.532</v>
      </c>
      <c r="BN1568" s="19">
        <v>1.5489999999999999</v>
      </c>
      <c r="BO1568" s="19">
        <v>1.6339999999999999</v>
      </c>
      <c r="BP1568" s="19">
        <v>1.3460000000000001</v>
      </c>
      <c r="BQ1568" s="19">
        <v>1.1559999999999999</v>
      </c>
      <c r="BR1568" s="19">
        <v>1.1850000000000001</v>
      </c>
      <c r="BS1568" s="19">
        <v>1.619</v>
      </c>
      <c r="BT1568" s="19">
        <v>1.556</v>
      </c>
      <c r="BU1568" s="19">
        <v>2.7360000000000002</v>
      </c>
      <c r="BV1568" s="19">
        <v>2.133</v>
      </c>
      <c r="BW1568" s="19">
        <v>1.9990000000000001</v>
      </c>
      <c r="BX1568" s="19">
        <v>1.9339999999999999</v>
      </c>
      <c r="BY1568" s="19">
        <v>2.3340000000000001</v>
      </c>
      <c r="BZ1568" s="19">
        <v>2.0099999999999998</v>
      </c>
      <c r="CA1568" s="19">
        <v>1.9079999999999999</v>
      </c>
      <c r="CB1568" s="19">
        <v>2.68</v>
      </c>
      <c r="CC1568" s="19">
        <v>1.048</v>
      </c>
      <c r="CD1568" s="19">
        <v>1.5329999999999999</v>
      </c>
      <c r="CE1568" s="19"/>
      <c r="CF1568" s="19">
        <v>1.4430000000000001</v>
      </c>
      <c r="CG1568" s="19">
        <v>1.6120000000000001</v>
      </c>
      <c r="CH1568" s="19">
        <v>1.534</v>
      </c>
      <c r="CI1568" s="19">
        <v>1.4139999999999999</v>
      </c>
      <c r="CJ1568" s="19">
        <v>1.052</v>
      </c>
      <c r="CK1568" s="19">
        <v>1.361</v>
      </c>
      <c r="CL1568" s="19">
        <v>1.4279999999999999</v>
      </c>
      <c r="CM1568" s="19">
        <v>1.5549999999999999</v>
      </c>
      <c r="CN1568" s="19">
        <v>1.361</v>
      </c>
      <c r="CO1568" s="19">
        <v>2.3210000000000002</v>
      </c>
      <c r="CP1568" s="19">
        <v>1.603</v>
      </c>
      <c r="CQ1568" s="19">
        <v>2.1930000000000001</v>
      </c>
      <c r="CR1568" s="19">
        <v>2.137</v>
      </c>
      <c r="CS1568" s="19">
        <v>2.0979999999999999</v>
      </c>
      <c r="CT1568" s="19">
        <v>2.2829999999999999</v>
      </c>
      <c r="CU1568" s="19">
        <v>2.109</v>
      </c>
      <c r="CV1568" s="19">
        <v>2.012</v>
      </c>
      <c r="CW1568" s="19">
        <v>1.41</v>
      </c>
    </row>
    <row r="1569" spans="1:101" s="1" customFormat="1" ht="15" x14ac:dyDescent="0.2">
      <c r="A1569" s="19">
        <v>2562</v>
      </c>
      <c r="B1569" s="19">
        <v>491.9</v>
      </c>
      <c r="C1569" s="19">
        <v>1371.7</v>
      </c>
      <c r="D1569" s="19">
        <v>484.17860000000002</v>
      </c>
      <c r="E1569" s="19">
        <v>486.185</v>
      </c>
      <c r="F1569" s="19">
        <v>250.12029999999999</v>
      </c>
      <c r="G1569" s="20">
        <v>53294.07273</v>
      </c>
      <c r="H1569" s="19">
        <v>1</v>
      </c>
      <c r="I1569" s="19">
        <v>1</v>
      </c>
      <c r="J1569" s="19" t="s">
        <v>109</v>
      </c>
      <c r="M1569" s="10"/>
      <c r="N1569" s="10"/>
      <c r="U1569" s="21">
        <v>1</v>
      </c>
      <c r="V1569" s="21">
        <v>7</v>
      </c>
      <c r="W1569" s="21">
        <v>232</v>
      </c>
      <c r="X1569" s="19">
        <v>0.05</v>
      </c>
      <c r="Y1569" s="19">
        <v>1.093</v>
      </c>
      <c r="Z1569" s="19">
        <v>1.087</v>
      </c>
      <c r="AA1569" s="19">
        <v>1.0509999999999999</v>
      </c>
      <c r="AB1569" s="22">
        <f t="shared" si="392"/>
        <v>1.0002777777777778</v>
      </c>
      <c r="AC1569" s="22">
        <f t="shared" si="393"/>
        <v>0.82277777777777772</v>
      </c>
      <c r="AD1569" s="22">
        <f t="shared" si="394"/>
        <v>0.99877777777777788</v>
      </c>
      <c r="AE1569" s="22">
        <f t="shared" si="395"/>
        <v>1.2157326130992574</v>
      </c>
      <c r="AF1569" s="22">
        <f t="shared" si="396"/>
        <v>1.0015018355768162</v>
      </c>
      <c r="AG1569" s="22">
        <f t="shared" si="397"/>
        <v>0.28182595890143292</v>
      </c>
      <c r="AH1569" s="22">
        <f t="shared" si="398"/>
        <v>2.1650653594504164E-3</v>
      </c>
      <c r="AI1569" s="22">
        <f t="shared" si="399"/>
        <v>-0.68556561662712245</v>
      </c>
      <c r="AJ1569" s="22">
        <f t="shared" si="400"/>
        <v>-3.5517753660880159E-3</v>
      </c>
      <c r="AK1569" s="22">
        <f t="shared" si="406"/>
        <v>0</v>
      </c>
      <c r="AL1569" s="22" t="str">
        <f t="shared" si="401"/>
        <v>Lowering</v>
      </c>
      <c r="AM1569" s="24">
        <f t="shared" si="402"/>
        <v>0.20626919960315093</v>
      </c>
      <c r="AN1569" s="24">
        <f t="shared" si="403"/>
        <v>0.99185508601790107</v>
      </c>
      <c r="AO1569" s="25">
        <v>0.80772699999999997</v>
      </c>
      <c r="AP1569" s="24">
        <f t="shared" si="404"/>
        <v>0.99185508601790107</v>
      </c>
      <c r="AQ1569" s="25">
        <v>0.28521200000000002</v>
      </c>
      <c r="AR1569" s="25">
        <v>0.38271899999999998</v>
      </c>
      <c r="AS1569" s="19">
        <v>2562</v>
      </c>
      <c r="AT1569" s="19">
        <v>1.075</v>
      </c>
      <c r="AU1569" s="19">
        <v>0.71799999999999997</v>
      </c>
      <c r="AV1569" s="19">
        <v>0.76300000000000001</v>
      </c>
      <c r="AW1569" s="19">
        <v>0.61599999999999999</v>
      </c>
      <c r="AX1569" s="19">
        <v>1.17</v>
      </c>
      <c r="AY1569" s="19">
        <v>0.89</v>
      </c>
      <c r="AZ1569" s="19">
        <v>1.615</v>
      </c>
      <c r="BA1569" s="19">
        <v>0.58399999999999996</v>
      </c>
      <c r="BB1569" s="19">
        <v>0.73799999999999999</v>
      </c>
      <c r="BC1569" s="19">
        <v>1.853</v>
      </c>
      <c r="BD1569" s="19">
        <v>2.0419999999999998</v>
      </c>
      <c r="BE1569" s="19">
        <v>0.436</v>
      </c>
      <c r="BF1569" s="19">
        <v>0.71099999999999997</v>
      </c>
      <c r="BG1569" s="19">
        <v>0.54100000000000004</v>
      </c>
      <c r="BH1569" s="19">
        <v>1.1020000000000001</v>
      </c>
      <c r="BI1569" s="19">
        <v>0.93100000000000005</v>
      </c>
      <c r="BJ1569" s="19">
        <v>1.0149999999999999</v>
      </c>
      <c r="BK1569" s="19">
        <v>1.2050000000000001</v>
      </c>
      <c r="BL1569" s="19"/>
      <c r="BM1569" s="19">
        <v>0.85199999999999998</v>
      </c>
      <c r="BN1569" s="19">
        <v>0.39400000000000002</v>
      </c>
      <c r="BO1569" s="19">
        <v>0.82899999999999996</v>
      </c>
      <c r="BP1569" s="19">
        <v>1.766</v>
      </c>
      <c r="BQ1569" s="19">
        <v>0.82699999999999996</v>
      </c>
      <c r="BR1569" s="19">
        <v>1.0369999999999999</v>
      </c>
      <c r="BS1569" s="19">
        <v>0.29399999999999998</v>
      </c>
      <c r="BT1569" s="19">
        <v>0.64400000000000002</v>
      </c>
      <c r="BU1569" s="19">
        <v>0.69199999999999995</v>
      </c>
      <c r="BV1569" s="19">
        <v>0.77100000000000002</v>
      </c>
      <c r="BW1569" s="19">
        <v>1.456</v>
      </c>
      <c r="BX1569" s="19">
        <v>0.39</v>
      </c>
      <c r="BY1569" s="19">
        <v>1.228</v>
      </c>
      <c r="BZ1569" s="19">
        <v>0.61899999999999999</v>
      </c>
      <c r="CA1569" s="19">
        <v>0.79500000000000004</v>
      </c>
      <c r="CB1569" s="19">
        <v>0.48199999999999998</v>
      </c>
      <c r="CC1569" s="19">
        <v>0.86699999999999999</v>
      </c>
      <c r="CD1569" s="19">
        <v>0.86699999999999999</v>
      </c>
      <c r="CE1569" s="19"/>
      <c r="CF1569" s="19">
        <v>1.0389999999999999</v>
      </c>
      <c r="CG1569" s="19">
        <v>0.84099999999999997</v>
      </c>
      <c r="CH1569" s="19">
        <v>1.571</v>
      </c>
      <c r="CI1569" s="19">
        <v>0.193</v>
      </c>
      <c r="CJ1569" s="19">
        <v>1.05</v>
      </c>
      <c r="CK1569" s="19">
        <v>1.355</v>
      </c>
      <c r="CL1569" s="19">
        <v>0.623</v>
      </c>
      <c r="CM1569" s="19">
        <v>1.9039999999999999</v>
      </c>
      <c r="CN1569" s="19">
        <v>1.0489999999999999</v>
      </c>
      <c r="CO1569" s="19">
        <v>0.63800000000000001</v>
      </c>
      <c r="CP1569" s="19">
        <v>0.90300000000000002</v>
      </c>
      <c r="CQ1569" s="19">
        <v>1.512</v>
      </c>
      <c r="CR1569" s="19">
        <v>1.22</v>
      </c>
      <c r="CS1569" s="19">
        <v>1.2769999999999999</v>
      </c>
      <c r="CT1569" s="19">
        <v>0.86199999999999999</v>
      </c>
      <c r="CU1569" s="19">
        <v>0.82799999999999996</v>
      </c>
      <c r="CV1569" s="19">
        <v>0.63800000000000001</v>
      </c>
      <c r="CW1569" s="19">
        <v>0.47499999999999998</v>
      </c>
    </row>
    <row r="1570" spans="1:101" s="1" customFormat="1" ht="15" x14ac:dyDescent="0.2">
      <c r="A1570" s="19">
        <v>2563</v>
      </c>
      <c r="B1570" s="19">
        <v>492.9</v>
      </c>
      <c r="C1570" s="19">
        <v>1372.8</v>
      </c>
      <c r="D1570" s="19">
        <v>297.08530000000002</v>
      </c>
      <c r="E1570" s="19">
        <v>299.09219999999999</v>
      </c>
      <c r="F1570" s="19">
        <v>126.0539</v>
      </c>
      <c r="G1570" s="20">
        <v>6521.6774189999996</v>
      </c>
      <c r="H1570" s="19">
        <v>2</v>
      </c>
      <c r="I1570" s="19">
        <v>2</v>
      </c>
      <c r="J1570" s="19" t="s">
        <v>109</v>
      </c>
      <c r="M1570" s="10"/>
      <c r="N1570" s="10"/>
      <c r="U1570" s="21">
        <v>2</v>
      </c>
      <c r="V1570" s="21">
        <v>3</v>
      </c>
      <c r="W1570" s="21">
        <v>193</v>
      </c>
      <c r="X1570" s="19">
        <v>3.3300000000000003E-2</v>
      </c>
      <c r="Y1570" s="19">
        <v>1.23</v>
      </c>
      <c r="Z1570" s="19">
        <v>1.0489999999999999</v>
      </c>
      <c r="AA1570" s="19">
        <v>1.3089999999999999</v>
      </c>
      <c r="AB1570" s="22">
        <f t="shared" si="392"/>
        <v>1.1869999999999998</v>
      </c>
      <c r="AC1570" s="22">
        <f t="shared" si="393"/>
        <v>0.95238888888888895</v>
      </c>
      <c r="AD1570" s="22">
        <f t="shared" si="394"/>
        <v>1.2041111111111111</v>
      </c>
      <c r="AE1570" s="22">
        <f t="shared" si="395"/>
        <v>1.246339613836551</v>
      </c>
      <c r="AF1570" s="22">
        <f t="shared" si="396"/>
        <v>0.98578942511765233</v>
      </c>
      <c r="AG1570" s="22">
        <f t="shared" si="397"/>
        <v>0.31769724046263642</v>
      </c>
      <c r="AH1570" s="22">
        <f t="shared" si="398"/>
        <v>-2.0648590052037522E-2</v>
      </c>
      <c r="AI1570" s="22">
        <f t="shared" si="399"/>
        <v>-1.6182459806709857</v>
      </c>
      <c r="AJ1570" s="22">
        <f t="shared" si="400"/>
        <v>-4.2396943912453293E-2</v>
      </c>
      <c r="AK1570" s="22">
        <f t="shared" si="406"/>
        <v>0</v>
      </c>
      <c r="AL1570" s="22" t="str">
        <f t="shared" si="401"/>
        <v>Lowering</v>
      </c>
      <c r="AM1570" s="24">
        <f t="shared" si="402"/>
        <v>2.4085408653888449E-2</v>
      </c>
      <c r="AN1570" s="24">
        <f t="shared" si="403"/>
        <v>0.90699116389093404</v>
      </c>
      <c r="AO1570" s="25">
        <v>1.1631400000000001</v>
      </c>
      <c r="AP1570" s="24">
        <f t="shared" si="404"/>
        <v>0.90699116389093404</v>
      </c>
      <c r="AQ1570" s="25">
        <v>0.50353599999999998</v>
      </c>
      <c r="AR1570" s="25">
        <v>0.64852900000000002</v>
      </c>
      <c r="AS1570" s="19">
        <v>2563</v>
      </c>
      <c r="AT1570" s="19">
        <v>1.103</v>
      </c>
      <c r="AU1570" s="19">
        <v>1.333</v>
      </c>
      <c r="AV1570" s="19">
        <v>1.236</v>
      </c>
      <c r="AW1570" s="19">
        <v>0.86499999999999999</v>
      </c>
      <c r="AX1570" s="19">
        <v>0.98899999999999999</v>
      </c>
      <c r="AY1570" s="19">
        <v>0.85199999999999998</v>
      </c>
      <c r="AZ1570" s="19">
        <v>1.2090000000000001</v>
      </c>
      <c r="BA1570" s="19">
        <v>1.0509999999999999</v>
      </c>
      <c r="BB1570" s="19">
        <v>1.865</v>
      </c>
      <c r="BC1570" s="19">
        <v>1.3280000000000001</v>
      </c>
      <c r="BD1570" s="19">
        <v>0.48599999999999999</v>
      </c>
      <c r="BE1570" s="19">
        <v>1.095</v>
      </c>
      <c r="BF1570" s="19">
        <v>1.998</v>
      </c>
      <c r="BG1570" s="19">
        <v>0.90700000000000003</v>
      </c>
      <c r="BH1570" s="19">
        <v>1.0980000000000001</v>
      </c>
      <c r="BI1570" s="19">
        <v>1.1299999999999999</v>
      </c>
      <c r="BJ1570" s="19">
        <v>1.0720000000000001</v>
      </c>
      <c r="BK1570" s="19">
        <v>1.7490000000000001</v>
      </c>
      <c r="BL1570" s="19"/>
      <c r="BM1570" s="19">
        <v>0.85899999999999999</v>
      </c>
      <c r="BN1570" s="19">
        <v>0.93899999999999995</v>
      </c>
      <c r="BO1570" s="19">
        <v>1.113</v>
      </c>
      <c r="BP1570" s="19">
        <v>0.79700000000000004</v>
      </c>
      <c r="BQ1570" s="19">
        <v>0.86799999999999999</v>
      </c>
      <c r="BR1570" s="19">
        <v>1.2270000000000001</v>
      </c>
      <c r="BS1570" s="19">
        <v>1.0209999999999999</v>
      </c>
      <c r="BT1570" s="19">
        <v>1.208</v>
      </c>
      <c r="BU1570" s="19">
        <v>0.68300000000000005</v>
      </c>
      <c r="BV1570" s="19">
        <v>0.94299999999999995</v>
      </c>
      <c r="BW1570" s="19">
        <v>0.745</v>
      </c>
      <c r="BX1570" s="19">
        <v>0.95699999999999996</v>
      </c>
      <c r="BY1570" s="19">
        <v>0.91300000000000003</v>
      </c>
      <c r="BZ1570" s="19">
        <v>1.2230000000000001</v>
      </c>
      <c r="CA1570" s="19">
        <v>0.97199999999999998</v>
      </c>
      <c r="CB1570" s="19">
        <v>0.64900000000000002</v>
      </c>
      <c r="CC1570" s="19">
        <v>0.85299999999999998</v>
      </c>
      <c r="CD1570" s="19">
        <v>1.173</v>
      </c>
      <c r="CE1570" s="19"/>
      <c r="CF1570" s="19">
        <v>0.94699999999999995</v>
      </c>
      <c r="CG1570" s="19">
        <v>1.446</v>
      </c>
      <c r="CH1570" s="19">
        <v>0.64400000000000002</v>
      </c>
      <c r="CI1570" s="19">
        <v>0.95899999999999996</v>
      </c>
      <c r="CJ1570" s="19">
        <v>1.2</v>
      </c>
      <c r="CK1570" s="19">
        <v>1.1779999999999999</v>
      </c>
      <c r="CL1570" s="19">
        <v>2.141</v>
      </c>
      <c r="CM1570" s="19">
        <v>0.90100000000000002</v>
      </c>
      <c r="CN1570" s="19">
        <v>1.2929999999999999</v>
      </c>
      <c r="CO1570" s="19">
        <v>1.127</v>
      </c>
      <c r="CP1570" s="19">
        <v>1.702</v>
      </c>
      <c r="CQ1570" s="19">
        <v>0.84299999999999997</v>
      </c>
      <c r="CR1570" s="19">
        <v>0.92300000000000004</v>
      </c>
      <c r="CS1570" s="19">
        <v>0.84499999999999997</v>
      </c>
      <c r="CT1570" s="19">
        <v>1.01</v>
      </c>
      <c r="CU1570" s="19">
        <v>2.5659999999999998</v>
      </c>
      <c r="CV1570" s="19">
        <v>0.84799999999999998</v>
      </c>
      <c r="CW1570" s="19">
        <v>1.101</v>
      </c>
    </row>
    <row r="1571" spans="1:101" s="1" customFormat="1" ht="15" x14ac:dyDescent="0.2">
      <c r="A1571" s="19">
        <v>2564</v>
      </c>
      <c r="B1571" s="19">
        <v>492.9</v>
      </c>
      <c r="C1571" s="19">
        <v>1373.1</v>
      </c>
      <c r="D1571" s="19">
        <v>318.09160000000003</v>
      </c>
      <c r="E1571" s="19">
        <v>320.10070000000002</v>
      </c>
      <c r="F1571" s="19">
        <v>168.06649999999999</v>
      </c>
      <c r="G1571" s="20">
        <v>38283.333330000001</v>
      </c>
      <c r="H1571" s="19">
        <v>2</v>
      </c>
      <c r="I1571" s="19">
        <v>2</v>
      </c>
      <c r="J1571" s="19" t="s">
        <v>103</v>
      </c>
      <c r="M1571" s="10"/>
      <c r="N1571" s="10"/>
      <c r="U1571" s="21">
        <v>0</v>
      </c>
      <c r="V1571" s="21">
        <v>1</v>
      </c>
      <c r="W1571" s="21">
        <v>17</v>
      </c>
      <c r="X1571" s="19">
        <v>0</v>
      </c>
      <c r="Y1571" s="19">
        <v>11.41</v>
      </c>
      <c r="Z1571" s="19">
        <v>11.247</v>
      </c>
      <c r="AA1571" s="19">
        <v>11.371</v>
      </c>
      <c r="AB1571" s="22">
        <f t="shared" si="392"/>
        <v>7.0027777777777791</v>
      </c>
      <c r="AC1571" s="22">
        <f t="shared" si="393"/>
        <v>7.4871666666666652</v>
      </c>
      <c r="AD1571" s="22">
        <f t="shared" si="394"/>
        <v>7.2310555555555549</v>
      </c>
      <c r="AE1571" s="22">
        <f t="shared" si="395"/>
        <v>0.93530411296366411</v>
      </c>
      <c r="AF1571" s="22">
        <f t="shared" si="396"/>
        <v>0.96843091910663137</v>
      </c>
      <c r="AG1571" s="22">
        <f t="shared" si="397"/>
        <v>-9.649256311856752E-2</v>
      </c>
      <c r="AH1571" s="22">
        <f t="shared" si="398"/>
        <v>-4.6278953871747283E-2</v>
      </c>
      <c r="AI1571" s="22">
        <f t="shared" si="399"/>
        <v>-0.16123450909941506</v>
      </c>
      <c r="AJ1571" s="22">
        <f t="shared" si="400"/>
        <v>-7.136477589495871E-2</v>
      </c>
      <c r="AK1571" s="22">
        <f t="shared" si="406"/>
        <v>0</v>
      </c>
      <c r="AL1571" s="22" t="str">
        <f t="shared" si="401"/>
        <v>Increase</v>
      </c>
      <c r="AM1571" s="24">
        <f t="shared" si="402"/>
        <v>0.68986719072401104</v>
      </c>
      <c r="AN1571" s="24">
        <f t="shared" si="403"/>
        <v>0.84846752442592543</v>
      </c>
      <c r="AO1571" s="25">
        <v>0.32070799999999999</v>
      </c>
      <c r="AP1571" s="24">
        <f t="shared" si="404"/>
        <v>0.84846752442592543</v>
      </c>
      <c r="AQ1571" s="25">
        <v>0.53513999999999995</v>
      </c>
      <c r="AR1571" s="25">
        <v>0.67254800000000003</v>
      </c>
      <c r="AS1571" s="19">
        <v>2564</v>
      </c>
      <c r="AT1571" s="19">
        <v>3.5350000000000001</v>
      </c>
      <c r="AU1571" s="19">
        <v>3.6760000000000002</v>
      </c>
      <c r="AV1571" s="19">
        <v>10.407</v>
      </c>
      <c r="AW1571" s="19">
        <v>4.4950000000000001</v>
      </c>
      <c r="AX1571" s="19">
        <v>1.9219999999999999</v>
      </c>
      <c r="AY1571" s="19">
        <v>2.9769999999999999</v>
      </c>
      <c r="AZ1571" s="19">
        <v>3.1349999999999998</v>
      </c>
      <c r="BA1571" s="19">
        <v>2.0299999999999998</v>
      </c>
      <c r="BB1571" s="19">
        <v>10.444000000000001</v>
      </c>
      <c r="BC1571" s="19">
        <v>10.368</v>
      </c>
      <c r="BD1571" s="19">
        <v>9.9380000000000006</v>
      </c>
      <c r="BE1571" s="19">
        <v>10.066000000000001</v>
      </c>
      <c r="BF1571" s="19">
        <v>9.92</v>
      </c>
      <c r="BG1571" s="19">
        <v>5.4710000000000001</v>
      </c>
      <c r="BH1571" s="19">
        <v>9.3970000000000002</v>
      </c>
      <c r="BI1571" s="19">
        <v>7.1269999999999998</v>
      </c>
      <c r="BJ1571" s="19">
        <v>10.792999999999999</v>
      </c>
      <c r="BK1571" s="19">
        <v>10.349</v>
      </c>
      <c r="BL1571" s="19"/>
      <c r="BM1571" s="19">
        <v>4.2290000000000001</v>
      </c>
      <c r="BN1571" s="19">
        <v>3.2719999999999998</v>
      </c>
      <c r="BO1571" s="19">
        <v>11.215</v>
      </c>
      <c r="BP1571" s="19">
        <v>3.6739999999999999</v>
      </c>
      <c r="BQ1571" s="19">
        <v>9.99</v>
      </c>
      <c r="BR1571" s="19">
        <v>3.21</v>
      </c>
      <c r="BS1571" s="19">
        <v>2.681</v>
      </c>
      <c r="BT1571" s="19">
        <v>10.911</v>
      </c>
      <c r="BU1571" s="19">
        <v>9.9149999999999991</v>
      </c>
      <c r="BV1571" s="19">
        <v>9.66</v>
      </c>
      <c r="BW1571" s="19">
        <v>9.1649999999999991</v>
      </c>
      <c r="BX1571" s="19">
        <v>10.35</v>
      </c>
      <c r="BY1571" s="19">
        <v>10.821</v>
      </c>
      <c r="BZ1571" s="19">
        <v>1.875</v>
      </c>
      <c r="CA1571" s="19">
        <v>10.365</v>
      </c>
      <c r="CB1571" s="19">
        <v>2.1560000000000001</v>
      </c>
      <c r="CC1571" s="19">
        <v>10.323</v>
      </c>
      <c r="CD1571" s="19">
        <v>10.957000000000001</v>
      </c>
      <c r="CE1571" s="19"/>
      <c r="CF1571" s="19">
        <v>10.804</v>
      </c>
      <c r="CG1571" s="19">
        <v>7.4720000000000004</v>
      </c>
      <c r="CH1571" s="19">
        <v>3.4620000000000002</v>
      </c>
      <c r="CI1571" s="19">
        <v>10.052</v>
      </c>
      <c r="CJ1571" s="19">
        <v>3.8079999999999998</v>
      </c>
      <c r="CK1571" s="19">
        <v>2.8279999999999998</v>
      </c>
      <c r="CL1571" s="19">
        <v>10.26</v>
      </c>
      <c r="CM1571" s="19">
        <v>9.8170000000000002</v>
      </c>
      <c r="CN1571" s="19">
        <v>10.949</v>
      </c>
      <c r="CO1571" s="19">
        <v>9.7609999999999992</v>
      </c>
      <c r="CP1571" s="19">
        <v>10.347</v>
      </c>
      <c r="CQ1571" s="19">
        <v>10.065</v>
      </c>
      <c r="CR1571" s="19">
        <v>9.9550000000000001</v>
      </c>
      <c r="CS1571" s="19">
        <v>5.5650000000000004</v>
      </c>
      <c r="CT1571" s="19">
        <v>9.5920000000000005</v>
      </c>
      <c r="CU1571" s="19">
        <v>1.833</v>
      </c>
      <c r="CV1571" s="19">
        <v>1.486</v>
      </c>
      <c r="CW1571" s="19">
        <v>2.1030000000000002</v>
      </c>
    </row>
    <row r="1572" spans="1:101" s="1" customFormat="1" ht="15" x14ac:dyDescent="0.2">
      <c r="A1572" s="19">
        <v>2567</v>
      </c>
      <c r="B1572" s="19">
        <v>493.2</v>
      </c>
      <c r="C1572" s="19">
        <v>1374.4</v>
      </c>
      <c r="D1572" s="19">
        <v>626.24490000000003</v>
      </c>
      <c r="E1572" s="19">
        <v>630.25919999999996</v>
      </c>
      <c r="F1572" s="19">
        <v>159.13550000000001</v>
      </c>
      <c r="G1572" s="20">
        <v>3530</v>
      </c>
      <c r="H1572" s="19">
        <v>1</v>
      </c>
      <c r="I1572" s="19">
        <v>2</v>
      </c>
      <c r="J1572" s="19" t="s">
        <v>112</v>
      </c>
      <c r="M1572" s="10"/>
      <c r="N1572" s="10"/>
      <c r="X1572" s="19">
        <v>0.05</v>
      </c>
      <c r="Y1572" s="19">
        <v>0.77500000000000002</v>
      </c>
      <c r="Z1572" s="19">
        <v>0.56200000000000006</v>
      </c>
      <c r="AA1572" s="19">
        <v>0.55600000000000005</v>
      </c>
      <c r="AB1572" s="22">
        <f t="shared" si="392"/>
        <v>1.0466111111111112</v>
      </c>
      <c r="AC1572" s="22">
        <f t="shared" si="393"/>
        <v>1.1529999999999998</v>
      </c>
      <c r="AD1572" s="22">
        <f t="shared" si="394"/>
        <v>0.95116666666666683</v>
      </c>
      <c r="AE1572" s="22">
        <f t="shared" si="395"/>
        <v>0.90772863062542175</v>
      </c>
      <c r="AF1572" s="22">
        <f t="shared" si="396"/>
        <v>1.1003446060393667</v>
      </c>
      <c r="AG1572" s="22">
        <f t="shared" si="397"/>
        <v>-0.1396670327961852</v>
      </c>
      <c r="AH1572" s="22">
        <f t="shared" si="398"/>
        <v>0.137955417900292</v>
      </c>
      <c r="AI1572" s="22">
        <f t="shared" si="399"/>
        <v>-0.47346948541072231</v>
      </c>
      <c r="AJ1572" s="22">
        <f t="shared" si="400"/>
        <v>-0.53472075425373833</v>
      </c>
      <c r="AK1572" s="22">
        <f t="shared" si="406"/>
        <v>0</v>
      </c>
      <c r="AL1572" s="22" t="str">
        <f t="shared" si="401"/>
        <v>Increase</v>
      </c>
      <c r="AM1572" s="24">
        <f t="shared" si="402"/>
        <v>0.33614798679453539</v>
      </c>
      <c r="AN1572" s="24">
        <f t="shared" si="403"/>
        <v>0.29193034851235478</v>
      </c>
      <c r="AO1572" s="25">
        <v>0.93626500000000001</v>
      </c>
      <c r="AP1572" s="24">
        <f t="shared" si="404"/>
        <v>0.29193034851235478</v>
      </c>
      <c r="AQ1572" s="25">
        <v>1.3292999999999999</v>
      </c>
      <c r="AR1572" s="25">
        <v>1.1903999999999999</v>
      </c>
      <c r="AS1572" s="19">
        <v>2567</v>
      </c>
      <c r="AT1572" s="19">
        <v>1.4750000000000001</v>
      </c>
      <c r="AU1572" s="19">
        <v>1.0389999999999999</v>
      </c>
      <c r="AV1572" s="19">
        <v>1.3779999999999999</v>
      </c>
      <c r="AW1572" s="19">
        <v>0.92900000000000005</v>
      </c>
      <c r="AX1572" s="19">
        <v>1.3180000000000001</v>
      </c>
      <c r="AY1572" s="19">
        <v>1.204</v>
      </c>
      <c r="AZ1572" s="19">
        <v>1.0069999999999999</v>
      </c>
      <c r="BA1572" s="19">
        <v>0.80300000000000005</v>
      </c>
      <c r="BB1572" s="19">
        <v>0.65500000000000003</v>
      </c>
      <c r="BC1572" s="19">
        <v>0.93200000000000005</v>
      </c>
      <c r="BD1572" s="19">
        <v>1.2490000000000001</v>
      </c>
      <c r="BE1572" s="19">
        <v>1.0369999999999999</v>
      </c>
      <c r="BF1572" s="19">
        <v>0.85199999999999998</v>
      </c>
      <c r="BG1572" s="19">
        <v>0.84299999999999997</v>
      </c>
      <c r="BH1572" s="19">
        <v>0.84699999999999998</v>
      </c>
      <c r="BI1572" s="19">
        <v>1.522</v>
      </c>
      <c r="BJ1572" s="19">
        <v>1.115</v>
      </c>
      <c r="BK1572" s="19">
        <v>0.63400000000000001</v>
      </c>
      <c r="BL1572" s="19"/>
      <c r="BM1572" s="19">
        <v>0.84799999999999998</v>
      </c>
      <c r="BN1572" s="19">
        <v>1.052</v>
      </c>
      <c r="BO1572" s="19">
        <v>1.2090000000000001</v>
      </c>
      <c r="BP1572" s="19">
        <v>1.069</v>
      </c>
      <c r="BQ1572" s="19">
        <v>0.63300000000000001</v>
      </c>
      <c r="BR1572" s="19">
        <v>0.97699999999999998</v>
      </c>
      <c r="BS1572" s="19">
        <v>1.5049999999999999</v>
      </c>
      <c r="BT1572" s="19">
        <v>1.7689999999999999</v>
      </c>
      <c r="BU1572" s="19">
        <v>1.79</v>
      </c>
      <c r="BV1572" s="19">
        <v>0.78400000000000003</v>
      </c>
      <c r="BW1572" s="19">
        <v>0.89900000000000002</v>
      </c>
      <c r="BX1572" s="19">
        <v>0.873</v>
      </c>
      <c r="BY1572" s="19">
        <v>1.427</v>
      </c>
      <c r="BZ1572" s="19">
        <v>1.254</v>
      </c>
      <c r="CA1572" s="19">
        <v>1.3680000000000001</v>
      </c>
      <c r="CB1572" s="19">
        <v>1.744</v>
      </c>
      <c r="CC1572" s="19">
        <v>0.95699999999999996</v>
      </c>
      <c r="CD1572" s="19">
        <v>0.59599999999999997</v>
      </c>
      <c r="CE1572" s="19"/>
      <c r="CF1572" s="19">
        <v>0.82299999999999995</v>
      </c>
      <c r="CG1572" s="19">
        <v>0.69499999999999995</v>
      </c>
      <c r="CH1572" s="19">
        <v>1.3089999999999999</v>
      </c>
      <c r="CI1572" s="19">
        <v>0.77300000000000002</v>
      </c>
      <c r="CJ1572" s="19">
        <v>0.71399999999999997</v>
      </c>
      <c r="CK1572" s="19">
        <v>0.73</v>
      </c>
      <c r="CL1572" s="19">
        <v>0.93100000000000005</v>
      </c>
      <c r="CM1572" s="19">
        <v>0.58899999999999997</v>
      </c>
      <c r="CN1572" s="19">
        <v>1.0109999999999999</v>
      </c>
      <c r="CO1572" s="19">
        <v>0.82699999999999996</v>
      </c>
      <c r="CP1572" s="19">
        <v>1.458</v>
      </c>
      <c r="CQ1572" s="19">
        <v>1.014</v>
      </c>
      <c r="CR1572" s="19">
        <v>1.1020000000000001</v>
      </c>
      <c r="CS1572" s="19">
        <v>1.0629999999999999</v>
      </c>
      <c r="CT1572" s="19">
        <v>1.395</v>
      </c>
      <c r="CU1572" s="19">
        <v>1.294</v>
      </c>
      <c r="CV1572" s="19">
        <v>0.68400000000000005</v>
      </c>
      <c r="CW1572" s="19">
        <v>0.70899999999999996</v>
      </c>
    </row>
    <row r="1573" spans="1:101" s="1" customFormat="1" ht="15" x14ac:dyDescent="0.2">
      <c r="A1573" s="19">
        <v>2569</v>
      </c>
      <c r="B1573" s="19">
        <v>492.9</v>
      </c>
      <c r="C1573" s="19">
        <v>1374.7</v>
      </c>
      <c r="D1573" s="19">
        <v>545.13040000000001</v>
      </c>
      <c r="E1573" s="19">
        <v>549.14670000000001</v>
      </c>
      <c r="F1573" s="19">
        <v>78.021100000000004</v>
      </c>
      <c r="G1573" s="20">
        <v>11526</v>
      </c>
      <c r="H1573" s="19">
        <v>1</v>
      </c>
      <c r="I1573" s="19">
        <v>2</v>
      </c>
      <c r="J1573" s="19" t="s">
        <v>103</v>
      </c>
      <c r="M1573" s="10"/>
      <c r="N1573" s="10"/>
      <c r="U1573" s="21">
        <v>0</v>
      </c>
      <c r="V1573" s="21">
        <v>1</v>
      </c>
      <c r="W1573" s="21">
        <v>112</v>
      </c>
      <c r="X1573" s="19">
        <v>0.05</v>
      </c>
      <c r="Y1573" s="19">
        <v>0.26200000000000001</v>
      </c>
      <c r="Z1573" s="19">
        <v>0.32200000000000001</v>
      </c>
      <c r="AA1573" s="19">
        <v>0.214</v>
      </c>
      <c r="AB1573" s="22">
        <f t="shared" si="392"/>
        <v>0.32011111111111107</v>
      </c>
      <c r="AC1573" s="22">
        <f t="shared" si="393"/>
        <v>0.30261111111111111</v>
      </c>
      <c r="AD1573" s="22">
        <f t="shared" si="394"/>
        <v>0.28277777777777779</v>
      </c>
      <c r="AE1573" s="22">
        <f t="shared" si="395"/>
        <v>1.0578299981641268</v>
      </c>
      <c r="AF1573" s="22">
        <f t="shared" si="396"/>
        <v>1.1320235756385066</v>
      </c>
      <c r="AG1573" s="22">
        <f t="shared" si="397"/>
        <v>8.1107793319426316E-2</v>
      </c>
      <c r="AH1573" s="22">
        <f t="shared" si="398"/>
        <v>0.17890400419681243</v>
      </c>
      <c r="AI1573" s="22">
        <f t="shared" si="399"/>
        <v>-0.23217803405469919</v>
      </c>
      <c r="AJ1573" s="22">
        <f t="shared" si="400"/>
        <v>-0.65277460279202693</v>
      </c>
      <c r="AK1573" s="22">
        <f t="shared" si="406"/>
        <v>0</v>
      </c>
      <c r="AL1573" s="22" t="str">
        <f t="shared" si="401"/>
        <v>Lowering</v>
      </c>
      <c r="AM1573" s="24">
        <f t="shared" si="402"/>
        <v>0.58589793312209459</v>
      </c>
      <c r="AN1573" s="24">
        <f t="shared" si="403"/>
        <v>0.22244640796336129</v>
      </c>
      <c r="AO1573" s="25">
        <v>0.30003200000000002</v>
      </c>
      <c r="AP1573" s="24">
        <f t="shared" si="404"/>
        <v>0.22244640796336129</v>
      </c>
      <c r="AQ1573" s="25">
        <v>0.74224599999999996</v>
      </c>
      <c r="AR1573" s="25">
        <v>0.83204400000000001</v>
      </c>
      <c r="AS1573" s="19">
        <v>2569</v>
      </c>
      <c r="AT1573" s="19">
        <v>0.32400000000000001</v>
      </c>
      <c r="AU1573" s="19">
        <v>0.38800000000000001</v>
      </c>
      <c r="AV1573" s="19">
        <v>0.49199999999999999</v>
      </c>
      <c r="AW1573" s="19">
        <v>0.378</v>
      </c>
      <c r="AX1573" s="19">
        <v>0.36399999999999999</v>
      </c>
      <c r="AY1573" s="19">
        <v>0.307</v>
      </c>
      <c r="AZ1573" s="19">
        <v>0.20699999999999999</v>
      </c>
      <c r="BA1573" s="19">
        <v>0.43099999999999999</v>
      </c>
      <c r="BB1573" s="19">
        <v>0.24299999999999999</v>
      </c>
      <c r="BC1573" s="19">
        <v>0.219</v>
      </c>
      <c r="BD1573" s="19">
        <v>0.32200000000000001</v>
      </c>
      <c r="BE1573" s="19">
        <v>0.29199999999999998</v>
      </c>
      <c r="BF1573" s="19">
        <v>0.23100000000000001</v>
      </c>
      <c r="BG1573" s="19">
        <v>0.222</v>
      </c>
      <c r="BH1573" s="19">
        <v>0.28899999999999998</v>
      </c>
      <c r="BI1573" s="19">
        <v>0.21</v>
      </c>
      <c r="BJ1573" s="19">
        <v>0.58499999999999996</v>
      </c>
      <c r="BK1573" s="19">
        <v>0.25800000000000001</v>
      </c>
      <c r="BL1573" s="19"/>
      <c r="BM1573" s="19">
        <v>0.28000000000000003</v>
      </c>
      <c r="BN1573" s="19">
        <v>0.32900000000000001</v>
      </c>
      <c r="BO1573" s="19">
        <v>0.252</v>
      </c>
      <c r="BP1573" s="19">
        <v>0.35899999999999999</v>
      </c>
      <c r="BQ1573" s="19">
        <v>0.24</v>
      </c>
      <c r="BR1573" s="19">
        <v>0.26900000000000002</v>
      </c>
      <c r="BS1573" s="19">
        <v>0.27800000000000002</v>
      </c>
      <c r="BT1573" s="19">
        <v>0.33400000000000002</v>
      </c>
      <c r="BU1573" s="19">
        <v>0.28899999999999998</v>
      </c>
      <c r="BV1573" s="19">
        <v>0.21099999999999999</v>
      </c>
      <c r="BW1573" s="19">
        <v>0.54400000000000004</v>
      </c>
      <c r="BX1573" s="19">
        <v>0.36</v>
      </c>
      <c r="BY1573" s="19">
        <v>0.26400000000000001</v>
      </c>
      <c r="BZ1573" s="19">
        <v>0.24099999999999999</v>
      </c>
      <c r="CA1573" s="19">
        <v>0.27900000000000003</v>
      </c>
      <c r="CB1573" s="19">
        <v>0.26900000000000002</v>
      </c>
      <c r="CC1573" s="19">
        <v>0.45</v>
      </c>
      <c r="CD1573" s="19">
        <v>0.19900000000000001</v>
      </c>
      <c r="CE1573" s="19"/>
      <c r="CF1573" s="19">
        <v>0.28000000000000003</v>
      </c>
      <c r="CG1573" s="19">
        <v>0.30599999999999999</v>
      </c>
      <c r="CH1573" s="19">
        <v>0.36099999999999999</v>
      </c>
      <c r="CI1573" s="19">
        <v>0.32</v>
      </c>
      <c r="CJ1573" s="19">
        <v>0.42599999999999999</v>
      </c>
      <c r="CK1573" s="19">
        <v>0.39900000000000002</v>
      </c>
      <c r="CL1573" s="19">
        <v>0.24</v>
      </c>
      <c r="CM1573" s="19">
        <v>0.182</v>
      </c>
      <c r="CN1573" s="19">
        <v>0.214</v>
      </c>
      <c r="CO1573" s="19">
        <v>0.22500000000000001</v>
      </c>
      <c r="CP1573" s="19">
        <v>0.22700000000000001</v>
      </c>
      <c r="CQ1573" s="19">
        <v>0.193</v>
      </c>
      <c r="CR1573" s="19">
        <v>0.31</v>
      </c>
      <c r="CS1573" s="19">
        <v>0.307</v>
      </c>
      <c r="CT1573" s="19">
        <v>0.28000000000000003</v>
      </c>
      <c r="CU1573" s="19">
        <v>0.218</v>
      </c>
      <c r="CV1573" s="19">
        <v>0.23400000000000001</v>
      </c>
      <c r="CW1573" s="19">
        <v>0.36799999999999999</v>
      </c>
    </row>
    <row r="1574" spans="1:101" s="1" customFormat="1" ht="15" x14ac:dyDescent="0.2">
      <c r="A1574" s="19">
        <v>2571</v>
      </c>
      <c r="B1574" s="19">
        <v>494</v>
      </c>
      <c r="C1574" s="19">
        <v>1375.4</v>
      </c>
      <c r="D1574" s="19">
        <v>345.06509999999997</v>
      </c>
      <c r="E1574" s="19">
        <v>347.0718</v>
      </c>
      <c r="F1574" s="19">
        <v>222.0136</v>
      </c>
      <c r="G1574" s="20">
        <v>23069.29825</v>
      </c>
      <c r="H1574" s="19">
        <v>2</v>
      </c>
      <c r="I1574" s="19">
        <v>2</v>
      </c>
      <c r="J1574" s="19" t="s">
        <v>103</v>
      </c>
      <c r="M1574" s="10"/>
      <c r="N1574" s="10"/>
      <c r="U1574" s="21">
        <v>0</v>
      </c>
      <c r="V1574" s="21">
        <v>2</v>
      </c>
      <c r="W1574" s="21">
        <v>50</v>
      </c>
      <c r="X1574" s="19">
        <v>0.05</v>
      </c>
      <c r="Y1574" s="19">
        <v>0.94499999999999995</v>
      </c>
      <c r="Z1574" s="19">
        <v>1.036</v>
      </c>
      <c r="AA1574" s="19">
        <v>1.0960000000000001</v>
      </c>
      <c r="AB1574" s="22">
        <f t="shared" si="392"/>
        <v>1.2134999999999998</v>
      </c>
      <c r="AC1574" s="22">
        <f t="shared" si="393"/>
        <v>0.92594444444444457</v>
      </c>
      <c r="AD1574" s="22">
        <f t="shared" si="394"/>
        <v>1.1172777777777778</v>
      </c>
      <c r="AE1574" s="22">
        <f t="shared" si="395"/>
        <v>1.3105537889242211</v>
      </c>
      <c r="AF1574" s="22">
        <f t="shared" si="396"/>
        <v>1.0861220227736064</v>
      </c>
      <c r="AG1574" s="22">
        <f t="shared" si="397"/>
        <v>0.39017656726550759</v>
      </c>
      <c r="AH1574" s="22">
        <f t="shared" si="398"/>
        <v>0.11918619500331813</v>
      </c>
      <c r="AI1574" s="22">
        <f t="shared" si="399"/>
        <v>-2.8286001460957784</v>
      </c>
      <c r="AJ1574" s="22">
        <f t="shared" si="400"/>
        <v>-0.49567926815940255</v>
      </c>
      <c r="AK1574" s="22">
        <f t="shared" si="406"/>
        <v>0</v>
      </c>
      <c r="AL1574" s="22" t="str">
        <f t="shared" si="401"/>
        <v>Lowering</v>
      </c>
      <c r="AM1574" s="24">
        <f t="shared" si="402"/>
        <v>1.4838836645934925E-3</v>
      </c>
      <c r="AN1574" s="24">
        <f t="shared" si="403"/>
        <v>0.31938957157856884</v>
      </c>
      <c r="AO1574" s="25">
        <v>1.53054</v>
      </c>
      <c r="AP1574" s="24">
        <f t="shared" si="404"/>
        <v>0.31938957157856884</v>
      </c>
      <c r="AQ1574" s="25">
        <v>0.892814</v>
      </c>
      <c r="AR1574" s="25">
        <v>0.91680600000000001</v>
      </c>
      <c r="AS1574" s="19">
        <v>2571</v>
      </c>
      <c r="AT1574" s="19">
        <v>1.5</v>
      </c>
      <c r="AU1574" s="19">
        <v>1.137</v>
      </c>
      <c r="AV1574" s="19">
        <v>1.556</v>
      </c>
      <c r="AW1574" s="19">
        <v>1.0529999999999999</v>
      </c>
      <c r="AX1574" s="19">
        <v>1.462</v>
      </c>
      <c r="AY1574" s="19">
        <v>1.292</v>
      </c>
      <c r="AZ1574" s="19">
        <v>1.151</v>
      </c>
      <c r="BA1574" s="19">
        <v>0.97599999999999998</v>
      </c>
      <c r="BB1574" s="19">
        <v>1.0069999999999999</v>
      </c>
      <c r="BC1574" s="19">
        <v>1.1890000000000001</v>
      </c>
      <c r="BD1574" s="19">
        <v>1.6</v>
      </c>
      <c r="BE1574" s="19">
        <v>1.0680000000000001</v>
      </c>
      <c r="BF1574" s="19">
        <v>1.1459999999999999</v>
      </c>
      <c r="BG1574" s="19">
        <v>0.86699999999999999</v>
      </c>
      <c r="BH1574" s="19">
        <v>1.3160000000000001</v>
      </c>
      <c r="BI1574" s="19">
        <v>1.379</v>
      </c>
      <c r="BJ1574" s="19">
        <v>1.2869999999999999</v>
      </c>
      <c r="BK1574" s="19">
        <v>0.85699999999999998</v>
      </c>
      <c r="BL1574" s="19"/>
      <c r="BM1574" s="19">
        <v>0.89300000000000002</v>
      </c>
      <c r="BN1574" s="19">
        <v>0.77500000000000002</v>
      </c>
      <c r="BO1574" s="19">
        <v>1.032</v>
      </c>
      <c r="BP1574" s="19">
        <v>1.2470000000000001</v>
      </c>
      <c r="BQ1574" s="19">
        <v>0.55000000000000004</v>
      </c>
      <c r="BR1574" s="19">
        <v>0.53100000000000003</v>
      </c>
      <c r="BS1574" s="19">
        <v>0.95199999999999996</v>
      </c>
      <c r="BT1574" s="19">
        <v>1.036</v>
      </c>
      <c r="BU1574" s="19">
        <v>0.90400000000000003</v>
      </c>
      <c r="BV1574" s="19">
        <v>1.5289999999999999</v>
      </c>
      <c r="BW1574" s="19">
        <v>0.52500000000000002</v>
      </c>
      <c r="BX1574" s="19">
        <v>0.875</v>
      </c>
      <c r="BY1574" s="19">
        <v>1.149</v>
      </c>
      <c r="BZ1574" s="19">
        <v>0.97399999999999998</v>
      </c>
      <c r="CA1574" s="19">
        <v>0.75600000000000001</v>
      </c>
      <c r="CB1574" s="19">
        <v>1.3180000000000001</v>
      </c>
      <c r="CC1574" s="19">
        <v>0.81299999999999994</v>
      </c>
      <c r="CD1574" s="19">
        <v>0.80800000000000005</v>
      </c>
      <c r="CE1574" s="19"/>
      <c r="CF1574" s="19">
        <v>1.123</v>
      </c>
      <c r="CG1574" s="19">
        <v>1.3839999999999999</v>
      </c>
      <c r="CH1574" s="19">
        <v>0.90600000000000003</v>
      </c>
      <c r="CI1574" s="19">
        <v>1.212</v>
      </c>
      <c r="CJ1574" s="19">
        <v>1.286</v>
      </c>
      <c r="CK1574" s="19">
        <v>0.80300000000000005</v>
      </c>
      <c r="CL1574" s="19">
        <v>1.151</v>
      </c>
      <c r="CM1574" s="19">
        <v>0.79200000000000004</v>
      </c>
      <c r="CN1574" s="19">
        <v>1.6359999999999999</v>
      </c>
      <c r="CO1574" s="19">
        <v>0.78700000000000003</v>
      </c>
      <c r="CP1574" s="19">
        <v>1.244</v>
      </c>
      <c r="CQ1574" s="19">
        <v>0.91</v>
      </c>
      <c r="CR1574" s="19">
        <v>0.85</v>
      </c>
      <c r="CS1574" s="19">
        <v>0.873</v>
      </c>
      <c r="CT1574" s="19">
        <v>0.94799999999999995</v>
      </c>
      <c r="CU1574" s="19">
        <v>1.5860000000000001</v>
      </c>
      <c r="CV1574" s="19">
        <v>0.74199999999999999</v>
      </c>
      <c r="CW1574" s="19">
        <v>1.8779999999999999</v>
      </c>
    </row>
    <row r="1575" spans="1:101" s="1" customFormat="1" ht="15" x14ac:dyDescent="0.2">
      <c r="A1575" s="19">
        <v>2572</v>
      </c>
      <c r="B1575" s="19">
        <v>494</v>
      </c>
      <c r="C1575" s="19">
        <v>1375.9</v>
      </c>
      <c r="D1575" s="19">
        <v>381.1268</v>
      </c>
      <c r="E1575" s="19">
        <v>383.1336</v>
      </c>
      <c r="F1575" s="19">
        <v>147.0685</v>
      </c>
      <c r="G1575" s="20">
        <v>150762.59650000001</v>
      </c>
      <c r="H1575" s="19">
        <v>1</v>
      </c>
      <c r="I1575" s="19">
        <v>1</v>
      </c>
      <c r="J1575" s="19" t="s">
        <v>109</v>
      </c>
      <c r="M1575" s="10"/>
      <c r="N1575" s="10"/>
      <c r="U1575" s="21">
        <v>1</v>
      </c>
      <c r="V1575" s="21">
        <v>12</v>
      </c>
      <c r="W1575" s="21">
        <v>224</v>
      </c>
      <c r="X1575" s="19">
        <v>3.3300000000000003E-2</v>
      </c>
      <c r="Y1575" s="19">
        <v>0.34300000000000003</v>
      </c>
      <c r="Z1575" s="19">
        <v>0.33700000000000002</v>
      </c>
      <c r="AA1575" s="19">
        <v>0.34200000000000003</v>
      </c>
      <c r="AB1575" s="22">
        <f t="shared" si="392"/>
        <v>0.45161111111111107</v>
      </c>
      <c r="AC1575" s="22">
        <f t="shared" si="393"/>
        <v>0.41366666666666663</v>
      </c>
      <c r="AD1575" s="22">
        <f t="shared" si="394"/>
        <v>0.373</v>
      </c>
      <c r="AE1575" s="22">
        <f t="shared" si="395"/>
        <v>1.091727101799624</v>
      </c>
      <c r="AF1575" s="22">
        <f t="shared" si="396"/>
        <v>1.2107536490914506</v>
      </c>
      <c r="AG1575" s="22">
        <f t="shared" si="397"/>
        <v>0.12661227193193539</v>
      </c>
      <c r="AH1575" s="22">
        <f t="shared" si="398"/>
        <v>0.27590535108589787</v>
      </c>
      <c r="AI1575" s="22">
        <f t="shared" si="399"/>
        <v>-0.41238648184921317</v>
      </c>
      <c r="AJ1575" s="22">
        <f t="shared" si="400"/>
        <v>-1.2983656461153654</v>
      </c>
      <c r="AK1575" s="22">
        <f t="shared" si="406"/>
        <v>0</v>
      </c>
      <c r="AL1575" s="22" t="str">
        <f t="shared" si="401"/>
        <v>Lowering</v>
      </c>
      <c r="AM1575" s="24">
        <f t="shared" si="402"/>
        <v>0.38691317479508691</v>
      </c>
      <c r="AN1575" s="24">
        <f t="shared" si="403"/>
        <v>5.0307687427124562E-2</v>
      </c>
      <c r="AO1575" s="25">
        <v>0.46390100000000001</v>
      </c>
      <c r="AP1575" s="24">
        <f t="shared" si="404"/>
        <v>5.0307687427124562E-2</v>
      </c>
      <c r="AQ1575" s="25">
        <v>1.2083299999999999</v>
      </c>
      <c r="AR1575" s="25">
        <v>1.1048100000000001</v>
      </c>
      <c r="AS1575" s="19">
        <v>2572</v>
      </c>
      <c r="AT1575" s="19">
        <v>0.86799999999999999</v>
      </c>
      <c r="AU1575" s="19">
        <v>0.433</v>
      </c>
      <c r="AV1575" s="19">
        <v>0.435</v>
      </c>
      <c r="AW1575" s="19">
        <v>0.439</v>
      </c>
      <c r="AX1575" s="19">
        <v>0.30299999999999999</v>
      </c>
      <c r="AY1575" s="19">
        <v>0.45200000000000001</v>
      </c>
      <c r="AZ1575" s="19">
        <v>0.42499999999999999</v>
      </c>
      <c r="BA1575" s="19">
        <v>0.35299999999999998</v>
      </c>
      <c r="BB1575" s="19">
        <v>0.49199999999999999</v>
      </c>
      <c r="BC1575" s="19">
        <v>0.49</v>
      </c>
      <c r="BD1575" s="19">
        <v>0.34499999999999997</v>
      </c>
      <c r="BE1575" s="19">
        <v>0.502</v>
      </c>
      <c r="BF1575" s="19">
        <v>0.38300000000000001</v>
      </c>
      <c r="BG1575" s="19">
        <v>0.65400000000000003</v>
      </c>
      <c r="BH1575" s="19">
        <v>0.30399999999999999</v>
      </c>
      <c r="BI1575" s="19">
        <v>0.309</v>
      </c>
      <c r="BJ1575" s="19">
        <v>0.34599999999999997</v>
      </c>
      <c r="BK1575" s="19">
        <v>0.59599999999999997</v>
      </c>
      <c r="BL1575" s="19"/>
      <c r="BM1575" s="19">
        <v>0.54100000000000004</v>
      </c>
      <c r="BN1575" s="19">
        <v>0.36399999999999999</v>
      </c>
      <c r="BO1575" s="19">
        <v>0.60199999999999998</v>
      </c>
      <c r="BP1575" s="19">
        <v>0.26500000000000001</v>
      </c>
      <c r="BQ1575" s="19">
        <v>0.25800000000000001</v>
      </c>
      <c r="BR1575" s="19">
        <v>0.249</v>
      </c>
      <c r="BS1575" s="19">
        <v>0.33</v>
      </c>
      <c r="BT1575" s="19">
        <v>0.45200000000000001</v>
      </c>
      <c r="BU1575" s="19">
        <v>0.36</v>
      </c>
      <c r="BV1575" s="19">
        <v>0.47799999999999998</v>
      </c>
      <c r="BW1575" s="19">
        <v>0.27</v>
      </c>
      <c r="BX1575" s="19">
        <v>0.39500000000000002</v>
      </c>
      <c r="BY1575" s="19">
        <v>0.54500000000000004</v>
      </c>
      <c r="BZ1575" s="19">
        <v>0.56299999999999994</v>
      </c>
      <c r="CA1575" s="19">
        <v>0.51500000000000001</v>
      </c>
      <c r="CB1575" s="19">
        <v>0.5</v>
      </c>
      <c r="CC1575" s="19">
        <v>0.32600000000000001</v>
      </c>
      <c r="CD1575" s="19">
        <v>0.433</v>
      </c>
      <c r="CE1575" s="19"/>
      <c r="CF1575" s="19">
        <v>0.45200000000000001</v>
      </c>
      <c r="CG1575" s="19">
        <v>0.33100000000000002</v>
      </c>
      <c r="CH1575" s="19">
        <v>0.48699999999999999</v>
      </c>
      <c r="CI1575" s="19">
        <v>0.46</v>
      </c>
      <c r="CJ1575" s="19">
        <v>0.254</v>
      </c>
      <c r="CK1575" s="19">
        <v>0.30599999999999999</v>
      </c>
      <c r="CL1575" s="19">
        <v>0.33200000000000002</v>
      </c>
      <c r="CM1575" s="19">
        <v>0.29599999999999999</v>
      </c>
      <c r="CN1575" s="19">
        <v>0.315</v>
      </c>
      <c r="CO1575" s="19">
        <v>0.36599999999999999</v>
      </c>
      <c r="CP1575" s="19">
        <v>0.29399999999999998</v>
      </c>
      <c r="CQ1575" s="19">
        <v>0.34100000000000003</v>
      </c>
      <c r="CR1575" s="19">
        <v>0.34399999999999997</v>
      </c>
      <c r="CS1575" s="19">
        <v>0.46200000000000002</v>
      </c>
      <c r="CT1575" s="19">
        <v>0.46600000000000003</v>
      </c>
      <c r="CU1575" s="19">
        <v>0.46500000000000002</v>
      </c>
      <c r="CV1575" s="19">
        <v>0.45800000000000002</v>
      </c>
      <c r="CW1575" s="19">
        <v>0.28499999999999998</v>
      </c>
    </row>
    <row r="1576" spans="1:101" s="1" customFormat="1" ht="15" x14ac:dyDescent="0.2">
      <c r="A1576" s="19">
        <v>2573</v>
      </c>
      <c r="B1576" s="19">
        <v>494</v>
      </c>
      <c r="C1576" s="19">
        <v>1376.3</v>
      </c>
      <c r="D1576" s="19">
        <v>291.09800000000001</v>
      </c>
      <c r="E1576" s="19">
        <v>293.10469999999998</v>
      </c>
      <c r="F1576" s="19">
        <v>114.0793</v>
      </c>
      <c r="G1576" s="20">
        <v>94432.631580000001</v>
      </c>
      <c r="H1576" s="19">
        <v>2</v>
      </c>
      <c r="I1576" s="19">
        <v>2</v>
      </c>
      <c r="J1576" s="19" t="s">
        <v>109</v>
      </c>
      <c r="M1576" s="10"/>
      <c r="N1576" s="10"/>
      <c r="U1576" s="21">
        <v>1</v>
      </c>
      <c r="V1576" s="21">
        <v>4</v>
      </c>
      <c r="W1576" s="21">
        <v>192</v>
      </c>
      <c r="X1576" s="19">
        <v>0.05</v>
      </c>
      <c r="Y1576" s="19">
        <v>0.64200000000000002</v>
      </c>
      <c r="Z1576" s="19">
        <v>0.63</v>
      </c>
      <c r="AA1576" s="19">
        <v>0.82</v>
      </c>
      <c r="AB1576" s="22">
        <f t="shared" si="392"/>
        <v>1.0320555555555557</v>
      </c>
      <c r="AC1576" s="22">
        <f t="shared" si="393"/>
        <v>1.0720555555555553</v>
      </c>
      <c r="AD1576" s="22">
        <f t="shared" si="394"/>
        <v>0.83433333333333326</v>
      </c>
      <c r="AE1576" s="22">
        <f t="shared" si="395"/>
        <v>0.96268850080323398</v>
      </c>
      <c r="AF1576" s="22">
        <f t="shared" si="396"/>
        <v>1.2369822879211616</v>
      </c>
      <c r="AG1576" s="22">
        <f t="shared" si="397"/>
        <v>-5.485903725992701E-2</v>
      </c>
      <c r="AH1576" s="22">
        <f t="shared" si="398"/>
        <v>0.30682484282742095</v>
      </c>
      <c r="AI1576" s="22">
        <f t="shared" si="399"/>
        <v>-0.21673707646264626</v>
      </c>
      <c r="AJ1576" s="22">
        <f t="shared" si="400"/>
        <v>-2.3432912381776112</v>
      </c>
      <c r="AK1576" s="22">
        <f t="shared" si="406"/>
        <v>0</v>
      </c>
      <c r="AL1576" s="22" t="str">
        <f t="shared" si="401"/>
        <v>Increase</v>
      </c>
      <c r="AM1576" s="24">
        <f t="shared" si="402"/>
        <v>0.60710376128983534</v>
      </c>
      <c r="AN1576" s="24">
        <f t="shared" si="403"/>
        <v>4.5363730513770587E-3</v>
      </c>
      <c r="AO1576" s="25">
        <v>0.86584799999999995</v>
      </c>
      <c r="AP1576" s="24">
        <f t="shared" si="404"/>
        <v>4.5363730513770587E-3</v>
      </c>
      <c r="AQ1576" s="25">
        <v>1.4295100000000001</v>
      </c>
      <c r="AR1576" s="25">
        <v>1.30884</v>
      </c>
      <c r="AS1576" s="19">
        <v>2573</v>
      </c>
      <c r="AT1576" s="19">
        <v>1.139</v>
      </c>
      <c r="AU1576" s="19">
        <v>0.92</v>
      </c>
      <c r="AV1576" s="19">
        <v>1.4450000000000001</v>
      </c>
      <c r="AW1576" s="19">
        <v>0.92200000000000004</v>
      </c>
      <c r="AX1576" s="19">
        <v>1.1839999999999999</v>
      </c>
      <c r="AY1576" s="19">
        <v>1.5109999999999999</v>
      </c>
      <c r="AZ1576" s="19">
        <v>0.95099999999999996</v>
      </c>
      <c r="BA1576" s="19">
        <v>0.88900000000000001</v>
      </c>
      <c r="BB1576" s="19">
        <v>0.83899999999999997</v>
      </c>
      <c r="BC1576" s="19">
        <v>1.0309999999999999</v>
      </c>
      <c r="BD1576" s="19">
        <v>1.2030000000000001</v>
      </c>
      <c r="BE1576" s="19">
        <v>0.93300000000000005</v>
      </c>
      <c r="BF1576" s="19">
        <v>1.127</v>
      </c>
      <c r="BG1576" s="19">
        <v>0.85199999999999998</v>
      </c>
      <c r="BH1576" s="19">
        <v>0.93300000000000005</v>
      </c>
      <c r="BI1576" s="19">
        <v>1.081</v>
      </c>
      <c r="BJ1576" s="19">
        <v>0.85199999999999998</v>
      </c>
      <c r="BK1576" s="19">
        <v>0.76500000000000001</v>
      </c>
      <c r="BL1576" s="19"/>
      <c r="BM1576" s="19">
        <v>0.97399999999999998</v>
      </c>
      <c r="BN1576" s="19">
        <v>1.036</v>
      </c>
      <c r="BO1576" s="19">
        <v>1.2649999999999999</v>
      </c>
      <c r="BP1576" s="19">
        <v>1.226</v>
      </c>
      <c r="BQ1576" s="19">
        <v>0.70399999999999996</v>
      </c>
      <c r="BR1576" s="19">
        <v>0.87</v>
      </c>
      <c r="BS1576" s="19">
        <v>1.079</v>
      </c>
      <c r="BT1576" s="19">
        <v>1.4830000000000001</v>
      </c>
      <c r="BU1576" s="19">
        <v>1.44</v>
      </c>
      <c r="BV1576" s="19">
        <v>0.83699999999999997</v>
      </c>
      <c r="BW1576" s="19">
        <v>0.85399999999999998</v>
      </c>
      <c r="BX1576" s="19">
        <v>1.0940000000000001</v>
      </c>
      <c r="BY1576" s="19">
        <v>1.4039999999999999</v>
      </c>
      <c r="BZ1576" s="19">
        <v>0.998</v>
      </c>
      <c r="CA1576" s="19">
        <v>1.127</v>
      </c>
      <c r="CB1576" s="19">
        <v>1.4039999999999999</v>
      </c>
      <c r="CC1576" s="19">
        <v>0.80300000000000005</v>
      </c>
      <c r="CD1576" s="19">
        <v>0.69899999999999995</v>
      </c>
      <c r="CE1576" s="19"/>
      <c r="CF1576" s="19">
        <v>0.97699999999999998</v>
      </c>
      <c r="CG1576" s="19">
        <v>0.67700000000000005</v>
      </c>
      <c r="CH1576" s="19">
        <v>1.1160000000000001</v>
      </c>
      <c r="CI1576" s="19">
        <v>0.57099999999999995</v>
      </c>
      <c r="CJ1576" s="19">
        <v>0.77100000000000002</v>
      </c>
      <c r="CK1576" s="19">
        <v>0.77</v>
      </c>
      <c r="CL1576" s="19">
        <v>0.99399999999999999</v>
      </c>
      <c r="CM1576" s="19">
        <v>0.622</v>
      </c>
      <c r="CN1576" s="19">
        <v>0.83</v>
      </c>
      <c r="CO1576" s="19">
        <v>0.63100000000000001</v>
      </c>
      <c r="CP1576" s="19">
        <v>1.2210000000000001</v>
      </c>
      <c r="CQ1576" s="19">
        <v>0.754</v>
      </c>
      <c r="CR1576" s="19">
        <v>0.78500000000000003</v>
      </c>
      <c r="CS1576" s="19">
        <v>0.88200000000000001</v>
      </c>
      <c r="CT1576" s="19">
        <v>1.0149999999999999</v>
      </c>
      <c r="CU1576" s="19">
        <v>0.94699999999999995</v>
      </c>
      <c r="CV1576" s="19">
        <v>0.60499999999999998</v>
      </c>
      <c r="CW1576" s="19">
        <v>0.85</v>
      </c>
    </row>
    <row r="1577" spans="1:101" s="1" customFormat="1" ht="15" x14ac:dyDescent="0.2">
      <c r="A1577" s="19">
        <v>2574</v>
      </c>
      <c r="B1577" s="19">
        <v>494.1</v>
      </c>
      <c r="C1577" s="19">
        <v>1376.6</v>
      </c>
      <c r="D1577" s="19">
        <v>292.09809999999999</v>
      </c>
      <c r="E1577" s="19">
        <v>294.10449999999997</v>
      </c>
      <c r="F1577" s="19">
        <v>116.0795</v>
      </c>
      <c r="G1577" s="20">
        <v>10339</v>
      </c>
      <c r="H1577" s="19">
        <v>2</v>
      </c>
      <c r="I1577" s="19">
        <v>2</v>
      </c>
      <c r="J1577" s="19" t="s">
        <v>112</v>
      </c>
      <c r="M1577" s="10"/>
      <c r="N1577" s="10"/>
      <c r="X1577" s="19">
        <v>0.05</v>
      </c>
      <c r="Y1577" s="19">
        <v>0.84599999999999997</v>
      </c>
      <c r="Z1577" s="19">
        <v>0.8</v>
      </c>
      <c r="AA1577" s="19">
        <v>0.78500000000000003</v>
      </c>
      <c r="AB1577" s="22">
        <f t="shared" si="392"/>
        <v>1.4432777777777777</v>
      </c>
      <c r="AC1577" s="22">
        <f t="shared" si="393"/>
        <v>1.6054444444444445</v>
      </c>
      <c r="AD1577" s="22">
        <f t="shared" si="394"/>
        <v>1.2726666666666668</v>
      </c>
      <c r="AE1577" s="22">
        <f t="shared" si="395"/>
        <v>0.89898954944978882</v>
      </c>
      <c r="AF1577" s="22">
        <f t="shared" si="396"/>
        <v>1.1340579710144925</v>
      </c>
      <c r="AG1577" s="22">
        <f t="shared" si="397"/>
        <v>-0.15362375005375428</v>
      </c>
      <c r="AH1577" s="22">
        <f t="shared" si="398"/>
        <v>0.18149439015444893</v>
      </c>
      <c r="AI1577" s="22">
        <f t="shared" si="399"/>
        <v>-0.56260574918529127</v>
      </c>
      <c r="AJ1577" s="22">
        <f t="shared" si="400"/>
        <v>-0.76762759736532382</v>
      </c>
      <c r="AK1577" s="22">
        <f t="shared" si="406"/>
        <v>0</v>
      </c>
      <c r="AL1577" s="22" t="str">
        <f t="shared" si="401"/>
        <v>Increase</v>
      </c>
      <c r="AM1577" s="24">
        <f t="shared" si="402"/>
        <v>0.27377529198489342</v>
      </c>
      <c r="AN1577" s="24">
        <f t="shared" si="403"/>
        <v>0.17075459628765238</v>
      </c>
      <c r="AO1577" s="25">
        <v>1.0736600000000001</v>
      </c>
      <c r="AP1577" s="24">
        <f t="shared" si="404"/>
        <v>0.17075459628765238</v>
      </c>
      <c r="AQ1577" s="25">
        <v>1.40466</v>
      </c>
      <c r="AR1577" s="25">
        <v>1.2796400000000001</v>
      </c>
      <c r="AS1577" s="19">
        <v>2574</v>
      </c>
      <c r="AT1577" s="19">
        <v>1.758</v>
      </c>
      <c r="AU1577" s="19">
        <v>1.1020000000000001</v>
      </c>
      <c r="AV1577" s="19">
        <v>2.226</v>
      </c>
      <c r="AW1577" s="19">
        <v>1.573</v>
      </c>
      <c r="AX1577" s="19">
        <v>1.736</v>
      </c>
      <c r="AY1577" s="19">
        <v>1.831</v>
      </c>
      <c r="AZ1577" s="19">
        <v>1.1830000000000001</v>
      </c>
      <c r="BA1577" s="19">
        <v>1.1339999999999999</v>
      </c>
      <c r="BB1577" s="19">
        <v>1.054</v>
      </c>
      <c r="BC1577" s="19">
        <v>1.2230000000000001</v>
      </c>
      <c r="BD1577" s="19">
        <v>1.8939999999999999</v>
      </c>
      <c r="BE1577" s="19">
        <v>1.3740000000000001</v>
      </c>
      <c r="BF1577" s="19">
        <v>1.1639999999999999</v>
      </c>
      <c r="BG1577" s="19">
        <v>1.0669999999999999</v>
      </c>
      <c r="BH1577" s="19">
        <v>1.345</v>
      </c>
      <c r="BI1577" s="19">
        <v>1.837</v>
      </c>
      <c r="BJ1577" s="19">
        <v>1.4850000000000001</v>
      </c>
      <c r="BK1577" s="19">
        <v>0.99299999999999999</v>
      </c>
      <c r="BL1577" s="19"/>
      <c r="BM1577" s="19">
        <v>1.3680000000000001</v>
      </c>
      <c r="BN1577" s="19">
        <v>1.762</v>
      </c>
      <c r="BO1577" s="19">
        <v>1.944</v>
      </c>
      <c r="BP1577" s="19">
        <v>2.1960000000000002</v>
      </c>
      <c r="BQ1577" s="19">
        <v>0.86899999999999999</v>
      </c>
      <c r="BR1577" s="19">
        <v>1.1859999999999999</v>
      </c>
      <c r="BS1577" s="19">
        <v>1.702</v>
      </c>
      <c r="BT1577" s="19">
        <v>2.3410000000000002</v>
      </c>
      <c r="BU1577" s="19">
        <v>1.8420000000000001</v>
      </c>
      <c r="BV1577" s="19">
        <v>0.98699999999999999</v>
      </c>
      <c r="BW1577" s="19">
        <v>1.4179999999999999</v>
      </c>
      <c r="BX1577" s="19">
        <v>1.44</v>
      </c>
      <c r="BY1577" s="19">
        <v>2.1560000000000001</v>
      </c>
      <c r="BZ1577" s="19">
        <v>1.7989999999999999</v>
      </c>
      <c r="CA1577" s="19">
        <v>1.6930000000000001</v>
      </c>
      <c r="CB1577" s="19">
        <v>2.3740000000000001</v>
      </c>
      <c r="CC1577" s="19">
        <v>1.018</v>
      </c>
      <c r="CD1577" s="19">
        <v>0.80300000000000005</v>
      </c>
      <c r="CE1577" s="19"/>
      <c r="CF1577" s="19">
        <v>1.518</v>
      </c>
      <c r="CG1577" s="19">
        <v>0.95599999999999996</v>
      </c>
      <c r="CH1577" s="19">
        <v>1.544</v>
      </c>
      <c r="CI1577" s="19">
        <v>0.86899999999999999</v>
      </c>
      <c r="CJ1577" s="19">
        <v>1.1519999999999999</v>
      </c>
      <c r="CK1577" s="19">
        <v>1.0569999999999999</v>
      </c>
      <c r="CL1577" s="19">
        <v>1.5389999999999999</v>
      </c>
      <c r="CM1577" s="19">
        <v>0.71099999999999997</v>
      </c>
      <c r="CN1577" s="19">
        <v>1.524</v>
      </c>
      <c r="CO1577" s="19">
        <v>0.98</v>
      </c>
      <c r="CP1577" s="19">
        <v>2.101</v>
      </c>
      <c r="CQ1577" s="19">
        <v>1.29</v>
      </c>
      <c r="CR1577" s="19">
        <v>1.27</v>
      </c>
      <c r="CS1577" s="19">
        <v>1.1200000000000001</v>
      </c>
      <c r="CT1577" s="19">
        <v>1.78</v>
      </c>
      <c r="CU1577" s="19">
        <v>1.6220000000000001</v>
      </c>
      <c r="CV1577" s="19">
        <v>0.94099999999999995</v>
      </c>
      <c r="CW1577" s="19">
        <v>0.93400000000000005</v>
      </c>
    </row>
    <row r="1578" spans="1:101" s="1" customFormat="1" ht="15" x14ac:dyDescent="0.2">
      <c r="A1578" s="19">
        <v>2577</v>
      </c>
      <c r="B1578" s="19">
        <v>493.9</v>
      </c>
      <c r="C1578" s="19">
        <v>1377.3</v>
      </c>
      <c r="D1578" s="19">
        <v>396.0668</v>
      </c>
      <c r="E1578" s="19">
        <v>398.06959999999998</v>
      </c>
      <c r="F1578" s="19">
        <v>162.0085</v>
      </c>
      <c r="G1578" s="20">
        <v>3796</v>
      </c>
      <c r="H1578" s="19">
        <v>1</v>
      </c>
      <c r="I1578" s="19">
        <v>1</v>
      </c>
      <c r="J1578" s="19" t="s">
        <v>117</v>
      </c>
      <c r="M1578" s="10"/>
      <c r="N1578" s="10"/>
      <c r="U1578" s="21">
        <v>0</v>
      </c>
      <c r="V1578" s="21">
        <v>0</v>
      </c>
      <c r="W1578" s="21">
        <v>21</v>
      </c>
      <c r="X1578" s="19">
        <v>0.25</v>
      </c>
      <c r="Y1578" s="19">
        <v>1.131</v>
      </c>
      <c r="Z1578" s="19">
        <v>1.2</v>
      </c>
      <c r="AA1578" s="19">
        <v>1.143</v>
      </c>
      <c r="AB1578" s="22">
        <f t="shared" si="392"/>
        <v>0.9537055555555557</v>
      </c>
      <c r="AC1578" s="22">
        <f t="shared" si="393"/>
        <v>0.99151111111111101</v>
      </c>
      <c r="AD1578" s="22">
        <f t="shared" si="394"/>
        <v>0.98573888888888861</v>
      </c>
      <c r="AE1578" s="22">
        <f t="shared" si="395"/>
        <v>0.96187076964453833</v>
      </c>
      <c r="AF1578" s="22">
        <f t="shared" si="396"/>
        <v>0.96750322657002963</v>
      </c>
      <c r="AG1578" s="22">
        <f t="shared" si="397"/>
        <v>-5.6085018477071084E-2</v>
      </c>
      <c r="AH1578" s="22">
        <f t="shared" si="398"/>
        <v>-4.7661622313705819E-2</v>
      </c>
      <c r="AI1578" s="22">
        <f t="shared" si="399"/>
        <v>-8.0751743767765838E-2</v>
      </c>
      <c r="AJ1578" s="22">
        <f t="shared" si="400"/>
        <v>-4.9835289700655379E-2</v>
      </c>
      <c r="AK1578" s="22">
        <f t="shared" si="406"/>
        <v>0</v>
      </c>
      <c r="AL1578" s="22" t="str">
        <f t="shared" si="401"/>
        <v>Increase</v>
      </c>
      <c r="AM1578" s="24">
        <f t="shared" si="402"/>
        <v>0.83032527162888192</v>
      </c>
      <c r="AN1578" s="24">
        <f t="shared" si="403"/>
        <v>0.89158901760690257</v>
      </c>
      <c r="AO1578" s="25">
        <v>0.70211800000000002</v>
      </c>
      <c r="AP1578" s="24">
        <f t="shared" si="404"/>
        <v>0.89158901760690257</v>
      </c>
      <c r="AQ1578" s="25">
        <v>0.68554800000000005</v>
      </c>
      <c r="AR1578" s="25">
        <v>0.79034300000000002</v>
      </c>
      <c r="AS1578" s="19">
        <v>2577</v>
      </c>
      <c r="AT1578" s="19">
        <v>1.0727</v>
      </c>
      <c r="AU1578" s="19">
        <v>0.96299999999999997</v>
      </c>
      <c r="AV1578" s="19">
        <v>0.32700000000000001</v>
      </c>
      <c r="AW1578" s="19">
        <v>1.629</v>
      </c>
      <c r="AX1578" s="19">
        <v>1.028</v>
      </c>
      <c r="AY1578" s="19">
        <v>0.65500000000000003</v>
      </c>
      <c r="AZ1578" s="19">
        <v>0.3034</v>
      </c>
      <c r="BA1578" s="19">
        <v>0.755</v>
      </c>
      <c r="BB1578" s="19">
        <v>2.17</v>
      </c>
      <c r="BC1578" s="19">
        <v>1.8320000000000001</v>
      </c>
      <c r="BD1578" s="19">
        <v>0.28160000000000002</v>
      </c>
      <c r="BE1578" s="19">
        <v>1.403</v>
      </c>
      <c r="BF1578" s="19">
        <v>0.96099999999999997</v>
      </c>
      <c r="BG1578" s="19">
        <v>0.75600000000000001</v>
      </c>
      <c r="BH1578" s="19">
        <v>0.56499999999999995</v>
      </c>
      <c r="BI1578" s="19">
        <v>0.60299999999999998</v>
      </c>
      <c r="BJ1578" s="19">
        <v>0.57599999999999996</v>
      </c>
      <c r="BK1578" s="19">
        <v>1.286</v>
      </c>
      <c r="BL1578" s="19"/>
      <c r="BM1578" s="19">
        <v>0.61899999999999999</v>
      </c>
      <c r="BN1578" s="19">
        <v>0.93799999999999994</v>
      </c>
      <c r="BO1578" s="19">
        <v>0.31780000000000003</v>
      </c>
      <c r="BP1578" s="19">
        <v>0.77900000000000003</v>
      </c>
      <c r="BQ1578" s="19">
        <v>1.8939999999999999</v>
      </c>
      <c r="BR1578" s="19">
        <v>1.756</v>
      </c>
      <c r="BS1578" s="19">
        <v>0.97799999999999998</v>
      </c>
      <c r="BT1578" s="19">
        <v>0.30919999999999997</v>
      </c>
      <c r="BU1578" s="19">
        <v>1.415</v>
      </c>
      <c r="BV1578" s="19">
        <v>1.214</v>
      </c>
      <c r="BW1578" s="19">
        <v>0.77</v>
      </c>
      <c r="BX1578" s="19">
        <v>1.0529999999999999</v>
      </c>
      <c r="BY1578" s="19">
        <v>0.30659999999999998</v>
      </c>
      <c r="BZ1578" s="19">
        <v>1.821</v>
      </c>
      <c r="CA1578" s="19">
        <v>1.149</v>
      </c>
      <c r="CB1578" s="19">
        <v>0.31159999999999999</v>
      </c>
      <c r="CC1578" s="19">
        <v>0.98599999999999999</v>
      </c>
      <c r="CD1578" s="19">
        <v>1.23</v>
      </c>
      <c r="CE1578" s="19"/>
      <c r="CF1578" s="19">
        <v>0.48199999999999998</v>
      </c>
      <c r="CG1578" s="19">
        <v>0.39300000000000002</v>
      </c>
      <c r="CH1578" s="19">
        <v>0.2858</v>
      </c>
      <c r="CI1578" s="19">
        <v>0.66400000000000003</v>
      </c>
      <c r="CJ1578" s="19">
        <v>2.9752999999999998</v>
      </c>
      <c r="CK1578" s="19">
        <v>0.32900000000000001</v>
      </c>
      <c r="CL1578" s="19">
        <v>0.2908</v>
      </c>
      <c r="CM1578" s="19">
        <v>2.206</v>
      </c>
      <c r="CN1578" s="19">
        <v>0.31030000000000002</v>
      </c>
      <c r="CO1578" s="19">
        <v>1.821</v>
      </c>
      <c r="CP1578" s="19">
        <v>1.03</v>
      </c>
      <c r="CQ1578" s="19">
        <v>0.88300000000000001</v>
      </c>
      <c r="CR1578" s="19">
        <v>0.28210000000000002</v>
      </c>
      <c r="CS1578" s="19">
        <v>2.1789999999999998</v>
      </c>
      <c r="CT1578" s="19">
        <v>0.80900000000000005</v>
      </c>
      <c r="CU1578" s="19">
        <v>0.33800000000000002</v>
      </c>
      <c r="CV1578" s="19">
        <v>1.7330000000000001</v>
      </c>
      <c r="CW1578" s="19">
        <v>0.73199999999999998</v>
      </c>
    </row>
    <row r="1579" spans="1:101" s="1" customFormat="1" ht="15" x14ac:dyDescent="0.2">
      <c r="A1579" s="19">
        <v>2579</v>
      </c>
      <c r="B1579" s="19">
        <v>494.8</v>
      </c>
      <c r="C1579" s="19">
        <v>1377.5</v>
      </c>
      <c r="D1579" s="19">
        <v>338.08800000000002</v>
      </c>
      <c r="E1579" s="19">
        <v>340.09440000000001</v>
      </c>
      <c r="F1579" s="19">
        <v>104.02970000000001</v>
      </c>
      <c r="G1579" s="20">
        <v>30552.612239999999</v>
      </c>
      <c r="H1579" s="19">
        <v>1</v>
      </c>
      <c r="I1579" s="19">
        <v>1</v>
      </c>
      <c r="J1579" s="19" t="s">
        <v>103</v>
      </c>
      <c r="M1579" s="10"/>
      <c r="N1579" s="10"/>
      <c r="U1579" s="21">
        <v>0</v>
      </c>
      <c r="V1579" s="21">
        <v>3</v>
      </c>
      <c r="W1579" s="21">
        <v>76</v>
      </c>
      <c r="X1579" s="19">
        <v>0.05</v>
      </c>
      <c r="Y1579" s="19">
        <v>0.92900000000000005</v>
      </c>
      <c r="Z1579" s="19">
        <v>1.0329999999999999</v>
      </c>
      <c r="AA1579" s="19">
        <v>0.91200000000000003</v>
      </c>
      <c r="AB1579" s="22">
        <f t="shared" si="392"/>
        <v>1.0681666666666667</v>
      </c>
      <c r="AC1579" s="22">
        <f t="shared" si="393"/>
        <v>1.0424444444444445</v>
      </c>
      <c r="AD1579" s="22">
        <f t="shared" si="394"/>
        <v>0.96672222222222226</v>
      </c>
      <c r="AE1579" s="22">
        <f t="shared" si="395"/>
        <v>1.0246749094009806</v>
      </c>
      <c r="AF1579" s="22">
        <f t="shared" si="396"/>
        <v>1.1049364979024194</v>
      </c>
      <c r="AG1579" s="22">
        <f t="shared" si="397"/>
        <v>3.516626974417858E-2</v>
      </c>
      <c r="AH1579" s="22">
        <f t="shared" si="398"/>
        <v>0.14396345849109066</v>
      </c>
      <c r="AI1579" s="22">
        <f t="shared" si="399"/>
        <v>-0.17044613950316681</v>
      </c>
      <c r="AJ1579" s="22">
        <f t="shared" si="400"/>
        <v>-1.9285036975230598</v>
      </c>
      <c r="AK1579" s="22">
        <f t="shared" si="406"/>
        <v>0</v>
      </c>
      <c r="AL1579" s="22" t="str">
        <f t="shared" si="401"/>
        <v>Lowering</v>
      </c>
      <c r="AM1579" s="24">
        <f t="shared" si="402"/>
        <v>0.67538880942542778</v>
      </c>
      <c r="AN1579" s="24">
        <f t="shared" si="403"/>
        <v>1.1789524857629029E-2</v>
      </c>
      <c r="AO1579" s="25">
        <v>0.66955900000000002</v>
      </c>
      <c r="AP1579" s="24">
        <f t="shared" si="404"/>
        <v>1.1789524857629029E-2</v>
      </c>
      <c r="AQ1579" s="25">
        <v>1.2945800000000001</v>
      </c>
      <c r="AR1579" s="25">
        <v>1.1624099999999999</v>
      </c>
      <c r="AS1579" s="19">
        <v>2579</v>
      </c>
      <c r="AT1579" s="19">
        <v>0.96799999999999997</v>
      </c>
      <c r="AU1579" s="19">
        <v>0.96399999999999997</v>
      </c>
      <c r="AV1579" s="19">
        <v>1.2050000000000001</v>
      </c>
      <c r="AW1579" s="19">
        <v>1.044</v>
      </c>
      <c r="AX1579" s="19">
        <v>1.139</v>
      </c>
      <c r="AY1579" s="19">
        <v>1.0149999999999999</v>
      </c>
      <c r="AZ1579" s="19">
        <v>0.89</v>
      </c>
      <c r="BA1579" s="19">
        <v>0.94199999999999995</v>
      </c>
      <c r="BB1579" s="19">
        <v>1.0549999999999999</v>
      </c>
      <c r="BC1579" s="19">
        <v>1.17</v>
      </c>
      <c r="BD1579" s="19">
        <v>1.175</v>
      </c>
      <c r="BE1579" s="19">
        <v>1.099</v>
      </c>
      <c r="BF1579" s="19">
        <v>1.159</v>
      </c>
      <c r="BG1579" s="19">
        <v>1.079</v>
      </c>
      <c r="BH1579" s="19">
        <v>1.0589999999999999</v>
      </c>
      <c r="BI1579" s="19">
        <v>1.119</v>
      </c>
      <c r="BJ1579" s="19">
        <v>1.3049999999999999</v>
      </c>
      <c r="BK1579" s="19">
        <v>0.84</v>
      </c>
      <c r="BL1579" s="19"/>
      <c r="BM1579" s="19">
        <v>0.71399999999999997</v>
      </c>
      <c r="BN1579" s="19">
        <v>1.0049999999999999</v>
      </c>
      <c r="BO1579" s="19">
        <v>1.165</v>
      </c>
      <c r="BP1579" s="19">
        <v>1.274</v>
      </c>
      <c r="BQ1579" s="19">
        <v>0.64800000000000002</v>
      </c>
      <c r="BR1579" s="19">
        <v>0.83799999999999997</v>
      </c>
      <c r="BS1579" s="19">
        <v>1.2949999999999999</v>
      </c>
      <c r="BT1579" s="19">
        <v>1.1080000000000001</v>
      </c>
      <c r="BU1579" s="19">
        <v>0.996</v>
      </c>
      <c r="BV1579" s="19">
        <v>0.94699999999999995</v>
      </c>
      <c r="BW1579" s="19">
        <v>0.81899999999999995</v>
      </c>
      <c r="BX1579" s="19">
        <v>1.0940000000000001</v>
      </c>
      <c r="BY1579" s="19">
        <v>1.397</v>
      </c>
      <c r="BZ1579" s="19">
        <v>0.96699999999999997</v>
      </c>
      <c r="CA1579" s="19">
        <v>1.2949999999999999</v>
      </c>
      <c r="CB1579" s="19">
        <v>1.3979999999999999</v>
      </c>
      <c r="CC1579" s="19">
        <v>0.79700000000000004</v>
      </c>
      <c r="CD1579" s="19">
        <v>1.0069999999999999</v>
      </c>
      <c r="CE1579" s="19"/>
      <c r="CF1579" s="19">
        <v>0.93100000000000005</v>
      </c>
      <c r="CG1579" s="19">
        <v>0.86</v>
      </c>
      <c r="CH1579" s="19">
        <v>0.81499999999999995</v>
      </c>
      <c r="CI1579" s="19">
        <v>0.97299999999999998</v>
      </c>
      <c r="CJ1579" s="19">
        <v>0.84599999999999997</v>
      </c>
      <c r="CK1579" s="19">
        <v>0.88100000000000001</v>
      </c>
      <c r="CL1579" s="19">
        <v>0.95399999999999996</v>
      </c>
      <c r="CM1579" s="19">
        <v>0.90800000000000003</v>
      </c>
      <c r="CN1579" s="19">
        <v>0.86499999999999999</v>
      </c>
      <c r="CO1579" s="19">
        <v>1.07</v>
      </c>
      <c r="CP1579" s="19">
        <v>0.88100000000000001</v>
      </c>
      <c r="CQ1579" s="19">
        <v>1.012</v>
      </c>
      <c r="CR1579" s="19">
        <v>1.1519999999999999</v>
      </c>
      <c r="CS1579" s="19">
        <v>1.0269999999999999</v>
      </c>
      <c r="CT1579" s="19">
        <v>1.2370000000000001</v>
      </c>
      <c r="CU1579" s="19">
        <v>1.018</v>
      </c>
      <c r="CV1579" s="19">
        <v>0.97</v>
      </c>
      <c r="CW1579" s="19">
        <v>1.0009999999999999</v>
      </c>
    </row>
    <row r="1580" spans="1:101" s="1" customFormat="1" ht="15" x14ac:dyDescent="0.2">
      <c r="A1580" s="19">
        <v>2581</v>
      </c>
      <c r="B1580" s="19">
        <v>493.9</v>
      </c>
      <c r="C1580" s="19">
        <v>1377.7</v>
      </c>
      <c r="D1580" s="19">
        <v>509.15190000000001</v>
      </c>
      <c r="E1580" s="19">
        <v>511.1583</v>
      </c>
      <c r="F1580" s="19">
        <v>275.09359999999998</v>
      </c>
      <c r="G1580" s="20">
        <v>9334</v>
      </c>
      <c r="H1580" s="19">
        <v>1</v>
      </c>
      <c r="I1580" s="19">
        <v>1</v>
      </c>
      <c r="J1580" s="19" t="s">
        <v>103</v>
      </c>
      <c r="M1580" s="10"/>
      <c r="N1580" s="10"/>
      <c r="U1580" s="21">
        <v>0</v>
      </c>
      <c r="V1580" s="21">
        <v>4</v>
      </c>
      <c r="W1580" s="21">
        <v>167</v>
      </c>
      <c r="X1580" s="19">
        <v>0.05</v>
      </c>
      <c r="Y1580" s="19">
        <v>1.1739999999999999</v>
      </c>
      <c r="Z1580" s="19">
        <v>1.109</v>
      </c>
      <c r="AA1580" s="19">
        <v>1.06</v>
      </c>
      <c r="AB1580" s="22">
        <f t="shared" si="392"/>
        <v>1.1595</v>
      </c>
      <c r="AC1580" s="22">
        <f t="shared" si="393"/>
        <v>1.0499999999999998</v>
      </c>
      <c r="AD1580" s="22">
        <f t="shared" si="394"/>
        <v>1.0015000000000001</v>
      </c>
      <c r="AE1580" s="22">
        <f t="shared" si="395"/>
        <v>1.1042857142857145</v>
      </c>
      <c r="AF1580" s="22">
        <f t="shared" si="396"/>
        <v>1.1577633549675486</v>
      </c>
      <c r="AG1580" s="22">
        <f t="shared" si="397"/>
        <v>0.14311349209251892</v>
      </c>
      <c r="AH1580" s="22">
        <f t="shared" si="398"/>
        <v>0.21134039883329578</v>
      </c>
      <c r="AI1580" s="22">
        <f t="shared" si="399"/>
        <v>-0.56395660983525331</v>
      </c>
      <c r="AJ1580" s="22">
        <f t="shared" si="400"/>
        <v>-1.8482074151190986</v>
      </c>
      <c r="AK1580" s="22">
        <f t="shared" si="406"/>
        <v>0</v>
      </c>
      <c r="AL1580" s="22" t="str">
        <f t="shared" si="401"/>
        <v>Lowering</v>
      </c>
      <c r="AM1580" s="24">
        <f t="shared" si="402"/>
        <v>0.27292504473614759</v>
      </c>
      <c r="AN1580" s="24">
        <f t="shared" si="403"/>
        <v>1.4183799544560437E-2</v>
      </c>
      <c r="AO1580" s="25">
        <v>0.73825799999999997</v>
      </c>
      <c r="AP1580" s="24">
        <f t="shared" si="404"/>
        <v>1.4183799544560437E-2</v>
      </c>
      <c r="AQ1580" s="25">
        <v>1.2109700000000001</v>
      </c>
      <c r="AR1580" s="25">
        <v>1.1069</v>
      </c>
      <c r="AS1580" s="19">
        <v>2581</v>
      </c>
      <c r="AT1580" s="19">
        <v>1.3979999999999999</v>
      </c>
      <c r="AU1580" s="19">
        <v>1.139</v>
      </c>
      <c r="AV1580" s="19">
        <v>1.2310000000000001</v>
      </c>
      <c r="AW1580" s="19">
        <v>1.2869999999999999</v>
      </c>
      <c r="AX1580" s="19">
        <v>1.01</v>
      </c>
      <c r="AY1580" s="19">
        <v>1.1000000000000001</v>
      </c>
      <c r="AZ1580" s="19">
        <v>1.2669999999999999</v>
      </c>
      <c r="BA1580" s="19">
        <v>1.365</v>
      </c>
      <c r="BB1580" s="19">
        <v>1.2490000000000001</v>
      </c>
      <c r="BC1580" s="19">
        <v>1.264</v>
      </c>
      <c r="BD1580" s="19">
        <v>1.173</v>
      </c>
      <c r="BE1580" s="19">
        <v>1.2849999999999999</v>
      </c>
      <c r="BF1580" s="19">
        <v>0.80700000000000005</v>
      </c>
      <c r="BG1580" s="19">
        <v>0.97899999999999998</v>
      </c>
      <c r="BH1580" s="19">
        <v>0.81</v>
      </c>
      <c r="BI1580" s="19">
        <v>1.044</v>
      </c>
      <c r="BJ1580" s="19">
        <v>1.1379999999999999</v>
      </c>
      <c r="BK1580" s="19">
        <v>1.325</v>
      </c>
      <c r="BL1580" s="19"/>
      <c r="BM1580" s="19">
        <v>1.272</v>
      </c>
      <c r="BN1580" s="19">
        <v>1.302</v>
      </c>
      <c r="BO1580" s="19">
        <v>0.95799999999999996</v>
      </c>
      <c r="BP1580" s="19">
        <v>0.78900000000000003</v>
      </c>
      <c r="BQ1580" s="19">
        <v>0.57599999999999996</v>
      </c>
      <c r="BR1580" s="19">
        <v>0.38400000000000001</v>
      </c>
      <c r="BS1580" s="19">
        <v>1.236</v>
      </c>
      <c r="BT1580" s="19">
        <v>1.17</v>
      </c>
      <c r="BU1580" s="19">
        <v>1.0740000000000001</v>
      </c>
      <c r="BV1580" s="19">
        <v>1.137</v>
      </c>
      <c r="BW1580" s="19">
        <v>0.6</v>
      </c>
      <c r="BX1580" s="19">
        <v>0.80900000000000005</v>
      </c>
      <c r="BY1580" s="19">
        <v>1.3220000000000001</v>
      </c>
      <c r="BZ1580" s="19">
        <v>1.375</v>
      </c>
      <c r="CA1580" s="19">
        <v>0.88600000000000001</v>
      </c>
      <c r="CB1580" s="19">
        <v>2.024</v>
      </c>
      <c r="CC1580" s="19">
        <v>0.81499999999999995</v>
      </c>
      <c r="CD1580" s="19">
        <v>1.171</v>
      </c>
      <c r="CE1580" s="19"/>
      <c r="CF1580" s="19">
        <v>1.3240000000000001</v>
      </c>
      <c r="CG1580" s="19">
        <v>0.73099999999999998</v>
      </c>
      <c r="CH1580" s="19">
        <v>1.262</v>
      </c>
      <c r="CI1580" s="19">
        <v>0.77200000000000002</v>
      </c>
      <c r="CJ1580" s="19">
        <v>0.69199999999999995</v>
      </c>
      <c r="CK1580" s="19">
        <v>0.79100000000000004</v>
      </c>
      <c r="CL1580" s="19">
        <v>1.0529999999999999</v>
      </c>
      <c r="CM1580" s="19">
        <v>0.89500000000000002</v>
      </c>
      <c r="CN1580" s="19">
        <v>1.1499999999999999</v>
      </c>
      <c r="CO1580" s="19">
        <v>1.1779999999999999</v>
      </c>
      <c r="CP1580" s="19">
        <v>1.1339999999999999</v>
      </c>
      <c r="CQ1580" s="19">
        <v>1.028</v>
      </c>
      <c r="CR1580" s="19">
        <v>1.0289999999999999</v>
      </c>
      <c r="CS1580" s="19">
        <v>0.96099999999999997</v>
      </c>
      <c r="CT1580" s="19">
        <v>1.0660000000000001</v>
      </c>
      <c r="CU1580" s="19">
        <v>1.085</v>
      </c>
      <c r="CV1580" s="19">
        <v>1.1419999999999999</v>
      </c>
      <c r="CW1580" s="19">
        <v>0.73399999999999999</v>
      </c>
    </row>
    <row r="1581" spans="1:101" s="1" customFormat="1" ht="15" x14ac:dyDescent="0.2">
      <c r="A1581" s="19">
        <v>2582</v>
      </c>
      <c r="B1581" s="19">
        <v>494</v>
      </c>
      <c r="C1581" s="19">
        <v>1377.7</v>
      </c>
      <c r="D1581" s="19">
        <v>335.59769999999997</v>
      </c>
      <c r="E1581" s="19">
        <v>337.60469999999998</v>
      </c>
      <c r="F1581" s="19">
        <v>101.5394</v>
      </c>
      <c r="G1581" s="20">
        <v>6976</v>
      </c>
      <c r="H1581" s="19">
        <v>1</v>
      </c>
      <c r="I1581" s="19">
        <v>1</v>
      </c>
      <c r="J1581" s="19" t="s">
        <v>112</v>
      </c>
      <c r="M1581" s="10"/>
      <c r="N1581" s="10"/>
      <c r="X1581" s="19">
        <v>0.05</v>
      </c>
      <c r="Y1581" s="19">
        <v>0.93300000000000005</v>
      </c>
      <c r="Z1581" s="19">
        <v>0.89</v>
      </c>
      <c r="AA1581" s="19">
        <v>0.85899999999999999</v>
      </c>
      <c r="AB1581" s="22">
        <f t="shared" si="392"/>
        <v>0.96933333333333316</v>
      </c>
      <c r="AC1581" s="22">
        <f t="shared" si="393"/>
        <v>1.1126666666666667</v>
      </c>
      <c r="AD1581" s="22">
        <f t="shared" si="394"/>
        <v>0.97777777777777763</v>
      </c>
      <c r="AE1581" s="22">
        <f t="shared" si="395"/>
        <v>0.87118034751348095</v>
      </c>
      <c r="AF1581" s="22">
        <f t="shared" si="396"/>
        <v>0.99136363636363634</v>
      </c>
      <c r="AG1581" s="22">
        <f t="shared" si="397"/>
        <v>-0.19895668544300468</v>
      </c>
      <c r="AH1581" s="22">
        <f t="shared" si="398"/>
        <v>-1.2513753771271455E-2</v>
      </c>
      <c r="AI1581" s="22">
        <f t="shared" si="399"/>
        <v>-1.057359568660301</v>
      </c>
      <c r="AJ1581" s="22">
        <f t="shared" si="400"/>
        <v>-6.5069285121376053E-2</v>
      </c>
      <c r="AK1581" s="22">
        <f t="shared" si="406"/>
        <v>0</v>
      </c>
      <c r="AL1581" s="22" t="str">
        <f t="shared" si="401"/>
        <v>Increase</v>
      </c>
      <c r="AM1581" s="24">
        <f t="shared" si="402"/>
        <v>8.7627501983192663E-2</v>
      </c>
      <c r="AN1581" s="24">
        <f t="shared" si="403"/>
        <v>0.8608564045992384</v>
      </c>
      <c r="AO1581" s="25">
        <v>0.89340399999999998</v>
      </c>
      <c r="AP1581" s="24">
        <f t="shared" si="404"/>
        <v>0.8608564045992384</v>
      </c>
      <c r="AQ1581" s="25">
        <v>0.32105699999999998</v>
      </c>
      <c r="AR1581" s="25">
        <v>0.42647000000000002</v>
      </c>
      <c r="AS1581" s="19">
        <v>2582</v>
      </c>
      <c r="AT1581" s="19">
        <v>0.99</v>
      </c>
      <c r="AU1581" s="19">
        <v>0.83599999999999997</v>
      </c>
      <c r="AV1581" s="19">
        <v>0.86899999999999999</v>
      </c>
      <c r="AW1581" s="19">
        <v>0.82899999999999996</v>
      </c>
      <c r="AX1581" s="19">
        <v>1.353</v>
      </c>
      <c r="AY1581" s="19">
        <v>0.95399999999999996</v>
      </c>
      <c r="AZ1581" s="19">
        <v>1.19</v>
      </c>
      <c r="BA1581" s="19">
        <v>1.03</v>
      </c>
      <c r="BB1581" s="19">
        <v>0.85599999999999998</v>
      </c>
      <c r="BC1581" s="19">
        <v>0.84499999999999997</v>
      </c>
      <c r="BD1581" s="19">
        <v>1.016</v>
      </c>
      <c r="BE1581" s="19">
        <v>0.97899999999999998</v>
      </c>
      <c r="BF1581" s="19">
        <v>0.97899999999999998</v>
      </c>
      <c r="BG1581" s="19">
        <v>1.046</v>
      </c>
      <c r="BH1581" s="19">
        <v>0.90700000000000003</v>
      </c>
      <c r="BI1581" s="19">
        <v>1.0509999999999999</v>
      </c>
      <c r="BJ1581" s="19">
        <v>0.92500000000000004</v>
      </c>
      <c r="BK1581" s="19">
        <v>0.79300000000000004</v>
      </c>
      <c r="BL1581" s="19"/>
      <c r="BM1581" s="19">
        <v>1.0569999999999999</v>
      </c>
      <c r="BN1581" s="19">
        <v>1.0549999999999999</v>
      </c>
      <c r="BO1581" s="19">
        <v>1.0109999999999999</v>
      </c>
      <c r="BP1581" s="19">
        <v>1.528</v>
      </c>
      <c r="BQ1581" s="19">
        <v>1.161</v>
      </c>
      <c r="BR1581" s="19">
        <v>1.7310000000000001</v>
      </c>
      <c r="BS1581" s="19">
        <v>0.999</v>
      </c>
      <c r="BT1581" s="19">
        <v>0.81699999999999995</v>
      </c>
      <c r="BU1581" s="19">
        <v>1.042</v>
      </c>
      <c r="BV1581" s="19">
        <v>0.86899999999999999</v>
      </c>
      <c r="BW1581" s="19">
        <v>0.97</v>
      </c>
      <c r="BX1581" s="19">
        <v>1.8859999999999999</v>
      </c>
      <c r="BY1581" s="19">
        <v>1.018</v>
      </c>
      <c r="BZ1581" s="19">
        <v>1.2470000000000001</v>
      </c>
      <c r="CA1581" s="19">
        <v>1.014</v>
      </c>
      <c r="CB1581" s="19">
        <v>0.751</v>
      </c>
      <c r="CC1581" s="19">
        <v>1.115</v>
      </c>
      <c r="CD1581" s="19">
        <v>0.75700000000000001</v>
      </c>
      <c r="CE1581" s="19"/>
      <c r="CF1581" s="19">
        <v>0.95099999999999996</v>
      </c>
      <c r="CG1581" s="19">
        <v>1.091</v>
      </c>
      <c r="CH1581" s="19">
        <v>0.85</v>
      </c>
      <c r="CI1581" s="19">
        <v>1.121</v>
      </c>
      <c r="CJ1581" s="19">
        <v>0.91500000000000004</v>
      </c>
      <c r="CK1581" s="19">
        <v>1.0449999999999999</v>
      </c>
      <c r="CL1581" s="19">
        <v>0.86899999999999999</v>
      </c>
      <c r="CM1581" s="19">
        <v>0.89100000000000001</v>
      </c>
      <c r="CN1581" s="19">
        <v>0.56299999999999994</v>
      </c>
      <c r="CO1581" s="19">
        <v>0.95</v>
      </c>
      <c r="CP1581" s="19">
        <v>1.1910000000000001</v>
      </c>
      <c r="CQ1581" s="19">
        <v>1.2110000000000001</v>
      </c>
      <c r="CR1581" s="19">
        <v>0.97199999999999998</v>
      </c>
      <c r="CS1581" s="19">
        <v>0.98199999999999998</v>
      </c>
      <c r="CT1581" s="19">
        <v>0.89500000000000002</v>
      </c>
      <c r="CU1581" s="19">
        <v>1.03</v>
      </c>
      <c r="CV1581" s="19">
        <v>1.0820000000000001</v>
      </c>
      <c r="CW1581" s="19">
        <v>0.99099999999999999</v>
      </c>
    </row>
    <row r="1582" spans="1:101" s="1" customFormat="1" ht="15" x14ac:dyDescent="0.2">
      <c r="A1582" s="19">
        <v>2583</v>
      </c>
      <c r="B1582" s="19">
        <v>494.1</v>
      </c>
      <c r="C1582" s="19">
        <v>1377.7</v>
      </c>
      <c r="D1582" s="19">
        <v>274.07709999999997</v>
      </c>
      <c r="E1582" s="19">
        <v>276.08350000000002</v>
      </c>
      <c r="F1582" s="19">
        <v>80.037599999999998</v>
      </c>
      <c r="G1582" s="20">
        <v>9875</v>
      </c>
      <c r="H1582" s="19">
        <v>2</v>
      </c>
      <c r="I1582" s="19">
        <v>2</v>
      </c>
      <c r="J1582" s="19" t="s">
        <v>109</v>
      </c>
      <c r="M1582" s="10"/>
      <c r="N1582" s="10"/>
      <c r="U1582" s="21">
        <v>1</v>
      </c>
      <c r="V1582" s="21">
        <v>0</v>
      </c>
      <c r="W1582" s="21">
        <v>198</v>
      </c>
      <c r="X1582" s="19">
        <v>0.05</v>
      </c>
      <c r="Y1582" s="19">
        <v>0.46100000000000002</v>
      </c>
      <c r="Z1582" s="19">
        <v>0.47</v>
      </c>
      <c r="AA1582" s="19">
        <v>0.46500000000000002</v>
      </c>
      <c r="AB1582" s="22">
        <f t="shared" si="392"/>
        <v>1.2639444444444443</v>
      </c>
      <c r="AC1582" s="22">
        <f t="shared" si="393"/>
        <v>1.1737222222222223</v>
      </c>
      <c r="AD1582" s="22">
        <f t="shared" si="394"/>
        <v>1.0674999999999999</v>
      </c>
      <c r="AE1582" s="22">
        <f t="shared" si="395"/>
        <v>1.0768684621574287</v>
      </c>
      <c r="AF1582" s="22">
        <f t="shared" si="396"/>
        <v>1.1840228987769972</v>
      </c>
      <c r="AG1582" s="22">
        <f t="shared" si="397"/>
        <v>0.10684203764192392</v>
      </c>
      <c r="AH1582" s="22">
        <f t="shared" si="398"/>
        <v>0.24369698268355169</v>
      </c>
      <c r="AI1582" s="22">
        <f t="shared" si="399"/>
        <v>-0.25464071602103844</v>
      </c>
      <c r="AJ1582" s="22">
        <f t="shared" si="400"/>
        <v>-0.74061630447357474</v>
      </c>
      <c r="AK1582" s="22">
        <f t="shared" si="406"/>
        <v>0</v>
      </c>
      <c r="AL1582" s="22" t="str">
        <f t="shared" si="401"/>
        <v>Lowering</v>
      </c>
      <c r="AM1582" s="24">
        <f t="shared" si="402"/>
        <v>0.55636433710116373</v>
      </c>
      <c r="AN1582" s="24">
        <f t="shared" si="403"/>
        <v>0.18171203643755782</v>
      </c>
      <c r="AO1582" s="25">
        <v>0.29964000000000002</v>
      </c>
      <c r="AP1582" s="24">
        <f t="shared" si="404"/>
        <v>0.18171203643755782</v>
      </c>
      <c r="AQ1582" s="25">
        <v>0.82254000000000005</v>
      </c>
      <c r="AR1582" s="25">
        <v>0.870946</v>
      </c>
      <c r="AS1582" s="19">
        <v>2583</v>
      </c>
      <c r="AT1582" s="19">
        <v>0.93500000000000005</v>
      </c>
      <c r="AU1582" s="19">
        <v>0.90400000000000003</v>
      </c>
      <c r="AV1582" s="19">
        <v>0.84899999999999998</v>
      </c>
      <c r="AW1582" s="19">
        <v>0.82399999999999995</v>
      </c>
      <c r="AX1582" s="19">
        <v>0.82199999999999995</v>
      </c>
      <c r="AY1582" s="19">
        <v>0.96499999999999997</v>
      </c>
      <c r="AZ1582" s="19">
        <v>0.82499999999999996</v>
      </c>
      <c r="BA1582" s="19">
        <v>1.1579999999999999</v>
      </c>
      <c r="BB1582" s="19">
        <v>1.3720000000000001</v>
      </c>
      <c r="BC1582" s="19">
        <v>1.5149999999999999</v>
      </c>
      <c r="BD1582" s="19">
        <v>1.8160000000000001</v>
      </c>
      <c r="BE1582" s="19">
        <v>1.873</v>
      </c>
      <c r="BF1582" s="19">
        <v>2.34</v>
      </c>
      <c r="BG1582" s="19">
        <v>1.534</v>
      </c>
      <c r="BH1582" s="19">
        <v>1.88</v>
      </c>
      <c r="BI1582" s="19">
        <v>1.61</v>
      </c>
      <c r="BJ1582" s="19">
        <v>0.91500000000000004</v>
      </c>
      <c r="BK1582" s="19">
        <v>0.61399999999999999</v>
      </c>
      <c r="BL1582" s="19"/>
      <c r="BM1582" s="19">
        <v>0.78500000000000003</v>
      </c>
      <c r="BN1582" s="19">
        <v>0.88400000000000001</v>
      </c>
      <c r="BO1582" s="19">
        <v>0.98099999999999998</v>
      </c>
      <c r="BP1582" s="19">
        <v>0.98699999999999999</v>
      </c>
      <c r="BQ1582" s="19">
        <v>0.60699999999999998</v>
      </c>
      <c r="BR1582" s="19">
        <v>0.73899999999999999</v>
      </c>
      <c r="BS1582" s="19">
        <v>1.004</v>
      </c>
      <c r="BT1582" s="19">
        <v>1.1080000000000001</v>
      </c>
      <c r="BU1582" s="19">
        <v>1.4710000000000001</v>
      </c>
      <c r="BV1582" s="19">
        <v>1.42</v>
      </c>
      <c r="BW1582" s="19">
        <v>1.897</v>
      </c>
      <c r="BX1582" s="19">
        <v>1.7010000000000001</v>
      </c>
      <c r="BY1582" s="19">
        <v>1.657</v>
      </c>
      <c r="BZ1582" s="19">
        <v>1.579</v>
      </c>
      <c r="CA1582" s="19">
        <v>1.3839999999999999</v>
      </c>
      <c r="CB1582" s="19">
        <v>1.593</v>
      </c>
      <c r="CC1582" s="19">
        <v>0.66300000000000003</v>
      </c>
      <c r="CD1582" s="19">
        <v>0.66700000000000004</v>
      </c>
      <c r="CE1582" s="19"/>
      <c r="CF1582" s="19">
        <v>0.83</v>
      </c>
      <c r="CG1582" s="19">
        <v>0.752</v>
      </c>
      <c r="CH1582" s="19">
        <v>0.80900000000000005</v>
      </c>
      <c r="CI1582" s="19">
        <v>0.81899999999999995</v>
      </c>
      <c r="CJ1582" s="19">
        <v>0.67200000000000004</v>
      </c>
      <c r="CK1582" s="19">
        <v>0.77400000000000002</v>
      </c>
      <c r="CL1582" s="19">
        <v>0.81100000000000005</v>
      </c>
      <c r="CM1582" s="19">
        <v>0.61399999999999999</v>
      </c>
      <c r="CN1582" s="19">
        <v>0.74199999999999999</v>
      </c>
      <c r="CO1582" s="19">
        <v>1.508</v>
      </c>
      <c r="CP1582" s="19">
        <v>1.2609999999999999</v>
      </c>
      <c r="CQ1582" s="19">
        <v>1.492</v>
      </c>
      <c r="CR1582" s="19">
        <v>1.6819999999999999</v>
      </c>
      <c r="CS1582" s="19">
        <v>1.5509999999999999</v>
      </c>
      <c r="CT1582" s="19">
        <v>1.284</v>
      </c>
      <c r="CU1582" s="19">
        <v>1.1319999999999999</v>
      </c>
      <c r="CV1582" s="19">
        <v>1.5349999999999999</v>
      </c>
      <c r="CW1582" s="19">
        <v>0.94699999999999995</v>
      </c>
    </row>
    <row r="1583" spans="1:101" s="1" customFormat="1" ht="15" x14ac:dyDescent="0.2">
      <c r="A1583" s="19">
        <v>2584</v>
      </c>
      <c r="B1583" s="19">
        <v>494</v>
      </c>
      <c r="C1583" s="19">
        <v>1377.8</v>
      </c>
      <c r="D1583" s="19">
        <v>527.16269999999997</v>
      </c>
      <c r="E1583" s="19">
        <v>529.16909999999996</v>
      </c>
      <c r="F1583" s="19">
        <v>293.10430000000002</v>
      </c>
      <c r="G1583" s="20">
        <v>14237.06977</v>
      </c>
      <c r="H1583" s="19">
        <v>1</v>
      </c>
      <c r="I1583" s="19">
        <v>1</v>
      </c>
      <c r="J1583" s="19" t="s">
        <v>103</v>
      </c>
      <c r="M1583" s="10"/>
      <c r="N1583" s="10"/>
      <c r="U1583" s="21">
        <v>0</v>
      </c>
      <c r="V1583" s="21">
        <v>7</v>
      </c>
      <c r="W1583" s="21">
        <v>269</v>
      </c>
      <c r="X1583" s="19">
        <v>0.05</v>
      </c>
      <c r="Y1583" s="19">
        <v>1.0109999999999999</v>
      </c>
      <c r="Z1583" s="19">
        <v>0.94699999999999995</v>
      </c>
      <c r="AA1583" s="19">
        <v>1.0409999999999999</v>
      </c>
      <c r="AB1583" s="22">
        <f t="shared" si="392"/>
        <v>1.0998888888888887</v>
      </c>
      <c r="AC1583" s="22">
        <f t="shared" si="393"/>
        <v>1.0307777777777778</v>
      </c>
      <c r="AD1583" s="22">
        <f t="shared" si="394"/>
        <v>0.96811111111111126</v>
      </c>
      <c r="AE1583" s="22">
        <f t="shared" si="395"/>
        <v>1.0670475369192625</v>
      </c>
      <c r="AF1583" s="22">
        <f t="shared" si="396"/>
        <v>1.1361184437048086</v>
      </c>
      <c r="AG1583" s="22">
        <f t="shared" si="397"/>
        <v>9.3624449592525347E-2</v>
      </c>
      <c r="AH1583" s="22">
        <f t="shared" si="398"/>
        <v>0.18411324790418532</v>
      </c>
      <c r="AI1583" s="22">
        <f t="shared" si="399"/>
        <v>-0.28464842201704643</v>
      </c>
      <c r="AJ1583" s="22">
        <f t="shared" si="400"/>
        <v>-1.4537434212620064</v>
      </c>
      <c r="AK1583" s="22">
        <f t="shared" si="406"/>
        <v>0</v>
      </c>
      <c r="AL1583" s="22" t="str">
        <f t="shared" si="401"/>
        <v>Lowering</v>
      </c>
      <c r="AM1583" s="24">
        <f t="shared" si="402"/>
        <v>0.51922019743458581</v>
      </c>
      <c r="AN1583" s="24">
        <f t="shared" si="403"/>
        <v>3.5176820182589753E-2</v>
      </c>
      <c r="AO1583" s="25">
        <v>0.61196499999999998</v>
      </c>
      <c r="AP1583" s="24">
        <f t="shared" si="404"/>
        <v>3.5176820182589753E-2</v>
      </c>
      <c r="AQ1583" s="25">
        <v>1.0845199999999999</v>
      </c>
      <c r="AR1583" s="25">
        <v>1.0314000000000001</v>
      </c>
      <c r="AS1583" s="19">
        <v>2584</v>
      </c>
      <c r="AT1583" s="19">
        <v>1.36</v>
      </c>
      <c r="AU1583" s="19">
        <v>1.1839999999999999</v>
      </c>
      <c r="AV1583" s="19">
        <v>1.1000000000000001</v>
      </c>
      <c r="AW1583" s="19">
        <v>1.3129999999999999</v>
      </c>
      <c r="AX1583" s="19">
        <v>1.0009999999999999</v>
      </c>
      <c r="AY1583" s="19">
        <v>0.996</v>
      </c>
      <c r="AZ1583" s="19">
        <v>1.109</v>
      </c>
      <c r="BA1583" s="19">
        <v>1.2729999999999999</v>
      </c>
      <c r="BB1583" s="19">
        <v>1.0880000000000001</v>
      </c>
      <c r="BC1583" s="19">
        <v>1.27</v>
      </c>
      <c r="BD1583" s="19">
        <v>1.0129999999999999</v>
      </c>
      <c r="BE1583" s="19">
        <v>1.3919999999999999</v>
      </c>
      <c r="BF1583" s="19">
        <v>0.75600000000000001</v>
      </c>
      <c r="BG1583" s="19">
        <v>0.97</v>
      </c>
      <c r="BH1583" s="19">
        <v>0.71699999999999997</v>
      </c>
      <c r="BI1583" s="19">
        <v>0.91100000000000003</v>
      </c>
      <c r="BJ1583" s="19">
        <v>1.028</v>
      </c>
      <c r="BK1583" s="19">
        <v>1.3169999999999999</v>
      </c>
      <c r="BL1583" s="19"/>
      <c r="BM1583" s="19">
        <v>1.05</v>
      </c>
      <c r="BN1583" s="19">
        <v>1.3620000000000001</v>
      </c>
      <c r="BO1583" s="19">
        <v>1.0049999999999999</v>
      </c>
      <c r="BP1583" s="19">
        <v>0.86499999999999999</v>
      </c>
      <c r="BQ1583" s="19">
        <v>0.64400000000000002</v>
      </c>
      <c r="BR1583" s="19">
        <v>0.41699999999999998</v>
      </c>
      <c r="BS1583" s="19">
        <v>1.089</v>
      </c>
      <c r="BT1583" s="19">
        <v>1.208</v>
      </c>
      <c r="BU1583" s="19">
        <v>0.98</v>
      </c>
      <c r="BV1583" s="19">
        <v>1.1100000000000001</v>
      </c>
      <c r="BW1583" s="19">
        <v>0.47599999999999998</v>
      </c>
      <c r="BX1583" s="19">
        <v>0.81899999999999995</v>
      </c>
      <c r="BY1583" s="19">
        <v>1.373</v>
      </c>
      <c r="BZ1583" s="19">
        <v>1.3340000000000001</v>
      </c>
      <c r="CA1583" s="19">
        <v>0.94099999999999995</v>
      </c>
      <c r="CB1583" s="19">
        <v>2.2029999999999998</v>
      </c>
      <c r="CC1583" s="19">
        <v>0.71599999999999997</v>
      </c>
      <c r="CD1583" s="19">
        <v>0.96199999999999997</v>
      </c>
      <c r="CE1583" s="19"/>
      <c r="CF1583" s="19">
        <v>1.23</v>
      </c>
      <c r="CG1583" s="19">
        <v>0.75900000000000001</v>
      </c>
      <c r="CH1583" s="19">
        <v>1.0880000000000001</v>
      </c>
      <c r="CI1583" s="19">
        <v>0.83499999999999996</v>
      </c>
      <c r="CJ1583" s="19">
        <v>0.75800000000000001</v>
      </c>
      <c r="CK1583" s="19">
        <v>0.79800000000000004</v>
      </c>
      <c r="CL1583" s="19">
        <v>1.1870000000000001</v>
      </c>
      <c r="CM1583" s="19">
        <v>0.81699999999999995</v>
      </c>
      <c r="CN1583" s="19">
        <v>1.125</v>
      </c>
      <c r="CO1583" s="19">
        <v>1.1020000000000001</v>
      </c>
      <c r="CP1583" s="19">
        <v>1.022</v>
      </c>
      <c r="CQ1583" s="19">
        <v>0.997</v>
      </c>
      <c r="CR1583" s="19">
        <v>0.86399999999999999</v>
      </c>
      <c r="CS1583" s="19">
        <v>1.2290000000000001</v>
      </c>
      <c r="CT1583" s="19">
        <v>0.94499999999999995</v>
      </c>
      <c r="CU1583" s="19">
        <v>0.91300000000000003</v>
      </c>
      <c r="CV1583" s="19">
        <v>0.92700000000000005</v>
      </c>
      <c r="CW1583" s="19">
        <v>0.83</v>
      </c>
    </row>
    <row r="1584" spans="1:101" s="1" customFormat="1" ht="15" x14ac:dyDescent="0.2">
      <c r="A1584" s="19">
        <v>2585</v>
      </c>
      <c r="B1584" s="19">
        <v>494</v>
      </c>
      <c r="C1584" s="19">
        <v>1377.8</v>
      </c>
      <c r="D1584" s="19">
        <v>360.0822</v>
      </c>
      <c r="E1584" s="19">
        <v>362.0874</v>
      </c>
      <c r="F1584" s="19">
        <v>126.02379999999999</v>
      </c>
      <c r="G1584" s="20">
        <v>57090.315790000001</v>
      </c>
      <c r="H1584" s="19">
        <v>1</v>
      </c>
      <c r="I1584" s="19">
        <v>1</v>
      </c>
      <c r="J1584" s="19" t="s">
        <v>117</v>
      </c>
      <c r="M1584" s="10"/>
      <c r="N1584" s="10"/>
      <c r="U1584" s="21">
        <v>0</v>
      </c>
      <c r="V1584" s="21">
        <v>0</v>
      </c>
      <c r="W1584" s="21">
        <v>10</v>
      </c>
      <c r="X1584" s="19">
        <v>0.05</v>
      </c>
      <c r="Y1584" s="19">
        <v>0.44500000000000001</v>
      </c>
      <c r="Z1584" s="19">
        <v>0.45200000000000001</v>
      </c>
      <c r="AA1584" s="19">
        <v>0.443</v>
      </c>
      <c r="AB1584" s="22">
        <f t="shared" si="392"/>
        <v>1.0540555555555555</v>
      </c>
      <c r="AC1584" s="22">
        <f t="shared" si="393"/>
        <v>1.0508888888888888</v>
      </c>
      <c r="AD1584" s="22">
        <f t="shared" si="394"/>
        <v>1</v>
      </c>
      <c r="AE1584" s="22">
        <f t="shared" si="395"/>
        <v>1.0030133220554029</v>
      </c>
      <c r="AF1584" s="22">
        <f t="shared" si="396"/>
        <v>1.0540555555555555</v>
      </c>
      <c r="AG1584" s="22">
        <f t="shared" si="397"/>
        <v>4.3407679995708095E-3</v>
      </c>
      <c r="AH1584" s="22">
        <f t="shared" si="398"/>
        <v>7.5950908352975618E-2</v>
      </c>
      <c r="AI1584" s="22">
        <f t="shared" si="399"/>
        <v>-1.2605949894441108E-2</v>
      </c>
      <c r="AJ1584" s="22">
        <f t="shared" si="400"/>
        <v>-0.30092604237766074</v>
      </c>
      <c r="AK1584" s="22">
        <f t="shared" si="406"/>
        <v>0</v>
      </c>
      <c r="AL1584" s="22" t="str">
        <f t="shared" si="401"/>
        <v>Lowering</v>
      </c>
      <c r="AM1584" s="24">
        <f t="shared" si="402"/>
        <v>0.97139094344738997</v>
      </c>
      <c r="AN1584" s="24">
        <f t="shared" si="403"/>
        <v>0.50011969496832398</v>
      </c>
      <c r="AO1584" s="25">
        <v>0.196273</v>
      </c>
      <c r="AP1584" s="24">
        <f t="shared" si="404"/>
        <v>0.50011969496832398</v>
      </c>
      <c r="AQ1584" s="25">
        <v>0.65077200000000002</v>
      </c>
      <c r="AR1584" s="25">
        <v>0.76557799999999998</v>
      </c>
      <c r="AS1584" s="19">
        <v>2585</v>
      </c>
      <c r="AT1584" s="19">
        <v>1.1000000000000001</v>
      </c>
      <c r="AU1584" s="19">
        <v>0.86899999999999999</v>
      </c>
      <c r="AV1584" s="19">
        <v>0.82199999999999995</v>
      </c>
      <c r="AW1584" s="19">
        <v>1.0609999999999999</v>
      </c>
      <c r="AX1584" s="19">
        <v>0.90100000000000002</v>
      </c>
      <c r="AY1584" s="19">
        <v>0.82399999999999995</v>
      </c>
      <c r="AZ1584" s="19">
        <v>0.81399999999999995</v>
      </c>
      <c r="BA1584" s="19">
        <v>0.98499999999999999</v>
      </c>
      <c r="BB1584" s="19">
        <v>1.17</v>
      </c>
      <c r="BC1584" s="19">
        <v>0.94599999999999995</v>
      </c>
      <c r="BD1584" s="19">
        <v>1.347</v>
      </c>
      <c r="BE1584" s="19">
        <v>1.4259999999999999</v>
      </c>
      <c r="BF1584" s="19">
        <v>1.46</v>
      </c>
      <c r="BG1584" s="19">
        <v>1.214</v>
      </c>
      <c r="BH1584" s="19">
        <v>1.288</v>
      </c>
      <c r="BI1584" s="19">
        <v>1.21</v>
      </c>
      <c r="BJ1584" s="19">
        <v>0.70099999999999996</v>
      </c>
      <c r="BK1584" s="19">
        <v>0.83499999999999996</v>
      </c>
      <c r="BL1584" s="19"/>
      <c r="BM1584" s="19">
        <v>1.3240000000000001</v>
      </c>
      <c r="BN1584" s="19">
        <v>0.85899999999999999</v>
      </c>
      <c r="BO1584" s="19">
        <v>0.82899999999999996</v>
      </c>
      <c r="BP1584" s="19">
        <v>0.98199999999999998</v>
      </c>
      <c r="BQ1584" s="19">
        <v>0.67800000000000005</v>
      </c>
      <c r="BR1584" s="19">
        <v>0.70699999999999996</v>
      </c>
      <c r="BS1584" s="19">
        <v>0.88500000000000001</v>
      </c>
      <c r="BT1584" s="19">
        <v>1.0069999999999999</v>
      </c>
      <c r="BU1584" s="19">
        <v>1.1100000000000001</v>
      </c>
      <c r="BV1584" s="19">
        <v>1.427</v>
      </c>
      <c r="BW1584" s="19">
        <v>1.071</v>
      </c>
      <c r="BX1584" s="19">
        <v>1.161</v>
      </c>
      <c r="BY1584" s="19">
        <v>1.39</v>
      </c>
      <c r="BZ1584" s="19">
        <v>1.373</v>
      </c>
      <c r="CA1584" s="19">
        <v>1.383</v>
      </c>
      <c r="CB1584" s="19">
        <v>1.4450000000000001</v>
      </c>
      <c r="CC1584" s="19">
        <v>0.61699999999999999</v>
      </c>
      <c r="CD1584" s="19">
        <v>0.66800000000000004</v>
      </c>
      <c r="CE1584" s="19"/>
      <c r="CF1584" s="19">
        <v>1.097</v>
      </c>
      <c r="CG1584" s="19">
        <v>0.73799999999999999</v>
      </c>
      <c r="CH1584" s="19">
        <v>0.93400000000000005</v>
      </c>
      <c r="CI1584" s="19">
        <v>0.81699999999999995</v>
      </c>
      <c r="CJ1584" s="19">
        <v>0.78300000000000003</v>
      </c>
      <c r="CK1584" s="19">
        <v>0.755</v>
      </c>
      <c r="CL1584" s="19">
        <v>0.79900000000000004</v>
      </c>
      <c r="CM1584" s="19">
        <v>0.67900000000000005</v>
      </c>
      <c r="CN1584" s="19">
        <v>0.748</v>
      </c>
      <c r="CO1584" s="19">
        <v>1.139</v>
      </c>
      <c r="CP1584" s="19">
        <v>1.407</v>
      </c>
      <c r="CQ1584" s="19">
        <v>1.339</v>
      </c>
      <c r="CR1584" s="19">
        <v>1.2330000000000001</v>
      </c>
      <c r="CS1584" s="19">
        <v>1.1319999999999999</v>
      </c>
      <c r="CT1584" s="19">
        <v>1.0369999999999999</v>
      </c>
      <c r="CU1584" s="19">
        <v>1.0660000000000001</v>
      </c>
      <c r="CV1584" s="19">
        <v>1.425</v>
      </c>
      <c r="CW1584" s="19">
        <v>0.872</v>
      </c>
    </row>
    <row r="1585" spans="1:101" s="1" customFormat="1" ht="15" x14ac:dyDescent="0.2">
      <c r="A1585" s="19">
        <v>2587</v>
      </c>
      <c r="B1585" s="19">
        <v>499.5</v>
      </c>
      <c r="C1585" s="19">
        <v>1378.8</v>
      </c>
      <c r="D1585" s="19">
        <v>356.62150000000003</v>
      </c>
      <c r="E1585" s="19">
        <v>358.62790000000001</v>
      </c>
      <c r="F1585" s="19">
        <v>245.12639999999999</v>
      </c>
      <c r="G1585" s="20">
        <v>5048.2</v>
      </c>
      <c r="H1585" s="19">
        <v>2</v>
      </c>
      <c r="I1585" s="19">
        <v>2</v>
      </c>
      <c r="J1585" s="19" t="s">
        <v>103</v>
      </c>
      <c r="M1585" s="10"/>
      <c r="N1585" s="10"/>
      <c r="U1585" s="21">
        <v>0</v>
      </c>
      <c r="V1585" s="21">
        <v>18</v>
      </c>
      <c r="W1585" s="21">
        <v>300</v>
      </c>
      <c r="X1585" s="19">
        <v>0.05</v>
      </c>
      <c r="Y1585" s="19">
        <v>0.93100000000000005</v>
      </c>
      <c r="Z1585" s="19">
        <v>0.90700000000000003</v>
      </c>
      <c r="AA1585" s="19">
        <v>0.89600000000000002</v>
      </c>
      <c r="AB1585" s="22">
        <f t="shared" si="392"/>
        <v>0.95683333333333342</v>
      </c>
      <c r="AC1585" s="22">
        <f t="shared" si="393"/>
        <v>1.1274999999999999</v>
      </c>
      <c r="AD1585" s="22">
        <f t="shared" si="394"/>
        <v>1.287277777777778</v>
      </c>
      <c r="AE1585" s="22">
        <f t="shared" si="395"/>
        <v>0.84863266814486338</v>
      </c>
      <c r="AF1585" s="22">
        <f t="shared" si="396"/>
        <v>0.74329981442320137</v>
      </c>
      <c r="AG1585" s="22">
        <f t="shared" si="397"/>
        <v>-0.23678787859262909</v>
      </c>
      <c r="AH1585" s="22">
        <f t="shared" si="398"/>
        <v>-0.42798384706312265</v>
      </c>
      <c r="AI1585" s="22">
        <f t="shared" si="399"/>
        <v>-0.55108468481090878</v>
      </c>
      <c r="AJ1585" s="22">
        <f t="shared" si="400"/>
        <v>-1.5636131385071017</v>
      </c>
      <c r="AK1585" s="22">
        <f t="shared" si="406"/>
        <v>0</v>
      </c>
      <c r="AL1585" s="22" t="str">
        <f t="shared" si="401"/>
        <v>Increase</v>
      </c>
      <c r="AM1585" s="24">
        <f t="shared" si="402"/>
        <v>0.28113525801101441</v>
      </c>
      <c r="AN1585" s="24">
        <f t="shared" si="403"/>
        <v>2.7314097887810473E-2</v>
      </c>
      <c r="AO1585" s="25">
        <v>1.01797</v>
      </c>
      <c r="AP1585" s="24">
        <f t="shared" si="404"/>
        <v>2.7314097887810473E-2</v>
      </c>
      <c r="AQ1585" s="25">
        <v>1.44577</v>
      </c>
      <c r="AR1585" s="25">
        <v>1.3466100000000001</v>
      </c>
      <c r="AS1585" s="19">
        <v>2587</v>
      </c>
      <c r="AT1585" s="19">
        <v>0.88300000000000001</v>
      </c>
      <c r="AU1585" s="19">
        <v>1.319</v>
      </c>
      <c r="AV1585" s="19">
        <v>0.50900000000000001</v>
      </c>
      <c r="AW1585" s="19">
        <v>1.329</v>
      </c>
      <c r="AX1585" s="19">
        <v>0.70699999999999996</v>
      </c>
      <c r="AY1585" s="19">
        <v>0.377</v>
      </c>
      <c r="AZ1585" s="19">
        <v>1.474</v>
      </c>
      <c r="BA1585" s="19">
        <v>1.022</v>
      </c>
      <c r="BB1585" s="19">
        <v>0.872</v>
      </c>
      <c r="BC1585" s="19">
        <v>1.377</v>
      </c>
      <c r="BD1585" s="19">
        <v>0.89800000000000002</v>
      </c>
      <c r="BE1585" s="19">
        <v>1.091</v>
      </c>
      <c r="BF1585" s="19">
        <v>0.74199999999999999</v>
      </c>
      <c r="BG1585" s="19">
        <v>1.68</v>
      </c>
      <c r="BH1585" s="19">
        <v>0.96</v>
      </c>
      <c r="BI1585" s="19">
        <v>0.36799999999999999</v>
      </c>
      <c r="BJ1585" s="19">
        <v>0.81200000000000006</v>
      </c>
      <c r="BK1585" s="19">
        <v>0.80300000000000005</v>
      </c>
      <c r="BL1585" s="19"/>
      <c r="BM1585" s="19">
        <v>1.3160000000000001</v>
      </c>
      <c r="BN1585" s="19">
        <v>1.024</v>
      </c>
      <c r="BO1585" s="19">
        <v>0.45800000000000002</v>
      </c>
      <c r="BP1585" s="19">
        <v>0.68200000000000005</v>
      </c>
      <c r="BQ1585" s="19">
        <v>1.8819999999999999</v>
      </c>
      <c r="BR1585" s="19">
        <v>2.0790000000000002</v>
      </c>
      <c r="BS1585" s="19">
        <v>1.325</v>
      </c>
      <c r="BT1585" s="19">
        <v>0.47</v>
      </c>
      <c r="BU1585" s="19">
        <v>0.83</v>
      </c>
      <c r="BV1585" s="19">
        <v>1.613</v>
      </c>
      <c r="BW1585" s="19">
        <v>1.7370000000000001</v>
      </c>
      <c r="BX1585" s="19">
        <v>0.622</v>
      </c>
      <c r="BY1585" s="19">
        <v>0.436</v>
      </c>
      <c r="BZ1585" s="19">
        <v>0.73599999999999999</v>
      </c>
      <c r="CA1585" s="19">
        <v>1.6379999999999999</v>
      </c>
      <c r="CB1585" s="19">
        <v>0.51700000000000002</v>
      </c>
      <c r="CC1585" s="19">
        <v>1.5029999999999999</v>
      </c>
      <c r="CD1585" s="19">
        <v>1.427</v>
      </c>
      <c r="CE1585" s="19"/>
      <c r="CF1585" s="19">
        <v>0.96</v>
      </c>
      <c r="CG1585" s="19">
        <v>1.5820000000000001</v>
      </c>
      <c r="CH1585" s="19">
        <v>1.103</v>
      </c>
      <c r="CI1585" s="19">
        <v>1.82</v>
      </c>
      <c r="CJ1585" s="19">
        <v>1.4179999999999999</v>
      </c>
      <c r="CK1585" s="19">
        <v>1.8169999999999999</v>
      </c>
      <c r="CL1585" s="19">
        <v>1.3180000000000001</v>
      </c>
      <c r="CM1585" s="19">
        <v>1.4970000000000001</v>
      </c>
      <c r="CN1585" s="19">
        <v>0.42499999999999999</v>
      </c>
      <c r="CO1585" s="19">
        <v>1.1559999999999999</v>
      </c>
      <c r="CP1585" s="19">
        <v>0.41399999999999998</v>
      </c>
      <c r="CQ1585" s="19">
        <v>1.2509999999999999</v>
      </c>
      <c r="CR1585" s="19">
        <v>1.492</v>
      </c>
      <c r="CS1585" s="19">
        <v>1.101</v>
      </c>
      <c r="CT1585" s="19">
        <v>1.6870000000000001</v>
      </c>
      <c r="CU1585" s="19">
        <v>0.55900000000000005</v>
      </c>
      <c r="CV1585" s="19">
        <v>2.1659999999999999</v>
      </c>
      <c r="CW1585" s="19">
        <v>1.405</v>
      </c>
    </row>
    <row r="1586" spans="1:101" s="1" customFormat="1" ht="15" x14ac:dyDescent="0.2">
      <c r="A1586" s="19">
        <v>2588</v>
      </c>
      <c r="B1586" s="19">
        <v>493.9</v>
      </c>
      <c r="C1586" s="19">
        <v>1379</v>
      </c>
      <c r="D1586" s="19">
        <v>283.08240000000001</v>
      </c>
      <c r="E1586" s="19">
        <v>285.08969999999999</v>
      </c>
      <c r="F1586" s="19">
        <v>98.048199999999994</v>
      </c>
      <c r="G1586" s="20">
        <v>3411</v>
      </c>
      <c r="H1586" s="19">
        <v>2</v>
      </c>
      <c r="I1586" s="19">
        <v>2</v>
      </c>
      <c r="J1586" s="19" t="s">
        <v>103</v>
      </c>
      <c r="M1586" s="10"/>
      <c r="N1586" s="10"/>
      <c r="U1586" s="21">
        <v>0</v>
      </c>
      <c r="V1586" s="21">
        <v>4</v>
      </c>
      <c r="W1586" s="21">
        <v>229</v>
      </c>
      <c r="X1586" s="19">
        <v>0.05</v>
      </c>
      <c r="Y1586" s="19">
        <v>1.1220000000000001</v>
      </c>
      <c r="Z1586" s="19">
        <v>0.66600000000000004</v>
      </c>
      <c r="AA1586" s="19">
        <v>0.84699999999999998</v>
      </c>
      <c r="AB1586" s="22">
        <f t="shared" si="392"/>
        <v>1.1262777777777777</v>
      </c>
      <c r="AC1586" s="22">
        <f t="shared" si="393"/>
        <v>1.0055555555555555</v>
      </c>
      <c r="AD1586" s="22">
        <f t="shared" si="394"/>
        <v>0.92349999999999988</v>
      </c>
      <c r="AE1586" s="22">
        <f t="shared" si="395"/>
        <v>1.1200552486187845</v>
      </c>
      <c r="AF1586" s="22">
        <f t="shared" si="396"/>
        <v>1.219575287252602</v>
      </c>
      <c r="AG1586" s="22">
        <f t="shared" si="397"/>
        <v>0.16356989741008032</v>
      </c>
      <c r="AH1586" s="22">
        <f t="shared" si="398"/>
        <v>0.28637882184326013</v>
      </c>
      <c r="AI1586" s="22">
        <f t="shared" si="399"/>
        <v>-0.96096112088302632</v>
      </c>
      <c r="AJ1586" s="22">
        <f t="shared" si="400"/>
        <v>-2.1484594729642286</v>
      </c>
      <c r="AK1586" s="22">
        <f t="shared" si="406"/>
        <v>0</v>
      </c>
      <c r="AL1586" s="22" t="str">
        <f t="shared" si="401"/>
        <v>Lowering</v>
      </c>
      <c r="AM1586" s="24">
        <f t="shared" si="402"/>
        <v>0.10940543043374965</v>
      </c>
      <c r="AN1586" s="24">
        <f t="shared" si="403"/>
        <v>7.1046146500557536E-3</v>
      </c>
      <c r="AO1586" s="25">
        <v>0.85932600000000003</v>
      </c>
      <c r="AP1586" s="24">
        <f t="shared" si="404"/>
        <v>7.1046146500557536E-3</v>
      </c>
      <c r="AQ1586" s="25">
        <v>1.57074</v>
      </c>
      <c r="AR1586" s="25">
        <v>1.5918300000000001</v>
      </c>
      <c r="AS1586" s="19">
        <v>2588</v>
      </c>
      <c r="AT1586" s="19">
        <v>1.103</v>
      </c>
      <c r="AU1586" s="19">
        <v>1.6519999999999999</v>
      </c>
      <c r="AV1586" s="19">
        <v>1.135</v>
      </c>
      <c r="AW1586" s="19">
        <v>0.90700000000000003</v>
      </c>
      <c r="AX1586" s="19">
        <v>0.93500000000000005</v>
      </c>
      <c r="AY1586" s="19">
        <v>1.0269999999999999</v>
      </c>
      <c r="AZ1586" s="19">
        <v>0.93400000000000005</v>
      </c>
      <c r="BA1586" s="19">
        <v>1.234</v>
      </c>
      <c r="BB1586" s="19">
        <v>1.282</v>
      </c>
      <c r="BC1586" s="19">
        <v>1.0489999999999999</v>
      </c>
      <c r="BD1586" s="19">
        <v>0.80500000000000005</v>
      </c>
      <c r="BE1586" s="19">
        <v>1.208</v>
      </c>
      <c r="BF1586" s="19">
        <v>1.2909999999999999</v>
      </c>
      <c r="BG1586" s="19">
        <v>0.98199999999999998</v>
      </c>
      <c r="BH1586" s="19">
        <v>1.151</v>
      </c>
      <c r="BI1586" s="19">
        <v>1.2549999999999999</v>
      </c>
      <c r="BJ1586" s="19">
        <v>1.579</v>
      </c>
      <c r="BK1586" s="19">
        <v>0.74399999999999999</v>
      </c>
      <c r="BL1586" s="19"/>
      <c r="BM1586" s="19">
        <v>0.79900000000000004</v>
      </c>
      <c r="BN1586" s="19">
        <v>0.85099999999999998</v>
      </c>
      <c r="BO1586" s="19">
        <v>0.90700000000000003</v>
      </c>
      <c r="BP1586" s="19">
        <v>0.98799999999999999</v>
      </c>
      <c r="BQ1586" s="19">
        <v>1.008</v>
      </c>
      <c r="BR1586" s="19">
        <v>0.60899999999999999</v>
      </c>
      <c r="BS1586" s="19">
        <v>1.0609999999999999</v>
      </c>
      <c r="BT1586" s="19">
        <v>1.002</v>
      </c>
      <c r="BU1586" s="19">
        <v>1.2629999999999999</v>
      </c>
      <c r="BV1586" s="19">
        <v>1.0329999999999999</v>
      </c>
      <c r="BW1586" s="19">
        <v>1.2969999999999999</v>
      </c>
      <c r="BX1586" s="19">
        <v>1.3440000000000001</v>
      </c>
      <c r="BY1586" s="19">
        <v>1.175</v>
      </c>
      <c r="BZ1586" s="19">
        <v>0.90500000000000003</v>
      </c>
      <c r="CA1586" s="19">
        <v>1.0509999999999999</v>
      </c>
      <c r="CB1586" s="19">
        <v>1.1599999999999999</v>
      </c>
      <c r="CC1586" s="19">
        <v>0.95799999999999996</v>
      </c>
      <c r="CD1586" s="19">
        <v>0.68899999999999995</v>
      </c>
      <c r="CE1586" s="19"/>
      <c r="CF1586" s="19">
        <v>0.91200000000000003</v>
      </c>
      <c r="CG1586" s="19">
        <v>1.0429999999999999</v>
      </c>
      <c r="CH1586" s="19">
        <v>0.79900000000000004</v>
      </c>
      <c r="CI1586" s="19">
        <v>0.93400000000000005</v>
      </c>
      <c r="CJ1586" s="19">
        <v>0.95799999999999996</v>
      </c>
      <c r="CK1586" s="19">
        <v>0.76</v>
      </c>
      <c r="CL1586" s="19">
        <v>0.91200000000000003</v>
      </c>
      <c r="CM1586" s="19">
        <v>0.92400000000000004</v>
      </c>
      <c r="CN1586" s="19">
        <v>0.99299999999999999</v>
      </c>
      <c r="CO1586" s="19">
        <v>1.2549999999999999</v>
      </c>
      <c r="CP1586" s="19">
        <v>0.72599999999999998</v>
      </c>
      <c r="CQ1586" s="19">
        <v>1.1559999999999999</v>
      </c>
      <c r="CR1586" s="19">
        <v>0.61099999999999999</v>
      </c>
      <c r="CS1586" s="19">
        <v>0.94299999999999995</v>
      </c>
      <c r="CT1586" s="19">
        <v>0.94899999999999995</v>
      </c>
      <c r="CU1586" s="19">
        <v>0.91300000000000003</v>
      </c>
      <c r="CV1586" s="19">
        <v>1.214</v>
      </c>
      <c r="CW1586" s="19">
        <v>0.621</v>
      </c>
    </row>
    <row r="1587" spans="1:101" s="1" customFormat="1" ht="15" x14ac:dyDescent="0.2">
      <c r="A1587" s="19">
        <v>2592</v>
      </c>
      <c r="B1587" s="19">
        <v>495</v>
      </c>
      <c r="C1587" s="19">
        <v>1379.6</v>
      </c>
      <c r="D1587" s="19">
        <v>346.09859999999998</v>
      </c>
      <c r="E1587" s="19">
        <v>348.10509999999999</v>
      </c>
      <c r="F1587" s="19">
        <v>224.0804</v>
      </c>
      <c r="G1587" s="20">
        <v>6633.9166670000004</v>
      </c>
      <c r="H1587" s="19">
        <v>2</v>
      </c>
      <c r="I1587" s="19">
        <v>2</v>
      </c>
      <c r="J1587" s="19" t="s">
        <v>131</v>
      </c>
      <c r="M1587" s="10"/>
      <c r="N1587" s="10"/>
      <c r="O1587" s="19" t="s">
        <v>654</v>
      </c>
      <c r="P1587" s="19" t="s">
        <v>655</v>
      </c>
      <c r="Q1587" s="19">
        <v>1.02</v>
      </c>
      <c r="R1587" s="19">
        <v>191.4</v>
      </c>
      <c r="S1587" s="19" t="s">
        <v>133</v>
      </c>
      <c r="T1587" s="19" t="s">
        <v>134</v>
      </c>
      <c r="X1587" s="19">
        <v>0.05</v>
      </c>
      <c r="Y1587" s="19">
        <v>1.113</v>
      </c>
      <c r="Z1587" s="19">
        <v>1.006</v>
      </c>
      <c r="AA1587" s="19">
        <v>0.91100000000000003</v>
      </c>
      <c r="AB1587" s="22">
        <f t="shared" si="392"/>
        <v>0.8937222222222222</v>
      </c>
      <c r="AC1587" s="22">
        <f t="shared" si="393"/>
        <v>0.92894444444444446</v>
      </c>
      <c r="AD1587" s="22">
        <f t="shared" si="394"/>
        <v>1.0595555555555558</v>
      </c>
      <c r="AE1587" s="22">
        <f t="shared" si="395"/>
        <v>0.96208360743974641</v>
      </c>
      <c r="AF1587" s="22">
        <f t="shared" si="396"/>
        <v>0.84348783557046958</v>
      </c>
      <c r="AG1587" s="22">
        <f t="shared" si="397"/>
        <v>-5.5765821684703912E-2</v>
      </c>
      <c r="AH1587" s="22">
        <f t="shared" si="398"/>
        <v>-0.24556083217025862</v>
      </c>
      <c r="AI1587" s="22">
        <f t="shared" si="399"/>
        <v>-0.20116746450224884</v>
      </c>
      <c r="AJ1587" s="22">
        <f t="shared" si="400"/>
        <v>-1.1439995937414469</v>
      </c>
      <c r="AK1587" s="22" t="str">
        <f t="shared" si="406"/>
        <v>5-Hydroxykynurenine - 2 tags</v>
      </c>
      <c r="AL1587" s="22" t="str">
        <f t="shared" si="401"/>
        <v>Increase</v>
      </c>
      <c r="AM1587" s="24">
        <f t="shared" si="402"/>
        <v>0.6292634912699272</v>
      </c>
      <c r="AN1587" s="24">
        <f t="shared" si="403"/>
        <v>7.1779496272867602E-2</v>
      </c>
      <c r="AO1587" s="25">
        <v>0.65677399999999997</v>
      </c>
      <c r="AP1587" s="24">
        <f t="shared" si="404"/>
        <v>7.1779496272867602E-2</v>
      </c>
      <c r="AQ1587" s="25">
        <v>0.89846000000000004</v>
      </c>
      <c r="AR1587" s="25">
        <v>0.92017599999999999</v>
      </c>
      <c r="AS1587" s="19">
        <v>2592</v>
      </c>
      <c r="AT1587" s="19">
        <v>1.0229999999999999</v>
      </c>
      <c r="AU1587" s="19">
        <v>0.90700000000000003</v>
      </c>
      <c r="AV1587" s="19">
        <v>0.71799999999999997</v>
      </c>
      <c r="AW1587" s="19">
        <v>0.98499999999999999</v>
      </c>
      <c r="AX1587" s="19">
        <v>1.2669999999999999</v>
      </c>
      <c r="AY1587" s="19">
        <v>0.70599999999999996</v>
      </c>
      <c r="AZ1587" s="19">
        <v>1.3979999999999999</v>
      </c>
      <c r="BA1587" s="19">
        <v>0.93500000000000005</v>
      </c>
      <c r="BB1587" s="19">
        <v>0.79</v>
      </c>
      <c r="BC1587" s="19">
        <v>0.97099999999999997</v>
      </c>
      <c r="BD1587" s="19">
        <v>0.98699999999999999</v>
      </c>
      <c r="BE1587" s="19">
        <v>0.98399999999999999</v>
      </c>
      <c r="BF1587" s="19">
        <v>0.59399999999999997</v>
      </c>
      <c r="BG1587" s="19">
        <v>0.73799999999999999</v>
      </c>
      <c r="BH1587" s="19">
        <v>0.83199999999999996</v>
      </c>
      <c r="BI1587" s="19">
        <v>0.755</v>
      </c>
      <c r="BJ1587" s="19">
        <v>0.55000000000000004</v>
      </c>
      <c r="BK1587" s="19">
        <v>0.94699999999999995</v>
      </c>
      <c r="BL1587" s="19"/>
      <c r="BM1587" s="19">
        <v>1.3109999999999999</v>
      </c>
      <c r="BN1587" s="19">
        <v>0.874</v>
      </c>
      <c r="BO1587" s="19">
        <v>1.05</v>
      </c>
      <c r="BP1587" s="19">
        <v>1.034</v>
      </c>
      <c r="BQ1587" s="19">
        <v>0.79100000000000004</v>
      </c>
      <c r="BR1587" s="19">
        <v>0.65700000000000003</v>
      </c>
      <c r="BS1587" s="19">
        <v>0.90500000000000003</v>
      </c>
      <c r="BT1587" s="19">
        <v>1.0860000000000001</v>
      </c>
      <c r="BU1587" s="19">
        <v>0.81599999999999995</v>
      </c>
      <c r="BV1587" s="19">
        <v>0.90800000000000003</v>
      </c>
      <c r="BW1587" s="19">
        <v>0.75600000000000001</v>
      </c>
      <c r="BX1587" s="19">
        <v>0.88100000000000001</v>
      </c>
      <c r="BY1587" s="19">
        <v>1.4430000000000001</v>
      </c>
      <c r="BZ1587" s="19">
        <v>0.64600000000000002</v>
      </c>
      <c r="CA1587" s="19">
        <v>0.58399999999999996</v>
      </c>
      <c r="CB1587" s="19">
        <v>0.97099999999999997</v>
      </c>
      <c r="CC1587" s="19">
        <v>0.94699999999999995</v>
      </c>
      <c r="CD1587" s="19">
        <v>1.0609999999999999</v>
      </c>
      <c r="CE1587" s="19"/>
      <c r="CF1587" s="19">
        <v>1.109</v>
      </c>
      <c r="CG1587" s="19">
        <v>1.4930000000000001</v>
      </c>
      <c r="CH1587" s="19">
        <v>1.226</v>
      </c>
      <c r="CI1587" s="19">
        <v>1.218</v>
      </c>
      <c r="CJ1587" s="19">
        <v>1.2789999999999999</v>
      </c>
      <c r="CK1587" s="19">
        <v>0.90900000000000003</v>
      </c>
      <c r="CL1587" s="19">
        <v>0.94899999999999995</v>
      </c>
      <c r="CM1587" s="19">
        <v>1.0760000000000001</v>
      </c>
      <c r="CN1587" s="19">
        <v>0.50600000000000001</v>
      </c>
      <c r="CO1587" s="19">
        <v>0.86699999999999999</v>
      </c>
      <c r="CP1587" s="19">
        <v>1.0509999999999999</v>
      </c>
      <c r="CQ1587" s="19">
        <v>1.3149999999999999</v>
      </c>
      <c r="CR1587" s="19">
        <v>0.7</v>
      </c>
      <c r="CS1587" s="19">
        <v>0.92300000000000004</v>
      </c>
      <c r="CT1587" s="19">
        <v>0.88300000000000001</v>
      </c>
      <c r="CU1587" s="19">
        <v>0.91400000000000003</v>
      </c>
      <c r="CV1587" s="19">
        <v>0.79800000000000004</v>
      </c>
      <c r="CW1587" s="19">
        <v>1.8560000000000001</v>
      </c>
    </row>
    <row r="1588" spans="1:101" s="1" customFormat="1" ht="15" x14ac:dyDescent="0.2">
      <c r="A1588" s="19">
        <v>2594</v>
      </c>
      <c r="B1588" s="19">
        <v>494.8</v>
      </c>
      <c r="C1588" s="19">
        <v>1379.8</v>
      </c>
      <c r="D1588" s="19">
        <v>353.5985</v>
      </c>
      <c r="E1588" s="19">
        <v>355.60610000000003</v>
      </c>
      <c r="F1588" s="19">
        <v>239.0804</v>
      </c>
      <c r="G1588" s="20">
        <v>2590</v>
      </c>
      <c r="H1588" s="19">
        <v>2</v>
      </c>
      <c r="I1588" s="19">
        <v>2</v>
      </c>
      <c r="J1588" s="19" t="s">
        <v>103</v>
      </c>
      <c r="M1588" s="10"/>
      <c r="N1588" s="10"/>
      <c r="U1588" s="21">
        <v>0</v>
      </c>
      <c r="V1588" s="21">
        <v>29</v>
      </c>
      <c r="W1588" s="21">
        <v>559</v>
      </c>
      <c r="X1588" s="19">
        <v>6.6699999999999995E-2</v>
      </c>
      <c r="Y1588" s="19">
        <v>1.0169999999999999</v>
      </c>
      <c r="Z1588" s="19">
        <v>1.169</v>
      </c>
      <c r="AA1588" s="19">
        <v>1.046</v>
      </c>
      <c r="AB1588" s="22">
        <f t="shared" si="392"/>
        <v>0.87442777777777769</v>
      </c>
      <c r="AC1588" s="22">
        <f t="shared" si="393"/>
        <v>1.2842777777777776</v>
      </c>
      <c r="AD1588" s="22">
        <f t="shared" si="394"/>
        <v>0.94327777777777777</v>
      </c>
      <c r="AE1588" s="22">
        <f t="shared" si="395"/>
        <v>0.68087122031405456</v>
      </c>
      <c r="AF1588" s="22">
        <f t="shared" si="396"/>
        <v>0.92700983567936857</v>
      </c>
      <c r="AG1588" s="22">
        <f t="shared" si="397"/>
        <v>-0.55454614155937765</v>
      </c>
      <c r="AH1588" s="22">
        <f t="shared" si="398"/>
        <v>-0.10934344879753753</v>
      </c>
      <c r="AI1588" s="22">
        <f t="shared" si="399"/>
        <v>-2.3916138297967797</v>
      </c>
      <c r="AJ1588" s="22">
        <f t="shared" si="400"/>
        <v>-0.1932849955332552</v>
      </c>
      <c r="AK1588" s="22">
        <f t="shared" si="406"/>
        <v>0</v>
      </c>
      <c r="AL1588" s="22" t="str">
        <f t="shared" si="401"/>
        <v>Increase</v>
      </c>
      <c r="AM1588" s="24">
        <f t="shared" si="402"/>
        <v>4.0586926983987156E-3</v>
      </c>
      <c r="AN1588" s="24">
        <f t="shared" si="403"/>
        <v>0.64078893592333219</v>
      </c>
      <c r="AO1588" s="25">
        <v>1.3814500000000001</v>
      </c>
      <c r="AP1588" s="24">
        <f t="shared" si="404"/>
        <v>0.64078893592333219</v>
      </c>
      <c r="AQ1588" s="25">
        <v>0.38461400000000001</v>
      </c>
      <c r="AR1588" s="25">
        <v>0.51784399999999997</v>
      </c>
      <c r="AS1588" s="19">
        <v>2594</v>
      </c>
      <c r="AT1588" s="19">
        <v>1.107</v>
      </c>
      <c r="AU1588" s="19">
        <v>1.788</v>
      </c>
      <c r="AV1588" s="19">
        <v>0.748</v>
      </c>
      <c r="AW1588" s="19">
        <v>0.83599999999999997</v>
      </c>
      <c r="AX1588" s="19">
        <v>0.76200000000000001</v>
      </c>
      <c r="AY1588" s="19">
        <v>1.0780000000000001</v>
      </c>
      <c r="AZ1588" s="19">
        <v>1.2729999999999999</v>
      </c>
      <c r="BA1588" s="19">
        <v>1.0349999999999999</v>
      </c>
      <c r="BB1588" s="19">
        <v>0.68100000000000005</v>
      </c>
      <c r="BC1588" s="19">
        <v>0.69</v>
      </c>
      <c r="BD1588" s="19">
        <v>0.23369999999999999</v>
      </c>
      <c r="BE1588" s="19">
        <v>1.4490000000000001</v>
      </c>
      <c r="BF1588" s="19">
        <v>0.70499999999999996</v>
      </c>
      <c r="BG1588" s="19">
        <v>0.85399999999999998</v>
      </c>
      <c r="BH1588" s="19">
        <v>0.56399999999999995</v>
      </c>
      <c r="BI1588" s="19">
        <v>0.52500000000000002</v>
      </c>
      <c r="BJ1588" s="19">
        <v>0.58499999999999996</v>
      </c>
      <c r="BK1588" s="19">
        <v>0.82599999999999996</v>
      </c>
      <c r="BL1588" s="19"/>
      <c r="BM1588" s="19">
        <v>2.2709999999999999</v>
      </c>
      <c r="BN1588" s="19">
        <v>1.966</v>
      </c>
      <c r="BO1588" s="19">
        <v>1.196</v>
      </c>
      <c r="BP1588" s="19">
        <v>1.0640000000000001</v>
      </c>
      <c r="BQ1588" s="19">
        <v>1.462</v>
      </c>
      <c r="BR1588" s="19">
        <v>1.0489999999999999</v>
      </c>
      <c r="BS1588" s="19">
        <v>1.4510000000000001</v>
      </c>
      <c r="BT1588" s="19">
        <v>1.153</v>
      </c>
      <c r="BU1588" s="19">
        <v>0.85599999999999998</v>
      </c>
      <c r="BV1588" s="19">
        <v>0.47899999999999998</v>
      </c>
      <c r="BW1588" s="19">
        <v>0.85799999999999998</v>
      </c>
      <c r="BX1588" s="19">
        <v>1.45</v>
      </c>
      <c r="BY1588" s="19">
        <v>0.93500000000000005</v>
      </c>
      <c r="BZ1588" s="19">
        <v>1.3560000000000001</v>
      </c>
      <c r="CA1588" s="19">
        <v>1.629</v>
      </c>
      <c r="CB1588" s="19">
        <v>0.96799999999999997</v>
      </c>
      <c r="CC1588" s="19">
        <v>1.429</v>
      </c>
      <c r="CD1588" s="19">
        <v>1.5449999999999999</v>
      </c>
      <c r="CE1588" s="19"/>
      <c r="CF1588" s="19">
        <v>0.82299999999999995</v>
      </c>
      <c r="CG1588" s="19">
        <v>0.48899999999999999</v>
      </c>
      <c r="CH1588" s="19">
        <v>1.5109999999999999</v>
      </c>
      <c r="CI1588" s="19">
        <v>0.55100000000000005</v>
      </c>
      <c r="CJ1588" s="19">
        <v>0.44400000000000001</v>
      </c>
      <c r="CK1588" s="19">
        <v>1.2629999999999999</v>
      </c>
      <c r="CL1588" s="19">
        <v>2.4729999999999999</v>
      </c>
      <c r="CM1588" s="19">
        <v>0.83199999999999996</v>
      </c>
      <c r="CN1588" s="19">
        <v>0.89100000000000001</v>
      </c>
      <c r="CO1588" s="19">
        <v>0.54500000000000004</v>
      </c>
      <c r="CP1588" s="19">
        <v>0.66800000000000004</v>
      </c>
      <c r="CQ1588" s="19">
        <v>0.71</v>
      </c>
      <c r="CR1588" s="19">
        <v>1.1659999999999999</v>
      </c>
      <c r="CS1588" s="19">
        <v>1.0669999999999999</v>
      </c>
      <c r="CT1588" s="19">
        <v>0.90900000000000003</v>
      </c>
      <c r="CU1588" s="19">
        <v>1.3069999999999999</v>
      </c>
      <c r="CV1588" s="19">
        <v>0.97899999999999998</v>
      </c>
      <c r="CW1588" s="19">
        <v>0.35099999999999998</v>
      </c>
    </row>
    <row r="1589" spans="1:101" s="1" customFormat="1" ht="15" x14ac:dyDescent="0.2">
      <c r="A1589" s="19">
        <v>2595</v>
      </c>
      <c r="B1589" s="19">
        <v>494.8</v>
      </c>
      <c r="C1589" s="19">
        <v>1379.8</v>
      </c>
      <c r="D1589" s="19">
        <v>378.10079999999999</v>
      </c>
      <c r="E1589" s="19">
        <v>380.10739999999998</v>
      </c>
      <c r="F1589" s="19">
        <v>144.04249999999999</v>
      </c>
      <c r="G1589" s="20">
        <v>82398.666670000006</v>
      </c>
      <c r="H1589" s="19">
        <v>1</v>
      </c>
      <c r="I1589" s="19">
        <v>1</v>
      </c>
      <c r="J1589" s="19" t="s">
        <v>109</v>
      </c>
      <c r="M1589" s="10"/>
      <c r="N1589" s="10"/>
      <c r="U1589" s="21">
        <v>3</v>
      </c>
      <c r="V1589" s="21">
        <v>43</v>
      </c>
      <c r="W1589" s="21">
        <v>497</v>
      </c>
      <c r="X1589" s="19">
        <v>1.67E-2</v>
      </c>
      <c r="Y1589" s="19">
        <v>0.77600000000000002</v>
      </c>
      <c r="Z1589" s="19">
        <v>0.74</v>
      </c>
      <c r="AA1589" s="19">
        <v>0.755</v>
      </c>
      <c r="AB1589" s="22">
        <f t="shared" si="392"/>
        <v>0.94744444444444453</v>
      </c>
      <c r="AC1589" s="22">
        <f t="shared" si="393"/>
        <v>1.0622222222222222</v>
      </c>
      <c r="AD1589" s="22">
        <f t="shared" si="394"/>
        <v>0.9208333333333335</v>
      </c>
      <c r="AE1589" s="22">
        <f t="shared" si="395"/>
        <v>0.8919456066945608</v>
      </c>
      <c r="AF1589" s="22">
        <f t="shared" si="396"/>
        <v>1.0288989441930618</v>
      </c>
      <c r="AG1589" s="22">
        <f t="shared" si="397"/>
        <v>-0.16497236158563286</v>
      </c>
      <c r="AH1589" s="22">
        <f t="shared" si="398"/>
        <v>4.1101291395165378E-2</v>
      </c>
      <c r="AI1589" s="22">
        <f t="shared" si="399"/>
        <v>-1.0151043070768691</v>
      </c>
      <c r="AJ1589" s="22">
        <f t="shared" si="400"/>
        <v>-0.2527200102390908</v>
      </c>
      <c r="AK1589" s="22">
        <f t="shared" si="406"/>
        <v>0</v>
      </c>
      <c r="AL1589" s="22" t="str">
        <f t="shared" si="401"/>
        <v>Increase</v>
      </c>
      <c r="AM1589" s="24">
        <f t="shared" si="402"/>
        <v>9.6581888469173982E-2</v>
      </c>
      <c r="AN1589" s="24">
        <f t="shared" si="403"/>
        <v>0.55883035669658343</v>
      </c>
      <c r="AO1589" s="25">
        <v>0.88794799999999996</v>
      </c>
      <c r="AP1589" s="24">
        <f t="shared" si="404"/>
        <v>0.55883035669658343</v>
      </c>
      <c r="AQ1589" s="25">
        <v>0.54622000000000004</v>
      </c>
      <c r="AR1589" s="25">
        <v>0.68140800000000001</v>
      </c>
      <c r="AS1589" s="19">
        <v>2595</v>
      </c>
      <c r="AT1589" s="19">
        <v>0.94399999999999995</v>
      </c>
      <c r="AU1589" s="19">
        <v>0.92600000000000005</v>
      </c>
      <c r="AV1589" s="19">
        <v>0.92200000000000004</v>
      </c>
      <c r="AW1589" s="19">
        <v>1.0349999999999999</v>
      </c>
      <c r="AX1589" s="19">
        <v>1.23</v>
      </c>
      <c r="AY1589" s="19">
        <v>1.0840000000000001</v>
      </c>
      <c r="AZ1589" s="19">
        <v>1.01</v>
      </c>
      <c r="BA1589" s="19">
        <v>1.1240000000000001</v>
      </c>
      <c r="BB1589" s="19">
        <v>0.70599999999999996</v>
      </c>
      <c r="BC1589" s="19">
        <v>0.78900000000000003</v>
      </c>
      <c r="BD1589" s="19">
        <v>0.90900000000000003</v>
      </c>
      <c r="BE1589" s="19">
        <v>1.01</v>
      </c>
      <c r="BF1589" s="19">
        <v>1.097</v>
      </c>
      <c r="BG1589" s="19">
        <v>1.0629999999999999</v>
      </c>
      <c r="BH1589" s="19">
        <v>0.84799999999999998</v>
      </c>
      <c r="BI1589" s="19">
        <v>0.90800000000000003</v>
      </c>
      <c r="BJ1589" s="19">
        <v>0.81699999999999995</v>
      </c>
      <c r="BK1589" s="19">
        <v>0.63200000000000001</v>
      </c>
      <c r="BL1589" s="19"/>
      <c r="BM1589" s="19">
        <v>1.2929999999999999</v>
      </c>
      <c r="BN1589" s="19">
        <v>1.2010000000000001</v>
      </c>
      <c r="BO1589" s="19">
        <v>1.1879999999999999</v>
      </c>
      <c r="BP1589" s="19">
        <v>1.099</v>
      </c>
      <c r="BQ1589" s="19">
        <v>1.224</v>
      </c>
      <c r="BR1589" s="19">
        <v>1.532</v>
      </c>
      <c r="BS1589" s="19">
        <v>1.1040000000000001</v>
      </c>
      <c r="BT1589" s="19">
        <v>0.85899999999999999</v>
      </c>
      <c r="BU1589" s="19">
        <v>0.89600000000000002</v>
      </c>
      <c r="BV1589" s="19">
        <v>0.97</v>
      </c>
      <c r="BW1589" s="19">
        <v>0.99199999999999999</v>
      </c>
      <c r="BX1589" s="19">
        <v>1.518</v>
      </c>
      <c r="BY1589" s="19">
        <v>0.91900000000000004</v>
      </c>
      <c r="BZ1589" s="19">
        <v>1.1459999999999999</v>
      </c>
      <c r="CA1589" s="19">
        <v>0.92100000000000004</v>
      </c>
      <c r="CB1589" s="19">
        <v>0.80500000000000005</v>
      </c>
      <c r="CC1589" s="19">
        <v>0.77200000000000002</v>
      </c>
      <c r="CD1589" s="19">
        <v>0.68100000000000005</v>
      </c>
      <c r="CE1589" s="19"/>
      <c r="CF1589" s="19">
        <v>0.89300000000000002</v>
      </c>
      <c r="CG1589" s="19">
        <v>1.0569999999999999</v>
      </c>
      <c r="CH1589" s="19">
        <v>0.97199999999999998</v>
      </c>
      <c r="CI1589" s="19">
        <v>1.006</v>
      </c>
      <c r="CJ1589" s="19">
        <v>0.98499999999999999</v>
      </c>
      <c r="CK1589" s="19">
        <v>1.028</v>
      </c>
      <c r="CL1589" s="19">
        <v>0.99</v>
      </c>
      <c r="CM1589" s="19">
        <v>0.71099999999999997</v>
      </c>
      <c r="CN1589" s="19">
        <v>0.64400000000000002</v>
      </c>
      <c r="CO1589" s="19">
        <v>1.016</v>
      </c>
      <c r="CP1589" s="19">
        <v>1.0329999999999999</v>
      </c>
      <c r="CQ1589" s="19">
        <v>0.874</v>
      </c>
      <c r="CR1589" s="19">
        <v>0.89600000000000002</v>
      </c>
      <c r="CS1589" s="19">
        <v>0.88700000000000001</v>
      </c>
      <c r="CT1589" s="19">
        <v>0.77900000000000003</v>
      </c>
      <c r="CU1589" s="19">
        <v>0.86799999999999999</v>
      </c>
      <c r="CV1589" s="19">
        <v>0.93100000000000005</v>
      </c>
      <c r="CW1589" s="19">
        <v>1.0049999999999999</v>
      </c>
    </row>
    <row r="1590" spans="1:101" s="1" customFormat="1" ht="15" x14ac:dyDescent="0.2">
      <c r="A1590" s="19">
        <v>2596</v>
      </c>
      <c r="B1590" s="19">
        <v>495</v>
      </c>
      <c r="C1590" s="19">
        <v>1380</v>
      </c>
      <c r="D1590" s="19">
        <v>368.072</v>
      </c>
      <c r="E1590" s="19">
        <v>370.07749999999999</v>
      </c>
      <c r="F1590" s="19">
        <v>134.0137</v>
      </c>
      <c r="G1590" s="20">
        <v>18488.96429</v>
      </c>
      <c r="H1590" s="19">
        <v>1</v>
      </c>
      <c r="I1590" s="19">
        <v>1</v>
      </c>
      <c r="J1590" s="19" t="s">
        <v>117</v>
      </c>
      <c r="M1590" s="10"/>
      <c r="N1590" s="10"/>
      <c r="U1590" s="21">
        <v>0</v>
      </c>
      <c r="V1590" s="21">
        <v>0</v>
      </c>
      <c r="W1590" s="21">
        <v>15</v>
      </c>
      <c r="X1590" s="19">
        <v>0</v>
      </c>
      <c r="Y1590" s="19">
        <v>1.0029999999999999</v>
      </c>
      <c r="Z1590" s="19">
        <v>1.101</v>
      </c>
      <c r="AA1590" s="19">
        <v>0.97299999999999998</v>
      </c>
      <c r="AB1590" s="22">
        <f t="shared" si="392"/>
        <v>0.72238888888888897</v>
      </c>
      <c r="AC1590" s="22">
        <f t="shared" si="393"/>
        <v>0.78683333333333327</v>
      </c>
      <c r="AD1590" s="22">
        <f t="shared" si="394"/>
        <v>0.79961111111111105</v>
      </c>
      <c r="AE1590" s="22">
        <f t="shared" si="395"/>
        <v>0.91809644849255123</v>
      </c>
      <c r="AF1590" s="22">
        <f t="shared" si="396"/>
        <v>0.90342527617591906</v>
      </c>
      <c r="AG1590" s="22">
        <f t="shared" si="397"/>
        <v>-0.12328237430619704</v>
      </c>
      <c r="AH1590" s="22">
        <f t="shared" si="398"/>
        <v>-0.1465228165961894</v>
      </c>
      <c r="AI1590" s="22">
        <f t="shared" si="399"/>
        <v>-0.28911211145401183</v>
      </c>
      <c r="AJ1590" s="22">
        <f t="shared" si="400"/>
        <v>-0.40038789513405487</v>
      </c>
      <c r="AK1590" s="22">
        <f t="shared" si="406"/>
        <v>0</v>
      </c>
      <c r="AL1590" s="22" t="str">
        <f t="shared" si="401"/>
        <v>Increase</v>
      </c>
      <c r="AM1590" s="24">
        <f t="shared" si="402"/>
        <v>0.51391097031259525</v>
      </c>
      <c r="AN1590" s="24">
        <f t="shared" si="403"/>
        <v>0.39775175527991424</v>
      </c>
      <c r="AO1590" s="25">
        <v>0.71048599999999995</v>
      </c>
      <c r="AP1590" s="24">
        <f t="shared" si="404"/>
        <v>0.39775175527991424</v>
      </c>
      <c r="AQ1590" s="25">
        <v>0.76277700000000004</v>
      </c>
      <c r="AR1590" s="25">
        <v>0.84193799999999996</v>
      </c>
      <c r="AS1590" s="19">
        <v>2596</v>
      </c>
      <c r="AT1590" s="19">
        <v>0.499</v>
      </c>
      <c r="AU1590" s="19">
        <v>0.56599999999999995</v>
      </c>
      <c r="AV1590" s="19">
        <v>0.68600000000000005</v>
      </c>
      <c r="AW1590" s="19">
        <v>0.71299999999999997</v>
      </c>
      <c r="AX1590" s="19">
        <v>0.60099999999999998</v>
      </c>
      <c r="AY1590" s="19">
        <v>0.47799999999999998</v>
      </c>
      <c r="AZ1590" s="19">
        <v>0.64500000000000002</v>
      </c>
      <c r="BA1590" s="19">
        <v>0.66300000000000003</v>
      </c>
      <c r="BB1590" s="19">
        <v>0.77500000000000002</v>
      </c>
      <c r="BC1590" s="19">
        <v>0.77300000000000002</v>
      </c>
      <c r="BD1590" s="19">
        <v>0.9</v>
      </c>
      <c r="BE1590" s="19">
        <v>1.1919999999999999</v>
      </c>
      <c r="BF1590" s="19">
        <v>1.143</v>
      </c>
      <c r="BG1590" s="19">
        <v>0.71599999999999997</v>
      </c>
      <c r="BH1590" s="19">
        <v>0.60799999999999998</v>
      </c>
      <c r="BI1590" s="19">
        <v>0.40300000000000002</v>
      </c>
      <c r="BJ1590" s="19">
        <v>0.83499999999999996</v>
      </c>
      <c r="BK1590" s="19">
        <v>0.80700000000000005</v>
      </c>
      <c r="BL1590" s="19"/>
      <c r="BM1590" s="19">
        <v>0.65400000000000003</v>
      </c>
      <c r="BN1590" s="19">
        <v>0.88100000000000001</v>
      </c>
      <c r="BO1590" s="19">
        <v>0.46400000000000002</v>
      </c>
      <c r="BP1590" s="19">
        <v>0.50700000000000001</v>
      </c>
      <c r="BQ1590" s="19">
        <v>1.2829999999999999</v>
      </c>
      <c r="BR1590" s="19">
        <v>1.661</v>
      </c>
      <c r="BS1590" s="19">
        <v>0.79700000000000004</v>
      </c>
      <c r="BT1590" s="19">
        <v>0.41199999999999998</v>
      </c>
      <c r="BU1590" s="19">
        <v>0.95699999999999996</v>
      </c>
      <c r="BV1590" s="19">
        <v>1.3340000000000001</v>
      </c>
      <c r="BW1590" s="19">
        <v>0.80100000000000005</v>
      </c>
      <c r="BX1590" s="19">
        <v>0.45100000000000001</v>
      </c>
      <c r="BY1590" s="19">
        <v>0.35099999999999998</v>
      </c>
      <c r="BZ1590" s="19">
        <v>0.51100000000000001</v>
      </c>
      <c r="CA1590" s="19">
        <v>0.77</v>
      </c>
      <c r="CB1590" s="19">
        <v>0.50800000000000001</v>
      </c>
      <c r="CC1590" s="19">
        <v>0.91700000000000004</v>
      </c>
      <c r="CD1590" s="19">
        <v>0.90400000000000003</v>
      </c>
      <c r="CE1590" s="19"/>
      <c r="CF1590" s="19">
        <v>0.56200000000000006</v>
      </c>
      <c r="CG1590" s="19">
        <v>0.80700000000000005</v>
      </c>
      <c r="CH1590" s="19">
        <v>0.78100000000000003</v>
      </c>
      <c r="CI1590" s="19">
        <v>1.577</v>
      </c>
      <c r="CJ1590" s="19">
        <v>0.94299999999999995</v>
      </c>
      <c r="CK1590" s="19">
        <v>0.60499999999999998</v>
      </c>
      <c r="CL1590" s="19">
        <v>0.51600000000000001</v>
      </c>
      <c r="CM1590" s="19">
        <v>1.552</v>
      </c>
      <c r="CN1590" s="19">
        <v>0.53800000000000003</v>
      </c>
      <c r="CO1590" s="19">
        <v>0.79400000000000004</v>
      </c>
      <c r="CP1590" s="19">
        <v>0.46899999999999997</v>
      </c>
      <c r="CQ1590" s="19">
        <v>0.72199999999999998</v>
      </c>
      <c r="CR1590" s="19">
        <v>0.81499999999999995</v>
      </c>
      <c r="CS1590" s="19">
        <v>0.77200000000000002</v>
      </c>
      <c r="CT1590" s="19">
        <v>0.73299999999999998</v>
      </c>
      <c r="CU1590" s="19">
        <v>0.38900000000000001</v>
      </c>
      <c r="CV1590" s="19">
        <v>0.90200000000000002</v>
      </c>
      <c r="CW1590" s="19">
        <v>0.91600000000000004</v>
      </c>
    </row>
    <row r="1591" spans="1:101" s="1" customFormat="1" ht="15" x14ac:dyDescent="0.2">
      <c r="A1591" s="19">
        <v>2601</v>
      </c>
      <c r="B1591" s="19">
        <v>496</v>
      </c>
      <c r="C1591" s="19">
        <v>1380.9</v>
      </c>
      <c r="D1591" s="19">
        <v>393.12689999999998</v>
      </c>
      <c r="E1591" s="19">
        <v>395.13350000000003</v>
      </c>
      <c r="F1591" s="19">
        <v>159.0686</v>
      </c>
      <c r="G1591" s="20">
        <v>162314.98250000001</v>
      </c>
      <c r="H1591" s="19">
        <v>1</v>
      </c>
      <c r="I1591" s="19">
        <v>1</v>
      </c>
      <c r="J1591" s="19" t="s">
        <v>109</v>
      </c>
      <c r="M1591" s="10"/>
      <c r="N1591" s="10"/>
      <c r="U1591" s="21">
        <v>1</v>
      </c>
      <c r="V1591" s="21">
        <v>10</v>
      </c>
      <c r="W1591" s="21">
        <v>118</v>
      </c>
      <c r="X1591" s="19">
        <v>0.05</v>
      </c>
      <c r="Y1591" s="19">
        <v>0.98699999999999999</v>
      </c>
      <c r="Z1591" s="19">
        <v>1.0069999999999999</v>
      </c>
      <c r="AA1591" s="19">
        <v>1.0109999999999999</v>
      </c>
      <c r="AB1591" s="22">
        <f t="shared" si="392"/>
        <v>0.97122222222222243</v>
      </c>
      <c r="AC1591" s="22">
        <f t="shared" si="393"/>
        <v>0.89749999999999985</v>
      </c>
      <c r="AD1591" s="22">
        <f t="shared" si="394"/>
        <v>0.92288888888888898</v>
      </c>
      <c r="AE1591" s="22">
        <f t="shared" si="395"/>
        <v>1.0821417517796352</v>
      </c>
      <c r="AF1591" s="22">
        <f t="shared" si="396"/>
        <v>1.0523717794365519</v>
      </c>
      <c r="AG1591" s="22">
        <f t="shared" si="397"/>
        <v>0.11388949287518292</v>
      </c>
      <c r="AH1591" s="22">
        <f t="shared" si="398"/>
        <v>7.3644466603113412E-2</v>
      </c>
      <c r="AI1591" s="22">
        <f t="shared" si="399"/>
        <v>-0.80761228811705033</v>
      </c>
      <c r="AJ1591" s="22">
        <f t="shared" si="400"/>
        <v>-0.67180609971275851</v>
      </c>
      <c r="AK1591" s="22">
        <f t="shared" si="406"/>
        <v>0</v>
      </c>
      <c r="AL1591" s="22" t="str">
        <f t="shared" si="401"/>
        <v>Lowering</v>
      </c>
      <c r="AM1591" s="24">
        <f t="shared" si="402"/>
        <v>0.15573553239682539</v>
      </c>
      <c r="AN1591" s="24">
        <f t="shared" si="403"/>
        <v>0.21290894124294701</v>
      </c>
      <c r="AO1591" s="25">
        <v>0.79861599999999999</v>
      </c>
      <c r="AP1591" s="24">
        <f t="shared" si="404"/>
        <v>0.21290894124294701</v>
      </c>
      <c r="AQ1591" s="25">
        <v>0.93207399999999996</v>
      </c>
      <c r="AR1591" s="25">
        <v>0.94782100000000002</v>
      </c>
      <c r="AS1591" s="19">
        <v>2601</v>
      </c>
      <c r="AT1591" s="19">
        <v>0.89700000000000002</v>
      </c>
      <c r="AU1591" s="19">
        <v>0.93799999999999994</v>
      </c>
      <c r="AV1591" s="19">
        <v>0.94899999999999995</v>
      </c>
      <c r="AW1591" s="19">
        <v>1.0169999999999999</v>
      </c>
      <c r="AX1591" s="19">
        <v>0.93400000000000005</v>
      </c>
      <c r="AY1591" s="19">
        <v>0.96</v>
      </c>
      <c r="AZ1591" s="19">
        <v>1.1279999999999999</v>
      </c>
      <c r="BA1591" s="19">
        <v>1.22</v>
      </c>
      <c r="BB1591" s="19">
        <v>0.92300000000000004</v>
      </c>
      <c r="BC1591" s="19">
        <v>1.079</v>
      </c>
      <c r="BD1591" s="19">
        <v>0.96699999999999997</v>
      </c>
      <c r="BE1591" s="19">
        <v>1.155</v>
      </c>
      <c r="BF1591" s="19">
        <v>0.70399999999999996</v>
      </c>
      <c r="BG1591" s="19">
        <v>0.88200000000000001</v>
      </c>
      <c r="BH1591" s="19">
        <v>0.88700000000000001</v>
      </c>
      <c r="BI1591" s="19">
        <v>0.81</v>
      </c>
      <c r="BJ1591" s="19">
        <v>0.97</v>
      </c>
      <c r="BK1591" s="19">
        <v>1.0620000000000001</v>
      </c>
      <c r="BL1591" s="19"/>
      <c r="BM1591" s="19">
        <v>0.79800000000000004</v>
      </c>
      <c r="BN1591" s="19">
        <v>1.071</v>
      </c>
      <c r="BO1591" s="19">
        <v>0.86799999999999999</v>
      </c>
      <c r="BP1591" s="19">
        <v>0.86799999999999999</v>
      </c>
      <c r="BQ1591" s="19">
        <v>0.70899999999999996</v>
      </c>
      <c r="BR1591" s="19">
        <v>0.67600000000000005</v>
      </c>
      <c r="BS1591" s="19">
        <v>1.042</v>
      </c>
      <c r="BT1591" s="19">
        <v>0.90800000000000003</v>
      </c>
      <c r="BU1591" s="19">
        <v>0.98899999999999999</v>
      </c>
      <c r="BV1591" s="19">
        <v>0.90600000000000003</v>
      </c>
      <c r="BW1591" s="19">
        <v>0.71599999999999997</v>
      </c>
      <c r="BX1591" s="19">
        <v>0.72699999999999998</v>
      </c>
      <c r="BY1591" s="19">
        <v>0.91900000000000004</v>
      </c>
      <c r="BZ1591" s="19">
        <v>1.0329999999999999</v>
      </c>
      <c r="CA1591" s="19">
        <v>0.85099999999999998</v>
      </c>
      <c r="CB1591" s="19">
        <v>1.4179999999999999</v>
      </c>
      <c r="CC1591" s="19">
        <v>0.81399999999999995</v>
      </c>
      <c r="CD1591" s="19">
        <v>0.84199999999999997</v>
      </c>
      <c r="CE1591" s="19"/>
      <c r="CF1591" s="19">
        <v>0.92800000000000005</v>
      </c>
      <c r="CG1591" s="19">
        <v>0.76700000000000002</v>
      </c>
      <c r="CH1591" s="19">
        <v>1.1080000000000001</v>
      </c>
      <c r="CI1591" s="19">
        <v>0.79200000000000004</v>
      </c>
      <c r="CJ1591" s="19">
        <v>0.84099999999999997</v>
      </c>
      <c r="CK1591" s="19">
        <v>0.85</v>
      </c>
      <c r="CL1591" s="19">
        <v>1.0569999999999999</v>
      </c>
      <c r="CM1591" s="19">
        <v>0.90800000000000003</v>
      </c>
      <c r="CN1591" s="19">
        <v>0.86699999999999999</v>
      </c>
      <c r="CO1591" s="19">
        <v>1.0900000000000001</v>
      </c>
      <c r="CP1591" s="19">
        <v>0.86799999999999999</v>
      </c>
      <c r="CQ1591" s="19">
        <v>1.0880000000000001</v>
      </c>
      <c r="CR1591" s="19">
        <v>0.89400000000000002</v>
      </c>
      <c r="CS1591" s="19">
        <v>0.93899999999999995</v>
      </c>
      <c r="CT1591" s="19">
        <v>0.97199999999999998</v>
      </c>
      <c r="CU1591" s="19">
        <v>0.90200000000000002</v>
      </c>
      <c r="CV1591" s="19">
        <v>0.88800000000000001</v>
      </c>
      <c r="CW1591" s="19">
        <v>0.85299999999999998</v>
      </c>
    </row>
    <row r="1592" spans="1:101" s="1" customFormat="1" ht="15" x14ac:dyDescent="0.2">
      <c r="A1592" s="19">
        <v>2602</v>
      </c>
      <c r="B1592" s="19">
        <v>496</v>
      </c>
      <c r="C1592" s="19">
        <v>1381.9</v>
      </c>
      <c r="D1592" s="19">
        <v>331.55950000000001</v>
      </c>
      <c r="E1592" s="19">
        <v>333.56610000000001</v>
      </c>
      <c r="F1592" s="19">
        <v>195.00239999999999</v>
      </c>
      <c r="G1592" s="20">
        <v>89187.578949999996</v>
      </c>
      <c r="H1592" s="19">
        <v>2</v>
      </c>
      <c r="I1592" s="19">
        <v>2</v>
      </c>
      <c r="J1592" s="19" t="s">
        <v>103</v>
      </c>
      <c r="M1592" s="10"/>
      <c r="N1592" s="10"/>
      <c r="U1592" s="21">
        <v>0</v>
      </c>
      <c r="V1592" s="21">
        <v>2</v>
      </c>
      <c r="W1592" s="21">
        <v>35</v>
      </c>
      <c r="X1592" s="19">
        <v>0.05</v>
      </c>
      <c r="Y1592" s="19">
        <v>1.0529999999999999</v>
      </c>
      <c r="Z1592" s="19">
        <v>0.90300000000000002</v>
      </c>
      <c r="AA1592" s="19">
        <v>1.0309999999999999</v>
      </c>
      <c r="AB1592" s="22">
        <f t="shared" si="392"/>
        <v>1.0823888888888888</v>
      </c>
      <c r="AC1592" s="22">
        <f t="shared" si="393"/>
        <v>0.86794444444444452</v>
      </c>
      <c r="AD1592" s="22">
        <f t="shared" si="394"/>
        <v>1.0225555555555557</v>
      </c>
      <c r="AE1592" s="22">
        <f t="shared" si="395"/>
        <v>1.2470716251680214</v>
      </c>
      <c r="AF1592" s="22">
        <f t="shared" si="396"/>
        <v>1.0585135281973268</v>
      </c>
      <c r="AG1592" s="22">
        <f t="shared" si="397"/>
        <v>0.3185443282848191</v>
      </c>
      <c r="AH1592" s="22">
        <f t="shared" si="398"/>
        <v>8.2039707643544207E-2</v>
      </c>
      <c r="AI1592" s="22">
        <f t="shared" si="399"/>
        <v>-1.7698784148295172</v>
      </c>
      <c r="AJ1592" s="22">
        <f t="shared" si="400"/>
        <v>-0.25385118544881713</v>
      </c>
      <c r="AK1592" s="22">
        <f t="shared" si="406"/>
        <v>0</v>
      </c>
      <c r="AL1592" s="22" t="str">
        <f t="shared" si="401"/>
        <v>Lowering</v>
      </c>
      <c r="AM1592" s="24">
        <f t="shared" si="402"/>
        <v>1.6987191596546124E-2</v>
      </c>
      <c r="AN1592" s="24">
        <f t="shared" si="403"/>
        <v>0.55737670589404731</v>
      </c>
      <c r="AO1592" s="25">
        <v>1.1854800000000001</v>
      </c>
      <c r="AP1592" s="24">
        <f t="shared" si="404"/>
        <v>0.55737670589404731</v>
      </c>
      <c r="AQ1592" s="25">
        <v>0.34482600000000002</v>
      </c>
      <c r="AR1592" s="25">
        <v>0.46141300000000002</v>
      </c>
      <c r="AS1592" s="19">
        <v>2602</v>
      </c>
      <c r="AT1592" s="19">
        <v>1.54</v>
      </c>
      <c r="AU1592" s="19">
        <v>1.3560000000000001</v>
      </c>
      <c r="AV1592" s="19">
        <v>1.6040000000000001</v>
      </c>
      <c r="AW1592" s="19">
        <v>1.3149999999999999</v>
      </c>
      <c r="AX1592" s="19">
        <v>1.238</v>
      </c>
      <c r="AY1592" s="19">
        <v>1.4430000000000001</v>
      </c>
      <c r="AZ1592" s="19">
        <v>1.3420000000000001</v>
      </c>
      <c r="BA1592" s="19">
        <v>1.145</v>
      </c>
      <c r="BB1592" s="19">
        <v>0.90300000000000002</v>
      </c>
      <c r="BC1592" s="19">
        <v>0.754</v>
      </c>
      <c r="BD1592" s="19">
        <v>1.107</v>
      </c>
      <c r="BE1592" s="19">
        <v>0.80400000000000005</v>
      </c>
      <c r="BF1592" s="19">
        <v>0.82699999999999996</v>
      </c>
      <c r="BG1592" s="19">
        <v>0.65400000000000003</v>
      </c>
      <c r="BH1592" s="19">
        <v>0.85</v>
      </c>
      <c r="BI1592" s="19">
        <v>0.874</v>
      </c>
      <c r="BJ1592" s="19">
        <v>0.91100000000000003</v>
      </c>
      <c r="BK1592" s="19">
        <v>0.81599999999999995</v>
      </c>
      <c r="BL1592" s="19"/>
      <c r="BM1592" s="19">
        <v>1.0209999999999999</v>
      </c>
      <c r="BN1592" s="19">
        <v>0.95199999999999996</v>
      </c>
      <c r="BO1592" s="19">
        <v>1.081</v>
      </c>
      <c r="BP1592" s="19">
        <v>1.218</v>
      </c>
      <c r="BQ1592" s="19">
        <v>0.71699999999999997</v>
      </c>
      <c r="BR1592" s="19">
        <v>0.66700000000000004</v>
      </c>
      <c r="BS1592" s="19">
        <v>0.90900000000000003</v>
      </c>
      <c r="BT1592" s="19">
        <v>1.1930000000000001</v>
      </c>
      <c r="BU1592" s="19">
        <v>0.79500000000000004</v>
      </c>
      <c r="BV1592" s="19">
        <v>1.006</v>
      </c>
      <c r="BW1592" s="19">
        <v>0.54</v>
      </c>
      <c r="BX1592" s="19">
        <v>0.69199999999999995</v>
      </c>
      <c r="BY1592" s="19">
        <v>1.0529999999999999</v>
      </c>
      <c r="BZ1592" s="19">
        <v>0.95299999999999996</v>
      </c>
      <c r="CA1592" s="19">
        <v>0.57099999999999995</v>
      </c>
      <c r="CB1592" s="19">
        <v>0.73599999999999999</v>
      </c>
      <c r="CC1592" s="19">
        <v>0.76</v>
      </c>
      <c r="CD1592" s="19">
        <v>0.75900000000000001</v>
      </c>
      <c r="CE1592" s="19"/>
      <c r="CF1592" s="19">
        <v>1.2869999999999999</v>
      </c>
      <c r="CG1592" s="19">
        <v>1.468</v>
      </c>
      <c r="CH1592" s="19">
        <v>1.1020000000000001</v>
      </c>
      <c r="CI1592" s="19">
        <v>1.496</v>
      </c>
      <c r="CJ1592" s="19">
        <v>1.1719999999999999</v>
      </c>
      <c r="CK1592" s="19">
        <v>1.17</v>
      </c>
      <c r="CL1592" s="19">
        <v>1.1499999999999999</v>
      </c>
      <c r="CM1592" s="19">
        <v>0.69199999999999995</v>
      </c>
      <c r="CN1592" s="19">
        <v>1.379</v>
      </c>
      <c r="CO1592" s="19">
        <v>0.625</v>
      </c>
      <c r="CP1592" s="19">
        <v>0.83099999999999996</v>
      </c>
      <c r="CQ1592" s="19">
        <v>0.76800000000000002</v>
      </c>
      <c r="CR1592" s="19">
        <v>0.72299999999999998</v>
      </c>
      <c r="CS1592" s="19">
        <v>0.81499999999999995</v>
      </c>
      <c r="CT1592" s="19">
        <v>0.70699999999999996</v>
      </c>
      <c r="CU1592" s="19">
        <v>0.94</v>
      </c>
      <c r="CV1592" s="19">
        <v>0.63800000000000001</v>
      </c>
      <c r="CW1592" s="19">
        <v>1.4430000000000001</v>
      </c>
    </row>
    <row r="1593" spans="1:101" s="1" customFormat="1" ht="15" x14ac:dyDescent="0.2">
      <c r="A1593" s="19">
        <v>2603</v>
      </c>
      <c r="B1593" s="19">
        <v>496</v>
      </c>
      <c r="C1593" s="19">
        <v>1382</v>
      </c>
      <c r="D1593" s="19">
        <v>332.55880000000002</v>
      </c>
      <c r="E1593" s="19">
        <v>334.56529999999998</v>
      </c>
      <c r="F1593" s="19">
        <v>197.0009</v>
      </c>
      <c r="G1593" s="20">
        <v>18099.735850000001</v>
      </c>
      <c r="H1593" s="19">
        <v>2</v>
      </c>
      <c r="I1593" s="19">
        <v>2</v>
      </c>
      <c r="J1593" s="19" t="s">
        <v>103</v>
      </c>
      <c r="M1593" s="10"/>
      <c r="N1593" s="10"/>
      <c r="U1593" s="21">
        <v>0</v>
      </c>
      <c r="V1593" s="21">
        <v>6</v>
      </c>
      <c r="W1593" s="21">
        <v>127</v>
      </c>
      <c r="X1593" s="19">
        <v>0.05</v>
      </c>
      <c r="Y1593" s="19">
        <v>0.93799999999999994</v>
      </c>
      <c r="Z1593" s="19">
        <v>1.0209999999999999</v>
      </c>
      <c r="AA1593" s="19">
        <v>0.94</v>
      </c>
      <c r="AB1593" s="22">
        <f t="shared" si="392"/>
        <v>1.1411666666666669</v>
      </c>
      <c r="AC1593" s="22">
        <f t="shared" si="393"/>
        <v>0.89761111111111114</v>
      </c>
      <c r="AD1593" s="22">
        <f t="shared" si="394"/>
        <v>1.087388888888889</v>
      </c>
      <c r="AE1593" s="22">
        <f t="shared" si="395"/>
        <v>1.2713375007736587</v>
      </c>
      <c r="AF1593" s="22">
        <f t="shared" si="396"/>
        <v>1.0494558831042764</v>
      </c>
      <c r="AG1593" s="22">
        <f t="shared" si="397"/>
        <v>0.3463470720870665</v>
      </c>
      <c r="AH1593" s="22">
        <f t="shared" si="398"/>
        <v>6.9641520070316709E-2</v>
      </c>
      <c r="AI1593" s="22">
        <f t="shared" si="399"/>
        <v>-1.6854013670716437</v>
      </c>
      <c r="AJ1593" s="22">
        <f t="shared" si="400"/>
        <v>-0.19428818621797167</v>
      </c>
      <c r="AK1593" s="22">
        <f t="shared" si="406"/>
        <v>0</v>
      </c>
      <c r="AL1593" s="22" t="str">
        <f t="shared" si="401"/>
        <v>Lowering</v>
      </c>
      <c r="AM1593" s="24">
        <f t="shared" si="402"/>
        <v>2.0634722507475233E-2</v>
      </c>
      <c r="AN1593" s="24">
        <f t="shared" si="403"/>
        <v>0.63931046534936864</v>
      </c>
      <c r="AO1593" s="25">
        <v>1.1686300000000001</v>
      </c>
      <c r="AP1593" s="24">
        <f t="shared" si="404"/>
        <v>0.63931046534936864</v>
      </c>
      <c r="AQ1593" s="25">
        <v>0.409217</v>
      </c>
      <c r="AR1593" s="25">
        <v>0.54408800000000002</v>
      </c>
      <c r="AS1593" s="19">
        <v>2603</v>
      </c>
      <c r="AT1593" s="19">
        <v>1.6659999999999999</v>
      </c>
      <c r="AU1593" s="19">
        <v>1.125</v>
      </c>
      <c r="AV1593" s="19">
        <v>1.887</v>
      </c>
      <c r="AW1593" s="19">
        <v>1.431</v>
      </c>
      <c r="AX1593" s="19">
        <v>1.591</v>
      </c>
      <c r="AY1593" s="19">
        <v>1.44</v>
      </c>
      <c r="AZ1593" s="19">
        <v>1.5189999999999999</v>
      </c>
      <c r="BA1593" s="19">
        <v>1.1339999999999999</v>
      </c>
      <c r="BB1593" s="19">
        <v>1.002</v>
      </c>
      <c r="BC1593" s="19">
        <v>0.77800000000000002</v>
      </c>
      <c r="BD1593" s="19">
        <v>0.96299999999999997</v>
      </c>
      <c r="BE1593" s="19">
        <v>0.94299999999999995</v>
      </c>
      <c r="BF1593" s="19">
        <v>0.84199999999999997</v>
      </c>
      <c r="BG1593" s="19">
        <v>0.67500000000000004</v>
      </c>
      <c r="BH1593" s="19">
        <v>0.88100000000000001</v>
      </c>
      <c r="BI1593" s="19">
        <v>1.0589999999999999</v>
      </c>
      <c r="BJ1593" s="19">
        <v>0.82199999999999995</v>
      </c>
      <c r="BK1593" s="19">
        <v>0.78300000000000003</v>
      </c>
      <c r="BL1593" s="19"/>
      <c r="BM1593" s="19">
        <v>1.0109999999999999</v>
      </c>
      <c r="BN1593" s="19">
        <v>0.96199999999999997</v>
      </c>
      <c r="BO1593" s="19">
        <v>1.173</v>
      </c>
      <c r="BP1593" s="19">
        <v>1.2</v>
      </c>
      <c r="BQ1593" s="19">
        <v>0.746</v>
      </c>
      <c r="BR1593" s="19">
        <v>0.72399999999999998</v>
      </c>
      <c r="BS1593" s="19">
        <v>0.96799999999999997</v>
      </c>
      <c r="BT1593" s="19">
        <v>1.351</v>
      </c>
      <c r="BU1593" s="19">
        <v>0.91</v>
      </c>
      <c r="BV1593" s="19">
        <v>1.069</v>
      </c>
      <c r="BW1593" s="19">
        <v>0.51300000000000001</v>
      </c>
      <c r="BX1593" s="19">
        <v>0.71799999999999997</v>
      </c>
      <c r="BY1593" s="19">
        <v>1.07</v>
      </c>
      <c r="BZ1593" s="19">
        <v>0.80900000000000005</v>
      </c>
      <c r="CA1593" s="19">
        <v>0.57799999999999996</v>
      </c>
      <c r="CB1593" s="19">
        <v>0.79700000000000004</v>
      </c>
      <c r="CC1593" s="19">
        <v>0.76700000000000002</v>
      </c>
      <c r="CD1593" s="19">
        <v>0.79100000000000004</v>
      </c>
      <c r="CE1593" s="19"/>
      <c r="CF1593" s="19">
        <v>1.2090000000000001</v>
      </c>
      <c r="CG1593" s="19">
        <v>1.698</v>
      </c>
      <c r="CH1593" s="19">
        <v>1.2130000000000001</v>
      </c>
      <c r="CI1593" s="19">
        <v>1.298</v>
      </c>
      <c r="CJ1593" s="19">
        <v>1.1559999999999999</v>
      </c>
      <c r="CK1593" s="19">
        <v>1.0009999999999999</v>
      </c>
      <c r="CL1593" s="19">
        <v>1.3680000000000001</v>
      </c>
      <c r="CM1593" s="19">
        <v>0.80800000000000005</v>
      </c>
      <c r="CN1593" s="19">
        <v>1.284</v>
      </c>
      <c r="CO1593" s="19">
        <v>0.69899999999999995</v>
      </c>
      <c r="CP1593" s="19">
        <v>0.86499999999999999</v>
      </c>
      <c r="CQ1593" s="19">
        <v>0.92900000000000005</v>
      </c>
      <c r="CR1593" s="19">
        <v>0.70699999999999996</v>
      </c>
      <c r="CS1593" s="19">
        <v>0.85699999999999998</v>
      </c>
      <c r="CT1593" s="19">
        <v>0.76</v>
      </c>
      <c r="CU1593" s="19">
        <v>1.288</v>
      </c>
      <c r="CV1593" s="19">
        <v>0.71</v>
      </c>
      <c r="CW1593" s="19">
        <v>1.7230000000000001</v>
      </c>
    </row>
    <row r="1594" spans="1:101" s="1" customFormat="1" ht="15" x14ac:dyDescent="0.2">
      <c r="A1594" s="19">
        <v>2604</v>
      </c>
      <c r="B1594" s="19">
        <v>495.4</v>
      </c>
      <c r="C1594" s="19">
        <v>1382</v>
      </c>
      <c r="D1594" s="19">
        <v>480.11419999999998</v>
      </c>
      <c r="E1594" s="19">
        <v>482.12009999999998</v>
      </c>
      <c r="F1594" s="19">
        <v>246.05590000000001</v>
      </c>
      <c r="G1594" s="20">
        <v>5921.7333330000001</v>
      </c>
      <c r="H1594" s="19">
        <v>1</v>
      </c>
      <c r="I1594" s="19">
        <v>1</v>
      </c>
      <c r="J1594" s="19" t="s">
        <v>103</v>
      </c>
      <c r="M1594" s="10"/>
      <c r="N1594" s="10"/>
      <c r="U1594" s="21">
        <v>0</v>
      </c>
      <c r="V1594" s="21">
        <v>1</v>
      </c>
      <c r="W1594" s="21">
        <v>100</v>
      </c>
      <c r="X1594" s="19">
        <v>0.05</v>
      </c>
      <c r="Y1594" s="19">
        <v>1.103</v>
      </c>
      <c r="Z1594" s="19">
        <v>0.99399999999999999</v>
      </c>
      <c r="AA1594" s="19">
        <v>1.0049999999999999</v>
      </c>
      <c r="AB1594" s="22">
        <f t="shared" si="392"/>
        <v>0.87666666666666648</v>
      </c>
      <c r="AC1594" s="22">
        <f t="shared" si="393"/>
        <v>0.74683333333333335</v>
      </c>
      <c r="AD1594" s="22">
        <f t="shared" si="394"/>
        <v>1.2918888888888889</v>
      </c>
      <c r="AE1594" s="22">
        <f t="shared" si="395"/>
        <v>1.1738451238562817</v>
      </c>
      <c r="AF1594" s="22">
        <f t="shared" si="396"/>
        <v>0.67859293024855927</v>
      </c>
      <c r="AG1594" s="22">
        <f t="shared" si="397"/>
        <v>0.23124207302715896</v>
      </c>
      <c r="AH1594" s="22">
        <f t="shared" si="398"/>
        <v>-0.55938169511915969</v>
      </c>
      <c r="AI1594" s="22">
        <f t="shared" si="399"/>
        <v>-0.49238608185229765</v>
      </c>
      <c r="AJ1594" s="22">
        <f t="shared" si="400"/>
        <v>-1.1823380730310509</v>
      </c>
      <c r="AK1594" s="22">
        <f t="shared" si="406"/>
        <v>0</v>
      </c>
      <c r="AL1594" s="22" t="str">
        <f t="shared" si="401"/>
        <v>Lowering</v>
      </c>
      <c r="AM1594" s="24">
        <f t="shared" si="402"/>
        <v>0.3218206577622259</v>
      </c>
      <c r="AN1594" s="24">
        <f t="shared" si="403"/>
        <v>6.5714608813409292E-2</v>
      </c>
      <c r="AO1594" s="25">
        <v>0.58767100000000005</v>
      </c>
      <c r="AP1594" s="24">
        <f t="shared" si="404"/>
        <v>6.5714608813409292E-2</v>
      </c>
      <c r="AQ1594" s="25">
        <v>1.1157300000000001</v>
      </c>
      <c r="AR1594" s="25">
        <v>1.0509299999999999</v>
      </c>
      <c r="AS1594" s="19">
        <v>2604</v>
      </c>
      <c r="AT1594" s="19">
        <v>1.478</v>
      </c>
      <c r="AU1594" s="19">
        <v>0.35099999999999998</v>
      </c>
      <c r="AV1594" s="19">
        <v>0.66700000000000004</v>
      </c>
      <c r="AW1594" s="19">
        <v>0.96</v>
      </c>
      <c r="AX1594" s="19">
        <v>0.40699999999999997</v>
      </c>
      <c r="AY1594" s="19">
        <v>1.879</v>
      </c>
      <c r="AZ1594" s="19">
        <v>0.76500000000000001</v>
      </c>
      <c r="BA1594" s="19">
        <v>0.497</v>
      </c>
      <c r="BB1594" s="19">
        <v>0.47599999999999998</v>
      </c>
      <c r="BC1594" s="19">
        <v>0.94699999999999995</v>
      </c>
      <c r="BD1594" s="19">
        <v>0.76500000000000001</v>
      </c>
      <c r="BE1594" s="19">
        <v>0.65200000000000002</v>
      </c>
      <c r="BF1594" s="19">
        <v>0.44900000000000001</v>
      </c>
      <c r="BG1594" s="19">
        <v>0.51100000000000001</v>
      </c>
      <c r="BH1594" s="19">
        <v>0.74</v>
      </c>
      <c r="BI1594" s="19">
        <v>1.1200000000000001</v>
      </c>
      <c r="BJ1594" s="19">
        <v>2.0219999999999998</v>
      </c>
      <c r="BK1594" s="19">
        <v>1.0940000000000001</v>
      </c>
      <c r="BL1594" s="19"/>
      <c r="BM1594" s="19">
        <v>1.2470000000000001</v>
      </c>
      <c r="BN1594" s="19">
        <v>0.48799999999999999</v>
      </c>
      <c r="BO1594" s="19">
        <v>0.54200000000000004</v>
      </c>
      <c r="BP1594" s="19">
        <v>0.77700000000000002</v>
      </c>
      <c r="BQ1594" s="19">
        <v>0.46</v>
      </c>
      <c r="BR1594" s="19">
        <v>0.64</v>
      </c>
      <c r="BS1594" s="19">
        <v>0.57099999999999995</v>
      </c>
      <c r="BT1594" s="19">
        <v>0.61099999999999999</v>
      </c>
      <c r="BU1594" s="19">
        <v>0.97699999999999998</v>
      </c>
      <c r="BV1594" s="19">
        <v>0.85099999999999998</v>
      </c>
      <c r="BW1594" s="19">
        <v>0.94299999999999995</v>
      </c>
      <c r="BX1594" s="19">
        <v>0.42699999999999999</v>
      </c>
      <c r="BY1594" s="19">
        <v>0.752</v>
      </c>
      <c r="BZ1594" s="19">
        <v>0.98299999999999998</v>
      </c>
      <c r="CA1594" s="19">
        <v>1.0629999999999999</v>
      </c>
      <c r="CB1594" s="19">
        <v>0.53100000000000003</v>
      </c>
      <c r="CC1594" s="19">
        <v>0.99199999999999999</v>
      </c>
      <c r="CD1594" s="19">
        <v>0.58799999999999997</v>
      </c>
      <c r="CE1594" s="19"/>
      <c r="CF1594" s="19">
        <v>2.6160000000000001</v>
      </c>
      <c r="CG1594" s="19">
        <v>0.80500000000000005</v>
      </c>
      <c r="CH1594" s="19">
        <v>0.873</v>
      </c>
      <c r="CI1594" s="19">
        <v>0.42299999999999999</v>
      </c>
      <c r="CJ1594" s="19">
        <v>1.272</v>
      </c>
      <c r="CK1594" s="19">
        <v>1.8580000000000001</v>
      </c>
      <c r="CL1594" s="19">
        <v>0.95</v>
      </c>
      <c r="CM1594" s="19">
        <v>1.381</v>
      </c>
      <c r="CN1594" s="19">
        <v>1.3660000000000001</v>
      </c>
      <c r="CO1594" s="19">
        <v>0.64700000000000002</v>
      </c>
      <c r="CP1594" s="19">
        <v>1.0780000000000001</v>
      </c>
      <c r="CQ1594" s="19">
        <v>0.84699999999999998</v>
      </c>
      <c r="CR1594" s="19">
        <v>1.26</v>
      </c>
      <c r="CS1594" s="19">
        <v>1.256</v>
      </c>
      <c r="CT1594" s="19">
        <v>1.462</v>
      </c>
      <c r="CU1594" s="19">
        <v>0.66900000000000004</v>
      </c>
      <c r="CV1594" s="19">
        <v>3.6739999999999999</v>
      </c>
      <c r="CW1594" s="19">
        <v>0.81699999999999995</v>
      </c>
    </row>
    <row r="1595" spans="1:101" s="1" customFormat="1" ht="15" x14ac:dyDescent="0.2">
      <c r="A1595" s="19">
        <v>2605</v>
      </c>
      <c r="B1595" s="19">
        <v>495.8</v>
      </c>
      <c r="C1595" s="19">
        <v>1382.3</v>
      </c>
      <c r="D1595" s="19">
        <v>360.06220000000002</v>
      </c>
      <c r="E1595" s="19">
        <v>362.06990000000002</v>
      </c>
      <c r="F1595" s="19">
        <v>252.0077</v>
      </c>
      <c r="G1595" s="20">
        <v>5278</v>
      </c>
      <c r="H1595" s="19">
        <v>2</v>
      </c>
      <c r="I1595" s="19">
        <v>2</v>
      </c>
      <c r="J1595" s="19" t="s">
        <v>103</v>
      </c>
      <c r="M1595" s="10"/>
      <c r="N1595" s="10"/>
      <c r="U1595" s="21">
        <v>0</v>
      </c>
      <c r="V1595" s="21">
        <v>2</v>
      </c>
      <c r="W1595" s="21">
        <v>76</v>
      </c>
      <c r="X1595" s="19">
        <v>0.26669999999999999</v>
      </c>
      <c r="Y1595" s="19">
        <v>0.97</v>
      </c>
      <c r="Z1595" s="19">
        <v>1.0580000000000001</v>
      </c>
      <c r="AA1595" s="19">
        <v>1.2210000000000001</v>
      </c>
      <c r="AB1595" s="22">
        <f t="shared" si="392"/>
        <v>1.1993277777777778</v>
      </c>
      <c r="AC1595" s="22">
        <f t="shared" si="393"/>
        <v>0.83898888888888878</v>
      </c>
      <c r="AD1595" s="22">
        <f t="shared" si="394"/>
        <v>0.87397777777777774</v>
      </c>
      <c r="AE1595" s="22">
        <f t="shared" si="395"/>
        <v>1.4294918486538031</v>
      </c>
      <c r="AF1595" s="22">
        <f t="shared" si="396"/>
        <v>1.3722634697042895</v>
      </c>
      <c r="AG1595" s="22">
        <f t="shared" si="397"/>
        <v>0.51550239335812342</v>
      </c>
      <c r="AH1595" s="22">
        <f t="shared" si="398"/>
        <v>0.45655750042029214</v>
      </c>
      <c r="AI1595" s="22">
        <f t="shared" si="399"/>
        <v>-0.86310149357016774</v>
      </c>
      <c r="AJ1595" s="22">
        <f t="shared" si="400"/>
        <v>-0.72657710056654845</v>
      </c>
      <c r="AK1595" s="22">
        <f t="shared" si="406"/>
        <v>0</v>
      </c>
      <c r="AL1595" s="22" t="str">
        <f t="shared" si="401"/>
        <v>Lowering</v>
      </c>
      <c r="AM1595" s="24">
        <f t="shared" si="402"/>
        <v>0.13705614318434362</v>
      </c>
      <c r="AN1595" s="24">
        <f t="shared" si="403"/>
        <v>0.18768211955758105</v>
      </c>
      <c r="AO1595" s="25">
        <v>0.81170799999999999</v>
      </c>
      <c r="AP1595" s="24">
        <f t="shared" si="404"/>
        <v>0.18768211955758105</v>
      </c>
      <c r="AQ1595" s="25">
        <v>0.68483000000000005</v>
      </c>
      <c r="AR1595" s="25">
        <v>0.78976599999999997</v>
      </c>
      <c r="AS1595" s="19">
        <v>2605</v>
      </c>
      <c r="AT1595" s="19">
        <v>0.91400000000000003</v>
      </c>
      <c r="AU1595" s="19">
        <v>1.2549999999999999</v>
      </c>
      <c r="AV1595" s="19">
        <v>0.88800000000000001</v>
      </c>
      <c r="AW1595" s="19">
        <v>0.68500000000000005</v>
      </c>
      <c r="AX1595" s="19">
        <v>0.94699999999999995</v>
      </c>
      <c r="AY1595" s="19">
        <v>0.76900000000000002</v>
      </c>
      <c r="AZ1595" s="19">
        <v>1.024</v>
      </c>
      <c r="BA1595" s="19">
        <v>0.84599999999999997</v>
      </c>
      <c r="BB1595" s="19">
        <v>0.879</v>
      </c>
      <c r="BC1595" s="19">
        <v>1.022</v>
      </c>
      <c r="BD1595" s="19">
        <v>4.2447999999999997</v>
      </c>
      <c r="BE1595" s="19">
        <v>0.91600000000000004</v>
      </c>
      <c r="BF1595" s="19">
        <v>0.86899999999999999</v>
      </c>
      <c r="BG1595" s="19">
        <v>0.60899999999999999</v>
      </c>
      <c r="BH1595" s="19">
        <v>0.82499999999999996</v>
      </c>
      <c r="BI1595" s="19">
        <v>3.2820999999999998</v>
      </c>
      <c r="BJ1595" s="19">
        <v>0.67100000000000004</v>
      </c>
      <c r="BK1595" s="19">
        <v>0.94199999999999995</v>
      </c>
      <c r="BL1595" s="19"/>
      <c r="BM1595" s="19">
        <v>0.65329999999999999</v>
      </c>
      <c r="BN1595" s="19">
        <v>0.69599999999999995</v>
      </c>
      <c r="BO1595" s="19">
        <v>0.71299999999999997</v>
      </c>
      <c r="BP1595" s="19">
        <v>0.7742</v>
      </c>
      <c r="BQ1595" s="19">
        <v>0.56399999999999995</v>
      </c>
      <c r="BR1595" s="19">
        <v>0.81799999999999995</v>
      </c>
      <c r="BS1595" s="19">
        <v>0.53800000000000003</v>
      </c>
      <c r="BT1595" s="19">
        <v>0.82499999999999996</v>
      </c>
      <c r="BU1595" s="19">
        <v>1.0920000000000001</v>
      </c>
      <c r="BV1595" s="19">
        <v>0.6784</v>
      </c>
      <c r="BW1595" s="19">
        <v>0.71699999999999997</v>
      </c>
      <c r="BX1595" s="19">
        <v>1.2909999999999999</v>
      </c>
      <c r="BY1595" s="19">
        <v>0.96199999999999997</v>
      </c>
      <c r="BZ1595" s="19">
        <v>0.70299999999999996</v>
      </c>
      <c r="CA1595" s="19">
        <v>0.72789999999999999</v>
      </c>
      <c r="CB1595" s="19">
        <v>1.014</v>
      </c>
      <c r="CC1595" s="19">
        <v>1.2410000000000001</v>
      </c>
      <c r="CD1595" s="19">
        <v>1.0940000000000001</v>
      </c>
      <c r="CE1595" s="19"/>
      <c r="CF1595" s="19">
        <v>1.9890000000000001</v>
      </c>
      <c r="CG1595" s="19">
        <v>1.0109999999999999</v>
      </c>
      <c r="CH1595" s="19">
        <v>0.70820000000000005</v>
      </c>
      <c r="CI1595" s="19">
        <v>0.90300000000000002</v>
      </c>
      <c r="CJ1595" s="19">
        <v>0.81</v>
      </c>
      <c r="CK1595" s="19">
        <v>0.63600000000000001</v>
      </c>
      <c r="CL1595" s="19">
        <v>0.48899999999999999</v>
      </c>
      <c r="CM1595" s="19">
        <v>0.65300000000000002</v>
      </c>
      <c r="CN1595" s="19">
        <v>1.1619999999999999</v>
      </c>
      <c r="CO1595" s="19">
        <v>0.6855</v>
      </c>
      <c r="CP1595" s="19">
        <v>1.077</v>
      </c>
      <c r="CQ1595" s="19">
        <v>0.70689999999999997</v>
      </c>
      <c r="CR1595" s="19">
        <v>0.91100000000000003</v>
      </c>
      <c r="CS1595" s="19">
        <v>0.97199999999999998</v>
      </c>
      <c r="CT1595" s="19">
        <v>0.91</v>
      </c>
      <c r="CU1595" s="19">
        <v>0.66969999999999996</v>
      </c>
      <c r="CV1595" s="19">
        <v>0.67249999999999999</v>
      </c>
      <c r="CW1595" s="19">
        <v>0.76580000000000004</v>
      </c>
    </row>
    <row r="1596" spans="1:101" s="1" customFormat="1" ht="15" x14ac:dyDescent="0.2">
      <c r="A1596" s="19">
        <v>2606</v>
      </c>
      <c r="B1596" s="19">
        <v>495.4</v>
      </c>
      <c r="C1596" s="19">
        <v>1382.6</v>
      </c>
      <c r="D1596" s="19">
        <v>300.0763</v>
      </c>
      <c r="E1596" s="19">
        <v>302.0831</v>
      </c>
      <c r="F1596" s="19">
        <v>132.0359</v>
      </c>
      <c r="G1596" s="20">
        <v>4745.578947</v>
      </c>
      <c r="H1596" s="19">
        <v>2</v>
      </c>
      <c r="I1596" s="19">
        <v>2</v>
      </c>
      <c r="J1596" s="19" t="s">
        <v>103</v>
      </c>
      <c r="M1596" s="10"/>
      <c r="N1596" s="10"/>
      <c r="U1596" s="21">
        <v>0</v>
      </c>
      <c r="V1596" s="21">
        <v>1</v>
      </c>
      <c r="W1596" s="21">
        <v>61</v>
      </c>
      <c r="X1596" s="19">
        <v>0.05</v>
      </c>
      <c r="Y1596" s="19">
        <v>0.98</v>
      </c>
      <c r="Z1596" s="19">
        <v>1.1020000000000001</v>
      </c>
      <c r="AA1596" s="19">
        <v>0.97</v>
      </c>
      <c r="AB1596" s="22">
        <f t="shared" si="392"/>
        <v>0.7272777777777778</v>
      </c>
      <c r="AC1596" s="22">
        <f t="shared" si="393"/>
        <v>1.5468333333333331</v>
      </c>
      <c r="AD1596" s="22">
        <f t="shared" si="394"/>
        <v>1.0299444444444443</v>
      </c>
      <c r="AE1596" s="22">
        <f t="shared" si="395"/>
        <v>0.47017203605933278</v>
      </c>
      <c r="AF1596" s="22">
        <f t="shared" si="396"/>
        <v>0.70613301688332719</v>
      </c>
      <c r="AG1596" s="22">
        <f t="shared" si="397"/>
        <v>-1.0887393590402672</v>
      </c>
      <c r="AH1596" s="22">
        <f t="shared" si="398"/>
        <v>-0.50198811999986381</v>
      </c>
      <c r="AI1596" s="22">
        <f t="shared" si="399"/>
        <v>-3.140552808132302</v>
      </c>
      <c r="AJ1596" s="22">
        <f t="shared" si="400"/>
        <v>-1.1770913683300785</v>
      </c>
      <c r="AK1596" s="31" t="s">
        <v>173</v>
      </c>
      <c r="AL1596" s="22" t="str">
        <f t="shared" si="401"/>
        <v>Increase</v>
      </c>
      <c r="AM1596" s="24">
        <f t="shared" si="402"/>
        <v>7.2351442103739264E-4</v>
      </c>
      <c r="AN1596" s="24">
        <f t="shared" si="403"/>
        <v>6.6513320852512089E-2</v>
      </c>
      <c r="AO1596" s="25">
        <v>1.76959</v>
      </c>
      <c r="AP1596" s="24">
        <f t="shared" si="404"/>
        <v>6.6513320852512089E-2</v>
      </c>
      <c r="AQ1596" s="25">
        <v>1.70553</v>
      </c>
      <c r="AR1596" s="25">
        <v>1.8428800000000001</v>
      </c>
      <c r="AS1596" s="19">
        <v>2606</v>
      </c>
      <c r="AT1596" s="19">
        <v>0.50700000000000001</v>
      </c>
      <c r="AU1596" s="19">
        <v>0.627</v>
      </c>
      <c r="AV1596" s="19">
        <v>0.59799999999999998</v>
      </c>
      <c r="AW1596" s="19">
        <v>0.73099999999999998</v>
      </c>
      <c r="AX1596" s="19">
        <v>0.47499999999999998</v>
      </c>
      <c r="AY1596" s="19">
        <v>0.91</v>
      </c>
      <c r="AZ1596" s="19">
        <v>0.60599999999999998</v>
      </c>
      <c r="BA1596" s="19">
        <v>0.51800000000000002</v>
      </c>
      <c r="BB1596" s="19">
        <v>1.07</v>
      </c>
      <c r="BC1596" s="19">
        <v>0.871</v>
      </c>
      <c r="BD1596" s="19">
        <v>0.71399999999999997</v>
      </c>
      <c r="BE1596" s="19">
        <v>0.57799999999999996</v>
      </c>
      <c r="BF1596" s="19">
        <v>0.58299999999999996</v>
      </c>
      <c r="BG1596" s="19">
        <v>1.0860000000000001</v>
      </c>
      <c r="BH1596" s="19">
        <v>0.94399999999999995</v>
      </c>
      <c r="BI1596" s="19">
        <v>1.369</v>
      </c>
      <c r="BJ1596" s="19">
        <v>0.45400000000000001</v>
      </c>
      <c r="BK1596" s="19">
        <v>0.45</v>
      </c>
      <c r="BL1596" s="19"/>
      <c r="BM1596" s="19">
        <v>0.68400000000000005</v>
      </c>
      <c r="BN1596" s="19">
        <v>0.89</v>
      </c>
      <c r="BO1596" s="19">
        <v>1.1910000000000001</v>
      </c>
      <c r="BP1596" s="19">
        <v>1.982</v>
      </c>
      <c r="BQ1596" s="19">
        <v>0.90700000000000003</v>
      </c>
      <c r="BR1596" s="19">
        <v>1.3069999999999999</v>
      </c>
      <c r="BS1596" s="19">
        <v>0.875</v>
      </c>
      <c r="BT1596" s="19">
        <v>1.9690000000000001</v>
      </c>
      <c r="BU1596" s="19">
        <v>1.169</v>
      </c>
      <c r="BV1596" s="19">
        <v>1.385</v>
      </c>
      <c r="BW1596" s="19">
        <v>1.716</v>
      </c>
      <c r="BX1596" s="19">
        <v>1.8</v>
      </c>
      <c r="BY1596" s="19">
        <v>4.0049999999999999</v>
      </c>
      <c r="BZ1596" s="19">
        <v>1.7350000000000001</v>
      </c>
      <c r="CA1596" s="19">
        <v>0.81200000000000006</v>
      </c>
      <c r="CB1596" s="19">
        <v>2.9380000000000002</v>
      </c>
      <c r="CC1596" s="19">
        <v>0.89200000000000002</v>
      </c>
      <c r="CD1596" s="19">
        <v>1.5860000000000001</v>
      </c>
      <c r="CE1596" s="19"/>
      <c r="CF1596" s="19">
        <v>0.55400000000000005</v>
      </c>
      <c r="CG1596" s="19">
        <v>0.55800000000000005</v>
      </c>
      <c r="CH1596" s="19">
        <v>0.63100000000000001</v>
      </c>
      <c r="CI1596" s="19">
        <v>1.08</v>
      </c>
      <c r="CJ1596" s="19">
        <v>0.53600000000000003</v>
      </c>
      <c r="CK1596" s="19">
        <v>0.49199999999999999</v>
      </c>
      <c r="CL1596" s="19">
        <v>1.2989999999999999</v>
      </c>
      <c r="CM1596" s="19">
        <v>0.96099999999999997</v>
      </c>
      <c r="CN1596" s="19">
        <v>2.8849999999999998</v>
      </c>
      <c r="CO1596" s="19">
        <v>0.83299999999999996</v>
      </c>
      <c r="CP1596" s="19">
        <v>1.4770000000000001</v>
      </c>
      <c r="CQ1596" s="19">
        <v>0.89100000000000001</v>
      </c>
      <c r="CR1596" s="19">
        <v>0.66700000000000004</v>
      </c>
      <c r="CS1596" s="19">
        <v>1.2929999999999999</v>
      </c>
      <c r="CT1596" s="19">
        <v>0.66500000000000004</v>
      </c>
      <c r="CU1596" s="19">
        <v>2.02</v>
      </c>
      <c r="CV1596" s="19">
        <v>1.0720000000000001</v>
      </c>
      <c r="CW1596" s="19">
        <v>0.625</v>
      </c>
    </row>
    <row r="1597" spans="1:101" s="1" customFormat="1" ht="15" x14ac:dyDescent="0.2">
      <c r="A1597" s="19">
        <v>2611</v>
      </c>
      <c r="B1597" s="19">
        <v>498</v>
      </c>
      <c r="C1597" s="19">
        <v>1389.7</v>
      </c>
      <c r="D1597" s="19">
        <v>578.18880000000001</v>
      </c>
      <c r="E1597" s="19">
        <v>582.20280000000002</v>
      </c>
      <c r="F1597" s="19">
        <v>111.0795</v>
      </c>
      <c r="G1597" s="20">
        <v>3479.1428569999998</v>
      </c>
      <c r="H1597" s="19">
        <v>1</v>
      </c>
      <c r="I1597" s="19">
        <v>2</v>
      </c>
      <c r="J1597" s="19" t="s">
        <v>109</v>
      </c>
      <c r="M1597" s="10"/>
      <c r="N1597" s="10"/>
      <c r="U1597" s="21">
        <v>1</v>
      </c>
      <c r="V1597" s="21">
        <v>4</v>
      </c>
      <c r="W1597" s="21">
        <v>108</v>
      </c>
      <c r="X1597" s="19">
        <v>0.05</v>
      </c>
      <c r="Y1597" s="19">
        <v>1.0569999999999999</v>
      </c>
      <c r="Z1597" s="19">
        <v>1.07</v>
      </c>
      <c r="AA1597" s="19">
        <v>1.1439999999999999</v>
      </c>
      <c r="AB1597" s="22">
        <f t="shared" si="392"/>
        <v>1.2565555555555554</v>
      </c>
      <c r="AC1597" s="22">
        <f t="shared" si="393"/>
        <v>0.91683333333333317</v>
      </c>
      <c r="AD1597" s="22">
        <f t="shared" si="394"/>
        <v>0.743611111111111</v>
      </c>
      <c r="AE1597" s="22">
        <f t="shared" si="395"/>
        <v>1.3705386899351635</v>
      </c>
      <c r="AF1597" s="22">
        <f t="shared" si="396"/>
        <v>1.6898020171834143</v>
      </c>
      <c r="AG1597" s="22">
        <f t="shared" si="397"/>
        <v>0.45474305562791645</v>
      </c>
      <c r="AH1597" s="22">
        <f t="shared" si="398"/>
        <v>0.75685422546626024</v>
      </c>
      <c r="AI1597" s="22">
        <f t="shared" si="399"/>
        <v>-0.65414770868721206</v>
      </c>
      <c r="AJ1597" s="22">
        <f t="shared" si="400"/>
        <v>-1.1367030978216268</v>
      </c>
      <c r="AK1597" s="22">
        <f t="shared" ref="AK1597:AK1615" si="407">P1597</f>
        <v>0</v>
      </c>
      <c r="AL1597" s="22" t="str">
        <f t="shared" si="401"/>
        <v>Lowering</v>
      </c>
      <c r="AM1597" s="24">
        <f t="shared" si="402"/>
        <v>0.22174421132574804</v>
      </c>
      <c r="AN1597" s="24">
        <f t="shared" si="403"/>
        <v>7.2995636893348148E-2</v>
      </c>
      <c r="AO1597" s="25">
        <v>0.69687399999999999</v>
      </c>
      <c r="AP1597" s="24">
        <f t="shared" si="404"/>
        <v>7.2995636893348148E-2</v>
      </c>
      <c r="AQ1597" s="25">
        <v>0.91635500000000003</v>
      </c>
      <c r="AR1597" s="25">
        <v>0.93581000000000003</v>
      </c>
      <c r="AS1597" s="19">
        <v>2611</v>
      </c>
      <c r="AT1597" s="19">
        <v>0.433</v>
      </c>
      <c r="AU1597" s="19">
        <v>0.48499999999999999</v>
      </c>
      <c r="AV1597" s="19">
        <v>0.93799999999999994</v>
      </c>
      <c r="AW1597" s="19">
        <v>0.99399999999999999</v>
      </c>
      <c r="AX1597" s="19">
        <v>0.58899999999999997</v>
      </c>
      <c r="AY1597" s="19">
        <v>1.3109999999999999</v>
      </c>
      <c r="AZ1597" s="19">
        <v>1.071</v>
      </c>
      <c r="BA1597" s="19">
        <v>0.873</v>
      </c>
      <c r="BB1597" s="19">
        <v>1.333</v>
      </c>
      <c r="BC1597" s="19">
        <v>0.35499999999999998</v>
      </c>
      <c r="BD1597" s="19">
        <v>0.51200000000000001</v>
      </c>
      <c r="BE1597" s="19">
        <v>4.2649999999999997</v>
      </c>
      <c r="BF1597" s="19">
        <v>3.0169999999999999</v>
      </c>
      <c r="BG1597" s="19">
        <v>0.35299999999999998</v>
      </c>
      <c r="BH1597" s="19">
        <v>1.357</v>
      </c>
      <c r="BI1597" s="19">
        <v>1.157</v>
      </c>
      <c r="BJ1597" s="19">
        <v>1.2969999999999999</v>
      </c>
      <c r="BK1597" s="19">
        <v>2.278</v>
      </c>
      <c r="BL1597" s="19"/>
      <c r="BM1597" s="19">
        <v>0.42899999999999999</v>
      </c>
      <c r="BN1597" s="19">
        <v>0.67900000000000005</v>
      </c>
      <c r="BO1597" s="19">
        <v>2.238</v>
      </c>
      <c r="BP1597" s="19">
        <v>0.55300000000000005</v>
      </c>
      <c r="BQ1597" s="19">
        <v>0.48599999999999999</v>
      </c>
      <c r="BR1597" s="19">
        <v>0.92200000000000004</v>
      </c>
      <c r="BS1597" s="19">
        <v>0.439</v>
      </c>
      <c r="BT1597" s="19">
        <v>1.6639999999999999</v>
      </c>
      <c r="BU1597" s="19">
        <v>0.56799999999999995</v>
      </c>
      <c r="BV1597" s="19">
        <v>0.53</v>
      </c>
      <c r="BW1597" s="19">
        <v>0.77300000000000002</v>
      </c>
      <c r="BX1597" s="19">
        <v>0.99399999999999999</v>
      </c>
      <c r="BY1597" s="19">
        <v>0.67300000000000004</v>
      </c>
      <c r="BZ1597" s="19">
        <v>0.51600000000000001</v>
      </c>
      <c r="CA1597" s="19">
        <v>1.103</v>
      </c>
      <c r="CB1597" s="19">
        <v>2.0379999999999998</v>
      </c>
      <c r="CC1597" s="19">
        <v>1.1739999999999999</v>
      </c>
      <c r="CD1597" s="19">
        <v>0.72399999999999998</v>
      </c>
      <c r="CE1597" s="19"/>
      <c r="CF1597" s="19">
        <v>0.58099999999999996</v>
      </c>
      <c r="CG1597" s="19">
        <v>2.1509999999999998</v>
      </c>
      <c r="CH1597" s="19">
        <v>1.004</v>
      </c>
      <c r="CI1597" s="19">
        <v>0.23799999999999999</v>
      </c>
      <c r="CJ1597" s="19">
        <v>0.28799999999999998</v>
      </c>
      <c r="CK1597" s="19">
        <v>0.27400000000000002</v>
      </c>
      <c r="CL1597" s="19">
        <v>0.46700000000000003</v>
      </c>
      <c r="CM1597" s="19">
        <v>0.183</v>
      </c>
      <c r="CN1597" s="19">
        <v>1.8129999999999999</v>
      </c>
      <c r="CO1597" s="19">
        <v>0.51300000000000001</v>
      </c>
      <c r="CP1597" s="19">
        <v>0.73599999999999999</v>
      </c>
      <c r="CQ1597" s="19">
        <v>0.39700000000000002</v>
      </c>
      <c r="CR1597" s="19">
        <v>1.7</v>
      </c>
      <c r="CS1597" s="19">
        <v>0.318</v>
      </c>
      <c r="CT1597" s="19">
        <v>0.83199999999999996</v>
      </c>
      <c r="CU1597" s="19">
        <v>0.46899999999999997</v>
      </c>
      <c r="CV1597" s="19">
        <v>0.67400000000000004</v>
      </c>
      <c r="CW1597" s="19">
        <v>0.747</v>
      </c>
    </row>
    <row r="1598" spans="1:101" s="1" customFormat="1" ht="15" x14ac:dyDescent="0.2">
      <c r="A1598" s="19">
        <v>2612</v>
      </c>
      <c r="B1598" s="19">
        <v>498</v>
      </c>
      <c r="C1598" s="19">
        <v>1389.8</v>
      </c>
      <c r="D1598" s="19">
        <v>548.18439999999998</v>
      </c>
      <c r="E1598" s="19">
        <v>550.19079999999997</v>
      </c>
      <c r="F1598" s="19">
        <v>314.12610000000001</v>
      </c>
      <c r="G1598" s="20">
        <v>31535.89474</v>
      </c>
      <c r="H1598" s="19">
        <v>1</v>
      </c>
      <c r="I1598" s="19">
        <v>1</v>
      </c>
      <c r="J1598" s="19" t="s">
        <v>103</v>
      </c>
      <c r="M1598" s="10"/>
      <c r="N1598" s="10"/>
      <c r="U1598" s="21">
        <v>0</v>
      </c>
      <c r="V1598" s="21">
        <v>2</v>
      </c>
      <c r="W1598" s="21">
        <v>142</v>
      </c>
      <c r="X1598" s="19">
        <v>0.05</v>
      </c>
      <c r="Y1598" s="19">
        <v>0.95599999999999996</v>
      </c>
      <c r="Z1598" s="19">
        <v>0.95699999999999996</v>
      </c>
      <c r="AA1598" s="19">
        <v>1.0129999999999999</v>
      </c>
      <c r="AB1598" s="22">
        <f t="shared" si="392"/>
        <v>1.0152777777777779</v>
      </c>
      <c r="AC1598" s="22">
        <f t="shared" si="393"/>
        <v>0.83716666666666684</v>
      </c>
      <c r="AD1598" s="22">
        <f t="shared" si="394"/>
        <v>1.044888888888889</v>
      </c>
      <c r="AE1598" s="22">
        <f t="shared" si="395"/>
        <v>1.2127546618886456</v>
      </c>
      <c r="AF1598" s="22">
        <f t="shared" si="396"/>
        <v>0.97166099532114003</v>
      </c>
      <c r="AG1598" s="22">
        <f t="shared" si="397"/>
        <v>0.27828772533417639</v>
      </c>
      <c r="AH1598" s="22">
        <f t="shared" si="398"/>
        <v>-4.147503792585918E-2</v>
      </c>
      <c r="AI1598" s="22">
        <f t="shared" si="399"/>
        <v>-0.50430092485595934</v>
      </c>
      <c r="AJ1598" s="22">
        <f t="shared" si="400"/>
        <v>-6.2162167897704727E-2</v>
      </c>
      <c r="AK1598" s="22">
        <f t="shared" si="407"/>
        <v>0</v>
      </c>
      <c r="AL1598" s="22" t="str">
        <f t="shared" si="401"/>
        <v>Lowering</v>
      </c>
      <c r="AM1598" s="24">
        <f t="shared" si="402"/>
        <v>0.3131115406695687</v>
      </c>
      <c r="AN1598" s="24">
        <f t="shared" si="403"/>
        <v>0.86663820795965441</v>
      </c>
      <c r="AO1598" s="25">
        <v>0.82331500000000002</v>
      </c>
      <c r="AP1598" s="24">
        <f t="shared" si="404"/>
        <v>0.86663820795965441</v>
      </c>
      <c r="AQ1598" s="25">
        <v>0.51301699999999995</v>
      </c>
      <c r="AR1598" s="25">
        <v>0.65637900000000005</v>
      </c>
      <c r="AS1598" s="19">
        <v>2612</v>
      </c>
      <c r="AT1598" s="19">
        <v>1.3580000000000001</v>
      </c>
      <c r="AU1598" s="19">
        <v>1.4059999999999999</v>
      </c>
      <c r="AV1598" s="19">
        <v>0.97199999999999998</v>
      </c>
      <c r="AW1598" s="19">
        <v>1.0589999999999999</v>
      </c>
      <c r="AX1598" s="19">
        <v>0.61899999999999999</v>
      </c>
      <c r="AY1598" s="19">
        <v>1.131</v>
      </c>
      <c r="AZ1598" s="19">
        <v>0.63600000000000001</v>
      </c>
      <c r="BA1598" s="19">
        <v>1.173</v>
      </c>
      <c r="BB1598" s="19">
        <v>2.3730000000000002</v>
      </c>
      <c r="BC1598" s="19">
        <v>0.51200000000000001</v>
      </c>
      <c r="BD1598" s="19">
        <v>0.53900000000000003</v>
      </c>
      <c r="BE1598" s="19">
        <v>0.88200000000000001</v>
      </c>
      <c r="BF1598" s="19">
        <v>1.1639999999999999</v>
      </c>
      <c r="BG1598" s="19">
        <v>1.06</v>
      </c>
      <c r="BH1598" s="19">
        <v>0.90900000000000003</v>
      </c>
      <c r="BI1598" s="19">
        <v>0.86299999999999999</v>
      </c>
      <c r="BJ1598" s="19">
        <v>1.095</v>
      </c>
      <c r="BK1598" s="19">
        <v>0.52400000000000002</v>
      </c>
      <c r="BL1598" s="19"/>
      <c r="BM1598" s="19">
        <v>1.181</v>
      </c>
      <c r="BN1598" s="19">
        <v>0.92100000000000004</v>
      </c>
      <c r="BO1598" s="19">
        <v>1.137</v>
      </c>
      <c r="BP1598" s="19">
        <v>0.30099999999999999</v>
      </c>
      <c r="BQ1598" s="19">
        <v>2.8330000000000002</v>
      </c>
      <c r="BR1598" s="19">
        <v>0.72699999999999998</v>
      </c>
      <c r="BS1598" s="19">
        <v>0.64800000000000002</v>
      </c>
      <c r="BT1598" s="19">
        <v>0.503</v>
      </c>
      <c r="BU1598" s="19">
        <v>0.86699999999999999</v>
      </c>
      <c r="BV1598" s="19">
        <v>0.51100000000000001</v>
      </c>
      <c r="BW1598" s="19">
        <v>0.42399999999999999</v>
      </c>
      <c r="BX1598" s="19">
        <v>1.4319999999999999</v>
      </c>
      <c r="BY1598" s="19">
        <v>0.36899999999999999</v>
      </c>
      <c r="BZ1598" s="19">
        <v>0.53400000000000003</v>
      </c>
      <c r="CA1598" s="19">
        <v>0.93500000000000005</v>
      </c>
      <c r="CB1598" s="19">
        <v>0.45400000000000001</v>
      </c>
      <c r="CC1598" s="19">
        <v>0.92600000000000005</v>
      </c>
      <c r="CD1598" s="19">
        <v>0.36599999999999999</v>
      </c>
      <c r="CE1598" s="19"/>
      <c r="CF1598" s="19">
        <v>0.97399999999999998</v>
      </c>
      <c r="CG1598" s="19">
        <v>1.708</v>
      </c>
      <c r="CH1598" s="19">
        <v>0.56999999999999995</v>
      </c>
      <c r="CI1598" s="19">
        <v>0.93500000000000005</v>
      </c>
      <c r="CJ1598" s="19">
        <v>2.77</v>
      </c>
      <c r="CK1598" s="19">
        <v>0.95699999999999996</v>
      </c>
      <c r="CL1598" s="19">
        <v>1.657</v>
      </c>
      <c r="CM1598" s="19">
        <v>0.76600000000000001</v>
      </c>
      <c r="CN1598" s="19">
        <v>0.54100000000000004</v>
      </c>
      <c r="CO1598" s="19">
        <v>1.2989999999999999</v>
      </c>
      <c r="CP1598" s="19">
        <v>0.379</v>
      </c>
      <c r="CQ1598" s="19">
        <v>0.65</v>
      </c>
      <c r="CR1598" s="19">
        <v>0.82499999999999996</v>
      </c>
      <c r="CS1598" s="19">
        <v>0.47599999999999998</v>
      </c>
      <c r="CT1598" s="19">
        <v>1.538</v>
      </c>
      <c r="CU1598" s="19">
        <v>0.68300000000000005</v>
      </c>
      <c r="CV1598" s="19">
        <v>0.64300000000000002</v>
      </c>
      <c r="CW1598" s="19">
        <v>1.4370000000000001</v>
      </c>
    </row>
    <row r="1599" spans="1:101" s="1" customFormat="1" ht="15" x14ac:dyDescent="0.2">
      <c r="A1599" s="19">
        <v>2613</v>
      </c>
      <c r="B1599" s="19">
        <v>498.9</v>
      </c>
      <c r="C1599" s="19">
        <v>1390.8</v>
      </c>
      <c r="D1599" s="19">
        <v>396.61599999999999</v>
      </c>
      <c r="E1599" s="19">
        <v>398.6225</v>
      </c>
      <c r="F1599" s="19">
        <v>325.11529999999999</v>
      </c>
      <c r="G1599" s="20">
        <v>3228</v>
      </c>
      <c r="H1599" s="19">
        <v>2</v>
      </c>
      <c r="I1599" s="19">
        <v>2</v>
      </c>
      <c r="J1599" s="19" t="s">
        <v>103</v>
      </c>
      <c r="M1599" s="10"/>
      <c r="N1599" s="10"/>
      <c r="U1599" s="21">
        <v>0</v>
      </c>
      <c r="V1599" s="21">
        <v>10</v>
      </c>
      <c r="W1599" s="21">
        <v>353</v>
      </c>
      <c r="X1599" s="19">
        <v>6.6699999999999995E-2</v>
      </c>
      <c r="Y1599" s="19">
        <v>0.63600000000000001</v>
      </c>
      <c r="Z1599" s="19">
        <v>0.69399999999999995</v>
      </c>
      <c r="AA1599" s="19">
        <v>0.56100000000000005</v>
      </c>
      <c r="AB1599" s="22">
        <f t="shared" si="392"/>
        <v>0.84838333333333327</v>
      </c>
      <c r="AC1599" s="22">
        <f t="shared" si="393"/>
        <v>1.2246666666666666</v>
      </c>
      <c r="AD1599" s="22">
        <f t="shared" si="394"/>
        <v>1.0752222222222221</v>
      </c>
      <c r="AE1599" s="22">
        <f t="shared" si="395"/>
        <v>0.69274632553075666</v>
      </c>
      <c r="AF1599" s="22">
        <f t="shared" si="396"/>
        <v>0.78903069132995762</v>
      </c>
      <c r="AG1599" s="22">
        <f t="shared" si="397"/>
        <v>-0.52960094151212367</v>
      </c>
      <c r="AH1599" s="22">
        <f t="shared" si="398"/>
        <v>-0.34184667631103594</v>
      </c>
      <c r="AI1599" s="22">
        <f t="shared" si="399"/>
        <v>-1.7409338939127468</v>
      </c>
      <c r="AJ1599" s="22">
        <f t="shared" si="400"/>
        <v>-1.2067404775085768</v>
      </c>
      <c r="AK1599" s="22">
        <f t="shared" si="407"/>
        <v>0</v>
      </c>
      <c r="AL1599" s="22" t="str">
        <f t="shared" si="401"/>
        <v>Increase</v>
      </c>
      <c r="AM1599" s="24">
        <f t="shared" si="402"/>
        <v>1.8157920323252173E-2</v>
      </c>
      <c r="AN1599" s="24">
        <f t="shared" si="403"/>
        <v>6.2124015944164328E-2</v>
      </c>
      <c r="AO1599" s="25">
        <v>1.28155</v>
      </c>
      <c r="AP1599" s="24">
        <f t="shared" si="404"/>
        <v>6.2124015944164328E-2</v>
      </c>
      <c r="AQ1599" s="25">
        <v>1.1697299999999999</v>
      </c>
      <c r="AR1599" s="25">
        <v>1.0796300000000001</v>
      </c>
      <c r="AS1599" s="19">
        <v>2613</v>
      </c>
      <c r="AT1599" s="19">
        <v>0.85399999999999998</v>
      </c>
      <c r="AU1599" s="19">
        <v>0.98399999999999999</v>
      </c>
      <c r="AV1599" s="19">
        <v>0.69</v>
      </c>
      <c r="AW1599" s="19">
        <v>0.95899999999999996</v>
      </c>
      <c r="AX1599" s="19">
        <v>1.05</v>
      </c>
      <c r="AY1599" s="19">
        <v>0.47099999999999997</v>
      </c>
      <c r="AZ1599" s="19">
        <v>1.9159999999999999</v>
      </c>
      <c r="BA1599" s="19">
        <v>1.0389999999999999</v>
      </c>
      <c r="BB1599" s="19">
        <v>0.77400000000000002</v>
      </c>
      <c r="BC1599" s="19">
        <v>1.0269999999999999</v>
      </c>
      <c r="BD1599" s="19">
        <v>0.81</v>
      </c>
      <c r="BE1599" s="19">
        <v>0.91200000000000003</v>
      </c>
      <c r="BF1599" s="19">
        <v>0.60599999999999998</v>
      </c>
      <c r="BG1599" s="19">
        <v>0.84599999999999997</v>
      </c>
      <c r="BH1599" s="19">
        <v>0.81899999999999995</v>
      </c>
      <c r="BI1599" s="19">
        <v>0.38690000000000002</v>
      </c>
      <c r="BJ1599" s="19">
        <v>0.64400000000000002</v>
      </c>
      <c r="BK1599" s="19">
        <v>0.48299999999999998</v>
      </c>
      <c r="BL1599" s="19"/>
      <c r="BM1599" s="19">
        <v>2.2469999999999999</v>
      </c>
      <c r="BN1599" s="19">
        <v>1.117</v>
      </c>
      <c r="BO1599" s="19">
        <v>0.79</v>
      </c>
      <c r="BP1599" s="19">
        <v>1.1040000000000001</v>
      </c>
      <c r="BQ1599" s="19">
        <v>2.2799999999999998</v>
      </c>
      <c r="BR1599" s="19">
        <v>2.1739999999999999</v>
      </c>
      <c r="BS1599" s="19">
        <v>1.228</v>
      </c>
      <c r="BT1599" s="19">
        <v>0.82599999999999996</v>
      </c>
      <c r="BU1599" s="19">
        <v>0.94199999999999995</v>
      </c>
      <c r="BV1599" s="19">
        <v>1.0409999999999999</v>
      </c>
      <c r="BW1599" s="19">
        <v>1.871</v>
      </c>
      <c r="BX1599" s="19">
        <v>0.97899999999999998</v>
      </c>
      <c r="BY1599" s="19">
        <v>0.85699999999999998</v>
      </c>
      <c r="BZ1599" s="19">
        <v>0.82299999999999995</v>
      </c>
      <c r="CA1599" s="19">
        <v>0.88</v>
      </c>
      <c r="CB1599" s="19">
        <v>0.51900000000000002</v>
      </c>
      <c r="CC1599" s="19">
        <v>1.329</v>
      </c>
      <c r="CD1599" s="19">
        <v>1.0369999999999999</v>
      </c>
      <c r="CE1599" s="19"/>
      <c r="CF1599" s="19">
        <v>0.96199999999999997</v>
      </c>
      <c r="CG1599" s="19">
        <v>1.413</v>
      </c>
      <c r="CH1599" s="19">
        <v>1.2470000000000001</v>
      </c>
      <c r="CI1599" s="19">
        <v>1.1659999999999999</v>
      </c>
      <c r="CJ1599" s="19">
        <v>1.7050000000000001</v>
      </c>
      <c r="CK1599" s="19">
        <v>1.4490000000000001</v>
      </c>
      <c r="CL1599" s="19">
        <v>1.756</v>
      </c>
      <c r="CM1599" s="19">
        <v>0.89</v>
      </c>
      <c r="CN1599" s="19">
        <v>0.45900000000000002</v>
      </c>
      <c r="CO1599" s="19">
        <v>1.0069999999999999</v>
      </c>
      <c r="CP1599" s="19">
        <v>0.439</v>
      </c>
      <c r="CQ1599" s="19">
        <v>1.0289999999999999</v>
      </c>
      <c r="CR1599" s="19">
        <v>0.96199999999999997</v>
      </c>
      <c r="CS1599" s="19">
        <v>0.71899999999999997</v>
      </c>
      <c r="CT1599" s="19">
        <v>0.98299999999999998</v>
      </c>
      <c r="CU1599" s="19">
        <v>0.73199999999999998</v>
      </c>
      <c r="CV1599" s="19">
        <v>1.333</v>
      </c>
      <c r="CW1599" s="19">
        <v>1.103</v>
      </c>
    </row>
    <row r="1600" spans="1:101" s="1" customFormat="1" ht="15" x14ac:dyDescent="0.2">
      <c r="A1600" s="19">
        <v>2614</v>
      </c>
      <c r="B1600" s="19">
        <v>499.1</v>
      </c>
      <c r="C1600" s="19">
        <v>1390.9</v>
      </c>
      <c r="D1600" s="19">
        <v>385.60579999999999</v>
      </c>
      <c r="E1600" s="19">
        <v>387.61309999999997</v>
      </c>
      <c r="F1600" s="19">
        <v>303.0949</v>
      </c>
      <c r="G1600" s="20">
        <v>5188.6666670000004</v>
      </c>
      <c r="H1600" s="19">
        <v>2</v>
      </c>
      <c r="I1600" s="19">
        <v>2</v>
      </c>
      <c r="J1600" s="19" t="s">
        <v>103</v>
      </c>
      <c r="M1600" s="10"/>
      <c r="N1600" s="10"/>
      <c r="U1600" s="21">
        <v>0</v>
      </c>
      <c r="V1600" s="21">
        <v>11</v>
      </c>
      <c r="W1600" s="21">
        <v>306</v>
      </c>
      <c r="X1600" s="19">
        <v>0.05</v>
      </c>
      <c r="Y1600" s="19">
        <v>1.0109999999999999</v>
      </c>
      <c r="Z1600" s="19">
        <v>0.995</v>
      </c>
      <c r="AA1600" s="19">
        <v>0.90700000000000003</v>
      </c>
      <c r="AB1600" s="22">
        <f t="shared" si="392"/>
        <v>0.82305555555555543</v>
      </c>
      <c r="AC1600" s="22">
        <f t="shared" si="393"/>
        <v>1.2357222222222224</v>
      </c>
      <c r="AD1600" s="22">
        <f t="shared" si="394"/>
        <v>0.84255555555555561</v>
      </c>
      <c r="AE1600" s="22">
        <f t="shared" si="395"/>
        <v>0.66605224115452033</v>
      </c>
      <c r="AF1600" s="22">
        <f t="shared" si="396"/>
        <v>0.97685612554397971</v>
      </c>
      <c r="AG1600" s="22">
        <f t="shared" si="397"/>
        <v>-0.58629275678186132</v>
      </c>
      <c r="AH1600" s="22">
        <f t="shared" si="398"/>
        <v>-3.3782001730569541E-2</v>
      </c>
      <c r="AI1600" s="22">
        <f t="shared" si="399"/>
        <v>-3.4709124179339645</v>
      </c>
      <c r="AJ1600" s="22">
        <f t="shared" si="400"/>
        <v>-0.1174015481737984</v>
      </c>
      <c r="AK1600" s="22">
        <f t="shared" si="407"/>
        <v>0</v>
      </c>
      <c r="AL1600" s="22" t="str">
        <f t="shared" si="401"/>
        <v>Increase</v>
      </c>
      <c r="AM1600" s="24">
        <f t="shared" si="402"/>
        <v>3.3813301897996664E-4</v>
      </c>
      <c r="AN1600" s="24">
        <f t="shared" si="403"/>
        <v>0.76312986829344198</v>
      </c>
      <c r="AO1600" s="25">
        <v>1.7171799999999999</v>
      </c>
      <c r="AP1600" s="24">
        <f t="shared" si="404"/>
        <v>0.76312986829344198</v>
      </c>
      <c r="AQ1600" s="25">
        <v>0.650397</v>
      </c>
      <c r="AR1600" s="25">
        <v>0.76423799999999997</v>
      </c>
      <c r="AS1600" s="19">
        <v>2614</v>
      </c>
      <c r="AT1600" s="19">
        <v>0.60199999999999998</v>
      </c>
      <c r="AU1600" s="19">
        <v>1.034</v>
      </c>
      <c r="AV1600" s="19">
        <v>0.79600000000000004</v>
      </c>
      <c r="AW1600" s="19">
        <v>0.88100000000000001</v>
      </c>
      <c r="AX1600" s="19">
        <v>1.1890000000000001</v>
      </c>
      <c r="AY1600" s="19">
        <v>0.90500000000000003</v>
      </c>
      <c r="AZ1600" s="19">
        <v>0.85699999999999998</v>
      </c>
      <c r="BA1600" s="19">
        <v>0.69299999999999995</v>
      </c>
      <c r="BB1600" s="19">
        <v>0.58899999999999997</v>
      </c>
      <c r="BC1600" s="19">
        <v>1.014</v>
      </c>
      <c r="BD1600" s="19">
        <v>0.94699999999999995</v>
      </c>
      <c r="BE1600" s="19">
        <v>0.78700000000000003</v>
      </c>
      <c r="BF1600" s="19">
        <v>1.0269999999999999</v>
      </c>
      <c r="BG1600" s="19">
        <v>0.68700000000000006</v>
      </c>
      <c r="BH1600" s="19">
        <v>0.84</v>
      </c>
      <c r="BI1600" s="19">
        <v>0.621</v>
      </c>
      <c r="BJ1600" s="19">
        <v>0.77400000000000002</v>
      </c>
      <c r="BK1600" s="19">
        <v>0.57199999999999995</v>
      </c>
      <c r="BL1600" s="19"/>
      <c r="BM1600" s="19">
        <v>1.528</v>
      </c>
      <c r="BN1600" s="19">
        <v>1.252</v>
      </c>
      <c r="BO1600" s="19">
        <v>1.7270000000000001</v>
      </c>
      <c r="BP1600" s="19">
        <v>1.39</v>
      </c>
      <c r="BQ1600" s="19">
        <v>1.0469999999999999</v>
      </c>
      <c r="BR1600" s="19">
        <v>2.3340000000000001</v>
      </c>
      <c r="BS1600" s="19">
        <v>0.96</v>
      </c>
      <c r="BT1600" s="19">
        <v>1.121</v>
      </c>
      <c r="BU1600" s="19">
        <v>1.21</v>
      </c>
      <c r="BV1600" s="19">
        <v>0.72799999999999998</v>
      </c>
      <c r="BW1600" s="19">
        <v>1.2150000000000001</v>
      </c>
      <c r="BX1600" s="19">
        <v>1.389</v>
      </c>
      <c r="BY1600" s="19">
        <v>1.194</v>
      </c>
      <c r="BZ1600" s="19">
        <v>1.413</v>
      </c>
      <c r="CA1600" s="19">
        <v>0.86399999999999999</v>
      </c>
      <c r="CB1600" s="19">
        <v>0.84799999999999998</v>
      </c>
      <c r="CC1600" s="19">
        <v>0.82099999999999995</v>
      </c>
      <c r="CD1600" s="19">
        <v>1.202</v>
      </c>
      <c r="CE1600" s="19"/>
      <c r="CF1600" s="19">
        <v>1.1619999999999999</v>
      </c>
      <c r="CG1600" s="19">
        <v>1.109</v>
      </c>
      <c r="CH1600" s="19">
        <v>1.0860000000000001</v>
      </c>
      <c r="CI1600" s="19">
        <v>0.66100000000000003</v>
      </c>
      <c r="CJ1600" s="19">
        <v>0.80300000000000005</v>
      </c>
      <c r="CK1600" s="19">
        <v>0.87</v>
      </c>
      <c r="CL1600" s="19">
        <v>0.79300000000000004</v>
      </c>
      <c r="CM1600" s="19">
        <v>0.71299999999999997</v>
      </c>
      <c r="CN1600" s="19">
        <v>0.879</v>
      </c>
      <c r="CO1600" s="19">
        <v>0.621</v>
      </c>
      <c r="CP1600" s="19">
        <v>1.085</v>
      </c>
      <c r="CQ1600" s="19">
        <v>1.038</v>
      </c>
      <c r="CR1600" s="19">
        <v>0.56899999999999995</v>
      </c>
      <c r="CS1600" s="19">
        <v>0.57599999999999996</v>
      </c>
      <c r="CT1600" s="19">
        <v>0.52900000000000003</v>
      </c>
      <c r="CU1600" s="19">
        <v>1.0089999999999999</v>
      </c>
      <c r="CV1600" s="19">
        <v>0.93899999999999995</v>
      </c>
      <c r="CW1600" s="19">
        <v>0.72399999999999998</v>
      </c>
    </row>
    <row r="1601" spans="1:101" s="1" customFormat="1" ht="15" x14ac:dyDescent="0.2">
      <c r="A1601" s="19">
        <v>2615</v>
      </c>
      <c r="B1601" s="19">
        <v>499.1</v>
      </c>
      <c r="C1601" s="19">
        <v>1391</v>
      </c>
      <c r="D1601" s="19">
        <v>627.14589999999998</v>
      </c>
      <c r="E1601" s="19">
        <v>631.16060000000004</v>
      </c>
      <c r="F1601" s="19">
        <v>160.03649999999999</v>
      </c>
      <c r="G1601" s="20">
        <v>8580</v>
      </c>
      <c r="H1601" s="19">
        <v>1</v>
      </c>
      <c r="I1601" s="19">
        <v>2</v>
      </c>
      <c r="J1601" s="19" t="s">
        <v>109</v>
      </c>
      <c r="M1601" s="10"/>
      <c r="N1601" s="10"/>
      <c r="U1601" s="21">
        <v>2</v>
      </c>
      <c r="V1601" s="21">
        <v>39</v>
      </c>
      <c r="W1601" s="21">
        <v>439</v>
      </c>
      <c r="X1601" s="19">
        <v>0.05</v>
      </c>
      <c r="Y1601" s="19">
        <v>0.42199999999999999</v>
      </c>
      <c r="Z1601" s="19">
        <v>0.34300000000000003</v>
      </c>
      <c r="AA1601" s="19">
        <v>0.314</v>
      </c>
      <c r="AB1601" s="22">
        <f t="shared" si="392"/>
        <v>0.34683333333333333</v>
      </c>
      <c r="AC1601" s="22">
        <f t="shared" si="393"/>
        <v>0.2907777777777778</v>
      </c>
      <c r="AD1601" s="22">
        <f t="shared" si="394"/>
        <v>0.34533333333333333</v>
      </c>
      <c r="AE1601" s="22">
        <f t="shared" si="395"/>
        <v>1.1927779900649598</v>
      </c>
      <c r="AF1601" s="22">
        <f t="shared" si="396"/>
        <v>1.0043436293436294</v>
      </c>
      <c r="AG1601" s="22">
        <f t="shared" si="397"/>
        <v>0.25432554140845592</v>
      </c>
      <c r="AH1601" s="22">
        <f t="shared" si="398"/>
        <v>6.2529620487809029E-3</v>
      </c>
      <c r="AI1601" s="22">
        <f t="shared" si="399"/>
        <v>-0.78329833626529721</v>
      </c>
      <c r="AJ1601" s="22">
        <f t="shared" si="400"/>
        <v>-1.3505261293945792E-2</v>
      </c>
      <c r="AK1601" s="22">
        <f t="shared" si="407"/>
        <v>0</v>
      </c>
      <c r="AL1601" s="22" t="str">
        <f t="shared" si="401"/>
        <v>Lowering</v>
      </c>
      <c r="AM1601" s="24">
        <f t="shared" si="402"/>
        <v>0.16470305839985225</v>
      </c>
      <c r="AN1601" s="24">
        <f t="shared" si="403"/>
        <v>0.96938152558197743</v>
      </c>
      <c r="AO1601" s="25">
        <v>0.72306300000000001</v>
      </c>
      <c r="AP1601" s="24">
        <f t="shared" si="404"/>
        <v>0.96938152558197743</v>
      </c>
      <c r="AQ1601" s="25">
        <v>0.31633600000000001</v>
      </c>
      <c r="AR1601" s="25">
        <v>0.420485</v>
      </c>
      <c r="AS1601" s="19">
        <v>2615</v>
      </c>
      <c r="AT1601" s="19">
        <v>0.23400000000000001</v>
      </c>
      <c r="AU1601" s="19">
        <v>0.40799999999999997</v>
      </c>
      <c r="AV1601" s="19">
        <v>0.38400000000000001</v>
      </c>
      <c r="AW1601" s="19">
        <v>0.30299999999999999</v>
      </c>
      <c r="AX1601" s="19">
        <v>0.16600000000000001</v>
      </c>
      <c r="AY1601" s="19">
        <v>0.189</v>
      </c>
      <c r="AZ1601" s="19">
        <v>0.37</v>
      </c>
      <c r="BA1601" s="19">
        <v>0.35899999999999999</v>
      </c>
      <c r="BB1601" s="19">
        <v>0.53800000000000003</v>
      </c>
      <c r="BC1601" s="19">
        <v>0.61</v>
      </c>
      <c r="BD1601" s="19">
        <v>0.22900000000000001</v>
      </c>
      <c r="BE1601" s="19">
        <v>0.35799999999999998</v>
      </c>
      <c r="BF1601" s="19">
        <v>0.27200000000000002</v>
      </c>
      <c r="BG1601" s="19">
        <v>0.35699999999999998</v>
      </c>
      <c r="BH1601" s="19">
        <v>0.249</v>
      </c>
      <c r="BI1601" s="19">
        <v>0.24299999999999999</v>
      </c>
      <c r="BJ1601" s="19">
        <v>0.46400000000000002</v>
      </c>
      <c r="BK1601" s="19">
        <v>0.51</v>
      </c>
      <c r="BL1601" s="19"/>
      <c r="BM1601" s="19">
        <v>0.34699999999999998</v>
      </c>
      <c r="BN1601" s="19">
        <v>0.32100000000000001</v>
      </c>
      <c r="BO1601" s="19">
        <v>0.28999999999999998</v>
      </c>
      <c r="BP1601" s="19">
        <v>0.128</v>
      </c>
      <c r="BQ1601" s="19">
        <v>0.3</v>
      </c>
      <c r="BR1601" s="19">
        <v>9.4E-2</v>
      </c>
      <c r="BS1601" s="19">
        <v>0.433</v>
      </c>
      <c r="BT1601" s="19">
        <v>0.47599999999999998</v>
      </c>
      <c r="BU1601" s="19">
        <v>0.30499999999999999</v>
      </c>
      <c r="BV1601" s="19">
        <v>0.28599999999999998</v>
      </c>
      <c r="BW1601" s="19">
        <v>0.11700000000000001</v>
      </c>
      <c r="BX1601" s="19">
        <v>0.26200000000000001</v>
      </c>
      <c r="BY1601" s="19">
        <v>0.37</v>
      </c>
      <c r="BZ1601" s="19">
        <v>0.19600000000000001</v>
      </c>
      <c r="CA1601" s="19">
        <v>0.34799999999999998</v>
      </c>
      <c r="CB1601" s="19">
        <v>0.17199999999999999</v>
      </c>
      <c r="CC1601" s="19">
        <v>0.35599999999999998</v>
      </c>
      <c r="CD1601" s="19">
        <v>0.433</v>
      </c>
      <c r="CE1601" s="19"/>
      <c r="CF1601" s="19">
        <v>0.57399999999999995</v>
      </c>
      <c r="CG1601" s="19">
        <v>0.29199999999999998</v>
      </c>
      <c r="CH1601" s="19">
        <v>0.23799999999999999</v>
      </c>
      <c r="CI1601" s="19">
        <v>0.34599999999999997</v>
      </c>
      <c r="CJ1601" s="19">
        <v>0.214</v>
      </c>
      <c r="CK1601" s="19">
        <v>0.43099999999999999</v>
      </c>
      <c r="CL1601" s="19">
        <v>0.40899999999999997</v>
      </c>
      <c r="CM1601" s="19">
        <v>0.32300000000000001</v>
      </c>
      <c r="CN1601" s="19">
        <v>0.54900000000000004</v>
      </c>
      <c r="CO1601" s="19">
        <v>0.28499999999999998</v>
      </c>
      <c r="CP1601" s="19">
        <v>0.17699999999999999</v>
      </c>
      <c r="CQ1601" s="19">
        <v>0.32400000000000001</v>
      </c>
      <c r="CR1601" s="19">
        <v>0.38400000000000001</v>
      </c>
      <c r="CS1601" s="19">
        <v>0.42499999999999999</v>
      </c>
      <c r="CT1601" s="19">
        <v>0.314</v>
      </c>
      <c r="CU1601" s="19">
        <v>0.249</v>
      </c>
      <c r="CV1601" s="19">
        <v>0.27700000000000002</v>
      </c>
      <c r="CW1601" s="19">
        <v>0.40500000000000003</v>
      </c>
    </row>
    <row r="1602" spans="1:101" s="1" customFormat="1" ht="15" x14ac:dyDescent="0.2">
      <c r="A1602" s="19">
        <v>2616</v>
      </c>
      <c r="B1602" s="19">
        <v>498.5</v>
      </c>
      <c r="C1602" s="19">
        <v>1391.5</v>
      </c>
      <c r="D1602" s="19">
        <v>589.40350000000001</v>
      </c>
      <c r="E1602" s="19">
        <v>591.41010000000006</v>
      </c>
      <c r="F1602" s="19">
        <v>355.34519999999998</v>
      </c>
      <c r="G1602" s="20">
        <v>20094.833330000001</v>
      </c>
      <c r="H1602" s="19">
        <v>1</v>
      </c>
      <c r="I1602" s="19">
        <v>1</v>
      </c>
      <c r="J1602" s="19" t="s">
        <v>103</v>
      </c>
      <c r="M1602" s="10"/>
      <c r="N1602" s="10"/>
      <c r="U1602" s="21">
        <v>0</v>
      </c>
      <c r="V1602" s="21">
        <v>7</v>
      </c>
      <c r="W1602" s="21">
        <v>86</v>
      </c>
      <c r="X1602" s="19">
        <v>0.05</v>
      </c>
      <c r="Y1602" s="19">
        <v>1.0900000000000001</v>
      </c>
      <c r="Z1602" s="19">
        <v>1.159</v>
      </c>
      <c r="AA1602" s="19">
        <v>0.98499999999999999</v>
      </c>
      <c r="AB1602" s="22">
        <f t="shared" si="392"/>
        <v>1.0227777777777778</v>
      </c>
      <c r="AC1602" s="22">
        <f t="shared" si="393"/>
        <v>1.0793333333333333</v>
      </c>
      <c r="AD1602" s="22">
        <f t="shared" si="394"/>
        <v>1.0253333333333332</v>
      </c>
      <c r="AE1602" s="22">
        <f t="shared" si="395"/>
        <v>0.94760140004117777</v>
      </c>
      <c r="AF1602" s="22">
        <f t="shared" si="396"/>
        <v>0.9975075856090162</v>
      </c>
      <c r="AG1602" s="22">
        <f t="shared" si="397"/>
        <v>-7.7647764786453161E-2</v>
      </c>
      <c r="AH1602" s="22">
        <f t="shared" si="398"/>
        <v>-3.600282445713665E-3</v>
      </c>
      <c r="AI1602" s="22">
        <f t="shared" si="399"/>
        <v>-0.41406066426363097</v>
      </c>
      <c r="AJ1602" s="22">
        <f t="shared" si="400"/>
        <v>-1.5209775386163473E-2</v>
      </c>
      <c r="AK1602" s="22">
        <f t="shared" si="407"/>
        <v>0</v>
      </c>
      <c r="AL1602" s="22" t="str">
        <f t="shared" si="401"/>
        <v>Increase</v>
      </c>
      <c r="AM1602" s="24">
        <f t="shared" si="402"/>
        <v>0.38542451602486205</v>
      </c>
      <c r="AN1602" s="24">
        <f t="shared" si="403"/>
        <v>0.96558436428827787</v>
      </c>
      <c r="AO1602" s="25">
        <v>0.49945400000000001</v>
      </c>
      <c r="AP1602" s="24">
        <f t="shared" si="404"/>
        <v>0.96558436428827787</v>
      </c>
      <c r="AQ1602" s="25">
        <v>0.37157299999999999</v>
      </c>
      <c r="AR1602" s="25">
        <v>0.50304300000000002</v>
      </c>
      <c r="AS1602" s="19">
        <v>2616</v>
      </c>
      <c r="AT1602" s="19">
        <v>0.88800000000000001</v>
      </c>
      <c r="AU1602" s="19">
        <v>0.95</v>
      </c>
      <c r="AV1602" s="19">
        <v>1.1679999999999999</v>
      </c>
      <c r="AW1602" s="19">
        <v>0.82099999999999995</v>
      </c>
      <c r="AX1602" s="19">
        <v>0.81200000000000006</v>
      </c>
      <c r="AY1602" s="19">
        <v>1.0109999999999999</v>
      </c>
      <c r="AZ1602" s="19">
        <v>0.80800000000000005</v>
      </c>
      <c r="BA1602" s="19">
        <v>0.879</v>
      </c>
      <c r="BB1602" s="19">
        <v>0.98799999999999999</v>
      </c>
      <c r="BC1602" s="19">
        <v>1.2290000000000001</v>
      </c>
      <c r="BD1602" s="19">
        <v>0.98799999999999999</v>
      </c>
      <c r="BE1602" s="19">
        <v>1.046</v>
      </c>
      <c r="BF1602" s="19">
        <v>1.5920000000000001</v>
      </c>
      <c r="BG1602" s="19">
        <v>1.1990000000000001</v>
      </c>
      <c r="BH1602" s="19">
        <v>0.97499999999999998</v>
      </c>
      <c r="BI1602" s="19">
        <v>0.97299999999999998</v>
      </c>
      <c r="BJ1602" s="19">
        <v>1.274</v>
      </c>
      <c r="BK1602" s="19">
        <v>0.80900000000000005</v>
      </c>
      <c r="BL1602" s="19"/>
      <c r="BM1602" s="19">
        <v>0.81100000000000005</v>
      </c>
      <c r="BN1602" s="19">
        <v>0.98199999999999998</v>
      </c>
      <c r="BO1602" s="19">
        <v>0.99</v>
      </c>
      <c r="BP1602" s="19">
        <v>1.28</v>
      </c>
      <c r="BQ1602" s="19">
        <v>1.0569999999999999</v>
      </c>
      <c r="BR1602" s="19">
        <v>1.0860000000000001</v>
      </c>
      <c r="BS1602" s="19">
        <v>0.75700000000000001</v>
      </c>
      <c r="BT1602" s="19">
        <v>1.026</v>
      </c>
      <c r="BU1602" s="19">
        <v>1.177</v>
      </c>
      <c r="BV1602" s="19">
        <v>1.081</v>
      </c>
      <c r="BW1602" s="19">
        <v>1.133</v>
      </c>
      <c r="BX1602" s="19">
        <v>1.3080000000000001</v>
      </c>
      <c r="BY1602" s="19">
        <v>1.1060000000000001</v>
      </c>
      <c r="BZ1602" s="19">
        <v>0.95399999999999996</v>
      </c>
      <c r="CA1602" s="19">
        <v>1.3440000000000001</v>
      </c>
      <c r="CB1602" s="19">
        <v>0.83899999999999997</v>
      </c>
      <c r="CC1602" s="19">
        <v>1.409</v>
      </c>
      <c r="CD1602" s="19">
        <v>1.0880000000000001</v>
      </c>
      <c r="CE1602" s="19"/>
      <c r="CF1602" s="19">
        <v>0.96199999999999997</v>
      </c>
      <c r="CG1602" s="19">
        <v>1.081</v>
      </c>
      <c r="CH1602" s="19">
        <v>0.82599999999999996</v>
      </c>
      <c r="CI1602" s="19">
        <v>0.99399999999999999</v>
      </c>
      <c r="CJ1602" s="19">
        <v>1.0289999999999999</v>
      </c>
      <c r="CK1602" s="19">
        <v>1.0760000000000001</v>
      </c>
      <c r="CL1602" s="19">
        <v>0.96699999999999997</v>
      </c>
      <c r="CM1602" s="19">
        <v>0.83099999999999996</v>
      </c>
      <c r="CN1602" s="19">
        <v>0.98099999999999998</v>
      </c>
      <c r="CO1602" s="19">
        <v>0.89800000000000002</v>
      </c>
      <c r="CP1602" s="19">
        <v>1.069</v>
      </c>
      <c r="CQ1602" s="19">
        <v>0.98699999999999999</v>
      </c>
      <c r="CR1602" s="19">
        <v>1.444</v>
      </c>
      <c r="CS1602" s="19">
        <v>1.0209999999999999</v>
      </c>
      <c r="CT1602" s="19">
        <v>1.038</v>
      </c>
      <c r="CU1602" s="19">
        <v>1.08</v>
      </c>
      <c r="CV1602" s="19">
        <v>0.93400000000000005</v>
      </c>
      <c r="CW1602" s="19">
        <v>1.238</v>
      </c>
    </row>
    <row r="1603" spans="1:101" s="1" customFormat="1" ht="15" x14ac:dyDescent="0.2">
      <c r="A1603" s="19">
        <v>2620</v>
      </c>
      <c r="B1603" s="19">
        <v>500</v>
      </c>
      <c r="C1603" s="19">
        <v>1393.4</v>
      </c>
      <c r="D1603" s="19">
        <v>325.5951</v>
      </c>
      <c r="E1603" s="19">
        <v>327.60169999999999</v>
      </c>
      <c r="F1603" s="19">
        <v>183.0735</v>
      </c>
      <c r="G1603" s="20">
        <v>2978</v>
      </c>
      <c r="H1603" s="19">
        <v>2</v>
      </c>
      <c r="I1603" s="19">
        <v>2</v>
      </c>
      <c r="J1603" s="19" t="s">
        <v>103</v>
      </c>
      <c r="M1603" s="10"/>
      <c r="N1603" s="10"/>
      <c r="U1603" s="21">
        <v>0</v>
      </c>
      <c r="V1603" s="21">
        <v>2</v>
      </c>
      <c r="W1603" s="21">
        <v>147</v>
      </c>
      <c r="X1603" s="19">
        <v>3.3300000000000003E-2</v>
      </c>
      <c r="Y1603" s="19">
        <v>1.06</v>
      </c>
      <c r="Z1603" s="19">
        <v>1.2989999999999999</v>
      </c>
      <c r="AA1603" s="19">
        <v>1.147</v>
      </c>
      <c r="AB1603" s="22">
        <f t="shared" ref="AB1603:AB1666" si="408">AVERAGE(AT1603:BK1603)</f>
        <v>0.9847058823529411</v>
      </c>
      <c r="AC1603" s="22">
        <f t="shared" ref="AC1603:AC1666" si="409">AVERAGE(BM1603:CD1603)</f>
        <v>1.028</v>
      </c>
      <c r="AD1603" s="22">
        <f t="shared" ref="AD1603:AD1666" si="410">AVERAGE(CF1603:CW1603)</f>
        <v>0.96011111111111114</v>
      </c>
      <c r="AE1603" s="22">
        <f t="shared" ref="AE1603:AE1666" si="411">AB1603/AC1603</f>
        <v>0.9578850995651178</v>
      </c>
      <c r="AF1603" s="22">
        <f t="shared" ref="AF1603:AF1666" si="412">AB1603/AD1603</f>
        <v>1.0256165884939787</v>
      </c>
      <c r="AG1603" s="22">
        <f t="shared" ref="AG1603:AG1666" si="413">LOG(AE1603,2)</f>
        <v>-6.2075483006511528E-2</v>
      </c>
      <c r="AH1603" s="22">
        <f t="shared" ref="AH1603:AH1666" si="414">LOG(AF1603,2)</f>
        <v>3.6491501648520094E-2</v>
      </c>
      <c r="AI1603" s="22">
        <f t="shared" ref="AI1603:AI1666" si="415">LOG(AM1603,10)</f>
        <v>-0.2055401147312477</v>
      </c>
      <c r="AJ1603" s="22">
        <f t="shared" ref="AJ1603:AJ1666" si="416">LOG(AN1603,10)</f>
        <v>-0.13119676840438768</v>
      </c>
      <c r="AK1603" s="22">
        <f t="shared" si="407"/>
        <v>0</v>
      </c>
      <c r="AL1603" s="22" t="str">
        <f t="shared" ref="AL1603:AL1666" si="417">+IF(AB1603&lt;AC1603,"Increase","Lowering")</f>
        <v>Increase</v>
      </c>
      <c r="AM1603" s="24">
        <f t="shared" ref="AM1603:AM1666" si="418">_xlfn.T.TEST(AT1603:BK1603,BM1603:CD1603,2,3)</f>
        <v>0.62295960349913693</v>
      </c>
      <c r="AN1603" s="24">
        <f t="shared" ref="AN1603:AN1666" si="419">_xlfn.T.TEST(AT1603:BK1603,CF1603:CW1603,2,3)</f>
        <v>0.73927025356337361</v>
      </c>
      <c r="AO1603" s="25">
        <v>0.54874999999999996</v>
      </c>
      <c r="AP1603" s="24">
        <f t="shared" ref="AP1603:AP1666" si="420">_xlfn.T.TEST(AT1603:BK1603,CF1603:CW1603,2,3)</f>
        <v>0.73927025356337361</v>
      </c>
      <c r="AQ1603" s="25">
        <v>0.253363</v>
      </c>
      <c r="AR1603" s="25">
        <v>0.34264299999999998</v>
      </c>
      <c r="AS1603" s="19">
        <v>2620</v>
      </c>
      <c r="AT1603" s="19">
        <v>1.0189999999999999</v>
      </c>
      <c r="AU1603" s="19">
        <v>1.1100000000000001</v>
      </c>
      <c r="AV1603" s="19">
        <v>1.2410000000000001</v>
      </c>
      <c r="AW1603" s="19">
        <v>1.2769999999999999</v>
      </c>
      <c r="AX1603" s="19">
        <v>1.369</v>
      </c>
      <c r="AY1603" s="19">
        <v>1.111</v>
      </c>
      <c r="AZ1603" s="19">
        <v>1.161</v>
      </c>
      <c r="BA1603" s="19">
        <v>1.258</v>
      </c>
      <c r="BB1603" s="19" t="s">
        <v>111</v>
      </c>
      <c r="BC1603" s="19">
        <v>1.0029999999999999</v>
      </c>
      <c r="BD1603" s="19">
        <v>0.85499999999999998</v>
      </c>
      <c r="BE1603" s="19">
        <v>0.73199999999999998</v>
      </c>
      <c r="BF1603" s="19">
        <v>0.67500000000000004</v>
      </c>
      <c r="BG1603" s="19">
        <v>0.82699999999999996</v>
      </c>
      <c r="BH1603" s="19">
        <v>0.498</v>
      </c>
      <c r="BI1603" s="19">
        <v>0.79200000000000004</v>
      </c>
      <c r="BJ1603" s="19">
        <v>0.85199999999999998</v>
      </c>
      <c r="BK1603" s="19">
        <v>0.96</v>
      </c>
      <c r="BL1603" s="19"/>
      <c r="BM1603" s="19">
        <v>0.92</v>
      </c>
      <c r="BN1603" s="19">
        <v>1.1419999999999999</v>
      </c>
      <c r="BO1603" s="19">
        <v>1.5269999999999999</v>
      </c>
      <c r="BP1603" s="19">
        <v>1.2929999999999999</v>
      </c>
      <c r="BQ1603" s="19">
        <v>1.0129999999999999</v>
      </c>
      <c r="BR1603" s="19">
        <v>0.65100000000000002</v>
      </c>
      <c r="BS1603" s="19">
        <v>1.48</v>
      </c>
      <c r="BT1603" s="19">
        <v>1.2889999999999999</v>
      </c>
      <c r="BU1603" s="19">
        <v>0.747</v>
      </c>
      <c r="BV1603" s="19">
        <v>0.85499999999999998</v>
      </c>
      <c r="BW1603" s="19">
        <v>0.7</v>
      </c>
      <c r="BX1603" s="19">
        <v>0.75800000000000001</v>
      </c>
      <c r="BY1603" s="19">
        <v>1.028</v>
      </c>
      <c r="BZ1603" s="19">
        <v>0.80800000000000005</v>
      </c>
      <c r="CA1603" s="19">
        <v>0.72099999999999997</v>
      </c>
      <c r="CB1603" s="19">
        <v>1.121</v>
      </c>
      <c r="CC1603" s="19">
        <v>1.1870000000000001</v>
      </c>
      <c r="CD1603" s="19">
        <v>1.264</v>
      </c>
      <c r="CE1603" s="19"/>
      <c r="CF1603" s="19">
        <v>1.194</v>
      </c>
      <c r="CG1603" s="19">
        <v>1.1950000000000001</v>
      </c>
      <c r="CH1603" s="19">
        <v>1.05</v>
      </c>
      <c r="CI1603" s="19">
        <v>1.0629999999999999</v>
      </c>
      <c r="CJ1603" s="19">
        <v>0.83</v>
      </c>
      <c r="CK1603" s="19">
        <v>1.1739999999999999</v>
      </c>
      <c r="CL1603" s="19">
        <v>1.2509999999999999</v>
      </c>
      <c r="CM1603" s="19">
        <v>0.74099999999999999</v>
      </c>
      <c r="CN1603" s="19">
        <v>0.90900000000000003</v>
      </c>
      <c r="CO1603" s="19">
        <v>0.84699999999999998</v>
      </c>
      <c r="CP1603" s="19">
        <v>0.72799999999999998</v>
      </c>
      <c r="CQ1603" s="19">
        <v>0.70699999999999996</v>
      </c>
      <c r="CR1603" s="19">
        <v>0.83799999999999997</v>
      </c>
      <c r="CS1603" s="19">
        <v>0.98099999999999998</v>
      </c>
      <c r="CT1603" s="19">
        <v>0.72399999999999998</v>
      </c>
      <c r="CU1603" s="19">
        <v>0.98399999999999999</v>
      </c>
      <c r="CV1603" s="19">
        <v>0.87</v>
      </c>
      <c r="CW1603" s="19">
        <v>1.196</v>
      </c>
    </row>
    <row r="1604" spans="1:101" s="1" customFormat="1" ht="15" x14ac:dyDescent="0.2">
      <c r="A1604" s="19">
        <v>2626</v>
      </c>
      <c r="B1604" s="19">
        <v>508.2</v>
      </c>
      <c r="C1604" s="19">
        <v>1399.4</v>
      </c>
      <c r="D1604" s="19">
        <v>413.14530000000002</v>
      </c>
      <c r="E1604" s="19">
        <v>415.15199999999999</v>
      </c>
      <c r="F1604" s="19">
        <v>358.17399999999998</v>
      </c>
      <c r="G1604" s="20">
        <v>4684.3333329999996</v>
      </c>
      <c r="H1604" s="19">
        <v>2</v>
      </c>
      <c r="I1604" s="19">
        <v>2</v>
      </c>
      <c r="J1604" s="19" t="s">
        <v>103</v>
      </c>
      <c r="M1604" s="10"/>
      <c r="N1604" s="10"/>
      <c r="U1604" s="21">
        <v>0</v>
      </c>
      <c r="V1604" s="21">
        <v>2</v>
      </c>
      <c r="W1604" s="21">
        <v>132</v>
      </c>
      <c r="X1604" s="19">
        <v>0.05</v>
      </c>
      <c r="Y1604" s="19">
        <v>1.024</v>
      </c>
      <c r="Z1604" s="19">
        <v>0.95299999999999996</v>
      </c>
      <c r="AA1604" s="19">
        <v>1.139</v>
      </c>
      <c r="AB1604" s="22">
        <f t="shared" si="408"/>
        <v>0.86816666666666664</v>
      </c>
      <c r="AC1604" s="22">
        <f t="shared" si="409"/>
        <v>1.4306666666666668</v>
      </c>
      <c r="AD1604" s="22">
        <f t="shared" si="410"/>
        <v>1.0722222222222222</v>
      </c>
      <c r="AE1604" s="22">
        <f t="shared" si="411"/>
        <v>0.60682665424044724</v>
      </c>
      <c r="AF1604" s="22">
        <f t="shared" si="412"/>
        <v>0.80968911917098441</v>
      </c>
      <c r="AG1604" s="22">
        <f t="shared" si="413"/>
        <v>-0.72064363900581985</v>
      </c>
      <c r="AH1604" s="22">
        <f t="shared" si="414"/>
        <v>-0.30456000457094667</v>
      </c>
      <c r="AI1604" s="22">
        <f t="shared" si="415"/>
        <v>-2.1007188729958828</v>
      </c>
      <c r="AJ1604" s="22">
        <f t="shared" si="416"/>
        <v>-1.0547308178960864</v>
      </c>
      <c r="AK1604" s="22">
        <f t="shared" si="407"/>
        <v>0</v>
      </c>
      <c r="AL1604" s="22" t="str">
        <f t="shared" si="417"/>
        <v>Increase</v>
      </c>
      <c r="AM1604" s="24">
        <f t="shared" si="418"/>
        <v>7.9301449760294032E-3</v>
      </c>
      <c r="AN1604" s="24">
        <f t="shared" si="419"/>
        <v>8.8159512932208042E-2</v>
      </c>
      <c r="AO1604" s="25">
        <v>1.4563600000000001</v>
      </c>
      <c r="AP1604" s="24">
        <f t="shared" si="420"/>
        <v>8.8159512932208042E-2</v>
      </c>
      <c r="AQ1604" s="25">
        <v>1.2436400000000001</v>
      </c>
      <c r="AR1604" s="25">
        <v>1.12443</v>
      </c>
      <c r="AS1604" s="19">
        <v>2626</v>
      </c>
      <c r="AT1604" s="19">
        <v>0.70799999999999996</v>
      </c>
      <c r="AU1604" s="19">
        <v>1.2609999999999999</v>
      </c>
      <c r="AV1604" s="19">
        <v>0.26100000000000001</v>
      </c>
      <c r="AW1604" s="19">
        <v>0.92100000000000004</v>
      </c>
      <c r="AX1604" s="19">
        <v>0.84</v>
      </c>
      <c r="AY1604" s="19">
        <v>0.51300000000000001</v>
      </c>
      <c r="AZ1604" s="19">
        <v>1.635</v>
      </c>
      <c r="BA1604" s="19">
        <v>0.71799999999999997</v>
      </c>
      <c r="BB1604" s="19">
        <v>0.70299999999999996</v>
      </c>
      <c r="BC1604" s="19">
        <v>1.3280000000000001</v>
      </c>
      <c r="BD1604" s="19">
        <v>0.79400000000000004</v>
      </c>
      <c r="BE1604" s="19">
        <v>1.34</v>
      </c>
      <c r="BF1604" s="19">
        <v>1.026</v>
      </c>
      <c r="BG1604" s="19">
        <v>1.141</v>
      </c>
      <c r="BH1604" s="19">
        <v>0.73199999999999998</v>
      </c>
      <c r="BI1604" s="19">
        <v>0.39200000000000002</v>
      </c>
      <c r="BJ1604" s="19">
        <v>0.377</v>
      </c>
      <c r="BK1604" s="19">
        <v>0.93700000000000006</v>
      </c>
      <c r="BL1604" s="19"/>
      <c r="BM1604" s="19">
        <v>0.99299999999999999</v>
      </c>
      <c r="BN1604" s="19">
        <v>1.488</v>
      </c>
      <c r="BO1604" s="19">
        <v>0.77300000000000002</v>
      </c>
      <c r="BP1604" s="19">
        <v>0.67</v>
      </c>
      <c r="BQ1604" s="19">
        <v>2.085</v>
      </c>
      <c r="BR1604" s="19">
        <v>3.0739999999999998</v>
      </c>
      <c r="BS1604" s="19">
        <v>1.3580000000000001</v>
      </c>
      <c r="BT1604" s="19">
        <v>0.58099999999999996</v>
      </c>
      <c r="BU1604" s="19">
        <v>1.6519999999999999</v>
      </c>
      <c r="BV1604" s="19">
        <v>1.657</v>
      </c>
      <c r="BW1604" s="19">
        <v>2.7240000000000002</v>
      </c>
      <c r="BX1604" s="19">
        <v>1.1779999999999999</v>
      </c>
      <c r="BY1604" s="19">
        <v>0.72499999999999998</v>
      </c>
      <c r="BZ1604" s="19">
        <v>0.873</v>
      </c>
      <c r="CA1604" s="19">
        <v>1.552</v>
      </c>
      <c r="CB1604" s="19">
        <v>0.71499999999999997</v>
      </c>
      <c r="CC1604" s="19">
        <v>1.22</v>
      </c>
      <c r="CD1604" s="19">
        <v>2.4340000000000002</v>
      </c>
      <c r="CE1604" s="19"/>
      <c r="CF1604" s="19">
        <v>0.71699999999999997</v>
      </c>
      <c r="CG1604" s="19">
        <v>1.01</v>
      </c>
      <c r="CH1604" s="19">
        <v>1.3959999999999999</v>
      </c>
      <c r="CI1604" s="19">
        <v>0.75</v>
      </c>
      <c r="CJ1604" s="19">
        <v>1.2889999999999999</v>
      </c>
      <c r="CK1604" s="19">
        <v>1.3340000000000001</v>
      </c>
      <c r="CL1604" s="19">
        <v>1.0680000000000001</v>
      </c>
      <c r="CM1604" s="19">
        <v>1.4079999999999999</v>
      </c>
      <c r="CN1604" s="19">
        <v>0.55500000000000005</v>
      </c>
      <c r="CO1604" s="19">
        <v>0.89200000000000002</v>
      </c>
      <c r="CP1604" s="19">
        <v>0.57699999999999996</v>
      </c>
      <c r="CQ1604" s="19">
        <v>1.633</v>
      </c>
      <c r="CR1604" s="19">
        <v>1.0780000000000001</v>
      </c>
      <c r="CS1604" s="19">
        <v>1.2549999999999999</v>
      </c>
      <c r="CT1604" s="19">
        <v>1.234</v>
      </c>
      <c r="CU1604" s="19">
        <v>0.625</v>
      </c>
      <c r="CV1604" s="19">
        <v>1.3819999999999999</v>
      </c>
      <c r="CW1604" s="19">
        <v>1.097</v>
      </c>
    </row>
    <row r="1605" spans="1:101" s="1" customFormat="1" ht="15" x14ac:dyDescent="0.2">
      <c r="A1605" s="19">
        <v>2629</v>
      </c>
      <c r="B1605" s="19">
        <v>503.1</v>
      </c>
      <c r="C1605" s="19">
        <v>1401</v>
      </c>
      <c r="D1605" s="19">
        <v>407.2002</v>
      </c>
      <c r="E1605" s="19">
        <v>409.20670000000001</v>
      </c>
      <c r="F1605" s="19">
        <v>173.14189999999999</v>
      </c>
      <c r="G1605" s="20">
        <v>10781.59259</v>
      </c>
      <c r="H1605" s="19">
        <v>1</v>
      </c>
      <c r="I1605" s="19">
        <v>1</v>
      </c>
      <c r="J1605" s="19" t="s">
        <v>103</v>
      </c>
      <c r="M1605" s="10"/>
      <c r="N1605" s="10"/>
      <c r="U1605" s="21">
        <v>0</v>
      </c>
      <c r="V1605" s="21">
        <v>8</v>
      </c>
      <c r="W1605" s="21">
        <v>125</v>
      </c>
      <c r="X1605" s="19">
        <v>0.05</v>
      </c>
      <c r="Y1605" s="19">
        <v>1.125</v>
      </c>
      <c r="Z1605" s="19">
        <v>1.071</v>
      </c>
      <c r="AA1605" s="19">
        <v>1.143</v>
      </c>
      <c r="AB1605" s="22">
        <f t="shared" si="408"/>
        <v>1.3370555555555557</v>
      </c>
      <c r="AC1605" s="22">
        <f t="shared" si="409"/>
        <v>1.1998823529411764</v>
      </c>
      <c r="AD1605" s="22">
        <f t="shared" si="410"/>
        <v>1.1543333333333332</v>
      </c>
      <c r="AE1605" s="22">
        <f t="shared" si="411"/>
        <v>1.1143222102384767</v>
      </c>
      <c r="AF1605" s="22">
        <f t="shared" si="412"/>
        <v>1.1582924246799502</v>
      </c>
      <c r="AG1605" s="22">
        <f t="shared" si="413"/>
        <v>0.15616645341404639</v>
      </c>
      <c r="AH1605" s="22">
        <f t="shared" si="414"/>
        <v>0.21199952480975162</v>
      </c>
      <c r="AI1605" s="22">
        <f t="shared" si="415"/>
        <v>-0.52392812089638252</v>
      </c>
      <c r="AJ1605" s="22">
        <f t="shared" si="416"/>
        <v>-1.3947208171171153</v>
      </c>
      <c r="AK1605" s="22">
        <f t="shared" si="407"/>
        <v>0</v>
      </c>
      <c r="AL1605" s="22" t="str">
        <f t="shared" si="417"/>
        <v>Lowering</v>
      </c>
      <c r="AM1605" s="24">
        <f t="shared" si="418"/>
        <v>0.29927599205885802</v>
      </c>
      <c r="AN1605" s="24">
        <f t="shared" si="419"/>
        <v>4.0297600111640582E-2</v>
      </c>
      <c r="AO1605" s="25">
        <v>0.63238499999999997</v>
      </c>
      <c r="AP1605" s="24">
        <f t="shared" si="420"/>
        <v>4.0297600111640582E-2</v>
      </c>
      <c r="AQ1605" s="25">
        <v>1.05067</v>
      </c>
      <c r="AR1605" s="25">
        <v>1.0094399999999999</v>
      </c>
      <c r="AS1605" s="19">
        <v>2629</v>
      </c>
      <c r="AT1605" s="19">
        <v>1.659</v>
      </c>
      <c r="AU1605" s="19">
        <v>1.1870000000000001</v>
      </c>
      <c r="AV1605" s="19">
        <v>0.746</v>
      </c>
      <c r="AW1605" s="19">
        <v>1.353</v>
      </c>
      <c r="AX1605" s="19">
        <v>1.363</v>
      </c>
      <c r="AY1605" s="19">
        <v>1.405</v>
      </c>
      <c r="AZ1605" s="19">
        <v>1.222</v>
      </c>
      <c r="BA1605" s="19">
        <v>1.0049999999999999</v>
      </c>
      <c r="BB1605" s="19">
        <v>1.681</v>
      </c>
      <c r="BC1605" s="19">
        <v>1.8360000000000001</v>
      </c>
      <c r="BD1605" s="19">
        <v>1.28</v>
      </c>
      <c r="BE1605" s="19">
        <v>1.522</v>
      </c>
      <c r="BF1605" s="19">
        <v>0.98899999999999999</v>
      </c>
      <c r="BG1605" s="19">
        <v>1.3839999999999999</v>
      </c>
      <c r="BH1605" s="19">
        <v>1.135</v>
      </c>
      <c r="BI1605" s="19">
        <v>1.1479999999999999</v>
      </c>
      <c r="BJ1605" s="19">
        <v>1.587</v>
      </c>
      <c r="BK1605" s="19">
        <v>1.5649999999999999</v>
      </c>
      <c r="BL1605" s="19"/>
      <c r="BM1605" s="19">
        <v>1.421</v>
      </c>
      <c r="BN1605" s="19">
        <v>1.4850000000000001</v>
      </c>
      <c r="BO1605" s="19">
        <v>1.284</v>
      </c>
      <c r="BP1605" s="19">
        <v>1.9650000000000001</v>
      </c>
      <c r="BQ1605" s="19" t="s">
        <v>111</v>
      </c>
      <c r="BR1605" s="19">
        <v>0.67700000000000005</v>
      </c>
      <c r="BS1605" s="19">
        <v>1.694</v>
      </c>
      <c r="BT1605" s="19">
        <v>0.32400000000000001</v>
      </c>
      <c r="BU1605" s="19">
        <v>0.96599999999999997</v>
      </c>
      <c r="BV1605" s="19">
        <v>0.94099999999999995</v>
      </c>
      <c r="BW1605" s="19">
        <v>1.248</v>
      </c>
      <c r="BX1605" s="19">
        <v>1.0640000000000001</v>
      </c>
      <c r="BY1605" s="19">
        <v>0.47799999999999998</v>
      </c>
      <c r="BZ1605" s="19">
        <v>0.999</v>
      </c>
      <c r="CA1605" s="19">
        <v>1.1060000000000001</v>
      </c>
      <c r="CB1605" s="19">
        <v>1.8819999999999999</v>
      </c>
      <c r="CC1605" s="19">
        <v>1.216</v>
      </c>
      <c r="CD1605" s="19">
        <v>1.6479999999999999</v>
      </c>
      <c r="CE1605" s="19"/>
      <c r="CF1605" s="19">
        <v>1.2430000000000001</v>
      </c>
      <c r="CG1605" s="19">
        <v>0.67700000000000005</v>
      </c>
      <c r="CH1605" s="19">
        <v>1.1930000000000001</v>
      </c>
      <c r="CI1605" s="19">
        <v>1.097</v>
      </c>
      <c r="CJ1605" s="19">
        <v>1.1279999999999999</v>
      </c>
      <c r="CK1605" s="19">
        <v>0.97399999999999998</v>
      </c>
      <c r="CL1605" s="19">
        <v>1.1970000000000001</v>
      </c>
      <c r="CM1605" s="19">
        <v>1.379</v>
      </c>
      <c r="CN1605" s="19">
        <v>1.482</v>
      </c>
      <c r="CO1605" s="19">
        <v>0.88500000000000001</v>
      </c>
      <c r="CP1605" s="19">
        <v>1.165</v>
      </c>
      <c r="CQ1605" s="19">
        <v>0.93200000000000005</v>
      </c>
      <c r="CR1605" s="19">
        <v>1.4790000000000001</v>
      </c>
      <c r="CS1605" s="19">
        <v>1.2210000000000001</v>
      </c>
      <c r="CT1605" s="19">
        <v>1.514</v>
      </c>
      <c r="CU1605" s="19">
        <v>1.3160000000000001</v>
      </c>
      <c r="CV1605" s="19">
        <v>1.0249999999999999</v>
      </c>
      <c r="CW1605" s="19">
        <v>0.871</v>
      </c>
    </row>
    <row r="1606" spans="1:101" s="1" customFormat="1" ht="15" x14ac:dyDescent="0.2">
      <c r="A1606" s="19">
        <v>2634</v>
      </c>
      <c r="B1606" s="19">
        <v>504.1</v>
      </c>
      <c r="C1606" s="19">
        <v>1403.7</v>
      </c>
      <c r="D1606" s="19">
        <v>306.11590000000001</v>
      </c>
      <c r="E1606" s="19">
        <v>308.12240000000003</v>
      </c>
      <c r="F1606" s="19">
        <v>72.057500000000005</v>
      </c>
      <c r="G1606" s="20">
        <v>159002.77189999999</v>
      </c>
      <c r="H1606" s="19">
        <v>1</v>
      </c>
      <c r="I1606" s="19">
        <v>1</v>
      </c>
      <c r="J1606" s="19" t="s">
        <v>109</v>
      </c>
      <c r="M1606" s="10"/>
      <c r="N1606" s="10"/>
      <c r="U1606" s="21">
        <v>3</v>
      </c>
      <c r="V1606" s="21">
        <v>22</v>
      </c>
      <c r="W1606" s="21">
        <v>428</v>
      </c>
      <c r="X1606" s="19">
        <v>0.05</v>
      </c>
      <c r="Y1606" s="19">
        <v>1.0089999999999999</v>
      </c>
      <c r="Z1606" s="19">
        <v>0.96199999999999997</v>
      </c>
      <c r="AA1606" s="19">
        <v>1.012</v>
      </c>
      <c r="AB1606" s="22">
        <f t="shared" si="408"/>
        <v>1.0825555555555555</v>
      </c>
      <c r="AC1606" s="22">
        <f t="shared" si="409"/>
        <v>1.0981666666666665</v>
      </c>
      <c r="AD1606" s="22">
        <f t="shared" si="410"/>
        <v>1.0119444444444443</v>
      </c>
      <c r="AE1606" s="22">
        <f t="shared" si="411"/>
        <v>0.98578438812161695</v>
      </c>
      <c r="AF1606" s="22">
        <f t="shared" si="412"/>
        <v>1.0697776557782048</v>
      </c>
      <c r="AG1606" s="22">
        <f t="shared" si="413"/>
        <v>-2.0655961674801465E-2</v>
      </c>
      <c r="AH1606" s="22">
        <f t="shared" si="414"/>
        <v>9.7310975842293118E-2</v>
      </c>
      <c r="AI1606" s="22">
        <f t="shared" si="415"/>
        <v>-0.14179940134017197</v>
      </c>
      <c r="AJ1606" s="22">
        <f t="shared" si="416"/>
        <v>-1.1832082824275505</v>
      </c>
      <c r="AK1606" s="37">
        <f t="shared" si="407"/>
        <v>0</v>
      </c>
      <c r="AL1606" s="22" t="str">
        <f t="shared" si="417"/>
        <v>Increase</v>
      </c>
      <c r="AM1606" s="24">
        <f t="shared" si="418"/>
        <v>0.72144063240592615</v>
      </c>
      <c r="AN1606" s="24">
        <f t="shared" si="419"/>
        <v>6.5583066234469786E-2</v>
      </c>
      <c r="AO1606" s="25">
        <v>0.564334</v>
      </c>
      <c r="AP1606" s="24">
        <f t="shared" si="420"/>
        <v>6.5583066234469786E-2</v>
      </c>
      <c r="AQ1606" s="25">
        <v>1.1331899999999999</v>
      </c>
      <c r="AR1606" s="25">
        <v>1.0569900000000001</v>
      </c>
      <c r="AS1606" s="19">
        <v>2634</v>
      </c>
      <c r="AT1606" s="19">
        <v>1.056</v>
      </c>
      <c r="AU1606" s="19">
        <v>1.042</v>
      </c>
      <c r="AV1606" s="19">
        <v>1.0029999999999999</v>
      </c>
      <c r="AW1606" s="19">
        <v>1.0289999999999999</v>
      </c>
      <c r="AX1606" s="19">
        <v>1.111</v>
      </c>
      <c r="AY1606" s="19">
        <v>1.147</v>
      </c>
      <c r="AZ1606" s="19">
        <v>1.1200000000000001</v>
      </c>
      <c r="BA1606" s="19">
        <v>1.024</v>
      </c>
      <c r="BB1606" s="19">
        <v>1.1990000000000001</v>
      </c>
      <c r="BC1606" s="19">
        <v>1.171</v>
      </c>
      <c r="BD1606" s="19">
        <v>1.2509999999999999</v>
      </c>
      <c r="BE1606" s="19">
        <v>1.3029999999999999</v>
      </c>
      <c r="BF1606" s="19">
        <v>1.034</v>
      </c>
      <c r="BG1606" s="19">
        <v>1.075</v>
      </c>
      <c r="BH1606" s="19">
        <v>0.84499999999999997</v>
      </c>
      <c r="BI1606" s="19">
        <v>0.97899999999999998</v>
      </c>
      <c r="BJ1606" s="19">
        <v>1.159</v>
      </c>
      <c r="BK1606" s="19">
        <v>0.93799999999999994</v>
      </c>
      <c r="BL1606" s="19"/>
      <c r="BM1606" s="19">
        <v>0.96599999999999997</v>
      </c>
      <c r="BN1606" s="19">
        <v>1.101</v>
      </c>
      <c r="BO1606" s="19">
        <v>1.198</v>
      </c>
      <c r="BP1606" s="19">
        <v>1.236</v>
      </c>
      <c r="BQ1606" s="19">
        <v>1.0429999999999999</v>
      </c>
      <c r="BR1606" s="19">
        <v>0.98499999999999999</v>
      </c>
      <c r="BS1606" s="19">
        <v>1.2310000000000001</v>
      </c>
      <c r="BT1606" s="19">
        <v>1.056</v>
      </c>
      <c r="BU1606" s="19">
        <v>1.0529999999999999</v>
      </c>
      <c r="BV1606" s="19">
        <v>0.93300000000000005</v>
      </c>
      <c r="BW1606" s="19">
        <v>1.054</v>
      </c>
      <c r="BX1606" s="19">
        <v>1.03</v>
      </c>
      <c r="BY1606" s="19">
        <v>1.395</v>
      </c>
      <c r="BZ1606" s="19">
        <v>0.83199999999999996</v>
      </c>
      <c r="CA1606" s="19">
        <v>1.0249999999999999</v>
      </c>
      <c r="CB1606" s="19">
        <v>1.375</v>
      </c>
      <c r="CC1606" s="19">
        <v>1.1359999999999999</v>
      </c>
      <c r="CD1606" s="19">
        <v>1.1180000000000001</v>
      </c>
      <c r="CE1606" s="19"/>
      <c r="CF1606" s="19">
        <v>0.90500000000000003</v>
      </c>
      <c r="CG1606" s="19">
        <v>0.874</v>
      </c>
      <c r="CH1606" s="19">
        <v>1.127</v>
      </c>
      <c r="CI1606" s="19">
        <v>1.0669999999999999</v>
      </c>
      <c r="CJ1606" s="19">
        <v>1.159</v>
      </c>
      <c r="CK1606" s="19">
        <v>1.0069999999999999</v>
      </c>
      <c r="CL1606" s="19">
        <v>0.91900000000000004</v>
      </c>
      <c r="CM1606" s="19">
        <v>1.1459999999999999</v>
      </c>
      <c r="CN1606" s="19">
        <v>0.97899999999999998</v>
      </c>
      <c r="CO1606" s="19">
        <v>0.91700000000000004</v>
      </c>
      <c r="CP1606" s="19">
        <v>0.98699999999999999</v>
      </c>
      <c r="CQ1606" s="19">
        <v>1.123</v>
      </c>
      <c r="CR1606" s="19">
        <v>1.1719999999999999</v>
      </c>
      <c r="CS1606" s="19">
        <v>0.84499999999999997</v>
      </c>
      <c r="CT1606" s="19">
        <v>1.0680000000000001</v>
      </c>
      <c r="CU1606" s="19">
        <v>1.091</v>
      </c>
      <c r="CV1606" s="19">
        <v>0.86199999999999999</v>
      </c>
      <c r="CW1606" s="19">
        <v>0.96699999999999997</v>
      </c>
    </row>
    <row r="1607" spans="1:101" s="1" customFormat="1" ht="15" x14ac:dyDescent="0.2">
      <c r="A1607" s="19">
        <v>2638</v>
      </c>
      <c r="B1607" s="19">
        <v>504.1</v>
      </c>
      <c r="C1607" s="19">
        <v>1405.7</v>
      </c>
      <c r="D1607" s="19">
        <v>524.07870000000003</v>
      </c>
      <c r="E1607" s="19">
        <v>526.08510000000001</v>
      </c>
      <c r="F1607" s="19">
        <v>290.0204</v>
      </c>
      <c r="G1607" s="20">
        <v>4166</v>
      </c>
      <c r="H1607" s="19">
        <v>1</v>
      </c>
      <c r="I1607" s="19">
        <v>1</v>
      </c>
      <c r="J1607" s="19" t="s">
        <v>103</v>
      </c>
      <c r="M1607" s="10"/>
      <c r="N1607" s="10"/>
      <c r="U1607" s="21">
        <v>0</v>
      </c>
      <c r="V1607" s="21">
        <v>2</v>
      </c>
      <c r="W1607" s="21">
        <v>147</v>
      </c>
      <c r="X1607" s="19">
        <v>0.05</v>
      </c>
      <c r="Y1607" s="19">
        <v>0.99099999999999999</v>
      </c>
      <c r="Z1607" s="19">
        <v>0.97</v>
      </c>
      <c r="AA1607" s="19">
        <v>1.03</v>
      </c>
      <c r="AB1607" s="22">
        <f t="shared" si="408"/>
        <v>0.87844444444444436</v>
      </c>
      <c r="AC1607" s="22">
        <f t="shared" si="409"/>
        <v>0.81861111111111096</v>
      </c>
      <c r="AD1607" s="22">
        <f t="shared" si="410"/>
        <v>1.1913888888888886</v>
      </c>
      <c r="AE1607" s="22">
        <f t="shared" si="411"/>
        <v>1.0730912792670513</v>
      </c>
      <c r="AF1607" s="22">
        <f t="shared" si="412"/>
        <v>0.73732804849615308</v>
      </c>
      <c r="AG1607" s="22">
        <f t="shared" si="413"/>
        <v>0.10177279980825121</v>
      </c>
      <c r="AH1607" s="22">
        <f t="shared" si="414"/>
        <v>-0.43962145570330469</v>
      </c>
      <c r="AI1607" s="22">
        <f t="shared" si="415"/>
        <v>-0.23908755582889918</v>
      </c>
      <c r="AJ1607" s="22">
        <f t="shared" si="416"/>
        <v>-1.5261955806692979</v>
      </c>
      <c r="AK1607" s="22">
        <f t="shared" si="407"/>
        <v>0</v>
      </c>
      <c r="AL1607" s="22" t="str">
        <f t="shared" si="417"/>
        <v>Lowering</v>
      </c>
      <c r="AM1607" s="24">
        <f t="shared" si="418"/>
        <v>0.57665019625604741</v>
      </c>
      <c r="AN1607" s="24">
        <f t="shared" si="419"/>
        <v>2.9771753829507627E-2</v>
      </c>
      <c r="AO1607" s="25">
        <v>0.356431</v>
      </c>
      <c r="AP1607" s="24">
        <f t="shared" si="420"/>
        <v>2.9771753829507627E-2</v>
      </c>
      <c r="AQ1607" s="25">
        <v>1.15764</v>
      </c>
      <c r="AR1607" s="25">
        <v>1.0718399999999999</v>
      </c>
      <c r="AS1607" s="19">
        <v>2638</v>
      </c>
      <c r="AT1607" s="19">
        <v>1.0529999999999999</v>
      </c>
      <c r="AU1607" s="19">
        <v>0.43099999999999999</v>
      </c>
      <c r="AV1607" s="19">
        <v>0.875</v>
      </c>
      <c r="AW1607" s="19">
        <v>1.3160000000000001</v>
      </c>
      <c r="AX1607" s="19">
        <v>0.64600000000000002</v>
      </c>
      <c r="AY1607" s="19">
        <v>1.2490000000000001</v>
      </c>
      <c r="AZ1607" s="19">
        <v>1.0760000000000001</v>
      </c>
      <c r="BA1607" s="19">
        <v>0.59399999999999997</v>
      </c>
      <c r="BB1607" s="19">
        <v>0.64400000000000002</v>
      </c>
      <c r="BC1607" s="19">
        <v>1.2</v>
      </c>
      <c r="BD1607" s="19">
        <v>1.0349999999999999</v>
      </c>
      <c r="BE1607" s="19">
        <v>0.629</v>
      </c>
      <c r="BF1607" s="19">
        <v>0.53600000000000003</v>
      </c>
      <c r="BG1607" s="19">
        <v>0.58599999999999997</v>
      </c>
      <c r="BH1607" s="19">
        <v>1.3089999999999999</v>
      </c>
      <c r="BI1607" s="19">
        <v>0.81200000000000006</v>
      </c>
      <c r="BJ1607" s="19">
        <v>0.373</v>
      </c>
      <c r="BK1607" s="19">
        <v>1.448</v>
      </c>
      <c r="BL1607" s="19"/>
      <c r="BM1607" s="19">
        <v>1.0860000000000001</v>
      </c>
      <c r="BN1607" s="19">
        <v>0.52600000000000002</v>
      </c>
      <c r="BO1607" s="19">
        <v>0.71699999999999997</v>
      </c>
      <c r="BP1607" s="19">
        <v>0.94799999999999995</v>
      </c>
      <c r="BQ1607" s="19">
        <v>0.66200000000000003</v>
      </c>
      <c r="BR1607" s="19">
        <v>1.129</v>
      </c>
      <c r="BS1607" s="19">
        <v>0.45200000000000001</v>
      </c>
      <c r="BT1607" s="19">
        <v>0.96799999999999997</v>
      </c>
      <c r="BU1607" s="19">
        <v>1.07</v>
      </c>
      <c r="BV1607" s="19">
        <v>1.0740000000000001</v>
      </c>
      <c r="BW1607" s="19">
        <v>1.2190000000000001</v>
      </c>
      <c r="BX1607" s="19">
        <v>0.498</v>
      </c>
      <c r="BY1607" s="19">
        <v>0.82399999999999995</v>
      </c>
      <c r="BZ1607" s="19">
        <v>1.2749999999999999</v>
      </c>
      <c r="CA1607" s="19">
        <v>0.27300000000000002</v>
      </c>
      <c r="CB1607" s="19">
        <v>0.45600000000000002</v>
      </c>
      <c r="CC1607" s="19">
        <v>0.80500000000000005</v>
      </c>
      <c r="CD1607" s="19">
        <v>0.753</v>
      </c>
      <c r="CE1607" s="19"/>
      <c r="CF1607" s="19">
        <v>1.0389999999999999</v>
      </c>
      <c r="CG1607" s="19">
        <v>1.2729999999999999</v>
      </c>
      <c r="CH1607" s="19">
        <v>0.72099999999999997</v>
      </c>
      <c r="CI1607" s="19">
        <v>0.504</v>
      </c>
      <c r="CJ1607" s="19">
        <v>1.756</v>
      </c>
      <c r="CK1607" s="19">
        <v>1.796</v>
      </c>
      <c r="CL1607" s="19">
        <v>1.4159999999999999</v>
      </c>
      <c r="CM1607" s="19">
        <v>1.7989999999999999</v>
      </c>
      <c r="CN1607" s="19">
        <v>0.81299999999999994</v>
      </c>
      <c r="CO1607" s="19">
        <v>0.874</v>
      </c>
      <c r="CP1607" s="19">
        <v>1.619</v>
      </c>
      <c r="CQ1607" s="19">
        <v>0.76900000000000002</v>
      </c>
      <c r="CR1607" s="19">
        <v>1.9059999999999999</v>
      </c>
      <c r="CS1607" s="19">
        <v>1.532</v>
      </c>
      <c r="CT1607" s="19">
        <v>0.4</v>
      </c>
      <c r="CU1607" s="19">
        <v>0.874</v>
      </c>
      <c r="CV1607" s="19">
        <v>1.0489999999999999</v>
      </c>
      <c r="CW1607" s="19">
        <v>1.3049999999999999</v>
      </c>
    </row>
    <row r="1608" spans="1:101" s="1" customFormat="1" ht="15" x14ac:dyDescent="0.2">
      <c r="A1608" s="19">
        <v>2639</v>
      </c>
      <c r="B1608" s="19">
        <v>505.1</v>
      </c>
      <c r="C1608" s="19">
        <v>1405.7</v>
      </c>
      <c r="D1608" s="19">
        <v>480.11450000000002</v>
      </c>
      <c r="E1608" s="19">
        <v>482.12079999999997</v>
      </c>
      <c r="F1608" s="19">
        <v>246.05619999999999</v>
      </c>
      <c r="G1608" s="20">
        <v>157170.07019999999</v>
      </c>
      <c r="H1608" s="19">
        <v>1</v>
      </c>
      <c r="I1608" s="19">
        <v>1</v>
      </c>
      <c r="J1608" s="19" t="s">
        <v>103</v>
      </c>
      <c r="M1608" s="10"/>
      <c r="N1608" s="10"/>
      <c r="U1608" s="21">
        <v>0</v>
      </c>
      <c r="V1608" s="21">
        <v>1</v>
      </c>
      <c r="W1608" s="21">
        <v>81</v>
      </c>
      <c r="X1608" s="19">
        <v>0.05</v>
      </c>
      <c r="Y1608" s="19">
        <v>0.98899999999999999</v>
      </c>
      <c r="Z1608" s="19">
        <v>0.96299999999999997</v>
      </c>
      <c r="AA1608" s="19">
        <v>0.96199999999999997</v>
      </c>
      <c r="AB1608" s="22">
        <f t="shared" si="408"/>
        <v>0.84883333333333333</v>
      </c>
      <c r="AC1608" s="22">
        <f t="shared" si="409"/>
        <v>0.78816666666666668</v>
      </c>
      <c r="AD1608" s="22">
        <f t="shared" si="410"/>
        <v>1.2565</v>
      </c>
      <c r="AE1608" s="22">
        <f t="shared" si="411"/>
        <v>1.0769718756608162</v>
      </c>
      <c r="AF1608" s="22">
        <f t="shared" si="412"/>
        <v>0.67555378697439983</v>
      </c>
      <c r="AG1608" s="22">
        <f t="shared" si="413"/>
        <v>0.10698057543972916</v>
      </c>
      <c r="AH1608" s="22">
        <f t="shared" si="414"/>
        <v>-0.56585745470427795</v>
      </c>
      <c r="AI1608" s="22">
        <f t="shared" si="415"/>
        <v>-0.23261108951061174</v>
      </c>
      <c r="AJ1608" s="22">
        <f t="shared" si="416"/>
        <v>-1.9634035669986285</v>
      </c>
      <c r="AK1608" s="22">
        <f t="shared" si="407"/>
        <v>0</v>
      </c>
      <c r="AL1608" s="22" t="str">
        <f t="shared" si="417"/>
        <v>Lowering</v>
      </c>
      <c r="AM1608" s="24">
        <f t="shared" si="418"/>
        <v>0.58531399791698013</v>
      </c>
      <c r="AN1608" s="24">
        <f t="shared" si="419"/>
        <v>1.0879186779246774E-2</v>
      </c>
      <c r="AO1608" s="25">
        <v>0.30550699999999997</v>
      </c>
      <c r="AP1608" s="24">
        <f t="shared" si="420"/>
        <v>1.0879186779246774E-2</v>
      </c>
      <c r="AQ1608" s="25">
        <v>1.3331</v>
      </c>
      <c r="AR1608" s="25">
        <v>1.1951799999999999</v>
      </c>
      <c r="AS1608" s="19">
        <v>2639</v>
      </c>
      <c r="AT1608" s="19">
        <v>1.052</v>
      </c>
      <c r="AU1608" s="19">
        <v>0.34499999999999997</v>
      </c>
      <c r="AV1608" s="19">
        <v>0.93200000000000005</v>
      </c>
      <c r="AW1608" s="19">
        <v>1.365</v>
      </c>
      <c r="AX1608" s="19">
        <v>0.55500000000000005</v>
      </c>
      <c r="AY1608" s="19">
        <v>1.397</v>
      </c>
      <c r="AZ1608" s="19">
        <v>0.89500000000000002</v>
      </c>
      <c r="BA1608" s="19">
        <v>0.63100000000000001</v>
      </c>
      <c r="BB1608" s="19">
        <v>0.58599999999999997</v>
      </c>
      <c r="BC1608" s="19">
        <v>1.0089999999999999</v>
      </c>
      <c r="BD1608" s="19">
        <v>1.1559999999999999</v>
      </c>
      <c r="BE1608" s="19">
        <v>0.59799999999999998</v>
      </c>
      <c r="BF1608" s="19">
        <v>0.48499999999999999</v>
      </c>
      <c r="BG1608" s="19">
        <v>0.54900000000000004</v>
      </c>
      <c r="BH1608" s="19">
        <v>1.131</v>
      </c>
      <c r="BI1608" s="19">
        <v>0.83699999999999997</v>
      </c>
      <c r="BJ1608" s="19">
        <v>0.27700000000000002</v>
      </c>
      <c r="BK1608" s="19">
        <v>1.4790000000000001</v>
      </c>
      <c r="BL1608" s="19"/>
      <c r="BM1608" s="19">
        <v>1.0069999999999999</v>
      </c>
      <c r="BN1608" s="19">
        <v>0.505</v>
      </c>
      <c r="BO1608" s="19">
        <v>0.71799999999999997</v>
      </c>
      <c r="BP1608" s="19">
        <v>0.90600000000000003</v>
      </c>
      <c r="BQ1608" s="19">
        <v>0.61099999999999999</v>
      </c>
      <c r="BR1608" s="19">
        <v>1.0649999999999999</v>
      </c>
      <c r="BS1608" s="19">
        <v>0.502</v>
      </c>
      <c r="BT1608" s="19">
        <v>0.91700000000000004</v>
      </c>
      <c r="BU1608" s="19">
        <v>1.0609999999999999</v>
      </c>
      <c r="BV1608" s="19">
        <v>1.1759999999999999</v>
      </c>
      <c r="BW1608" s="19">
        <v>1.0509999999999999</v>
      </c>
      <c r="BX1608" s="19">
        <v>0.41599999999999998</v>
      </c>
      <c r="BY1608" s="19">
        <v>0.86199999999999999</v>
      </c>
      <c r="BZ1608" s="19">
        <v>1.3049999999999999</v>
      </c>
      <c r="CA1608" s="19">
        <v>0.34</v>
      </c>
      <c r="CB1608" s="19">
        <v>0.42799999999999999</v>
      </c>
      <c r="CC1608" s="19">
        <v>0.68700000000000006</v>
      </c>
      <c r="CD1608" s="19">
        <v>0.63</v>
      </c>
      <c r="CE1608" s="19"/>
      <c r="CF1608" s="19">
        <v>1.286</v>
      </c>
      <c r="CG1608" s="19">
        <v>1.155</v>
      </c>
      <c r="CH1608" s="19">
        <v>0.61399999999999999</v>
      </c>
      <c r="CI1608" s="19">
        <v>0.44400000000000001</v>
      </c>
      <c r="CJ1608" s="19">
        <v>1.877</v>
      </c>
      <c r="CK1608" s="19">
        <v>2.052</v>
      </c>
      <c r="CL1608" s="19">
        <v>1.6539999999999999</v>
      </c>
      <c r="CM1608" s="19">
        <v>1.9019999999999999</v>
      </c>
      <c r="CN1608" s="19">
        <v>0.82599999999999996</v>
      </c>
      <c r="CO1608" s="19">
        <v>0.93100000000000005</v>
      </c>
      <c r="CP1608" s="19">
        <v>1.548</v>
      </c>
      <c r="CQ1608" s="19">
        <v>0.874</v>
      </c>
      <c r="CR1608" s="19">
        <v>1.905</v>
      </c>
      <c r="CS1608" s="19">
        <v>1.782</v>
      </c>
      <c r="CT1608" s="19">
        <v>0.48899999999999999</v>
      </c>
      <c r="CU1608" s="19">
        <v>0.90900000000000003</v>
      </c>
      <c r="CV1608" s="19">
        <v>1.1020000000000001</v>
      </c>
      <c r="CW1608" s="19">
        <v>1.2669999999999999</v>
      </c>
    </row>
    <row r="1609" spans="1:101" s="1" customFormat="1" ht="15" x14ac:dyDescent="0.2">
      <c r="A1609" s="19">
        <v>2640</v>
      </c>
      <c r="B1609" s="19">
        <v>505.1</v>
      </c>
      <c r="C1609" s="19">
        <v>1406.4</v>
      </c>
      <c r="D1609" s="19">
        <v>372.04919999999998</v>
      </c>
      <c r="E1609" s="19">
        <v>374.05410000000001</v>
      </c>
      <c r="F1609" s="19">
        <v>137.99080000000001</v>
      </c>
      <c r="G1609" s="20">
        <v>149224.386</v>
      </c>
      <c r="H1609" s="19">
        <v>1</v>
      </c>
      <c r="I1609" s="19">
        <v>1</v>
      </c>
      <c r="J1609" s="19" t="s">
        <v>117</v>
      </c>
      <c r="M1609" s="10"/>
      <c r="N1609" s="10"/>
      <c r="U1609" s="21">
        <v>0</v>
      </c>
      <c r="V1609" s="21">
        <v>0</v>
      </c>
      <c r="W1609" s="21">
        <v>15</v>
      </c>
      <c r="X1609" s="19">
        <v>0.05</v>
      </c>
      <c r="Y1609" s="19">
        <v>0.80800000000000005</v>
      </c>
      <c r="Z1609" s="19">
        <v>0.85599999999999998</v>
      </c>
      <c r="AA1609" s="19">
        <v>0.85499999999999998</v>
      </c>
      <c r="AB1609" s="22">
        <f t="shared" si="408"/>
        <v>1.0715555555555556</v>
      </c>
      <c r="AC1609" s="22">
        <f t="shared" si="409"/>
        <v>1.0385555555555557</v>
      </c>
      <c r="AD1609" s="22">
        <f t="shared" si="410"/>
        <v>0.97861111111111121</v>
      </c>
      <c r="AE1609" s="22">
        <f t="shared" si="411"/>
        <v>1.0317749010377661</v>
      </c>
      <c r="AF1609" s="22">
        <f t="shared" si="412"/>
        <v>1.0949758728356513</v>
      </c>
      <c r="AG1609" s="22">
        <f t="shared" si="413"/>
        <v>4.5128257022136201E-2</v>
      </c>
      <c r="AH1609" s="22">
        <f t="shared" si="414"/>
        <v>0.13089908122019997</v>
      </c>
      <c r="AI1609" s="22">
        <f t="shared" si="415"/>
        <v>-0.22542596439979695</v>
      </c>
      <c r="AJ1609" s="22">
        <f t="shared" si="416"/>
        <v>-1.5176737779324241</v>
      </c>
      <c r="AK1609" s="22">
        <f t="shared" si="407"/>
        <v>0</v>
      </c>
      <c r="AL1609" s="22" t="str">
        <f t="shared" si="417"/>
        <v>Lowering</v>
      </c>
      <c r="AM1609" s="24">
        <f t="shared" si="418"/>
        <v>0.59507819303775045</v>
      </c>
      <c r="AN1609" s="24">
        <f t="shared" si="419"/>
        <v>3.0361709600288802E-2</v>
      </c>
      <c r="AO1609" s="25">
        <v>0.63623499999999999</v>
      </c>
      <c r="AP1609" s="24">
        <f t="shared" si="420"/>
        <v>3.0361709600288802E-2</v>
      </c>
      <c r="AQ1609" s="25">
        <v>1.2483599999999999</v>
      </c>
      <c r="AR1609" s="25">
        <v>1.1283700000000001</v>
      </c>
      <c r="AS1609" s="19">
        <v>2640</v>
      </c>
      <c r="AT1609" s="19">
        <v>0.97399999999999998</v>
      </c>
      <c r="AU1609" s="19">
        <v>0.99</v>
      </c>
      <c r="AV1609" s="19">
        <v>1.2130000000000001</v>
      </c>
      <c r="AW1609" s="19">
        <v>1.214</v>
      </c>
      <c r="AX1609" s="19">
        <v>1.2090000000000001</v>
      </c>
      <c r="AY1609" s="19">
        <v>1.0780000000000001</v>
      </c>
      <c r="AZ1609" s="19">
        <v>0.90400000000000003</v>
      </c>
      <c r="BA1609" s="19">
        <v>0.94699999999999995</v>
      </c>
      <c r="BB1609" s="19">
        <v>1.0489999999999999</v>
      </c>
      <c r="BC1609" s="19">
        <v>1.1819999999999999</v>
      </c>
      <c r="BD1609" s="19">
        <v>1.1499999999999999</v>
      </c>
      <c r="BE1609" s="19">
        <v>1.119</v>
      </c>
      <c r="BF1609" s="19">
        <v>1.157</v>
      </c>
      <c r="BG1609" s="19">
        <v>1.087</v>
      </c>
      <c r="BH1609" s="19">
        <v>1.1619999999999999</v>
      </c>
      <c r="BI1609" s="19">
        <v>1.105</v>
      </c>
      <c r="BJ1609" s="19">
        <v>0.93300000000000005</v>
      </c>
      <c r="BK1609" s="19">
        <v>0.81499999999999995</v>
      </c>
      <c r="BL1609" s="19"/>
      <c r="BM1609" s="19">
        <v>0.80600000000000005</v>
      </c>
      <c r="BN1609" s="19">
        <v>1.05</v>
      </c>
      <c r="BO1609" s="19">
        <v>1.1890000000000001</v>
      </c>
      <c r="BP1609" s="19">
        <v>1.1739999999999999</v>
      </c>
      <c r="BQ1609" s="19">
        <v>0.63800000000000001</v>
      </c>
      <c r="BR1609" s="19">
        <v>0.7</v>
      </c>
      <c r="BS1609" s="19">
        <v>1.1299999999999999</v>
      </c>
      <c r="BT1609" s="19">
        <v>1.115</v>
      </c>
      <c r="BU1609" s="19">
        <v>0.95399999999999996</v>
      </c>
      <c r="BV1609" s="19">
        <v>1.0229999999999999</v>
      </c>
      <c r="BW1609" s="19">
        <v>0.95399999999999996</v>
      </c>
      <c r="BX1609" s="19">
        <v>1.0269999999999999</v>
      </c>
      <c r="BY1609" s="19">
        <v>1.349</v>
      </c>
      <c r="BZ1609" s="19">
        <v>1.1040000000000001</v>
      </c>
      <c r="CA1609" s="19">
        <v>1.4510000000000001</v>
      </c>
      <c r="CB1609" s="19">
        <v>1.4019999999999999</v>
      </c>
      <c r="CC1609" s="19">
        <v>0.76200000000000001</v>
      </c>
      <c r="CD1609" s="19">
        <v>0.86599999999999999</v>
      </c>
      <c r="CE1609" s="19"/>
      <c r="CF1609" s="19">
        <v>0.90300000000000002</v>
      </c>
      <c r="CG1609" s="19">
        <v>0.83899999999999997</v>
      </c>
      <c r="CH1609" s="19">
        <v>0.873</v>
      </c>
      <c r="CI1609" s="19">
        <v>0.97899999999999998</v>
      </c>
      <c r="CJ1609" s="19">
        <v>0.751</v>
      </c>
      <c r="CK1609" s="19">
        <v>0.92100000000000004</v>
      </c>
      <c r="CL1609" s="19">
        <v>0.91</v>
      </c>
      <c r="CM1609" s="19">
        <v>0.95099999999999996</v>
      </c>
      <c r="CN1609" s="19">
        <v>0.78100000000000003</v>
      </c>
      <c r="CO1609" s="19">
        <v>1.0860000000000001</v>
      </c>
      <c r="CP1609" s="19">
        <v>1.004</v>
      </c>
      <c r="CQ1609" s="19">
        <v>1.044</v>
      </c>
      <c r="CR1609" s="19">
        <v>1.1659999999999999</v>
      </c>
      <c r="CS1609" s="19">
        <v>1.0740000000000001</v>
      </c>
      <c r="CT1609" s="19">
        <v>1.2450000000000001</v>
      </c>
      <c r="CU1609" s="19">
        <v>1.04</v>
      </c>
      <c r="CV1609" s="19">
        <v>1.0269999999999999</v>
      </c>
      <c r="CW1609" s="19">
        <v>1.0209999999999999</v>
      </c>
    </row>
    <row r="1610" spans="1:101" s="1" customFormat="1" ht="15" x14ac:dyDescent="0.2">
      <c r="A1610" s="19">
        <v>2643</v>
      </c>
      <c r="B1610" s="19">
        <v>505.2</v>
      </c>
      <c r="C1610" s="19">
        <v>1407</v>
      </c>
      <c r="D1610" s="19">
        <v>439.13339999999999</v>
      </c>
      <c r="E1610" s="19">
        <v>441.14109999999999</v>
      </c>
      <c r="F1610" s="19">
        <v>205.07509999999999</v>
      </c>
      <c r="G1610" s="20">
        <v>4226</v>
      </c>
      <c r="H1610" s="19">
        <v>1</v>
      </c>
      <c r="I1610" s="19">
        <v>1</v>
      </c>
      <c r="J1610" s="19" t="s">
        <v>109</v>
      </c>
      <c r="M1610" s="10"/>
      <c r="N1610" s="10"/>
      <c r="U1610" s="21">
        <v>3</v>
      </c>
      <c r="V1610" s="21">
        <v>14</v>
      </c>
      <c r="W1610" s="21">
        <v>181</v>
      </c>
      <c r="X1610" s="19">
        <v>0.05</v>
      </c>
      <c r="Y1610" s="19">
        <v>1.1020000000000001</v>
      </c>
      <c r="Z1610" s="19">
        <v>1.2689999999999999</v>
      </c>
      <c r="AA1610" s="19">
        <v>0.995</v>
      </c>
      <c r="AB1610" s="22">
        <f t="shared" si="408"/>
        <v>1.2623333333333333</v>
      </c>
      <c r="AC1610" s="22">
        <f t="shared" si="409"/>
        <v>0.8763333333333333</v>
      </c>
      <c r="AD1610" s="22">
        <f t="shared" si="410"/>
        <v>1.1485555555555556</v>
      </c>
      <c r="AE1610" s="22">
        <f t="shared" si="411"/>
        <v>1.4404716622289844</v>
      </c>
      <c r="AF1610" s="22">
        <f t="shared" si="412"/>
        <v>1.0990616232949599</v>
      </c>
      <c r="AG1610" s="22">
        <f t="shared" si="413"/>
        <v>0.52654127926637351</v>
      </c>
      <c r="AH1610" s="22">
        <f t="shared" si="414"/>
        <v>0.1362722790347568</v>
      </c>
      <c r="AI1610" s="22">
        <f t="shared" si="415"/>
        <v>-2.072696960642916</v>
      </c>
      <c r="AJ1610" s="22">
        <f t="shared" si="416"/>
        <v>-0.31647459176981552</v>
      </c>
      <c r="AK1610" s="22">
        <f t="shared" si="407"/>
        <v>0</v>
      </c>
      <c r="AL1610" s="22" t="str">
        <f t="shared" si="417"/>
        <v>Lowering</v>
      </c>
      <c r="AM1610" s="24">
        <f t="shared" si="418"/>
        <v>8.4586886450802815E-3</v>
      </c>
      <c r="AN1610" s="24">
        <f t="shared" si="419"/>
        <v>0.48253120953514628</v>
      </c>
      <c r="AO1610" s="25">
        <v>1.3827400000000001</v>
      </c>
      <c r="AP1610" s="24">
        <f t="shared" si="420"/>
        <v>0.48253120953514628</v>
      </c>
      <c r="AQ1610" s="25">
        <v>0.66610400000000003</v>
      </c>
      <c r="AR1610" s="25">
        <v>0.77139100000000005</v>
      </c>
      <c r="AS1610" s="19">
        <v>2643</v>
      </c>
      <c r="AT1610" s="19">
        <v>1.4930000000000001</v>
      </c>
      <c r="AU1610" s="19">
        <v>0.93600000000000005</v>
      </c>
      <c r="AV1610" s="19">
        <v>1.024</v>
      </c>
      <c r="AW1610" s="19">
        <v>0.93700000000000006</v>
      </c>
      <c r="AX1610" s="19">
        <v>1.139</v>
      </c>
      <c r="AY1610" s="19">
        <v>1.0529999999999999</v>
      </c>
      <c r="AZ1610" s="19">
        <v>0.91300000000000003</v>
      </c>
      <c r="BA1610" s="19">
        <v>1.204</v>
      </c>
      <c r="BB1610" s="19">
        <v>2.4510000000000001</v>
      </c>
      <c r="BC1610" s="19">
        <v>1.03</v>
      </c>
      <c r="BD1610" s="19">
        <v>0.72699999999999998</v>
      </c>
      <c r="BE1610" s="19">
        <v>1.958</v>
      </c>
      <c r="BF1610" s="19">
        <v>1.911</v>
      </c>
      <c r="BG1610" s="19">
        <v>1.3440000000000001</v>
      </c>
      <c r="BH1610" s="19">
        <v>1.2470000000000001</v>
      </c>
      <c r="BI1610" s="19">
        <v>1.06</v>
      </c>
      <c r="BJ1610" s="19">
        <v>1.554</v>
      </c>
      <c r="BK1610" s="19">
        <v>0.74099999999999999</v>
      </c>
      <c r="BL1610" s="19"/>
      <c r="BM1610" s="19">
        <v>0.84899999999999998</v>
      </c>
      <c r="BN1610" s="19">
        <v>1.0589999999999999</v>
      </c>
      <c r="BO1610" s="19">
        <v>0.80500000000000005</v>
      </c>
      <c r="BP1610" s="19">
        <v>0.625</v>
      </c>
      <c r="BQ1610" s="19">
        <v>2.1360000000000001</v>
      </c>
      <c r="BR1610" s="19">
        <v>0.76600000000000001</v>
      </c>
      <c r="BS1610" s="19">
        <v>0.56299999999999994</v>
      </c>
      <c r="BT1610" s="19">
        <v>0.54300000000000004</v>
      </c>
      <c r="BU1610" s="19">
        <v>0.97099999999999997</v>
      </c>
      <c r="BV1610" s="19">
        <v>0.85799999999999998</v>
      </c>
      <c r="BW1610" s="19">
        <v>0.71599999999999997</v>
      </c>
      <c r="BX1610" s="19">
        <v>1.002</v>
      </c>
      <c r="BY1610" s="19">
        <v>0.62</v>
      </c>
      <c r="BZ1610" s="19">
        <v>0.97699999999999998</v>
      </c>
      <c r="CA1610" s="19">
        <v>0.94699999999999995</v>
      </c>
      <c r="CB1610" s="19">
        <v>0.76100000000000001</v>
      </c>
      <c r="CC1610" s="19">
        <v>1.0660000000000001</v>
      </c>
      <c r="CD1610" s="19">
        <v>0.51</v>
      </c>
      <c r="CE1610" s="19"/>
      <c r="CF1610" s="19">
        <v>1.47</v>
      </c>
      <c r="CG1610" s="19">
        <v>1.5860000000000001</v>
      </c>
      <c r="CH1610" s="19">
        <v>0.73699999999999999</v>
      </c>
      <c r="CI1610" s="19">
        <v>0.93799999999999994</v>
      </c>
      <c r="CJ1610" s="19">
        <v>2.5790000000000002</v>
      </c>
      <c r="CK1610" s="19">
        <v>0.73599999999999999</v>
      </c>
      <c r="CL1610" s="19">
        <v>1.629</v>
      </c>
      <c r="CM1610" s="19">
        <v>0.84799999999999998</v>
      </c>
      <c r="CN1610" s="19">
        <v>0.72199999999999998</v>
      </c>
      <c r="CO1610" s="19">
        <v>1.361</v>
      </c>
      <c r="CP1610" s="19">
        <v>0.64600000000000002</v>
      </c>
      <c r="CQ1610" s="19">
        <v>0.86599999999999999</v>
      </c>
      <c r="CR1610" s="19">
        <v>1.524</v>
      </c>
      <c r="CS1610" s="19">
        <v>0.57299999999999995</v>
      </c>
      <c r="CT1610" s="19">
        <v>1.4530000000000001</v>
      </c>
      <c r="CU1610" s="19">
        <v>0.98399999999999999</v>
      </c>
      <c r="CV1610" s="19">
        <v>0.85099999999999998</v>
      </c>
      <c r="CW1610" s="19">
        <v>1.171</v>
      </c>
    </row>
    <row r="1611" spans="1:101" s="1" customFormat="1" ht="15" x14ac:dyDescent="0.2">
      <c r="A1611" s="19">
        <v>2644</v>
      </c>
      <c r="B1611" s="19">
        <v>506.2</v>
      </c>
      <c r="C1611" s="19">
        <v>1407.4</v>
      </c>
      <c r="D1611" s="19">
        <v>363.6114</v>
      </c>
      <c r="E1611" s="19">
        <v>365.61810000000003</v>
      </c>
      <c r="F1611" s="19">
        <v>259.1062</v>
      </c>
      <c r="G1611" s="20">
        <v>4265.3333329999996</v>
      </c>
      <c r="H1611" s="19">
        <v>2</v>
      </c>
      <c r="I1611" s="19">
        <v>2</v>
      </c>
      <c r="J1611" s="19" t="s">
        <v>109</v>
      </c>
      <c r="M1611" s="10"/>
      <c r="N1611" s="10"/>
      <c r="U1611" s="21">
        <v>1</v>
      </c>
      <c r="V1611" s="21">
        <v>14</v>
      </c>
      <c r="W1611" s="21">
        <v>311</v>
      </c>
      <c r="X1611" s="19">
        <v>0.05</v>
      </c>
      <c r="Y1611" s="19">
        <v>0.73399999999999999</v>
      </c>
      <c r="Z1611" s="19">
        <v>0.91900000000000004</v>
      </c>
      <c r="AA1611" s="19">
        <v>0.74299999999999999</v>
      </c>
      <c r="AB1611" s="22">
        <f t="shared" si="408"/>
        <v>0.79405555555555551</v>
      </c>
      <c r="AC1611" s="22">
        <f t="shared" si="409"/>
        <v>0.950277777777778</v>
      </c>
      <c r="AD1611" s="22">
        <f t="shared" si="410"/>
        <v>0.74688888888888894</v>
      </c>
      <c r="AE1611" s="22">
        <f t="shared" si="411"/>
        <v>0.83560362467114857</v>
      </c>
      <c r="AF1611" s="22">
        <f t="shared" si="412"/>
        <v>1.0631508479619161</v>
      </c>
      <c r="AG1611" s="22">
        <f t="shared" si="413"/>
        <v>-0.25910934436392435</v>
      </c>
      <c r="AH1611" s="22">
        <f t="shared" si="414"/>
        <v>8.834631198333634E-2</v>
      </c>
      <c r="AI1611" s="22">
        <f t="shared" si="415"/>
        <v>-1.886120582775316</v>
      </c>
      <c r="AJ1611" s="22">
        <f t="shared" si="416"/>
        <v>-0.389565272621062</v>
      </c>
      <c r="AK1611" s="22">
        <f t="shared" si="407"/>
        <v>0</v>
      </c>
      <c r="AL1611" s="22" t="str">
        <f t="shared" si="417"/>
        <v>Increase</v>
      </c>
      <c r="AM1611" s="24">
        <f t="shared" si="418"/>
        <v>1.2998086333292504E-2</v>
      </c>
      <c r="AN1611" s="24">
        <f t="shared" si="419"/>
        <v>0.40778826831587811</v>
      </c>
      <c r="AO1611" s="25">
        <v>1.3166199999999999</v>
      </c>
      <c r="AP1611" s="24">
        <f t="shared" si="420"/>
        <v>0.40778826831587811</v>
      </c>
      <c r="AQ1611" s="25">
        <v>1.06443</v>
      </c>
      <c r="AR1611" s="25">
        <v>1.0177499999999999</v>
      </c>
      <c r="AS1611" s="19">
        <v>2644</v>
      </c>
      <c r="AT1611" s="19">
        <v>0.66500000000000004</v>
      </c>
      <c r="AU1611" s="19">
        <v>0.75800000000000001</v>
      </c>
      <c r="AV1611" s="19">
        <v>0.77400000000000002</v>
      </c>
      <c r="AW1611" s="19">
        <v>0.70099999999999996</v>
      </c>
      <c r="AX1611" s="19">
        <v>1.2030000000000001</v>
      </c>
      <c r="AY1611" s="19">
        <v>0.84899999999999998</v>
      </c>
      <c r="AZ1611" s="19">
        <v>0.75800000000000001</v>
      </c>
      <c r="BA1611" s="19">
        <v>0.83699999999999997</v>
      </c>
      <c r="BB1611" s="19">
        <v>0.56999999999999995</v>
      </c>
      <c r="BC1611" s="19">
        <v>0.79700000000000004</v>
      </c>
      <c r="BD1611" s="19">
        <v>0.8</v>
      </c>
      <c r="BE1611" s="19">
        <v>0.77500000000000002</v>
      </c>
      <c r="BF1611" s="19">
        <v>1.133</v>
      </c>
      <c r="BG1611" s="19">
        <v>0.62</v>
      </c>
      <c r="BH1611" s="19">
        <v>0.86599999999999999</v>
      </c>
      <c r="BI1611" s="19">
        <v>0.81399999999999995</v>
      </c>
      <c r="BJ1611" s="19">
        <v>0.67900000000000005</v>
      </c>
      <c r="BK1611" s="19">
        <v>0.69399999999999995</v>
      </c>
      <c r="BL1611" s="19"/>
      <c r="BM1611" s="19">
        <v>0.79400000000000004</v>
      </c>
      <c r="BN1611" s="19">
        <v>0.89200000000000002</v>
      </c>
      <c r="BO1611" s="19">
        <v>1.302</v>
      </c>
      <c r="BP1611" s="19">
        <v>1.024</v>
      </c>
      <c r="BQ1611" s="19">
        <v>0.70299999999999996</v>
      </c>
      <c r="BR1611" s="19">
        <v>1.03</v>
      </c>
      <c r="BS1611" s="19">
        <v>0.93200000000000005</v>
      </c>
      <c r="BT1611" s="19">
        <v>0.96899999999999997</v>
      </c>
      <c r="BU1611" s="19">
        <v>0.88500000000000001</v>
      </c>
      <c r="BV1611" s="19">
        <v>1.0580000000000001</v>
      </c>
      <c r="BW1611" s="19">
        <v>0.59899999999999998</v>
      </c>
      <c r="BX1611" s="19">
        <v>1.252</v>
      </c>
      <c r="BY1611" s="19">
        <v>1.05</v>
      </c>
      <c r="BZ1611" s="19">
        <v>1.2210000000000001</v>
      </c>
      <c r="CA1611" s="19">
        <v>0.749</v>
      </c>
      <c r="CB1611" s="19">
        <v>0.98399999999999999</v>
      </c>
      <c r="CC1611" s="19">
        <v>0.67700000000000005</v>
      </c>
      <c r="CD1611" s="19">
        <v>0.98399999999999999</v>
      </c>
      <c r="CE1611" s="19"/>
      <c r="CF1611" s="19">
        <v>0.95599999999999996</v>
      </c>
      <c r="CG1611" s="19">
        <v>0.79300000000000004</v>
      </c>
      <c r="CH1611" s="19">
        <v>0.79700000000000004</v>
      </c>
      <c r="CI1611" s="19">
        <v>0.68100000000000005</v>
      </c>
      <c r="CJ1611" s="19">
        <v>0.65800000000000003</v>
      </c>
      <c r="CK1611" s="19">
        <v>0.55800000000000005</v>
      </c>
      <c r="CL1611" s="19">
        <v>0.69099999999999995</v>
      </c>
      <c r="CM1611" s="19">
        <v>0.58699999999999997</v>
      </c>
      <c r="CN1611" s="19">
        <v>0.94699999999999995</v>
      </c>
      <c r="CO1611" s="19">
        <v>0.72099999999999997</v>
      </c>
      <c r="CP1611" s="19">
        <v>1.194</v>
      </c>
      <c r="CQ1611" s="19">
        <v>0.64800000000000002</v>
      </c>
      <c r="CR1611" s="19">
        <v>0.45800000000000002</v>
      </c>
      <c r="CS1611" s="19">
        <v>0.81699999999999995</v>
      </c>
      <c r="CT1611" s="19">
        <v>0.63</v>
      </c>
      <c r="CU1611" s="19">
        <v>0.97699999999999998</v>
      </c>
      <c r="CV1611" s="19">
        <v>0.66700000000000004</v>
      </c>
      <c r="CW1611" s="19">
        <v>0.66400000000000003</v>
      </c>
    </row>
    <row r="1612" spans="1:101" s="1" customFormat="1" ht="15" x14ac:dyDescent="0.2">
      <c r="A1612" s="19">
        <v>2645</v>
      </c>
      <c r="B1612" s="19">
        <v>506.2</v>
      </c>
      <c r="C1612" s="19">
        <v>1408.2</v>
      </c>
      <c r="D1612" s="19">
        <v>298.10590000000002</v>
      </c>
      <c r="E1612" s="19">
        <v>300.11250000000001</v>
      </c>
      <c r="F1612" s="19">
        <v>128.0951</v>
      </c>
      <c r="G1612" s="20">
        <v>11180.07692</v>
      </c>
      <c r="H1612" s="19">
        <v>2</v>
      </c>
      <c r="I1612" s="19">
        <v>2</v>
      </c>
      <c r="J1612" s="19" t="s">
        <v>103</v>
      </c>
      <c r="M1612" s="10"/>
      <c r="N1612" s="10"/>
      <c r="U1612" s="21">
        <v>0</v>
      </c>
      <c r="V1612" s="21">
        <v>8</v>
      </c>
      <c r="W1612" s="21">
        <v>164</v>
      </c>
      <c r="X1612" s="19">
        <v>0.05</v>
      </c>
      <c r="Y1612" s="19">
        <v>1.115</v>
      </c>
      <c r="Z1612" s="19">
        <v>0.90300000000000002</v>
      </c>
      <c r="AA1612" s="19">
        <v>1.109</v>
      </c>
      <c r="AB1612" s="22">
        <f t="shared" si="408"/>
        <v>1.0185000000000002</v>
      </c>
      <c r="AC1612" s="22">
        <f t="shared" si="409"/>
        <v>0.9802777777777778</v>
      </c>
      <c r="AD1612" s="22">
        <f t="shared" si="410"/>
        <v>1.0057777777777777</v>
      </c>
      <c r="AE1612" s="22">
        <f t="shared" si="411"/>
        <v>1.0389912156418251</v>
      </c>
      <c r="AF1612" s="22">
        <f t="shared" si="412"/>
        <v>1.0126491383119756</v>
      </c>
      <c r="AG1612" s="22">
        <f t="shared" si="413"/>
        <v>5.5183456741114086E-2</v>
      </c>
      <c r="AH1612" s="22">
        <f t="shared" si="414"/>
        <v>1.813439714130833E-2</v>
      </c>
      <c r="AI1612" s="22">
        <f t="shared" si="415"/>
        <v>-0.21602709797932435</v>
      </c>
      <c r="AJ1612" s="22">
        <f t="shared" si="416"/>
        <v>-5.4817647131811462E-2</v>
      </c>
      <c r="AK1612" s="22">
        <f t="shared" si="407"/>
        <v>0</v>
      </c>
      <c r="AL1612" s="22" t="str">
        <f t="shared" si="417"/>
        <v>Lowering</v>
      </c>
      <c r="AM1612" s="24">
        <f t="shared" si="418"/>
        <v>0.60809705763385402</v>
      </c>
      <c r="AN1612" s="24">
        <f t="shared" si="419"/>
        <v>0.88141888812448765</v>
      </c>
      <c r="AO1612" s="25">
        <v>0.57096000000000002</v>
      </c>
      <c r="AP1612" s="24">
        <f t="shared" si="420"/>
        <v>0.88141888812448765</v>
      </c>
      <c r="AQ1612" s="25">
        <v>0.77145300000000006</v>
      </c>
      <c r="AR1612" s="25">
        <v>0.84700299999999995</v>
      </c>
      <c r="AS1612" s="19">
        <v>2645</v>
      </c>
      <c r="AT1612" s="19">
        <v>1.304</v>
      </c>
      <c r="AU1612" s="19">
        <v>1.0640000000000001</v>
      </c>
      <c r="AV1612" s="19">
        <v>0.90100000000000002</v>
      </c>
      <c r="AW1612" s="19">
        <v>0.77600000000000002</v>
      </c>
      <c r="AX1612" s="19">
        <v>0.78800000000000003</v>
      </c>
      <c r="AY1612" s="19">
        <v>0.91200000000000003</v>
      </c>
      <c r="AZ1612" s="19">
        <v>0.71599999999999997</v>
      </c>
      <c r="BA1612" s="19">
        <v>0.76700000000000002</v>
      </c>
      <c r="BB1612" s="19">
        <v>1.1240000000000001</v>
      </c>
      <c r="BC1612" s="19">
        <v>1.3009999999999999</v>
      </c>
      <c r="BD1612" s="19">
        <v>1.246</v>
      </c>
      <c r="BE1612" s="19">
        <v>0.86099999999999999</v>
      </c>
      <c r="BF1612" s="19">
        <v>0.94699999999999995</v>
      </c>
      <c r="BG1612" s="19">
        <v>0.88</v>
      </c>
      <c r="BH1612" s="19">
        <v>1.2410000000000001</v>
      </c>
      <c r="BI1612" s="19">
        <v>1.208</v>
      </c>
      <c r="BJ1612" s="19">
        <v>1.256</v>
      </c>
      <c r="BK1612" s="19">
        <v>1.0409999999999999</v>
      </c>
      <c r="BL1612" s="19"/>
      <c r="BM1612" s="19">
        <v>0.755</v>
      </c>
      <c r="BN1612" s="19">
        <v>0.96299999999999997</v>
      </c>
      <c r="BO1612" s="19">
        <v>0.624</v>
      </c>
      <c r="BP1612" s="19">
        <v>1.1859999999999999</v>
      </c>
      <c r="BQ1612" s="19">
        <v>0.80500000000000005</v>
      </c>
      <c r="BR1612" s="19">
        <v>0.90200000000000002</v>
      </c>
      <c r="BS1612" s="19">
        <v>1.0149999999999999</v>
      </c>
      <c r="BT1612" s="19">
        <v>0.70599999999999996</v>
      </c>
      <c r="BU1612" s="19">
        <v>1.298</v>
      </c>
      <c r="BV1612" s="19">
        <v>0.90700000000000003</v>
      </c>
      <c r="BW1612" s="19">
        <v>0.94699999999999995</v>
      </c>
      <c r="BX1612" s="19">
        <v>1.111</v>
      </c>
      <c r="BY1612" s="19">
        <v>1.3120000000000001</v>
      </c>
      <c r="BZ1612" s="19">
        <v>1.1259999999999999</v>
      </c>
      <c r="CA1612" s="19">
        <v>1.4730000000000001</v>
      </c>
      <c r="CB1612" s="19">
        <v>1.046</v>
      </c>
      <c r="CC1612" s="19">
        <v>0.75900000000000001</v>
      </c>
      <c r="CD1612" s="19">
        <v>0.71</v>
      </c>
      <c r="CE1612" s="19"/>
      <c r="CF1612" s="19">
        <v>1.173</v>
      </c>
      <c r="CG1612" s="19">
        <v>0.55300000000000005</v>
      </c>
      <c r="CH1612" s="19">
        <v>1.0489999999999999</v>
      </c>
      <c r="CI1612" s="19">
        <v>0.92100000000000004</v>
      </c>
      <c r="CJ1612" s="19">
        <v>0.68200000000000005</v>
      </c>
      <c r="CK1612" s="19">
        <v>0.85299999999999998</v>
      </c>
      <c r="CL1612" s="19">
        <v>0.66400000000000003</v>
      </c>
      <c r="CM1612" s="19">
        <v>1.284</v>
      </c>
      <c r="CN1612" s="19">
        <v>1.5069999999999999</v>
      </c>
      <c r="CO1612" s="19">
        <v>1.1439999999999999</v>
      </c>
      <c r="CP1612" s="19">
        <v>1.1220000000000001</v>
      </c>
      <c r="CQ1612" s="19">
        <v>1.0980000000000001</v>
      </c>
      <c r="CR1612" s="19">
        <v>0.84899999999999998</v>
      </c>
      <c r="CS1612" s="19">
        <v>1.5429999999999999</v>
      </c>
      <c r="CT1612" s="19">
        <v>1.2529999999999999</v>
      </c>
      <c r="CU1612" s="19">
        <v>1.0509999999999999</v>
      </c>
      <c r="CV1612" s="19">
        <v>0.80600000000000005</v>
      </c>
      <c r="CW1612" s="19">
        <v>0.55200000000000005</v>
      </c>
    </row>
    <row r="1613" spans="1:101" s="1" customFormat="1" ht="15" x14ac:dyDescent="0.2">
      <c r="A1613" s="19">
        <v>2653</v>
      </c>
      <c r="B1613" s="19">
        <v>508.1</v>
      </c>
      <c r="C1613" s="19">
        <v>1413.3</v>
      </c>
      <c r="D1613" s="19">
        <v>310.07459999999998</v>
      </c>
      <c r="E1613" s="19">
        <v>312.0813</v>
      </c>
      <c r="F1613" s="19">
        <v>152.0325</v>
      </c>
      <c r="G1613" s="20">
        <v>3909.6</v>
      </c>
      <c r="H1613" s="19">
        <v>2</v>
      </c>
      <c r="I1613" s="19">
        <v>2</v>
      </c>
      <c r="J1613" s="19" t="s">
        <v>109</v>
      </c>
      <c r="M1613" s="10"/>
      <c r="N1613" s="10"/>
      <c r="U1613" s="21">
        <v>3</v>
      </c>
      <c r="V1613" s="21">
        <v>12</v>
      </c>
      <c r="W1613" s="21">
        <v>425</v>
      </c>
      <c r="X1613" s="19">
        <v>0.05</v>
      </c>
      <c r="Y1613" s="19">
        <v>1.3260000000000001</v>
      </c>
      <c r="Z1613" s="19">
        <v>1.2949999999999999</v>
      </c>
      <c r="AA1613" s="19">
        <v>2.0110000000000001</v>
      </c>
      <c r="AB1613" s="22">
        <f t="shared" si="408"/>
        <v>0.8913333333333332</v>
      </c>
      <c r="AC1613" s="22">
        <f t="shared" si="409"/>
        <v>0.71227777777777779</v>
      </c>
      <c r="AD1613" s="22">
        <f t="shared" si="410"/>
        <v>1.1544444444444446</v>
      </c>
      <c r="AE1613" s="22">
        <f t="shared" si="411"/>
        <v>1.251384447390999</v>
      </c>
      <c r="AF1613" s="22">
        <f t="shared" si="412"/>
        <v>0.77208854667949933</v>
      </c>
      <c r="AG1613" s="22">
        <f t="shared" si="413"/>
        <v>0.32352507898262872</v>
      </c>
      <c r="AH1613" s="22">
        <f t="shared" si="414"/>
        <v>-0.37316178297706548</v>
      </c>
      <c r="AI1613" s="22">
        <f t="shared" si="415"/>
        <v>-1.2900877291231474</v>
      </c>
      <c r="AJ1613" s="22">
        <f t="shared" si="416"/>
        <v>-1.4114878392957126</v>
      </c>
      <c r="AK1613" s="22">
        <f t="shared" si="407"/>
        <v>0</v>
      </c>
      <c r="AL1613" s="22" t="str">
        <f t="shared" si="417"/>
        <v>Lowering</v>
      </c>
      <c r="AM1613" s="24">
        <f t="shared" si="418"/>
        <v>5.1275779452078951E-2</v>
      </c>
      <c r="AN1613" s="24">
        <f t="shared" si="419"/>
        <v>3.8771460477690894E-2</v>
      </c>
      <c r="AO1613" s="25">
        <v>1.04664</v>
      </c>
      <c r="AP1613" s="24">
        <f t="shared" si="420"/>
        <v>3.8771460477690894E-2</v>
      </c>
      <c r="AQ1613" s="25">
        <v>1.20634</v>
      </c>
      <c r="AR1613" s="25">
        <v>1.10267</v>
      </c>
      <c r="AS1613" s="19">
        <v>2653</v>
      </c>
      <c r="AT1613" s="19">
        <v>0.89900000000000002</v>
      </c>
      <c r="AU1613" s="19">
        <v>1.022</v>
      </c>
      <c r="AV1613" s="19">
        <v>0.76900000000000002</v>
      </c>
      <c r="AW1613" s="19">
        <v>0.77800000000000002</v>
      </c>
      <c r="AX1613" s="19">
        <v>0.56299999999999994</v>
      </c>
      <c r="AY1613" s="19">
        <v>0.51200000000000001</v>
      </c>
      <c r="AZ1613" s="19">
        <v>0.999</v>
      </c>
      <c r="BA1613" s="19">
        <v>0.442</v>
      </c>
      <c r="BB1613" s="19">
        <v>1.4710000000000001</v>
      </c>
      <c r="BC1613" s="19">
        <v>1.5920000000000001</v>
      </c>
      <c r="BD1613" s="19">
        <v>0.64200000000000002</v>
      </c>
      <c r="BE1613" s="19">
        <v>0.93300000000000005</v>
      </c>
      <c r="BF1613" s="19">
        <v>0.746</v>
      </c>
      <c r="BG1613" s="19">
        <v>0.93500000000000005</v>
      </c>
      <c r="BH1613" s="19">
        <v>0.68300000000000005</v>
      </c>
      <c r="BI1613" s="19">
        <v>0.93300000000000005</v>
      </c>
      <c r="BJ1613" s="19">
        <v>0.92300000000000004</v>
      </c>
      <c r="BK1613" s="19">
        <v>1.202</v>
      </c>
      <c r="BL1613" s="19"/>
      <c r="BM1613" s="19">
        <v>0.89600000000000002</v>
      </c>
      <c r="BN1613" s="19">
        <v>0.67</v>
      </c>
      <c r="BO1613" s="19">
        <v>0.34799999999999998</v>
      </c>
      <c r="BP1613" s="19">
        <v>1.2709999999999999</v>
      </c>
      <c r="BQ1613" s="19">
        <v>0.66600000000000004</v>
      </c>
      <c r="BR1613" s="19">
        <v>0.45800000000000002</v>
      </c>
      <c r="BS1613" s="19">
        <v>0.73199999999999998</v>
      </c>
      <c r="BT1613" s="19">
        <v>0.55700000000000005</v>
      </c>
      <c r="BU1613" s="19">
        <v>0.58699999999999997</v>
      </c>
      <c r="BV1613" s="19">
        <v>0.77</v>
      </c>
      <c r="BW1613" s="19">
        <v>0.753</v>
      </c>
      <c r="BX1613" s="19">
        <v>0.74299999999999999</v>
      </c>
      <c r="BY1613" s="19">
        <v>0.52300000000000002</v>
      </c>
      <c r="BZ1613" s="19">
        <v>1.028</v>
      </c>
      <c r="CA1613" s="19">
        <v>0.53</v>
      </c>
      <c r="CB1613" s="19">
        <v>0.58099999999999996</v>
      </c>
      <c r="CC1613" s="19">
        <v>0.84799999999999998</v>
      </c>
      <c r="CD1613" s="19">
        <v>0.86</v>
      </c>
      <c r="CE1613" s="19"/>
      <c r="CF1613" s="19">
        <v>0.63300000000000001</v>
      </c>
      <c r="CG1613" s="19">
        <v>1.139</v>
      </c>
      <c r="CH1613" s="19">
        <v>0.79300000000000004</v>
      </c>
      <c r="CI1613" s="19">
        <v>0.92600000000000005</v>
      </c>
      <c r="CJ1613" s="19">
        <v>0.66300000000000003</v>
      </c>
      <c r="CK1613" s="19">
        <v>0.94099999999999995</v>
      </c>
      <c r="CL1613" s="19">
        <v>1.2569999999999999</v>
      </c>
      <c r="CM1613" s="19">
        <v>1.222</v>
      </c>
      <c r="CN1613" s="19">
        <v>1.1830000000000001</v>
      </c>
      <c r="CO1613" s="19">
        <v>0.94499999999999995</v>
      </c>
      <c r="CP1613" s="19">
        <v>0.91300000000000003</v>
      </c>
      <c r="CQ1613" s="19">
        <v>1.125</v>
      </c>
      <c r="CR1613" s="19">
        <v>1.012</v>
      </c>
      <c r="CS1613" s="19">
        <v>2.2799999999999998</v>
      </c>
      <c r="CT1613" s="19">
        <v>1.5669999999999999</v>
      </c>
      <c r="CU1613" s="19">
        <v>1.895</v>
      </c>
      <c r="CV1613" s="19">
        <v>1.3819999999999999</v>
      </c>
      <c r="CW1613" s="19">
        <v>0.90400000000000003</v>
      </c>
    </row>
    <row r="1614" spans="1:101" s="1" customFormat="1" ht="15" x14ac:dyDescent="0.2">
      <c r="A1614" s="19">
        <v>2654</v>
      </c>
      <c r="B1614" s="19">
        <v>508</v>
      </c>
      <c r="C1614" s="19">
        <v>1413.9</v>
      </c>
      <c r="D1614" s="19">
        <v>318.07260000000002</v>
      </c>
      <c r="E1614" s="19">
        <v>320.0797</v>
      </c>
      <c r="F1614" s="19">
        <v>168.02860000000001</v>
      </c>
      <c r="G1614" s="20">
        <v>5533</v>
      </c>
      <c r="H1614" s="19">
        <v>2</v>
      </c>
      <c r="I1614" s="19">
        <v>2</v>
      </c>
      <c r="J1614" s="19" t="s">
        <v>109</v>
      </c>
      <c r="M1614" s="10"/>
      <c r="N1614" s="10"/>
      <c r="U1614" s="21">
        <v>1</v>
      </c>
      <c r="V1614" s="21">
        <v>9</v>
      </c>
      <c r="W1614" s="21">
        <v>231</v>
      </c>
      <c r="X1614" s="19">
        <v>3.3300000000000003E-2</v>
      </c>
      <c r="Y1614" s="19">
        <v>1.034</v>
      </c>
      <c r="Z1614" s="19">
        <v>0.98</v>
      </c>
      <c r="AA1614" s="19">
        <v>1.0780000000000001</v>
      </c>
      <c r="AB1614" s="22">
        <f t="shared" si="408"/>
        <v>1.1267777777777779</v>
      </c>
      <c r="AC1614" s="22">
        <f t="shared" si="409"/>
        <v>1.0466666666666666</v>
      </c>
      <c r="AD1614" s="22">
        <f t="shared" si="410"/>
        <v>1.1676111111111114</v>
      </c>
      <c r="AE1614" s="22">
        <f t="shared" si="411"/>
        <v>1.076539278131635</v>
      </c>
      <c r="AF1614" s="22">
        <f t="shared" si="412"/>
        <v>0.96502831041537784</v>
      </c>
      <c r="AG1614" s="22">
        <f t="shared" si="413"/>
        <v>0.1064009579928018</v>
      </c>
      <c r="AH1614" s="22">
        <f t="shared" si="414"/>
        <v>-5.1356828468542205E-2</v>
      </c>
      <c r="AI1614" s="22">
        <f t="shared" si="415"/>
        <v>-0.4716397539316719</v>
      </c>
      <c r="AJ1614" s="22">
        <f t="shared" si="416"/>
        <v>-0.23560437942250806</v>
      </c>
      <c r="AK1614" s="22">
        <f t="shared" si="407"/>
        <v>0</v>
      </c>
      <c r="AL1614" s="22" t="str">
        <f t="shared" si="417"/>
        <v>Lowering</v>
      </c>
      <c r="AM1614" s="24">
        <f t="shared" si="418"/>
        <v>0.33756720361601322</v>
      </c>
      <c r="AN1614" s="24">
        <f t="shared" si="419"/>
        <v>0.58129370593418128</v>
      </c>
      <c r="AO1614" s="25">
        <v>0.722275</v>
      </c>
      <c r="AP1614" s="24">
        <f t="shared" si="420"/>
        <v>0.58129370593418128</v>
      </c>
      <c r="AQ1614" s="25">
        <v>0.81157000000000001</v>
      </c>
      <c r="AR1614" s="25">
        <v>0.86697299999999999</v>
      </c>
      <c r="AS1614" s="19">
        <v>2654</v>
      </c>
      <c r="AT1614" s="19">
        <v>1.393</v>
      </c>
      <c r="AU1614" s="19">
        <v>1.0029999999999999</v>
      </c>
      <c r="AV1614" s="19">
        <v>0.93200000000000005</v>
      </c>
      <c r="AW1614" s="19">
        <v>1.419</v>
      </c>
      <c r="AX1614" s="19">
        <v>1.2230000000000001</v>
      </c>
      <c r="AY1614" s="19">
        <v>0.99</v>
      </c>
      <c r="AZ1614" s="19">
        <v>1.851</v>
      </c>
      <c r="BA1614" s="19">
        <v>1.3</v>
      </c>
      <c r="BB1614" s="19">
        <v>1.337</v>
      </c>
      <c r="BC1614" s="19">
        <v>1.06</v>
      </c>
      <c r="BD1614" s="19">
        <v>1.0109999999999999</v>
      </c>
      <c r="BE1614" s="19">
        <v>0.92400000000000004</v>
      </c>
      <c r="BF1614" s="19">
        <v>1.0820000000000001</v>
      </c>
      <c r="BG1614" s="19">
        <v>0.92500000000000004</v>
      </c>
      <c r="BH1614" s="19">
        <v>1.121</v>
      </c>
      <c r="BI1614" s="19">
        <v>0.62</v>
      </c>
      <c r="BJ1614" s="19">
        <v>1.0840000000000001</v>
      </c>
      <c r="BK1614" s="19">
        <v>1.0069999999999999</v>
      </c>
      <c r="BL1614" s="19"/>
      <c r="BM1614" s="19">
        <v>1.4830000000000001</v>
      </c>
      <c r="BN1614" s="19">
        <v>0.89100000000000001</v>
      </c>
      <c r="BO1614" s="19">
        <v>1.145</v>
      </c>
      <c r="BP1614" s="19">
        <v>1.095</v>
      </c>
      <c r="BQ1614" s="19">
        <v>1.516</v>
      </c>
      <c r="BR1614" s="19">
        <v>1.0960000000000001</v>
      </c>
      <c r="BS1614" s="19">
        <v>1.06</v>
      </c>
      <c r="BT1614" s="19">
        <v>0.92400000000000004</v>
      </c>
      <c r="BU1614" s="19">
        <v>0.92</v>
      </c>
      <c r="BV1614" s="19">
        <v>1.304</v>
      </c>
      <c r="BW1614" s="19">
        <v>1.175</v>
      </c>
      <c r="BX1614" s="19">
        <v>0.83599999999999997</v>
      </c>
      <c r="BY1614" s="19">
        <v>1.1020000000000001</v>
      </c>
      <c r="BZ1614" s="19">
        <v>0.90300000000000002</v>
      </c>
      <c r="CA1614" s="19">
        <v>0.93100000000000005</v>
      </c>
      <c r="CB1614" s="19">
        <v>0.76100000000000001</v>
      </c>
      <c r="CC1614" s="19">
        <v>0.67800000000000005</v>
      </c>
      <c r="CD1614" s="19">
        <v>1.02</v>
      </c>
      <c r="CE1614" s="19"/>
      <c r="CF1614" s="19">
        <v>1.2430000000000001</v>
      </c>
      <c r="CG1614" s="19">
        <v>1.1890000000000001</v>
      </c>
      <c r="CH1614" s="19">
        <v>1.0920000000000001</v>
      </c>
      <c r="CI1614" s="19">
        <v>1.3460000000000001</v>
      </c>
      <c r="CJ1614" s="19">
        <v>1.4570000000000001</v>
      </c>
      <c r="CK1614" s="19">
        <v>0.89900000000000002</v>
      </c>
      <c r="CL1614" s="19">
        <v>1.2789999999999999</v>
      </c>
      <c r="CM1614" s="19">
        <v>1.159</v>
      </c>
      <c r="CN1614" s="19">
        <v>1.1739999999999999</v>
      </c>
      <c r="CO1614" s="19">
        <v>1.022</v>
      </c>
      <c r="CP1614" s="19">
        <v>1.0069999999999999</v>
      </c>
      <c r="CQ1614" s="19">
        <v>1.3740000000000001</v>
      </c>
      <c r="CR1614" s="19">
        <v>1.0720000000000001</v>
      </c>
      <c r="CS1614" s="19">
        <v>1.335</v>
      </c>
      <c r="CT1614" s="19">
        <v>0.94099999999999995</v>
      </c>
      <c r="CU1614" s="19">
        <v>1.0409999999999999</v>
      </c>
      <c r="CV1614" s="19">
        <v>1.2929999999999999</v>
      </c>
      <c r="CW1614" s="19">
        <v>1.0940000000000001</v>
      </c>
    </row>
    <row r="1615" spans="1:101" s="1" customFormat="1" ht="15" x14ac:dyDescent="0.2">
      <c r="A1615" s="19">
        <v>2657</v>
      </c>
      <c r="B1615" s="19">
        <v>508.2</v>
      </c>
      <c r="C1615" s="19">
        <v>1415</v>
      </c>
      <c r="D1615" s="19">
        <v>360.63580000000002</v>
      </c>
      <c r="E1615" s="19">
        <v>362.64159999999998</v>
      </c>
      <c r="F1615" s="19">
        <v>253.1549</v>
      </c>
      <c r="G1615" s="20">
        <v>4108</v>
      </c>
      <c r="H1615" s="19">
        <v>2</v>
      </c>
      <c r="I1615" s="19">
        <v>2</v>
      </c>
      <c r="J1615" s="19" t="s">
        <v>103</v>
      </c>
      <c r="M1615" s="10"/>
      <c r="N1615" s="10"/>
      <c r="U1615" s="21">
        <v>0</v>
      </c>
      <c r="V1615" s="21">
        <v>2</v>
      </c>
      <c r="W1615" s="21">
        <v>86</v>
      </c>
      <c r="X1615" s="19">
        <v>0.05</v>
      </c>
      <c r="Y1615" s="19">
        <v>0.95599999999999996</v>
      </c>
      <c r="Z1615" s="19">
        <v>0.96599999999999997</v>
      </c>
      <c r="AA1615" s="19">
        <v>0.89500000000000002</v>
      </c>
      <c r="AB1615" s="22">
        <f t="shared" si="408"/>
        <v>1.1708888888888891</v>
      </c>
      <c r="AC1615" s="22">
        <f t="shared" si="409"/>
        <v>1.2191666666666665</v>
      </c>
      <c r="AD1615" s="22">
        <f t="shared" si="410"/>
        <v>1.0440555555555555</v>
      </c>
      <c r="AE1615" s="22">
        <f t="shared" si="411"/>
        <v>0.96040100250626592</v>
      </c>
      <c r="AF1615" s="22">
        <f t="shared" si="412"/>
        <v>1.1214814026499231</v>
      </c>
      <c r="AG1615" s="22">
        <f t="shared" si="413"/>
        <v>-5.8291185373527503E-2</v>
      </c>
      <c r="AH1615" s="22">
        <f t="shared" si="414"/>
        <v>0.16540569663712357</v>
      </c>
      <c r="AI1615" s="22">
        <f t="shared" si="415"/>
        <v>-0.15034069257753763</v>
      </c>
      <c r="AJ1615" s="22">
        <f t="shared" si="416"/>
        <v>-0.60978853726552473</v>
      </c>
      <c r="AK1615" s="22">
        <f t="shared" si="407"/>
        <v>0</v>
      </c>
      <c r="AL1615" s="22" t="str">
        <f t="shared" si="417"/>
        <v>Increase</v>
      </c>
      <c r="AM1615" s="24">
        <f t="shared" si="418"/>
        <v>0.70739063734800567</v>
      </c>
      <c r="AN1615" s="24">
        <f t="shared" si="419"/>
        <v>0.245590443134211</v>
      </c>
      <c r="AO1615" s="25">
        <v>0.39746399999999998</v>
      </c>
      <c r="AP1615" s="24">
        <f t="shared" si="420"/>
        <v>0.245590443134211</v>
      </c>
      <c r="AQ1615" s="25">
        <v>0.91203100000000004</v>
      </c>
      <c r="AR1615" s="25">
        <v>0.92870299999999995</v>
      </c>
      <c r="AS1615" s="19">
        <v>2657</v>
      </c>
      <c r="AT1615" s="19">
        <v>0.97799999999999998</v>
      </c>
      <c r="AU1615" s="19">
        <v>1.623</v>
      </c>
      <c r="AV1615" s="19">
        <v>0.90400000000000003</v>
      </c>
      <c r="AW1615" s="19">
        <v>0.995</v>
      </c>
      <c r="AX1615" s="19">
        <v>1.2709999999999999</v>
      </c>
      <c r="AY1615" s="19">
        <v>1.4279999999999999</v>
      </c>
      <c r="AZ1615" s="19">
        <v>0.63900000000000001</v>
      </c>
      <c r="BA1615" s="19">
        <v>0.82199999999999995</v>
      </c>
      <c r="BB1615" s="19">
        <v>1.3720000000000001</v>
      </c>
      <c r="BC1615" s="19">
        <v>1.9</v>
      </c>
      <c r="BD1615" s="19">
        <v>1.425</v>
      </c>
      <c r="BE1615" s="19">
        <v>1.1080000000000001</v>
      </c>
      <c r="BF1615" s="19">
        <v>1.2849999999999999</v>
      </c>
      <c r="BG1615" s="19">
        <v>0.90900000000000003</v>
      </c>
      <c r="BH1615" s="19">
        <v>1.4510000000000001</v>
      </c>
      <c r="BI1615" s="19">
        <v>0.93100000000000005</v>
      </c>
      <c r="BJ1615" s="19">
        <v>0.85499999999999998</v>
      </c>
      <c r="BK1615" s="19">
        <v>1.18</v>
      </c>
      <c r="BL1615" s="19"/>
      <c r="BM1615" s="19">
        <v>0.42199999999999999</v>
      </c>
      <c r="BN1615" s="19">
        <v>1.5449999999999999</v>
      </c>
      <c r="BO1615" s="19">
        <v>1.3460000000000001</v>
      </c>
      <c r="BP1615" s="19">
        <v>1.222</v>
      </c>
      <c r="BQ1615" s="19">
        <v>0.70599999999999996</v>
      </c>
      <c r="BR1615" s="19">
        <v>0.997</v>
      </c>
      <c r="BS1615" s="19">
        <v>1.117</v>
      </c>
      <c r="BT1615" s="19">
        <v>1.17</v>
      </c>
      <c r="BU1615" s="19">
        <v>1.94</v>
      </c>
      <c r="BV1615" s="19">
        <v>0.79600000000000004</v>
      </c>
      <c r="BW1615" s="19">
        <v>0.99099999999999999</v>
      </c>
      <c r="BX1615" s="19">
        <v>1.7050000000000001</v>
      </c>
      <c r="BY1615" s="19">
        <v>1.3959999999999999</v>
      </c>
      <c r="BZ1615" s="19">
        <v>1.2110000000000001</v>
      </c>
      <c r="CA1615" s="19">
        <v>1.95</v>
      </c>
      <c r="CB1615" s="19">
        <v>1.3</v>
      </c>
      <c r="CC1615" s="19">
        <v>0.56599999999999995</v>
      </c>
      <c r="CD1615" s="19">
        <v>1.5649999999999999</v>
      </c>
      <c r="CE1615" s="19"/>
      <c r="CF1615" s="19">
        <v>0.96199999999999997</v>
      </c>
      <c r="CG1615" s="19">
        <v>0.86099999999999999</v>
      </c>
      <c r="CH1615" s="19">
        <v>1.103</v>
      </c>
      <c r="CI1615" s="19">
        <v>0.84199999999999997</v>
      </c>
      <c r="CJ1615" s="19">
        <v>0.6</v>
      </c>
      <c r="CK1615" s="19">
        <v>0.54600000000000004</v>
      </c>
      <c r="CL1615" s="19">
        <v>1.2470000000000001</v>
      </c>
      <c r="CM1615" s="19">
        <v>0.90400000000000003</v>
      </c>
      <c r="CN1615" s="19">
        <v>0.99</v>
      </c>
      <c r="CO1615" s="19">
        <v>1.0640000000000001</v>
      </c>
      <c r="CP1615" s="19">
        <v>1.4239999999999999</v>
      </c>
      <c r="CQ1615" s="19">
        <v>0.93899999999999995</v>
      </c>
      <c r="CR1615" s="19">
        <v>0.92800000000000005</v>
      </c>
      <c r="CS1615" s="19">
        <v>1.0720000000000001</v>
      </c>
      <c r="CT1615" s="19">
        <v>1.772</v>
      </c>
      <c r="CU1615" s="19">
        <v>1.454</v>
      </c>
      <c r="CV1615" s="19">
        <v>1.4179999999999999</v>
      </c>
      <c r="CW1615" s="19">
        <v>0.66700000000000004</v>
      </c>
    </row>
    <row r="1616" spans="1:101" s="1" customFormat="1" ht="15" x14ac:dyDescent="0.2">
      <c r="A1616" s="19">
        <v>2658</v>
      </c>
      <c r="B1616" s="19">
        <v>508.2</v>
      </c>
      <c r="C1616" s="19">
        <v>1415.3</v>
      </c>
      <c r="D1616" s="19">
        <v>386.10590000000002</v>
      </c>
      <c r="E1616" s="19">
        <v>388.1123</v>
      </c>
      <c r="F1616" s="19">
        <v>152.04759999999999</v>
      </c>
      <c r="G1616" s="20">
        <v>19470</v>
      </c>
      <c r="H1616" s="19">
        <v>1</v>
      </c>
      <c r="I1616" s="19">
        <v>1</v>
      </c>
      <c r="J1616" s="19" t="s">
        <v>109</v>
      </c>
      <c r="M1616" s="10"/>
      <c r="N1616" s="10"/>
      <c r="U1616" s="21">
        <v>9</v>
      </c>
      <c r="V1616" s="21">
        <v>31</v>
      </c>
      <c r="W1616" s="21">
        <v>452</v>
      </c>
      <c r="X1616" s="19">
        <v>0</v>
      </c>
      <c r="Y1616" s="19">
        <v>0.97699999999999998</v>
      </c>
      <c r="Z1616" s="19">
        <v>0.97299999999999998</v>
      </c>
      <c r="AA1616" s="19">
        <v>1.1140000000000001</v>
      </c>
      <c r="AB1616" s="22">
        <f t="shared" si="408"/>
        <v>1.4369444444444448</v>
      </c>
      <c r="AC1616" s="22">
        <f t="shared" si="409"/>
        <v>0.44944444444444442</v>
      </c>
      <c r="AD1616" s="22">
        <f t="shared" si="410"/>
        <v>0.73066666666666669</v>
      </c>
      <c r="AE1616" s="22">
        <f t="shared" si="411"/>
        <v>3.1971569839307796</v>
      </c>
      <c r="AF1616" s="22">
        <f t="shared" si="412"/>
        <v>1.9666210462287108</v>
      </c>
      <c r="AG1616" s="22">
        <f t="shared" si="413"/>
        <v>1.6767895837737781</v>
      </c>
      <c r="AH1616" s="22">
        <f t="shared" si="414"/>
        <v>0.97571898740943475</v>
      </c>
      <c r="AI1616" s="22">
        <f t="shared" si="415"/>
        <v>-3.826266042516183</v>
      </c>
      <c r="AJ1616" s="22">
        <f t="shared" si="416"/>
        <v>-1.2581818582853135</v>
      </c>
      <c r="AK1616" s="31" t="s">
        <v>157</v>
      </c>
      <c r="AL1616" s="22" t="str">
        <f t="shared" si="417"/>
        <v>Lowering</v>
      </c>
      <c r="AM1616" s="24">
        <f t="shared" si="418"/>
        <v>1.4918802253582395E-4</v>
      </c>
      <c r="AN1616" s="24">
        <f t="shared" si="419"/>
        <v>5.5184630846363471E-2</v>
      </c>
      <c r="AO1616" s="25">
        <v>1.92493</v>
      </c>
      <c r="AP1616" s="24">
        <f t="shared" si="420"/>
        <v>5.5184630846363471E-2</v>
      </c>
      <c r="AQ1616" s="25">
        <v>1.1438299999999999</v>
      </c>
      <c r="AR1616" s="25">
        <v>1.0639799999999999</v>
      </c>
      <c r="AS1616" s="19">
        <v>2658</v>
      </c>
      <c r="AT1616" s="19">
        <v>1.119</v>
      </c>
      <c r="AU1616" s="19">
        <v>1.66</v>
      </c>
      <c r="AV1616" s="19">
        <v>1.9330000000000001</v>
      </c>
      <c r="AW1616" s="19">
        <v>1.0089999999999999</v>
      </c>
      <c r="AX1616" s="19">
        <v>0.85099999999999998</v>
      </c>
      <c r="AY1616" s="19">
        <v>1.415</v>
      </c>
      <c r="AZ1616" s="19">
        <v>1.349</v>
      </c>
      <c r="BA1616" s="19">
        <v>0.98699999999999999</v>
      </c>
      <c r="BB1616" s="19">
        <v>1.5569999999999999</v>
      </c>
      <c r="BC1616" s="19">
        <v>4.6269999999999998</v>
      </c>
      <c r="BD1616" s="19">
        <v>0.74199999999999999</v>
      </c>
      <c r="BE1616" s="19">
        <v>0.90700000000000003</v>
      </c>
      <c r="BF1616" s="19">
        <v>1.5329999999999999</v>
      </c>
      <c r="BG1616" s="19">
        <v>1.532</v>
      </c>
      <c r="BH1616" s="19">
        <v>1.571</v>
      </c>
      <c r="BI1616" s="19">
        <v>1.17</v>
      </c>
      <c r="BJ1616" s="19">
        <v>0.99199999999999999</v>
      </c>
      <c r="BK1616" s="19">
        <v>0.91100000000000003</v>
      </c>
      <c r="BL1616" s="19"/>
      <c r="BM1616" s="19">
        <v>0.28299999999999997</v>
      </c>
      <c r="BN1616" s="19">
        <v>0.42399999999999999</v>
      </c>
      <c r="BO1616" s="19">
        <v>0.69399999999999995</v>
      </c>
      <c r="BP1616" s="19">
        <v>0.34699999999999998</v>
      </c>
      <c r="BQ1616" s="19">
        <v>0.29099999999999998</v>
      </c>
      <c r="BR1616" s="19">
        <v>0.67300000000000004</v>
      </c>
      <c r="BS1616" s="19">
        <v>0.38100000000000001</v>
      </c>
      <c r="BT1616" s="19">
        <v>0.29399999999999998</v>
      </c>
      <c r="BU1616" s="19">
        <v>0.55600000000000005</v>
      </c>
      <c r="BV1616" s="19">
        <v>0.74299999999999999</v>
      </c>
      <c r="BW1616" s="19">
        <v>0.39700000000000002</v>
      </c>
      <c r="BX1616" s="19">
        <v>0.373</v>
      </c>
      <c r="BY1616" s="19">
        <v>0.379</v>
      </c>
      <c r="BZ1616" s="19">
        <v>0.42199999999999999</v>
      </c>
      <c r="CA1616" s="19">
        <v>0.311</v>
      </c>
      <c r="CB1616" s="19">
        <v>0.51800000000000002</v>
      </c>
      <c r="CC1616" s="19">
        <v>0.22</v>
      </c>
      <c r="CD1616" s="19">
        <v>0.78400000000000003</v>
      </c>
      <c r="CE1616" s="19"/>
      <c r="CF1616" s="19">
        <v>0.51300000000000001</v>
      </c>
      <c r="CG1616" s="19">
        <v>0.216</v>
      </c>
      <c r="CH1616" s="19">
        <v>0.80900000000000005</v>
      </c>
      <c r="CI1616" s="19">
        <v>0.18099999999999999</v>
      </c>
      <c r="CJ1616" s="19">
        <v>0.40200000000000002</v>
      </c>
      <c r="CK1616" s="19">
        <v>0.36799999999999999</v>
      </c>
      <c r="CL1616" s="19">
        <v>0.39500000000000002</v>
      </c>
      <c r="CM1616" s="19">
        <v>0.219</v>
      </c>
      <c r="CN1616" s="19">
        <v>0.24299999999999999</v>
      </c>
      <c r="CO1616" s="19">
        <v>0.29599999999999999</v>
      </c>
      <c r="CP1616" s="19">
        <v>0.42399999999999999</v>
      </c>
      <c r="CQ1616" s="19">
        <v>0.61799999999999999</v>
      </c>
      <c r="CR1616" s="19">
        <v>1.5580000000000001</v>
      </c>
      <c r="CS1616" s="19">
        <v>5.4880000000000004</v>
      </c>
      <c r="CT1616" s="19">
        <v>0.22</v>
      </c>
      <c r="CU1616" s="19">
        <v>0.46300000000000002</v>
      </c>
      <c r="CV1616" s="19">
        <v>0.52400000000000002</v>
      </c>
      <c r="CW1616" s="19">
        <v>0.215</v>
      </c>
    </row>
    <row r="1617" spans="1:101" s="1" customFormat="1" ht="15" x14ac:dyDescent="0.2">
      <c r="A1617" s="19">
        <v>2659</v>
      </c>
      <c r="B1617" s="19">
        <v>508.4</v>
      </c>
      <c r="C1617" s="19">
        <v>1415.4</v>
      </c>
      <c r="D1617" s="19">
        <v>331.14789999999999</v>
      </c>
      <c r="E1617" s="19">
        <v>333.15440000000001</v>
      </c>
      <c r="F1617" s="19">
        <v>97.089600000000004</v>
      </c>
      <c r="G1617" s="20">
        <v>5270</v>
      </c>
      <c r="H1617" s="19">
        <v>1</v>
      </c>
      <c r="I1617" s="19">
        <v>1</v>
      </c>
      <c r="J1617" s="19" t="s">
        <v>117</v>
      </c>
      <c r="M1617" s="10"/>
      <c r="N1617" s="10"/>
      <c r="U1617" s="21">
        <v>0</v>
      </c>
      <c r="V1617" s="21">
        <v>0</v>
      </c>
      <c r="W1617" s="21">
        <v>173</v>
      </c>
      <c r="X1617" s="19">
        <v>0.05</v>
      </c>
      <c r="Y1617" s="19">
        <v>0.89800000000000002</v>
      </c>
      <c r="Z1617" s="19">
        <v>1.0349999999999999</v>
      </c>
      <c r="AA1617" s="19">
        <v>1.381</v>
      </c>
      <c r="AB1617" s="22">
        <f t="shared" si="408"/>
        <v>0.91027777777777763</v>
      </c>
      <c r="AC1617" s="22">
        <f t="shared" si="409"/>
        <v>1.0358333333333336</v>
      </c>
      <c r="AD1617" s="22">
        <f t="shared" si="410"/>
        <v>1.2337222222222222</v>
      </c>
      <c r="AE1617" s="22">
        <f t="shared" si="411"/>
        <v>0.87878787878787845</v>
      </c>
      <c r="AF1617" s="22">
        <f t="shared" si="412"/>
        <v>0.73783041383347581</v>
      </c>
      <c r="AG1617" s="22">
        <f t="shared" si="413"/>
        <v>-0.18641312423088185</v>
      </c>
      <c r="AH1617" s="22">
        <f t="shared" si="414"/>
        <v>-0.43863883583242885</v>
      </c>
      <c r="AI1617" s="22">
        <f t="shared" si="415"/>
        <v>-0.38086292474011602</v>
      </c>
      <c r="AJ1617" s="22">
        <f t="shared" si="416"/>
        <v>-1.3183323297792207</v>
      </c>
      <c r="AK1617" s="22">
        <f t="shared" ref="AK1617:AK1650" si="421">P1617</f>
        <v>0</v>
      </c>
      <c r="AL1617" s="22" t="str">
        <f t="shared" si="417"/>
        <v>Increase</v>
      </c>
      <c r="AM1617" s="24">
        <f t="shared" si="418"/>
        <v>0.41604190401828167</v>
      </c>
      <c r="AN1617" s="24">
        <f t="shared" si="419"/>
        <v>4.8047154246339568E-2</v>
      </c>
      <c r="AO1617" s="25">
        <v>0.874722</v>
      </c>
      <c r="AP1617" s="24">
        <f t="shared" si="420"/>
        <v>4.8047154246339568E-2</v>
      </c>
      <c r="AQ1617" s="25">
        <v>1.30036</v>
      </c>
      <c r="AR1617" s="25">
        <v>1.16839</v>
      </c>
      <c r="AS1617" s="19">
        <v>2659</v>
      </c>
      <c r="AT1617" s="19">
        <v>0.63100000000000001</v>
      </c>
      <c r="AU1617" s="19">
        <v>1.224</v>
      </c>
      <c r="AV1617" s="19">
        <v>0.59799999999999998</v>
      </c>
      <c r="AW1617" s="19">
        <v>1.18</v>
      </c>
      <c r="AX1617" s="19">
        <v>0.51</v>
      </c>
      <c r="AY1617" s="19">
        <v>0.34</v>
      </c>
      <c r="AZ1617" s="19">
        <v>1.08</v>
      </c>
      <c r="BA1617" s="19">
        <v>1.2549999999999999</v>
      </c>
      <c r="BB1617" s="19">
        <v>0.79800000000000004</v>
      </c>
      <c r="BC1617" s="19">
        <v>1.298</v>
      </c>
      <c r="BD1617" s="19">
        <v>0.82399999999999995</v>
      </c>
      <c r="BE1617" s="19">
        <v>1.34</v>
      </c>
      <c r="BF1617" s="19">
        <v>0.60399999999999998</v>
      </c>
      <c r="BG1617" s="19">
        <v>1.5640000000000001</v>
      </c>
      <c r="BH1617" s="19">
        <v>0.94099999999999995</v>
      </c>
      <c r="BI1617" s="19">
        <v>0.42899999999999999</v>
      </c>
      <c r="BJ1617" s="19">
        <v>0.78900000000000003</v>
      </c>
      <c r="BK1617" s="19">
        <v>0.98</v>
      </c>
      <c r="BL1617" s="19"/>
      <c r="BM1617" s="19">
        <v>0.81</v>
      </c>
      <c r="BN1617" s="19">
        <v>1.1419999999999999</v>
      </c>
      <c r="BO1617" s="19">
        <v>0.42199999999999999</v>
      </c>
      <c r="BP1617" s="19">
        <v>0.55900000000000005</v>
      </c>
      <c r="BQ1617" s="19">
        <v>1.5349999999999999</v>
      </c>
      <c r="BR1617" s="19">
        <v>1.5089999999999999</v>
      </c>
      <c r="BS1617" s="19">
        <v>1.2410000000000001</v>
      </c>
      <c r="BT1617" s="19">
        <v>0.315</v>
      </c>
      <c r="BU1617" s="19">
        <v>0.80700000000000005</v>
      </c>
      <c r="BV1617" s="19">
        <v>1.4970000000000001</v>
      </c>
      <c r="BW1617" s="19">
        <v>1.9830000000000001</v>
      </c>
      <c r="BX1617" s="19">
        <v>0.71</v>
      </c>
      <c r="BY1617" s="19">
        <v>0.48499999999999999</v>
      </c>
      <c r="BZ1617" s="19">
        <v>0.69799999999999995</v>
      </c>
      <c r="CA1617" s="19">
        <v>2.0430000000000001</v>
      </c>
      <c r="CB1617" s="19">
        <v>0.35199999999999998</v>
      </c>
      <c r="CC1617" s="19">
        <v>1.242</v>
      </c>
      <c r="CD1617" s="19">
        <v>1.2949999999999999</v>
      </c>
      <c r="CE1617" s="19"/>
      <c r="CF1617" s="19">
        <v>0.91400000000000003</v>
      </c>
      <c r="CG1617" s="19">
        <v>1.0529999999999999</v>
      </c>
      <c r="CH1617" s="19">
        <v>1.3580000000000001</v>
      </c>
      <c r="CI1617" s="19">
        <v>1.1779999999999999</v>
      </c>
      <c r="CJ1617" s="19">
        <v>1.2789999999999999</v>
      </c>
      <c r="CK1617" s="19">
        <v>1.915</v>
      </c>
      <c r="CL1617" s="19">
        <v>1.1499999999999999</v>
      </c>
      <c r="CM1617" s="19">
        <v>2.6160000000000001</v>
      </c>
      <c r="CN1617" s="19">
        <v>0.433</v>
      </c>
      <c r="CO1617" s="19">
        <v>1.2390000000000001</v>
      </c>
      <c r="CP1617" s="19">
        <v>0.252</v>
      </c>
      <c r="CQ1617" s="19">
        <v>1.0329999999999999</v>
      </c>
      <c r="CR1617" s="19">
        <v>1.492</v>
      </c>
      <c r="CS1617" s="19">
        <v>1.0109999999999999</v>
      </c>
      <c r="CT1617" s="19">
        <v>1.534</v>
      </c>
      <c r="CU1617" s="19">
        <v>0.50900000000000001</v>
      </c>
      <c r="CV1617" s="19">
        <v>1.921</v>
      </c>
      <c r="CW1617" s="19">
        <v>1.32</v>
      </c>
    </row>
    <row r="1618" spans="1:101" s="1" customFormat="1" ht="15" x14ac:dyDescent="0.2">
      <c r="A1618" s="19">
        <v>2661</v>
      </c>
      <c r="B1618" s="19">
        <v>508.9</v>
      </c>
      <c r="C1618" s="19">
        <v>1416.7</v>
      </c>
      <c r="D1618" s="19">
        <v>398.57839999999999</v>
      </c>
      <c r="E1618" s="19">
        <v>400.58530000000002</v>
      </c>
      <c r="F1618" s="19">
        <v>164.52010000000001</v>
      </c>
      <c r="G1618" s="20">
        <v>11616</v>
      </c>
      <c r="H1618" s="19">
        <v>1</v>
      </c>
      <c r="I1618" s="19">
        <v>1</v>
      </c>
      <c r="J1618" s="19" t="s">
        <v>112</v>
      </c>
      <c r="M1618" s="10"/>
      <c r="N1618" s="10"/>
      <c r="X1618" s="19">
        <v>0.05</v>
      </c>
      <c r="Y1618" s="19">
        <v>1.175</v>
      </c>
      <c r="Z1618" s="19">
        <v>0.96099999999999997</v>
      </c>
      <c r="AA1618" s="19">
        <v>0.99399999999999999</v>
      </c>
      <c r="AB1618" s="22">
        <f t="shared" si="408"/>
        <v>1.3277222222222222</v>
      </c>
      <c r="AC1618" s="22">
        <f t="shared" si="409"/>
        <v>1.0351666666666668</v>
      </c>
      <c r="AD1618" s="22">
        <f t="shared" si="410"/>
        <v>1.1117222222222223</v>
      </c>
      <c r="AE1618" s="22">
        <f t="shared" si="411"/>
        <v>1.2826168625556806</v>
      </c>
      <c r="AF1618" s="22">
        <f t="shared" si="412"/>
        <v>1.1942931387736744</v>
      </c>
      <c r="AG1618" s="22">
        <f t="shared" si="413"/>
        <v>0.35909027951549194</v>
      </c>
      <c r="AH1618" s="22">
        <f t="shared" si="414"/>
        <v>0.25615698898906464</v>
      </c>
      <c r="AI1618" s="22">
        <f t="shared" si="415"/>
        <v>-0.82083474867846573</v>
      </c>
      <c r="AJ1618" s="22">
        <f t="shared" si="416"/>
        <v>-0.58296561152628745</v>
      </c>
      <c r="AK1618" s="22">
        <f t="shared" si="421"/>
        <v>0</v>
      </c>
      <c r="AL1618" s="22" t="str">
        <f t="shared" si="417"/>
        <v>Lowering</v>
      </c>
      <c r="AM1618" s="24">
        <f t="shared" si="418"/>
        <v>0.15106548568916287</v>
      </c>
      <c r="AN1618" s="24">
        <f t="shared" si="419"/>
        <v>0.26123681997594694</v>
      </c>
      <c r="AO1618" s="25">
        <v>0.75854200000000005</v>
      </c>
      <c r="AP1618" s="24">
        <f t="shared" si="420"/>
        <v>0.26123681997594694</v>
      </c>
      <c r="AQ1618" s="25">
        <v>0.60881600000000002</v>
      </c>
      <c r="AR1618" s="25">
        <v>0.73002900000000004</v>
      </c>
      <c r="AS1618" s="19">
        <v>2661</v>
      </c>
      <c r="AT1618" s="19">
        <v>3.1989999999999998</v>
      </c>
      <c r="AU1618" s="19">
        <v>1.5580000000000001</v>
      </c>
      <c r="AV1618" s="19">
        <v>2.1869999999999998</v>
      </c>
      <c r="AW1618" s="19">
        <v>1.63</v>
      </c>
      <c r="AX1618" s="19">
        <v>1.5409999999999999</v>
      </c>
      <c r="AY1618" s="19">
        <v>1.8360000000000001</v>
      </c>
      <c r="AZ1618" s="19">
        <v>1.82</v>
      </c>
      <c r="BA1618" s="19">
        <v>1.5409999999999999</v>
      </c>
      <c r="BB1618" s="19">
        <v>1.1120000000000001</v>
      </c>
      <c r="BC1618" s="19">
        <v>0.83399999999999996</v>
      </c>
      <c r="BD1618" s="19">
        <v>0.97099999999999997</v>
      </c>
      <c r="BE1618" s="19">
        <v>0.73399999999999999</v>
      </c>
      <c r="BF1618" s="19">
        <v>0.8</v>
      </c>
      <c r="BG1618" s="19">
        <v>0.52700000000000002</v>
      </c>
      <c r="BH1618" s="19">
        <v>0.622</v>
      </c>
      <c r="BI1618" s="19">
        <v>0.96799999999999997</v>
      </c>
      <c r="BJ1618" s="19">
        <v>1.002</v>
      </c>
      <c r="BK1618" s="19">
        <v>1.0169999999999999</v>
      </c>
      <c r="BL1618" s="19"/>
      <c r="BM1618" s="19">
        <v>2.4390000000000001</v>
      </c>
      <c r="BN1618" s="19">
        <v>1.355</v>
      </c>
      <c r="BO1618" s="19">
        <v>1.7150000000000001</v>
      </c>
      <c r="BP1618" s="19">
        <v>1.105</v>
      </c>
      <c r="BQ1618" s="19">
        <v>0.745</v>
      </c>
      <c r="BR1618" s="19">
        <v>0.4</v>
      </c>
      <c r="BS1618" s="19">
        <v>1.2569999999999999</v>
      </c>
      <c r="BT1618" s="19">
        <v>1.5469999999999999</v>
      </c>
      <c r="BU1618" s="19">
        <v>1.1200000000000001</v>
      </c>
      <c r="BV1618" s="19">
        <v>1.1080000000000001</v>
      </c>
      <c r="BW1618" s="19">
        <v>0.23799999999999999</v>
      </c>
      <c r="BX1618" s="19">
        <v>0.72499999999999998</v>
      </c>
      <c r="BY1618" s="19">
        <v>0.96099999999999997</v>
      </c>
      <c r="BZ1618" s="19">
        <v>0.91600000000000004</v>
      </c>
      <c r="CA1618" s="19">
        <v>0.45900000000000002</v>
      </c>
      <c r="CB1618" s="19">
        <v>0.96299999999999997</v>
      </c>
      <c r="CC1618" s="19">
        <v>0.63</v>
      </c>
      <c r="CD1618" s="19">
        <v>0.95</v>
      </c>
      <c r="CE1618" s="19"/>
      <c r="CF1618" s="19">
        <v>1.8640000000000001</v>
      </c>
      <c r="CG1618" s="19">
        <v>1.4239999999999999</v>
      </c>
      <c r="CH1618" s="19">
        <v>1.387</v>
      </c>
      <c r="CI1618" s="19">
        <v>1.47</v>
      </c>
      <c r="CJ1618" s="19">
        <v>0.90500000000000003</v>
      </c>
      <c r="CK1618" s="19">
        <v>1.0760000000000001</v>
      </c>
      <c r="CL1618" s="19">
        <v>1.645</v>
      </c>
      <c r="CM1618" s="19">
        <v>0.61699999999999999</v>
      </c>
      <c r="CN1618" s="19">
        <v>1.7250000000000001</v>
      </c>
      <c r="CO1618" s="19">
        <v>0.65300000000000002</v>
      </c>
      <c r="CP1618" s="19">
        <v>0.84299999999999997</v>
      </c>
      <c r="CQ1618" s="19">
        <v>0.69199999999999995</v>
      </c>
      <c r="CR1618" s="19">
        <v>0.55400000000000005</v>
      </c>
      <c r="CS1618" s="19">
        <v>1.1000000000000001</v>
      </c>
      <c r="CT1618" s="19">
        <v>0.7</v>
      </c>
      <c r="CU1618" s="19">
        <v>1.046</v>
      </c>
      <c r="CV1618" s="19">
        <v>0.59599999999999997</v>
      </c>
      <c r="CW1618" s="19">
        <v>1.714</v>
      </c>
    </row>
    <row r="1619" spans="1:101" s="1" customFormat="1" ht="15" x14ac:dyDescent="0.2">
      <c r="A1619" s="19">
        <v>2663</v>
      </c>
      <c r="B1619" s="19">
        <v>508.4</v>
      </c>
      <c r="C1619" s="19">
        <v>1417.6</v>
      </c>
      <c r="D1619" s="19">
        <v>399.0795</v>
      </c>
      <c r="E1619" s="19">
        <v>401.08609999999999</v>
      </c>
      <c r="F1619" s="19">
        <v>165.02119999999999</v>
      </c>
      <c r="G1619" s="20">
        <v>11170</v>
      </c>
      <c r="H1619" s="19">
        <v>1</v>
      </c>
      <c r="I1619" s="19">
        <v>1</v>
      </c>
      <c r="J1619" s="19" t="s">
        <v>103</v>
      </c>
      <c r="M1619" s="10"/>
      <c r="N1619" s="10"/>
      <c r="U1619" s="21">
        <v>0</v>
      </c>
      <c r="V1619" s="21">
        <v>1</v>
      </c>
      <c r="W1619" s="21">
        <v>46</v>
      </c>
      <c r="X1619" s="19">
        <v>0.05</v>
      </c>
      <c r="Y1619" s="19">
        <v>1.038</v>
      </c>
      <c r="Z1619" s="19">
        <v>1.0489999999999999</v>
      </c>
      <c r="AA1619" s="19">
        <v>1.1839999999999999</v>
      </c>
      <c r="AB1619" s="22">
        <f t="shared" si="408"/>
        <v>1.2902222222222224</v>
      </c>
      <c r="AC1619" s="22">
        <f t="shared" si="409"/>
        <v>1.1128333333333333</v>
      </c>
      <c r="AD1619" s="22">
        <f t="shared" si="410"/>
        <v>1.1760555555555559</v>
      </c>
      <c r="AE1619" s="22">
        <f t="shared" si="411"/>
        <v>1.1594029254655285</v>
      </c>
      <c r="AF1619" s="22">
        <f t="shared" si="412"/>
        <v>1.0970759128914922</v>
      </c>
      <c r="AG1619" s="22">
        <f t="shared" si="413"/>
        <v>0.21338203101252626</v>
      </c>
      <c r="AH1619" s="22">
        <f t="shared" si="414"/>
        <v>0.1336633574301514</v>
      </c>
      <c r="AI1619" s="22">
        <f t="shared" si="415"/>
        <v>-0.44556906758595155</v>
      </c>
      <c r="AJ1619" s="22">
        <f t="shared" si="416"/>
        <v>-0.26088999577284938</v>
      </c>
      <c r="AK1619" s="22">
        <f t="shared" si="421"/>
        <v>0</v>
      </c>
      <c r="AL1619" s="22" t="str">
        <f t="shared" si="417"/>
        <v>Lowering</v>
      </c>
      <c r="AM1619" s="24">
        <f t="shared" si="418"/>
        <v>0.35845193770011985</v>
      </c>
      <c r="AN1619" s="24">
        <f t="shared" si="419"/>
        <v>0.5484158578273608</v>
      </c>
      <c r="AO1619" s="25">
        <v>0.57637799999999995</v>
      </c>
      <c r="AP1619" s="24">
        <f t="shared" si="420"/>
        <v>0.5484158578273608</v>
      </c>
      <c r="AQ1619" s="25">
        <v>0.54275899999999999</v>
      </c>
      <c r="AR1619" s="25">
        <v>0.67701999999999996</v>
      </c>
      <c r="AS1619" s="19">
        <v>2663</v>
      </c>
      <c r="AT1619" s="19">
        <v>2.8220000000000001</v>
      </c>
      <c r="AU1619" s="19">
        <v>1.64</v>
      </c>
      <c r="AV1619" s="19">
        <v>2.4889999999999999</v>
      </c>
      <c r="AW1619" s="19">
        <v>1.52</v>
      </c>
      <c r="AX1619" s="19">
        <v>1.329</v>
      </c>
      <c r="AY1619" s="19">
        <v>1.601</v>
      </c>
      <c r="AZ1619" s="19">
        <v>1.667</v>
      </c>
      <c r="BA1619" s="19">
        <v>1.39</v>
      </c>
      <c r="BB1619" s="19">
        <v>1.018</v>
      </c>
      <c r="BC1619" s="19">
        <v>0.96199999999999997</v>
      </c>
      <c r="BD1619" s="19">
        <v>0.97199999999999998</v>
      </c>
      <c r="BE1619" s="19">
        <v>0.75</v>
      </c>
      <c r="BF1619" s="19">
        <v>0.84699999999999998</v>
      </c>
      <c r="BG1619" s="19">
        <v>0.52</v>
      </c>
      <c r="BH1619" s="19">
        <v>0.70399999999999996</v>
      </c>
      <c r="BI1619" s="19">
        <v>0.88900000000000001</v>
      </c>
      <c r="BJ1619" s="19">
        <v>0.93200000000000005</v>
      </c>
      <c r="BK1619" s="19">
        <v>1.1719999999999999</v>
      </c>
      <c r="BL1619" s="19"/>
      <c r="BM1619" s="19">
        <v>2.4569999999999999</v>
      </c>
      <c r="BN1619" s="19">
        <v>1.3859999999999999</v>
      </c>
      <c r="BO1619" s="19">
        <v>1.825</v>
      </c>
      <c r="BP1619" s="19">
        <v>1.0429999999999999</v>
      </c>
      <c r="BQ1619" s="19">
        <v>0.82899999999999996</v>
      </c>
      <c r="BR1619" s="19">
        <v>0.51800000000000002</v>
      </c>
      <c r="BS1619" s="19">
        <v>1.2310000000000001</v>
      </c>
      <c r="BT1619" s="19">
        <v>1.7509999999999999</v>
      </c>
      <c r="BU1619" s="19">
        <v>1.012</v>
      </c>
      <c r="BV1619" s="19">
        <v>1.125</v>
      </c>
      <c r="BW1619" s="19">
        <v>0.251</v>
      </c>
      <c r="BX1619" s="19">
        <v>0.71099999999999997</v>
      </c>
      <c r="BY1619" s="19">
        <v>1.55</v>
      </c>
      <c r="BZ1619" s="19">
        <v>0.85</v>
      </c>
      <c r="CA1619" s="19">
        <v>0.49299999999999999</v>
      </c>
      <c r="CB1619" s="19">
        <v>1.1279999999999999</v>
      </c>
      <c r="CC1619" s="19">
        <v>0.84899999999999998</v>
      </c>
      <c r="CD1619" s="19">
        <v>1.022</v>
      </c>
      <c r="CE1619" s="19"/>
      <c r="CF1619" s="19">
        <v>2.3530000000000002</v>
      </c>
      <c r="CG1619" s="19">
        <v>1.7849999999999999</v>
      </c>
      <c r="CH1619" s="19">
        <v>1.381</v>
      </c>
      <c r="CI1619" s="19">
        <v>1.429</v>
      </c>
      <c r="CJ1619" s="19">
        <v>1.0189999999999999</v>
      </c>
      <c r="CK1619" s="19">
        <v>1.1220000000000001</v>
      </c>
      <c r="CL1619" s="19">
        <v>1.7090000000000001</v>
      </c>
      <c r="CM1619" s="19">
        <v>0.66800000000000004</v>
      </c>
      <c r="CN1619" s="19">
        <v>1.744</v>
      </c>
      <c r="CO1619" s="19">
        <v>0.60899999999999999</v>
      </c>
      <c r="CP1619" s="19">
        <v>0.95199999999999996</v>
      </c>
      <c r="CQ1619" s="19">
        <v>0.623</v>
      </c>
      <c r="CR1619" s="19">
        <v>0.63500000000000001</v>
      </c>
      <c r="CS1619" s="19">
        <v>0.98899999999999999</v>
      </c>
      <c r="CT1619" s="19">
        <v>0.745</v>
      </c>
      <c r="CU1619" s="19">
        <v>1.0389999999999999</v>
      </c>
      <c r="CV1619" s="19">
        <v>0.60699999999999998</v>
      </c>
      <c r="CW1619" s="19">
        <v>1.76</v>
      </c>
    </row>
    <row r="1620" spans="1:101" s="1" customFormat="1" ht="15" x14ac:dyDescent="0.2">
      <c r="A1620" s="19">
        <v>2666</v>
      </c>
      <c r="B1620" s="19">
        <v>510.5</v>
      </c>
      <c r="C1620" s="19">
        <v>1420</v>
      </c>
      <c r="D1620" s="19">
        <v>314.077</v>
      </c>
      <c r="E1620" s="19">
        <v>316.08429999999998</v>
      </c>
      <c r="F1620" s="19">
        <v>160.03729999999999</v>
      </c>
      <c r="G1620" s="20">
        <v>6188.25</v>
      </c>
      <c r="H1620" s="19">
        <v>2</v>
      </c>
      <c r="I1620" s="19">
        <v>2</v>
      </c>
      <c r="J1620" s="19" t="s">
        <v>109</v>
      </c>
      <c r="M1620" s="10"/>
      <c r="N1620" s="10"/>
      <c r="U1620" s="21">
        <v>2</v>
      </c>
      <c r="V1620" s="21">
        <v>39</v>
      </c>
      <c r="W1620" s="21">
        <v>469</v>
      </c>
      <c r="X1620" s="19">
        <v>0.05</v>
      </c>
      <c r="Y1620" s="19">
        <v>0.23200000000000001</v>
      </c>
      <c r="Z1620" s="19">
        <v>0.35099999999999998</v>
      </c>
      <c r="AA1620" s="19">
        <v>0.254</v>
      </c>
      <c r="AB1620" s="22">
        <f t="shared" si="408"/>
        <v>0.32905555555555555</v>
      </c>
      <c r="AC1620" s="22">
        <f t="shared" si="409"/>
        <v>0.33094444444444437</v>
      </c>
      <c r="AD1620" s="22">
        <f t="shared" si="410"/>
        <v>0.35749999999999998</v>
      </c>
      <c r="AE1620" s="22">
        <f t="shared" si="411"/>
        <v>0.9942924290750379</v>
      </c>
      <c r="AF1620" s="22">
        <f t="shared" si="412"/>
        <v>0.92043512043512044</v>
      </c>
      <c r="AG1620" s="22">
        <f t="shared" si="413"/>
        <v>-8.2578729485679892E-3</v>
      </c>
      <c r="AH1620" s="22">
        <f t="shared" si="414"/>
        <v>-0.11961206231306554</v>
      </c>
      <c r="AI1620" s="22">
        <f t="shared" si="415"/>
        <v>-2.8610107013461172E-2</v>
      </c>
      <c r="AJ1620" s="22">
        <f t="shared" si="416"/>
        <v>-0.57227053421806007</v>
      </c>
      <c r="AK1620" s="22">
        <f t="shared" si="421"/>
        <v>0</v>
      </c>
      <c r="AL1620" s="22" t="str">
        <f t="shared" si="417"/>
        <v>Increase</v>
      </c>
      <c r="AM1620" s="24">
        <f t="shared" si="418"/>
        <v>0.93624582267954193</v>
      </c>
      <c r="AN1620" s="24">
        <f t="shared" si="419"/>
        <v>0.26774999154018048</v>
      </c>
      <c r="AO1620" s="25">
        <v>0.310562</v>
      </c>
      <c r="AP1620" s="24">
        <f t="shared" si="420"/>
        <v>0.26774999154018048</v>
      </c>
      <c r="AQ1620" s="25">
        <v>0.80642599999999998</v>
      </c>
      <c r="AR1620" s="25">
        <v>0.86330899999999999</v>
      </c>
      <c r="AS1620" s="19">
        <v>2666</v>
      </c>
      <c r="AT1620" s="19">
        <v>0.32</v>
      </c>
      <c r="AU1620" s="19">
        <v>0.38400000000000001</v>
      </c>
      <c r="AV1620" s="19">
        <v>0.53900000000000003</v>
      </c>
      <c r="AW1620" s="19">
        <v>0.371</v>
      </c>
      <c r="AX1620" s="19">
        <v>0.22600000000000001</v>
      </c>
      <c r="AY1620" s="19">
        <v>0.21099999999999999</v>
      </c>
      <c r="AZ1620" s="19">
        <v>0.378</v>
      </c>
      <c r="BA1620" s="19">
        <v>0.30599999999999999</v>
      </c>
      <c r="BB1620" s="19">
        <v>0.33700000000000002</v>
      </c>
      <c r="BC1620" s="19">
        <v>0.32800000000000001</v>
      </c>
      <c r="BD1620" s="19">
        <v>0.34699999999999998</v>
      </c>
      <c r="BE1620" s="19">
        <v>0.35699999999999998</v>
      </c>
      <c r="BF1620" s="19">
        <v>0.33800000000000002</v>
      </c>
      <c r="BG1620" s="19">
        <v>0.32700000000000001</v>
      </c>
      <c r="BH1620" s="19">
        <v>0.33100000000000002</v>
      </c>
      <c r="BI1620" s="19">
        <v>0.30499999999999999</v>
      </c>
      <c r="BJ1620" s="19">
        <v>0.25700000000000001</v>
      </c>
      <c r="BK1620" s="19">
        <v>0.26100000000000001</v>
      </c>
      <c r="BL1620" s="19"/>
      <c r="BM1620" s="19">
        <v>0.32800000000000001</v>
      </c>
      <c r="BN1620" s="19">
        <v>0.36099999999999999</v>
      </c>
      <c r="BO1620" s="19">
        <v>0.216</v>
      </c>
      <c r="BP1620" s="19">
        <v>0.27900000000000003</v>
      </c>
      <c r="BQ1620" s="19">
        <v>0.45500000000000002</v>
      </c>
      <c r="BR1620" s="19">
        <v>0.38400000000000001</v>
      </c>
      <c r="BS1620" s="19">
        <v>0.34799999999999998</v>
      </c>
      <c r="BT1620" s="19">
        <v>0.32700000000000001</v>
      </c>
      <c r="BU1620" s="19">
        <v>0.33500000000000002</v>
      </c>
      <c r="BV1620" s="19">
        <v>0.20300000000000001</v>
      </c>
      <c r="BW1620" s="19">
        <v>0.45200000000000001</v>
      </c>
      <c r="BX1620" s="19">
        <v>0.26800000000000002</v>
      </c>
      <c r="BY1620" s="19">
        <v>0.379</v>
      </c>
      <c r="BZ1620" s="19">
        <v>0.28899999999999998</v>
      </c>
      <c r="CA1620" s="19">
        <v>0.36</v>
      </c>
      <c r="CB1620" s="19">
        <v>0.34599999999999997</v>
      </c>
      <c r="CC1620" s="19">
        <v>0.26900000000000002</v>
      </c>
      <c r="CD1620" s="19">
        <v>0.35799999999999998</v>
      </c>
      <c r="CE1620" s="19"/>
      <c r="CF1620" s="19">
        <v>0.32100000000000001</v>
      </c>
      <c r="CG1620" s="19">
        <v>0.308</v>
      </c>
      <c r="CH1620" s="19">
        <v>0.33900000000000002</v>
      </c>
      <c r="CI1620" s="19">
        <v>0.36299999999999999</v>
      </c>
      <c r="CJ1620" s="19">
        <v>0.54400000000000004</v>
      </c>
      <c r="CK1620" s="19">
        <v>0.38600000000000001</v>
      </c>
      <c r="CL1620" s="19">
        <v>0.41499999999999998</v>
      </c>
      <c r="CM1620" s="19">
        <v>0.438</v>
      </c>
      <c r="CN1620" s="19">
        <v>0.17699999999999999</v>
      </c>
      <c r="CO1620" s="19">
        <v>0.34599999999999997</v>
      </c>
      <c r="CP1620" s="19">
        <v>0.247</v>
      </c>
      <c r="CQ1620" s="19">
        <v>0.38300000000000001</v>
      </c>
      <c r="CR1620" s="19">
        <v>0.41099999999999998</v>
      </c>
      <c r="CS1620" s="19">
        <v>0.29799999999999999</v>
      </c>
      <c r="CT1620" s="19">
        <v>0.41699999999999998</v>
      </c>
      <c r="CU1620" s="19">
        <v>0.32100000000000001</v>
      </c>
      <c r="CV1620" s="19">
        <v>0.376</v>
      </c>
      <c r="CW1620" s="19">
        <v>0.34499999999999997</v>
      </c>
    </row>
    <row r="1621" spans="1:101" s="1" customFormat="1" ht="15" x14ac:dyDescent="0.2">
      <c r="A1621" s="19">
        <v>2667</v>
      </c>
      <c r="B1621" s="19">
        <v>510.2</v>
      </c>
      <c r="C1621" s="19">
        <v>1420.2</v>
      </c>
      <c r="D1621" s="19">
        <v>398.57810000000001</v>
      </c>
      <c r="E1621" s="19">
        <v>400.58460000000002</v>
      </c>
      <c r="F1621" s="19">
        <v>329.03960000000001</v>
      </c>
      <c r="G1621" s="20">
        <v>26095</v>
      </c>
      <c r="H1621" s="19">
        <v>2</v>
      </c>
      <c r="I1621" s="19">
        <v>2</v>
      </c>
      <c r="J1621" s="19" t="s">
        <v>103</v>
      </c>
      <c r="M1621" s="10"/>
      <c r="N1621" s="10"/>
      <c r="U1621" s="21">
        <v>0</v>
      </c>
      <c r="V1621" s="21">
        <v>8</v>
      </c>
      <c r="W1621" s="21">
        <v>159</v>
      </c>
      <c r="X1621" s="19">
        <v>0.05</v>
      </c>
      <c r="Y1621" s="19">
        <v>1.175</v>
      </c>
      <c r="Z1621" s="19">
        <v>0.96099999999999997</v>
      </c>
      <c r="AA1621" s="19">
        <v>0.99399999999999999</v>
      </c>
      <c r="AB1621" s="22">
        <f t="shared" si="408"/>
        <v>1.3277222222222222</v>
      </c>
      <c r="AC1621" s="22">
        <f t="shared" si="409"/>
        <v>1.0351666666666668</v>
      </c>
      <c r="AD1621" s="22">
        <f t="shared" si="410"/>
        <v>1.1117222222222223</v>
      </c>
      <c r="AE1621" s="22">
        <f t="shared" si="411"/>
        <v>1.2826168625556806</v>
      </c>
      <c r="AF1621" s="22">
        <f t="shared" si="412"/>
        <v>1.1942931387736744</v>
      </c>
      <c r="AG1621" s="22">
        <f t="shared" si="413"/>
        <v>0.35909027951549194</v>
      </c>
      <c r="AH1621" s="22">
        <f t="shared" si="414"/>
        <v>0.25615698898906464</v>
      </c>
      <c r="AI1621" s="22">
        <f t="shared" si="415"/>
        <v>-0.82083474867846573</v>
      </c>
      <c r="AJ1621" s="22">
        <f t="shared" si="416"/>
        <v>-0.58296561152628745</v>
      </c>
      <c r="AK1621" s="22">
        <f t="shared" si="421"/>
        <v>0</v>
      </c>
      <c r="AL1621" s="22" t="str">
        <f t="shared" si="417"/>
        <v>Lowering</v>
      </c>
      <c r="AM1621" s="24">
        <f t="shared" si="418"/>
        <v>0.15106548568916287</v>
      </c>
      <c r="AN1621" s="24">
        <f t="shared" si="419"/>
        <v>0.26123681997594694</v>
      </c>
      <c r="AO1621" s="25">
        <v>0.75854200000000005</v>
      </c>
      <c r="AP1621" s="24">
        <f t="shared" si="420"/>
        <v>0.26123681997594694</v>
      </c>
      <c r="AQ1621" s="25">
        <v>0.60881600000000002</v>
      </c>
      <c r="AR1621" s="25">
        <v>0.72942799999999997</v>
      </c>
      <c r="AS1621" s="19">
        <v>2667</v>
      </c>
      <c r="AT1621" s="19">
        <v>3.1989999999999998</v>
      </c>
      <c r="AU1621" s="19">
        <v>1.5580000000000001</v>
      </c>
      <c r="AV1621" s="19">
        <v>2.1869999999999998</v>
      </c>
      <c r="AW1621" s="19">
        <v>1.63</v>
      </c>
      <c r="AX1621" s="19">
        <v>1.5409999999999999</v>
      </c>
      <c r="AY1621" s="19">
        <v>1.8360000000000001</v>
      </c>
      <c r="AZ1621" s="19">
        <v>1.82</v>
      </c>
      <c r="BA1621" s="19">
        <v>1.5409999999999999</v>
      </c>
      <c r="BB1621" s="19">
        <v>1.1120000000000001</v>
      </c>
      <c r="BC1621" s="19">
        <v>0.83399999999999996</v>
      </c>
      <c r="BD1621" s="19">
        <v>0.97099999999999997</v>
      </c>
      <c r="BE1621" s="19">
        <v>0.73399999999999999</v>
      </c>
      <c r="BF1621" s="19">
        <v>0.8</v>
      </c>
      <c r="BG1621" s="19">
        <v>0.52700000000000002</v>
      </c>
      <c r="BH1621" s="19">
        <v>0.622</v>
      </c>
      <c r="BI1621" s="19">
        <v>0.96799999999999997</v>
      </c>
      <c r="BJ1621" s="19">
        <v>1.002</v>
      </c>
      <c r="BK1621" s="19">
        <v>1.0169999999999999</v>
      </c>
      <c r="BL1621" s="19"/>
      <c r="BM1621" s="19">
        <v>2.4390000000000001</v>
      </c>
      <c r="BN1621" s="19">
        <v>1.355</v>
      </c>
      <c r="BO1621" s="19">
        <v>1.7150000000000001</v>
      </c>
      <c r="BP1621" s="19">
        <v>1.105</v>
      </c>
      <c r="BQ1621" s="19">
        <v>0.745</v>
      </c>
      <c r="BR1621" s="19">
        <v>0.4</v>
      </c>
      <c r="BS1621" s="19">
        <v>1.2569999999999999</v>
      </c>
      <c r="BT1621" s="19">
        <v>1.5469999999999999</v>
      </c>
      <c r="BU1621" s="19">
        <v>1.1200000000000001</v>
      </c>
      <c r="BV1621" s="19">
        <v>1.1080000000000001</v>
      </c>
      <c r="BW1621" s="19">
        <v>0.23799999999999999</v>
      </c>
      <c r="BX1621" s="19">
        <v>0.72499999999999998</v>
      </c>
      <c r="BY1621" s="19">
        <v>0.96099999999999997</v>
      </c>
      <c r="BZ1621" s="19">
        <v>0.91600000000000004</v>
      </c>
      <c r="CA1621" s="19">
        <v>0.45900000000000002</v>
      </c>
      <c r="CB1621" s="19">
        <v>0.96299999999999997</v>
      </c>
      <c r="CC1621" s="19">
        <v>0.63</v>
      </c>
      <c r="CD1621" s="19">
        <v>0.95</v>
      </c>
      <c r="CE1621" s="19"/>
      <c r="CF1621" s="19">
        <v>1.8640000000000001</v>
      </c>
      <c r="CG1621" s="19">
        <v>1.4239999999999999</v>
      </c>
      <c r="CH1621" s="19">
        <v>1.387</v>
      </c>
      <c r="CI1621" s="19">
        <v>1.47</v>
      </c>
      <c r="CJ1621" s="19">
        <v>0.90500000000000003</v>
      </c>
      <c r="CK1621" s="19">
        <v>1.0760000000000001</v>
      </c>
      <c r="CL1621" s="19">
        <v>1.645</v>
      </c>
      <c r="CM1621" s="19">
        <v>0.61699999999999999</v>
      </c>
      <c r="CN1621" s="19">
        <v>1.7250000000000001</v>
      </c>
      <c r="CO1621" s="19">
        <v>0.65300000000000002</v>
      </c>
      <c r="CP1621" s="19">
        <v>0.84299999999999997</v>
      </c>
      <c r="CQ1621" s="19">
        <v>0.69199999999999995</v>
      </c>
      <c r="CR1621" s="19">
        <v>0.55400000000000005</v>
      </c>
      <c r="CS1621" s="19">
        <v>1.1000000000000001</v>
      </c>
      <c r="CT1621" s="19">
        <v>0.7</v>
      </c>
      <c r="CU1621" s="19">
        <v>1.046</v>
      </c>
      <c r="CV1621" s="19">
        <v>0.59599999999999997</v>
      </c>
      <c r="CW1621" s="19">
        <v>1.714</v>
      </c>
    </row>
    <row r="1622" spans="1:101" s="1" customFormat="1" ht="15" x14ac:dyDescent="0.2">
      <c r="A1622" s="19">
        <v>2670</v>
      </c>
      <c r="B1622" s="19">
        <v>511.1</v>
      </c>
      <c r="C1622" s="19">
        <v>1422.4</v>
      </c>
      <c r="D1622" s="19">
        <v>327.57830000000001</v>
      </c>
      <c r="E1622" s="19">
        <v>329.58460000000002</v>
      </c>
      <c r="F1622" s="19">
        <v>187.03989999999999</v>
      </c>
      <c r="G1622" s="20">
        <v>3777</v>
      </c>
      <c r="H1622" s="19">
        <v>2</v>
      </c>
      <c r="I1622" s="19">
        <v>2</v>
      </c>
      <c r="J1622" s="19" t="s">
        <v>103</v>
      </c>
      <c r="M1622" s="10"/>
      <c r="N1622" s="10"/>
      <c r="U1622" s="21">
        <v>0</v>
      </c>
      <c r="V1622" s="21">
        <v>5</v>
      </c>
      <c r="W1622" s="21">
        <v>131</v>
      </c>
      <c r="X1622" s="19">
        <v>0.05</v>
      </c>
      <c r="Y1622" s="19">
        <v>1.9159999999999999</v>
      </c>
      <c r="Z1622" s="19">
        <v>2.1349999999999998</v>
      </c>
      <c r="AA1622" s="19">
        <v>2.1800000000000002</v>
      </c>
      <c r="AB1622" s="22">
        <f t="shared" si="408"/>
        <v>2.593</v>
      </c>
      <c r="AC1622" s="22">
        <f t="shared" si="409"/>
        <v>2.4827777777777782</v>
      </c>
      <c r="AD1622" s="22">
        <f t="shared" si="410"/>
        <v>2.4273888888888888</v>
      </c>
      <c r="AE1622" s="22">
        <f t="shared" si="411"/>
        <v>1.0443947191765495</v>
      </c>
      <c r="AF1622" s="22">
        <f t="shared" si="412"/>
        <v>1.0682260316297805</v>
      </c>
      <c r="AG1622" s="22">
        <f t="shared" si="413"/>
        <v>6.2667068013234462E-2</v>
      </c>
      <c r="AH1622" s="22">
        <f t="shared" si="414"/>
        <v>9.5216946846512954E-2</v>
      </c>
      <c r="AI1622" s="22">
        <f t="shared" si="415"/>
        <v>-9.1634933707380489E-2</v>
      </c>
      <c r="AJ1622" s="22">
        <f t="shared" si="416"/>
        <v>-0.14517654738668501</v>
      </c>
      <c r="AK1622" s="22">
        <f t="shared" si="421"/>
        <v>0</v>
      </c>
      <c r="AL1622" s="22" t="str">
        <f t="shared" si="417"/>
        <v>Lowering</v>
      </c>
      <c r="AM1622" s="24">
        <f t="shared" si="418"/>
        <v>0.80977630805386369</v>
      </c>
      <c r="AN1622" s="24">
        <f t="shared" si="419"/>
        <v>0.7158523460668349</v>
      </c>
      <c r="AO1622" s="25">
        <v>0.27495399999999998</v>
      </c>
      <c r="AP1622" s="24">
        <f t="shared" si="420"/>
        <v>0.7158523460668349</v>
      </c>
      <c r="AQ1622" s="25">
        <v>0.75410299999999997</v>
      </c>
      <c r="AR1622" s="25">
        <v>0.83737499999999998</v>
      </c>
      <c r="AS1622" s="19">
        <v>2670</v>
      </c>
      <c r="AT1622" s="19">
        <v>6.359</v>
      </c>
      <c r="AU1622" s="19">
        <v>2.242</v>
      </c>
      <c r="AV1622" s="19">
        <v>1.8140000000000001</v>
      </c>
      <c r="AW1622" s="19">
        <v>2.5920000000000001</v>
      </c>
      <c r="AX1622" s="19">
        <v>1.7470000000000001</v>
      </c>
      <c r="AY1622" s="19">
        <v>1.5720000000000001</v>
      </c>
      <c r="AZ1622" s="19">
        <v>3.722</v>
      </c>
      <c r="BA1622" s="19">
        <v>0.91400000000000003</v>
      </c>
      <c r="BB1622" s="19">
        <v>4.016</v>
      </c>
      <c r="BC1622" s="19">
        <v>5.3029999999999999</v>
      </c>
      <c r="BD1622" s="19">
        <v>2.5939999999999999</v>
      </c>
      <c r="BE1622" s="19">
        <v>3.6110000000000002</v>
      </c>
      <c r="BF1622" s="19">
        <v>3.399</v>
      </c>
      <c r="BG1622" s="19">
        <v>0.94199999999999995</v>
      </c>
      <c r="BH1622" s="19">
        <v>1.9</v>
      </c>
      <c r="BI1622" s="19">
        <v>1.36</v>
      </c>
      <c r="BJ1622" s="19">
        <v>1.2090000000000001</v>
      </c>
      <c r="BK1622" s="19">
        <v>1.3779999999999999</v>
      </c>
      <c r="BL1622" s="19"/>
      <c r="BM1622" s="19">
        <v>4.7649999999999997</v>
      </c>
      <c r="BN1622" s="19">
        <v>4.274</v>
      </c>
      <c r="BO1622" s="19">
        <v>2.6179999999999999</v>
      </c>
      <c r="BP1622" s="19">
        <v>3.1989999999999998</v>
      </c>
      <c r="BQ1622" s="19">
        <v>2.3460000000000001</v>
      </c>
      <c r="BR1622" s="19">
        <v>1.3620000000000001</v>
      </c>
      <c r="BS1622" s="19">
        <v>1.581</v>
      </c>
      <c r="BT1622" s="19">
        <v>1.242</v>
      </c>
      <c r="BU1622" s="19">
        <v>4.2060000000000004</v>
      </c>
      <c r="BV1622" s="19">
        <v>4.3170000000000002</v>
      </c>
      <c r="BW1622" s="19">
        <v>2.3650000000000002</v>
      </c>
      <c r="BX1622" s="19">
        <v>1.27</v>
      </c>
      <c r="BY1622" s="19">
        <v>1.954</v>
      </c>
      <c r="BZ1622" s="19">
        <v>1.782</v>
      </c>
      <c r="CA1622" s="19">
        <v>1.421</v>
      </c>
      <c r="CB1622" s="19">
        <v>1.7230000000000001</v>
      </c>
      <c r="CC1622" s="19">
        <v>2.2829999999999999</v>
      </c>
      <c r="CD1622" s="19">
        <v>1.982</v>
      </c>
      <c r="CE1622" s="19"/>
      <c r="CF1622" s="19">
        <v>0.96699999999999997</v>
      </c>
      <c r="CG1622" s="19">
        <v>3.0049999999999999</v>
      </c>
      <c r="CH1622" s="19">
        <v>2.875</v>
      </c>
      <c r="CI1622" s="19">
        <v>1.716</v>
      </c>
      <c r="CJ1622" s="19">
        <v>2.6869999999999998</v>
      </c>
      <c r="CK1622" s="19">
        <v>2.7650000000000001</v>
      </c>
      <c r="CL1622" s="19">
        <v>3.6459999999999999</v>
      </c>
      <c r="CM1622" s="19">
        <v>1.3129999999999999</v>
      </c>
      <c r="CN1622" s="19">
        <v>2.7090000000000001</v>
      </c>
      <c r="CO1622" s="19">
        <v>1.024</v>
      </c>
      <c r="CP1622" s="19">
        <v>1.2549999999999999</v>
      </c>
      <c r="CQ1622" s="19">
        <v>1.0580000000000001</v>
      </c>
      <c r="CR1622" s="19">
        <v>2.4089999999999998</v>
      </c>
      <c r="CS1622" s="19">
        <v>2.298</v>
      </c>
      <c r="CT1622" s="19">
        <v>4.7830000000000004</v>
      </c>
      <c r="CU1622" s="19">
        <v>4.0140000000000002</v>
      </c>
      <c r="CV1622" s="19">
        <v>3.7589999999999999</v>
      </c>
      <c r="CW1622" s="19">
        <v>1.41</v>
      </c>
    </row>
    <row r="1623" spans="1:101" s="1" customFormat="1" ht="15" x14ac:dyDescent="0.2">
      <c r="A1623" s="19">
        <v>2673</v>
      </c>
      <c r="B1623" s="19">
        <v>511.2</v>
      </c>
      <c r="C1623" s="19">
        <v>1423.2</v>
      </c>
      <c r="D1623" s="19">
        <v>487.03149999999999</v>
      </c>
      <c r="E1623" s="19">
        <v>489.0342</v>
      </c>
      <c r="F1623" s="19">
        <v>252.97319999999999</v>
      </c>
      <c r="G1623" s="20">
        <v>7126</v>
      </c>
      <c r="H1623" s="19">
        <v>1</v>
      </c>
      <c r="I1623" s="19">
        <v>1</v>
      </c>
      <c r="J1623" s="19" t="s">
        <v>117</v>
      </c>
      <c r="M1623" s="10"/>
      <c r="N1623" s="10"/>
      <c r="U1623" s="21">
        <v>0</v>
      </c>
      <c r="V1623" s="21">
        <v>0</v>
      </c>
      <c r="W1623" s="21">
        <v>33</v>
      </c>
      <c r="X1623" s="19">
        <v>0.05</v>
      </c>
      <c r="Y1623" s="19">
        <v>0.85199999999999998</v>
      </c>
      <c r="Z1623" s="19">
        <v>0.72099999999999997</v>
      </c>
      <c r="AA1623" s="19">
        <v>0.60699999999999998</v>
      </c>
      <c r="AB1623" s="22">
        <f t="shared" si="408"/>
        <v>0.69311111111111123</v>
      </c>
      <c r="AC1623" s="22">
        <f t="shared" si="409"/>
        <v>0.67016666666666658</v>
      </c>
      <c r="AD1623" s="22">
        <f t="shared" si="410"/>
        <v>0.65694444444444455</v>
      </c>
      <c r="AE1623" s="22">
        <f t="shared" si="411"/>
        <v>1.0342369228218522</v>
      </c>
      <c r="AF1623" s="22">
        <f t="shared" si="412"/>
        <v>1.0550528541226216</v>
      </c>
      <c r="AG1623" s="22">
        <f t="shared" si="413"/>
        <v>4.8566715852635674E-2</v>
      </c>
      <c r="AH1623" s="22">
        <f t="shared" si="414"/>
        <v>7.731527426003218E-2</v>
      </c>
      <c r="AI1623" s="22">
        <f t="shared" si="415"/>
        <v>-0.22348120725464379</v>
      </c>
      <c r="AJ1623" s="22">
        <f t="shared" si="416"/>
        <v>-0.37537714509577941</v>
      </c>
      <c r="AK1623" s="22">
        <f t="shared" si="421"/>
        <v>0</v>
      </c>
      <c r="AL1623" s="22" t="str">
        <f t="shared" si="417"/>
        <v>Lowering</v>
      </c>
      <c r="AM1623" s="24">
        <f t="shared" si="418"/>
        <v>0.59774890985732909</v>
      </c>
      <c r="AN1623" s="24">
        <f t="shared" si="419"/>
        <v>0.42133045748834219</v>
      </c>
      <c r="AO1623" s="25">
        <v>0.376884</v>
      </c>
      <c r="AP1623" s="24">
        <f t="shared" si="420"/>
        <v>0.42133045748834219</v>
      </c>
      <c r="AQ1623" s="25">
        <v>0.60353900000000005</v>
      </c>
      <c r="AR1623" s="25">
        <v>0.72362199999999999</v>
      </c>
      <c r="AS1623" s="19">
        <v>2673</v>
      </c>
      <c r="AT1623" s="19">
        <v>0.72899999999999998</v>
      </c>
      <c r="AU1623" s="19">
        <v>0.77400000000000002</v>
      </c>
      <c r="AV1623" s="19">
        <v>0.79400000000000004</v>
      </c>
      <c r="AW1623" s="19">
        <v>0.63300000000000001</v>
      </c>
      <c r="AX1623" s="19">
        <v>0.873</v>
      </c>
      <c r="AY1623" s="19">
        <v>0.55100000000000005</v>
      </c>
      <c r="AZ1623" s="19">
        <v>0.53400000000000003</v>
      </c>
      <c r="BA1623" s="19">
        <v>0.45700000000000002</v>
      </c>
      <c r="BB1623" s="19">
        <v>0.67100000000000004</v>
      </c>
      <c r="BC1623" s="19">
        <v>0.86899999999999999</v>
      </c>
      <c r="BD1623" s="19">
        <v>0.69399999999999995</v>
      </c>
      <c r="BE1623" s="19">
        <v>0.81100000000000005</v>
      </c>
      <c r="BF1623" s="19">
        <v>0.60799999999999998</v>
      </c>
      <c r="BG1623" s="19">
        <v>0.61099999999999999</v>
      </c>
      <c r="BH1623" s="19">
        <v>0.64300000000000002</v>
      </c>
      <c r="BI1623" s="19">
        <v>0.66700000000000004</v>
      </c>
      <c r="BJ1623" s="19">
        <v>0.89700000000000002</v>
      </c>
      <c r="BK1623" s="19">
        <v>0.66</v>
      </c>
      <c r="BL1623" s="19"/>
      <c r="BM1623" s="19">
        <v>0.495</v>
      </c>
      <c r="BN1623" s="19">
        <v>0.48099999999999998</v>
      </c>
      <c r="BO1623" s="19">
        <v>0.57399999999999995</v>
      </c>
      <c r="BP1623" s="19">
        <v>0.94599999999999995</v>
      </c>
      <c r="BQ1623" s="19">
        <v>0.5</v>
      </c>
      <c r="BR1623" s="19">
        <v>0.73699999999999999</v>
      </c>
      <c r="BS1623" s="19">
        <v>0.68700000000000006</v>
      </c>
      <c r="BT1623" s="19">
        <v>0.56499999999999995</v>
      </c>
      <c r="BU1623" s="19">
        <v>0.47799999999999998</v>
      </c>
      <c r="BV1623" s="19">
        <v>0.77700000000000002</v>
      </c>
      <c r="BW1623" s="19">
        <v>0.59199999999999997</v>
      </c>
      <c r="BX1623" s="19">
        <v>0.81399999999999995</v>
      </c>
      <c r="BY1623" s="19">
        <v>0.72499999999999998</v>
      </c>
      <c r="BZ1623" s="19">
        <v>0.69499999999999995</v>
      </c>
      <c r="CA1623" s="19">
        <v>0.69099999999999995</v>
      </c>
      <c r="CB1623" s="19">
        <v>0.77200000000000002</v>
      </c>
      <c r="CC1623" s="19">
        <v>0.73199999999999998</v>
      </c>
      <c r="CD1623" s="19">
        <v>0.80200000000000005</v>
      </c>
      <c r="CE1623" s="19"/>
      <c r="CF1623" s="19">
        <v>0.57899999999999996</v>
      </c>
      <c r="CG1623" s="19">
        <v>0.73</v>
      </c>
      <c r="CH1623" s="19">
        <v>0.41199999999999998</v>
      </c>
      <c r="CI1623" s="19">
        <v>0.68300000000000005</v>
      </c>
      <c r="CJ1623" s="19">
        <v>0.503</v>
      </c>
      <c r="CK1623" s="19">
        <v>0.60599999999999998</v>
      </c>
      <c r="CL1623" s="19">
        <v>0.72399999999999998</v>
      </c>
      <c r="CM1623" s="19">
        <v>0.66400000000000003</v>
      </c>
      <c r="CN1623" s="19">
        <v>0.99299999999999999</v>
      </c>
      <c r="CO1623" s="19">
        <v>0.42099999999999999</v>
      </c>
      <c r="CP1623" s="19">
        <v>0.65800000000000003</v>
      </c>
      <c r="CQ1623" s="19">
        <v>0.78500000000000003</v>
      </c>
      <c r="CR1623" s="19">
        <v>0.754</v>
      </c>
      <c r="CS1623" s="19">
        <v>0.81100000000000005</v>
      </c>
      <c r="CT1623" s="19">
        <v>0.67500000000000004</v>
      </c>
      <c r="CU1623" s="19">
        <v>0.70899999999999996</v>
      </c>
      <c r="CV1623" s="19">
        <v>0.55100000000000005</v>
      </c>
      <c r="CW1623" s="19">
        <v>0.56699999999999995</v>
      </c>
    </row>
    <row r="1624" spans="1:101" s="1" customFormat="1" ht="15" x14ac:dyDescent="0.2">
      <c r="A1624" s="19">
        <v>2674</v>
      </c>
      <c r="B1624" s="19">
        <v>512.29999999999995</v>
      </c>
      <c r="C1624" s="19">
        <v>1424.2</v>
      </c>
      <c r="D1624" s="19">
        <v>428.05309999999997</v>
      </c>
      <c r="E1624" s="19">
        <v>430.0591</v>
      </c>
      <c r="F1624" s="19">
        <v>193.9948</v>
      </c>
      <c r="G1624" s="20">
        <v>11657.19298</v>
      </c>
      <c r="H1624" s="19">
        <v>1</v>
      </c>
      <c r="I1624" s="19">
        <v>1</v>
      </c>
      <c r="J1624" s="19" t="s">
        <v>117</v>
      </c>
      <c r="M1624" s="10"/>
      <c r="N1624" s="10"/>
      <c r="U1624" s="21">
        <v>0</v>
      </c>
      <c r="V1624" s="21">
        <v>0</v>
      </c>
      <c r="W1624" s="21">
        <v>15</v>
      </c>
      <c r="X1624" s="19">
        <v>0.05</v>
      </c>
      <c r="Y1624" s="19">
        <v>0.93300000000000005</v>
      </c>
      <c r="Z1624" s="19">
        <v>1.1200000000000001</v>
      </c>
      <c r="AA1624" s="19">
        <v>1.018</v>
      </c>
      <c r="AB1624" s="22">
        <f t="shared" si="408"/>
        <v>1.0177222222222222</v>
      </c>
      <c r="AC1624" s="22">
        <f t="shared" si="409"/>
        <v>0.87244444444444447</v>
      </c>
      <c r="AD1624" s="22">
        <f t="shared" si="410"/>
        <v>0.99333333333333307</v>
      </c>
      <c r="AE1624" s="22">
        <f t="shared" si="411"/>
        <v>1.1665180845644421</v>
      </c>
      <c r="AF1624" s="22">
        <f t="shared" si="412"/>
        <v>1.0245525727069353</v>
      </c>
      <c r="AG1624" s="22">
        <f t="shared" si="413"/>
        <v>0.2222086736394677</v>
      </c>
      <c r="AH1624" s="22">
        <f t="shared" si="414"/>
        <v>3.4994015034959101E-2</v>
      </c>
      <c r="AI1624" s="22">
        <f t="shared" si="415"/>
        <v>-1.3073790189373147</v>
      </c>
      <c r="AJ1624" s="22">
        <f t="shared" si="416"/>
        <v>-0.11129038726268956</v>
      </c>
      <c r="AK1624" s="22">
        <f t="shared" si="421"/>
        <v>0</v>
      </c>
      <c r="AL1624" s="22" t="str">
        <f t="shared" si="417"/>
        <v>Lowering</v>
      </c>
      <c r="AM1624" s="24">
        <f t="shared" si="418"/>
        <v>4.9274358741545538E-2</v>
      </c>
      <c r="AN1624" s="24">
        <f t="shared" si="419"/>
        <v>0.77394413368063864</v>
      </c>
      <c r="AO1624" s="25">
        <v>1.0117100000000001</v>
      </c>
      <c r="AP1624" s="24">
        <f t="shared" si="420"/>
        <v>0.77394413368063864</v>
      </c>
      <c r="AQ1624" s="25">
        <v>0.43210399999999999</v>
      </c>
      <c r="AR1624" s="25">
        <v>0.58055699999999999</v>
      </c>
      <c r="AS1624" s="19">
        <v>2674</v>
      </c>
      <c r="AT1624" s="19">
        <v>1.4450000000000001</v>
      </c>
      <c r="AU1624" s="19">
        <v>1.137</v>
      </c>
      <c r="AV1624" s="19">
        <v>1.357</v>
      </c>
      <c r="AW1624" s="19">
        <v>1.0760000000000001</v>
      </c>
      <c r="AX1624" s="19">
        <v>1.28</v>
      </c>
      <c r="AY1624" s="19">
        <v>1.268</v>
      </c>
      <c r="AZ1624" s="19">
        <v>1.2090000000000001</v>
      </c>
      <c r="BA1624" s="19">
        <v>1.0940000000000001</v>
      </c>
      <c r="BB1624" s="19">
        <v>0.89400000000000002</v>
      </c>
      <c r="BC1624" s="19">
        <v>0.94799999999999995</v>
      </c>
      <c r="BD1624" s="19">
        <v>1.0049999999999999</v>
      </c>
      <c r="BE1624" s="19">
        <v>0.74199999999999999</v>
      </c>
      <c r="BF1624" s="19">
        <v>0.83599999999999997</v>
      </c>
      <c r="BG1624" s="19">
        <v>0.65400000000000003</v>
      </c>
      <c r="BH1624" s="19">
        <v>0.93700000000000006</v>
      </c>
      <c r="BI1624" s="19">
        <v>0.91500000000000004</v>
      </c>
      <c r="BJ1624" s="19">
        <v>0.79900000000000004</v>
      </c>
      <c r="BK1624" s="19">
        <v>0.72299999999999998</v>
      </c>
      <c r="BL1624" s="19"/>
      <c r="BM1624" s="19">
        <v>0.93899999999999995</v>
      </c>
      <c r="BN1624" s="19">
        <v>0.82299999999999995</v>
      </c>
      <c r="BO1624" s="19">
        <v>1.256</v>
      </c>
      <c r="BP1624" s="19">
        <v>1.19</v>
      </c>
      <c r="BQ1624" s="19">
        <v>0.91600000000000004</v>
      </c>
      <c r="BR1624" s="19">
        <v>0.65900000000000003</v>
      </c>
      <c r="BS1624" s="19">
        <v>0.97199999999999998</v>
      </c>
      <c r="BT1624" s="19">
        <v>1.1910000000000001</v>
      </c>
      <c r="BU1624" s="19">
        <v>0.89400000000000002</v>
      </c>
      <c r="BV1624" s="19">
        <v>0.93799999999999994</v>
      </c>
      <c r="BW1624" s="19">
        <v>0.52300000000000002</v>
      </c>
      <c r="BX1624" s="19">
        <v>0.80800000000000005</v>
      </c>
      <c r="BY1624" s="19">
        <v>0.88700000000000001</v>
      </c>
      <c r="BZ1624" s="19">
        <v>0.77</v>
      </c>
      <c r="CA1624" s="19">
        <v>0.71599999999999997</v>
      </c>
      <c r="CB1624" s="19">
        <v>0.83499999999999996</v>
      </c>
      <c r="CC1624" s="19">
        <v>0.72699999999999998</v>
      </c>
      <c r="CD1624" s="19">
        <v>0.66</v>
      </c>
      <c r="CE1624" s="19"/>
      <c r="CF1624" s="19">
        <v>1.204</v>
      </c>
      <c r="CG1624" s="19">
        <v>1.4139999999999999</v>
      </c>
      <c r="CH1624" s="19">
        <v>1.0529999999999999</v>
      </c>
      <c r="CI1624" s="19">
        <v>1.1659999999999999</v>
      </c>
      <c r="CJ1624" s="19">
        <v>0.93700000000000006</v>
      </c>
      <c r="CK1624" s="19">
        <v>1.06</v>
      </c>
      <c r="CL1624" s="19">
        <v>1.1619999999999999</v>
      </c>
      <c r="CM1624" s="19">
        <v>0.64300000000000002</v>
      </c>
      <c r="CN1624" s="19">
        <v>1.228</v>
      </c>
      <c r="CO1624" s="19">
        <v>0.63400000000000001</v>
      </c>
      <c r="CP1624" s="19">
        <v>0.755</v>
      </c>
      <c r="CQ1624" s="19">
        <v>0.85699999999999998</v>
      </c>
      <c r="CR1624" s="19">
        <v>0.68700000000000006</v>
      </c>
      <c r="CS1624" s="19">
        <v>0.96299999999999997</v>
      </c>
      <c r="CT1624" s="19">
        <v>0.71199999999999997</v>
      </c>
      <c r="CU1624" s="19">
        <v>1.163</v>
      </c>
      <c r="CV1624" s="19">
        <v>0.69699999999999995</v>
      </c>
      <c r="CW1624" s="19">
        <v>1.5449999999999999</v>
      </c>
    </row>
    <row r="1625" spans="1:101" s="1" customFormat="1" ht="15" x14ac:dyDescent="0.2">
      <c r="A1625" s="19">
        <v>2675</v>
      </c>
      <c r="B1625" s="19">
        <v>512.29999999999995</v>
      </c>
      <c r="C1625" s="19">
        <v>1424.4</v>
      </c>
      <c r="D1625" s="19">
        <v>331.55959999999999</v>
      </c>
      <c r="E1625" s="19">
        <v>333.56619999999998</v>
      </c>
      <c r="F1625" s="19">
        <v>195.0025</v>
      </c>
      <c r="G1625" s="20">
        <v>932896.63159999996</v>
      </c>
      <c r="H1625" s="19">
        <v>2</v>
      </c>
      <c r="I1625" s="19">
        <v>2</v>
      </c>
      <c r="J1625" s="19" t="s">
        <v>103</v>
      </c>
      <c r="M1625" s="10"/>
      <c r="N1625" s="10"/>
      <c r="U1625" s="21">
        <v>0</v>
      </c>
      <c r="V1625" s="21">
        <v>2</v>
      </c>
      <c r="W1625" s="21">
        <v>35</v>
      </c>
      <c r="X1625" s="19">
        <v>3.3300000000000003E-2</v>
      </c>
      <c r="Y1625" s="19">
        <v>0.97099999999999997</v>
      </c>
      <c r="Z1625" s="19">
        <v>0.94</v>
      </c>
      <c r="AA1625" s="19">
        <v>0.94499999999999995</v>
      </c>
      <c r="AB1625" s="22">
        <f t="shared" si="408"/>
        <v>1.0952777777777776</v>
      </c>
      <c r="AC1625" s="22">
        <f t="shared" si="409"/>
        <v>0.86033333333333317</v>
      </c>
      <c r="AD1625" s="22">
        <f t="shared" si="410"/>
        <v>1.0642222222222224</v>
      </c>
      <c r="AE1625" s="22">
        <f t="shared" si="411"/>
        <v>1.2730853674286453</v>
      </c>
      <c r="AF1625" s="22">
        <f t="shared" si="412"/>
        <v>1.0291814575067859</v>
      </c>
      <c r="AG1625" s="22">
        <f t="shared" si="413"/>
        <v>0.34832916318005286</v>
      </c>
      <c r="AH1625" s="22">
        <f t="shared" si="414"/>
        <v>4.1497369759177054E-2</v>
      </c>
      <c r="AI1625" s="22">
        <f t="shared" si="415"/>
        <v>-2.0700269773301976</v>
      </c>
      <c r="AJ1625" s="22">
        <f t="shared" si="416"/>
        <v>-0.12265467980247031</v>
      </c>
      <c r="AK1625" s="22">
        <f t="shared" si="421"/>
        <v>0</v>
      </c>
      <c r="AL1625" s="22" t="str">
        <f t="shared" si="417"/>
        <v>Lowering</v>
      </c>
      <c r="AM1625" s="24">
        <f t="shared" si="418"/>
        <v>8.5108516919363414E-3</v>
      </c>
      <c r="AN1625" s="24">
        <f t="shared" si="419"/>
        <v>0.75395481690483335</v>
      </c>
      <c r="AO1625" s="25">
        <v>1.2983899999999999</v>
      </c>
      <c r="AP1625" s="24">
        <f t="shared" si="420"/>
        <v>0.75395481690483335</v>
      </c>
      <c r="AQ1625" s="25">
        <v>0.372525</v>
      </c>
      <c r="AR1625" s="25">
        <v>0.50416300000000003</v>
      </c>
      <c r="AS1625" s="19">
        <v>2675</v>
      </c>
      <c r="AT1625" s="19">
        <v>1.49</v>
      </c>
      <c r="AU1625" s="19">
        <v>1.276</v>
      </c>
      <c r="AV1625" s="19">
        <v>1.6319999999999999</v>
      </c>
      <c r="AW1625" s="19">
        <v>1.2789999999999999</v>
      </c>
      <c r="AX1625" s="19">
        <v>1.452</v>
      </c>
      <c r="AY1625" s="19">
        <v>1.5089999999999999</v>
      </c>
      <c r="AZ1625" s="19">
        <v>1.3140000000000001</v>
      </c>
      <c r="BA1625" s="19">
        <v>1.0469999999999999</v>
      </c>
      <c r="BB1625" s="19">
        <v>0.92100000000000004</v>
      </c>
      <c r="BC1625" s="19">
        <v>0.82399999999999995</v>
      </c>
      <c r="BD1625" s="19">
        <v>1.0209999999999999</v>
      </c>
      <c r="BE1625" s="19">
        <v>0.81100000000000005</v>
      </c>
      <c r="BF1625" s="19">
        <v>0.81799999999999995</v>
      </c>
      <c r="BG1625" s="19">
        <v>0.69199999999999995</v>
      </c>
      <c r="BH1625" s="19">
        <v>0.90400000000000003</v>
      </c>
      <c r="BI1625" s="19">
        <v>0.96299999999999997</v>
      </c>
      <c r="BJ1625" s="19">
        <v>0.95499999999999996</v>
      </c>
      <c r="BK1625" s="19">
        <v>0.80700000000000005</v>
      </c>
      <c r="BL1625" s="19"/>
      <c r="BM1625" s="19">
        <v>1.0329999999999999</v>
      </c>
      <c r="BN1625" s="19">
        <v>0.92</v>
      </c>
      <c r="BO1625" s="19">
        <v>1.153</v>
      </c>
      <c r="BP1625" s="19">
        <v>1.194</v>
      </c>
      <c r="BQ1625" s="19">
        <v>0.76300000000000001</v>
      </c>
      <c r="BR1625" s="19">
        <v>0.66700000000000004</v>
      </c>
      <c r="BS1625" s="19">
        <v>0.88900000000000001</v>
      </c>
      <c r="BT1625" s="19">
        <v>1.2</v>
      </c>
      <c r="BU1625" s="19">
        <v>0.81799999999999995</v>
      </c>
      <c r="BV1625" s="19">
        <v>1.0549999999999999</v>
      </c>
      <c r="BW1625" s="19">
        <v>0.54900000000000004</v>
      </c>
      <c r="BX1625" s="19">
        <v>0.67700000000000005</v>
      </c>
      <c r="BY1625" s="19">
        <v>0.95</v>
      </c>
      <c r="BZ1625" s="19">
        <v>0.76400000000000001</v>
      </c>
      <c r="CA1625" s="19">
        <v>0.60299999999999998</v>
      </c>
      <c r="CB1625" s="19">
        <v>0.78200000000000003</v>
      </c>
      <c r="CC1625" s="19">
        <v>0.75700000000000001</v>
      </c>
      <c r="CD1625" s="19">
        <v>0.71199999999999997</v>
      </c>
      <c r="CE1625" s="19"/>
      <c r="CF1625" s="19">
        <v>1.2470000000000001</v>
      </c>
      <c r="CG1625" s="19">
        <v>1.5940000000000001</v>
      </c>
      <c r="CH1625" s="19">
        <v>1.125</v>
      </c>
      <c r="CI1625" s="19">
        <v>1.4610000000000001</v>
      </c>
      <c r="CJ1625" s="19">
        <v>1.1379999999999999</v>
      </c>
      <c r="CK1625" s="19">
        <v>1.1000000000000001</v>
      </c>
      <c r="CL1625" s="19">
        <v>1.2549999999999999</v>
      </c>
      <c r="CM1625" s="19">
        <v>0.75800000000000001</v>
      </c>
      <c r="CN1625" s="19">
        <v>1.2589999999999999</v>
      </c>
      <c r="CO1625" s="19">
        <v>0.72</v>
      </c>
      <c r="CP1625" s="19">
        <v>0.91300000000000003</v>
      </c>
      <c r="CQ1625" s="19">
        <v>0.86799999999999999</v>
      </c>
      <c r="CR1625" s="19">
        <v>0.746</v>
      </c>
      <c r="CS1625" s="19">
        <v>0.88300000000000001</v>
      </c>
      <c r="CT1625" s="19">
        <v>0.75900000000000001</v>
      </c>
      <c r="CU1625" s="19">
        <v>1.0569999999999999</v>
      </c>
      <c r="CV1625" s="19">
        <v>0.66600000000000004</v>
      </c>
      <c r="CW1625" s="19">
        <v>1.607</v>
      </c>
    </row>
    <row r="1626" spans="1:101" s="1" customFormat="1" ht="15" x14ac:dyDescent="0.2">
      <c r="A1626" s="19">
        <v>2676</v>
      </c>
      <c r="B1626" s="19">
        <v>512.29999999999995</v>
      </c>
      <c r="C1626" s="19">
        <v>1424.4</v>
      </c>
      <c r="D1626" s="19">
        <v>290.10829999999999</v>
      </c>
      <c r="E1626" s="19">
        <v>292.1148</v>
      </c>
      <c r="F1626" s="19">
        <v>56.049900000000001</v>
      </c>
      <c r="G1626" s="20">
        <v>14991.811320000001</v>
      </c>
      <c r="H1626" s="19">
        <v>1</v>
      </c>
      <c r="I1626" s="19">
        <v>1</v>
      </c>
      <c r="J1626" s="19" t="s">
        <v>117</v>
      </c>
      <c r="M1626" s="10"/>
      <c r="N1626" s="10"/>
      <c r="U1626" s="21">
        <v>0</v>
      </c>
      <c r="V1626" s="21">
        <v>0</v>
      </c>
      <c r="W1626" s="21">
        <v>2</v>
      </c>
      <c r="X1626" s="19">
        <v>0.05</v>
      </c>
      <c r="Y1626" s="19">
        <v>0.82699999999999996</v>
      </c>
      <c r="Z1626" s="19">
        <v>0.91900000000000004</v>
      </c>
      <c r="AA1626" s="19">
        <v>1.008</v>
      </c>
      <c r="AB1626" s="22">
        <f t="shared" si="408"/>
        <v>1.0916470588235294</v>
      </c>
      <c r="AC1626" s="22">
        <f t="shared" si="409"/>
        <v>0.878</v>
      </c>
      <c r="AD1626" s="22">
        <f t="shared" si="410"/>
        <v>1.0687777777777776</v>
      </c>
      <c r="AE1626" s="22">
        <f t="shared" si="411"/>
        <v>1.2433337799812407</v>
      </c>
      <c r="AF1626" s="22">
        <f t="shared" si="412"/>
        <v>1.021397601560637</v>
      </c>
      <c r="AG1626" s="22">
        <f t="shared" si="413"/>
        <v>0.31421364802472307</v>
      </c>
      <c r="AH1626" s="22">
        <f t="shared" si="414"/>
        <v>3.0544576439608818E-2</v>
      </c>
      <c r="AI1626" s="22">
        <f t="shared" si="415"/>
        <v>-1.8519754353167832</v>
      </c>
      <c r="AJ1626" s="22">
        <f t="shared" si="416"/>
        <v>-9.1255790699814585E-2</v>
      </c>
      <c r="AK1626" s="22">
        <f t="shared" si="421"/>
        <v>0</v>
      </c>
      <c r="AL1626" s="22" t="str">
        <f t="shared" si="417"/>
        <v>Lowering</v>
      </c>
      <c r="AM1626" s="24">
        <f t="shared" si="418"/>
        <v>1.4061270556235909E-2</v>
      </c>
      <c r="AN1626" s="24">
        <f t="shared" si="419"/>
        <v>0.81048355876222489</v>
      </c>
      <c r="AO1626" s="25">
        <v>1.2238100000000001</v>
      </c>
      <c r="AP1626" s="24">
        <f t="shared" si="420"/>
        <v>0.81048355876222489</v>
      </c>
      <c r="AQ1626" s="25">
        <v>0.35275200000000001</v>
      </c>
      <c r="AR1626" s="25">
        <v>0.48216799999999999</v>
      </c>
      <c r="AS1626" s="19">
        <v>2676</v>
      </c>
      <c r="AT1626" s="19">
        <v>1.5009999999999999</v>
      </c>
      <c r="AU1626" s="19">
        <v>1.101</v>
      </c>
      <c r="AV1626" s="19">
        <v>1.585</v>
      </c>
      <c r="AW1626" s="19">
        <v>1.131</v>
      </c>
      <c r="AX1626" s="19">
        <v>1.3979999999999999</v>
      </c>
      <c r="AY1626" s="19">
        <v>1.385</v>
      </c>
      <c r="AZ1626" s="19">
        <v>1.3640000000000001</v>
      </c>
      <c r="BA1626" s="19">
        <v>1.0900000000000001</v>
      </c>
      <c r="BB1626" s="19">
        <v>1.0269999999999999</v>
      </c>
      <c r="BC1626" s="19">
        <v>0.79100000000000004</v>
      </c>
      <c r="BD1626" s="19">
        <v>1.048</v>
      </c>
      <c r="BE1626" s="19">
        <v>0.84899999999999998</v>
      </c>
      <c r="BF1626" s="19">
        <v>0.92800000000000005</v>
      </c>
      <c r="BG1626" s="19">
        <v>0.72099999999999997</v>
      </c>
      <c r="BH1626" s="19">
        <v>0.89800000000000002</v>
      </c>
      <c r="BI1626" s="19" t="s">
        <v>111</v>
      </c>
      <c r="BJ1626" s="19">
        <v>0.873</v>
      </c>
      <c r="BK1626" s="19">
        <v>0.86799999999999999</v>
      </c>
      <c r="BL1626" s="19"/>
      <c r="BM1626" s="19">
        <v>1.054</v>
      </c>
      <c r="BN1626" s="19">
        <v>0.745</v>
      </c>
      <c r="BO1626" s="19">
        <v>0.92900000000000005</v>
      </c>
      <c r="BP1626" s="19">
        <v>1.214</v>
      </c>
      <c r="BQ1626" s="19">
        <v>0.76200000000000001</v>
      </c>
      <c r="BR1626" s="19">
        <v>0.66900000000000004</v>
      </c>
      <c r="BS1626" s="19">
        <v>0.98399999999999999</v>
      </c>
      <c r="BT1626" s="19">
        <v>1.3080000000000001</v>
      </c>
      <c r="BU1626" s="19">
        <v>0.84699999999999998</v>
      </c>
      <c r="BV1626" s="19">
        <v>1.23</v>
      </c>
      <c r="BW1626" s="19">
        <v>0.58599999999999997</v>
      </c>
      <c r="BX1626" s="19">
        <v>0.746</v>
      </c>
      <c r="BY1626" s="19">
        <v>1.0349999999999999</v>
      </c>
      <c r="BZ1626" s="19">
        <v>0.76100000000000001</v>
      </c>
      <c r="CA1626" s="19">
        <v>0.58199999999999996</v>
      </c>
      <c r="CB1626" s="19">
        <v>0.76400000000000001</v>
      </c>
      <c r="CC1626" s="19">
        <v>0.82599999999999996</v>
      </c>
      <c r="CD1626" s="19">
        <v>0.76200000000000001</v>
      </c>
      <c r="CE1626" s="19"/>
      <c r="CF1626" s="19">
        <v>1.2430000000000001</v>
      </c>
      <c r="CG1626" s="19">
        <v>1.536</v>
      </c>
      <c r="CH1626" s="19">
        <v>1.0049999999999999</v>
      </c>
      <c r="CI1626" s="19">
        <v>1.454</v>
      </c>
      <c r="CJ1626" s="19">
        <v>1.1359999999999999</v>
      </c>
      <c r="CK1626" s="19">
        <v>1.083</v>
      </c>
      <c r="CL1626" s="19">
        <v>1.516</v>
      </c>
      <c r="CM1626" s="19">
        <v>0.68300000000000005</v>
      </c>
      <c r="CN1626" s="19">
        <v>1.2569999999999999</v>
      </c>
      <c r="CO1626" s="19">
        <v>0.60899999999999999</v>
      </c>
      <c r="CP1626" s="19">
        <v>0.93300000000000005</v>
      </c>
      <c r="CQ1626" s="19">
        <v>0.95899999999999996</v>
      </c>
      <c r="CR1626" s="19">
        <v>0.75900000000000001</v>
      </c>
      <c r="CS1626" s="19">
        <v>0.99099999999999999</v>
      </c>
      <c r="CT1626" s="19">
        <v>0.81499999999999995</v>
      </c>
      <c r="CU1626" s="19">
        <v>1.0189999999999999</v>
      </c>
      <c r="CV1626" s="19">
        <v>0.752</v>
      </c>
      <c r="CW1626" s="19">
        <v>1.488</v>
      </c>
    </row>
    <row r="1627" spans="1:101" s="1" customFormat="1" ht="15" x14ac:dyDescent="0.2">
      <c r="A1627" s="19">
        <v>2683</v>
      </c>
      <c r="B1627" s="19">
        <v>512.20000000000005</v>
      </c>
      <c r="C1627" s="19">
        <v>1425.4</v>
      </c>
      <c r="D1627" s="19">
        <v>485.11070000000001</v>
      </c>
      <c r="E1627" s="19">
        <v>487.11759999999998</v>
      </c>
      <c r="F1627" s="19">
        <v>251.0523</v>
      </c>
      <c r="G1627" s="20">
        <v>44799</v>
      </c>
      <c r="H1627" s="19">
        <v>1</v>
      </c>
      <c r="I1627" s="19">
        <v>1</v>
      </c>
      <c r="J1627" s="19" t="s">
        <v>103</v>
      </c>
      <c r="M1627" s="10"/>
      <c r="N1627" s="10"/>
      <c r="U1627" s="21">
        <v>0</v>
      </c>
      <c r="V1627" s="21">
        <v>1</v>
      </c>
      <c r="W1627" s="21">
        <v>98</v>
      </c>
      <c r="X1627" s="19">
        <v>0</v>
      </c>
      <c r="Y1627" s="19">
        <v>0.76500000000000001</v>
      </c>
      <c r="Z1627" s="19">
        <v>0.98399999999999999</v>
      </c>
      <c r="AA1627" s="19">
        <v>1.069</v>
      </c>
      <c r="AB1627" s="22">
        <f t="shared" si="408"/>
        <v>0.75061111111111112</v>
      </c>
      <c r="AC1627" s="22">
        <f t="shared" si="409"/>
        <v>0.85105555555555557</v>
      </c>
      <c r="AD1627" s="22">
        <f t="shared" si="410"/>
        <v>0.76461111111111113</v>
      </c>
      <c r="AE1627" s="22">
        <f t="shared" si="411"/>
        <v>0.88197663032835039</v>
      </c>
      <c r="AF1627" s="22">
        <f t="shared" si="412"/>
        <v>0.98169003850904601</v>
      </c>
      <c r="AG1627" s="22">
        <f t="shared" si="413"/>
        <v>-0.18118766558536945</v>
      </c>
      <c r="AH1627" s="22">
        <f t="shared" si="414"/>
        <v>-2.6660518916985232E-2</v>
      </c>
      <c r="AI1627" s="22">
        <f t="shared" si="415"/>
        <v>-0.73436628538134574</v>
      </c>
      <c r="AJ1627" s="22">
        <f t="shared" si="416"/>
        <v>-7.5363711103746928E-2</v>
      </c>
      <c r="AK1627" s="22">
        <f t="shared" si="421"/>
        <v>0</v>
      </c>
      <c r="AL1627" s="22" t="str">
        <f t="shared" si="417"/>
        <v>Increase</v>
      </c>
      <c r="AM1627" s="24">
        <f t="shared" si="418"/>
        <v>0.18434599831843709</v>
      </c>
      <c r="AN1627" s="24">
        <f t="shared" si="419"/>
        <v>0.84069078858521307</v>
      </c>
      <c r="AO1627" s="25">
        <v>0.79641600000000001</v>
      </c>
      <c r="AP1627" s="24">
        <f t="shared" si="420"/>
        <v>0.84069078858521307</v>
      </c>
      <c r="AQ1627" s="25">
        <v>0.42638300000000001</v>
      </c>
      <c r="AR1627" s="25">
        <v>0.57368399999999997</v>
      </c>
      <c r="AS1627" s="19">
        <v>2683</v>
      </c>
      <c r="AT1627" s="19">
        <v>0.623</v>
      </c>
      <c r="AU1627" s="19">
        <v>0.65</v>
      </c>
      <c r="AV1627" s="19">
        <v>0.53600000000000003</v>
      </c>
      <c r="AW1627" s="19">
        <v>0.88500000000000001</v>
      </c>
      <c r="AX1627" s="19">
        <v>0.70099999999999996</v>
      </c>
      <c r="AY1627" s="19">
        <v>0.70299999999999996</v>
      </c>
      <c r="AZ1627" s="19">
        <v>0.58599999999999997</v>
      </c>
      <c r="BA1627" s="19">
        <v>0.54100000000000004</v>
      </c>
      <c r="BB1627" s="19">
        <v>0.86599999999999999</v>
      </c>
      <c r="BC1627" s="19">
        <v>0.63300000000000001</v>
      </c>
      <c r="BD1627" s="19">
        <v>0.63800000000000001</v>
      </c>
      <c r="BE1627" s="19">
        <v>0.72799999999999998</v>
      </c>
      <c r="BF1627" s="19">
        <v>0.64800000000000002</v>
      </c>
      <c r="BG1627" s="19">
        <v>0.52100000000000002</v>
      </c>
      <c r="BH1627" s="19">
        <v>1.0269999999999999</v>
      </c>
      <c r="BI1627" s="19">
        <v>0.76300000000000001</v>
      </c>
      <c r="BJ1627" s="19">
        <v>1.5309999999999999</v>
      </c>
      <c r="BK1627" s="19">
        <v>0.93100000000000005</v>
      </c>
      <c r="BL1627" s="19"/>
      <c r="BM1627" s="19">
        <v>0.77900000000000003</v>
      </c>
      <c r="BN1627" s="19">
        <v>0.53</v>
      </c>
      <c r="BO1627" s="19">
        <v>0.65200000000000002</v>
      </c>
      <c r="BP1627" s="19">
        <v>0.77500000000000002</v>
      </c>
      <c r="BQ1627" s="19">
        <v>0.71699999999999997</v>
      </c>
      <c r="BR1627" s="19">
        <v>1.1120000000000001</v>
      </c>
      <c r="BS1627" s="19">
        <v>0.97599999999999998</v>
      </c>
      <c r="BT1627" s="19">
        <v>0.87</v>
      </c>
      <c r="BU1627" s="19">
        <v>0.872</v>
      </c>
      <c r="BV1627" s="19">
        <v>0.98799999999999999</v>
      </c>
      <c r="BW1627" s="19">
        <v>0.74099999999999999</v>
      </c>
      <c r="BX1627" s="19">
        <v>0.67400000000000004</v>
      </c>
      <c r="BY1627" s="19">
        <v>0.72899999999999998</v>
      </c>
      <c r="BZ1627" s="19">
        <v>1.1080000000000001</v>
      </c>
      <c r="CA1627" s="19">
        <v>0.74</v>
      </c>
      <c r="CB1627" s="19">
        <v>1.286</v>
      </c>
      <c r="CC1627" s="19">
        <v>0.67500000000000004</v>
      </c>
      <c r="CD1627" s="19">
        <v>1.095</v>
      </c>
      <c r="CE1627" s="19"/>
      <c r="CF1627" s="19">
        <v>0.89500000000000002</v>
      </c>
      <c r="CG1627" s="19">
        <v>0.502</v>
      </c>
      <c r="CH1627" s="19">
        <v>1.0109999999999999</v>
      </c>
      <c r="CI1627" s="19">
        <v>0.628</v>
      </c>
      <c r="CJ1627" s="19">
        <v>0.68500000000000005</v>
      </c>
      <c r="CK1627" s="19">
        <v>0.73199999999999998</v>
      </c>
      <c r="CL1627" s="19">
        <v>0.97299999999999998</v>
      </c>
      <c r="CM1627" s="19">
        <v>0.67800000000000005</v>
      </c>
      <c r="CN1627" s="19">
        <v>0.76500000000000001</v>
      </c>
      <c r="CO1627" s="19">
        <v>0.72199999999999998</v>
      </c>
      <c r="CP1627" s="19">
        <v>0.76300000000000001</v>
      </c>
      <c r="CQ1627" s="19">
        <v>1.226</v>
      </c>
      <c r="CR1627" s="19">
        <v>0.66</v>
      </c>
      <c r="CS1627" s="19">
        <v>0.66</v>
      </c>
      <c r="CT1627" s="19">
        <v>0.73299999999999998</v>
      </c>
      <c r="CU1627" s="19">
        <v>0.69099999999999995</v>
      </c>
      <c r="CV1627" s="19">
        <v>0.70699999999999996</v>
      </c>
      <c r="CW1627" s="19">
        <v>0.73199999999999998</v>
      </c>
    </row>
    <row r="1628" spans="1:101" s="1" customFormat="1" ht="15" x14ac:dyDescent="0.2">
      <c r="A1628" s="19">
        <v>2685</v>
      </c>
      <c r="B1628" s="19">
        <v>512.29999999999995</v>
      </c>
      <c r="C1628" s="19">
        <v>1425.8</v>
      </c>
      <c r="D1628" s="19">
        <v>347.14249999999998</v>
      </c>
      <c r="E1628" s="19">
        <v>349.14920000000001</v>
      </c>
      <c r="F1628" s="19">
        <v>113.0842</v>
      </c>
      <c r="G1628" s="20">
        <v>134614.56140000001</v>
      </c>
      <c r="H1628" s="19">
        <v>1</v>
      </c>
      <c r="I1628" s="19">
        <v>1</v>
      </c>
      <c r="J1628" s="19" t="s">
        <v>103</v>
      </c>
      <c r="M1628" s="10"/>
      <c r="N1628" s="10"/>
      <c r="U1628" s="21">
        <v>0</v>
      </c>
      <c r="V1628" s="21">
        <v>16</v>
      </c>
      <c r="W1628" s="21">
        <v>301</v>
      </c>
      <c r="X1628" s="19">
        <v>0.05</v>
      </c>
      <c r="Y1628" s="19">
        <v>0.374</v>
      </c>
      <c r="Z1628" s="19">
        <v>0.36299999999999999</v>
      </c>
      <c r="AA1628" s="19">
        <v>0.371</v>
      </c>
      <c r="AB1628" s="22">
        <f t="shared" si="408"/>
        <v>0.46227777777777779</v>
      </c>
      <c r="AC1628" s="22">
        <f t="shared" si="409"/>
        <v>0.51049999999999995</v>
      </c>
      <c r="AD1628" s="22">
        <f t="shared" si="410"/>
        <v>0.4286666666666667</v>
      </c>
      <c r="AE1628" s="22">
        <f t="shared" si="411"/>
        <v>0.90553923169006434</v>
      </c>
      <c r="AF1628" s="22">
        <f t="shared" si="412"/>
        <v>1.0784085018144116</v>
      </c>
      <c r="AG1628" s="22">
        <f t="shared" si="413"/>
        <v>-0.14315094886528745</v>
      </c>
      <c r="AH1628" s="22">
        <f t="shared" si="414"/>
        <v>0.10890377540572269</v>
      </c>
      <c r="AI1628" s="22">
        <f t="shared" si="415"/>
        <v>-0.62853986075307711</v>
      </c>
      <c r="AJ1628" s="22">
        <f t="shared" si="416"/>
        <v>-0.45534565827063267</v>
      </c>
      <c r="AK1628" s="22">
        <f t="shared" si="421"/>
        <v>0</v>
      </c>
      <c r="AL1628" s="22" t="str">
        <f t="shared" si="417"/>
        <v>Increase</v>
      </c>
      <c r="AM1628" s="24">
        <f t="shared" si="418"/>
        <v>0.23521235990483894</v>
      </c>
      <c r="AN1628" s="24">
        <f t="shared" si="419"/>
        <v>0.35047281894268889</v>
      </c>
      <c r="AO1628" s="25">
        <v>0.70169300000000001</v>
      </c>
      <c r="AP1628" s="24">
        <f t="shared" si="420"/>
        <v>0.35047281894268889</v>
      </c>
      <c r="AQ1628" s="25">
        <v>0.95471399999999995</v>
      </c>
      <c r="AR1628" s="25">
        <v>0.96335199999999999</v>
      </c>
      <c r="AS1628" s="19">
        <v>2685</v>
      </c>
      <c r="AT1628" s="19">
        <v>0.59399999999999997</v>
      </c>
      <c r="AU1628" s="19">
        <v>0.505</v>
      </c>
      <c r="AV1628" s="19">
        <v>0.4</v>
      </c>
      <c r="AW1628" s="19">
        <v>0.40600000000000003</v>
      </c>
      <c r="AX1628" s="19">
        <v>0.39900000000000002</v>
      </c>
      <c r="AY1628" s="19">
        <v>0.41399999999999998</v>
      </c>
      <c r="AZ1628" s="19">
        <v>0.443</v>
      </c>
      <c r="BA1628" s="19">
        <v>0.32900000000000001</v>
      </c>
      <c r="BB1628" s="19">
        <v>0.48</v>
      </c>
      <c r="BC1628" s="19">
        <v>0.52100000000000002</v>
      </c>
      <c r="BD1628" s="19">
        <v>0.42</v>
      </c>
      <c r="BE1628" s="19">
        <v>0.60499999999999998</v>
      </c>
      <c r="BF1628" s="19">
        <v>0.47099999999999997</v>
      </c>
      <c r="BG1628" s="19">
        <v>0.77600000000000002</v>
      </c>
      <c r="BH1628" s="19">
        <v>0.42599999999999999</v>
      </c>
      <c r="BI1628" s="19">
        <v>0.315</v>
      </c>
      <c r="BJ1628" s="19">
        <v>0.377</v>
      </c>
      <c r="BK1628" s="19">
        <v>0.44</v>
      </c>
      <c r="BL1628" s="19"/>
      <c r="BM1628" s="19">
        <v>0.44600000000000001</v>
      </c>
      <c r="BN1628" s="19">
        <v>0.443</v>
      </c>
      <c r="BO1628" s="19">
        <v>0.59599999999999997</v>
      </c>
      <c r="BP1628" s="19">
        <v>0.432</v>
      </c>
      <c r="BQ1628" s="19">
        <v>0.379</v>
      </c>
      <c r="BR1628" s="19">
        <v>0.38700000000000001</v>
      </c>
      <c r="BS1628" s="19">
        <v>0.50600000000000001</v>
      </c>
      <c r="BT1628" s="19">
        <v>0.48299999999999998</v>
      </c>
      <c r="BU1628" s="19">
        <v>0.35099999999999998</v>
      </c>
      <c r="BV1628" s="19">
        <v>0.45900000000000002</v>
      </c>
      <c r="BW1628" s="19">
        <v>0.40500000000000003</v>
      </c>
      <c r="BX1628" s="19">
        <v>0.53900000000000003</v>
      </c>
      <c r="BY1628" s="19">
        <v>0.83899999999999997</v>
      </c>
      <c r="BZ1628" s="19">
        <v>0.51100000000000001</v>
      </c>
      <c r="CA1628" s="19">
        <v>0.63500000000000001</v>
      </c>
      <c r="CB1628" s="19">
        <v>0.751</v>
      </c>
      <c r="CC1628" s="19">
        <v>0.46800000000000003</v>
      </c>
      <c r="CD1628" s="19">
        <v>0.55900000000000005</v>
      </c>
      <c r="CE1628" s="19"/>
      <c r="CF1628" s="19">
        <v>0.33900000000000002</v>
      </c>
      <c r="CG1628" s="19">
        <v>0.36399999999999999</v>
      </c>
      <c r="CH1628" s="19">
        <v>0.61399999999999999</v>
      </c>
      <c r="CI1628" s="19">
        <v>0.55800000000000005</v>
      </c>
      <c r="CJ1628" s="19">
        <v>0.37</v>
      </c>
      <c r="CK1628" s="19">
        <v>0.316</v>
      </c>
      <c r="CL1628" s="19">
        <v>0.34200000000000003</v>
      </c>
      <c r="CM1628" s="19">
        <v>0.36399999999999999</v>
      </c>
      <c r="CN1628" s="19">
        <v>0.32</v>
      </c>
      <c r="CO1628" s="19">
        <v>0.42299999999999999</v>
      </c>
      <c r="CP1628" s="19">
        <v>0.38200000000000001</v>
      </c>
      <c r="CQ1628" s="19">
        <v>0.45900000000000002</v>
      </c>
      <c r="CR1628" s="19">
        <v>0.52900000000000003</v>
      </c>
      <c r="CS1628" s="19">
        <v>0.58899999999999997</v>
      </c>
      <c r="CT1628" s="19">
        <v>0.46400000000000002</v>
      </c>
      <c r="CU1628" s="19">
        <v>0.56899999999999995</v>
      </c>
      <c r="CV1628" s="19">
        <v>0.41499999999999998</v>
      </c>
      <c r="CW1628" s="19">
        <v>0.29899999999999999</v>
      </c>
    </row>
    <row r="1629" spans="1:101" s="1" customFormat="1" ht="15" x14ac:dyDescent="0.2">
      <c r="A1629" s="19">
        <v>2692</v>
      </c>
      <c r="B1629" s="19">
        <v>514.29999999999995</v>
      </c>
      <c r="C1629" s="19">
        <v>1429.4</v>
      </c>
      <c r="D1629" s="19">
        <v>364.61919999999998</v>
      </c>
      <c r="E1629" s="19">
        <v>366.62580000000003</v>
      </c>
      <c r="F1629" s="19">
        <v>261.12169999999998</v>
      </c>
      <c r="G1629" s="20">
        <v>94779.228069999997</v>
      </c>
      <c r="H1629" s="19">
        <v>2</v>
      </c>
      <c r="I1629" s="19">
        <v>2</v>
      </c>
      <c r="J1629" s="19" t="s">
        <v>109</v>
      </c>
      <c r="M1629" s="10"/>
      <c r="N1629" s="10"/>
      <c r="U1629" s="21">
        <v>1</v>
      </c>
      <c r="V1629" s="21">
        <v>20</v>
      </c>
      <c r="W1629" s="21">
        <v>431</v>
      </c>
      <c r="X1629" s="19">
        <v>0.05</v>
      </c>
      <c r="Y1629" s="19">
        <v>0.88900000000000001</v>
      </c>
      <c r="Z1629" s="19">
        <v>0.93600000000000005</v>
      </c>
      <c r="AA1629" s="19">
        <v>0.95</v>
      </c>
      <c r="AB1629" s="22">
        <f t="shared" si="408"/>
        <v>0.79755555555555557</v>
      </c>
      <c r="AC1629" s="22">
        <f t="shared" si="409"/>
        <v>1.2340000000000002</v>
      </c>
      <c r="AD1629" s="22">
        <f t="shared" si="410"/>
        <v>1.122611111111111</v>
      </c>
      <c r="AE1629" s="22">
        <f t="shared" si="411"/>
        <v>0.64631730596074188</v>
      </c>
      <c r="AF1629" s="22">
        <f t="shared" si="412"/>
        <v>0.71044687484535074</v>
      </c>
      <c r="AG1629" s="22">
        <f t="shared" si="413"/>
        <v>-0.6296854727756529</v>
      </c>
      <c r="AH1629" s="22">
        <f t="shared" si="414"/>
        <v>-0.49320132193256905</v>
      </c>
      <c r="AI1629" s="22">
        <f t="shared" si="415"/>
        <v>-1.9536304678710938</v>
      </c>
      <c r="AJ1629" s="22">
        <f t="shared" si="416"/>
        <v>-2.0436164188328521</v>
      </c>
      <c r="AK1629" s="22">
        <f t="shared" si="421"/>
        <v>0</v>
      </c>
      <c r="AL1629" s="22" t="str">
        <f t="shared" si="417"/>
        <v>Increase</v>
      </c>
      <c r="AM1629" s="24">
        <f t="shared" si="418"/>
        <v>1.1126780792109976E-2</v>
      </c>
      <c r="AN1629" s="24">
        <f t="shared" si="419"/>
        <v>9.0444795505911606E-3</v>
      </c>
      <c r="AO1629" s="25">
        <v>1.40106</v>
      </c>
      <c r="AP1629" s="24">
        <f t="shared" si="420"/>
        <v>9.0444795505911606E-3</v>
      </c>
      <c r="AQ1629" s="25">
        <v>1.5045200000000001</v>
      </c>
      <c r="AR1629" s="25">
        <v>1.43536</v>
      </c>
      <c r="AS1629" s="19">
        <v>2692</v>
      </c>
      <c r="AT1629" s="19">
        <v>0.76200000000000001</v>
      </c>
      <c r="AU1629" s="19">
        <v>1.048</v>
      </c>
      <c r="AV1629" s="19">
        <v>0.499</v>
      </c>
      <c r="AW1629" s="19">
        <v>0.84899999999999998</v>
      </c>
      <c r="AX1629" s="19">
        <v>0.66100000000000003</v>
      </c>
      <c r="AY1629" s="19">
        <v>0.54</v>
      </c>
      <c r="AZ1629" s="19">
        <v>1.4950000000000001</v>
      </c>
      <c r="BA1629" s="19">
        <v>0.871</v>
      </c>
      <c r="BB1629" s="19">
        <v>0.89100000000000001</v>
      </c>
      <c r="BC1629" s="19">
        <v>0.84</v>
      </c>
      <c r="BD1629" s="19">
        <v>0.61</v>
      </c>
      <c r="BE1629" s="19">
        <v>1.1519999999999999</v>
      </c>
      <c r="BF1629" s="19">
        <v>0.55000000000000004</v>
      </c>
      <c r="BG1629" s="19">
        <v>1.3260000000000001</v>
      </c>
      <c r="BH1629" s="19">
        <v>0.624</v>
      </c>
      <c r="BI1629" s="19">
        <v>0.38900000000000001</v>
      </c>
      <c r="BJ1629" s="19">
        <v>0.51900000000000002</v>
      </c>
      <c r="BK1629" s="19">
        <v>0.73</v>
      </c>
      <c r="BL1629" s="19"/>
      <c r="BM1629" s="19">
        <v>1.901</v>
      </c>
      <c r="BN1629" s="19">
        <v>1.446</v>
      </c>
      <c r="BO1629" s="19">
        <v>0.47399999999999998</v>
      </c>
      <c r="BP1629" s="19">
        <v>0.68700000000000006</v>
      </c>
      <c r="BQ1629" s="19">
        <v>2.2989999999999999</v>
      </c>
      <c r="BR1629" s="19">
        <v>2.2799999999999998</v>
      </c>
      <c r="BS1629" s="19">
        <v>1.3049999999999999</v>
      </c>
      <c r="BT1629" s="19">
        <v>0.58799999999999997</v>
      </c>
      <c r="BU1629" s="19">
        <v>0.98</v>
      </c>
      <c r="BV1629" s="19">
        <v>1.2410000000000001</v>
      </c>
      <c r="BW1629" s="19">
        <v>2.0710000000000002</v>
      </c>
      <c r="BX1629" s="19">
        <v>0.745</v>
      </c>
      <c r="BY1629" s="19">
        <v>0.72699999999999998</v>
      </c>
      <c r="BZ1629" s="19">
        <v>0.67400000000000004</v>
      </c>
      <c r="CA1629" s="19">
        <v>1.2370000000000001</v>
      </c>
      <c r="CB1629" s="19">
        <v>0.54600000000000004</v>
      </c>
      <c r="CC1629" s="19">
        <v>1.4339999999999999</v>
      </c>
      <c r="CD1629" s="19">
        <v>1.577</v>
      </c>
      <c r="CE1629" s="19"/>
      <c r="CF1629" s="19">
        <v>0.746</v>
      </c>
      <c r="CG1629" s="19">
        <v>1.167</v>
      </c>
      <c r="CH1629" s="19">
        <v>1.4119999999999999</v>
      </c>
      <c r="CI1629" s="19">
        <v>1.3029999999999999</v>
      </c>
      <c r="CJ1629" s="19">
        <v>1.7270000000000001</v>
      </c>
      <c r="CK1629" s="19">
        <v>1.718</v>
      </c>
      <c r="CL1629" s="19">
        <v>1.1919999999999999</v>
      </c>
      <c r="CM1629" s="19">
        <v>1.5</v>
      </c>
      <c r="CN1629" s="19">
        <v>0.39400000000000002</v>
      </c>
      <c r="CO1629" s="19">
        <v>0.93700000000000006</v>
      </c>
      <c r="CP1629" s="19">
        <v>0.38400000000000001</v>
      </c>
      <c r="CQ1629" s="19">
        <v>1.472</v>
      </c>
      <c r="CR1629" s="19">
        <v>1.3069999999999999</v>
      </c>
      <c r="CS1629" s="19">
        <v>1.1120000000000001</v>
      </c>
      <c r="CT1629" s="19">
        <v>1.06</v>
      </c>
      <c r="CU1629" s="19">
        <v>0.61799999999999999</v>
      </c>
      <c r="CV1629" s="19">
        <v>1.075</v>
      </c>
      <c r="CW1629" s="19">
        <v>1.083</v>
      </c>
    </row>
    <row r="1630" spans="1:101" s="1" customFormat="1" ht="15" x14ac:dyDescent="0.2">
      <c r="A1630" s="19">
        <v>2693</v>
      </c>
      <c r="B1630" s="19">
        <v>513.70000000000005</v>
      </c>
      <c r="C1630" s="19">
        <v>1429.7</v>
      </c>
      <c r="D1630" s="19">
        <v>408.12450000000001</v>
      </c>
      <c r="E1630" s="19">
        <v>410.1309</v>
      </c>
      <c r="F1630" s="19">
        <v>348.13229999999999</v>
      </c>
      <c r="G1630" s="20">
        <v>4415.1428569999998</v>
      </c>
      <c r="H1630" s="19">
        <v>2</v>
      </c>
      <c r="I1630" s="19">
        <v>2</v>
      </c>
      <c r="J1630" s="19" t="s">
        <v>103</v>
      </c>
      <c r="M1630" s="10"/>
      <c r="N1630" s="10"/>
      <c r="U1630" s="21">
        <v>0</v>
      </c>
      <c r="V1630" s="21">
        <v>9</v>
      </c>
      <c r="W1630" s="21">
        <v>369</v>
      </c>
      <c r="X1630" s="19">
        <v>0.05</v>
      </c>
      <c r="Y1630" s="19">
        <v>0.92800000000000005</v>
      </c>
      <c r="Z1630" s="19">
        <v>1.04</v>
      </c>
      <c r="AA1630" s="19">
        <v>0.73099999999999998</v>
      </c>
      <c r="AB1630" s="22">
        <f t="shared" si="408"/>
        <v>0.9579444444444446</v>
      </c>
      <c r="AC1630" s="22">
        <f t="shared" si="409"/>
        <v>1.0781111111111112</v>
      </c>
      <c r="AD1630" s="22">
        <f t="shared" si="410"/>
        <v>1.2065555555555558</v>
      </c>
      <c r="AE1630" s="22">
        <f t="shared" si="411"/>
        <v>0.8885396269195095</v>
      </c>
      <c r="AF1630" s="22">
        <f t="shared" si="412"/>
        <v>0.79394971912699142</v>
      </c>
      <c r="AG1630" s="22">
        <f t="shared" si="413"/>
        <v>-0.17049197616247519</v>
      </c>
      <c r="AH1630" s="22">
        <f t="shared" si="414"/>
        <v>-0.33288045057085758</v>
      </c>
      <c r="AI1630" s="22">
        <f t="shared" si="415"/>
        <v>-0.50755727683122587</v>
      </c>
      <c r="AJ1630" s="22">
        <f t="shared" si="416"/>
        <v>-1.6773798485403706</v>
      </c>
      <c r="AK1630" s="22">
        <f t="shared" si="421"/>
        <v>0</v>
      </c>
      <c r="AL1630" s="22" t="str">
        <f t="shared" si="417"/>
        <v>Increase</v>
      </c>
      <c r="AM1630" s="24">
        <f t="shared" si="418"/>
        <v>0.31077260139563506</v>
      </c>
      <c r="AN1630" s="24">
        <f t="shared" si="419"/>
        <v>2.1019392089279589E-2</v>
      </c>
      <c r="AO1630" s="25">
        <v>0.98399599999999998</v>
      </c>
      <c r="AP1630" s="24">
        <f t="shared" si="420"/>
        <v>2.1019392089279589E-2</v>
      </c>
      <c r="AQ1630" s="25">
        <v>1.4332100000000001</v>
      </c>
      <c r="AR1630" s="25">
        <v>1.3220000000000001</v>
      </c>
      <c r="AS1630" s="19">
        <v>2693</v>
      </c>
      <c r="AT1630" s="19">
        <v>0.749</v>
      </c>
      <c r="AU1630" s="19">
        <v>1.173</v>
      </c>
      <c r="AV1630" s="19">
        <v>0.86</v>
      </c>
      <c r="AW1630" s="19">
        <v>1.054</v>
      </c>
      <c r="AX1630" s="19">
        <v>0.77100000000000002</v>
      </c>
      <c r="AY1630" s="19">
        <v>0.66100000000000003</v>
      </c>
      <c r="AZ1630" s="19">
        <v>1.72</v>
      </c>
      <c r="BA1630" s="19">
        <v>1.329</v>
      </c>
      <c r="BB1630" s="19">
        <v>1.0129999999999999</v>
      </c>
      <c r="BC1630" s="19">
        <v>1.1619999999999999</v>
      </c>
      <c r="BD1630" s="19">
        <v>0.74299999999999999</v>
      </c>
      <c r="BE1630" s="19">
        <v>1.079</v>
      </c>
      <c r="BF1630" s="19">
        <v>0.75</v>
      </c>
      <c r="BG1630" s="19">
        <v>1.3260000000000001</v>
      </c>
      <c r="BH1630" s="19">
        <v>0.85399999999999998</v>
      </c>
      <c r="BI1630" s="19">
        <v>0.45400000000000001</v>
      </c>
      <c r="BJ1630" s="19">
        <v>0.66300000000000003</v>
      </c>
      <c r="BK1630" s="19">
        <v>0.88200000000000001</v>
      </c>
      <c r="BL1630" s="19"/>
      <c r="BM1630" s="19">
        <v>1.224</v>
      </c>
      <c r="BN1630" s="19">
        <v>1.353</v>
      </c>
      <c r="BO1630" s="19">
        <v>0.53100000000000003</v>
      </c>
      <c r="BP1630" s="19">
        <v>0.78400000000000003</v>
      </c>
      <c r="BQ1630" s="19">
        <v>1.7390000000000001</v>
      </c>
      <c r="BR1630" s="19">
        <v>1.66</v>
      </c>
      <c r="BS1630" s="19">
        <v>1.1779999999999999</v>
      </c>
      <c r="BT1630" s="19">
        <v>0.60199999999999998</v>
      </c>
      <c r="BU1630" s="19">
        <v>0.96699999999999997</v>
      </c>
      <c r="BV1630" s="19">
        <v>1.319</v>
      </c>
      <c r="BW1630" s="19">
        <v>1.724</v>
      </c>
      <c r="BX1630" s="19">
        <v>0.71299999999999997</v>
      </c>
      <c r="BY1630" s="19">
        <v>0.68200000000000005</v>
      </c>
      <c r="BZ1630" s="19">
        <v>0.81899999999999995</v>
      </c>
      <c r="CA1630" s="19">
        <v>1.085</v>
      </c>
      <c r="CB1630" s="19">
        <v>0.64</v>
      </c>
      <c r="CC1630" s="19">
        <v>1.1020000000000001</v>
      </c>
      <c r="CD1630" s="19">
        <v>1.284</v>
      </c>
      <c r="CE1630" s="19"/>
      <c r="CF1630" s="19">
        <v>0.90300000000000002</v>
      </c>
      <c r="CG1630" s="19">
        <v>1.266</v>
      </c>
      <c r="CH1630" s="19">
        <v>1.4219999999999999</v>
      </c>
      <c r="CI1630" s="19">
        <v>1.381</v>
      </c>
      <c r="CJ1630" s="19">
        <v>1.355</v>
      </c>
      <c r="CK1630" s="19">
        <v>1.71</v>
      </c>
      <c r="CL1630" s="19">
        <v>1.4930000000000001</v>
      </c>
      <c r="CM1630" s="19">
        <v>1.25</v>
      </c>
      <c r="CN1630" s="19">
        <v>0.69399999999999995</v>
      </c>
      <c r="CO1630" s="19">
        <v>1.2270000000000001</v>
      </c>
      <c r="CP1630" s="19">
        <v>0.63100000000000001</v>
      </c>
      <c r="CQ1630" s="19">
        <v>1.343</v>
      </c>
      <c r="CR1630" s="19">
        <v>1.298</v>
      </c>
      <c r="CS1630" s="19">
        <v>1.2030000000000001</v>
      </c>
      <c r="CT1630" s="19">
        <v>1.385</v>
      </c>
      <c r="CU1630" s="19">
        <v>0.55500000000000005</v>
      </c>
      <c r="CV1630" s="19">
        <v>1.3720000000000001</v>
      </c>
      <c r="CW1630" s="19">
        <v>1.23</v>
      </c>
    </row>
    <row r="1631" spans="1:101" s="1" customFormat="1" ht="15" x14ac:dyDescent="0.2">
      <c r="A1631" s="19">
        <v>2695</v>
      </c>
      <c r="B1631" s="19">
        <v>515.20000000000005</v>
      </c>
      <c r="C1631" s="19">
        <v>1430.6</v>
      </c>
      <c r="D1631" s="19">
        <v>611.1345</v>
      </c>
      <c r="E1631" s="19">
        <v>615.14829999999995</v>
      </c>
      <c r="F1631" s="19">
        <v>144.02510000000001</v>
      </c>
      <c r="G1631" s="20">
        <v>7542</v>
      </c>
      <c r="H1631" s="19">
        <v>1</v>
      </c>
      <c r="I1631" s="19">
        <v>2</v>
      </c>
      <c r="J1631" s="19" t="s">
        <v>103</v>
      </c>
      <c r="M1631" s="10"/>
      <c r="N1631" s="10"/>
      <c r="U1631" s="21">
        <v>0</v>
      </c>
      <c r="V1631" s="21">
        <v>1</v>
      </c>
      <c r="W1631" s="21">
        <v>43</v>
      </c>
      <c r="X1631" s="19">
        <v>0.05</v>
      </c>
      <c r="Y1631" s="19">
        <v>0.98799999999999999</v>
      </c>
      <c r="Z1631" s="19">
        <v>1.2170000000000001</v>
      </c>
      <c r="AA1631" s="19">
        <v>1.0249999999999999</v>
      </c>
      <c r="AB1631" s="22">
        <f t="shared" si="408"/>
        <v>0.96838888888888874</v>
      </c>
      <c r="AC1631" s="22">
        <f t="shared" si="409"/>
        <v>1.2697222222222224</v>
      </c>
      <c r="AD1631" s="22">
        <f t="shared" si="410"/>
        <v>1.2356666666666667</v>
      </c>
      <c r="AE1631" s="22">
        <f t="shared" si="411"/>
        <v>0.76267775103915969</v>
      </c>
      <c r="AF1631" s="22">
        <f t="shared" si="412"/>
        <v>0.78369750921679693</v>
      </c>
      <c r="AG1631" s="22">
        <f t="shared" si="413"/>
        <v>-0.39085448105281551</v>
      </c>
      <c r="AH1631" s="22">
        <f t="shared" si="414"/>
        <v>-0.35163118310172997</v>
      </c>
      <c r="AI1631" s="22">
        <f t="shared" si="415"/>
        <v>-1.2053721964528865</v>
      </c>
      <c r="AJ1631" s="22">
        <f t="shared" si="416"/>
        <v>-1.5568619889957587</v>
      </c>
      <c r="AK1631" s="22">
        <f t="shared" si="421"/>
        <v>0</v>
      </c>
      <c r="AL1631" s="22" t="str">
        <f t="shared" si="417"/>
        <v>Increase</v>
      </c>
      <c r="AM1631" s="24">
        <f t="shared" si="418"/>
        <v>6.2320051498635474E-2</v>
      </c>
      <c r="AN1631" s="24">
        <f t="shared" si="419"/>
        <v>2.7742015561333971E-2</v>
      </c>
      <c r="AO1631" s="25">
        <v>1.08358</v>
      </c>
      <c r="AP1631" s="24">
        <f t="shared" si="420"/>
        <v>2.7742015561333971E-2</v>
      </c>
      <c r="AQ1631" s="25">
        <v>1.2493300000000001</v>
      </c>
      <c r="AR1631" s="25">
        <v>1.1293</v>
      </c>
      <c r="AS1631" s="19">
        <v>2695</v>
      </c>
      <c r="AT1631" s="19">
        <v>1.038</v>
      </c>
      <c r="AU1631" s="19">
        <v>1.3979999999999999</v>
      </c>
      <c r="AV1631" s="19">
        <v>0.93500000000000005</v>
      </c>
      <c r="AW1631" s="19">
        <v>1.173</v>
      </c>
      <c r="AX1631" s="19">
        <v>0.98499999999999999</v>
      </c>
      <c r="AY1631" s="19">
        <v>0.73099999999999998</v>
      </c>
      <c r="AZ1631" s="19">
        <v>1.571</v>
      </c>
      <c r="BA1631" s="19">
        <v>1.3</v>
      </c>
      <c r="BB1631" s="19">
        <v>0.93700000000000006</v>
      </c>
      <c r="BC1631" s="19">
        <v>0.995</v>
      </c>
      <c r="BD1631" s="19">
        <v>0.64</v>
      </c>
      <c r="BE1631" s="19">
        <v>0.81899999999999995</v>
      </c>
      <c r="BF1631" s="19">
        <v>0.78400000000000003</v>
      </c>
      <c r="BG1631" s="19">
        <v>1.0169999999999999</v>
      </c>
      <c r="BH1631" s="19">
        <v>0.88500000000000001</v>
      </c>
      <c r="BI1631" s="19">
        <v>0.46200000000000002</v>
      </c>
      <c r="BJ1631" s="19">
        <v>0.81100000000000005</v>
      </c>
      <c r="BK1631" s="19">
        <v>0.95</v>
      </c>
      <c r="BL1631" s="19"/>
      <c r="BM1631" s="19">
        <v>1.361</v>
      </c>
      <c r="BN1631" s="19">
        <v>1.5069999999999999</v>
      </c>
      <c r="BO1631" s="19">
        <v>0.96899999999999997</v>
      </c>
      <c r="BP1631" s="19">
        <v>1.1759999999999999</v>
      </c>
      <c r="BQ1631" s="19">
        <v>2.4860000000000002</v>
      </c>
      <c r="BR1631" s="19">
        <v>2.5249999999999999</v>
      </c>
      <c r="BS1631" s="19">
        <v>1.7909999999999999</v>
      </c>
      <c r="BT1631" s="19">
        <v>0.71799999999999997</v>
      </c>
      <c r="BU1631" s="19">
        <v>0.91</v>
      </c>
      <c r="BV1631" s="19">
        <v>0.89900000000000002</v>
      </c>
      <c r="BW1631" s="19">
        <v>1.6279999999999999</v>
      </c>
      <c r="BX1631" s="19">
        <v>0.91700000000000004</v>
      </c>
      <c r="BY1631" s="19">
        <v>0.53</v>
      </c>
      <c r="BZ1631" s="19">
        <v>0.70499999999999996</v>
      </c>
      <c r="CA1631" s="19">
        <v>1.06</v>
      </c>
      <c r="CB1631" s="19">
        <v>0.52400000000000002</v>
      </c>
      <c r="CC1631" s="19">
        <v>1.764</v>
      </c>
      <c r="CD1631" s="19">
        <v>1.385</v>
      </c>
      <c r="CE1631" s="19"/>
      <c r="CF1631" s="19">
        <v>1.1080000000000001</v>
      </c>
      <c r="CG1631" s="19">
        <v>1.335</v>
      </c>
      <c r="CH1631" s="19">
        <v>1.583</v>
      </c>
      <c r="CI1631" s="19">
        <v>1.704</v>
      </c>
      <c r="CJ1631" s="19">
        <v>1.3260000000000001</v>
      </c>
      <c r="CK1631" s="19">
        <v>2.234</v>
      </c>
      <c r="CL1631" s="19">
        <v>1.6519999999999999</v>
      </c>
      <c r="CM1631" s="19">
        <v>1.321</v>
      </c>
      <c r="CN1631" s="19">
        <v>0.69</v>
      </c>
      <c r="CO1631" s="19">
        <v>1.0249999999999999</v>
      </c>
      <c r="CP1631" s="19">
        <v>0.48299999999999998</v>
      </c>
      <c r="CQ1631" s="19">
        <v>1.151</v>
      </c>
      <c r="CR1631" s="19">
        <v>1.091</v>
      </c>
      <c r="CS1631" s="19">
        <v>1.161</v>
      </c>
      <c r="CT1631" s="19">
        <v>1.157</v>
      </c>
      <c r="CU1631" s="19">
        <v>0.66</v>
      </c>
      <c r="CV1631" s="19">
        <v>1.18</v>
      </c>
      <c r="CW1631" s="19">
        <v>1.381</v>
      </c>
    </row>
    <row r="1632" spans="1:101" s="1" customFormat="1" ht="15" x14ac:dyDescent="0.2">
      <c r="A1632" s="19">
        <v>2698</v>
      </c>
      <c r="B1632" s="19">
        <v>515.29999999999995</v>
      </c>
      <c r="C1632" s="19">
        <v>1431.9</v>
      </c>
      <c r="D1632" s="19">
        <v>609.13509999999997</v>
      </c>
      <c r="E1632" s="19">
        <v>613.14840000000004</v>
      </c>
      <c r="F1632" s="19">
        <v>142.0257</v>
      </c>
      <c r="G1632" s="20">
        <v>54101.543859999998</v>
      </c>
      <c r="H1632" s="19">
        <v>1</v>
      </c>
      <c r="I1632" s="19">
        <v>2</v>
      </c>
      <c r="J1632" s="19" t="s">
        <v>109</v>
      </c>
      <c r="M1632" s="10"/>
      <c r="N1632" s="10"/>
      <c r="U1632" s="21">
        <v>3</v>
      </c>
      <c r="V1632" s="21">
        <v>6</v>
      </c>
      <c r="W1632" s="21">
        <v>325</v>
      </c>
      <c r="X1632" s="19">
        <v>0.05</v>
      </c>
      <c r="Y1632" s="19">
        <v>0.995</v>
      </c>
      <c r="Z1632" s="19">
        <v>1.0109999999999999</v>
      </c>
      <c r="AA1632" s="19">
        <v>0.93899999999999995</v>
      </c>
      <c r="AB1632" s="22">
        <f t="shared" si="408"/>
        <v>0.88055555555555565</v>
      </c>
      <c r="AC1632" s="22">
        <f t="shared" si="409"/>
        <v>1.1304444444444446</v>
      </c>
      <c r="AD1632" s="22">
        <f t="shared" si="410"/>
        <v>1.107588235294118</v>
      </c>
      <c r="AE1632" s="22">
        <f t="shared" si="411"/>
        <v>0.77894633379201883</v>
      </c>
      <c r="AF1632" s="22">
        <f t="shared" si="412"/>
        <v>0.79502068322504871</v>
      </c>
      <c r="AG1632" s="22">
        <f t="shared" si="413"/>
        <v>-0.36040415894849692</v>
      </c>
      <c r="AH1632" s="22">
        <f t="shared" si="414"/>
        <v>-0.33093570090791491</v>
      </c>
      <c r="AI1632" s="22">
        <f t="shared" si="415"/>
        <v>-1.1521217560158681</v>
      </c>
      <c r="AJ1632" s="22">
        <f t="shared" si="416"/>
        <v>-1.8677105112571726</v>
      </c>
      <c r="AK1632" s="22">
        <f t="shared" si="421"/>
        <v>0</v>
      </c>
      <c r="AL1632" s="22" t="str">
        <f t="shared" si="417"/>
        <v>Increase</v>
      </c>
      <c r="AM1632" s="24">
        <f t="shared" si="418"/>
        <v>7.0449553342863527E-2</v>
      </c>
      <c r="AN1632" s="24">
        <f t="shared" si="419"/>
        <v>1.3560930454315808E-2</v>
      </c>
      <c r="AO1632" s="25">
        <v>1.1120300000000001</v>
      </c>
      <c r="AP1632" s="24">
        <f t="shared" si="420"/>
        <v>1.3560930454315808E-2</v>
      </c>
      <c r="AQ1632" s="25">
        <v>1.3520300000000001</v>
      </c>
      <c r="AR1632" s="25">
        <v>1.2129000000000001</v>
      </c>
      <c r="AS1632" s="19">
        <v>2698</v>
      </c>
      <c r="AT1632" s="19">
        <v>0.873</v>
      </c>
      <c r="AU1632" s="19">
        <v>1.2569999999999999</v>
      </c>
      <c r="AV1632" s="19">
        <v>0.67500000000000004</v>
      </c>
      <c r="AW1632" s="19">
        <v>1.034</v>
      </c>
      <c r="AX1632" s="19">
        <v>0.85299999999999998</v>
      </c>
      <c r="AY1632" s="19">
        <v>0.623</v>
      </c>
      <c r="AZ1632" s="19">
        <v>1.4370000000000001</v>
      </c>
      <c r="BA1632" s="19">
        <v>1.2450000000000001</v>
      </c>
      <c r="BB1632" s="19">
        <v>0.85499999999999998</v>
      </c>
      <c r="BC1632" s="19">
        <v>0.89500000000000002</v>
      </c>
      <c r="BD1632" s="19">
        <v>0.64600000000000002</v>
      </c>
      <c r="BE1632" s="19">
        <v>0.83</v>
      </c>
      <c r="BF1632" s="19">
        <v>0.76500000000000001</v>
      </c>
      <c r="BG1632" s="19">
        <v>0.99</v>
      </c>
      <c r="BH1632" s="19">
        <v>0.64500000000000002</v>
      </c>
      <c r="BI1632" s="19">
        <v>0.65600000000000003</v>
      </c>
      <c r="BJ1632" s="19">
        <v>0.70599999999999996</v>
      </c>
      <c r="BK1632" s="19">
        <v>0.86499999999999999</v>
      </c>
      <c r="BL1632" s="19"/>
      <c r="BM1632" s="19">
        <v>1.3049999999999999</v>
      </c>
      <c r="BN1632" s="19">
        <v>1.284</v>
      </c>
      <c r="BO1632" s="19">
        <v>0.79900000000000004</v>
      </c>
      <c r="BP1632" s="19">
        <v>1.0149999999999999</v>
      </c>
      <c r="BQ1632" s="19">
        <v>2.1629999999999998</v>
      </c>
      <c r="BR1632" s="19">
        <v>2.4239999999999999</v>
      </c>
      <c r="BS1632" s="19">
        <v>1.31</v>
      </c>
      <c r="BT1632" s="19">
        <v>0.66700000000000004</v>
      </c>
      <c r="BU1632" s="19">
        <v>0.84899999999999998</v>
      </c>
      <c r="BV1632" s="19">
        <v>0.93600000000000005</v>
      </c>
      <c r="BW1632" s="19">
        <v>1.284</v>
      </c>
      <c r="BX1632" s="19">
        <v>0.85199999999999998</v>
      </c>
      <c r="BY1632" s="19">
        <v>0.57899999999999996</v>
      </c>
      <c r="BZ1632" s="19">
        <v>0.746</v>
      </c>
      <c r="CA1632" s="19">
        <v>1.097</v>
      </c>
      <c r="CB1632" s="19">
        <v>0.42799999999999999</v>
      </c>
      <c r="CC1632" s="19">
        <v>1.2649999999999999</v>
      </c>
      <c r="CD1632" s="19">
        <v>1.345</v>
      </c>
      <c r="CE1632" s="19"/>
      <c r="CF1632" s="19">
        <v>1.1160000000000001</v>
      </c>
      <c r="CG1632" s="19">
        <v>1.1459999999999999</v>
      </c>
      <c r="CH1632" s="19">
        <v>1.258</v>
      </c>
      <c r="CI1632" s="19">
        <v>1.2629999999999999</v>
      </c>
      <c r="CJ1632" s="19">
        <v>1.325</v>
      </c>
      <c r="CK1632" s="19">
        <v>1.7050000000000001</v>
      </c>
      <c r="CL1632" s="19">
        <v>1.4490000000000001</v>
      </c>
      <c r="CM1632" s="19">
        <v>1.1439999999999999</v>
      </c>
      <c r="CN1632" s="19">
        <v>0.81299999999999994</v>
      </c>
      <c r="CO1632" s="19">
        <v>0.88400000000000001</v>
      </c>
      <c r="CP1632" s="19">
        <v>0.63400000000000001</v>
      </c>
      <c r="CQ1632" s="19">
        <v>1.095</v>
      </c>
      <c r="CR1632" s="19">
        <v>0.95699999999999996</v>
      </c>
      <c r="CS1632" s="19">
        <v>0.94599999999999995</v>
      </c>
      <c r="CT1632" s="19" t="s">
        <v>111</v>
      </c>
      <c r="CU1632" s="19">
        <v>0.65700000000000003</v>
      </c>
      <c r="CV1632" s="19">
        <v>1.1539999999999999</v>
      </c>
      <c r="CW1632" s="19">
        <v>1.2829999999999999</v>
      </c>
    </row>
    <row r="1633" spans="1:101" s="1" customFormat="1" ht="15" x14ac:dyDescent="0.2">
      <c r="A1633" s="19">
        <v>2699</v>
      </c>
      <c r="B1633" s="19">
        <v>514.6</v>
      </c>
      <c r="C1633" s="19">
        <v>1432.6</v>
      </c>
      <c r="D1633" s="19">
        <v>654.19209999999998</v>
      </c>
      <c r="E1633" s="19">
        <v>658.20569999999998</v>
      </c>
      <c r="F1633" s="19">
        <v>187.08279999999999</v>
      </c>
      <c r="G1633" s="20">
        <v>3262</v>
      </c>
      <c r="H1633" s="19">
        <v>1</v>
      </c>
      <c r="I1633" s="19">
        <v>2</v>
      </c>
      <c r="J1633" s="19" t="s">
        <v>109</v>
      </c>
      <c r="M1633" s="10"/>
      <c r="N1633" s="10"/>
      <c r="U1633" s="21">
        <v>1</v>
      </c>
      <c r="V1633" s="21">
        <v>32</v>
      </c>
      <c r="W1633" s="21">
        <v>408</v>
      </c>
      <c r="X1633" s="19">
        <v>0.05</v>
      </c>
      <c r="Y1633" s="19">
        <v>1.331</v>
      </c>
      <c r="Z1633" s="19">
        <v>1.01</v>
      </c>
      <c r="AA1633" s="19">
        <v>1.006</v>
      </c>
      <c r="AB1633" s="22">
        <f t="shared" si="408"/>
        <v>0.97277777777777763</v>
      </c>
      <c r="AC1633" s="22">
        <f t="shared" si="409"/>
        <v>1.234</v>
      </c>
      <c r="AD1633" s="22">
        <f t="shared" si="410"/>
        <v>1.2844444444444445</v>
      </c>
      <c r="AE1633" s="22">
        <f t="shared" si="411"/>
        <v>0.78831262380695111</v>
      </c>
      <c r="AF1633" s="22">
        <f t="shared" si="412"/>
        <v>0.75735294117647045</v>
      </c>
      <c r="AG1633" s="22">
        <f t="shared" si="413"/>
        <v>-0.34316021727081031</v>
      </c>
      <c r="AH1633" s="22">
        <f t="shared" si="414"/>
        <v>-0.40096231406712135</v>
      </c>
      <c r="AI1633" s="22">
        <f t="shared" si="415"/>
        <v>-0.95423179250116408</v>
      </c>
      <c r="AJ1633" s="22">
        <f t="shared" si="416"/>
        <v>-1.5253263944832036</v>
      </c>
      <c r="AK1633" s="22">
        <f t="shared" si="421"/>
        <v>0</v>
      </c>
      <c r="AL1633" s="22" t="str">
        <f t="shared" si="417"/>
        <v>Increase</v>
      </c>
      <c r="AM1633" s="24">
        <f t="shared" si="418"/>
        <v>0.11111385299628031</v>
      </c>
      <c r="AN1633" s="24">
        <f t="shared" si="419"/>
        <v>2.9831397943161753E-2</v>
      </c>
      <c r="AO1633" s="25">
        <v>0.98939100000000002</v>
      </c>
      <c r="AP1633" s="24">
        <f t="shared" si="420"/>
        <v>2.9831397943161753E-2</v>
      </c>
      <c r="AQ1633" s="25">
        <v>1.18577</v>
      </c>
      <c r="AR1633" s="25">
        <v>1.0847</v>
      </c>
      <c r="AS1633" s="19">
        <v>2699</v>
      </c>
      <c r="AT1633" s="19">
        <v>1.395</v>
      </c>
      <c r="AU1633" s="19">
        <v>1.577</v>
      </c>
      <c r="AV1633" s="19">
        <v>1.1180000000000001</v>
      </c>
      <c r="AW1633" s="19">
        <v>1.125</v>
      </c>
      <c r="AX1633" s="19">
        <v>0.93899999999999995</v>
      </c>
      <c r="AY1633" s="19">
        <v>0.73299999999999998</v>
      </c>
      <c r="AZ1633" s="19">
        <v>1.667</v>
      </c>
      <c r="BA1633" s="19">
        <v>1.002</v>
      </c>
      <c r="BB1633" s="19">
        <v>0.65800000000000003</v>
      </c>
      <c r="BC1633" s="19">
        <v>1.206</v>
      </c>
      <c r="BD1633" s="19">
        <v>0.53900000000000003</v>
      </c>
      <c r="BE1633" s="19">
        <v>0.94399999999999995</v>
      </c>
      <c r="BF1633" s="19">
        <v>0.59899999999999998</v>
      </c>
      <c r="BG1633" s="19">
        <v>1.2749999999999999</v>
      </c>
      <c r="BH1633" s="19">
        <v>0.76900000000000002</v>
      </c>
      <c r="BI1633" s="19">
        <v>0.499</v>
      </c>
      <c r="BJ1633" s="19">
        <v>0.66500000000000004</v>
      </c>
      <c r="BK1633" s="19">
        <v>0.8</v>
      </c>
      <c r="BL1633" s="19"/>
      <c r="BM1633" s="19">
        <v>1.1399999999999999</v>
      </c>
      <c r="BN1633" s="19">
        <v>1.5109999999999999</v>
      </c>
      <c r="BO1633" s="19">
        <v>0.82</v>
      </c>
      <c r="BP1633" s="19">
        <v>1.208</v>
      </c>
      <c r="BQ1633" s="19">
        <v>2.633</v>
      </c>
      <c r="BR1633" s="19">
        <v>2.391</v>
      </c>
      <c r="BS1633" s="19">
        <v>1.637</v>
      </c>
      <c r="BT1633" s="19">
        <v>0.83899999999999997</v>
      </c>
      <c r="BU1633" s="19">
        <v>0.83299999999999996</v>
      </c>
      <c r="BV1633" s="19">
        <v>1.1830000000000001</v>
      </c>
      <c r="BW1633" s="19">
        <v>1.5940000000000001</v>
      </c>
      <c r="BX1633" s="19">
        <v>0.92500000000000004</v>
      </c>
      <c r="BY1633" s="19">
        <v>0.69</v>
      </c>
      <c r="BZ1633" s="19">
        <v>0.76300000000000001</v>
      </c>
      <c r="CA1633" s="19">
        <v>0.96399999999999997</v>
      </c>
      <c r="CB1633" s="19">
        <v>0.442</v>
      </c>
      <c r="CC1633" s="19">
        <v>1.575</v>
      </c>
      <c r="CD1633" s="19">
        <v>1.0640000000000001</v>
      </c>
      <c r="CE1633" s="19"/>
      <c r="CF1633" s="19">
        <v>1.1299999999999999</v>
      </c>
      <c r="CG1633" s="19">
        <v>1.4490000000000001</v>
      </c>
      <c r="CH1633" s="19">
        <v>1.208</v>
      </c>
      <c r="CI1633" s="19">
        <v>1.5920000000000001</v>
      </c>
      <c r="CJ1633" s="19">
        <v>1.9450000000000001</v>
      </c>
      <c r="CK1633" s="19">
        <v>2.08</v>
      </c>
      <c r="CL1633" s="19">
        <v>2.1659999999999999</v>
      </c>
      <c r="CM1633" s="19">
        <v>1.446</v>
      </c>
      <c r="CN1633" s="19">
        <v>0.88800000000000001</v>
      </c>
      <c r="CO1633" s="19">
        <v>0.76500000000000001</v>
      </c>
      <c r="CP1633" s="19">
        <v>0.57599999999999996</v>
      </c>
      <c r="CQ1633" s="19">
        <v>1.0920000000000001</v>
      </c>
      <c r="CR1633" s="19">
        <v>1.0620000000000001</v>
      </c>
      <c r="CS1633" s="19">
        <v>1.0569999999999999</v>
      </c>
      <c r="CT1633" s="19">
        <v>0.80500000000000005</v>
      </c>
      <c r="CU1633" s="19">
        <v>0.82899999999999996</v>
      </c>
      <c r="CV1633" s="19">
        <v>1.425</v>
      </c>
      <c r="CW1633" s="19">
        <v>1.605</v>
      </c>
    </row>
    <row r="1634" spans="1:101" s="1" customFormat="1" ht="15" x14ac:dyDescent="0.2">
      <c r="A1634" s="19">
        <v>2700</v>
      </c>
      <c r="B1634" s="19">
        <v>515.29999999999995</v>
      </c>
      <c r="C1634" s="19">
        <v>1433.1</v>
      </c>
      <c r="D1634" s="19">
        <v>548.18439999999998</v>
      </c>
      <c r="E1634" s="19">
        <v>550.19079999999997</v>
      </c>
      <c r="F1634" s="19">
        <v>314.12599999999998</v>
      </c>
      <c r="G1634" s="20">
        <v>23904.46154</v>
      </c>
      <c r="H1634" s="19">
        <v>1</v>
      </c>
      <c r="I1634" s="19">
        <v>1</v>
      </c>
      <c r="J1634" s="19" t="s">
        <v>103</v>
      </c>
      <c r="M1634" s="10"/>
      <c r="N1634" s="10"/>
      <c r="U1634" s="21">
        <v>0</v>
      </c>
      <c r="V1634" s="21">
        <v>2</v>
      </c>
      <c r="W1634" s="21">
        <v>142</v>
      </c>
      <c r="X1634" s="19">
        <v>0.05</v>
      </c>
      <c r="Y1634" s="19">
        <v>0.86799999999999999</v>
      </c>
      <c r="Z1634" s="19">
        <v>0.90800000000000003</v>
      </c>
      <c r="AA1634" s="19">
        <v>0.89500000000000002</v>
      </c>
      <c r="AB1634" s="22">
        <f t="shared" si="408"/>
        <v>0.94366666666666665</v>
      </c>
      <c r="AC1634" s="22">
        <f t="shared" si="409"/>
        <v>0.753388888888889</v>
      </c>
      <c r="AD1634" s="22">
        <f t="shared" si="410"/>
        <v>0.94522222222222219</v>
      </c>
      <c r="AE1634" s="22">
        <f t="shared" si="411"/>
        <v>1.2525624953911951</v>
      </c>
      <c r="AF1634" s="22">
        <f t="shared" si="412"/>
        <v>0.99835429646173746</v>
      </c>
      <c r="AG1634" s="22">
        <f t="shared" si="413"/>
        <v>0.32488258708647227</v>
      </c>
      <c r="AH1634" s="22">
        <f t="shared" si="414"/>
        <v>-2.3762041339393945E-3</v>
      </c>
      <c r="AI1634" s="22">
        <f t="shared" si="415"/>
        <v>-0.60411259491389424</v>
      </c>
      <c r="AJ1634" s="22">
        <f t="shared" si="416"/>
        <v>-3.4357868145578232E-3</v>
      </c>
      <c r="AK1634" s="22">
        <f t="shared" si="421"/>
        <v>0</v>
      </c>
      <c r="AL1634" s="22" t="str">
        <f t="shared" si="417"/>
        <v>Lowering</v>
      </c>
      <c r="AM1634" s="24">
        <f t="shared" si="418"/>
        <v>0.24882121423389045</v>
      </c>
      <c r="AN1634" s="24">
        <f t="shared" si="419"/>
        <v>0.99212001961364682</v>
      </c>
      <c r="AO1634" s="25">
        <v>0.87481399999999998</v>
      </c>
      <c r="AP1634" s="24">
        <f t="shared" si="420"/>
        <v>0.99212001961364682</v>
      </c>
      <c r="AQ1634" s="25">
        <v>0.36372100000000002</v>
      </c>
      <c r="AR1634" s="25">
        <v>0.49440000000000001</v>
      </c>
      <c r="AS1634" s="19">
        <v>2700</v>
      </c>
      <c r="AT1634" s="19">
        <v>1.216</v>
      </c>
      <c r="AU1634" s="19">
        <v>1.202</v>
      </c>
      <c r="AV1634" s="19">
        <v>0.86299999999999999</v>
      </c>
      <c r="AW1634" s="19">
        <v>0.90100000000000002</v>
      </c>
      <c r="AX1634" s="19">
        <v>0.57599999999999996</v>
      </c>
      <c r="AY1634" s="19">
        <v>1.1479999999999999</v>
      </c>
      <c r="AZ1634" s="19">
        <v>0.626</v>
      </c>
      <c r="BA1634" s="19">
        <v>0.97899999999999998</v>
      </c>
      <c r="BB1634" s="19">
        <v>2.423</v>
      </c>
      <c r="BC1634" s="19">
        <v>0.47</v>
      </c>
      <c r="BD1634" s="19">
        <v>0.52400000000000002</v>
      </c>
      <c r="BE1634" s="19">
        <v>0.81699999999999995</v>
      </c>
      <c r="BF1634" s="19">
        <v>1.1359999999999999</v>
      </c>
      <c r="BG1634" s="19">
        <v>0.92800000000000005</v>
      </c>
      <c r="BH1634" s="19">
        <v>0.74099999999999999</v>
      </c>
      <c r="BI1634" s="19">
        <v>0.78600000000000003</v>
      </c>
      <c r="BJ1634" s="19">
        <v>1.119</v>
      </c>
      <c r="BK1634" s="19">
        <v>0.53100000000000003</v>
      </c>
      <c r="BL1634" s="19"/>
      <c r="BM1634" s="19">
        <v>1.1419999999999999</v>
      </c>
      <c r="BN1634" s="19">
        <v>0.71499999999999997</v>
      </c>
      <c r="BO1634" s="19">
        <v>1.0820000000000001</v>
      </c>
      <c r="BP1634" s="19">
        <v>0.26</v>
      </c>
      <c r="BQ1634" s="19">
        <v>2.573</v>
      </c>
      <c r="BR1634" s="19">
        <v>0.72499999999999998</v>
      </c>
      <c r="BS1634" s="19">
        <v>0.54300000000000004</v>
      </c>
      <c r="BT1634" s="19">
        <v>0.45700000000000002</v>
      </c>
      <c r="BU1634" s="19">
        <v>0.71099999999999997</v>
      </c>
      <c r="BV1634" s="19">
        <v>0.496</v>
      </c>
      <c r="BW1634" s="19">
        <v>0.39500000000000002</v>
      </c>
      <c r="BX1634" s="19">
        <v>1.1160000000000001</v>
      </c>
      <c r="BY1634" s="19">
        <v>0.313</v>
      </c>
      <c r="BZ1634" s="19">
        <v>0.55500000000000005</v>
      </c>
      <c r="CA1634" s="19">
        <v>0.67500000000000004</v>
      </c>
      <c r="CB1634" s="19">
        <v>0.39400000000000002</v>
      </c>
      <c r="CC1634" s="19">
        <v>0.86699999999999999</v>
      </c>
      <c r="CD1634" s="19">
        <v>0.54200000000000004</v>
      </c>
      <c r="CE1634" s="19"/>
      <c r="CF1634" s="19">
        <v>0.89700000000000002</v>
      </c>
      <c r="CG1634" s="19">
        <v>1.4079999999999999</v>
      </c>
      <c r="CH1634" s="19">
        <v>0.55000000000000004</v>
      </c>
      <c r="CI1634" s="19">
        <v>0.82799999999999996</v>
      </c>
      <c r="CJ1634" s="19">
        <v>2.3769999999999998</v>
      </c>
      <c r="CK1634" s="19">
        <v>0.67600000000000005</v>
      </c>
      <c r="CL1634" s="19">
        <v>1.4950000000000001</v>
      </c>
      <c r="CM1634" s="19">
        <v>0.70799999999999996</v>
      </c>
      <c r="CN1634" s="19">
        <v>0.80500000000000005</v>
      </c>
      <c r="CO1634" s="19">
        <v>1.1970000000000001</v>
      </c>
      <c r="CP1634" s="19">
        <v>0.34699999999999998</v>
      </c>
      <c r="CQ1634" s="19">
        <v>0.57899999999999996</v>
      </c>
      <c r="CR1634" s="19">
        <v>0.90300000000000002</v>
      </c>
      <c r="CS1634" s="19">
        <v>0.33700000000000002</v>
      </c>
      <c r="CT1634" s="19">
        <v>1.244</v>
      </c>
      <c r="CU1634" s="19">
        <v>0.74099999999999999</v>
      </c>
      <c r="CV1634" s="19">
        <v>0.64800000000000002</v>
      </c>
      <c r="CW1634" s="19">
        <v>1.274</v>
      </c>
    </row>
    <row r="1635" spans="1:101" s="1" customFormat="1" ht="15" x14ac:dyDescent="0.2">
      <c r="A1635" s="19">
        <v>2701</v>
      </c>
      <c r="B1635" s="19">
        <v>515.29999999999995</v>
      </c>
      <c r="C1635" s="19">
        <v>1433.2</v>
      </c>
      <c r="D1635" s="19">
        <v>394.1266</v>
      </c>
      <c r="E1635" s="19">
        <v>396.13380000000001</v>
      </c>
      <c r="F1635" s="19">
        <v>320.13650000000001</v>
      </c>
      <c r="G1635" s="20">
        <v>3363.6</v>
      </c>
      <c r="H1635" s="19">
        <v>2</v>
      </c>
      <c r="I1635" s="19">
        <v>2</v>
      </c>
      <c r="J1635" s="19" t="s">
        <v>103</v>
      </c>
      <c r="M1635" s="10"/>
      <c r="N1635" s="10"/>
      <c r="U1635" s="21">
        <v>0</v>
      </c>
      <c r="V1635" s="21">
        <v>5</v>
      </c>
      <c r="W1635" s="21">
        <v>207</v>
      </c>
      <c r="X1635" s="19">
        <v>0.05</v>
      </c>
      <c r="Y1635" s="19">
        <v>1.014</v>
      </c>
      <c r="Z1635" s="19">
        <v>1.18</v>
      </c>
      <c r="AA1635" s="19">
        <v>1.054</v>
      </c>
      <c r="AB1635" s="22">
        <f t="shared" si="408"/>
        <v>0.95338888888888895</v>
      </c>
      <c r="AC1635" s="22">
        <f t="shared" si="409"/>
        <v>1.0505000000000002</v>
      </c>
      <c r="AD1635" s="22">
        <f t="shared" si="410"/>
        <v>1.1444444444444446</v>
      </c>
      <c r="AE1635" s="22">
        <f t="shared" si="411"/>
        <v>0.90755724787138392</v>
      </c>
      <c r="AF1635" s="22">
        <f t="shared" si="412"/>
        <v>0.83305825242718445</v>
      </c>
      <c r="AG1635" s="22">
        <f t="shared" si="413"/>
        <v>-0.13993944504045788</v>
      </c>
      <c r="AH1635" s="22">
        <f t="shared" si="414"/>
        <v>-0.26351071388304254</v>
      </c>
      <c r="AI1635" s="22">
        <f t="shared" si="415"/>
        <v>-0.46416867237972692</v>
      </c>
      <c r="AJ1635" s="22">
        <f t="shared" si="416"/>
        <v>-1.1335887215555061</v>
      </c>
      <c r="AK1635" s="22">
        <f t="shared" si="421"/>
        <v>0</v>
      </c>
      <c r="AL1635" s="22" t="str">
        <f t="shared" si="417"/>
        <v>Increase</v>
      </c>
      <c r="AM1635" s="24">
        <f t="shared" si="418"/>
        <v>0.34342454191066807</v>
      </c>
      <c r="AN1635" s="24">
        <f t="shared" si="419"/>
        <v>7.35209784911625E-2</v>
      </c>
      <c r="AO1635" s="25">
        <v>0.89315900000000004</v>
      </c>
      <c r="AP1635" s="24">
        <f t="shared" si="420"/>
        <v>7.35209784911625E-2</v>
      </c>
      <c r="AQ1635" s="25">
        <v>1.2700400000000001</v>
      </c>
      <c r="AR1635" s="25">
        <v>1.1435599999999999</v>
      </c>
      <c r="AS1635" s="19">
        <v>2701</v>
      </c>
      <c r="AT1635" s="19">
        <v>0.85799999999999998</v>
      </c>
      <c r="AU1635" s="19">
        <v>1.111</v>
      </c>
      <c r="AV1635" s="19">
        <v>0.72799999999999998</v>
      </c>
      <c r="AW1635" s="19">
        <v>1.0229999999999999</v>
      </c>
      <c r="AX1635" s="19">
        <v>0.623</v>
      </c>
      <c r="AY1635" s="19">
        <v>0.47199999999999998</v>
      </c>
      <c r="AZ1635" s="19">
        <v>1.1539999999999999</v>
      </c>
      <c r="BA1635" s="19">
        <v>1.133</v>
      </c>
      <c r="BB1635" s="19">
        <v>1.22</v>
      </c>
      <c r="BC1635" s="19">
        <v>1.403</v>
      </c>
      <c r="BD1635" s="19">
        <v>0.74099999999999999</v>
      </c>
      <c r="BE1635" s="19">
        <v>1.294</v>
      </c>
      <c r="BF1635" s="19">
        <v>0.72199999999999998</v>
      </c>
      <c r="BG1635" s="19">
        <v>1.371</v>
      </c>
      <c r="BH1635" s="19">
        <v>0.94899999999999995</v>
      </c>
      <c r="BI1635" s="19">
        <v>0.624</v>
      </c>
      <c r="BJ1635" s="19">
        <v>0.76600000000000001</v>
      </c>
      <c r="BK1635" s="19">
        <v>0.96899999999999997</v>
      </c>
      <c r="BL1635" s="19"/>
      <c r="BM1635" s="19">
        <v>0.90600000000000003</v>
      </c>
      <c r="BN1635" s="19">
        <v>1.1200000000000001</v>
      </c>
      <c r="BO1635" s="19">
        <v>0.441</v>
      </c>
      <c r="BP1635" s="19">
        <v>0.753</v>
      </c>
      <c r="BQ1635" s="19">
        <v>1.46</v>
      </c>
      <c r="BR1635" s="19">
        <v>1.389</v>
      </c>
      <c r="BS1635" s="19">
        <v>0.95899999999999996</v>
      </c>
      <c r="BT1635" s="19">
        <v>0.52200000000000002</v>
      </c>
      <c r="BU1635" s="19">
        <v>1.02</v>
      </c>
      <c r="BV1635" s="19">
        <v>1.3029999999999999</v>
      </c>
      <c r="BW1635" s="19">
        <v>1.7390000000000001</v>
      </c>
      <c r="BX1635" s="19">
        <v>0.877</v>
      </c>
      <c r="BY1635" s="19">
        <v>0.85499999999999998</v>
      </c>
      <c r="BZ1635" s="19">
        <v>0.96499999999999997</v>
      </c>
      <c r="CA1635" s="19">
        <v>1.2709999999999999</v>
      </c>
      <c r="CB1635" s="19">
        <v>0.872</v>
      </c>
      <c r="CC1635" s="19">
        <v>1.2450000000000001</v>
      </c>
      <c r="CD1635" s="19">
        <v>1.212</v>
      </c>
      <c r="CE1635" s="19"/>
      <c r="CF1635" s="19">
        <v>0.871</v>
      </c>
      <c r="CG1635" s="19">
        <v>1.0029999999999999</v>
      </c>
      <c r="CH1635" s="19">
        <v>1.04</v>
      </c>
      <c r="CI1635" s="19">
        <v>0.99</v>
      </c>
      <c r="CJ1635" s="19">
        <v>1.4930000000000001</v>
      </c>
      <c r="CK1635" s="19">
        <v>1.27</v>
      </c>
      <c r="CL1635" s="19">
        <v>1.1719999999999999</v>
      </c>
      <c r="CM1635" s="19">
        <v>1.3049999999999999</v>
      </c>
      <c r="CN1635" s="19">
        <v>0.66700000000000004</v>
      </c>
      <c r="CO1635" s="19">
        <v>1.3089999999999999</v>
      </c>
      <c r="CP1635" s="19">
        <v>0.51600000000000001</v>
      </c>
      <c r="CQ1635" s="19">
        <v>1.3169999999999999</v>
      </c>
      <c r="CR1635" s="19">
        <v>1.913</v>
      </c>
      <c r="CS1635" s="19">
        <v>1.2450000000000001</v>
      </c>
      <c r="CT1635" s="19">
        <v>1.0529999999999999</v>
      </c>
      <c r="CU1635" s="19">
        <v>0.81399999999999995</v>
      </c>
      <c r="CV1635" s="19">
        <v>1.6359999999999999</v>
      </c>
      <c r="CW1635" s="19">
        <v>0.98599999999999999</v>
      </c>
    </row>
    <row r="1636" spans="1:101" s="1" customFormat="1" ht="15" x14ac:dyDescent="0.2">
      <c r="A1636" s="19">
        <v>2702</v>
      </c>
      <c r="B1636" s="19">
        <v>515.4</v>
      </c>
      <c r="C1636" s="19">
        <v>1433.6</v>
      </c>
      <c r="D1636" s="19">
        <v>371.6277</v>
      </c>
      <c r="E1636" s="19">
        <v>373.63369999999998</v>
      </c>
      <c r="F1636" s="19">
        <v>137.5693</v>
      </c>
      <c r="G1636" s="20">
        <v>3638</v>
      </c>
      <c r="H1636" s="19">
        <v>1</v>
      </c>
      <c r="I1636" s="19">
        <v>1</v>
      </c>
      <c r="J1636" s="19" t="s">
        <v>112</v>
      </c>
      <c r="M1636" s="10"/>
      <c r="N1636" s="10"/>
      <c r="X1636" s="19">
        <v>0.05</v>
      </c>
      <c r="Y1636" s="19">
        <v>0.85699999999999998</v>
      </c>
      <c r="Z1636" s="19">
        <v>0.94299999999999995</v>
      </c>
      <c r="AA1636" s="19">
        <v>0.93600000000000005</v>
      </c>
      <c r="AB1636" s="22">
        <f t="shared" si="408"/>
        <v>0.82400000000000007</v>
      </c>
      <c r="AC1636" s="22">
        <f t="shared" si="409"/>
        <v>1.1595555555555557</v>
      </c>
      <c r="AD1636" s="22">
        <f t="shared" si="410"/>
        <v>1.0814444444444442</v>
      </c>
      <c r="AE1636" s="22">
        <f t="shared" si="411"/>
        <v>0.71061709467228817</v>
      </c>
      <c r="AF1636" s="22">
        <f t="shared" si="412"/>
        <v>0.76194390218843133</v>
      </c>
      <c r="AG1636" s="22">
        <f t="shared" si="413"/>
        <v>-0.49285570019192149</v>
      </c>
      <c r="AH1636" s="22">
        <f t="shared" si="414"/>
        <v>-0.39224331109760474</v>
      </c>
      <c r="AI1636" s="22">
        <f t="shared" si="415"/>
        <v>-1.586338658502974</v>
      </c>
      <c r="AJ1636" s="22">
        <f t="shared" si="416"/>
        <v>-1.5417126021388816</v>
      </c>
      <c r="AK1636" s="22">
        <f t="shared" si="421"/>
        <v>0</v>
      </c>
      <c r="AL1636" s="22" t="str">
        <f t="shared" si="417"/>
        <v>Increase</v>
      </c>
      <c r="AM1636" s="24">
        <f t="shared" si="418"/>
        <v>2.5921572354602421E-2</v>
      </c>
      <c r="AN1636" s="24">
        <f t="shared" si="419"/>
        <v>2.8726809728595183E-2</v>
      </c>
      <c r="AO1636" s="25">
        <v>1.2512399999999999</v>
      </c>
      <c r="AP1636" s="24">
        <f t="shared" si="420"/>
        <v>2.8726809728595183E-2</v>
      </c>
      <c r="AQ1636" s="25">
        <v>1.33965</v>
      </c>
      <c r="AR1636" s="25">
        <v>1.2016899999999999</v>
      </c>
      <c r="AS1636" s="19">
        <v>2702</v>
      </c>
      <c r="AT1636" s="19">
        <v>0.73599999999999999</v>
      </c>
      <c r="AU1636" s="19">
        <v>1.3109999999999999</v>
      </c>
      <c r="AV1636" s="19">
        <v>0.65700000000000003</v>
      </c>
      <c r="AW1636" s="19">
        <v>0.873</v>
      </c>
      <c r="AX1636" s="19">
        <v>0.754</v>
      </c>
      <c r="AY1636" s="19">
        <v>0.56200000000000006</v>
      </c>
      <c r="AZ1636" s="19">
        <v>1.782</v>
      </c>
      <c r="BA1636" s="19">
        <v>0.93300000000000005</v>
      </c>
      <c r="BB1636" s="19">
        <v>0.72099999999999997</v>
      </c>
      <c r="BC1636" s="19">
        <v>0.96199999999999997</v>
      </c>
      <c r="BD1636" s="19">
        <v>0.60099999999999998</v>
      </c>
      <c r="BE1636" s="19">
        <v>0.93300000000000005</v>
      </c>
      <c r="BF1636" s="19">
        <v>0.69599999999999995</v>
      </c>
      <c r="BG1636" s="19">
        <v>1.036</v>
      </c>
      <c r="BH1636" s="19">
        <v>0.69799999999999995</v>
      </c>
      <c r="BI1636" s="19">
        <v>0.40300000000000002</v>
      </c>
      <c r="BJ1636" s="19">
        <v>0.47599999999999998</v>
      </c>
      <c r="BK1636" s="19">
        <v>0.69799999999999995</v>
      </c>
      <c r="BL1636" s="19"/>
      <c r="BM1636" s="19">
        <v>1.728</v>
      </c>
      <c r="BN1636" s="19">
        <v>1.619</v>
      </c>
      <c r="BO1636" s="19">
        <v>0.66300000000000003</v>
      </c>
      <c r="BP1636" s="19">
        <v>0.78500000000000003</v>
      </c>
      <c r="BQ1636" s="19">
        <v>2.327</v>
      </c>
      <c r="BR1636" s="19">
        <v>1.9650000000000001</v>
      </c>
      <c r="BS1636" s="19">
        <v>1.504</v>
      </c>
      <c r="BT1636" s="19">
        <v>0.68200000000000005</v>
      </c>
      <c r="BU1636" s="19">
        <v>0.69299999999999995</v>
      </c>
      <c r="BV1636" s="19">
        <v>1.1830000000000001</v>
      </c>
      <c r="BW1636" s="19">
        <v>1.3720000000000001</v>
      </c>
      <c r="BX1636" s="19">
        <v>0.878</v>
      </c>
      <c r="BY1636" s="19">
        <v>0.68300000000000005</v>
      </c>
      <c r="BZ1636" s="19">
        <v>0.72099999999999997</v>
      </c>
      <c r="CA1636" s="19">
        <v>0.94699999999999995</v>
      </c>
      <c r="CB1636" s="19">
        <v>0.57399999999999995</v>
      </c>
      <c r="CC1636" s="19">
        <v>1.1639999999999999</v>
      </c>
      <c r="CD1636" s="19">
        <v>1.3839999999999999</v>
      </c>
      <c r="CE1636" s="19"/>
      <c r="CF1636" s="19">
        <v>0.85099999999999998</v>
      </c>
      <c r="CG1636" s="19">
        <v>1.3680000000000001</v>
      </c>
      <c r="CH1636" s="19">
        <v>1.4630000000000001</v>
      </c>
      <c r="CI1636" s="19">
        <v>1.6160000000000001</v>
      </c>
      <c r="CJ1636" s="19">
        <v>1.4279999999999999</v>
      </c>
      <c r="CK1636" s="19">
        <v>1.345</v>
      </c>
      <c r="CL1636" s="19">
        <v>1.4490000000000001</v>
      </c>
      <c r="CM1636" s="19">
        <v>1.0740000000000001</v>
      </c>
      <c r="CN1636" s="19">
        <v>0.53</v>
      </c>
      <c r="CO1636" s="19">
        <v>0.80800000000000005</v>
      </c>
      <c r="CP1636" s="19">
        <v>0.439</v>
      </c>
      <c r="CQ1636" s="19">
        <v>1.294</v>
      </c>
      <c r="CR1636" s="19">
        <v>1.216</v>
      </c>
      <c r="CS1636" s="19">
        <v>1.0349999999999999</v>
      </c>
      <c r="CT1636" s="19">
        <v>0.90300000000000002</v>
      </c>
      <c r="CU1636" s="19">
        <v>0.496</v>
      </c>
      <c r="CV1636" s="19">
        <v>1.069</v>
      </c>
      <c r="CW1636" s="19">
        <v>1.0820000000000001</v>
      </c>
    </row>
    <row r="1637" spans="1:101" s="1" customFormat="1" ht="15" x14ac:dyDescent="0.2">
      <c r="A1637" s="19">
        <v>2703</v>
      </c>
      <c r="B1637" s="19">
        <v>516.29999999999995</v>
      </c>
      <c r="C1637" s="19">
        <v>1434.7</v>
      </c>
      <c r="D1637" s="19">
        <v>305.07170000000002</v>
      </c>
      <c r="E1637" s="19">
        <v>307.07839999999999</v>
      </c>
      <c r="F1637" s="19">
        <v>142.02680000000001</v>
      </c>
      <c r="G1637" s="20">
        <v>30938.606059999998</v>
      </c>
      <c r="H1637" s="19">
        <v>2</v>
      </c>
      <c r="I1637" s="19">
        <v>2</v>
      </c>
      <c r="J1637" s="19" t="s">
        <v>109</v>
      </c>
      <c r="M1637" s="10"/>
      <c r="N1637" s="10"/>
      <c r="U1637" s="21">
        <v>3</v>
      </c>
      <c r="V1637" s="21">
        <v>6</v>
      </c>
      <c r="W1637" s="21">
        <v>332</v>
      </c>
      <c r="X1637" s="19">
        <v>0.05</v>
      </c>
      <c r="Y1637" s="19">
        <v>1.1259999999999999</v>
      </c>
      <c r="Z1637" s="19">
        <v>1.0880000000000001</v>
      </c>
      <c r="AA1637" s="19">
        <v>1.131</v>
      </c>
      <c r="AB1637" s="22">
        <f t="shared" si="408"/>
        <v>0.872611111111111</v>
      </c>
      <c r="AC1637" s="22">
        <f t="shared" si="409"/>
        <v>1.0915000000000001</v>
      </c>
      <c r="AD1637" s="22">
        <f t="shared" si="410"/>
        <v>1.0215555555555558</v>
      </c>
      <c r="AE1637" s="22">
        <f t="shared" si="411"/>
        <v>0.79946047742657889</v>
      </c>
      <c r="AF1637" s="22">
        <f t="shared" si="412"/>
        <v>0.8541983902545135</v>
      </c>
      <c r="AG1637" s="22">
        <f t="shared" si="413"/>
        <v>-0.32290138129440871</v>
      </c>
      <c r="AH1637" s="22">
        <f t="shared" si="414"/>
        <v>-0.22735691567810926</v>
      </c>
      <c r="AI1637" s="22">
        <f t="shared" si="415"/>
        <v>-1.236276097396434</v>
      </c>
      <c r="AJ1637" s="22">
        <f t="shared" si="416"/>
        <v>-1.392034153616408</v>
      </c>
      <c r="AK1637" s="22">
        <f t="shared" si="421"/>
        <v>0</v>
      </c>
      <c r="AL1637" s="22" t="str">
        <f t="shared" si="417"/>
        <v>Increase</v>
      </c>
      <c r="AM1637" s="24">
        <f t="shared" si="418"/>
        <v>5.8039532099440516E-2</v>
      </c>
      <c r="AN1637" s="24">
        <f t="shared" si="419"/>
        <v>4.0547664685899452E-2</v>
      </c>
      <c r="AO1637" s="25">
        <v>1.12208</v>
      </c>
      <c r="AP1637" s="24">
        <f t="shared" si="420"/>
        <v>4.0547664685899452E-2</v>
      </c>
      <c r="AQ1637" s="25">
        <v>1.31115</v>
      </c>
      <c r="AR1637" s="25">
        <v>1.1753100000000001</v>
      </c>
      <c r="AS1637" s="19">
        <v>2703</v>
      </c>
      <c r="AT1637" s="19">
        <v>0.79800000000000004</v>
      </c>
      <c r="AU1637" s="19">
        <v>1.113</v>
      </c>
      <c r="AV1637" s="19">
        <v>0.65900000000000003</v>
      </c>
      <c r="AW1637" s="19">
        <v>1.081</v>
      </c>
      <c r="AX1637" s="19">
        <v>0.89700000000000002</v>
      </c>
      <c r="AY1637" s="19">
        <v>0.625</v>
      </c>
      <c r="AZ1637" s="19">
        <v>1.5009999999999999</v>
      </c>
      <c r="BA1637" s="19">
        <v>0.99299999999999999</v>
      </c>
      <c r="BB1637" s="19">
        <v>0.76100000000000001</v>
      </c>
      <c r="BC1637" s="19">
        <v>0.91400000000000003</v>
      </c>
      <c r="BD1637" s="19">
        <v>0.65300000000000002</v>
      </c>
      <c r="BE1637" s="19">
        <v>0.90100000000000002</v>
      </c>
      <c r="BF1637" s="19">
        <v>0.752</v>
      </c>
      <c r="BG1637" s="19">
        <v>0.98199999999999998</v>
      </c>
      <c r="BH1637" s="19">
        <v>0.64700000000000002</v>
      </c>
      <c r="BI1637" s="19">
        <v>0.69899999999999995</v>
      </c>
      <c r="BJ1637" s="19">
        <v>0.83299999999999996</v>
      </c>
      <c r="BK1637" s="19">
        <v>0.89800000000000002</v>
      </c>
      <c r="BL1637" s="19"/>
      <c r="BM1637" s="19">
        <v>0.88200000000000001</v>
      </c>
      <c r="BN1637" s="19">
        <v>1.165</v>
      </c>
      <c r="BO1637" s="19">
        <v>0.79600000000000004</v>
      </c>
      <c r="BP1637" s="19">
        <v>1.1839999999999999</v>
      </c>
      <c r="BQ1637" s="19">
        <v>1.9770000000000001</v>
      </c>
      <c r="BR1637" s="19">
        <v>2.101</v>
      </c>
      <c r="BS1637" s="19">
        <v>1.325</v>
      </c>
      <c r="BT1637" s="19">
        <v>0.73</v>
      </c>
      <c r="BU1637" s="19">
        <v>0.96499999999999997</v>
      </c>
      <c r="BV1637" s="19">
        <v>0.88700000000000001</v>
      </c>
      <c r="BW1637" s="19">
        <v>1.2270000000000001</v>
      </c>
      <c r="BX1637" s="19">
        <v>1.06</v>
      </c>
      <c r="BY1637" s="19">
        <v>0.59399999999999997</v>
      </c>
      <c r="BZ1637" s="19">
        <v>0.84899999999999998</v>
      </c>
      <c r="CA1637" s="19">
        <v>0.93300000000000005</v>
      </c>
      <c r="CB1637" s="19">
        <v>0.50900000000000001</v>
      </c>
      <c r="CC1637" s="19">
        <v>1.288</v>
      </c>
      <c r="CD1637" s="19">
        <v>1.175</v>
      </c>
      <c r="CE1637" s="19"/>
      <c r="CF1637" s="19">
        <v>0.97499999999999998</v>
      </c>
      <c r="CG1637" s="19">
        <v>1.024</v>
      </c>
      <c r="CH1637" s="19">
        <v>1.1559999999999999</v>
      </c>
      <c r="CI1637" s="19">
        <v>1.194</v>
      </c>
      <c r="CJ1637" s="19">
        <v>1.1990000000000001</v>
      </c>
      <c r="CK1637" s="19">
        <v>1.474</v>
      </c>
      <c r="CL1637" s="19">
        <v>1.26</v>
      </c>
      <c r="CM1637" s="19">
        <v>1.1279999999999999</v>
      </c>
      <c r="CN1637" s="19">
        <v>0.82599999999999996</v>
      </c>
      <c r="CO1637" s="19">
        <v>0.86799999999999999</v>
      </c>
      <c r="CP1637" s="19">
        <v>0.73899999999999999</v>
      </c>
      <c r="CQ1637" s="19">
        <v>1.0720000000000001</v>
      </c>
      <c r="CR1637" s="19">
        <v>1.0209999999999999</v>
      </c>
      <c r="CS1637" s="19">
        <v>0.91100000000000003</v>
      </c>
      <c r="CT1637" s="19">
        <v>0.86099999999999999</v>
      </c>
      <c r="CU1637" s="19">
        <v>0.622</v>
      </c>
      <c r="CV1637" s="19">
        <v>0.98599999999999999</v>
      </c>
      <c r="CW1637" s="19">
        <v>1.0720000000000001</v>
      </c>
    </row>
    <row r="1638" spans="1:101" s="1" customFormat="1" ht="15" x14ac:dyDescent="0.2">
      <c r="A1638" s="19">
        <v>2704</v>
      </c>
      <c r="B1638" s="19">
        <v>516.6</v>
      </c>
      <c r="C1638" s="19">
        <v>1436.4</v>
      </c>
      <c r="D1638" s="19">
        <v>309.58969999999999</v>
      </c>
      <c r="E1638" s="19">
        <v>311.59620000000001</v>
      </c>
      <c r="F1638" s="19">
        <v>151.06270000000001</v>
      </c>
      <c r="G1638" s="20">
        <v>4215</v>
      </c>
      <c r="H1638" s="19">
        <v>2</v>
      </c>
      <c r="I1638" s="19">
        <v>2</v>
      </c>
      <c r="J1638" s="19" t="s">
        <v>131</v>
      </c>
      <c r="M1638" s="10"/>
      <c r="N1638" s="10"/>
      <c r="O1638" s="19" t="s">
        <v>641</v>
      </c>
      <c r="P1638" s="19" t="s">
        <v>642</v>
      </c>
      <c r="Q1638" s="19">
        <v>1.06</v>
      </c>
      <c r="R1638" s="19">
        <v>104</v>
      </c>
      <c r="T1638" s="19" t="s">
        <v>185</v>
      </c>
      <c r="X1638" s="19">
        <v>0.05</v>
      </c>
      <c r="Y1638" s="19">
        <v>0.41</v>
      </c>
      <c r="Z1638" s="19">
        <v>0.439</v>
      </c>
      <c r="AA1638" s="19">
        <v>0.27500000000000002</v>
      </c>
      <c r="AB1638" s="22">
        <f t="shared" si="408"/>
        <v>0.45538888888888895</v>
      </c>
      <c r="AC1638" s="22">
        <f t="shared" si="409"/>
        <v>0.43072222222222223</v>
      </c>
      <c r="AD1638" s="22">
        <f t="shared" si="410"/>
        <v>0.43405555555555553</v>
      </c>
      <c r="AE1638" s="22">
        <f t="shared" si="411"/>
        <v>1.0572681542628661</v>
      </c>
      <c r="AF1638" s="22">
        <f t="shared" si="412"/>
        <v>1.0491488544733139</v>
      </c>
      <c r="AG1638" s="22">
        <f t="shared" si="413"/>
        <v>8.0341332975032834E-2</v>
      </c>
      <c r="AH1638" s="22">
        <f t="shared" si="414"/>
        <v>6.9219383706541807E-2</v>
      </c>
      <c r="AI1638" s="22">
        <f t="shared" si="415"/>
        <v>-0.22582083699629696</v>
      </c>
      <c r="AJ1638" s="22">
        <f t="shared" si="416"/>
        <v>-0.1915912866238397</v>
      </c>
      <c r="AK1638" s="22" t="str">
        <f t="shared" si="421"/>
        <v>2-Descarboxy-cyclo-dopa - 2 tags</v>
      </c>
      <c r="AL1638" s="22" t="str">
        <f t="shared" si="417"/>
        <v>Lowering</v>
      </c>
      <c r="AM1638" s="24">
        <f t="shared" si="418"/>
        <v>0.59453737732822631</v>
      </c>
      <c r="AN1638" s="24">
        <f t="shared" si="419"/>
        <v>0.64329283370209112</v>
      </c>
      <c r="AO1638" s="25">
        <v>0.339258</v>
      </c>
      <c r="AP1638" s="24">
        <f t="shared" si="420"/>
        <v>0.64329283370209112</v>
      </c>
      <c r="AQ1638" s="25">
        <v>0.72941900000000004</v>
      </c>
      <c r="AR1638" s="25">
        <v>0.82522799999999996</v>
      </c>
      <c r="AS1638" s="19">
        <v>2704</v>
      </c>
      <c r="AT1638" s="19">
        <v>0.39600000000000002</v>
      </c>
      <c r="AU1638" s="19">
        <v>0.435</v>
      </c>
      <c r="AV1638" s="19">
        <v>0.34100000000000003</v>
      </c>
      <c r="AW1638" s="19">
        <v>0.41599999999999998</v>
      </c>
      <c r="AX1638" s="19">
        <v>0.307</v>
      </c>
      <c r="AY1638" s="19">
        <v>0.251</v>
      </c>
      <c r="AZ1638" s="19">
        <v>0.39100000000000001</v>
      </c>
      <c r="BA1638" s="19">
        <v>0.32100000000000001</v>
      </c>
      <c r="BB1638" s="19">
        <v>0.50700000000000001</v>
      </c>
      <c r="BC1638" s="19">
        <v>0.66300000000000003</v>
      </c>
      <c r="BD1638" s="19">
        <v>0.40100000000000002</v>
      </c>
      <c r="BE1638" s="19">
        <v>0.47299999999999998</v>
      </c>
      <c r="BF1638" s="19">
        <v>0.48499999999999999</v>
      </c>
      <c r="BG1638" s="19">
        <v>0.91400000000000003</v>
      </c>
      <c r="BH1638" s="19">
        <v>0.54100000000000004</v>
      </c>
      <c r="BI1638" s="19">
        <v>0.51800000000000002</v>
      </c>
      <c r="BJ1638" s="19">
        <v>0.46300000000000002</v>
      </c>
      <c r="BK1638" s="19">
        <v>0.374</v>
      </c>
      <c r="BL1638" s="19"/>
      <c r="BM1638" s="19">
        <v>0.32300000000000001</v>
      </c>
      <c r="BN1638" s="19">
        <v>0.26900000000000002</v>
      </c>
      <c r="BO1638" s="19">
        <v>0.57799999999999996</v>
      </c>
      <c r="BP1638" s="19">
        <v>0.48699999999999999</v>
      </c>
      <c r="BQ1638" s="19">
        <v>0.39100000000000001</v>
      </c>
      <c r="BR1638" s="19">
        <v>0.32100000000000001</v>
      </c>
      <c r="BS1638" s="19">
        <v>0.29599999999999999</v>
      </c>
      <c r="BT1638" s="19">
        <v>0.314</v>
      </c>
      <c r="BU1638" s="19">
        <v>0.38800000000000001</v>
      </c>
      <c r="BV1638" s="19">
        <v>0.46600000000000003</v>
      </c>
      <c r="BW1638" s="19">
        <v>0.36499999999999999</v>
      </c>
      <c r="BX1638" s="19">
        <v>0.40799999999999997</v>
      </c>
      <c r="BY1638" s="19">
        <v>0.77800000000000002</v>
      </c>
      <c r="BZ1638" s="19">
        <v>0.46700000000000003</v>
      </c>
      <c r="CA1638" s="19">
        <v>0.42399999999999999</v>
      </c>
      <c r="CB1638" s="19">
        <v>0.58299999999999996</v>
      </c>
      <c r="CC1638" s="19">
        <v>0.45200000000000001</v>
      </c>
      <c r="CD1638" s="19">
        <v>0.443</v>
      </c>
      <c r="CE1638" s="19"/>
      <c r="CF1638" s="19">
        <v>0.33200000000000002</v>
      </c>
      <c r="CG1638" s="19">
        <v>0.51600000000000001</v>
      </c>
      <c r="CH1638" s="19">
        <v>0.437</v>
      </c>
      <c r="CI1638" s="19">
        <v>0.42499999999999999</v>
      </c>
      <c r="CJ1638" s="19">
        <v>0.372</v>
      </c>
      <c r="CK1638" s="19">
        <v>0.43099999999999999</v>
      </c>
      <c r="CL1638" s="19">
        <v>0.38300000000000001</v>
      </c>
      <c r="CM1638" s="19">
        <v>0.36899999999999999</v>
      </c>
      <c r="CN1638" s="19">
        <v>0.33200000000000002</v>
      </c>
      <c r="CO1638" s="19">
        <v>0.40400000000000003</v>
      </c>
      <c r="CP1638" s="19">
        <v>0.53</v>
      </c>
      <c r="CQ1638" s="19">
        <v>0.44900000000000001</v>
      </c>
      <c r="CR1638" s="19">
        <v>0.47399999999999998</v>
      </c>
      <c r="CS1638" s="19">
        <v>0.85799999999999998</v>
      </c>
      <c r="CT1638" s="19">
        <v>0.28899999999999998</v>
      </c>
      <c r="CU1638" s="19">
        <v>0.38800000000000001</v>
      </c>
      <c r="CV1638" s="19">
        <v>0.39600000000000002</v>
      </c>
      <c r="CW1638" s="19">
        <v>0.42799999999999999</v>
      </c>
    </row>
    <row r="1639" spans="1:101" s="1" customFormat="1" ht="15" x14ac:dyDescent="0.2">
      <c r="A1639" s="19">
        <v>2705</v>
      </c>
      <c r="B1639" s="19">
        <v>516.4</v>
      </c>
      <c r="C1639" s="19">
        <v>1436.5</v>
      </c>
      <c r="D1639" s="19">
        <v>290.09010000000001</v>
      </c>
      <c r="E1639" s="19">
        <v>292.09809999999999</v>
      </c>
      <c r="F1639" s="19">
        <v>112.06359999999999</v>
      </c>
      <c r="G1639" s="20">
        <v>4124.3999999999996</v>
      </c>
      <c r="H1639" s="19">
        <v>2</v>
      </c>
      <c r="I1639" s="19">
        <v>2</v>
      </c>
      <c r="J1639" s="19" t="s">
        <v>103</v>
      </c>
      <c r="M1639" s="10"/>
      <c r="N1639" s="10"/>
      <c r="U1639" s="21">
        <v>0</v>
      </c>
      <c r="V1639" s="21">
        <v>6</v>
      </c>
      <c r="W1639" s="21">
        <v>224</v>
      </c>
      <c r="X1639" s="19">
        <v>0.05</v>
      </c>
      <c r="Y1639" s="19">
        <v>1.3169999999999999</v>
      </c>
      <c r="Z1639" s="19">
        <v>0.64900000000000002</v>
      </c>
      <c r="AA1639" s="19">
        <v>1.3180000000000001</v>
      </c>
      <c r="AB1639" s="22">
        <f t="shared" si="408"/>
        <v>1.0896666666666668</v>
      </c>
      <c r="AC1639" s="22">
        <f t="shared" si="409"/>
        <v>0.77422222222222237</v>
      </c>
      <c r="AD1639" s="22">
        <f t="shared" si="410"/>
        <v>0.84972222222222227</v>
      </c>
      <c r="AE1639" s="22">
        <f t="shared" si="411"/>
        <v>1.4074339839265211</v>
      </c>
      <c r="AF1639" s="22">
        <f t="shared" si="412"/>
        <v>1.282379862700229</v>
      </c>
      <c r="AG1639" s="22">
        <f t="shared" si="413"/>
        <v>0.49306725388955741</v>
      </c>
      <c r="AH1639" s="22">
        <f t="shared" si="414"/>
        <v>0.35882367604285753</v>
      </c>
      <c r="AI1639" s="22">
        <f t="shared" si="415"/>
        <v>-3.1361509382949539</v>
      </c>
      <c r="AJ1639" s="22">
        <f t="shared" si="416"/>
        <v>-2.0316558883690545</v>
      </c>
      <c r="AK1639" s="22">
        <f t="shared" si="421"/>
        <v>0</v>
      </c>
      <c r="AL1639" s="22" t="str">
        <f t="shared" si="417"/>
        <v>Lowering</v>
      </c>
      <c r="AM1639" s="24">
        <f t="shared" si="418"/>
        <v>7.3088502151329811E-4</v>
      </c>
      <c r="AN1639" s="24">
        <f t="shared" si="419"/>
        <v>9.2970274155570291E-3</v>
      </c>
      <c r="AO1639" s="25">
        <v>1.585</v>
      </c>
      <c r="AP1639" s="24">
        <f t="shared" si="420"/>
        <v>9.2970274155570291E-3</v>
      </c>
      <c r="AQ1639" s="25">
        <v>1.50569</v>
      </c>
      <c r="AR1639" s="25">
        <v>1.43615</v>
      </c>
      <c r="AS1639" s="19">
        <v>2705</v>
      </c>
      <c r="AT1639" s="19">
        <v>0.92500000000000004</v>
      </c>
      <c r="AU1639" s="19">
        <v>1.325</v>
      </c>
      <c r="AV1639" s="19">
        <v>1.038</v>
      </c>
      <c r="AW1639" s="19">
        <v>0.59499999999999997</v>
      </c>
      <c r="AX1639" s="19">
        <v>0.78100000000000003</v>
      </c>
      <c r="AY1639" s="19">
        <v>1.073</v>
      </c>
      <c r="AZ1639" s="19">
        <v>0.94199999999999995</v>
      </c>
      <c r="BA1639" s="19">
        <v>1.1990000000000001</v>
      </c>
      <c r="BB1639" s="19">
        <v>0.748</v>
      </c>
      <c r="BC1639" s="19">
        <v>0.98399999999999999</v>
      </c>
      <c r="BD1639" s="19">
        <v>0.68899999999999995</v>
      </c>
      <c r="BE1639" s="19">
        <v>1.232</v>
      </c>
      <c r="BF1639" s="19">
        <v>1.1419999999999999</v>
      </c>
      <c r="BG1639" s="19">
        <v>1.0980000000000001</v>
      </c>
      <c r="BH1639" s="19">
        <v>1.4119999999999999</v>
      </c>
      <c r="BI1639" s="19">
        <v>1.4610000000000001</v>
      </c>
      <c r="BJ1639" s="19">
        <v>1.35</v>
      </c>
      <c r="BK1639" s="19">
        <v>1.62</v>
      </c>
      <c r="BL1639" s="19"/>
      <c r="BM1639" s="19">
        <v>0.46400000000000002</v>
      </c>
      <c r="BN1639" s="19">
        <v>0.52300000000000002</v>
      </c>
      <c r="BO1639" s="19">
        <v>0.95599999999999996</v>
      </c>
      <c r="BP1639" s="19">
        <v>1.0209999999999999</v>
      </c>
      <c r="BQ1639" s="19">
        <v>0.67</v>
      </c>
      <c r="BR1639" s="19">
        <v>0.59699999999999998</v>
      </c>
      <c r="BS1639" s="19">
        <v>0.77800000000000002</v>
      </c>
      <c r="BT1639" s="19">
        <v>0.63300000000000001</v>
      </c>
      <c r="BU1639" s="19">
        <v>1.048</v>
      </c>
      <c r="BV1639" s="19">
        <v>0.54500000000000004</v>
      </c>
      <c r="BW1639" s="19">
        <v>0.6</v>
      </c>
      <c r="BX1639" s="19">
        <v>0.52300000000000002</v>
      </c>
      <c r="BY1639" s="19">
        <v>0.80300000000000005</v>
      </c>
      <c r="BZ1639" s="19">
        <v>1.046</v>
      </c>
      <c r="CA1639" s="19">
        <v>1.0249999999999999</v>
      </c>
      <c r="CB1639" s="19">
        <v>0.91600000000000004</v>
      </c>
      <c r="CC1639" s="19">
        <v>1.115</v>
      </c>
      <c r="CD1639" s="19">
        <v>0.67300000000000004</v>
      </c>
      <c r="CE1639" s="19"/>
      <c r="CF1639" s="19">
        <v>0.89500000000000002</v>
      </c>
      <c r="CG1639" s="19">
        <v>0.95299999999999996</v>
      </c>
      <c r="CH1639" s="19">
        <v>0.88300000000000001</v>
      </c>
      <c r="CI1639" s="19">
        <v>0.38100000000000001</v>
      </c>
      <c r="CJ1639" s="19">
        <v>0.79100000000000004</v>
      </c>
      <c r="CK1639" s="19">
        <v>0.56699999999999995</v>
      </c>
      <c r="CL1639" s="19">
        <v>0.61399999999999999</v>
      </c>
      <c r="CM1639" s="19">
        <v>0.76400000000000001</v>
      </c>
      <c r="CN1639" s="19">
        <v>1.1970000000000001</v>
      </c>
      <c r="CO1639" s="19">
        <v>0.83499999999999996</v>
      </c>
      <c r="CP1639" s="19">
        <v>1.5</v>
      </c>
      <c r="CQ1639" s="19">
        <v>0.88600000000000001</v>
      </c>
      <c r="CR1639" s="19">
        <v>0.80600000000000005</v>
      </c>
      <c r="CS1639" s="19">
        <v>0.83899999999999997</v>
      </c>
      <c r="CT1639" s="19">
        <v>0.84899999999999998</v>
      </c>
      <c r="CU1639" s="19">
        <v>0.73599999999999999</v>
      </c>
      <c r="CV1639" s="19">
        <v>0.874</v>
      </c>
      <c r="CW1639" s="19">
        <v>0.92500000000000004</v>
      </c>
    </row>
    <row r="1640" spans="1:101" s="1" customFormat="1" ht="15" x14ac:dyDescent="0.2">
      <c r="A1640" s="19">
        <v>2706</v>
      </c>
      <c r="B1640" s="19">
        <v>517.29999999999995</v>
      </c>
      <c r="C1640" s="19">
        <v>1438</v>
      </c>
      <c r="D1640" s="19">
        <v>543.25199999999995</v>
      </c>
      <c r="E1640" s="19">
        <v>545.25829999999996</v>
      </c>
      <c r="F1640" s="19">
        <v>309.1936</v>
      </c>
      <c r="G1640" s="20">
        <v>9938.6111110000002</v>
      </c>
      <c r="H1640" s="19">
        <v>1</v>
      </c>
      <c r="I1640" s="19">
        <v>1</v>
      </c>
      <c r="J1640" s="19" t="s">
        <v>103</v>
      </c>
      <c r="M1640" s="10"/>
      <c r="N1640" s="10"/>
      <c r="U1640" s="21">
        <v>0</v>
      </c>
      <c r="V1640" s="21">
        <v>4</v>
      </c>
      <c r="W1640" s="21">
        <v>74</v>
      </c>
      <c r="X1640" s="19">
        <v>0.05</v>
      </c>
      <c r="Y1640" s="19">
        <v>1.1659999999999999</v>
      </c>
      <c r="Z1640" s="19">
        <v>1.044</v>
      </c>
      <c r="AA1640" s="19">
        <v>1.095</v>
      </c>
      <c r="AB1640" s="22">
        <f t="shared" si="408"/>
        <v>0.87333333333333352</v>
      </c>
      <c r="AC1640" s="22">
        <f t="shared" si="409"/>
        <v>0.94644444444444453</v>
      </c>
      <c r="AD1640" s="22">
        <f t="shared" si="410"/>
        <v>0.97194444444444428</v>
      </c>
      <c r="AE1640" s="22">
        <f t="shared" si="411"/>
        <v>0.92275181967598041</v>
      </c>
      <c r="AF1640" s="22">
        <f t="shared" si="412"/>
        <v>0.89854244069734246</v>
      </c>
      <c r="AG1640" s="22">
        <f t="shared" si="413"/>
        <v>-0.11598541740436849</v>
      </c>
      <c r="AH1640" s="22">
        <f t="shared" si="414"/>
        <v>-0.15434144698124241</v>
      </c>
      <c r="AI1640" s="22">
        <f t="shared" si="415"/>
        <v>-0.30108730416743879</v>
      </c>
      <c r="AJ1640" s="22">
        <f t="shared" si="416"/>
        <v>-0.45226802265065591</v>
      </c>
      <c r="AK1640" s="22">
        <f t="shared" si="421"/>
        <v>0</v>
      </c>
      <c r="AL1640" s="22" t="str">
        <f t="shared" si="417"/>
        <v>Increase</v>
      </c>
      <c r="AM1640" s="24">
        <f t="shared" si="418"/>
        <v>0.49993402550013588</v>
      </c>
      <c r="AN1640" s="24">
        <f t="shared" si="419"/>
        <v>0.35296527182300075</v>
      </c>
      <c r="AO1640" s="25">
        <v>0.47262300000000002</v>
      </c>
      <c r="AP1640" s="24">
        <f t="shared" si="420"/>
        <v>0.35296527182300075</v>
      </c>
      <c r="AQ1640" s="25">
        <v>0.78477600000000003</v>
      </c>
      <c r="AR1640" s="25">
        <v>0.85450199999999998</v>
      </c>
      <c r="AS1640" s="19">
        <v>2706</v>
      </c>
      <c r="AT1640" s="19">
        <v>0.69299999999999995</v>
      </c>
      <c r="AU1640" s="19">
        <v>0.74399999999999999</v>
      </c>
      <c r="AV1640" s="19">
        <v>0.79900000000000004</v>
      </c>
      <c r="AW1640" s="19">
        <v>0.60799999999999998</v>
      </c>
      <c r="AX1640" s="19">
        <v>1.494</v>
      </c>
      <c r="AY1640" s="19">
        <v>0.83199999999999996</v>
      </c>
      <c r="AZ1640" s="19">
        <v>1.1819999999999999</v>
      </c>
      <c r="BA1640" s="19">
        <v>0.52700000000000002</v>
      </c>
      <c r="BB1640" s="19">
        <v>0.59499999999999997</v>
      </c>
      <c r="BC1640" s="19">
        <v>1.0349999999999999</v>
      </c>
      <c r="BD1640" s="19">
        <v>1.4670000000000001</v>
      </c>
      <c r="BE1640" s="19">
        <v>0.47199999999999998</v>
      </c>
      <c r="BF1640" s="19">
        <v>0.61699999999999999</v>
      </c>
      <c r="BG1640" s="19">
        <v>0.42599999999999999</v>
      </c>
      <c r="BH1640" s="19">
        <v>0.95399999999999996</v>
      </c>
      <c r="BI1640" s="19">
        <v>0.84699999999999998</v>
      </c>
      <c r="BJ1640" s="19">
        <v>1.028</v>
      </c>
      <c r="BK1640" s="19">
        <v>1.4</v>
      </c>
      <c r="BL1640" s="19"/>
      <c r="BM1640" s="19">
        <v>0.78300000000000003</v>
      </c>
      <c r="BN1640" s="19">
        <v>0.57899999999999996</v>
      </c>
      <c r="BO1640" s="19">
        <v>0.79400000000000004</v>
      </c>
      <c r="BP1640" s="19">
        <v>1.0960000000000001</v>
      </c>
      <c r="BQ1640" s="19">
        <v>1.0349999999999999</v>
      </c>
      <c r="BR1640" s="19">
        <v>1.1379999999999999</v>
      </c>
      <c r="BS1640" s="19">
        <v>0.50600000000000001</v>
      </c>
      <c r="BT1640" s="19">
        <v>0.76100000000000001</v>
      </c>
      <c r="BU1640" s="19">
        <v>0.97799999999999998</v>
      </c>
      <c r="BV1640" s="19">
        <v>0.71199999999999997</v>
      </c>
      <c r="BW1640" s="19">
        <v>1.3520000000000001</v>
      </c>
      <c r="BX1640" s="19">
        <v>0.66700000000000004</v>
      </c>
      <c r="BY1640" s="19">
        <v>1.149</v>
      </c>
      <c r="BZ1640" s="19">
        <v>0.89</v>
      </c>
      <c r="CA1640" s="19">
        <v>1.218</v>
      </c>
      <c r="CB1640" s="19">
        <v>0.59599999999999997</v>
      </c>
      <c r="CC1640" s="19">
        <v>1.0880000000000001</v>
      </c>
      <c r="CD1640" s="19">
        <v>1.694</v>
      </c>
      <c r="CE1640" s="19"/>
      <c r="CF1640" s="19">
        <v>1.022</v>
      </c>
      <c r="CG1640" s="19">
        <v>1.0269999999999999</v>
      </c>
      <c r="CH1640" s="19">
        <v>1.1870000000000001</v>
      </c>
      <c r="CI1640" s="19">
        <v>0.21099999999999999</v>
      </c>
      <c r="CJ1640" s="19">
        <v>1.0309999999999999</v>
      </c>
      <c r="CK1640" s="19">
        <v>1.347</v>
      </c>
      <c r="CL1640" s="19">
        <v>0.80100000000000005</v>
      </c>
      <c r="CM1640" s="19">
        <v>1.1359999999999999</v>
      </c>
      <c r="CN1640" s="19">
        <v>0.93</v>
      </c>
      <c r="CO1640" s="19">
        <v>0.97799999999999998</v>
      </c>
      <c r="CP1640" s="19">
        <v>1.151</v>
      </c>
      <c r="CQ1640" s="19">
        <v>1.0880000000000001</v>
      </c>
      <c r="CR1640" s="19">
        <v>1.4259999999999999</v>
      </c>
      <c r="CS1640" s="19">
        <v>1.01</v>
      </c>
      <c r="CT1640" s="19">
        <v>0.69399999999999995</v>
      </c>
      <c r="CU1640" s="19">
        <v>1.1839999999999999</v>
      </c>
      <c r="CV1640" s="19">
        <v>0.622</v>
      </c>
      <c r="CW1640" s="19">
        <v>0.65</v>
      </c>
    </row>
    <row r="1641" spans="1:101" s="1" customFormat="1" ht="15" x14ac:dyDescent="0.2">
      <c r="A1641" s="19">
        <v>2707</v>
      </c>
      <c r="B1641" s="19">
        <v>517.29999999999995</v>
      </c>
      <c r="C1641" s="19">
        <v>1438.3</v>
      </c>
      <c r="D1641" s="19">
        <v>498.1943</v>
      </c>
      <c r="E1641" s="19">
        <v>500.20080000000002</v>
      </c>
      <c r="F1641" s="19">
        <v>264.13600000000002</v>
      </c>
      <c r="G1641" s="20">
        <v>373881.68420000002</v>
      </c>
      <c r="H1641" s="19">
        <v>1</v>
      </c>
      <c r="I1641" s="19">
        <v>1</v>
      </c>
      <c r="J1641" s="19" t="s">
        <v>103</v>
      </c>
      <c r="M1641" s="10"/>
      <c r="N1641" s="10"/>
      <c r="U1641" s="21">
        <v>0</v>
      </c>
      <c r="V1641" s="21">
        <v>10</v>
      </c>
      <c r="W1641" s="21">
        <v>213</v>
      </c>
      <c r="X1641" s="19">
        <v>0.05</v>
      </c>
      <c r="Y1641" s="19">
        <v>1.085</v>
      </c>
      <c r="Z1641" s="19">
        <v>1.0669999999999999</v>
      </c>
      <c r="AA1641" s="19">
        <v>1.1020000000000001</v>
      </c>
      <c r="AB1641" s="22">
        <f t="shared" si="408"/>
        <v>0.9054444444444445</v>
      </c>
      <c r="AC1641" s="22">
        <f t="shared" si="409"/>
        <v>0.95805555555555566</v>
      </c>
      <c r="AD1641" s="22">
        <f t="shared" si="410"/>
        <v>1.0013333333333334</v>
      </c>
      <c r="AE1641" s="22">
        <f t="shared" si="411"/>
        <v>0.94508553203827195</v>
      </c>
      <c r="AF1641" s="22">
        <f t="shared" si="412"/>
        <v>0.90423879272081664</v>
      </c>
      <c r="AG1641" s="22">
        <f t="shared" si="413"/>
        <v>-8.1483192999717707E-2</v>
      </c>
      <c r="AH1641" s="22">
        <f t="shared" si="414"/>
        <v>-0.14522428288692982</v>
      </c>
      <c r="AI1641" s="22">
        <f t="shared" si="415"/>
        <v>-0.1800572997093085</v>
      </c>
      <c r="AJ1641" s="22">
        <f t="shared" si="416"/>
        <v>-0.38873815761890607</v>
      </c>
      <c r="AK1641" s="22">
        <f t="shared" si="421"/>
        <v>0</v>
      </c>
      <c r="AL1641" s="22" t="str">
        <f t="shared" si="417"/>
        <v>Increase</v>
      </c>
      <c r="AM1641" s="24">
        <f t="shared" si="418"/>
        <v>0.66060628354480366</v>
      </c>
      <c r="AN1641" s="24">
        <f t="shared" si="419"/>
        <v>0.4085656421837105</v>
      </c>
      <c r="AO1641" s="25">
        <v>0.40697800000000001</v>
      </c>
      <c r="AP1641" s="24">
        <f t="shared" si="420"/>
        <v>0.4085656421837105</v>
      </c>
      <c r="AQ1641" s="25">
        <v>0.73036100000000004</v>
      </c>
      <c r="AR1641" s="25">
        <v>0.82536600000000004</v>
      </c>
      <c r="AS1641" s="19">
        <v>2707</v>
      </c>
      <c r="AT1641" s="19">
        <v>0.78800000000000003</v>
      </c>
      <c r="AU1641" s="19">
        <v>0.71099999999999997</v>
      </c>
      <c r="AV1641" s="19">
        <v>0.89700000000000002</v>
      </c>
      <c r="AW1641" s="19">
        <v>0.68100000000000005</v>
      </c>
      <c r="AX1641" s="19">
        <v>1.65</v>
      </c>
      <c r="AY1641" s="19">
        <v>0.8</v>
      </c>
      <c r="AZ1641" s="19">
        <v>1.234</v>
      </c>
      <c r="BA1641" s="19">
        <v>0.46800000000000003</v>
      </c>
      <c r="BB1641" s="19">
        <v>0.61399999999999999</v>
      </c>
      <c r="BC1641" s="19">
        <v>1.085</v>
      </c>
      <c r="BD1641" s="19">
        <v>1.413</v>
      </c>
      <c r="BE1641" s="19">
        <v>0.45</v>
      </c>
      <c r="BF1641" s="19">
        <v>0.64200000000000002</v>
      </c>
      <c r="BG1641" s="19">
        <v>0.435</v>
      </c>
      <c r="BH1641" s="19">
        <v>1.002</v>
      </c>
      <c r="BI1641" s="19">
        <v>0.81</v>
      </c>
      <c r="BJ1641" s="19">
        <v>1.0740000000000001</v>
      </c>
      <c r="BK1641" s="19">
        <v>1.544</v>
      </c>
      <c r="BL1641" s="19"/>
      <c r="BM1641" s="19">
        <v>0.89300000000000002</v>
      </c>
      <c r="BN1641" s="19">
        <v>0.438</v>
      </c>
      <c r="BO1641" s="19">
        <v>0.91700000000000004</v>
      </c>
      <c r="BP1641" s="19">
        <v>1.2190000000000001</v>
      </c>
      <c r="BQ1641" s="19">
        <v>0.90200000000000002</v>
      </c>
      <c r="BR1641" s="19">
        <v>1.173</v>
      </c>
      <c r="BS1641" s="19">
        <v>0.443</v>
      </c>
      <c r="BT1641" s="19">
        <v>0.83399999999999996</v>
      </c>
      <c r="BU1641" s="19">
        <v>0.92300000000000004</v>
      </c>
      <c r="BV1641" s="19">
        <v>0.78300000000000003</v>
      </c>
      <c r="BW1641" s="19">
        <v>1.4950000000000001</v>
      </c>
      <c r="BX1641" s="19">
        <v>0.57299999999999995</v>
      </c>
      <c r="BY1641" s="19">
        <v>1.119</v>
      </c>
      <c r="BZ1641" s="19">
        <v>0.94099999999999995</v>
      </c>
      <c r="CA1641" s="19">
        <v>1.1040000000000001</v>
      </c>
      <c r="CB1641" s="19">
        <v>0.54800000000000004</v>
      </c>
      <c r="CC1641" s="19">
        <v>1.206</v>
      </c>
      <c r="CD1641" s="19">
        <v>1.734</v>
      </c>
      <c r="CE1641" s="19"/>
      <c r="CF1641" s="19">
        <v>0.999</v>
      </c>
      <c r="CG1641" s="19">
        <v>1.2549999999999999</v>
      </c>
      <c r="CH1641" s="19">
        <v>1.3979999999999999</v>
      </c>
      <c r="CI1641" s="19">
        <v>0.20100000000000001</v>
      </c>
      <c r="CJ1641" s="19">
        <v>1.069</v>
      </c>
      <c r="CK1641" s="19">
        <v>1.43</v>
      </c>
      <c r="CL1641" s="19">
        <v>0.71499999999999997</v>
      </c>
      <c r="CM1641" s="19">
        <v>1.274</v>
      </c>
      <c r="CN1641" s="19">
        <v>0.96799999999999997</v>
      </c>
      <c r="CO1641" s="19">
        <v>0.878</v>
      </c>
      <c r="CP1641" s="19">
        <v>1.198</v>
      </c>
      <c r="CQ1641" s="19">
        <v>1.048</v>
      </c>
      <c r="CR1641" s="19">
        <v>1.2370000000000001</v>
      </c>
      <c r="CS1641" s="19">
        <v>1.0840000000000001</v>
      </c>
      <c r="CT1641" s="19">
        <v>0.62</v>
      </c>
      <c r="CU1641" s="19">
        <v>1.252</v>
      </c>
      <c r="CV1641" s="19">
        <v>0.65200000000000002</v>
      </c>
      <c r="CW1641" s="19">
        <v>0.746</v>
      </c>
    </row>
    <row r="1642" spans="1:101" s="1" customFormat="1" ht="15" x14ac:dyDescent="0.2">
      <c r="A1642" s="19">
        <v>2708</v>
      </c>
      <c r="B1642" s="19">
        <v>517.29999999999995</v>
      </c>
      <c r="C1642" s="19">
        <v>1438.6</v>
      </c>
      <c r="D1642" s="19">
        <v>363.17380000000003</v>
      </c>
      <c r="E1642" s="19">
        <v>365.18029999999999</v>
      </c>
      <c r="F1642" s="19">
        <v>129.1155</v>
      </c>
      <c r="G1642" s="20">
        <v>34086.666669999999</v>
      </c>
      <c r="H1642" s="19">
        <v>1</v>
      </c>
      <c r="I1642" s="19">
        <v>1</v>
      </c>
      <c r="J1642" s="19" t="s">
        <v>103</v>
      </c>
      <c r="M1642" s="10"/>
      <c r="N1642" s="10"/>
      <c r="U1642" s="21">
        <v>0</v>
      </c>
      <c r="V1642" s="21">
        <v>10</v>
      </c>
      <c r="W1642" s="21">
        <v>194</v>
      </c>
      <c r="X1642" s="19">
        <v>3.3300000000000003E-2</v>
      </c>
      <c r="Y1642" s="19">
        <v>1.1619999999999999</v>
      </c>
      <c r="Z1642" s="19">
        <v>1.1479999999999999</v>
      </c>
      <c r="AA1642" s="19">
        <v>1.1279999999999999</v>
      </c>
      <c r="AB1642" s="22">
        <f t="shared" si="408"/>
        <v>1.5670555555555554</v>
      </c>
      <c r="AC1642" s="22">
        <f t="shared" si="409"/>
        <v>1.3604999999999998</v>
      </c>
      <c r="AD1642" s="22">
        <f t="shared" si="410"/>
        <v>1.3594444444444445</v>
      </c>
      <c r="AE1642" s="22">
        <f t="shared" si="411"/>
        <v>1.1518232675895301</v>
      </c>
      <c r="AF1642" s="22">
        <f t="shared" si="412"/>
        <v>1.1527176134041683</v>
      </c>
      <c r="AG1642" s="22">
        <f t="shared" si="413"/>
        <v>0.2039193708321777</v>
      </c>
      <c r="AH1642" s="22">
        <f t="shared" si="414"/>
        <v>0.20503913255741649</v>
      </c>
      <c r="AI1642" s="22">
        <f t="shared" si="415"/>
        <v>-1.2403508233684659</v>
      </c>
      <c r="AJ1642" s="22">
        <f t="shared" si="416"/>
        <v>-1.8444497797067092</v>
      </c>
      <c r="AK1642" s="22">
        <f t="shared" si="421"/>
        <v>0</v>
      </c>
      <c r="AL1642" s="22" t="str">
        <f t="shared" si="417"/>
        <v>Lowering</v>
      </c>
      <c r="AM1642" s="24">
        <f t="shared" si="418"/>
        <v>5.749752842756381E-2</v>
      </c>
      <c r="AN1642" s="24">
        <f t="shared" si="419"/>
        <v>1.4307054130195096E-2</v>
      </c>
      <c r="AO1642" s="25">
        <v>0.97540700000000002</v>
      </c>
      <c r="AP1642" s="24">
        <f t="shared" si="420"/>
        <v>1.4307054130195096E-2</v>
      </c>
      <c r="AQ1642" s="25">
        <v>1.21756</v>
      </c>
      <c r="AR1642" s="25">
        <v>1.10738</v>
      </c>
      <c r="AS1642" s="19">
        <v>2708</v>
      </c>
      <c r="AT1642" s="19">
        <v>1.861</v>
      </c>
      <c r="AU1642" s="19">
        <v>1.726</v>
      </c>
      <c r="AV1642" s="19">
        <v>1.74</v>
      </c>
      <c r="AW1642" s="19">
        <v>1.1879999999999999</v>
      </c>
      <c r="AX1642" s="19">
        <v>1.5669999999999999</v>
      </c>
      <c r="AY1642" s="19">
        <v>1.5029999999999999</v>
      </c>
      <c r="AZ1642" s="19">
        <v>1.56</v>
      </c>
      <c r="BA1642" s="19">
        <v>1.421</v>
      </c>
      <c r="BB1642" s="19">
        <v>2.0880000000000001</v>
      </c>
      <c r="BC1642" s="19">
        <v>1.823</v>
      </c>
      <c r="BD1642" s="19">
        <v>1.4379999999999999</v>
      </c>
      <c r="BE1642" s="19">
        <v>1.5860000000000001</v>
      </c>
      <c r="BF1642" s="19">
        <v>1.823</v>
      </c>
      <c r="BG1642" s="19">
        <v>1.325</v>
      </c>
      <c r="BH1642" s="19">
        <v>1.4810000000000001</v>
      </c>
      <c r="BI1642" s="19">
        <v>1.3340000000000001</v>
      </c>
      <c r="BJ1642" s="19">
        <v>1.266</v>
      </c>
      <c r="BK1642" s="19">
        <v>1.4770000000000001</v>
      </c>
      <c r="BL1642" s="19"/>
      <c r="BM1642" s="19">
        <v>1.8480000000000001</v>
      </c>
      <c r="BN1642" s="19">
        <v>1.784</v>
      </c>
      <c r="BO1642" s="19">
        <v>1.6319999999999999</v>
      </c>
      <c r="BP1642" s="19">
        <v>1.835</v>
      </c>
      <c r="BQ1642" s="19">
        <v>1.3049999999999999</v>
      </c>
      <c r="BR1642" s="19">
        <v>0.85899999999999999</v>
      </c>
      <c r="BS1642" s="19">
        <v>1.5640000000000001</v>
      </c>
      <c r="BT1642" s="19">
        <v>1.252</v>
      </c>
      <c r="BU1642" s="19">
        <v>1.732</v>
      </c>
      <c r="BV1642" s="19">
        <v>0.86899999999999999</v>
      </c>
      <c r="BW1642" s="19">
        <v>0.84699999999999998</v>
      </c>
      <c r="BX1642" s="19">
        <v>1.341</v>
      </c>
      <c r="BY1642" s="19">
        <v>1.9379999999999999</v>
      </c>
      <c r="BZ1642" s="19">
        <v>1.038</v>
      </c>
      <c r="CA1642" s="19">
        <v>1.089</v>
      </c>
      <c r="CB1642" s="19">
        <v>1.4370000000000001</v>
      </c>
      <c r="CC1642" s="19">
        <v>1.157</v>
      </c>
      <c r="CD1642" s="19">
        <v>0.96199999999999997</v>
      </c>
      <c r="CE1642" s="19"/>
      <c r="CF1642" s="19">
        <v>1.2989999999999999</v>
      </c>
      <c r="CG1642" s="19">
        <v>1.429</v>
      </c>
      <c r="CH1642" s="19">
        <v>1.5649999999999999</v>
      </c>
      <c r="CI1642" s="19">
        <v>1.4079999999999999</v>
      </c>
      <c r="CJ1642" s="19">
        <v>1.5029999999999999</v>
      </c>
      <c r="CK1642" s="19">
        <v>1.159</v>
      </c>
      <c r="CL1642" s="19">
        <v>1.359</v>
      </c>
      <c r="CM1642" s="19">
        <v>1.0980000000000001</v>
      </c>
      <c r="CN1642" s="19">
        <v>1.776</v>
      </c>
      <c r="CO1642" s="19">
        <v>1.274</v>
      </c>
      <c r="CP1642" s="19">
        <v>1.319</v>
      </c>
      <c r="CQ1642" s="19">
        <v>1.3240000000000001</v>
      </c>
      <c r="CR1642" s="19">
        <v>1.484</v>
      </c>
      <c r="CS1642" s="19">
        <v>1.5229999999999999</v>
      </c>
      <c r="CT1642" s="19">
        <v>1.3129999999999999</v>
      </c>
      <c r="CU1642" s="19">
        <v>1.8169999999999999</v>
      </c>
      <c r="CV1642" s="19">
        <v>0.96099999999999997</v>
      </c>
      <c r="CW1642" s="19">
        <v>0.85899999999999999</v>
      </c>
    </row>
    <row r="1643" spans="1:101" s="1" customFormat="1" ht="15" x14ac:dyDescent="0.2">
      <c r="A1643" s="19">
        <v>2709</v>
      </c>
      <c r="B1643" s="19">
        <v>518.4</v>
      </c>
      <c r="C1643" s="19">
        <v>1439.6</v>
      </c>
      <c r="D1643" s="19">
        <v>369.10109999999997</v>
      </c>
      <c r="E1643" s="19">
        <v>371.10759999999999</v>
      </c>
      <c r="F1643" s="19">
        <v>270.08539999999999</v>
      </c>
      <c r="G1643" s="20">
        <v>6542.4</v>
      </c>
      <c r="H1643" s="19">
        <v>2</v>
      </c>
      <c r="I1643" s="19">
        <v>2</v>
      </c>
      <c r="J1643" s="19" t="s">
        <v>103</v>
      </c>
      <c r="M1643" s="10"/>
      <c r="N1643" s="10"/>
      <c r="U1643" s="21">
        <v>0</v>
      </c>
      <c r="V1643" s="21">
        <v>25</v>
      </c>
      <c r="W1643" s="21">
        <v>444</v>
      </c>
      <c r="X1643" s="19">
        <v>0.05</v>
      </c>
      <c r="Y1643" s="19">
        <v>0.98799999999999999</v>
      </c>
      <c r="Z1643" s="19">
        <v>1.1240000000000001</v>
      </c>
      <c r="AA1643" s="19">
        <v>0.95</v>
      </c>
      <c r="AB1643" s="22">
        <f t="shared" si="408"/>
        <v>0.85455555555555529</v>
      </c>
      <c r="AC1643" s="22">
        <f t="shared" si="409"/>
        <v>1.0620555555555555</v>
      </c>
      <c r="AD1643" s="22">
        <f t="shared" si="410"/>
        <v>1.142611111111111</v>
      </c>
      <c r="AE1643" s="22">
        <f t="shared" si="411"/>
        <v>0.80462415650991237</v>
      </c>
      <c r="AF1643" s="22">
        <f t="shared" si="412"/>
        <v>0.74789711674040926</v>
      </c>
      <c r="AG1643" s="22">
        <f t="shared" si="413"/>
        <v>-0.31361304353342878</v>
      </c>
      <c r="AH1643" s="22">
        <f t="shared" si="414"/>
        <v>-0.41908827313961539</v>
      </c>
      <c r="AI1643" s="22">
        <f t="shared" si="415"/>
        <v>-0.83198987951436709</v>
      </c>
      <c r="AJ1643" s="22">
        <f t="shared" si="416"/>
        <v>-1.7784444860634185</v>
      </c>
      <c r="AK1643" s="22">
        <f t="shared" si="421"/>
        <v>0</v>
      </c>
      <c r="AL1643" s="22" t="str">
        <f t="shared" si="417"/>
        <v>Increase</v>
      </c>
      <c r="AM1643" s="24">
        <f t="shared" si="418"/>
        <v>0.14723468125420239</v>
      </c>
      <c r="AN1643" s="24">
        <f t="shared" si="419"/>
        <v>1.6655417129855202E-2</v>
      </c>
      <c r="AO1643" s="25">
        <v>0.99692199999999997</v>
      </c>
      <c r="AP1643" s="24">
        <f t="shared" si="420"/>
        <v>1.6655417129855202E-2</v>
      </c>
      <c r="AQ1643" s="25">
        <v>1.28305</v>
      </c>
      <c r="AR1643" s="25">
        <v>1.15218</v>
      </c>
      <c r="AS1643" s="19">
        <v>2709</v>
      </c>
      <c r="AT1643" s="19">
        <v>0.496</v>
      </c>
      <c r="AU1643" s="19">
        <v>0.70299999999999996</v>
      </c>
      <c r="AV1643" s="19">
        <v>0.53100000000000003</v>
      </c>
      <c r="AW1643" s="19">
        <v>0.96099999999999997</v>
      </c>
      <c r="AX1643" s="19">
        <v>0.58099999999999996</v>
      </c>
      <c r="AY1643" s="19">
        <v>0.376</v>
      </c>
      <c r="AZ1643" s="19">
        <v>0.85599999999999998</v>
      </c>
      <c r="BA1643" s="19">
        <v>0.72699999999999998</v>
      </c>
      <c r="BB1643" s="19">
        <v>0.80500000000000005</v>
      </c>
      <c r="BC1643" s="19">
        <v>1.177</v>
      </c>
      <c r="BD1643" s="19">
        <v>0.88900000000000001</v>
      </c>
      <c r="BE1643" s="19">
        <v>1.181</v>
      </c>
      <c r="BF1643" s="19">
        <v>1.3660000000000001</v>
      </c>
      <c r="BG1643" s="19">
        <v>1.5229999999999999</v>
      </c>
      <c r="BH1643" s="19">
        <v>1.25</v>
      </c>
      <c r="BI1643" s="19">
        <v>0.58099999999999996</v>
      </c>
      <c r="BJ1643" s="19">
        <v>0.56699999999999995</v>
      </c>
      <c r="BK1643" s="19">
        <v>0.81200000000000006</v>
      </c>
      <c r="BL1643" s="19"/>
      <c r="BM1643" s="19">
        <v>0.629</v>
      </c>
      <c r="BN1643" s="19">
        <v>0.66400000000000003</v>
      </c>
      <c r="BO1643" s="19">
        <v>0.53300000000000003</v>
      </c>
      <c r="BP1643" s="19">
        <v>0.70399999999999996</v>
      </c>
      <c r="BQ1643" s="19">
        <v>1.06</v>
      </c>
      <c r="BR1643" s="19">
        <v>1.758</v>
      </c>
      <c r="BS1643" s="19">
        <v>0.84899999999999998</v>
      </c>
      <c r="BT1643" s="19">
        <v>0.499</v>
      </c>
      <c r="BU1643" s="19">
        <v>0.79700000000000004</v>
      </c>
      <c r="BV1643" s="19">
        <v>1.516</v>
      </c>
      <c r="BW1643" s="19">
        <v>2.39</v>
      </c>
      <c r="BX1643" s="19">
        <v>1.232</v>
      </c>
      <c r="BY1643" s="19">
        <v>0.91600000000000004</v>
      </c>
      <c r="BZ1643" s="19">
        <v>0.82099999999999995</v>
      </c>
      <c r="CA1643" s="19">
        <v>1.333</v>
      </c>
      <c r="CB1643" s="19">
        <v>0.71799999999999997</v>
      </c>
      <c r="CC1643" s="19">
        <v>1.4390000000000001</v>
      </c>
      <c r="CD1643" s="19">
        <v>1.2589999999999999</v>
      </c>
      <c r="CE1643" s="19"/>
      <c r="CF1643" s="19">
        <v>0.92500000000000004</v>
      </c>
      <c r="CG1643" s="19">
        <v>1.1479999999999999</v>
      </c>
      <c r="CH1643" s="19">
        <v>0.67700000000000005</v>
      </c>
      <c r="CI1643" s="19">
        <v>1.302</v>
      </c>
      <c r="CJ1643" s="19">
        <v>1.3180000000000001</v>
      </c>
      <c r="CK1643" s="19">
        <v>1.083</v>
      </c>
      <c r="CL1643" s="19">
        <v>1.0720000000000001</v>
      </c>
      <c r="CM1643" s="19">
        <v>1.6890000000000001</v>
      </c>
      <c r="CN1643" s="19">
        <v>0.42499999999999999</v>
      </c>
      <c r="CO1643" s="19">
        <v>1.81</v>
      </c>
      <c r="CP1643" s="19">
        <v>0.748</v>
      </c>
      <c r="CQ1643" s="19">
        <v>1.411</v>
      </c>
      <c r="CR1643" s="19">
        <v>1.2769999999999999</v>
      </c>
      <c r="CS1643" s="19">
        <v>0.96099999999999997</v>
      </c>
      <c r="CT1643" s="19">
        <v>1.2150000000000001</v>
      </c>
      <c r="CU1643" s="19">
        <v>0.72399999999999998</v>
      </c>
      <c r="CV1643" s="19">
        <v>1.4319999999999999</v>
      </c>
      <c r="CW1643" s="19">
        <v>1.35</v>
      </c>
    </row>
    <row r="1644" spans="1:101" s="1" customFormat="1" ht="15" x14ac:dyDescent="0.2">
      <c r="A1644" s="19">
        <v>2713</v>
      </c>
      <c r="B1644" s="19">
        <v>519.4</v>
      </c>
      <c r="C1644" s="19">
        <v>1443.3</v>
      </c>
      <c r="D1644" s="19">
        <v>567.20870000000002</v>
      </c>
      <c r="E1644" s="19">
        <v>571.22209999999995</v>
      </c>
      <c r="F1644" s="19">
        <v>100.0994</v>
      </c>
      <c r="G1644" s="20">
        <v>371111.35710000002</v>
      </c>
      <c r="H1644" s="19">
        <v>1</v>
      </c>
      <c r="I1644" s="19">
        <v>2</v>
      </c>
      <c r="J1644" s="19" t="s">
        <v>103</v>
      </c>
      <c r="M1644" s="10"/>
      <c r="N1644" s="10"/>
      <c r="U1644" s="21">
        <v>0</v>
      </c>
      <c r="V1644" s="21">
        <v>2</v>
      </c>
      <c r="W1644" s="21">
        <v>101</v>
      </c>
      <c r="X1644" s="19">
        <v>3.3300000000000003E-2</v>
      </c>
      <c r="Y1644" s="19">
        <v>0.58099999999999996</v>
      </c>
      <c r="Z1644" s="19">
        <v>0.55300000000000005</v>
      </c>
      <c r="AA1644" s="19">
        <v>0.56699999999999995</v>
      </c>
      <c r="AB1644" s="22">
        <f t="shared" si="408"/>
        <v>1.308111111111111</v>
      </c>
      <c r="AC1644" s="22">
        <f t="shared" si="409"/>
        <v>1.1881666666666666</v>
      </c>
      <c r="AD1644" s="22">
        <f t="shared" si="410"/>
        <v>1.1302777777777779</v>
      </c>
      <c r="AE1644" s="22">
        <f t="shared" si="411"/>
        <v>1.1009491747323139</v>
      </c>
      <c r="AF1644" s="22">
        <f t="shared" si="412"/>
        <v>1.1573359547800439</v>
      </c>
      <c r="AG1644" s="22">
        <f t="shared" si="413"/>
        <v>0.13874786848979553</v>
      </c>
      <c r="AH1644" s="22">
        <f t="shared" si="414"/>
        <v>0.21080771486989347</v>
      </c>
      <c r="AI1644" s="22">
        <f t="shared" si="415"/>
        <v>-0.39455215612929595</v>
      </c>
      <c r="AJ1644" s="22">
        <f t="shared" si="416"/>
        <v>-0.81800219210526248</v>
      </c>
      <c r="AK1644" s="22">
        <f t="shared" si="421"/>
        <v>0</v>
      </c>
      <c r="AL1644" s="22" t="str">
        <f t="shared" si="417"/>
        <v>Lowering</v>
      </c>
      <c r="AM1644" s="24">
        <f t="shared" si="418"/>
        <v>0.40313252976812142</v>
      </c>
      <c r="AN1644" s="24">
        <f t="shared" si="419"/>
        <v>0.15205398547746765</v>
      </c>
      <c r="AO1644" s="25">
        <v>0.54845299999999997</v>
      </c>
      <c r="AP1644" s="24">
        <f t="shared" si="420"/>
        <v>0.15205398547746765</v>
      </c>
      <c r="AQ1644" s="25">
        <v>0.88307999999999998</v>
      </c>
      <c r="AR1644" s="25">
        <v>0.91389799999999999</v>
      </c>
      <c r="AS1644" s="19">
        <v>2713</v>
      </c>
      <c r="AT1644" s="19">
        <v>1.0009999999999999</v>
      </c>
      <c r="AU1644" s="19">
        <v>1.0169999999999999</v>
      </c>
      <c r="AV1644" s="19">
        <v>1.278</v>
      </c>
      <c r="AW1644" s="19">
        <v>1.6839999999999999</v>
      </c>
      <c r="AX1644" s="19">
        <v>1.7629999999999999</v>
      </c>
      <c r="AY1644" s="19">
        <v>1.3640000000000001</v>
      </c>
      <c r="AZ1644" s="19">
        <v>0.84899999999999998</v>
      </c>
      <c r="BA1644" s="19">
        <v>0.96899999999999997</v>
      </c>
      <c r="BB1644" s="19">
        <v>1.087</v>
      </c>
      <c r="BC1644" s="19">
        <v>1.409</v>
      </c>
      <c r="BD1644" s="19">
        <v>1.694</v>
      </c>
      <c r="BE1644" s="19">
        <v>1.478</v>
      </c>
      <c r="BF1644" s="19">
        <v>1.4019999999999999</v>
      </c>
      <c r="BG1644" s="19">
        <v>1.6080000000000001</v>
      </c>
      <c r="BH1644" s="19">
        <v>1.4750000000000001</v>
      </c>
      <c r="BI1644" s="19">
        <v>1.954</v>
      </c>
      <c r="BJ1644" s="19">
        <v>0.93600000000000005</v>
      </c>
      <c r="BK1644" s="19">
        <v>0.57799999999999996</v>
      </c>
      <c r="BL1644" s="19"/>
      <c r="BM1644" s="19">
        <v>0.439</v>
      </c>
      <c r="BN1644" s="19">
        <v>1.046</v>
      </c>
      <c r="BO1644" s="19">
        <v>1.159</v>
      </c>
      <c r="BP1644" s="19">
        <v>1.462</v>
      </c>
      <c r="BQ1644" s="19">
        <v>0.76</v>
      </c>
      <c r="BR1644" s="19">
        <v>0.91100000000000003</v>
      </c>
      <c r="BS1644" s="19">
        <v>1.286</v>
      </c>
      <c r="BT1644" s="19">
        <v>1.2849999999999999</v>
      </c>
      <c r="BU1644" s="19">
        <v>0.88800000000000001</v>
      </c>
      <c r="BV1644" s="19">
        <v>0.97399999999999998</v>
      </c>
      <c r="BW1644" s="19">
        <v>1.3939999999999999</v>
      </c>
      <c r="BX1644" s="19">
        <v>1.23</v>
      </c>
      <c r="BY1644" s="19">
        <v>1.7749999999999999</v>
      </c>
      <c r="BZ1644" s="19">
        <v>1.7190000000000001</v>
      </c>
      <c r="CA1644" s="19">
        <v>1.8160000000000001</v>
      </c>
      <c r="CB1644" s="19">
        <v>2.1280000000000001</v>
      </c>
      <c r="CC1644" s="19">
        <v>0.62</v>
      </c>
      <c r="CD1644" s="19">
        <v>0.495</v>
      </c>
      <c r="CE1644" s="19"/>
      <c r="CF1644" s="19">
        <v>1.236</v>
      </c>
      <c r="CG1644" s="19">
        <v>0.71499999999999997</v>
      </c>
      <c r="CH1644" s="19">
        <v>0.57199999999999995</v>
      </c>
      <c r="CI1644" s="19">
        <v>0.95199999999999996</v>
      </c>
      <c r="CJ1644" s="19">
        <v>0.94199999999999995</v>
      </c>
      <c r="CK1644" s="19">
        <v>0.96399999999999997</v>
      </c>
      <c r="CL1644" s="19">
        <v>1.105</v>
      </c>
      <c r="CM1644" s="19">
        <v>0.97699999999999998</v>
      </c>
      <c r="CN1644" s="19">
        <v>0.59599999999999997</v>
      </c>
      <c r="CO1644" s="19">
        <v>1.381</v>
      </c>
      <c r="CP1644" s="19">
        <v>1.6910000000000001</v>
      </c>
      <c r="CQ1644" s="19">
        <v>1.262</v>
      </c>
      <c r="CR1644" s="19">
        <v>1.482</v>
      </c>
      <c r="CS1644" s="19">
        <v>1.05</v>
      </c>
      <c r="CT1644" s="19">
        <v>1.798</v>
      </c>
      <c r="CU1644" s="19">
        <v>1.5609999999999999</v>
      </c>
      <c r="CV1644" s="19">
        <v>1.278</v>
      </c>
      <c r="CW1644" s="19">
        <v>0.78300000000000003</v>
      </c>
    </row>
    <row r="1645" spans="1:101" s="1" customFormat="1" ht="15" x14ac:dyDescent="0.2">
      <c r="A1645" s="19">
        <v>2716</v>
      </c>
      <c r="B1645" s="19">
        <v>519.4</v>
      </c>
      <c r="C1645" s="19">
        <v>1444</v>
      </c>
      <c r="D1645" s="19">
        <v>298.10579999999999</v>
      </c>
      <c r="E1645" s="19">
        <v>300.11259999999999</v>
      </c>
      <c r="F1645" s="19">
        <v>128.095</v>
      </c>
      <c r="G1645" s="20">
        <v>46902.964290000004</v>
      </c>
      <c r="H1645" s="19">
        <v>2</v>
      </c>
      <c r="I1645" s="19">
        <v>2</v>
      </c>
      <c r="J1645" s="19" t="s">
        <v>103</v>
      </c>
      <c r="M1645" s="10"/>
      <c r="N1645" s="10"/>
      <c r="U1645" s="21">
        <v>0</v>
      </c>
      <c r="V1645" s="21">
        <v>8</v>
      </c>
      <c r="W1645" s="21">
        <v>164</v>
      </c>
      <c r="X1645" s="19">
        <v>0.05</v>
      </c>
      <c r="Y1645" s="19" t="s">
        <v>111</v>
      </c>
      <c r="Z1645" s="19">
        <v>1.0329999999999999</v>
      </c>
      <c r="AA1645" s="19">
        <v>0.95499999999999996</v>
      </c>
      <c r="AB1645" s="22">
        <f t="shared" si="408"/>
        <v>1.0781666666666667</v>
      </c>
      <c r="AC1645" s="22">
        <f t="shared" si="409"/>
        <v>0.99361111111111122</v>
      </c>
      <c r="AD1645" s="22">
        <f t="shared" si="410"/>
        <v>1.0310555555555556</v>
      </c>
      <c r="AE1645" s="22">
        <f t="shared" si="411"/>
        <v>1.085099245177523</v>
      </c>
      <c r="AF1645" s="22">
        <f t="shared" si="412"/>
        <v>1.0456921170321676</v>
      </c>
      <c r="AG1645" s="22">
        <f t="shared" si="413"/>
        <v>0.11782700025267399</v>
      </c>
      <c r="AH1645" s="22">
        <f t="shared" si="414"/>
        <v>6.4458141628300977E-2</v>
      </c>
      <c r="AI1645" s="22">
        <f t="shared" si="415"/>
        <v>-0.369663435771382</v>
      </c>
      <c r="AJ1645" s="22">
        <f t="shared" si="416"/>
        <v>-0.18534407241611084</v>
      </c>
      <c r="AK1645" s="22">
        <f t="shared" si="421"/>
        <v>0</v>
      </c>
      <c r="AL1645" s="22" t="str">
        <f t="shared" si="417"/>
        <v>Lowering</v>
      </c>
      <c r="AM1645" s="24">
        <f t="shared" si="418"/>
        <v>0.42691023231202174</v>
      </c>
      <c r="AN1645" s="24">
        <f t="shared" si="419"/>
        <v>0.65261331095871711</v>
      </c>
      <c r="AO1645" s="25">
        <v>0.59189800000000004</v>
      </c>
      <c r="AP1645" s="24">
        <f t="shared" si="420"/>
        <v>0.65261331095871711</v>
      </c>
      <c r="AQ1645" s="25">
        <v>0.27313700000000002</v>
      </c>
      <c r="AR1645" s="25">
        <v>0.36248399999999997</v>
      </c>
      <c r="AS1645" s="19">
        <v>2716</v>
      </c>
      <c r="AT1645" s="19">
        <v>1.4179999999999999</v>
      </c>
      <c r="AU1645" s="19">
        <v>0.87</v>
      </c>
      <c r="AV1645" s="19">
        <v>1.194</v>
      </c>
      <c r="AW1645" s="19">
        <v>1.2010000000000001</v>
      </c>
      <c r="AX1645" s="19">
        <v>0.88200000000000001</v>
      </c>
      <c r="AY1645" s="19">
        <v>0.94299999999999995</v>
      </c>
      <c r="AZ1645" s="19">
        <v>0.98599999999999999</v>
      </c>
      <c r="BA1645" s="19">
        <v>0.87</v>
      </c>
      <c r="BB1645" s="19">
        <v>0.98599999999999999</v>
      </c>
      <c r="BC1645" s="19">
        <v>0.99199999999999999</v>
      </c>
      <c r="BD1645" s="19">
        <v>0.98</v>
      </c>
      <c r="BE1645" s="19">
        <v>0.96</v>
      </c>
      <c r="BF1645" s="19">
        <v>0.94499999999999995</v>
      </c>
      <c r="BG1645" s="19">
        <v>0.97399999999999998</v>
      </c>
      <c r="BH1645" s="19">
        <v>0.99199999999999999</v>
      </c>
      <c r="BI1645" s="19">
        <v>0.96399999999999997</v>
      </c>
      <c r="BJ1645" s="19">
        <v>2.3740000000000001</v>
      </c>
      <c r="BK1645" s="19">
        <v>0.876</v>
      </c>
      <c r="BL1645" s="19"/>
      <c r="BM1645" s="19">
        <v>0.84</v>
      </c>
      <c r="BN1645" s="19">
        <v>1.0529999999999999</v>
      </c>
      <c r="BO1645" s="19">
        <v>1.175</v>
      </c>
      <c r="BP1645" s="19">
        <v>1.0840000000000001</v>
      </c>
      <c r="BQ1645" s="19">
        <v>0.69599999999999995</v>
      </c>
      <c r="BR1645" s="19">
        <v>0.59899999999999998</v>
      </c>
      <c r="BS1645" s="19">
        <v>1.177</v>
      </c>
      <c r="BT1645" s="19">
        <v>1.1319999999999999</v>
      </c>
      <c r="BU1645" s="19">
        <v>0.84899999999999998</v>
      </c>
      <c r="BV1645" s="19">
        <v>0.86799999999999999</v>
      </c>
      <c r="BW1645" s="19">
        <v>0.84499999999999997</v>
      </c>
      <c r="BX1645" s="19">
        <v>0.77800000000000002</v>
      </c>
      <c r="BY1645" s="19">
        <v>1.1140000000000001</v>
      </c>
      <c r="BZ1645" s="19">
        <v>0.89100000000000001</v>
      </c>
      <c r="CA1645" s="19">
        <v>1.8160000000000001</v>
      </c>
      <c r="CB1645" s="19">
        <v>1.2450000000000001</v>
      </c>
      <c r="CC1645" s="19">
        <v>0.81699999999999995</v>
      </c>
      <c r="CD1645" s="19">
        <v>0.90600000000000003</v>
      </c>
      <c r="CE1645" s="19"/>
      <c r="CF1645" s="19">
        <v>1.0169999999999999</v>
      </c>
      <c r="CG1645" s="19">
        <v>0.77200000000000002</v>
      </c>
      <c r="CH1645" s="19">
        <v>1.0109999999999999</v>
      </c>
      <c r="CI1645" s="19">
        <v>0.82</v>
      </c>
      <c r="CJ1645" s="19">
        <v>0.872</v>
      </c>
      <c r="CK1645" s="19">
        <v>0.80500000000000005</v>
      </c>
      <c r="CL1645" s="19">
        <v>1.119</v>
      </c>
      <c r="CM1645" s="19">
        <v>1.2130000000000001</v>
      </c>
      <c r="CN1645" s="19">
        <v>1.1619999999999999</v>
      </c>
      <c r="CO1645" s="19">
        <v>0.84</v>
      </c>
      <c r="CP1645" s="19">
        <v>0.85</v>
      </c>
      <c r="CQ1645" s="19">
        <v>0.66500000000000004</v>
      </c>
      <c r="CR1645" s="19">
        <v>1.752</v>
      </c>
      <c r="CS1645" s="19">
        <v>0.91700000000000004</v>
      </c>
      <c r="CT1645" s="19">
        <v>1.2190000000000001</v>
      </c>
      <c r="CU1645" s="19">
        <v>1.0249999999999999</v>
      </c>
      <c r="CV1645" s="19">
        <v>1.4370000000000001</v>
      </c>
      <c r="CW1645" s="19">
        <v>1.0629999999999999</v>
      </c>
    </row>
    <row r="1646" spans="1:101" s="1" customFormat="1" ht="15" x14ac:dyDescent="0.2">
      <c r="A1646" s="19">
        <v>2717</v>
      </c>
      <c r="B1646" s="19">
        <v>520.4</v>
      </c>
      <c r="C1646" s="19">
        <v>1445.2</v>
      </c>
      <c r="D1646" s="19">
        <v>439.07819999999998</v>
      </c>
      <c r="E1646" s="19">
        <v>441.08420000000001</v>
      </c>
      <c r="F1646" s="19">
        <v>205.01990000000001</v>
      </c>
      <c r="G1646" s="20">
        <v>7294.945455</v>
      </c>
      <c r="H1646" s="19">
        <v>1</v>
      </c>
      <c r="I1646" s="19">
        <v>1</v>
      </c>
      <c r="J1646" s="19" t="s">
        <v>117</v>
      </c>
      <c r="M1646" s="10"/>
      <c r="N1646" s="10"/>
      <c r="U1646" s="21">
        <v>0</v>
      </c>
      <c r="V1646" s="21">
        <v>0</v>
      </c>
      <c r="W1646" s="21">
        <v>4</v>
      </c>
      <c r="X1646" s="19">
        <v>0.05</v>
      </c>
      <c r="Y1646" s="19">
        <v>2.0310000000000001</v>
      </c>
      <c r="Z1646" s="19">
        <v>1.7290000000000001</v>
      </c>
      <c r="AA1646" s="19">
        <v>2.04</v>
      </c>
      <c r="AB1646" s="22">
        <f t="shared" si="408"/>
        <v>2.3949444444444441</v>
      </c>
      <c r="AC1646" s="22">
        <f t="shared" si="409"/>
        <v>2.0181111111111112</v>
      </c>
      <c r="AD1646" s="22">
        <f t="shared" si="410"/>
        <v>2.2260555555555559</v>
      </c>
      <c r="AE1646" s="22">
        <f t="shared" si="411"/>
        <v>1.1867257611628033</v>
      </c>
      <c r="AF1646" s="22">
        <f t="shared" si="412"/>
        <v>1.075869125758067</v>
      </c>
      <c r="AG1646" s="22">
        <f t="shared" si="413"/>
        <v>0.24698658306640456</v>
      </c>
      <c r="AH1646" s="22">
        <f t="shared" si="414"/>
        <v>0.10550259173899958</v>
      </c>
      <c r="AI1646" s="22">
        <f t="shared" si="415"/>
        <v>-0.69779384702641378</v>
      </c>
      <c r="AJ1646" s="22">
        <f t="shared" si="416"/>
        <v>-0.27803700676453486</v>
      </c>
      <c r="AK1646" s="22">
        <f t="shared" si="421"/>
        <v>0</v>
      </c>
      <c r="AL1646" s="22" t="str">
        <f t="shared" si="417"/>
        <v>Lowering</v>
      </c>
      <c r="AM1646" s="24">
        <f t="shared" si="418"/>
        <v>0.20054237455613194</v>
      </c>
      <c r="AN1646" s="24">
        <f t="shared" si="419"/>
        <v>0.52718493743485406</v>
      </c>
      <c r="AO1646" s="25">
        <v>0.66966899999999996</v>
      </c>
      <c r="AP1646" s="24">
        <f t="shared" si="420"/>
        <v>0.52718493743485406</v>
      </c>
      <c r="AQ1646" s="25">
        <v>0.72997500000000004</v>
      </c>
      <c r="AR1646" s="25">
        <v>0.82536399999999999</v>
      </c>
      <c r="AS1646" s="19">
        <v>2717</v>
      </c>
      <c r="AT1646" s="19">
        <v>3.8690000000000002</v>
      </c>
      <c r="AU1646" s="19">
        <v>1.8380000000000001</v>
      </c>
      <c r="AV1646" s="19">
        <v>2.1379999999999999</v>
      </c>
      <c r="AW1646" s="19">
        <v>1.9650000000000001</v>
      </c>
      <c r="AX1646" s="19">
        <v>1.748</v>
      </c>
      <c r="AY1646" s="19">
        <v>1.5840000000000001</v>
      </c>
      <c r="AZ1646" s="19">
        <v>2.3140000000000001</v>
      </c>
      <c r="BA1646" s="19">
        <v>1.2070000000000001</v>
      </c>
      <c r="BB1646" s="19">
        <v>3.0859999999999999</v>
      </c>
      <c r="BC1646" s="19">
        <v>3.8780000000000001</v>
      </c>
      <c r="BD1646" s="19">
        <v>3.7429999999999999</v>
      </c>
      <c r="BE1646" s="19">
        <v>3.0979999999999999</v>
      </c>
      <c r="BF1646" s="19">
        <v>2.8319999999999999</v>
      </c>
      <c r="BG1646" s="19">
        <v>1.75</v>
      </c>
      <c r="BH1646" s="19">
        <v>2.528</v>
      </c>
      <c r="BI1646" s="19">
        <v>1.64</v>
      </c>
      <c r="BJ1646" s="19">
        <v>1.742</v>
      </c>
      <c r="BK1646" s="19">
        <v>2.149</v>
      </c>
      <c r="BL1646" s="19"/>
      <c r="BM1646" s="19">
        <v>1.28</v>
      </c>
      <c r="BN1646" s="19">
        <v>2.0609999999999999</v>
      </c>
      <c r="BO1646" s="19">
        <v>1.623</v>
      </c>
      <c r="BP1646" s="19">
        <v>2.42</v>
      </c>
      <c r="BQ1646" s="19">
        <v>1.262</v>
      </c>
      <c r="BR1646" s="19">
        <v>1.1299999999999999</v>
      </c>
      <c r="BS1646" s="19">
        <v>0.98899999999999999</v>
      </c>
      <c r="BT1646" s="19">
        <v>1.206</v>
      </c>
      <c r="BU1646" s="19">
        <v>3.968</v>
      </c>
      <c r="BV1646" s="19">
        <v>4.0410000000000004</v>
      </c>
      <c r="BW1646" s="19">
        <v>1.5329999999999999</v>
      </c>
      <c r="BX1646" s="19">
        <v>2.2170000000000001</v>
      </c>
      <c r="BY1646" s="19">
        <v>2.8279999999999998</v>
      </c>
      <c r="BZ1646" s="19">
        <v>2.0720000000000001</v>
      </c>
      <c r="CA1646" s="19">
        <v>1.5489999999999999</v>
      </c>
      <c r="CB1646" s="19">
        <v>2.6819999999999999</v>
      </c>
      <c r="CC1646" s="19">
        <v>1.6850000000000001</v>
      </c>
      <c r="CD1646" s="19">
        <v>1.78</v>
      </c>
      <c r="CE1646" s="19"/>
      <c r="CF1646" s="19">
        <v>1.133</v>
      </c>
      <c r="CG1646" s="19">
        <v>2.4049999999999998</v>
      </c>
      <c r="CH1646" s="19">
        <v>2.1389999999999998</v>
      </c>
      <c r="CI1646" s="19">
        <v>1.2430000000000001</v>
      </c>
      <c r="CJ1646" s="19">
        <v>2.6779999999999999</v>
      </c>
      <c r="CK1646" s="19">
        <v>1.976</v>
      </c>
      <c r="CL1646" s="19">
        <v>2.5</v>
      </c>
      <c r="CM1646" s="19">
        <v>1.153</v>
      </c>
      <c r="CN1646" s="19">
        <v>3.6360000000000001</v>
      </c>
      <c r="CO1646" s="19">
        <v>1.544</v>
      </c>
      <c r="CP1646" s="19">
        <v>2.399</v>
      </c>
      <c r="CQ1646" s="19">
        <v>1.9259999999999999</v>
      </c>
      <c r="CR1646" s="19">
        <v>2.2149999999999999</v>
      </c>
      <c r="CS1646" s="19">
        <v>2.379</v>
      </c>
      <c r="CT1646" s="19">
        <v>3.0590000000000002</v>
      </c>
      <c r="CU1646" s="19">
        <v>3.6539999999999999</v>
      </c>
      <c r="CV1646" s="19">
        <v>2.444</v>
      </c>
      <c r="CW1646" s="19">
        <v>1.5860000000000001</v>
      </c>
    </row>
    <row r="1647" spans="1:101" s="1" customFormat="1" ht="15" x14ac:dyDescent="0.2">
      <c r="A1647" s="19">
        <v>2718</v>
      </c>
      <c r="B1647" s="19">
        <v>519.79999999999995</v>
      </c>
      <c r="C1647" s="19">
        <v>1445.3</v>
      </c>
      <c r="D1647" s="19">
        <v>299.10590000000002</v>
      </c>
      <c r="E1647" s="19">
        <v>301.11200000000002</v>
      </c>
      <c r="F1647" s="19">
        <v>130.0951</v>
      </c>
      <c r="G1647" s="20">
        <v>5206.3333329999996</v>
      </c>
      <c r="H1647" s="19">
        <v>2</v>
      </c>
      <c r="I1647" s="19">
        <v>2</v>
      </c>
      <c r="J1647" s="19" t="s">
        <v>112</v>
      </c>
      <c r="M1647" s="10"/>
      <c r="N1647" s="10"/>
      <c r="X1647" s="19">
        <v>0.05</v>
      </c>
      <c r="Y1647" s="19">
        <v>1.0169999999999999</v>
      </c>
      <c r="Z1647" s="19">
        <v>1.165</v>
      </c>
      <c r="AA1647" s="19">
        <v>1.177</v>
      </c>
      <c r="AB1647" s="22">
        <f t="shared" si="408"/>
        <v>1.2530555555555556</v>
      </c>
      <c r="AC1647" s="22">
        <f t="shared" si="409"/>
        <v>1.0858333333333334</v>
      </c>
      <c r="AD1647" s="22">
        <f t="shared" si="410"/>
        <v>1.1529444444444443</v>
      </c>
      <c r="AE1647" s="22">
        <f t="shared" si="411"/>
        <v>1.1540035814786389</v>
      </c>
      <c r="AF1647" s="22">
        <f t="shared" si="412"/>
        <v>1.0868308196405341</v>
      </c>
      <c r="AG1647" s="22">
        <f t="shared" si="413"/>
        <v>0.20664770143006223</v>
      </c>
      <c r="AH1647" s="22">
        <f t="shared" si="414"/>
        <v>0.12012738225894738</v>
      </c>
      <c r="AI1647" s="22">
        <f t="shared" si="415"/>
        <v>-1.3668798674377598</v>
      </c>
      <c r="AJ1647" s="22">
        <f t="shared" si="416"/>
        <v>-0.76592254596739462</v>
      </c>
      <c r="AK1647" s="22">
        <f t="shared" si="421"/>
        <v>0</v>
      </c>
      <c r="AL1647" s="22" t="str">
        <f t="shared" si="417"/>
        <v>Lowering</v>
      </c>
      <c r="AM1647" s="24">
        <f t="shared" si="418"/>
        <v>4.2965525961032092E-2</v>
      </c>
      <c r="AN1647" s="24">
        <f t="shared" si="419"/>
        <v>0.17142630096282799</v>
      </c>
      <c r="AO1647" s="25">
        <v>1.09117</v>
      </c>
      <c r="AP1647" s="24">
        <f t="shared" si="420"/>
        <v>0.17142630096282799</v>
      </c>
      <c r="AQ1647" s="25">
        <v>1.09135</v>
      </c>
      <c r="AR1647" s="25">
        <v>1.03487</v>
      </c>
      <c r="AS1647" s="19">
        <v>2718</v>
      </c>
      <c r="AT1647" s="19">
        <v>1.7909999999999999</v>
      </c>
      <c r="AU1647" s="19">
        <v>1.302</v>
      </c>
      <c r="AV1647" s="19">
        <v>1.611</v>
      </c>
      <c r="AW1647" s="19">
        <v>1.28</v>
      </c>
      <c r="AX1647" s="19">
        <v>1.2929999999999999</v>
      </c>
      <c r="AY1647" s="19">
        <v>1.369</v>
      </c>
      <c r="AZ1647" s="19">
        <v>0.98199999999999998</v>
      </c>
      <c r="BA1647" s="19">
        <v>1.179</v>
      </c>
      <c r="BB1647" s="19">
        <v>1.103</v>
      </c>
      <c r="BC1647" s="19">
        <v>1.08</v>
      </c>
      <c r="BD1647" s="19">
        <v>1.091</v>
      </c>
      <c r="BE1647" s="19">
        <v>1.321</v>
      </c>
      <c r="BF1647" s="19">
        <v>1.266</v>
      </c>
      <c r="BG1647" s="19">
        <v>1.0169999999999999</v>
      </c>
      <c r="BH1647" s="19">
        <v>1.0089999999999999</v>
      </c>
      <c r="BI1647" s="19">
        <v>1.1759999999999999</v>
      </c>
      <c r="BJ1647" s="19">
        <v>1.399</v>
      </c>
      <c r="BK1647" s="19">
        <v>1.286</v>
      </c>
      <c r="BL1647" s="19"/>
      <c r="BM1647" s="19">
        <v>0.97699999999999998</v>
      </c>
      <c r="BN1647" s="19">
        <v>1.071</v>
      </c>
      <c r="BO1647" s="19">
        <v>1.722</v>
      </c>
      <c r="BP1647" s="19">
        <v>1.4350000000000001</v>
      </c>
      <c r="BQ1647" s="19">
        <v>1.0009999999999999</v>
      </c>
      <c r="BR1647" s="19">
        <v>0.98699999999999999</v>
      </c>
      <c r="BS1647" s="19">
        <v>1.016</v>
      </c>
      <c r="BT1647" s="19">
        <v>1.486</v>
      </c>
      <c r="BU1647" s="19">
        <v>0.86699999999999999</v>
      </c>
      <c r="BV1647" s="19">
        <v>0.80300000000000005</v>
      </c>
      <c r="BW1647" s="19">
        <v>1.0569999999999999</v>
      </c>
      <c r="BX1647" s="19">
        <v>0.878</v>
      </c>
      <c r="BY1647" s="19">
        <v>1.0660000000000001</v>
      </c>
      <c r="BZ1647" s="19">
        <v>0.76</v>
      </c>
      <c r="CA1647" s="19">
        <v>1.264</v>
      </c>
      <c r="CB1647" s="19">
        <v>1.365</v>
      </c>
      <c r="CC1647" s="19">
        <v>0.85099999999999998</v>
      </c>
      <c r="CD1647" s="19">
        <v>0.93899999999999995</v>
      </c>
      <c r="CE1647" s="19"/>
      <c r="CF1647" s="19">
        <v>1.052</v>
      </c>
      <c r="CG1647" s="19">
        <v>1.091</v>
      </c>
      <c r="CH1647" s="19">
        <v>1.256</v>
      </c>
      <c r="CI1647" s="19">
        <v>1.097</v>
      </c>
      <c r="CJ1647" s="19">
        <v>1.012</v>
      </c>
      <c r="CK1647" s="19">
        <v>0.99199999999999999</v>
      </c>
      <c r="CL1647" s="19">
        <v>0.97299999999999998</v>
      </c>
      <c r="CM1647" s="19">
        <v>1.0429999999999999</v>
      </c>
      <c r="CN1647" s="19">
        <v>1.728</v>
      </c>
      <c r="CO1647" s="19">
        <v>1.101</v>
      </c>
      <c r="CP1647" s="19">
        <v>0.96599999999999997</v>
      </c>
      <c r="CQ1647" s="19">
        <v>0.85199999999999998</v>
      </c>
      <c r="CR1647" s="19">
        <v>1.3979999999999999</v>
      </c>
      <c r="CS1647" s="19">
        <v>1.1240000000000001</v>
      </c>
      <c r="CT1647" s="19">
        <v>1.5629999999999999</v>
      </c>
      <c r="CU1647" s="19">
        <v>1.252</v>
      </c>
      <c r="CV1647" s="19">
        <v>1.204</v>
      </c>
      <c r="CW1647" s="19">
        <v>1.0489999999999999</v>
      </c>
    </row>
    <row r="1648" spans="1:101" s="1" customFormat="1" ht="15" x14ac:dyDescent="0.2">
      <c r="A1648" s="19">
        <v>2720</v>
      </c>
      <c r="B1648" s="19">
        <v>520.4</v>
      </c>
      <c r="C1648" s="19">
        <v>1445.5</v>
      </c>
      <c r="D1648" s="19">
        <v>613.27059999999994</v>
      </c>
      <c r="E1648" s="19">
        <v>617.28359999999998</v>
      </c>
      <c r="F1648" s="19">
        <v>146.16120000000001</v>
      </c>
      <c r="G1648" s="20">
        <v>32815</v>
      </c>
      <c r="H1648" s="19">
        <v>1</v>
      </c>
      <c r="I1648" s="19">
        <v>2</v>
      </c>
      <c r="J1648" s="19" t="s">
        <v>112</v>
      </c>
      <c r="M1648" s="10"/>
      <c r="N1648" s="10"/>
      <c r="X1648" s="19">
        <v>0.05</v>
      </c>
      <c r="Y1648" s="19">
        <v>0.57499999999999996</v>
      </c>
      <c r="Z1648" s="19">
        <v>0.61599999999999999</v>
      </c>
      <c r="AA1648" s="19">
        <v>0.67100000000000004</v>
      </c>
      <c r="AB1648" s="22">
        <f t="shared" si="408"/>
        <v>1.3661666666666668</v>
      </c>
      <c r="AC1648" s="22">
        <f t="shared" si="409"/>
        <v>1.2365555555555554</v>
      </c>
      <c r="AD1648" s="22">
        <f t="shared" si="410"/>
        <v>1.2005000000000001</v>
      </c>
      <c r="AE1648" s="22">
        <f t="shared" si="411"/>
        <v>1.104816245844191</v>
      </c>
      <c r="AF1648" s="22">
        <f t="shared" si="412"/>
        <v>1.1379980563654033</v>
      </c>
      <c r="AG1648" s="22">
        <f t="shared" si="413"/>
        <v>0.14380643907004906</v>
      </c>
      <c r="AH1648" s="22">
        <f t="shared" si="414"/>
        <v>0.18649809360724659</v>
      </c>
      <c r="AI1648" s="22">
        <f t="shared" si="415"/>
        <v>-0.43194111434112709</v>
      </c>
      <c r="AJ1648" s="22">
        <f t="shared" si="416"/>
        <v>-0.73028577376264414</v>
      </c>
      <c r="AK1648" s="22">
        <f t="shared" si="421"/>
        <v>0</v>
      </c>
      <c r="AL1648" s="22" t="str">
        <f t="shared" si="417"/>
        <v>Lowering</v>
      </c>
      <c r="AM1648" s="24">
        <f t="shared" si="418"/>
        <v>0.36987832790190456</v>
      </c>
      <c r="AN1648" s="24">
        <f t="shared" si="419"/>
        <v>0.18608622520961696</v>
      </c>
      <c r="AO1648" s="25">
        <v>0.56306400000000001</v>
      </c>
      <c r="AP1648" s="24">
        <f t="shared" si="420"/>
        <v>0.18608622520961696</v>
      </c>
      <c r="AQ1648" s="25">
        <v>0.89966100000000004</v>
      </c>
      <c r="AR1648" s="25">
        <v>0.92143399999999998</v>
      </c>
      <c r="AS1648" s="19">
        <v>2720</v>
      </c>
      <c r="AT1648" s="19">
        <v>1.1579999999999999</v>
      </c>
      <c r="AU1648" s="19">
        <v>1.1000000000000001</v>
      </c>
      <c r="AV1648" s="19">
        <v>1.379</v>
      </c>
      <c r="AW1648" s="19">
        <v>1.7090000000000001</v>
      </c>
      <c r="AX1648" s="19">
        <v>1.75</v>
      </c>
      <c r="AY1648" s="19">
        <v>1.4650000000000001</v>
      </c>
      <c r="AZ1648" s="19">
        <v>0.85099999999999998</v>
      </c>
      <c r="BA1648" s="19">
        <v>0.98199999999999998</v>
      </c>
      <c r="BB1648" s="19">
        <v>1.1240000000000001</v>
      </c>
      <c r="BC1648" s="19">
        <v>1.5069999999999999</v>
      </c>
      <c r="BD1648" s="19">
        <v>1.74</v>
      </c>
      <c r="BE1648" s="19">
        <v>1.597</v>
      </c>
      <c r="BF1648" s="19">
        <v>1.347</v>
      </c>
      <c r="BG1648" s="19">
        <v>1.575</v>
      </c>
      <c r="BH1648" s="19">
        <v>1.599</v>
      </c>
      <c r="BI1648" s="19">
        <v>2.0609999999999999</v>
      </c>
      <c r="BJ1648" s="19">
        <v>1.018</v>
      </c>
      <c r="BK1648" s="19">
        <v>0.629</v>
      </c>
      <c r="BL1648" s="19"/>
      <c r="BM1648" s="19">
        <v>0.499</v>
      </c>
      <c r="BN1648" s="19">
        <v>1.004</v>
      </c>
      <c r="BO1648" s="19">
        <v>1.228</v>
      </c>
      <c r="BP1648" s="19">
        <v>1.3839999999999999</v>
      </c>
      <c r="BQ1648" s="19">
        <v>0.80100000000000005</v>
      </c>
      <c r="BR1648" s="19">
        <v>1.0649999999999999</v>
      </c>
      <c r="BS1648" s="19">
        <v>1.3220000000000001</v>
      </c>
      <c r="BT1648" s="19">
        <v>1.387</v>
      </c>
      <c r="BU1648" s="19">
        <v>0.92600000000000005</v>
      </c>
      <c r="BV1648" s="19">
        <v>1.016</v>
      </c>
      <c r="BW1648" s="19">
        <v>1.2470000000000001</v>
      </c>
      <c r="BX1648" s="19">
        <v>1.258</v>
      </c>
      <c r="BY1648" s="19">
        <v>1.8260000000000001</v>
      </c>
      <c r="BZ1648" s="19">
        <v>1.857</v>
      </c>
      <c r="CA1648" s="19">
        <v>2.0409999999999999</v>
      </c>
      <c r="CB1648" s="19">
        <v>2.113</v>
      </c>
      <c r="CC1648" s="19">
        <v>0.755</v>
      </c>
      <c r="CD1648" s="19">
        <v>0.52900000000000003</v>
      </c>
      <c r="CE1648" s="19"/>
      <c r="CF1648" s="19">
        <v>1.2789999999999999</v>
      </c>
      <c r="CG1648" s="19">
        <v>0.86299999999999999</v>
      </c>
      <c r="CH1648" s="19">
        <v>0.68200000000000005</v>
      </c>
      <c r="CI1648" s="19">
        <v>1.06</v>
      </c>
      <c r="CJ1648" s="19">
        <v>0.92200000000000004</v>
      </c>
      <c r="CK1648" s="19">
        <v>1.2210000000000001</v>
      </c>
      <c r="CL1648" s="19">
        <v>1.04</v>
      </c>
      <c r="CM1648" s="19">
        <v>0.96199999999999997</v>
      </c>
      <c r="CN1648" s="19">
        <v>0.63300000000000001</v>
      </c>
      <c r="CO1648" s="19">
        <v>1.4490000000000001</v>
      </c>
      <c r="CP1648" s="19">
        <v>1.679</v>
      </c>
      <c r="CQ1648" s="19">
        <v>1.3320000000000001</v>
      </c>
      <c r="CR1648" s="19">
        <v>1.6439999999999999</v>
      </c>
      <c r="CS1648" s="19">
        <v>1.097</v>
      </c>
      <c r="CT1648" s="19">
        <v>1.911</v>
      </c>
      <c r="CU1648" s="19">
        <v>1.68</v>
      </c>
      <c r="CV1648" s="19">
        <v>1.323</v>
      </c>
      <c r="CW1648" s="19">
        <v>0.83199999999999996</v>
      </c>
    </row>
    <row r="1649" spans="1:101" s="1" customFormat="1" ht="15" x14ac:dyDescent="0.2">
      <c r="A1649" s="19">
        <v>2722</v>
      </c>
      <c r="B1649" s="19">
        <v>520.1</v>
      </c>
      <c r="C1649" s="19">
        <v>1446</v>
      </c>
      <c r="D1649" s="19">
        <v>311.0761</v>
      </c>
      <c r="E1649" s="19">
        <v>313.08080000000001</v>
      </c>
      <c r="F1649" s="19">
        <v>154.03550000000001</v>
      </c>
      <c r="G1649" s="20">
        <v>3238</v>
      </c>
      <c r="H1649" s="19">
        <v>2</v>
      </c>
      <c r="I1649" s="19">
        <v>2</v>
      </c>
      <c r="J1649" s="19" t="s">
        <v>117</v>
      </c>
      <c r="M1649" s="10"/>
      <c r="N1649" s="10"/>
      <c r="U1649" s="21">
        <v>0</v>
      </c>
      <c r="V1649" s="21">
        <v>0</v>
      </c>
      <c r="W1649" s="21">
        <v>3</v>
      </c>
      <c r="X1649" s="19">
        <v>0.05</v>
      </c>
      <c r="Y1649" s="19">
        <v>1.974</v>
      </c>
      <c r="Z1649" s="19">
        <v>1.415</v>
      </c>
      <c r="AA1649" s="19">
        <v>1.446</v>
      </c>
      <c r="AB1649" s="22">
        <f t="shared" si="408"/>
        <v>1.029666666666667</v>
      </c>
      <c r="AC1649" s="22">
        <f t="shared" si="409"/>
        <v>0.80205555555555541</v>
      </c>
      <c r="AD1649" s="22">
        <f t="shared" si="410"/>
        <v>1.1340000000000003</v>
      </c>
      <c r="AE1649" s="22">
        <f t="shared" si="411"/>
        <v>1.283784719817137</v>
      </c>
      <c r="AF1649" s="22">
        <f t="shared" si="412"/>
        <v>0.90799529688418579</v>
      </c>
      <c r="AG1649" s="22">
        <f t="shared" si="413"/>
        <v>0.36040329460045761</v>
      </c>
      <c r="AH1649" s="22">
        <f t="shared" si="414"/>
        <v>-0.1392432700357473</v>
      </c>
      <c r="AI1649" s="22">
        <f t="shared" si="415"/>
        <v>-1.0888319330350029</v>
      </c>
      <c r="AJ1649" s="22">
        <f t="shared" si="416"/>
        <v>-0.36542222468772284</v>
      </c>
      <c r="AK1649" s="22">
        <f t="shared" si="421"/>
        <v>0</v>
      </c>
      <c r="AL1649" s="22" t="str">
        <f t="shared" si="417"/>
        <v>Lowering</v>
      </c>
      <c r="AM1649" s="24">
        <f t="shared" si="418"/>
        <v>8.1501962621302826E-2</v>
      </c>
      <c r="AN1649" s="24">
        <f t="shared" si="419"/>
        <v>0.43109975427926783</v>
      </c>
      <c r="AO1649" s="25">
        <v>0.94210799999999995</v>
      </c>
      <c r="AP1649" s="24">
        <f t="shared" si="420"/>
        <v>0.43109975427926783</v>
      </c>
      <c r="AQ1649" s="25">
        <v>0.41179100000000002</v>
      </c>
      <c r="AR1649" s="25">
        <v>0.55393199999999998</v>
      </c>
      <c r="AS1649" s="19">
        <v>2722</v>
      </c>
      <c r="AT1649" s="19">
        <v>0.751</v>
      </c>
      <c r="AU1649" s="19">
        <v>1.204</v>
      </c>
      <c r="AV1649" s="19">
        <v>1.054</v>
      </c>
      <c r="AW1649" s="19">
        <v>0.94799999999999995</v>
      </c>
      <c r="AX1649" s="19">
        <v>1.101</v>
      </c>
      <c r="AY1649" s="19">
        <v>0.86399999999999999</v>
      </c>
      <c r="AZ1649" s="19">
        <v>1.4890000000000001</v>
      </c>
      <c r="BA1649" s="19">
        <v>0.55300000000000005</v>
      </c>
      <c r="BB1649" s="19">
        <v>1.079</v>
      </c>
      <c r="BC1649" s="19">
        <v>2.46</v>
      </c>
      <c r="BD1649" s="19">
        <v>0.505</v>
      </c>
      <c r="BE1649" s="19">
        <v>0.84199999999999997</v>
      </c>
      <c r="BF1649" s="19">
        <v>0.90600000000000003</v>
      </c>
      <c r="BG1649" s="19">
        <v>0.85</v>
      </c>
      <c r="BH1649" s="19">
        <v>0.97</v>
      </c>
      <c r="BI1649" s="19">
        <v>1.177</v>
      </c>
      <c r="BJ1649" s="19">
        <v>0.76600000000000001</v>
      </c>
      <c r="BK1649" s="19">
        <v>1.0149999999999999</v>
      </c>
      <c r="BL1649" s="19"/>
      <c r="BM1649" s="19">
        <v>0.75900000000000001</v>
      </c>
      <c r="BN1649" s="19">
        <v>0.67800000000000005</v>
      </c>
      <c r="BO1649" s="19">
        <v>0.50900000000000001</v>
      </c>
      <c r="BP1649" s="19">
        <v>1.5840000000000001</v>
      </c>
      <c r="BQ1649" s="19">
        <v>0.629</v>
      </c>
      <c r="BR1649" s="19">
        <v>1.0329999999999999</v>
      </c>
      <c r="BS1649" s="19">
        <v>0.64400000000000002</v>
      </c>
      <c r="BT1649" s="19">
        <v>0.32500000000000001</v>
      </c>
      <c r="BU1649" s="19">
        <v>0.79500000000000004</v>
      </c>
      <c r="BV1649" s="19">
        <v>0.76100000000000001</v>
      </c>
      <c r="BW1649" s="19">
        <v>0.76400000000000001</v>
      </c>
      <c r="BX1649" s="19">
        <v>0.998</v>
      </c>
      <c r="BY1649" s="19">
        <v>0.90800000000000003</v>
      </c>
      <c r="BZ1649" s="19">
        <v>1.5009999999999999</v>
      </c>
      <c r="CA1649" s="19">
        <v>0.42099999999999999</v>
      </c>
      <c r="CB1649" s="19">
        <v>0.61</v>
      </c>
      <c r="CC1649" s="19">
        <v>0.63</v>
      </c>
      <c r="CD1649" s="19">
        <v>0.88800000000000001</v>
      </c>
      <c r="CE1649" s="19"/>
      <c r="CF1649" s="19">
        <v>0.85299999999999998</v>
      </c>
      <c r="CG1649" s="19">
        <v>1.0449999999999999</v>
      </c>
      <c r="CH1649" s="19">
        <v>0.60199999999999998</v>
      </c>
      <c r="CI1649" s="19">
        <v>1.2110000000000001</v>
      </c>
      <c r="CJ1649" s="19">
        <v>1.4830000000000001</v>
      </c>
      <c r="CK1649" s="19">
        <v>1.0860000000000001</v>
      </c>
      <c r="CL1649" s="19">
        <v>1.2809999999999999</v>
      </c>
      <c r="CM1649" s="19">
        <v>0.751</v>
      </c>
      <c r="CN1649" s="19">
        <v>0.86699999999999999</v>
      </c>
      <c r="CO1649" s="19">
        <v>1.1120000000000001</v>
      </c>
      <c r="CP1649" s="19">
        <v>1.109</v>
      </c>
      <c r="CQ1649" s="19">
        <v>1.617</v>
      </c>
      <c r="CR1649" s="19">
        <v>0.88</v>
      </c>
      <c r="CS1649" s="19">
        <v>1.9750000000000001</v>
      </c>
      <c r="CT1649" s="19">
        <v>1.111</v>
      </c>
      <c r="CU1649" s="19">
        <v>1.504</v>
      </c>
      <c r="CV1649" s="19">
        <v>1.2889999999999999</v>
      </c>
      <c r="CW1649" s="19">
        <v>0.63600000000000001</v>
      </c>
    </row>
    <row r="1650" spans="1:101" s="1" customFormat="1" ht="15" x14ac:dyDescent="0.2">
      <c r="A1650" s="19">
        <v>2723</v>
      </c>
      <c r="B1650" s="19">
        <v>523.70000000000005</v>
      </c>
      <c r="C1650" s="19">
        <v>1446.4</v>
      </c>
      <c r="D1650" s="19">
        <v>371.62650000000002</v>
      </c>
      <c r="E1650" s="19">
        <v>373.63369999999998</v>
      </c>
      <c r="F1650" s="19">
        <v>275.13630000000001</v>
      </c>
      <c r="G1650" s="20">
        <v>4241.2</v>
      </c>
      <c r="H1650" s="19">
        <v>2</v>
      </c>
      <c r="I1650" s="19">
        <v>2</v>
      </c>
      <c r="J1650" s="19" t="s">
        <v>109</v>
      </c>
      <c r="M1650" s="10"/>
      <c r="N1650" s="10"/>
      <c r="U1650" s="21">
        <v>1</v>
      </c>
      <c r="V1650" s="21">
        <v>23</v>
      </c>
      <c r="W1650" s="21">
        <v>355</v>
      </c>
      <c r="X1650" s="19">
        <v>0.05</v>
      </c>
      <c r="Y1650" s="19">
        <v>0.77100000000000002</v>
      </c>
      <c r="Z1650" s="19">
        <v>0.90500000000000003</v>
      </c>
      <c r="AA1650" s="19">
        <v>0.97099999999999997</v>
      </c>
      <c r="AB1650" s="22">
        <f t="shared" si="408"/>
        <v>0.8322222222222222</v>
      </c>
      <c r="AC1650" s="22">
        <f t="shared" si="409"/>
        <v>1.1788888888888891</v>
      </c>
      <c r="AD1650" s="22">
        <f t="shared" si="410"/>
        <v>1.101722222222222</v>
      </c>
      <c r="AE1650" s="22">
        <f t="shared" si="411"/>
        <v>0.70593779453345884</v>
      </c>
      <c r="AF1650" s="22">
        <f t="shared" si="412"/>
        <v>0.75538298623367461</v>
      </c>
      <c r="AG1650" s="22">
        <f t="shared" si="413"/>
        <v>-0.50238703245601402</v>
      </c>
      <c r="AH1650" s="22">
        <f t="shared" si="414"/>
        <v>-0.40471980508958916</v>
      </c>
      <c r="AI1650" s="22">
        <f t="shared" si="415"/>
        <v>-1.888858147763167</v>
      </c>
      <c r="AJ1650" s="22">
        <f t="shared" si="416"/>
        <v>-1.7632765649681117</v>
      </c>
      <c r="AK1650" s="22">
        <f t="shared" si="421"/>
        <v>0</v>
      </c>
      <c r="AL1650" s="22" t="str">
        <f t="shared" si="417"/>
        <v>Increase</v>
      </c>
      <c r="AM1650" s="24">
        <f t="shared" si="418"/>
        <v>1.2916410893767161E-2</v>
      </c>
      <c r="AN1650" s="24">
        <f t="shared" si="419"/>
        <v>1.7247392034828758E-2</v>
      </c>
      <c r="AO1650" s="25">
        <v>1.3164199999999999</v>
      </c>
      <c r="AP1650" s="24">
        <f t="shared" si="420"/>
        <v>1.7247392034828758E-2</v>
      </c>
      <c r="AQ1650" s="25">
        <v>1.3534900000000001</v>
      </c>
      <c r="AR1650" s="25">
        <v>1.21462</v>
      </c>
      <c r="AS1650" s="19">
        <v>2723</v>
      </c>
      <c r="AT1650" s="19">
        <v>0.82</v>
      </c>
      <c r="AU1650" s="19">
        <v>1.3069999999999999</v>
      </c>
      <c r="AV1650" s="19">
        <v>0.75800000000000001</v>
      </c>
      <c r="AW1650" s="19">
        <v>0.88300000000000001</v>
      </c>
      <c r="AX1650" s="19">
        <v>0.76100000000000001</v>
      </c>
      <c r="AY1650" s="19">
        <v>0.61499999999999999</v>
      </c>
      <c r="AZ1650" s="19">
        <v>1.6890000000000001</v>
      </c>
      <c r="BA1650" s="19">
        <v>1.022</v>
      </c>
      <c r="BB1650" s="19">
        <v>0.73399999999999999</v>
      </c>
      <c r="BC1650" s="19">
        <v>0.97499999999999998</v>
      </c>
      <c r="BD1650" s="19">
        <v>0.626</v>
      </c>
      <c r="BE1650" s="19">
        <v>0.75900000000000001</v>
      </c>
      <c r="BF1650" s="19">
        <v>0.71099999999999997</v>
      </c>
      <c r="BG1650" s="19">
        <v>1.022</v>
      </c>
      <c r="BH1650" s="19">
        <v>0.65</v>
      </c>
      <c r="BI1650" s="19">
        <v>0.46400000000000002</v>
      </c>
      <c r="BJ1650" s="19">
        <v>0.54300000000000004</v>
      </c>
      <c r="BK1650" s="19">
        <v>0.64100000000000001</v>
      </c>
      <c r="BL1650" s="19"/>
      <c r="BM1650" s="19">
        <v>1.853</v>
      </c>
      <c r="BN1650" s="19">
        <v>1.66</v>
      </c>
      <c r="BO1650" s="19">
        <v>0.81499999999999995</v>
      </c>
      <c r="BP1650" s="19">
        <v>0.79500000000000004</v>
      </c>
      <c r="BQ1650" s="19">
        <v>2.1920000000000002</v>
      </c>
      <c r="BR1650" s="19">
        <v>1.905</v>
      </c>
      <c r="BS1650" s="19">
        <v>1.4079999999999999</v>
      </c>
      <c r="BT1650" s="19">
        <v>0.76</v>
      </c>
      <c r="BU1650" s="19">
        <v>0.82899999999999996</v>
      </c>
      <c r="BV1650" s="19">
        <v>1.169</v>
      </c>
      <c r="BW1650" s="19">
        <v>1.4079999999999999</v>
      </c>
      <c r="BX1650" s="19">
        <v>0.90800000000000003</v>
      </c>
      <c r="BY1650" s="19">
        <v>0.73599999999999999</v>
      </c>
      <c r="BZ1650" s="19">
        <v>0.748</v>
      </c>
      <c r="CA1650" s="19">
        <v>0.96199999999999997</v>
      </c>
      <c r="CB1650" s="19">
        <v>0.61</v>
      </c>
      <c r="CC1650" s="19">
        <v>1.2050000000000001</v>
      </c>
      <c r="CD1650" s="19">
        <v>1.2569999999999999</v>
      </c>
      <c r="CE1650" s="19"/>
      <c r="CF1650" s="19">
        <v>0.82799999999999996</v>
      </c>
      <c r="CG1650" s="19">
        <v>1.4</v>
      </c>
      <c r="CH1650" s="19">
        <v>1.4590000000000001</v>
      </c>
      <c r="CI1650" s="19">
        <v>1.6559999999999999</v>
      </c>
      <c r="CJ1650" s="19">
        <v>1.401</v>
      </c>
      <c r="CK1650" s="19">
        <v>1.278</v>
      </c>
      <c r="CL1650" s="19">
        <v>1.4139999999999999</v>
      </c>
      <c r="CM1650" s="19">
        <v>1.1080000000000001</v>
      </c>
      <c r="CN1650" s="19">
        <v>0.54600000000000004</v>
      </c>
      <c r="CO1650" s="19">
        <v>0.86899999999999999</v>
      </c>
      <c r="CP1650" s="19">
        <v>0.44900000000000001</v>
      </c>
      <c r="CQ1650" s="19">
        <v>1.4570000000000001</v>
      </c>
      <c r="CR1650" s="19">
        <v>1.196</v>
      </c>
      <c r="CS1650" s="19">
        <v>1.121</v>
      </c>
      <c r="CT1650" s="19">
        <v>0.95</v>
      </c>
      <c r="CU1650" s="19">
        <v>0.56000000000000005</v>
      </c>
      <c r="CV1650" s="19">
        <v>1.095</v>
      </c>
      <c r="CW1650" s="19">
        <v>1.044</v>
      </c>
    </row>
    <row r="1651" spans="1:101" s="1" customFormat="1" ht="15" x14ac:dyDescent="0.2">
      <c r="A1651" s="19">
        <v>2724</v>
      </c>
      <c r="B1651" s="19">
        <v>520.4</v>
      </c>
      <c r="C1651" s="19">
        <v>1446.6</v>
      </c>
      <c r="D1651" s="19">
        <v>310.07510000000002</v>
      </c>
      <c r="E1651" s="19">
        <v>312.08179999999999</v>
      </c>
      <c r="F1651" s="19">
        <v>152.0335</v>
      </c>
      <c r="G1651" s="20">
        <v>22073.81481</v>
      </c>
      <c r="H1651" s="19">
        <v>2</v>
      </c>
      <c r="I1651" s="19">
        <v>2</v>
      </c>
      <c r="J1651" s="19" t="s">
        <v>109</v>
      </c>
      <c r="M1651" s="10"/>
      <c r="N1651" s="10"/>
      <c r="U1651" s="21">
        <v>3</v>
      </c>
      <c r="V1651" s="21">
        <v>12</v>
      </c>
      <c r="W1651" s="21">
        <v>426</v>
      </c>
      <c r="X1651" s="19">
        <v>0.05</v>
      </c>
      <c r="Y1651" s="19">
        <v>1.1339999999999999</v>
      </c>
      <c r="Z1651" s="19">
        <v>1.175</v>
      </c>
      <c r="AA1651" s="19">
        <v>1.0720000000000001</v>
      </c>
      <c r="AB1651" s="22">
        <f t="shared" si="408"/>
        <v>1.1091111111111112</v>
      </c>
      <c r="AC1651" s="22">
        <f t="shared" si="409"/>
        <v>0.71194444444444438</v>
      </c>
      <c r="AD1651" s="22">
        <f t="shared" si="410"/>
        <v>1.2190555555555553</v>
      </c>
      <c r="AE1651" s="22">
        <f t="shared" si="411"/>
        <v>1.5578618806086619</v>
      </c>
      <c r="AF1651" s="22">
        <f t="shared" si="412"/>
        <v>0.90981178507952443</v>
      </c>
      <c r="AG1651" s="22">
        <f t="shared" si="413"/>
        <v>0.63956733032255264</v>
      </c>
      <c r="AH1651" s="22">
        <f t="shared" si="414"/>
        <v>-0.13635997245204881</v>
      </c>
      <c r="AI1651" s="22">
        <f t="shared" si="415"/>
        <v>-2.7368264887980431</v>
      </c>
      <c r="AJ1651" s="22">
        <f t="shared" si="416"/>
        <v>-0.31607193127243682</v>
      </c>
      <c r="AK1651" s="23" t="s">
        <v>182</v>
      </c>
      <c r="AL1651" s="22" t="str">
        <f t="shared" si="417"/>
        <v>Lowering</v>
      </c>
      <c r="AM1651" s="24">
        <f t="shared" si="418"/>
        <v>1.833046622777376E-3</v>
      </c>
      <c r="AN1651" s="24">
        <f t="shared" si="419"/>
        <v>0.48297880066199694</v>
      </c>
      <c r="AO1651" s="25">
        <v>1.5518000000000001</v>
      </c>
      <c r="AP1651" s="24">
        <f t="shared" si="420"/>
        <v>0.48297880066199694</v>
      </c>
      <c r="AQ1651" s="25">
        <v>0.39555800000000002</v>
      </c>
      <c r="AR1651" s="25">
        <v>0.53440399999999999</v>
      </c>
      <c r="AS1651" s="19">
        <v>2724</v>
      </c>
      <c r="AT1651" s="19">
        <v>0.93700000000000006</v>
      </c>
      <c r="AU1651" s="19">
        <v>1.2869999999999999</v>
      </c>
      <c r="AV1651" s="19">
        <v>0.999</v>
      </c>
      <c r="AW1651" s="19">
        <v>0.997</v>
      </c>
      <c r="AX1651" s="19">
        <v>0.92500000000000004</v>
      </c>
      <c r="AY1651" s="19">
        <v>0.65100000000000002</v>
      </c>
      <c r="AZ1651" s="19">
        <v>1.0740000000000001</v>
      </c>
      <c r="BA1651" s="19">
        <v>0.85399999999999998</v>
      </c>
      <c r="BB1651" s="19">
        <v>1.329</v>
      </c>
      <c r="BC1651" s="19">
        <v>2.5550000000000002</v>
      </c>
      <c r="BD1651" s="19">
        <v>0.64200000000000002</v>
      </c>
      <c r="BE1651" s="19">
        <v>1.2809999999999999</v>
      </c>
      <c r="BF1651" s="19">
        <v>1.0089999999999999</v>
      </c>
      <c r="BG1651" s="19">
        <v>1.0269999999999999</v>
      </c>
      <c r="BH1651" s="19">
        <v>1.0760000000000001</v>
      </c>
      <c r="BI1651" s="19">
        <v>0.998</v>
      </c>
      <c r="BJ1651" s="19">
        <v>0.94099999999999995</v>
      </c>
      <c r="BK1651" s="19">
        <v>1.3819999999999999</v>
      </c>
      <c r="BL1651" s="19"/>
      <c r="BM1651" s="19">
        <v>0.85499999999999998</v>
      </c>
      <c r="BN1651" s="19">
        <v>0.42899999999999999</v>
      </c>
      <c r="BO1651" s="19">
        <v>0.40799999999999997</v>
      </c>
      <c r="BP1651" s="19">
        <v>1.4350000000000001</v>
      </c>
      <c r="BQ1651" s="19">
        <v>0.67300000000000004</v>
      </c>
      <c r="BR1651" s="19">
        <v>0.62</v>
      </c>
      <c r="BS1651" s="19">
        <v>0.5</v>
      </c>
      <c r="BT1651" s="19">
        <v>0.625</v>
      </c>
      <c r="BU1651" s="19">
        <v>0.65400000000000003</v>
      </c>
      <c r="BV1651" s="19">
        <v>0.84099999999999997</v>
      </c>
      <c r="BW1651" s="19">
        <v>0.57999999999999996</v>
      </c>
      <c r="BX1651" s="19">
        <v>0.82599999999999996</v>
      </c>
      <c r="BY1651" s="19">
        <v>0.71199999999999997</v>
      </c>
      <c r="BZ1651" s="19">
        <v>1.212</v>
      </c>
      <c r="CA1651" s="19">
        <v>0.442</v>
      </c>
      <c r="CB1651" s="19">
        <v>0.53600000000000003</v>
      </c>
      <c r="CC1651" s="19">
        <v>0.746</v>
      </c>
      <c r="CD1651" s="19">
        <v>0.72099999999999997</v>
      </c>
      <c r="CE1651" s="19"/>
      <c r="CF1651" s="19">
        <v>0.82099999999999995</v>
      </c>
      <c r="CG1651" s="19">
        <v>1.038</v>
      </c>
      <c r="CH1651" s="19">
        <v>0.61</v>
      </c>
      <c r="CI1651" s="19">
        <v>0.98</v>
      </c>
      <c r="CJ1651" s="19">
        <v>1.1279999999999999</v>
      </c>
      <c r="CK1651" s="19">
        <v>1.302</v>
      </c>
      <c r="CL1651" s="19">
        <v>1.7</v>
      </c>
      <c r="CM1651" s="19">
        <v>0.81</v>
      </c>
      <c r="CN1651" s="19">
        <v>1.0109999999999999</v>
      </c>
      <c r="CO1651" s="19">
        <v>0.91900000000000004</v>
      </c>
      <c r="CP1651" s="19">
        <v>0.93300000000000005</v>
      </c>
      <c r="CQ1651" s="19">
        <v>1.5760000000000001</v>
      </c>
      <c r="CR1651" s="19">
        <v>1.1020000000000001</v>
      </c>
      <c r="CS1651" s="19">
        <v>2.3039999999999998</v>
      </c>
      <c r="CT1651" s="19">
        <v>0.97099999999999997</v>
      </c>
      <c r="CU1651" s="19">
        <v>2.5230000000000001</v>
      </c>
      <c r="CV1651" s="19">
        <v>1.3029999999999999</v>
      </c>
      <c r="CW1651" s="19">
        <v>0.91200000000000003</v>
      </c>
    </row>
    <row r="1652" spans="1:101" s="1" customFormat="1" ht="15" x14ac:dyDescent="0.2">
      <c r="A1652" s="19">
        <v>2725</v>
      </c>
      <c r="B1652" s="19">
        <v>520.4</v>
      </c>
      <c r="C1652" s="19">
        <v>1446.7</v>
      </c>
      <c r="D1652" s="19">
        <v>275.08479999999997</v>
      </c>
      <c r="E1652" s="19">
        <v>277.0915</v>
      </c>
      <c r="F1652" s="19">
        <v>82.052899999999994</v>
      </c>
      <c r="G1652" s="20">
        <v>68143.178570000004</v>
      </c>
      <c r="H1652" s="19">
        <v>2</v>
      </c>
      <c r="I1652" s="19">
        <v>2</v>
      </c>
      <c r="J1652" s="19" t="s">
        <v>103</v>
      </c>
      <c r="M1652" s="10"/>
      <c r="N1652" s="10"/>
      <c r="U1652" s="21">
        <v>0</v>
      </c>
      <c r="V1652" s="21">
        <v>4</v>
      </c>
      <c r="W1652" s="21">
        <v>158</v>
      </c>
      <c r="X1652" s="19">
        <v>0.05</v>
      </c>
      <c r="Y1652" s="19">
        <v>0.99199999999999999</v>
      </c>
      <c r="Z1652" s="19">
        <v>1.125</v>
      </c>
      <c r="AA1652" s="19">
        <v>1.218</v>
      </c>
      <c r="AB1652" s="22">
        <f t="shared" si="408"/>
        <v>1.0136666666666665</v>
      </c>
      <c r="AC1652" s="22">
        <f t="shared" si="409"/>
        <v>0.99444444444444435</v>
      </c>
      <c r="AD1652" s="22">
        <f t="shared" si="410"/>
        <v>0.91188888888888897</v>
      </c>
      <c r="AE1652" s="22">
        <f t="shared" si="411"/>
        <v>1.0193296089385475</v>
      </c>
      <c r="AF1652" s="22">
        <f t="shared" si="412"/>
        <v>1.111612038503716</v>
      </c>
      <c r="AG1652" s="22">
        <f t="shared" si="413"/>
        <v>2.7620634712972891E-2</v>
      </c>
      <c r="AH1652" s="22">
        <f t="shared" si="414"/>
        <v>0.15265336379249914</v>
      </c>
      <c r="AI1652" s="22">
        <f t="shared" si="415"/>
        <v>-0.14834088786808647</v>
      </c>
      <c r="AJ1652" s="22">
        <f t="shared" si="416"/>
        <v>-2.0244566937589377</v>
      </c>
      <c r="AK1652" s="22">
        <f t="shared" ref="AK1652:AK1694" si="422">P1652</f>
        <v>0</v>
      </c>
      <c r="AL1652" s="22" t="str">
        <f t="shared" si="417"/>
        <v>Lowering</v>
      </c>
      <c r="AM1652" s="24">
        <f t="shared" si="418"/>
        <v>0.71065548461217309</v>
      </c>
      <c r="AN1652" s="24">
        <f t="shared" si="419"/>
        <v>9.4524264384532024E-3</v>
      </c>
      <c r="AO1652" s="25">
        <v>0.74333400000000005</v>
      </c>
      <c r="AP1652" s="24">
        <f t="shared" si="420"/>
        <v>9.4524264384532024E-3</v>
      </c>
      <c r="AQ1652" s="25">
        <v>1.2600100000000001</v>
      </c>
      <c r="AR1652" s="25">
        <v>1.13832</v>
      </c>
      <c r="AS1652" s="19">
        <v>2725</v>
      </c>
      <c r="AT1652" s="19">
        <v>1.069</v>
      </c>
      <c r="AU1652" s="19">
        <v>1.0549999999999999</v>
      </c>
      <c r="AV1652" s="19">
        <v>1.135</v>
      </c>
      <c r="AW1652" s="19">
        <v>0.95299999999999996</v>
      </c>
      <c r="AX1652" s="19">
        <v>1.0289999999999999</v>
      </c>
      <c r="AY1652" s="19">
        <v>1.1459999999999999</v>
      </c>
      <c r="AZ1652" s="19">
        <v>0.94899999999999995</v>
      </c>
      <c r="BA1652" s="19">
        <v>1.282</v>
      </c>
      <c r="BB1652" s="19">
        <v>0.92600000000000005</v>
      </c>
      <c r="BC1652" s="19">
        <v>0.90200000000000002</v>
      </c>
      <c r="BD1652" s="19">
        <v>0.88500000000000001</v>
      </c>
      <c r="BE1652" s="19">
        <v>1.0089999999999999</v>
      </c>
      <c r="BF1652" s="19">
        <v>1.038</v>
      </c>
      <c r="BG1652" s="19">
        <v>0.95199999999999996</v>
      </c>
      <c r="BH1652" s="19">
        <v>0.91500000000000004</v>
      </c>
      <c r="BI1652" s="19">
        <v>1.0569999999999999</v>
      </c>
      <c r="BJ1652" s="19">
        <v>1.107</v>
      </c>
      <c r="BK1652" s="19">
        <v>0.83699999999999997</v>
      </c>
      <c r="BL1652" s="19"/>
      <c r="BM1652" s="19">
        <v>1.141</v>
      </c>
      <c r="BN1652" s="19">
        <v>1.1559999999999999</v>
      </c>
      <c r="BO1652" s="19">
        <v>1.325</v>
      </c>
      <c r="BP1652" s="19">
        <v>1.0900000000000001</v>
      </c>
      <c r="BQ1652" s="19">
        <v>0.78700000000000003</v>
      </c>
      <c r="BR1652" s="19">
        <v>0.61</v>
      </c>
      <c r="BS1652" s="19">
        <v>1.0609999999999999</v>
      </c>
      <c r="BT1652" s="19">
        <v>1.288</v>
      </c>
      <c r="BU1652" s="19">
        <v>1.028</v>
      </c>
      <c r="BV1652" s="19">
        <v>0.81599999999999995</v>
      </c>
      <c r="BW1652" s="19">
        <v>0.78400000000000003</v>
      </c>
      <c r="BX1652" s="19">
        <v>0.95099999999999996</v>
      </c>
      <c r="BY1652" s="19">
        <v>1.0449999999999999</v>
      </c>
      <c r="BZ1652" s="19">
        <v>0.83499999999999996</v>
      </c>
      <c r="CA1652" s="19">
        <v>0.89300000000000002</v>
      </c>
      <c r="CB1652" s="19">
        <v>1.1619999999999999</v>
      </c>
      <c r="CC1652" s="19">
        <v>0.97599999999999998</v>
      </c>
      <c r="CD1652" s="19">
        <v>0.95199999999999996</v>
      </c>
      <c r="CE1652" s="19"/>
      <c r="CF1652" s="19">
        <v>0.94799999999999995</v>
      </c>
      <c r="CG1652" s="19">
        <v>1.07</v>
      </c>
      <c r="CH1652" s="19">
        <v>1.2370000000000001</v>
      </c>
      <c r="CI1652" s="19">
        <v>0.97299999999999998</v>
      </c>
      <c r="CJ1652" s="19">
        <v>0.82799999999999996</v>
      </c>
      <c r="CK1652" s="19">
        <v>0.90800000000000003</v>
      </c>
      <c r="CL1652" s="19">
        <v>0.83699999999999997</v>
      </c>
      <c r="CM1652" s="19">
        <v>0.86699999999999999</v>
      </c>
      <c r="CN1652" s="19">
        <v>0.98699999999999999</v>
      </c>
      <c r="CO1652" s="19">
        <v>0.76600000000000001</v>
      </c>
      <c r="CP1652" s="19">
        <v>0.82899999999999996</v>
      </c>
      <c r="CQ1652" s="19">
        <v>0.81200000000000006</v>
      </c>
      <c r="CR1652" s="19">
        <v>0.85099999999999998</v>
      </c>
      <c r="CS1652" s="19">
        <v>0.97</v>
      </c>
      <c r="CT1652" s="19">
        <v>0.85299999999999998</v>
      </c>
      <c r="CU1652" s="19">
        <v>0.93200000000000005</v>
      </c>
      <c r="CV1652" s="19">
        <v>0.85199999999999998</v>
      </c>
      <c r="CW1652" s="19">
        <v>0.89400000000000002</v>
      </c>
    </row>
    <row r="1653" spans="1:101" s="1" customFormat="1" ht="15" x14ac:dyDescent="0.2">
      <c r="A1653" s="19">
        <v>2726</v>
      </c>
      <c r="B1653" s="19">
        <v>520.4</v>
      </c>
      <c r="C1653" s="19">
        <v>1446.8</v>
      </c>
      <c r="D1653" s="19">
        <v>605.16480000000001</v>
      </c>
      <c r="E1653" s="19">
        <v>609.17819999999995</v>
      </c>
      <c r="F1653" s="19">
        <v>138.05539999999999</v>
      </c>
      <c r="G1653" s="20">
        <v>18227.916669999999</v>
      </c>
      <c r="H1653" s="19">
        <v>1</v>
      </c>
      <c r="I1653" s="19">
        <v>2</v>
      </c>
      <c r="J1653" s="19" t="s">
        <v>109</v>
      </c>
      <c r="M1653" s="10"/>
      <c r="N1653" s="10"/>
      <c r="U1653" s="21">
        <v>1</v>
      </c>
      <c r="V1653" s="21">
        <v>4</v>
      </c>
      <c r="W1653" s="21">
        <v>154</v>
      </c>
      <c r="X1653" s="19">
        <v>0.05</v>
      </c>
      <c r="Y1653" s="19">
        <v>0.60699999999999998</v>
      </c>
      <c r="Z1653" s="19">
        <v>0.55800000000000005</v>
      </c>
      <c r="AA1653" s="19">
        <v>0.58899999999999997</v>
      </c>
      <c r="AB1653" s="22">
        <f t="shared" si="408"/>
        <v>1.2941666666666667</v>
      </c>
      <c r="AC1653" s="22">
        <f t="shared" si="409"/>
        <v>1.1625555555555556</v>
      </c>
      <c r="AD1653" s="22">
        <f t="shared" si="410"/>
        <v>1.1122222222222222</v>
      </c>
      <c r="AE1653" s="22">
        <f t="shared" si="411"/>
        <v>1.1132084488196503</v>
      </c>
      <c r="AF1653" s="22">
        <f t="shared" si="412"/>
        <v>1.1635864135864136</v>
      </c>
      <c r="AG1653" s="22">
        <f t="shared" si="413"/>
        <v>0.15472376331858953</v>
      </c>
      <c r="AH1653" s="22">
        <f t="shared" si="414"/>
        <v>0.21857835627246383</v>
      </c>
      <c r="AI1653" s="22">
        <f t="shared" si="415"/>
        <v>-0.49039055728380943</v>
      </c>
      <c r="AJ1653" s="22">
        <f t="shared" si="416"/>
        <v>-0.86395266016042238</v>
      </c>
      <c r="AK1653" s="22">
        <f t="shared" si="422"/>
        <v>0</v>
      </c>
      <c r="AL1653" s="22" t="str">
        <f t="shared" si="417"/>
        <v>Lowering</v>
      </c>
      <c r="AM1653" s="24">
        <f t="shared" si="418"/>
        <v>0.32330278275336155</v>
      </c>
      <c r="AN1653" s="24">
        <f t="shared" si="419"/>
        <v>0.13678779216468351</v>
      </c>
      <c r="AO1653" s="25">
        <v>0.61487899999999995</v>
      </c>
      <c r="AP1653" s="24">
        <f t="shared" si="420"/>
        <v>0.13678779216468351</v>
      </c>
      <c r="AQ1653" s="25">
        <v>0.95208300000000001</v>
      </c>
      <c r="AR1653" s="25">
        <v>0.95952499999999996</v>
      </c>
      <c r="AS1653" s="19">
        <v>2726</v>
      </c>
      <c r="AT1653" s="19">
        <v>1.0760000000000001</v>
      </c>
      <c r="AU1653" s="19">
        <v>1.0289999999999999</v>
      </c>
      <c r="AV1653" s="19">
        <v>1.254</v>
      </c>
      <c r="AW1653" s="19">
        <v>1.635</v>
      </c>
      <c r="AX1653" s="19">
        <v>1.673</v>
      </c>
      <c r="AY1653" s="19">
        <v>1.4690000000000001</v>
      </c>
      <c r="AZ1653" s="19">
        <v>0.82099999999999995</v>
      </c>
      <c r="BA1653" s="19">
        <v>0.92800000000000005</v>
      </c>
      <c r="BB1653" s="19">
        <v>0.92500000000000004</v>
      </c>
      <c r="BC1653" s="19">
        <v>1.522</v>
      </c>
      <c r="BD1653" s="19">
        <v>1.637</v>
      </c>
      <c r="BE1653" s="19">
        <v>1.5740000000000001</v>
      </c>
      <c r="BF1653" s="19">
        <v>1.272</v>
      </c>
      <c r="BG1653" s="19">
        <v>1.4319999999999999</v>
      </c>
      <c r="BH1653" s="19">
        <v>1.4279999999999999</v>
      </c>
      <c r="BI1653" s="19">
        <v>1.988</v>
      </c>
      <c r="BJ1653" s="19">
        <v>1.004</v>
      </c>
      <c r="BK1653" s="19">
        <v>0.628</v>
      </c>
      <c r="BL1653" s="19"/>
      <c r="BM1653" s="19">
        <v>0.44900000000000001</v>
      </c>
      <c r="BN1653" s="19">
        <v>1.1160000000000001</v>
      </c>
      <c r="BO1653" s="19">
        <v>1.1950000000000001</v>
      </c>
      <c r="BP1653" s="19">
        <v>1.419</v>
      </c>
      <c r="BQ1653" s="19">
        <v>0.77300000000000002</v>
      </c>
      <c r="BR1653" s="19">
        <v>0.90700000000000003</v>
      </c>
      <c r="BS1653" s="19">
        <v>1.119</v>
      </c>
      <c r="BT1653" s="19">
        <v>1.2769999999999999</v>
      </c>
      <c r="BU1653" s="19">
        <v>0.82499999999999996</v>
      </c>
      <c r="BV1653" s="19">
        <v>1.026</v>
      </c>
      <c r="BW1653" s="19">
        <v>1.4119999999999999</v>
      </c>
      <c r="BX1653" s="19">
        <v>1.2070000000000001</v>
      </c>
      <c r="BY1653" s="19">
        <v>1.8</v>
      </c>
      <c r="BZ1653" s="19">
        <v>1.577</v>
      </c>
      <c r="CA1653" s="19">
        <v>1.768</v>
      </c>
      <c r="CB1653" s="19">
        <v>1.85</v>
      </c>
      <c r="CC1653" s="19">
        <v>0.71099999999999997</v>
      </c>
      <c r="CD1653" s="19">
        <v>0.495</v>
      </c>
      <c r="CE1653" s="19"/>
      <c r="CF1653" s="19">
        <v>1.4219999999999999</v>
      </c>
      <c r="CG1653" s="19">
        <v>0.71899999999999997</v>
      </c>
      <c r="CH1653" s="19">
        <v>0.57899999999999996</v>
      </c>
      <c r="CI1653" s="19">
        <v>0.86499999999999999</v>
      </c>
      <c r="CJ1653" s="19">
        <v>0.83899999999999997</v>
      </c>
      <c r="CK1653" s="19">
        <v>0.85799999999999998</v>
      </c>
      <c r="CL1653" s="19">
        <v>1.0880000000000001</v>
      </c>
      <c r="CM1653" s="19">
        <v>1.008</v>
      </c>
      <c r="CN1653" s="19">
        <v>0.621</v>
      </c>
      <c r="CO1653" s="19">
        <v>1.4630000000000001</v>
      </c>
      <c r="CP1653" s="19">
        <v>1.53</v>
      </c>
      <c r="CQ1653" s="19">
        <v>1.2210000000000001</v>
      </c>
      <c r="CR1653" s="19">
        <v>1.5669999999999999</v>
      </c>
      <c r="CS1653" s="19">
        <v>0.96</v>
      </c>
      <c r="CT1653" s="19">
        <v>1.718</v>
      </c>
      <c r="CU1653" s="19">
        <v>1.518</v>
      </c>
      <c r="CV1653" s="19">
        <v>1.232</v>
      </c>
      <c r="CW1653" s="19">
        <v>0.81200000000000006</v>
      </c>
    </row>
    <row r="1654" spans="1:101" s="1" customFormat="1" ht="15" x14ac:dyDescent="0.2">
      <c r="A1654" s="19">
        <v>2728</v>
      </c>
      <c r="B1654" s="19">
        <v>520.4</v>
      </c>
      <c r="C1654" s="19">
        <v>1446.9</v>
      </c>
      <c r="D1654" s="19">
        <v>626.26279999999997</v>
      </c>
      <c r="E1654" s="19">
        <v>630.27760000000001</v>
      </c>
      <c r="F1654" s="19">
        <v>159.1534</v>
      </c>
      <c r="G1654" s="20">
        <v>3406</v>
      </c>
      <c r="H1654" s="19">
        <v>1</v>
      </c>
      <c r="I1654" s="19">
        <v>2</v>
      </c>
      <c r="J1654" s="19" t="s">
        <v>112</v>
      </c>
      <c r="M1654" s="10"/>
      <c r="N1654" s="10"/>
      <c r="X1654" s="19">
        <v>0.05</v>
      </c>
      <c r="Y1654" s="19">
        <v>0.69499999999999995</v>
      </c>
      <c r="Z1654" s="19">
        <v>0.629</v>
      </c>
      <c r="AA1654" s="19">
        <v>0.73499999999999999</v>
      </c>
      <c r="AB1654" s="22">
        <f t="shared" si="408"/>
        <v>1.3227222222222224</v>
      </c>
      <c r="AC1654" s="22">
        <f t="shared" si="409"/>
        <v>1.1761666666666668</v>
      </c>
      <c r="AD1654" s="22">
        <f t="shared" si="410"/>
        <v>1.1671111111111112</v>
      </c>
      <c r="AE1654" s="22">
        <f t="shared" si="411"/>
        <v>1.1246044116952434</v>
      </c>
      <c r="AF1654" s="22">
        <f t="shared" si="412"/>
        <v>1.1333301599390708</v>
      </c>
      <c r="AG1654" s="22">
        <f t="shared" si="413"/>
        <v>0.1694176115310714</v>
      </c>
      <c r="AH1654" s="22">
        <f t="shared" si="414"/>
        <v>0.18056820601249005</v>
      </c>
      <c r="AI1654" s="22">
        <f t="shared" si="415"/>
        <v>-0.52967577378185338</v>
      </c>
      <c r="AJ1654" s="22">
        <f t="shared" si="416"/>
        <v>-0.62237054927142565</v>
      </c>
      <c r="AK1654" s="22">
        <f t="shared" si="422"/>
        <v>0</v>
      </c>
      <c r="AL1654" s="22" t="str">
        <f t="shared" si="417"/>
        <v>Lowering</v>
      </c>
      <c r="AM1654" s="24">
        <f t="shared" si="418"/>
        <v>0.29534132995041706</v>
      </c>
      <c r="AN1654" s="24">
        <f t="shared" si="419"/>
        <v>0.2385774820536703</v>
      </c>
      <c r="AO1654" s="25">
        <v>0.63639900000000005</v>
      </c>
      <c r="AP1654" s="24">
        <f t="shared" si="420"/>
        <v>0.2385774820536703</v>
      </c>
      <c r="AQ1654" s="25">
        <v>0.90028399999999997</v>
      </c>
      <c r="AR1654" s="25">
        <v>0.92206200000000005</v>
      </c>
      <c r="AS1654" s="19">
        <v>2728</v>
      </c>
      <c r="AT1654" s="19">
        <v>0.93</v>
      </c>
      <c r="AU1654" s="19">
        <v>1.161</v>
      </c>
      <c r="AV1654" s="19">
        <v>1.339</v>
      </c>
      <c r="AW1654" s="19">
        <v>1.871</v>
      </c>
      <c r="AX1654" s="19">
        <v>1.9</v>
      </c>
      <c r="AY1654" s="19">
        <v>1.24</v>
      </c>
      <c r="AZ1654" s="19">
        <v>1.012</v>
      </c>
      <c r="BA1654" s="19">
        <v>0.85099999999999998</v>
      </c>
      <c r="BB1654" s="19">
        <v>1.2470000000000001</v>
      </c>
      <c r="BC1654" s="19">
        <v>1.4830000000000001</v>
      </c>
      <c r="BD1654" s="19">
        <v>1.5820000000000001</v>
      </c>
      <c r="BE1654" s="19">
        <v>1.619</v>
      </c>
      <c r="BF1654" s="19">
        <v>1.333</v>
      </c>
      <c r="BG1654" s="19">
        <v>1.413</v>
      </c>
      <c r="BH1654" s="19">
        <v>1.27</v>
      </c>
      <c r="BI1654" s="19">
        <v>1.9370000000000001</v>
      </c>
      <c r="BJ1654" s="19">
        <v>1.0489999999999999</v>
      </c>
      <c r="BK1654" s="19">
        <v>0.57199999999999995</v>
      </c>
      <c r="BL1654" s="19"/>
      <c r="BM1654" s="19">
        <v>0.45300000000000001</v>
      </c>
      <c r="BN1654" s="19">
        <v>1.117</v>
      </c>
      <c r="BO1654" s="19">
        <v>1.1100000000000001</v>
      </c>
      <c r="BP1654" s="19">
        <v>1.218</v>
      </c>
      <c r="BQ1654" s="19">
        <v>0.98599999999999999</v>
      </c>
      <c r="BR1654" s="19">
        <v>1.008</v>
      </c>
      <c r="BS1654" s="19">
        <v>1.052</v>
      </c>
      <c r="BT1654" s="19">
        <v>1.2649999999999999</v>
      </c>
      <c r="BU1654" s="19">
        <v>1.034</v>
      </c>
      <c r="BV1654" s="19">
        <v>0.67600000000000005</v>
      </c>
      <c r="BW1654" s="19">
        <v>1.4550000000000001</v>
      </c>
      <c r="BX1654" s="19">
        <v>1.1220000000000001</v>
      </c>
      <c r="BY1654" s="19">
        <v>1.8640000000000001</v>
      </c>
      <c r="BZ1654" s="19">
        <v>1.7370000000000001</v>
      </c>
      <c r="CA1654" s="19">
        <v>1.4239999999999999</v>
      </c>
      <c r="CB1654" s="19">
        <v>2.25</v>
      </c>
      <c r="CC1654" s="19">
        <v>0.57599999999999996</v>
      </c>
      <c r="CD1654" s="19">
        <v>0.82399999999999995</v>
      </c>
      <c r="CE1654" s="19"/>
      <c r="CF1654" s="19">
        <v>1.347</v>
      </c>
      <c r="CG1654" s="19">
        <v>0.63900000000000001</v>
      </c>
      <c r="CH1654" s="19">
        <v>0.58199999999999996</v>
      </c>
      <c r="CI1654" s="19">
        <v>0.92500000000000004</v>
      </c>
      <c r="CJ1654" s="19">
        <v>0.82699999999999996</v>
      </c>
      <c r="CK1654" s="19">
        <v>1.3720000000000001</v>
      </c>
      <c r="CL1654" s="19">
        <v>1.4710000000000001</v>
      </c>
      <c r="CM1654" s="19">
        <v>0.82199999999999995</v>
      </c>
      <c r="CN1654" s="19">
        <v>0.69</v>
      </c>
      <c r="CO1654" s="19">
        <v>1.5740000000000001</v>
      </c>
      <c r="CP1654" s="19">
        <v>1.508</v>
      </c>
      <c r="CQ1654" s="19">
        <v>1.155</v>
      </c>
      <c r="CR1654" s="19">
        <v>1.4830000000000001</v>
      </c>
      <c r="CS1654" s="19">
        <v>0.93300000000000005</v>
      </c>
      <c r="CT1654" s="19">
        <v>1.8009999999999999</v>
      </c>
      <c r="CU1654" s="19">
        <v>1.9159999999999999</v>
      </c>
      <c r="CV1654" s="19">
        <v>1.073</v>
      </c>
      <c r="CW1654" s="19">
        <v>0.89</v>
      </c>
    </row>
    <row r="1655" spans="1:101" s="1" customFormat="1" ht="15" x14ac:dyDescent="0.2">
      <c r="A1655" s="19">
        <v>2730</v>
      </c>
      <c r="B1655" s="19">
        <v>521.20000000000005</v>
      </c>
      <c r="C1655" s="19">
        <v>1447</v>
      </c>
      <c r="D1655" s="19">
        <v>607.16549999999995</v>
      </c>
      <c r="E1655" s="19">
        <v>611.17570000000001</v>
      </c>
      <c r="F1655" s="19">
        <v>140.05609999999999</v>
      </c>
      <c r="G1655" s="20">
        <v>5551.1428569999998</v>
      </c>
      <c r="H1655" s="19">
        <v>1</v>
      </c>
      <c r="I1655" s="19">
        <v>2</v>
      </c>
      <c r="J1655" s="19" t="s">
        <v>117</v>
      </c>
      <c r="M1655" s="10"/>
      <c r="N1655" s="10"/>
      <c r="U1655" s="21">
        <v>0</v>
      </c>
      <c r="V1655" s="21">
        <v>0</v>
      </c>
      <c r="W1655" s="21">
        <v>3</v>
      </c>
      <c r="X1655" s="19">
        <v>0.05</v>
      </c>
      <c r="Y1655" s="19">
        <v>0.51800000000000002</v>
      </c>
      <c r="Z1655" s="19">
        <v>0.54900000000000004</v>
      </c>
      <c r="AA1655" s="19">
        <v>0.47099999999999997</v>
      </c>
      <c r="AB1655" s="22">
        <f t="shared" si="408"/>
        <v>0.88000000000000012</v>
      </c>
      <c r="AC1655" s="22">
        <f t="shared" si="409"/>
        <v>0.84677777777777785</v>
      </c>
      <c r="AD1655" s="22">
        <f t="shared" si="410"/>
        <v>0.84950000000000003</v>
      </c>
      <c r="AE1655" s="22">
        <f t="shared" si="411"/>
        <v>1.0392336963653064</v>
      </c>
      <c r="AF1655" s="22">
        <f t="shared" si="412"/>
        <v>1.0359034726309595</v>
      </c>
      <c r="AG1655" s="22">
        <f t="shared" si="413"/>
        <v>5.5520114950573483E-2</v>
      </c>
      <c r="AH1655" s="22">
        <f t="shared" si="414"/>
        <v>5.0889576340439231E-2</v>
      </c>
      <c r="AI1655" s="22">
        <f t="shared" si="415"/>
        <v>-0.23135701001474046</v>
      </c>
      <c r="AJ1655" s="22">
        <f t="shared" si="416"/>
        <v>-0.25369059933577021</v>
      </c>
      <c r="AK1655" s="22">
        <f t="shared" si="422"/>
        <v>0</v>
      </c>
      <c r="AL1655" s="22" t="str">
        <f t="shared" si="417"/>
        <v>Lowering</v>
      </c>
      <c r="AM1655" s="24">
        <f t="shared" si="418"/>
        <v>0.58700660774029823</v>
      </c>
      <c r="AN1655" s="24">
        <f t="shared" si="419"/>
        <v>0.55758284139118564</v>
      </c>
      <c r="AO1655" s="25">
        <v>0.51234800000000003</v>
      </c>
      <c r="AP1655" s="24">
        <f t="shared" si="420"/>
        <v>0.55758284139118564</v>
      </c>
      <c r="AQ1655" s="25">
        <v>0.85117200000000004</v>
      </c>
      <c r="AR1655" s="25">
        <v>0.89014000000000004</v>
      </c>
      <c r="AS1655" s="19">
        <v>2730</v>
      </c>
      <c r="AT1655" s="19">
        <v>0.73399999999999999</v>
      </c>
      <c r="AU1655" s="19">
        <v>0.79900000000000004</v>
      </c>
      <c r="AV1655" s="19">
        <v>0.874</v>
      </c>
      <c r="AW1655" s="19">
        <v>1.036</v>
      </c>
      <c r="AX1655" s="19">
        <v>1.1779999999999999</v>
      </c>
      <c r="AY1655" s="19">
        <v>1.085</v>
      </c>
      <c r="AZ1655" s="19">
        <v>0.69199999999999995</v>
      </c>
      <c r="BA1655" s="19">
        <v>0.81299999999999994</v>
      </c>
      <c r="BB1655" s="19">
        <v>0.73</v>
      </c>
      <c r="BC1655" s="19">
        <v>0.91400000000000003</v>
      </c>
      <c r="BD1655" s="19">
        <v>0.92500000000000004</v>
      </c>
      <c r="BE1655" s="19">
        <v>1.032</v>
      </c>
      <c r="BF1655" s="19">
        <v>0.98899999999999999</v>
      </c>
      <c r="BG1655" s="19">
        <v>0.8</v>
      </c>
      <c r="BH1655" s="19">
        <v>0.96199999999999997</v>
      </c>
      <c r="BI1655" s="19">
        <v>0.97499999999999998</v>
      </c>
      <c r="BJ1655" s="19">
        <v>0.78900000000000003</v>
      </c>
      <c r="BK1655" s="19">
        <v>0.51300000000000001</v>
      </c>
      <c r="BL1655" s="19"/>
      <c r="BM1655" s="19">
        <v>0.53</v>
      </c>
      <c r="BN1655" s="19">
        <v>0.89900000000000002</v>
      </c>
      <c r="BO1655" s="19">
        <v>1.097</v>
      </c>
      <c r="BP1655" s="19">
        <v>0.93100000000000005</v>
      </c>
      <c r="BQ1655" s="19">
        <v>0.65100000000000002</v>
      </c>
      <c r="BR1655" s="19">
        <v>0.70299999999999996</v>
      </c>
      <c r="BS1655" s="19">
        <v>0.88500000000000001</v>
      </c>
      <c r="BT1655" s="19">
        <v>0.82199999999999995</v>
      </c>
      <c r="BU1655" s="19">
        <v>0.86899999999999999</v>
      </c>
      <c r="BV1655" s="19">
        <v>0.80200000000000005</v>
      </c>
      <c r="BW1655" s="19">
        <v>0.88700000000000001</v>
      </c>
      <c r="BX1655" s="19">
        <v>0.91900000000000004</v>
      </c>
      <c r="BY1655" s="19">
        <v>1.0489999999999999</v>
      </c>
      <c r="BZ1655" s="19">
        <v>0.95299999999999996</v>
      </c>
      <c r="CA1655" s="19">
        <v>1.05</v>
      </c>
      <c r="CB1655" s="19">
        <v>1.1759999999999999</v>
      </c>
      <c r="CC1655" s="19">
        <v>0.53100000000000003</v>
      </c>
      <c r="CD1655" s="19">
        <v>0.48799999999999999</v>
      </c>
      <c r="CE1655" s="19"/>
      <c r="CF1655" s="19">
        <v>0.85699999999999998</v>
      </c>
      <c r="CG1655" s="19">
        <v>0.89800000000000002</v>
      </c>
      <c r="CH1655" s="19">
        <v>0.52200000000000002</v>
      </c>
      <c r="CI1655" s="19">
        <v>0.80200000000000005</v>
      </c>
      <c r="CJ1655" s="19">
        <v>0.753</v>
      </c>
      <c r="CK1655" s="19">
        <v>0.70399999999999996</v>
      </c>
      <c r="CL1655" s="19">
        <v>0.98</v>
      </c>
      <c r="CM1655" s="19">
        <v>0.68600000000000005</v>
      </c>
      <c r="CN1655" s="19">
        <v>0.71399999999999997</v>
      </c>
      <c r="CO1655" s="19">
        <v>0.90500000000000003</v>
      </c>
      <c r="CP1655" s="19">
        <v>0.98699999999999999</v>
      </c>
      <c r="CQ1655" s="19">
        <v>0.81699999999999995</v>
      </c>
      <c r="CR1655" s="19">
        <v>0.96399999999999997</v>
      </c>
      <c r="CS1655" s="19">
        <v>0.95199999999999996</v>
      </c>
      <c r="CT1655" s="19">
        <v>1.141</v>
      </c>
      <c r="CU1655" s="19">
        <v>0.95299999999999996</v>
      </c>
      <c r="CV1655" s="19">
        <v>0.91400000000000003</v>
      </c>
      <c r="CW1655" s="19">
        <v>0.74199999999999999</v>
      </c>
    </row>
    <row r="1656" spans="1:101" s="1" customFormat="1" ht="15" x14ac:dyDescent="0.2">
      <c r="A1656" s="19">
        <v>2731</v>
      </c>
      <c r="B1656" s="19">
        <v>520.4</v>
      </c>
      <c r="C1656" s="19">
        <v>1447.1</v>
      </c>
      <c r="D1656" s="19">
        <v>284.10840000000002</v>
      </c>
      <c r="E1656" s="19">
        <v>286.11509999999998</v>
      </c>
      <c r="F1656" s="19">
        <v>100.1001</v>
      </c>
      <c r="G1656" s="20">
        <v>193011.0435</v>
      </c>
      <c r="H1656" s="19">
        <v>2</v>
      </c>
      <c r="I1656" s="19">
        <v>2</v>
      </c>
      <c r="J1656" s="19" t="s">
        <v>103</v>
      </c>
      <c r="M1656" s="10"/>
      <c r="N1656" s="10"/>
      <c r="U1656" s="21">
        <v>0</v>
      </c>
      <c r="V1656" s="21">
        <v>2</v>
      </c>
      <c r="W1656" s="21">
        <v>101</v>
      </c>
      <c r="X1656" s="19">
        <v>0.05</v>
      </c>
      <c r="Y1656" s="19">
        <v>0.52700000000000002</v>
      </c>
      <c r="Z1656" s="19">
        <v>0.56100000000000005</v>
      </c>
      <c r="AA1656" s="19">
        <v>0.51300000000000001</v>
      </c>
      <c r="AB1656" s="22">
        <f t="shared" si="408"/>
        <v>1.1718333333333333</v>
      </c>
      <c r="AC1656" s="22">
        <f t="shared" si="409"/>
        <v>1.0822222222222224</v>
      </c>
      <c r="AD1656" s="22">
        <f t="shared" si="410"/>
        <v>1.0213333333333334</v>
      </c>
      <c r="AE1656" s="22">
        <f t="shared" si="411"/>
        <v>1.0828028747433263</v>
      </c>
      <c r="AF1656" s="22">
        <f t="shared" si="412"/>
        <v>1.1473563968668405</v>
      </c>
      <c r="AG1656" s="22">
        <f t="shared" si="413"/>
        <v>0.11477062289495205</v>
      </c>
      <c r="AH1656" s="22">
        <f t="shared" si="414"/>
        <v>0.19831359721854339</v>
      </c>
      <c r="AI1656" s="22">
        <f t="shared" si="415"/>
        <v>-0.31889289762149459</v>
      </c>
      <c r="AJ1656" s="22">
        <f t="shared" si="416"/>
        <v>-0.71864863262825973</v>
      </c>
      <c r="AK1656" s="22">
        <f t="shared" si="422"/>
        <v>0</v>
      </c>
      <c r="AL1656" s="22" t="str">
        <f t="shared" si="417"/>
        <v>Lowering</v>
      </c>
      <c r="AM1656" s="24">
        <f t="shared" si="418"/>
        <v>0.47985177141444446</v>
      </c>
      <c r="AN1656" s="24">
        <f t="shared" si="419"/>
        <v>0.19113990568270095</v>
      </c>
      <c r="AO1656" s="25">
        <v>0.51058800000000004</v>
      </c>
      <c r="AP1656" s="24">
        <f t="shared" si="420"/>
        <v>0.19113990568270095</v>
      </c>
      <c r="AQ1656" s="25">
        <v>0.92456300000000002</v>
      </c>
      <c r="AR1656" s="25">
        <v>0.94355699999999998</v>
      </c>
      <c r="AS1656" s="19">
        <v>2731</v>
      </c>
      <c r="AT1656" s="19">
        <v>0.89300000000000002</v>
      </c>
      <c r="AU1656" s="19">
        <v>0.90100000000000002</v>
      </c>
      <c r="AV1656" s="19">
        <v>1.2110000000000001</v>
      </c>
      <c r="AW1656" s="19">
        <v>1.4630000000000001</v>
      </c>
      <c r="AX1656" s="19">
        <v>1.4690000000000001</v>
      </c>
      <c r="AY1656" s="19">
        <v>1.222</v>
      </c>
      <c r="AZ1656" s="19">
        <v>0.78100000000000003</v>
      </c>
      <c r="BA1656" s="19">
        <v>0.90600000000000003</v>
      </c>
      <c r="BB1656" s="19">
        <v>0.94699999999999995</v>
      </c>
      <c r="BC1656" s="19">
        <v>1.3839999999999999</v>
      </c>
      <c r="BD1656" s="19">
        <v>1.6759999999999999</v>
      </c>
      <c r="BE1656" s="19">
        <v>1.2849999999999999</v>
      </c>
      <c r="BF1656" s="19">
        <v>1.2230000000000001</v>
      </c>
      <c r="BG1656" s="19">
        <v>1.42</v>
      </c>
      <c r="BH1656" s="19">
        <v>1.157</v>
      </c>
      <c r="BI1656" s="19">
        <v>1.7649999999999999</v>
      </c>
      <c r="BJ1656" s="19">
        <v>0.89</v>
      </c>
      <c r="BK1656" s="19">
        <v>0.5</v>
      </c>
      <c r="BL1656" s="19"/>
      <c r="BM1656" s="19">
        <v>0.44700000000000001</v>
      </c>
      <c r="BN1656" s="19">
        <v>0.84</v>
      </c>
      <c r="BO1656" s="19">
        <v>1.0509999999999999</v>
      </c>
      <c r="BP1656" s="19">
        <v>1.262</v>
      </c>
      <c r="BQ1656" s="19">
        <v>0.82399999999999995</v>
      </c>
      <c r="BR1656" s="19">
        <v>0.92600000000000005</v>
      </c>
      <c r="BS1656" s="19">
        <v>1.29</v>
      </c>
      <c r="BT1656" s="19">
        <v>1.268</v>
      </c>
      <c r="BU1656" s="19">
        <v>0.94299999999999995</v>
      </c>
      <c r="BV1656" s="19">
        <v>0.81899999999999995</v>
      </c>
      <c r="BW1656" s="19">
        <v>1.177</v>
      </c>
      <c r="BX1656" s="19">
        <v>1.0169999999999999</v>
      </c>
      <c r="BY1656" s="19">
        <v>1.605</v>
      </c>
      <c r="BZ1656" s="19">
        <v>1.544</v>
      </c>
      <c r="CA1656" s="19">
        <v>1.6</v>
      </c>
      <c r="CB1656" s="19">
        <v>1.913</v>
      </c>
      <c r="CC1656" s="19">
        <v>0.52300000000000002</v>
      </c>
      <c r="CD1656" s="19">
        <v>0.43099999999999999</v>
      </c>
      <c r="CE1656" s="19"/>
      <c r="CF1656" s="19">
        <v>1.1950000000000001</v>
      </c>
      <c r="CG1656" s="19">
        <v>0.6</v>
      </c>
      <c r="CH1656" s="19">
        <v>0.52100000000000002</v>
      </c>
      <c r="CI1656" s="19">
        <v>0.92100000000000004</v>
      </c>
      <c r="CJ1656" s="19">
        <v>0.75900000000000001</v>
      </c>
      <c r="CK1656" s="19">
        <v>0.80700000000000005</v>
      </c>
      <c r="CL1656" s="19">
        <v>1.0229999999999999</v>
      </c>
      <c r="CM1656" s="19">
        <v>0.84899999999999998</v>
      </c>
      <c r="CN1656" s="19">
        <v>0.51600000000000001</v>
      </c>
      <c r="CO1656" s="19">
        <v>1.2230000000000001</v>
      </c>
      <c r="CP1656" s="19">
        <v>1.5129999999999999</v>
      </c>
      <c r="CQ1656" s="19">
        <v>1.091</v>
      </c>
      <c r="CR1656" s="19">
        <v>1.363</v>
      </c>
      <c r="CS1656" s="19">
        <v>0.99099999999999999</v>
      </c>
      <c r="CT1656" s="19">
        <v>1.6659999999999999</v>
      </c>
      <c r="CU1656" s="19">
        <v>1.496</v>
      </c>
      <c r="CV1656" s="19">
        <v>1.151</v>
      </c>
      <c r="CW1656" s="19">
        <v>0.69899999999999995</v>
      </c>
    </row>
    <row r="1657" spans="1:101" s="1" customFormat="1" ht="15" x14ac:dyDescent="0.2">
      <c r="A1657" s="19">
        <v>2732</v>
      </c>
      <c r="B1657" s="19">
        <v>520.9</v>
      </c>
      <c r="C1657" s="19">
        <v>1447.1</v>
      </c>
      <c r="D1657" s="19">
        <v>276.08460000000002</v>
      </c>
      <c r="E1657" s="19">
        <v>278.09129999999999</v>
      </c>
      <c r="F1657" s="19">
        <v>84.052400000000006</v>
      </c>
      <c r="G1657" s="20">
        <v>7695.7647059999999</v>
      </c>
      <c r="H1657" s="19">
        <v>2</v>
      </c>
      <c r="I1657" s="19">
        <v>2</v>
      </c>
      <c r="J1657" s="19" t="s">
        <v>112</v>
      </c>
      <c r="M1657" s="10"/>
      <c r="N1657" s="10"/>
      <c r="X1657" s="19">
        <v>0.05</v>
      </c>
      <c r="Y1657" s="19">
        <v>1.1779999999999999</v>
      </c>
      <c r="Z1657" s="19">
        <v>1.093</v>
      </c>
      <c r="AA1657" s="19" t="s">
        <v>111</v>
      </c>
      <c r="AB1657" s="22">
        <f t="shared" si="408"/>
        <v>0.9719444444444445</v>
      </c>
      <c r="AC1657" s="22">
        <f t="shared" si="409"/>
        <v>1.0083333333333335</v>
      </c>
      <c r="AD1657" s="22">
        <f t="shared" si="410"/>
        <v>0.95388888888888879</v>
      </c>
      <c r="AE1657" s="22">
        <f t="shared" si="411"/>
        <v>0.96391184573002742</v>
      </c>
      <c r="AF1657" s="22">
        <f t="shared" si="412"/>
        <v>1.0189283634245778</v>
      </c>
      <c r="AG1657" s="22">
        <f t="shared" si="413"/>
        <v>-5.3026883643263793E-2</v>
      </c>
      <c r="AH1657" s="22">
        <f t="shared" si="414"/>
        <v>2.7052625237715407E-2</v>
      </c>
      <c r="AI1657" s="22">
        <f t="shared" si="415"/>
        <v>-0.25093233080297495</v>
      </c>
      <c r="AJ1657" s="22">
        <f t="shared" si="416"/>
        <v>-0.14162861535893978</v>
      </c>
      <c r="AK1657" s="22">
        <f t="shared" si="422"/>
        <v>0</v>
      </c>
      <c r="AL1657" s="22" t="str">
        <f t="shared" si="417"/>
        <v>Increase</v>
      </c>
      <c r="AM1657" s="24">
        <f t="shared" si="418"/>
        <v>0.56113540202004142</v>
      </c>
      <c r="AN1657" s="24">
        <f t="shared" si="419"/>
        <v>0.72172439418766732</v>
      </c>
      <c r="AO1657" s="25">
        <v>0.65570799999999996</v>
      </c>
      <c r="AP1657" s="24">
        <f t="shared" si="420"/>
        <v>0.72172439418766732</v>
      </c>
      <c r="AQ1657" s="25">
        <v>0.269648</v>
      </c>
      <c r="AR1657" s="25">
        <v>0.35397400000000001</v>
      </c>
      <c r="AS1657" s="19">
        <v>2732</v>
      </c>
      <c r="AT1657" s="19">
        <v>1.159</v>
      </c>
      <c r="AU1657" s="19">
        <v>0.78100000000000003</v>
      </c>
      <c r="AV1657" s="19">
        <v>1.0449999999999999</v>
      </c>
      <c r="AW1657" s="19">
        <v>0.92600000000000005</v>
      </c>
      <c r="AX1657" s="19">
        <v>0.94199999999999995</v>
      </c>
      <c r="AY1657" s="19">
        <v>1.2609999999999999</v>
      </c>
      <c r="AZ1657" s="19">
        <v>0.84399999999999997</v>
      </c>
      <c r="BA1657" s="19">
        <v>1.228</v>
      </c>
      <c r="BB1657" s="19">
        <v>0.81699999999999995</v>
      </c>
      <c r="BC1657" s="19">
        <v>0.67300000000000004</v>
      </c>
      <c r="BD1657" s="19">
        <v>0.91200000000000003</v>
      </c>
      <c r="BE1657" s="19">
        <v>1.093</v>
      </c>
      <c r="BF1657" s="19">
        <v>0.997</v>
      </c>
      <c r="BG1657" s="19">
        <v>1.089</v>
      </c>
      <c r="BH1657" s="19">
        <v>0.74399999999999999</v>
      </c>
      <c r="BI1657" s="19">
        <v>1.117</v>
      </c>
      <c r="BJ1657" s="19">
        <v>1.1200000000000001</v>
      </c>
      <c r="BK1657" s="19">
        <v>0.747</v>
      </c>
      <c r="BL1657" s="19"/>
      <c r="BM1657" s="19">
        <v>0.85099999999999998</v>
      </c>
      <c r="BN1657" s="19">
        <v>1.32</v>
      </c>
      <c r="BO1657" s="19">
        <v>1.4219999999999999</v>
      </c>
      <c r="BP1657" s="19">
        <v>1.173</v>
      </c>
      <c r="BQ1657" s="19">
        <v>0.76100000000000001</v>
      </c>
      <c r="BR1657" s="19">
        <v>0.77600000000000002</v>
      </c>
      <c r="BS1657" s="19">
        <v>1.1619999999999999</v>
      </c>
      <c r="BT1657" s="19">
        <v>0.94899999999999995</v>
      </c>
      <c r="BU1657" s="19">
        <v>0.88600000000000001</v>
      </c>
      <c r="BV1657" s="19">
        <v>0.73</v>
      </c>
      <c r="BW1657" s="19">
        <v>0.92500000000000004</v>
      </c>
      <c r="BX1657" s="19">
        <v>1.1719999999999999</v>
      </c>
      <c r="BY1657" s="19">
        <v>1.006</v>
      </c>
      <c r="BZ1657" s="19">
        <v>0.82199999999999995</v>
      </c>
      <c r="CA1657" s="19">
        <v>1.0309999999999999</v>
      </c>
      <c r="CB1657" s="19">
        <v>1.1319999999999999</v>
      </c>
      <c r="CC1657" s="19">
        <v>1.0229999999999999</v>
      </c>
      <c r="CD1657" s="19">
        <v>1.0089999999999999</v>
      </c>
      <c r="CE1657" s="19"/>
      <c r="CF1657" s="19">
        <v>0.92500000000000004</v>
      </c>
      <c r="CG1657" s="19">
        <v>0.91</v>
      </c>
      <c r="CH1657" s="19">
        <v>1.1359999999999999</v>
      </c>
      <c r="CI1657" s="19">
        <v>0.94899999999999995</v>
      </c>
      <c r="CJ1657" s="19">
        <v>0.95</v>
      </c>
      <c r="CK1657" s="19">
        <v>0.96199999999999997</v>
      </c>
      <c r="CL1657" s="19">
        <v>0.74299999999999999</v>
      </c>
      <c r="CM1657" s="19">
        <v>0.94</v>
      </c>
      <c r="CN1657" s="19">
        <v>1.044</v>
      </c>
      <c r="CO1657" s="19">
        <v>1.1140000000000001</v>
      </c>
      <c r="CP1657" s="19">
        <v>0.69</v>
      </c>
      <c r="CQ1657" s="19">
        <v>0.94099999999999995</v>
      </c>
      <c r="CR1657" s="19">
        <v>0.84699999999999998</v>
      </c>
      <c r="CS1657" s="19">
        <v>1.0649999999999999</v>
      </c>
      <c r="CT1657" s="19">
        <v>0.997</v>
      </c>
      <c r="CU1657" s="19">
        <v>0.88300000000000001</v>
      </c>
      <c r="CV1657" s="19">
        <v>0.98199999999999998</v>
      </c>
      <c r="CW1657" s="19">
        <v>1.0920000000000001</v>
      </c>
    </row>
    <row r="1658" spans="1:101" s="1" customFormat="1" ht="15" x14ac:dyDescent="0.2">
      <c r="A1658" s="19">
        <v>2734</v>
      </c>
      <c r="B1658" s="19">
        <v>520.9</v>
      </c>
      <c r="C1658" s="19">
        <v>1447.1</v>
      </c>
      <c r="D1658" s="19">
        <v>625.26199999999994</v>
      </c>
      <c r="E1658" s="19">
        <v>629.27539999999999</v>
      </c>
      <c r="F1658" s="19">
        <v>158.15270000000001</v>
      </c>
      <c r="G1658" s="20">
        <v>7752.580645</v>
      </c>
      <c r="H1658" s="19">
        <v>1</v>
      </c>
      <c r="I1658" s="19">
        <v>2</v>
      </c>
      <c r="J1658" s="19" t="s">
        <v>103</v>
      </c>
      <c r="M1658" s="10"/>
      <c r="N1658" s="10"/>
      <c r="U1658" s="21">
        <v>0</v>
      </c>
      <c r="V1658" s="21">
        <v>3</v>
      </c>
      <c r="W1658" s="21">
        <v>18</v>
      </c>
      <c r="X1658" s="19">
        <v>0.05</v>
      </c>
      <c r="Y1658" s="19">
        <v>0.60599999999999998</v>
      </c>
      <c r="Z1658" s="19">
        <v>0.57899999999999996</v>
      </c>
      <c r="AA1658" s="19">
        <v>0.60699999999999998</v>
      </c>
      <c r="AB1658" s="22">
        <f t="shared" si="408"/>
        <v>1.2573888888888889</v>
      </c>
      <c r="AC1658" s="22">
        <f t="shared" si="409"/>
        <v>1.1286666666666667</v>
      </c>
      <c r="AD1658" s="22">
        <f t="shared" si="410"/>
        <v>1.1043333333333334</v>
      </c>
      <c r="AE1658" s="22">
        <f t="shared" si="411"/>
        <v>1.1140480409529434</v>
      </c>
      <c r="AF1658" s="22">
        <f t="shared" si="412"/>
        <v>1.1385954321360297</v>
      </c>
      <c r="AG1658" s="22">
        <f t="shared" si="413"/>
        <v>0.15581144717539527</v>
      </c>
      <c r="AH1658" s="22">
        <f t="shared" si="414"/>
        <v>0.1872552169900224</v>
      </c>
      <c r="AI1658" s="22">
        <f t="shared" si="415"/>
        <v>-0.46698615060805582</v>
      </c>
      <c r="AJ1658" s="22">
        <f t="shared" si="416"/>
        <v>-0.73356886499326035</v>
      </c>
      <c r="AK1658" s="22">
        <f t="shared" si="422"/>
        <v>0</v>
      </c>
      <c r="AL1658" s="22" t="str">
        <f t="shared" si="417"/>
        <v>Lowering</v>
      </c>
      <c r="AM1658" s="24">
        <f t="shared" si="418"/>
        <v>0.34120379223382447</v>
      </c>
      <c r="AN1658" s="24">
        <f t="shared" si="419"/>
        <v>0.18468479216195502</v>
      </c>
      <c r="AO1658" s="25">
        <v>0.56647700000000001</v>
      </c>
      <c r="AP1658" s="24">
        <f t="shared" si="420"/>
        <v>0.18468479216195502</v>
      </c>
      <c r="AQ1658" s="25">
        <v>0.80488700000000002</v>
      </c>
      <c r="AR1658" s="25">
        <v>0.86213499999999998</v>
      </c>
      <c r="AS1658" s="19">
        <v>2734</v>
      </c>
      <c r="AT1658" s="19">
        <v>0.97699999999999998</v>
      </c>
      <c r="AU1658" s="19">
        <v>0.93899999999999995</v>
      </c>
      <c r="AV1658" s="19">
        <v>1.278</v>
      </c>
      <c r="AW1658" s="19">
        <v>1.232</v>
      </c>
      <c r="AX1658" s="19">
        <v>1.71</v>
      </c>
      <c r="AY1658" s="19">
        <v>1.3080000000000001</v>
      </c>
      <c r="AZ1658" s="19">
        <v>0.83599999999999997</v>
      </c>
      <c r="BA1658" s="19">
        <v>1.034</v>
      </c>
      <c r="BB1658" s="19">
        <v>0.97799999999999998</v>
      </c>
      <c r="BC1658" s="19">
        <v>1.216</v>
      </c>
      <c r="BD1658" s="19">
        <v>1.4870000000000001</v>
      </c>
      <c r="BE1658" s="19">
        <v>1.649</v>
      </c>
      <c r="BF1658" s="19">
        <v>1.284</v>
      </c>
      <c r="BG1658" s="19">
        <v>1.6419999999999999</v>
      </c>
      <c r="BH1658" s="19">
        <v>1.6240000000000001</v>
      </c>
      <c r="BI1658" s="19">
        <v>1.9159999999999999</v>
      </c>
      <c r="BJ1658" s="19">
        <v>0.94399999999999995</v>
      </c>
      <c r="BK1658" s="19">
        <v>0.57899999999999996</v>
      </c>
      <c r="BL1658" s="19"/>
      <c r="BM1658" s="19">
        <v>0.47199999999999998</v>
      </c>
      <c r="BN1658" s="19">
        <v>0.89900000000000002</v>
      </c>
      <c r="BO1658" s="19">
        <v>1.089</v>
      </c>
      <c r="BP1658" s="19">
        <v>1.516</v>
      </c>
      <c r="BQ1658" s="19">
        <v>0.71499999999999997</v>
      </c>
      <c r="BR1658" s="19">
        <v>0.96699999999999997</v>
      </c>
      <c r="BS1658" s="19">
        <v>1.198</v>
      </c>
      <c r="BT1658" s="19">
        <v>1.1399999999999999</v>
      </c>
      <c r="BU1658" s="19">
        <v>0.98199999999999998</v>
      </c>
      <c r="BV1658" s="19">
        <v>0.95399999999999996</v>
      </c>
      <c r="BW1658" s="19">
        <v>1.2809999999999999</v>
      </c>
      <c r="BX1658" s="19">
        <v>1.1279999999999999</v>
      </c>
      <c r="BY1658" s="19">
        <v>1.694</v>
      </c>
      <c r="BZ1658" s="19">
        <v>1.5569999999999999</v>
      </c>
      <c r="CA1658" s="19">
        <v>1.9339999999999999</v>
      </c>
      <c r="CB1658" s="19">
        <v>1.768</v>
      </c>
      <c r="CC1658" s="19">
        <v>0.61499999999999999</v>
      </c>
      <c r="CD1658" s="19">
        <v>0.40699999999999997</v>
      </c>
      <c r="CE1658" s="19"/>
      <c r="CF1658" s="19">
        <v>1.1619999999999999</v>
      </c>
      <c r="CG1658" s="19">
        <v>0.8</v>
      </c>
      <c r="CH1658" s="19">
        <v>0.59799999999999998</v>
      </c>
      <c r="CI1658" s="19">
        <v>0.96899999999999997</v>
      </c>
      <c r="CJ1658" s="19">
        <v>0.79900000000000004</v>
      </c>
      <c r="CK1658" s="19">
        <v>0.92300000000000004</v>
      </c>
      <c r="CL1658" s="19">
        <v>0.93</v>
      </c>
      <c r="CM1658" s="19">
        <v>1.016</v>
      </c>
      <c r="CN1658" s="19">
        <v>0.76</v>
      </c>
      <c r="CO1658" s="19">
        <v>1.6639999999999999</v>
      </c>
      <c r="CP1658" s="19">
        <v>1.357</v>
      </c>
      <c r="CQ1658" s="19">
        <v>1.276</v>
      </c>
      <c r="CR1658" s="19">
        <v>1.3879999999999999</v>
      </c>
      <c r="CS1658" s="19">
        <v>1.0649999999999999</v>
      </c>
      <c r="CT1658" s="19">
        <v>1.8160000000000001</v>
      </c>
      <c r="CU1658" s="19">
        <v>1.2689999999999999</v>
      </c>
      <c r="CV1658" s="19">
        <v>1.198</v>
      </c>
      <c r="CW1658" s="19">
        <v>0.88800000000000001</v>
      </c>
    </row>
    <row r="1659" spans="1:101" s="1" customFormat="1" ht="15" x14ac:dyDescent="0.2">
      <c r="A1659" s="19">
        <v>2735</v>
      </c>
      <c r="B1659" s="19">
        <v>520.9</v>
      </c>
      <c r="C1659" s="19">
        <v>1447.2</v>
      </c>
      <c r="D1659" s="19">
        <v>612.26689999999996</v>
      </c>
      <c r="E1659" s="19">
        <v>616.28030000000001</v>
      </c>
      <c r="F1659" s="19">
        <v>145.1575</v>
      </c>
      <c r="G1659" s="20">
        <v>102482.76360000001</v>
      </c>
      <c r="H1659" s="19">
        <v>1</v>
      </c>
      <c r="I1659" s="19">
        <v>2</v>
      </c>
      <c r="J1659" s="19" t="s">
        <v>109</v>
      </c>
      <c r="M1659" s="10"/>
      <c r="N1659" s="10"/>
      <c r="U1659" s="21">
        <v>1</v>
      </c>
      <c r="V1659" s="21">
        <v>3</v>
      </c>
      <c r="W1659" s="21">
        <v>20</v>
      </c>
      <c r="X1659" s="19">
        <v>0.05</v>
      </c>
      <c r="Y1659" s="19">
        <v>0.56899999999999995</v>
      </c>
      <c r="Z1659" s="19">
        <v>0.53500000000000003</v>
      </c>
      <c r="AA1659" s="19">
        <v>0.60499999999999998</v>
      </c>
      <c r="AB1659" s="22">
        <f t="shared" si="408"/>
        <v>1.2619444444444445</v>
      </c>
      <c r="AC1659" s="22">
        <f t="shared" si="409"/>
        <v>1.1615000000000002</v>
      </c>
      <c r="AD1659" s="22">
        <f t="shared" si="410"/>
        <v>1.1118333333333332</v>
      </c>
      <c r="AE1659" s="22">
        <f t="shared" si="411"/>
        <v>1.086478213038695</v>
      </c>
      <c r="AF1659" s="22">
        <f t="shared" si="412"/>
        <v>1.1350122420426725</v>
      </c>
      <c r="AG1659" s="22">
        <f t="shared" si="413"/>
        <v>0.11965924469298472</v>
      </c>
      <c r="AH1659" s="22">
        <f t="shared" si="414"/>
        <v>0.18270785825540306</v>
      </c>
      <c r="AI1659" s="22">
        <f t="shared" si="415"/>
        <v>-0.34026078295930207</v>
      </c>
      <c r="AJ1659" s="22">
        <f t="shared" si="416"/>
        <v>-0.67766475368678358</v>
      </c>
      <c r="AK1659" s="22">
        <f t="shared" si="422"/>
        <v>0</v>
      </c>
      <c r="AL1659" s="22" t="str">
        <f t="shared" si="417"/>
        <v>Lowering</v>
      </c>
      <c r="AM1659" s="24">
        <f t="shared" si="418"/>
        <v>0.45681380199466126</v>
      </c>
      <c r="AN1659" s="24">
        <f t="shared" si="419"/>
        <v>0.21005607504473925</v>
      </c>
      <c r="AO1659" s="25">
        <v>0.50555399999999995</v>
      </c>
      <c r="AP1659" s="24">
        <f t="shared" si="420"/>
        <v>0.21005607504473925</v>
      </c>
      <c r="AQ1659" s="25">
        <v>0.82638100000000003</v>
      </c>
      <c r="AR1659" s="25">
        <v>0.87418600000000002</v>
      </c>
      <c r="AS1659" s="19">
        <v>2735</v>
      </c>
      <c r="AT1659" s="19">
        <v>0.92300000000000004</v>
      </c>
      <c r="AU1659" s="19">
        <v>1.097</v>
      </c>
      <c r="AV1659" s="19">
        <v>1.258</v>
      </c>
      <c r="AW1659" s="19">
        <v>1.518</v>
      </c>
      <c r="AX1659" s="19">
        <v>1.613</v>
      </c>
      <c r="AY1659" s="19">
        <v>1.3240000000000001</v>
      </c>
      <c r="AZ1659" s="19">
        <v>0.79</v>
      </c>
      <c r="BA1659" s="19">
        <v>0.94199999999999995</v>
      </c>
      <c r="BB1659" s="19">
        <v>1.077</v>
      </c>
      <c r="BC1659" s="19">
        <v>1.417</v>
      </c>
      <c r="BD1659" s="19">
        <v>1.6559999999999999</v>
      </c>
      <c r="BE1659" s="19">
        <v>1.3380000000000001</v>
      </c>
      <c r="BF1659" s="19">
        <v>1.2709999999999999</v>
      </c>
      <c r="BG1659" s="19">
        <v>1.5569999999999999</v>
      </c>
      <c r="BH1659" s="19">
        <v>1.5069999999999999</v>
      </c>
      <c r="BI1659" s="19">
        <v>1.9410000000000001</v>
      </c>
      <c r="BJ1659" s="19">
        <v>0.90100000000000002</v>
      </c>
      <c r="BK1659" s="19">
        <v>0.58499999999999996</v>
      </c>
      <c r="BL1659" s="19"/>
      <c r="BM1659" s="19">
        <v>0.48899999999999999</v>
      </c>
      <c r="BN1659" s="19">
        <v>1.0009999999999999</v>
      </c>
      <c r="BO1659" s="19">
        <v>1.143</v>
      </c>
      <c r="BP1659" s="19">
        <v>1.36</v>
      </c>
      <c r="BQ1659" s="19">
        <v>0.77</v>
      </c>
      <c r="BR1659" s="19">
        <v>0.89</v>
      </c>
      <c r="BS1659" s="19">
        <v>1.29</v>
      </c>
      <c r="BT1659" s="19">
        <v>1.2649999999999999</v>
      </c>
      <c r="BU1659" s="19">
        <v>0.89800000000000002</v>
      </c>
      <c r="BV1659" s="19">
        <v>0.997</v>
      </c>
      <c r="BW1659" s="19">
        <v>1.325</v>
      </c>
      <c r="BX1659" s="19">
        <v>1.198</v>
      </c>
      <c r="BY1659" s="19">
        <v>1.8220000000000001</v>
      </c>
      <c r="BZ1659" s="19">
        <v>1.6830000000000001</v>
      </c>
      <c r="CA1659" s="19">
        <v>1.7889999999999999</v>
      </c>
      <c r="CB1659" s="19">
        <v>1.921</v>
      </c>
      <c r="CC1659" s="19">
        <v>0.55300000000000005</v>
      </c>
      <c r="CD1659" s="19">
        <v>0.51300000000000001</v>
      </c>
      <c r="CE1659" s="19"/>
      <c r="CF1659" s="19">
        <v>1.1539999999999999</v>
      </c>
      <c r="CG1659" s="19">
        <v>0.71299999999999997</v>
      </c>
      <c r="CH1659" s="19">
        <v>0.55500000000000005</v>
      </c>
      <c r="CI1659" s="19">
        <v>0.98499999999999999</v>
      </c>
      <c r="CJ1659" s="19">
        <v>0.88900000000000001</v>
      </c>
      <c r="CK1659" s="19">
        <v>0.94299999999999995</v>
      </c>
      <c r="CL1659" s="19">
        <v>1.0960000000000001</v>
      </c>
      <c r="CM1659" s="19">
        <v>0.89700000000000002</v>
      </c>
      <c r="CN1659" s="19">
        <v>0.58399999999999996</v>
      </c>
      <c r="CO1659" s="19">
        <v>1.4339999999999999</v>
      </c>
      <c r="CP1659" s="19">
        <v>1.536</v>
      </c>
      <c r="CQ1659" s="19">
        <v>1.252</v>
      </c>
      <c r="CR1659" s="19">
        <v>1.456</v>
      </c>
      <c r="CS1659" s="19">
        <v>1.0580000000000001</v>
      </c>
      <c r="CT1659" s="19">
        <v>1.796</v>
      </c>
      <c r="CU1659" s="19">
        <v>1.5740000000000001</v>
      </c>
      <c r="CV1659" s="19">
        <v>1.3129999999999999</v>
      </c>
      <c r="CW1659" s="19">
        <v>0.77800000000000002</v>
      </c>
    </row>
    <row r="1660" spans="1:101" s="1" customFormat="1" ht="15" x14ac:dyDescent="0.2">
      <c r="A1660" s="19">
        <v>2736</v>
      </c>
      <c r="B1660" s="19">
        <v>519.4</v>
      </c>
      <c r="C1660" s="19">
        <v>1447.6</v>
      </c>
      <c r="D1660" s="19">
        <v>285.10789999999997</v>
      </c>
      <c r="E1660" s="19">
        <v>287.11450000000002</v>
      </c>
      <c r="F1660" s="19">
        <v>102.0992</v>
      </c>
      <c r="G1660" s="20">
        <v>19447.5</v>
      </c>
      <c r="H1660" s="19">
        <v>2</v>
      </c>
      <c r="I1660" s="19">
        <v>2</v>
      </c>
      <c r="J1660" s="19" t="s">
        <v>112</v>
      </c>
      <c r="M1660" s="10"/>
      <c r="N1660" s="10"/>
      <c r="X1660" s="19">
        <v>0.05</v>
      </c>
      <c r="Y1660" s="19">
        <v>0.623</v>
      </c>
      <c r="Z1660" s="19">
        <v>0.54200000000000004</v>
      </c>
      <c r="AA1660" s="19">
        <v>0.63100000000000001</v>
      </c>
      <c r="AB1660" s="22">
        <f t="shared" si="408"/>
        <v>1.2589444444444444</v>
      </c>
      <c r="AC1660" s="22">
        <f t="shared" si="409"/>
        <v>1.1653333333333333</v>
      </c>
      <c r="AD1660" s="22">
        <f t="shared" si="410"/>
        <v>1.0795555555555554</v>
      </c>
      <c r="AE1660" s="22">
        <f t="shared" si="411"/>
        <v>1.0803299008390541</v>
      </c>
      <c r="AF1660" s="22">
        <f t="shared" si="412"/>
        <v>1.1661692054343353</v>
      </c>
      <c r="AG1660" s="22">
        <f t="shared" si="413"/>
        <v>0.11147193611755794</v>
      </c>
      <c r="AH1660" s="22">
        <f t="shared" si="414"/>
        <v>0.22177713170344779</v>
      </c>
      <c r="AI1660" s="22">
        <f t="shared" si="415"/>
        <v>-0.3346820240283182</v>
      </c>
      <c r="AJ1660" s="22">
        <f t="shared" si="416"/>
        <v>-0.95722198568877759</v>
      </c>
      <c r="AK1660" s="22">
        <f t="shared" si="422"/>
        <v>0</v>
      </c>
      <c r="AL1660" s="22" t="str">
        <f t="shared" si="417"/>
        <v>Lowering</v>
      </c>
      <c r="AM1660" s="24">
        <f t="shared" si="418"/>
        <v>0.46271968536490282</v>
      </c>
      <c r="AN1660" s="24">
        <f t="shared" si="419"/>
        <v>0.11035144243248618</v>
      </c>
      <c r="AO1660" s="25">
        <v>0.50071600000000005</v>
      </c>
      <c r="AP1660" s="24">
        <f t="shared" si="420"/>
        <v>0.11035144243248618</v>
      </c>
      <c r="AQ1660" s="25">
        <v>0.926844</v>
      </c>
      <c r="AR1660" s="25">
        <v>0.94478899999999999</v>
      </c>
      <c r="AS1660" s="19">
        <v>2736</v>
      </c>
      <c r="AT1660" s="19">
        <v>0.94799999999999995</v>
      </c>
      <c r="AU1660" s="19">
        <v>1.089</v>
      </c>
      <c r="AV1660" s="19">
        <v>1.2350000000000001</v>
      </c>
      <c r="AW1660" s="19">
        <v>1.512</v>
      </c>
      <c r="AX1660" s="19">
        <v>1.4870000000000001</v>
      </c>
      <c r="AY1660" s="19">
        <v>1.268</v>
      </c>
      <c r="AZ1660" s="19">
        <v>0.746</v>
      </c>
      <c r="BA1660" s="19">
        <v>0.92300000000000004</v>
      </c>
      <c r="BB1660" s="19">
        <v>1.085</v>
      </c>
      <c r="BC1660" s="19">
        <v>1.427</v>
      </c>
      <c r="BD1660" s="19">
        <v>1.583</v>
      </c>
      <c r="BE1660" s="19">
        <v>1.4139999999999999</v>
      </c>
      <c r="BF1660" s="19">
        <v>1.548</v>
      </c>
      <c r="BG1660" s="19">
        <v>1.637</v>
      </c>
      <c r="BH1660" s="19">
        <v>1.357</v>
      </c>
      <c r="BI1660" s="19">
        <v>1.7070000000000001</v>
      </c>
      <c r="BJ1660" s="19">
        <v>0.996</v>
      </c>
      <c r="BK1660" s="19">
        <v>0.69899999999999995</v>
      </c>
      <c r="BL1660" s="19"/>
      <c r="BM1660" s="19">
        <v>0.45300000000000001</v>
      </c>
      <c r="BN1660" s="19">
        <v>1.0009999999999999</v>
      </c>
      <c r="BO1660" s="19">
        <v>1.099</v>
      </c>
      <c r="BP1660" s="19">
        <v>1.369</v>
      </c>
      <c r="BQ1660" s="19">
        <v>0.86699999999999999</v>
      </c>
      <c r="BR1660" s="19">
        <v>0.873</v>
      </c>
      <c r="BS1660" s="19">
        <v>1.2969999999999999</v>
      </c>
      <c r="BT1660" s="19">
        <v>1.232</v>
      </c>
      <c r="BU1660" s="19">
        <v>0.93200000000000005</v>
      </c>
      <c r="BV1660" s="19">
        <v>0.94199999999999995</v>
      </c>
      <c r="BW1660" s="19">
        <v>1.2869999999999999</v>
      </c>
      <c r="BX1660" s="19">
        <v>1.1539999999999999</v>
      </c>
      <c r="BY1660" s="19">
        <v>1.7130000000000001</v>
      </c>
      <c r="BZ1660" s="19">
        <v>1.625</v>
      </c>
      <c r="CA1660" s="19">
        <v>1.82</v>
      </c>
      <c r="CB1660" s="19">
        <v>2.0609999999999999</v>
      </c>
      <c r="CC1660" s="19">
        <v>0.65900000000000003</v>
      </c>
      <c r="CD1660" s="19">
        <v>0.59199999999999997</v>
      </c>
      <c r="CE1660" s="19"/>
      <c r="CF1660" s="19">
        <v>1.0660000000000001</v>
      </c>
      <c r="CG1660" s="19">
        <v>0.68600000000000005</v>
      </c>
      <c r="CH1660" s="19">
        <v>0.56399999999999995</v>
      </c>
      <c r="CI1660" s="19">
        <v>0.81100000000000005</v>
      </c>
      <c r="CJ1660" s="19">
        <v>0.94299999999999995</v>
      </c>
      <c r="CK1660" s="19">
        <v>0.97899999999999998</v>
      </c>
      <c r="CL1660" s="19">
        <v>1.0569999999999999</v>
      </c>
      <c r="CM1660" s="19">
        <v>0.78900000000000003</v>
      </c>
      <c r="CN1660" s="19">
        <v>0.60299999999999998</v>
      </c>
      <c r="CO1660" s="19">
        <v>1.234</v>
      </c>
      <c r="CP1660" s="19">
        <v>1.7070000000000001</v>
      </c>
      <c r="CQ1660" s="19">
        <v>1.2070000000000001</v>
      </c>
      <c r="CR1660" s="19">
        <v>1.4750000000000001</v>
      </c>
      <c r="CS1660" s="19">
        <v>1.105</v>
      </c>
      <c r="CT1660" s="19">
        <v>1.673</v>
      </c>
      <c r="CU1660" s="19">
        <v>1.4670000000000001</v>
      </c>
      <c r="CV1660" s="19">
        <v>1.262</v>
      </c>
      <c r="CW1660" s="19">
        <v>0.80400000000000005</v>
      </c>
    </row>
    <row r="1661" spans="1:101" s="1" customFormat="1" ht="15" x14ac:dyDescent="0.2">
      <c r="A1661" s="19">
        <v>2737</v>
      </c>
      <c r="B1661" s="19">
        <v>521.4</v>
      </c>
      <c r="C1661" s="19">
        <v>1448.7</v>
      </c>
      <c r="D1661" s="19">
        <v>405.5677</v>
      </c>
      <c r="E1661" s="19">
        <v>407.57389999999998</v>
      </c>
      <c r="F1661" s="19">
        <v>171.5094</v>
      </c>
      <c r="G1661" s="20">
        <v>8374.6666669999995</v>
      </c>
      <c r="H1661" s="19">
        <v>1</v>
      </c>
      <c r="I1661" s="19">
        <v>1</v>
      </c>
      <c r="J1661" s="19" t="s">
        <v>112</v>
      </c>
      <c r="M1661" s="10"/>
      <c r="N1661" s="10"/>
      <c r="X1661" s="19">
        <v>0.05</v>
      </c>
      <c r="Y1661" s="19">
        <v>1.333</v>
      </c>
      <c r="Z1661" s="19">
        <v>1.214</v>
      </c>
      <c r="AA1661" s="19">
        <v>1.244</v>
      </c>
      <c r="AB1661" s="22">
        <f t="shared" si="408"/>
        <v>1.3688888888888888</v>
      </c>
      <c r="AC1661" s="22">
        <f t="shared" si="409"/>
        <v>1.0161666666666664</v>
      </c>
      <c r="AD1661" s="22">
        <f t="shared" si="410"/>
        <v>1.0292777777777777</v>
      </c>
      <c r="AE1661" s="22">
        <f t="shared" si="411"/>
        <v>1.3471106008419444</v>
      </c>
      <c r="AF1661" s="22">
        <f t="shared" si="412"/>
        <v>1.3299508824958168</v>
      </c>
      <c r="AG1661" s="22">
        <f t="shared" si="413"/>
        <v>0.42986830420463917</v>
      </c>
      <c r="AH1661" s="22">
        <f t="shared" si="414"/>
        <v>0.41137296535938722</v>
      </c>
      <c r="AI1661" s="22">
        <f t="shared" si="415"/>
        <v>-1.6947083252309276</v>
      </c>
      <c r="AJ1661" s="22">
        <f t="shared" si="416"/>
        <v>-1.5152866497715032</v>
      </c>
      <c r="AK1661" s="22">
        <f t="shared" si="422"/>
        <v>0</v>
      </c>
      <c r="AL1661" s="22" t="str">
        <f t="shared" si="417"/>
        <v>Lowering</v>
      </c>
      <c r="AM1661" s="24">
        <f t="shared" si="418"/>
        <v>2.0197223658903134E-2</v>
      </c>
      <c r="AN1661" s="24">
        <f t="shared" si="419"/>
        <v>3.0529054221462779E-2</v>
      </c>
      <c r="AO1661" s="25">
        <v>1.1834199999999999</v>
      </c>
      <c r="AP1661" s="24">
        <f t="shared" si="420"/>
        <v>3.0529054221462779E-2</v>
      </c>
      <c r="AQ1661" s="25">
        <v>1.0512999999999999</v>
      </c>
      <c r="AR1661" s="25">
        <v>1.0104</v>
      </c>
      <c r="AS1661" s="19">
        <v>2737</v>
      </c>
      <c r="AT1661" s="19">
        <v>2.093</v>
      </c>
      <c r="AU1661" s="19">
        <v>1.605</v>
      </c>
      <c r="AV1661" s="19">
        <v>2.165</v>
      </c>
      <c r="AW1661" s="19">
        <v>1.639</v>
      </c>
      <c r="AX1661" s="19">
        <v>2.0169999999999999</v>
      </c>
      <c r="AY1661" s="19">
        <v>1.7729999999999999</v>
      </c>
      <c r="AZ1661" s="19">
        <v>1.7370000000000001</v>
      </c>
      <c r="BA1661" s="19">
        <v>1.423</v>
      </c>
      <c r="BB1661" s="19">
        <v>1.254</v>
      </c>
      <c r="BC1661" s="19">
        <v>1.2010000000000001</v>
      </c>
      <c r="BD1661" s="19">
        <v>1.21</v>
      </c>
      <c r="BE1661" s="19">
        <v>1.1379999999999999</v>
      </c>
      <c r="BF1661" s="19">
        <v>0.80100000000000005</v>
      </c>
      <c r="BG1661" s="19">
        <v>0.74</v>
      </c>
      <c r="BH1661" s="19">
        <v>0.65100000000000002</v>
      </c>
      <c r="BI1661" s="19">
        <v>1.0149999999999999</v>
      </c>
      <c r="BJ1661" s="19">
        <v>1.0189999999999999</v>
      </c>
      <c r="BK1661" s="19">
        <v>1.159</v>
      </c>
      <c r="BL1661" s="19"/>
      <c r="BM1661" s="19">
        <v>1.226</v>
      </c>
      <c r="BN1661" s="19">
        <v>0.89</v>
      </c>
      <c r="BO1661" s="19">
        <v>1.7689999999999999</v>
      </c>
      <c r="BP1661" s="19">
        <v>1.228</v>
      </c>
      <c r="BQ1661" s="19">
        <v>0.70599999999999996</v>
      </c>
      <c r="BR1661" s="19">
        <v>0.38800000000000001</v>
      </c>
      <c r="BS1661" s="19">
        <v>1.2569999999999999</v>
      </c>
      <c r="BT1661" s="19">
        <v>1.5509999999999999</v>
      </c>
      <c r="BU1661" s="19">
        <v>0.91500000000000004</v>
      </c>
      <c r="BV1661" s="19">
        <v>1.167</v>
      </c>
      <c r="BW1661" s="19">
        <v>0.35399999999999998</v>
      </c>
      <c r="BX1661" s="19">
        <v>0.77700000000000002</v>
      </c>
      <c r="BY1661" s="19">
        <v>1.409</v>
      </c>
      <c r="BZ1661" s="19">
        <v>0.76200000000000001</v>
      </c>
      <c r="CA1661" s="19">
        <v>0.41199999999999998</v>
      </c>
      <c r="CB1661" s="19">
        <v>0.98399999999999999</v>
      </c>
      <c r="CC1661" s="19">
        <v>1.157</v>
      </c>
      <c r="CD1661" s="19">
        <v>1.339</v>
      </c>
      <c r="CE1661" s="19"/>
      <c r="CF1661" s="19">
        <v>1.3979999999999999</v>
      </c>
      <c r="CG1661" s="19">
        <v>1.8879999999999999</v>
      </c>
      <c r="CH1661" s="19">
        <v>1.4379999999999999</v>
      </c>
      <c r="CI1661" s="19">
        <v>1.2989999999999999</v>
      </c>
      <c r="CJ1661" s="19">
        <v>0.70799999999999996</v>
      </c>
      <c r="CK1661" s="19">
        <v>1.08</v>
      </c>
      <c r="CL1661" s="19">
        <v>1.407</v>
      </c>
      <c r="CM1661" s="19">
        <v>0.47499999999999998</v>
      </c>
      <c r="CN1661" s="19">
        <v>1.431</v>
      </c>
      <c r="CO1661" s="19">
        <v>0.48599999999999999</v>
      </c>
      <c r="CP1661" s="19">
        <v>0.82099999999999995</v>
      </c>
      <c r="CQ1661" s="19">
        <v>0.54200000000000004</v>
      </c>
      <c r="CR1661" s="19">
        <v>0.56999999999999995</v>
      </c>
      <c r="CS1661" s="19">
        <v>1.08</v>
      </c>
      <c r="CT1661" s="19">
        <v>0.56499999999999995</v>
      </c>
      <c r="CU1661" s="19">
        <v>1.155</v>
      </c>
      <c r="CV1661" s="19">
        <v>0.63800000000000001</v>
      </c>
      <c r="CW1661" s="19">
        <v>1.546</v>
      </c>
    </row>
    <row r="1662" spans="1:101" s="1" customFormat="1" ht="15" x14ac:dyDescent="0.2">
      <c r="A1662" s="19">
        <v>2738</v>
      </c>
      <c r="B1662" s="19">
        <v>521.4</v>
      </c>
      <c r="C1662" s="19">
        <v>1448.7</v>
      </c>
      <c r="D1662" s="19">
        <v>405.56760000000003</v>
      </c>
      <c r="E1662" s="19">
        <v>407.57420000000002</v>
      </c>
      <c r="F1662" s="19">
        <v>343.01859999999999</v>
      </c>
      <c r="G1662" s="20">
        <v>8465.5897440000008</v>
      </c>
      <c r="H1662" s="19">
        <v>2</v>
      </c>
      <c r="I1662" s="19">
        <v>2</v>
      </c>
      <c r="J1662" s="19" t="s">
        <v>117</v>
      </c>
      <c r="M1662" s="10"/>
      <c r="N1662" s="10"/>
      <c r="U1662" s="21">
        <v>0</v>
      </c>
      <c r="V1662" s="21">
        <v>0</v>
      </c>
      <c r="W1662" s="21">
        <v>72</v>
      </c>
      <c r="X1662" s="19">
        <v>0.05</v>
      </c>
      <c r="Y1662" s="19">
        <v>1.333</v>
      </c>
      <c r="Z1662" s="19">
        <v>1.214</v>
      </c>
      <c r="AA1662" s="19">
        <v>1.244</v>
      </c>
      <c r="AB1662" s="22">
        <f t="shared" si="408"/>
        <v>1.3688888888888888</v>
      </c>
      <c r="AC1662" s="22">
        <f t="shared" si="409"/>
        <v>1.0161666666666664</v>
      </c>
      <c r="AD1662" s="22">
        <f t="shared" si="410"/>
        <v>1.0292777777777777</v>
      </c>
      <c r="AE1662" s="22">
        <f t="shared" si="411"/>
        <v>1.3471106008419444</v>
      </c>
      <c r="AF1662" s="22">
        <f t="shared" si="412"/>
        <v>1.3299508824958168</v>
      </c>
      <c r="AG1662" s="22">
        <f t="shared" si="413"/>
        <v>0.42986830420463917</v>
      </c>
      <c r="AH1662" s="22">
        <f t="shared" si="414"/>
        <v>0.41137296535938722</v>
      </c>
      <c r="AI1662" s="22">
        <f t="shared" si="415"/>
        <v>-1.6947083252309276</v>
      </c>
      <c r="AJ1662" s="22">
        <f t="shared" si="416"/>
        <v>-1.5152866497715032</v>
      </c>
      <c r="AK1662" s="22">
        <f t="shared" si="422"/>
        <v>0</v>
      </c>
      <c r="AL1662" s="22" t="str">
        <f t="shared" si="417"/>
        <v>Lowering</v>
      </c>
      <c r="AM1662" s="24">
        <f t="shared" si="418"/>
        <v>2.0197223658903134E-2</v>
      </c>
      <c r="AN1662" s="24">
        <f t="shared" si="419"/>
        <v>3.0529054221462779E-2</v>
      </c>
      <c r="AO1662" s="25">
        <v>1.1834199999999999</v>
      </c>
      <c r="AP1662" s="24">
        <f t="shared" si="420"/>
        <v>3.0529054221462779E-2</v>
      </c>
      <c r="AQ1662" s="25">
        <v>1.0512999999999999</v>
      </c>
      <c r="AR1662" s="25">
        <v>1.00993</v>
      </c>
      <c r="AS1662" s="19">
        <v>2738</v>
      </c>
      <c r="AT1662" s="19">
        <v>2.093</v>
      </c>
      <c r="AU1662" s="19">
        <v>1.605</v>
      </c>
      <c r="AV1662" s="19">
        <v>2.165</v>
      </c>
      <c r="AW1662" s="19">
        <v>1.639</v>
      </c>
      <c r="AX1662" s="19">
        <v>2.0169999999999999</v>
      </c>
      <c r="AY1662" s="19">
        <v>1.7729999999999999</v>
      </c>
      <c r="AZ1662" s="19">
        <v>1.7370000000000001</v>
      </c>
      <c r="BA1662" s="19">
        <v>1.423</v>
      </c>
      <c r="BB1662" s="19">
        <v>1.254</v>
      </c>
      <c r="BC1662" s="19">
        <v>1.2010000000000001</v>
      </c>
      <c r="BD1662" s="19">
        <v>1.21</v>
      </c>
      <c r="BE1662" s="19">
        <v>1.1379999999999999</v>
      </c>
      <c r="BF1662" s="19">
        <v>0.80100000000000005</v>
      </c>
      <c r="BG1662" s="19">
        <v>0.74</v>
      </c>
      <c r="BH1662" s="19">
        <v>0.65100000000000002</v>
      </c>
      <c r="BI1662" s="19">
        <v>1.0149999999999999</v>
      </c>
      <c r="BJ1662" s="19">
        <v>1.0189999999999999</v>
      </c>
      <c r="BK1662" s="19">
        <v>1.159</v>
      </c>
      <c r="BL1662" s="19"/>
      <c r="BM1662" s="19">
        <v>1.226</v>
      </c>
      <c r="BN1662" s="19">
        <v>0.89</v>
      </c>
      <c r="BO1662" s="19">
        <v>1.7689999999999999</v>
      </c>
      <c r="BP1662" s="19">
        <v>1.228</v>
      </c>
      <c r="BQ1662" s="19">
        <v>0.70599999999999996</v>
      </c>
      <c r="BR1662" s="19">
        <v>0.38800000000000001</v>
      </c>
      <c r="BS1662" s="19">
        <v>1.2569999999999999</v>
      </c>
      <c r="BT1662" s="19">
        <v>1.5509999999999999</v>
      </c>
      <c r="BU1662" s="19">
        <v>0.91500000000000004</v>
      </c>
      <c r="BV1662" s="19">
        <v>1.167</v>
      </c>
      <c r="BW1662" s="19">
        <v>0.35399999999999998</v>
      </c>
      <c r="BX1662" s="19">
        <v>0.77700000000000002</v>
      </c>
      <c r="BY1662" s="19">
        <v>1.409</v>
      </c>
      <c r="BZ1662" s="19">
        <v>0.76200000000000001</v>
      </c>
      <c r="CA1662" s="19">
        <v>0.41199999999999998</v>
      </c>
      <c r="CB1662" s="19">
        <v>0.98399999999999999</v>
      </c>
      <c r="CC1662" s="19">
        <v>1.157</v>
      </c>
      <c r="CD1662" s="19">
        <v>1.339</v>
      </c>
      <c r="CE1662" s="19"/>
      <c r="CF1662" s="19">
        <v>1.3979999999999999</v>
      </c>
      <c r="CG1662" s="19">
        <v>1.8879999999999999</v>
      </c>
      <c r="CH1662" s="19">
        <v>1.4379999999999999</v>
      </c>
      <c r="CI1662" s="19">
        <v>1.2989999999999999</v>
      </c>
      <c r="CJ1662" s="19">
        <v>0.70799999999999996</v>
      </c>
      <c r="CK1662" s="19">
        <v>1.08</v>
      </c>
      <c r="CL1662" s="19">
        <v>1.407</v>
      </c>
      <c r="CM1662" s="19">
        <v>0.47499999999999998</v>
      </c>
      <c r="CN1662" s="19">
        <v>1.431</v>
      </c>
      <c r="CO1662" s="19">
        <v>0.48599999999999999</v>
      </c>
      <c r="CP1662" s="19">
        <v>0.82099999999999995</v>
      </c>
      <c r="CQ1662" s="19">
        <v>0.54200000000000004</v>
      </c>
      <c r="CR1662" s="19">
        <v>0.56999999999999995</v>
      </c>
      <c r="CS1662" s="19">
        <v>1.08</v>
      </c>
      <c r="CT1662" s="19">
        <v>0.56499999999999995</v>
      </c>
      <c r="CU1662" s="19">
        <v>1.155</v>
      </c>
      <c r="CV1662" s="19">
        <v>0.63800000000000001</v>
      </c>
      <c r="CW1662" s="19">
        <v>1.546</v>
      </c>
    </row>
    <row r="1663" spans="1:101" s="1" customFormat="1" ht="15" x14ac:dyDescent="0.2">
      <c r="A1663" s="19">
        <v>2743</v>
      </c>
      <c r="B1663" s="19">
        <v>521.4</v>
      </c>
      <c r="C1663" s="19">
        <v>1449.5</v>
      </c>
      <c r="D1663" s="19">
        <v>462.13690000000003</v>
      </c>
      <c r="E1663" s="19">
        <v>464.14350000000002</v>
      </c>
      <c r="F1663" s="19">
        <v>228.07849999999999</v>
      </c>
      <c r="G1663" s="20">
        <v>7266.1538460000002</v>
      </c>
      <c r="H1663" s="19">
        <v>1</v>
      </c>
      <c r="I1663" s="19">
        <v>1</v>
      </c>
      <c r="J1663" s="19" t="s">
        <v>131</v>
      </c>
      <c r="M1663" s="10"/>
      <c r="N1663" s="10"/>
      <c r="O1663" s="19" t="s">
        <v>565</v>
      </c>
      <c r="P1663" s="19" t="s">
        <v>566</v>
      </c>
      <c r="Q1663" s="19">
        <v>0.27</v>
      </c>
      <c r="R1663" s="19">
        <v>75.599999999999994</v>
      </c>
      <c r="T1663" s="19" t="s">
        <v>185</v>
      </c>
      <c r="X1663" s="19">
        <v>0</v>
      </c>
      <c r="Y1663" s="19">
        <v>1.1140000000000001</v>
      </c>
      <c r="Z1663" s="19">
        <v>1.1279999999999999</v>
      </c>
      <c r="AA1663" s="19">
        <v>0.98799999999999999</v>
      </c>
      <c r="AB1663" s="22">
        <f t="shared" si="408"/>
        <v>0.86922222222222234</v>
      </c>
      <c r="AC1663" s="22">
        <f t="shared" si="409"/>
        <v>0.62155555555555553</v>
      </c>
      <c r="AD1663" s="22">
        <f t="shared" si="410"/>
        <v>1.2416666666666667</v>
      </c>
      <c r="AE1663" s="22">
        <f t="shared" si="411"/>
        <v>1.3984626385412946</v>
      </c>
      <c r="AF1663" s="22">
        <f t="shared" si="412"/>
        <v>0.70004474272930661</v>
      </c>
      <c r="AG1663" s="22">
        <f t="shared" si="413"/>
        <v>0.48384171115325164</v>
      </c>
      <c r="AH1663" s="22">
        <f t="shared" si="414"/>
        <v>-0.51448096132859922</v>
      </c>
      <c r="AI1663" s="22">
        <f t="shared" si="415"/>
        <v>-0.43219845631986331</v>
      </c>
      <c r="AJ1663" s="22">
        <f t="shared" si="416"/>
        <v>-0.32364703188543925</v>
      </c>
      <c r="AK1663" s="22" t="str">
        <f t="shared" si="422"/>
        <v>Resveratrol</v>
      </c>
      <c r="AL1663" s="22" t="str">
        <f t="shared" si="417"/>
        <v>Lowering</v>
      </c>
      <c r="AM1663" s="24">
        <f t="shared" si="418"/>
        <v>0.36965922075401003</v>
      </c>
      <c r="AN1663" s="24">
        <f t="shared" si="419"/>
        <v>0.47462757694498359</v>
      </c>
      <c r="AO1663" s="25">
        <v>0.48209000000000002</v>
      </c>
      <c r="AP1663" s="24">
        <f t="shared" si="420"/>
        <v>0.47462757694498359</v>
      </c>
      <c r="AQ1663" s="25">
        <v>0.370423</v>
      </c>
      <c r="AR1663" s="25">
        <v>0.50051500000000004</v>
      </c>
      <c r="AS1663" s="19">
        <v>2743</v>
      </c>
      <c r="AT1663" s="19">
        <v>0.91300000000000003</v>
      </c>
      <c r="AU1663" s="19">
        <v>0.42899999999999999</v>
      </c>
      <c r="AV1663" s="19">
        <v>0.57999999999999996</v>
      </c>
      <c r="AW1663" s="19">
        <v>0.53500000000000003</v>
      </c>
      <c r="AX1663" s="19">
        <v>0.40100000000000002</v>
      </c>
      <c r="AY1663" s="19">
        <v>1.5129999999999999</v>
      </c>
      <c r="AZ1663" s="19">
        <v>0.41399999999999998</v>
      </c>
      <c r="BA1663" s="19">
        <v>1.278</v>
      </c>
      <c r="BB1663" s="19">
        <v>0.316</v>
      </c>
      <c r="BC1663" s="19">
        <v>0.318</v>
      </c>
      <c r="BD1663" s="19">
        <v>0.72199999999999998</v>
      </c>
      <c r="BE1663" s="19">
        <v>0.29699999999999999</v>
      </c>
      <c r="BF1663" s="19">
        <v>3.069</v>
      </c>
      <c r="BG1663" s="19">
        <v>0.34499999999999997</v>
      </c>
      <c r="BH1663" s="19">
        <v>0.51200000000000001</v>
      </c>
      <c r="BI1663" s="19">
        <v>3.2330000000000001</v>
      </c>
      <c r="BJ1663" s="19">
        <v>0.3</v>
      </c>
      <c r="BK1663" s="19">
        <v>0.47099999999999997</v>
      </c>
      <c r="BL1663" s="19"/>
      <c r="BM1663" s="19">
        <v>0.45800000000000002</v>
      </c>
      <c r="BN1663" s="19">
        <v>0.879</v>
      </c>
      <c r="BO1663" s="19">
        <v>1.583</v>
      </c>
      <c r="BP1663" s="19">
        <v>0.34699999999999998</v>
      </c>
      <c r="BQ1663" s="19">
        <v>0.36199999999999999</v>
      </c>
      <c r="BR1663" s="19">
        <v>0.378</v>
      </c>
      <c r="BS1663" s="19">
        <v>0.26</v>
      </c>
      <c r="BT1663" s="19">
        <v>0.3</v>
      </c>
      <c r="BU1663" s="19">
        <v>0.377</v>
      </c>
      <c r="BV1663" s="19">
        <v>0.39800000000000002</v>
      </c>
      <c r="BW1663" s="19">
        <v>0.623</v>
      </c>
      <c r="BX1663" s="19">
        <v>0.42399999999999999</v>
      </c>
      <c r="BY1663" s="19">
        <v>0.35899999999999999</v>
      </c>
      <c r="BZ1663" s="19">
        <v>0.40400000000000003</v>
      </c>
      <c r="CA1663" s="19">
        <v>0.33600000000000002</v>
      </c>
      <c r="CB1663" s="19">
        <v>0.24299999999999999</v>
      </c>
      <c r="CC1663" s="19">
        <v>3.2480000000000002</v>
      </c>
      <c r="CD1663" s="19">
        <v>0.20899999999999999</v>
      </c>
      <c r="CE1663" s="19"/>
      <c r="CF1663" s="19">
        <v>1.1499999999999999</v>
      </c>
      <c r="CG1663" s="19">
        <v>2.1389999999999998</v>
      </c>
      <c r="CH1663" s="19">
        <v>1.3089999999999999</v>
      </c>
      <c r="CI1663" s="19">
        <v>0.42799999999999999</v>
      </c>
      <c r="CJ1663" s="19">
        <v>0.36799999999999999</v>
      </c>
      <c r="CK1663" s="19">
        <v>8.3350000000000009</v>
      </c>
      <c r="CL1663" s="19">
        <v>0.35599999999999998</v>
      </c>
      <c r="CM1663" s="19">
        <v>0.88700000000000001</v>
      </c>
      <c r="CN1663" s="19">
        <v>0.33300000000000002</v>
      </c>
      <c r="CO1663" s="19">
        <v>3.8319999999999999</v>
      </c>
      <c r="CP1663" s="19">
        <v>0.437</v>
      </c>
      <c r="CQ1663" s="19">
        <v>0.25900000000000001</v>
      </c>
      <c r="CR1663" s="19">
        <v>0.39300000000000002</v>
      </c>
      <c r="CS1663" s="19">
        <v>0.25</v>
      </c>
      <c r="CT1663" s="19">
        <v>0.442</v>
      </c>
      <c r="CU1663" s="19">
        <v>0.48699999999999999</v>
      </c>
      <c r="CV1663" s="19">
        <v>0.35099999999999998</v>
      </c>
      <c r="CW1663" s="19">
        <v>0.59399999999999997</v>
      </c>
    </row>
    <row r="1664" spans="1:101" s="1" customFormat="1" ht="15" x14ac:dyDescent="0.2">
      <c r="A1664" s="19">
        <v>2744</v>
      </c>
      <c r="B1664" s="19">
        <v>521.9</v>
      </c>
      <c r="C1664" s="19">
        <v>1450</v>
      </c>
      <c r="D1664" s="19">
        <v>614.26689999999996</v>
      </c>
      <c r="E1664" s="19">
        <v>618.28</v>
      </c>
      <c r="F1664" s="19">
        <v>147.1575</v>
      </c>
      <c r="G1664" s="20">
        <v>9250.6666669999995</v>
      </c>
      <c r="H1664" s="19">
        <v>1</v>
      </c>
      <c r="I1664" s="19">
        <v>2</v>
      </c>
      <c r="J1664" s="19" t="s">
        <v>112</v>
      </c>
      <c r="M1664" s="10"/>
      <c r="N1664" s="10"/>
      <c r="X1664" s="19">
        <v>0.05</v>
      </c>
      <c r="Y1664" s="19">
        <v>0.64800000000000002</v>
      </c>
      <c r="Z1664" s="19">
        <v>0.58899999999999997</v>
      </c>
      <c r="AA1664" s="19">
        <v>0.65300000000000002</v>
      </c>
      <c r="AB1664" s="22">
        <f t="shared" si="408"/>
        <v>1.3411111111111114</v>
      </c>
      <c r="AC1664" s="22">
        <f t="shared" si="409"/>
        <v>1.1929444444444444</v>
      </c>
      <c r="AD1664" s="22">
        <f t="shared" si="410"/>
        <v>1.1686111111111108</v>
      </c>
      <c r="AE1664" s="22">
        <f t="shared" si="411"/>
        <v>1.1242024868439437</v>
      </c>
      <c r="AF1664" s="22">
        <f t="shared" si="412"/>
        <v>1.1476111243166156</v>
      </c>
      <c r="AG1664" s="22">
        <f t="shared" si="413"/>
        <v>0.16890191140908145</v>
      </c>
      <c r="AH1664" s="22">
        <f t="shared" si="414"/>
        <v>0.19863385798623251</v>
      </c>
      <c r="AI1664" s="22">
        <f t="shared" si="415"/>
        <v>-0.59913194168926143</v>
      </c>
      <c r="AJ1664" s="22">
        <f t="shared" si="416"/>
        <v>-0.84901440596636246</v>
      </c>
      <c r="AK1664" s="22">
        <f t="shared" si="422"/>
        <v>0</v>
      </c>
      <c r="AL1664" s="22" t="str">
        <f t="shared" si="417"/>
        <v>Lowering</v>
      </c>
      <c r="AM1664" s="24">
        <f t="shared" si="418"/>
        <v>0.25169121561453095</v>
      </c>
      <c r="AN1664" s="24">
        <f t="shared" si="419"/>
        <v>0.14157468174923291</v>
      </c>
      <c r="AO1664" s="25">
        <v>0.633992</v>
      </c>
      <c r="AP1664" s="24">
        <f t="shared" si="420"/>
        <v>0.14157468174923291</v>
      </c>
      <c r="AQ1664" s="25">
        <v>0.87023700000000004</v>
      </c>
      <c r="AR1664" s="25">
        <v>0.90456700000000001</v>
      </c>
      <c r="AS1664" s="19">
        <v>2744</v>
      </c>
      <c r="AT1664" s="19">
        <v>0.995</v>
      </c>
      <c r="AU1664" s="19">
        <v>1.3080000000000001</v>
      </c>
      <c r="AV1664" s="19">
        <v>1.3180000000000001</v>
      </c>
      <c r="AW1664" s="19">
        <v>1.6120000000000001</v>
      </c>
      <c r="AX1664" s="19">
        <v>1.635</v>
      </c>
      <c r="AY1664" s="19">
        <v>1.3759999999999999</v>
      </c>
      <c r="AZ1664" s="19">
        <v>0.96699999999999997</v>
      </c>
      <c r="BA1664" s="19">
        <v>0.98699999999999999</v>
      </c>
      <c r="BB1664" s="19">
        <v>1.1379999999999999</v>
      </c>
      <c r="BC1664" s="19">
        <v>1.5149999999999999</v>
      </c>
      <c r="BD1664" s="19">
        <v>1.673</v>
      </c>
      <c r="BE1664" s="19">
        <v>1.4279999999999999</v>
      </c>
      <c r="BF1664" s="19">
        <v>1.472</v>
      </c>
      <c r="BG1664" s="19">
        <v>1.5129999999999999</v>
      </c>
      <c r="BH1664" s="19">
        <v>1.6619999999999999</v>
      </c>
      <c r="BI1664" s="19">
        <v>1.8919999999999999</v>
      </c>
      <c r="BJ1664" s="19">
        <v>0.97399999999999998</v>
      </c>
      <c r="BK1664" s="19">
        <v>0.67500000000000004</v>
      </c>
      <c r="BL1664" s="19"/>
      <c r="BM1664" s="19">
        <v>0.45300000000000001</v>
      </c>
      <c r="BN1664" s="19">
        <v>0.98099999999999998</v>
      </c>
      <c r="BO1664" s="19">
        <v>1.1579999999999999</v>
      </c>
      <c r="BP1664" s="19">
        <v>1.411</v>
      </c>
      <c r="BQ1664" s="19">
        <v>0.78900000000000003</v>
      </c>
      <c r="BR1664" s="19">
        <v>1.0169999999999999</v>
      </c>
      <c r="BS1664" s="19">
        <v>1.319</v>
      </c>
      <c r="BT1664" s="19">
        <v>1.2490000000000001</v>
      </c>
      <c r="BU1664" s="19">
        <v>0.94399999999999995</v>
      </c>
      <c r="BV1664" s="19">
        <v>0.94099999999999995</v>
      </c>
      <c r="BW1664" s="19">
        <v>1.4219999999999999</v>
      </c>
      <c r="BX1664" s="19">
        <v>1.339</v>
      </c>
      <c r="BY1664" s="19">
        <v>1.748</v>
      </c>
      <c r="BZ1664" s="19">
        <v>1.7509999999999999</v>
      </c>
      <c r="CA1664" s="19">
        <v>1.841</v>
      </c>
      <c r="CB1664" s="19">
        <v>1.8480000000000001</v>
      </c>
      <c r="CC1664" s="19">
        <v>0.67800000000000005</v>
      </c>
      <c r="CD1664" s="19">
        <v>0.58399999999999996</v>
      </c>
      <c r="CE1664" s="19"/>
      <c r="CF1664" s="19">
        <v>1.2749999999999999</v>
      </c>
      <c r="CG1664" s="19">
        <v>0.73699999999999999</v>
      </c>
      <c r="CH1664" s="19">
        <v>0.66500000000000004</v>
      </c>
      <c r="CI1664" s="19">
        <v>1.0429999999999999</v>
      </c>
      <c r="CJ1664" s="19">
        <v>0.95699999999999996</v>
      </c>
      <c r="CK1664" s="19">
        <v>1.0069999999999999</v>
      </c>
      <c r="CL1664" s="19">
        <v>1.1559999999999999</v>
      </c>
      <c r="CM1664" s="19">
        <v>0.89900000000000002</v>
      </c>
      <c r="CN1664" s="19">
        <v>0.60899999999999999</v>
      </c>
      <c r="CO1664" s="19">
        <v>1.516</v>
      </c>
      <c r="CP1664" s="19">
        <v>1.7090000000000001</v>
      </c>
      <c r="CQ1664" s="19">
        <v>1.456</v>
      </c>
      <c r="CR1664" s="19">
        <v>1.405</v>
      </c>
      <c r="CS1664" s="19">
        <v>1.1259999999999999</v>
      </c>
      <c r="CT1664" s="19">
        <v>1.8069999999999999</v>
      </c>
      <c r="CU1664" s="19">
        <v>1.59</v>
      </c>
      <c r="CV1664" s="19">
        <v>1.3160000000000001</v>
      </c>
      <c r="CW1664" s="19">
        <v>0.76200000000000001</v>
      </c>
    </row>
    <row r="1665" spans="1:101" s="1" customFormat="1" ht="15" x14ac:dyDescent="0.2">
      <c r="A1665" s="19">
        <v>2747</v>
      </c>
      <c r="B1665" s="19">
        <v>522.9</v>
      </c>
      <c r="C1665" s="19">
        <v>1453.1</v>
      </c>
      <c r="D1665" s="19">
        <v>305.07159999999999</v>
      </c>
      <c r="E1665" s="19">
        <v>307.07830000000001</v>
      </c>
      <c r="F1665" s="19">
        <v>142.0266</v>
      </c>
      <c r="G1665" s="20">
        <v>16803.471699999998</v>
      </c>
      <c r="H1665" s="19">
        <v>2</v>
      </c>
      <c r="I1665" s="19">
        <v>2</v>
      </c>
      <c r="J1665" s="19" t="s">
        <v>109</v>
      </c>
      <c r="M1665" s="10"/>
      <c r="N1665" s="10"/>
      <c r="U1665" s="21">
        <v>3</v>
      </c>
      <c r="V1665" s="21">
        <v>6</v>
      </c>
      <c r="W1665" s="21">
        <v>335</v>
      </c>
      <c r="X1665" s="19">
        <v>0.05</v>
      </c>
      <c r="Y1665" s="19">
        <v>1.3</v>
      </c>
      <c r="Z1665" s="19">
        <v>1.1739999999999999</v>
      </c>
      <c r="AA1665" s="19">
        <v>1.3080000000000001</v>
      </c>
      <c r="AB1665" s="22">
        <f t="shared" si="408"/>
        <v>0.86729411764705877</v>
      </c>
      <c r="AC1665" s="22">
        <f t="shared" si="409"/>
        <v>1.0772222222222223</v>
      </c>
      <c r="AD1665" s="22">
        <f t="shared" si="410"/>
        <v>0.97811111111111104</v>
      </c>
      <c r="AE1665" s="22">
        <f t="shared" si="411"/>
        <v>0.80512089312259194</v>
      </c>
      <c r="AF1665" s="22">
        <f t="shared" si="412"/>
        <v>0.88670306245865382</v>
      </c>
      <c r="AG1665" s="22">
        <f t="shared" si="413"/>
        <v>-0.31272266717146879</v>
      </c>
      <c r="AH1665" s="22">
        <f t="shared" si="414"/>
        <v>-0.17347703662893924</v>
      </c>
      <c r="AI1665" s="22">
        <f t="shared" si="415"/>
        <v>-1.5116939481555376</v>
      </c>
      <c r="AJ1665" s="22">
        <f t="shared" si="416"/>
        <v>-1.3434869053428486</v>
      </c>
      <c r="AK1665" s="22">
        <f t="shared" si="422"/>
        <v>0</v>
      </c>
      <c r="AL1665" s="22" t="str">
        <f t="shared" si="417"/>
        <v>Increase</v>
      </c>
      <c r="AM1665" s="24">
        <f t="shared" si="418"/>
        <v>3.0782653362028973E-2</v>
      </c>
      <c r="AN1665" s="24">
        <f t="shared" si="419"/>
        <v>4.5343296928535108E-2</v>
      </c>
      <c r="AO1665" s="25">
        <v>1.1811400000000001</v>
      </c>
      <c r="AP1665" s="24">
        <f t="shared" si="420"/>
        <v>4.5343296928535108E-2</v>
      </c>
      <c r="AQ1665" s="25">
        <v>1.21953</v>
      </c>
      <c r="AR1665" s="25">
        <v>1.1092200000000001</v>
      </c>
      <c r="AS1665" s="19">
        <v>2747</v>
      </c>
      <c r="AT1665" s="19">
        <v>0.754</v>
      </c>
      <c r="AU1665" s="19" t="s">
        <v>111</v>
      </c>
      <c r="AV1665" s="19">
        <v>0.64700000000000002</v>
      </c>
      <c r="AW1665" s="19">
        <v>0.996</v>
      </c>
      <c r="AX1665" s="19">
        <v>0.97799999999999998</v>
      </c>
      <c r="AY1665" s="19">
        <v>0.55900000000000005</v>
      </c>
      <c r="AZ1665" s="19">
        <v>1.276</v>
      </c>
      <c r="BA1665" s="19">
        <v>0.91800000000000004</v>
      </c>
      <c r="BB1665" s="19">
        <v>0.77100000000000002</v>
      </c>
      <c r="BC1665" s="19">
        <v>0.85199999999999998</v>
      </c>
      <c r="BD1665" s="19">
        <v>0.70799999999999996</v>
      </c>
      <c r="BE1665" s="19">
        <v>0.89</v>
      </c>
      <c r="BF1665" s="19">
        <v>0.91500000000000004</v>
      </c>
      <c r="BG1665" s="19">
        <v>0.95899999999999996</v>
      </c>
      <c r="BH1665" s="19">
        <v>0.70699999999999996</v>
      </c>
      <c r="BI1665" s="19">
        <v>0.81200000000000006</v>
      </c>
      <c r="BJ1665" s="19">
        <v>1.044</v>
      </c>
      <c r="BK1665" s="19">
        <v>0.95799999999999996</v>
      </c>
      <c r="BL1665" s="19"/>
      <c r="BM1665" s="19">
        <v>0.82099999999999995</v>
      </c>
      <c r="BN1665" s="19">
        <v>1.081</v>
      </c>
      <c r="BO1665" s="19">
        <v>0.80800000000000005</v>
      </c>
      <c r="BP1665" s="19">
        <v>1.169</v>
      </c>
      <c r="BQ1665" s="19">
        <v>1.732</v>
      </c>
      <c r="BR1665" s="19">
        <v>1.931</v>
      </c>
      <c r="BS1665" s="19">
        <v>1.1990000000000001</v>
      </c>
      <c r="BT1665" s="19">
        <v>0.71899999999999997</v>
      </c>
      <c r="BU1665" s="19">
        <v>1.03</v>
      </c>
      <c r="BV1665" s="19">
        <v>0.88300000000000001</v>
      </c>
      <c r="BW1665" s="19">
        <v>1.226</v>
      </c>
      <c r="BX1665" s="19">
        <v>1.2310000000000001</v>
      </c>
      <c r="BY1665" s="19">
        <v>0.61599999999999999</v>
      </c>
      <c r="BZ1665" s="19">
        <v>0.90700000000000003</v>
      </c>
      <c r="CA1665" s="19">
        <v>0.96199999999999997</v>
      </c>
      <c r="CB1665" s="19">
        <v>0.622</v>
      </c>
      <c r="CC1665" s="19">
        <v>1.286</v>
      </c>
      <c r="CD1665" s="19">
        <v>1.167</v>
      </c>
      <c r="CE1665" s="19"/>
      <c r="CF1665" s="19">
        <v>0.9</v>
      </c>
      <c r="CG1665" s="19">
        <v>0.84799999999999998</v>
      </c>
      <c r="CH1665" s="19">
        <v>1.0149999999999999</v>
      </c>
      <c r="CI1665" s="19">
        <v>1.0840000000000001</v>
      </c>
      <c r="CJ1665" s="19">
        <v>1.0369999999999999</v>
      </c>
      <c r="CK1665" s="19">
        <v>1.266</v>
      </c>
      <c r="CL1665" s="19">
        <v>1.111</v>
      </c>
      <c r="CM1665" s="19">
        <v>1.167</v>
      </c>
      <c r="CN1665" s="19">
        <v>0.98299999999999998</v>
      </c>
      <c r="CO1665" s="19">
        <v>0.86699999999999999</v>
      </c>
      <c r="CP1665" s="19">
        <v>0.872</v>
      </c>
      <c r="CQ1665" s="19">
        <v>1.069</v>
      </c>
      <c r="CR1665" s="19">
        <v>1.0269999999999999</v>
      </c>
      <c r="CS1665" s="19">
        <v>0.89300000000000002</v>
      </c>
      <c r="CT1665" s="19">
        <v>0.82399999999999995</v>
      </c>
      <c r="CU1665" s="19">
        <v>0.67100000000000004</v>
      </c>
      <c r="CV1665" s="19">
        <v>0.96099999999999997</v>
      </c>
      <c r="CW1665" s="19">
        <v>1.0109999999999999</v>
      </c>
    </row>
    <row r="1666" spans="1:101" s="1" customFormat="1" ht="15" x14ac:dyDescent="0.2">
      <c r="A1666" s="19">
        <v>2748</v>
      </c>
      <c r="B1666" s="19">
        <v>522.9</v>
      </c>
      <c r="C1666" s="19">
        <v>1453.8</v>
      </c>
      <c r="D1666" s="19">
        <v>569.20979999999997</v>
      </c>
      <c r="E1666" s="19">
        <v>573.22249999999997</v>
      </c>
      <c r="F1666" s="19">
        <v>102.10039999999999</v>
      </c>
      <c r="G1666" s="20">
        <v>9715.0666669999991</v>
      </c>
      <c r="H1666" s="19">
        <v>1</v>
      </c>
      <c r="I1666" s="19">
        <v>2</v>
      </c>
      <c r="J1666" s="19" t="s">
        <v>112</v>
      </c>
      <c r="M1666" s="10"/>
      <c r="N1666" s="10"/>
      <c r="X1666" s="19">
        <v>0</v>
      </c>
      <c r="Y1666" s="19">
        <v>0.63600000000000001</v>
      </c>
      <c r="Z1666" s="19">
        <v>0.623</v>
      </c>
      <c r="AA1666" s="19">
        <v>0.63600000000000001</v>
      </c>
      <c r="AB1666" s="22">
        <f t="shared" si="408"/>
        <v>1.3557222222222223</v>
      </c>
      <c r="AC1666" s="22">
        <f t="shared" si="409"/>
        <v>1.2320555555555552</v>
      </c>
      <c r="AD1666" s="22">
        <f t="shared" si="410"/>
        <v>1.1962777777777778</v>
      </c>
      <c r="AE1666" s="22">
        <f t="shared" si="411"/>
        <v>1.1003742616224019</v>
      </c>
      <c r="AF1666" s="22">
        <f t="shared" si="412"/>
        <v>1.1332837969628013</v>
      </c>
      <c r="AG1666" s="22">
        <f t="shared" si="413"/>
        <v>0.13799429970678798</v>
      </c>
      <c r="AH1666" s="22">
        <f t="shared" si="414"/>
        <v>0.18050918613771119</v>
      </c>
      <c r="AI1666" s="22">
        <f t="shared" si="415"/>
        <v>-0.44788560582015274</v>
      </c>
      <c r="AJ1666" s="22">
        <f t="shared" si="416"/>
        <v>-0.68181965758182439</v>
      </c>
      <c r="AK1666" s="22">
        <f t="shared" si="422"/>
        <v>0</v>
      </c>
      <c r="AL1666" s="22" t="str">
        <f t="shared" si="417"/>
        <v>Lowering</v>
      </c>
      <c r="AM1666" s="24">
        <f t="shared" si="418"/>
        <v>0.35654503585299147</v>
      </c>
      <c r="AN1666" s="24">
        <f t="shared" si="419"/>
        <v>0.208056046831221</v>
      </c>
      <c r="AO1666" s="25">
        <v>0.58278399999999997</v>
      </c>
      <c r="AP1666" s="24">
        <f t="shared" si="420"/>
        <v>0.208056046831221</v>
      </c>
      <c r="AQ1666" s="25">
        <v>0.85946100000000003</v>
      </c>
      <c r="AR1666" s="25">
        <v>0.895872</v>
      </c>
      <c r="AS1666" s="19">
        <v>2748</v>
      </c>
      <c r="AT1666" s="19">
        <v>1.081</v>
      </c>
      <c r="AU1666" s="19">
        <v>1.093</v>
      </c>
      <c r="AV1666" s="19">
        <v>1.343</v>
      </c>
      <c r="AW1666" s="19">
        <v>1.677</v>
      </c>
      <c r="AX1666" s="19">
        <v>1.6890000000000001</v>
      </c>
      <c r="AY1666" s="19">
        <v>1.4550000000000001</v>
      </c>
      <c r="AZ1666" s="19">
        <v>0.88200000000000001</v>
      </c>
      <c r="BA1666" s="19">
        <v>1.0720000000000001</v>
      </c>
      <c r="BB1666" s="19">
        <v>1.1040000000000001</v>
      </c>
      <c r="BC1666" s="19">
        <v>1.639</v>
      </c>
      <c r="BD1666" s="19">
        <v>1.7669999999999999</v>
      </c>
      <c r="BE1666" s="19">
        <v>1.5760000000000001</v>
      </c>
      <c r="BF1666" s="19">
        <v>1.3240000000000001</v>
      </c>
      <c r="BG1666" s="19">
        <v>1.6619999999999999</v>
      </c>
      <c r="BH1666" s="19">
        <v>1.44</v>
      </c>
      <c r="BI1666" s="19">
        <v>2.024</v>
      </c>
      <c r="BJ1666" s="19">
        <v>0.95099999999999996</v>
      </c>
      <c r="BK1666" s="19">
        <v>0.624</v>
      </c>
      <c r="BL1666" s="19"/>
      <c r="BM1666" s="19">
        <v>0.624</v>
      </c>
      <c r="BN1666" s="19">
        <v>1.141</v>
      </c>
      <c r="BO1666" s="19">
        <v>1.266</v>
      </c>
      <c r="BP1666" s="19">
        <v>1.4950000000000001</v>
      </c>
      <c r="BQ1666" s="19">
        <v>0.89500000000000002</v>
      </c>
      <c r="BR1666" s="19">
        <v>0.98199999999999998</v>
      </c>
      <c r="BS1666" s="19">
        <v>1.1599999999999999</v>
      </c>
      <c r="BT1666" s="19">
        <v>1.258</v>
      </c>
      <c r="BU1666" s="19">
        <v>0.96299999999999997</v>
      </c>
      <c r="BV1666" s="19">
        <v>1.141</v>
      </c>
      <c r="BW1666" s="19">
        <v>1.3879999999999999</v>
      </c>
      <c r="BX1666" s="19">
        <v>1.3180000000000001</v>
      </c>
      <c r="BY1666" s="19">
        <v>1.7569999999999999</v>
      </c>
      <c r="BZ1666" s="19">
        <v>1.6679999999999999</v>
      </c>
      <c r="CA1666" s="19">
        <v>1.7010000000000001</v>
      </c>
      <c r="CB1666" s="19">
        <v>2.1739999999999999</v>
      </c>
      <c r="CC1666" s="19">
        <v>0.70499999999999996</v>
      </c>
      <c r="CD1666" s="19">
        <v>0.54100000000000004</v>
      </c>
      <c r="CE1666" s="19"/>
      <c r="CF1666" s="19">
        <v>1.2709999999999999</v>
      </c>
      <c r="CG1666" s="19">
        <v>0.75800000000000001</v>
      </c>
      <c r="CH1666" s="19">
        <v>0.628</v>
      </c>
      <c r="CI1666" s="19">
        <v>0.99099999999999999</v>
      </c>
      <c r="CJ1666" s="19">
        <v>1.0209999999999999</v>
      </c>
      <c r="CK1666" s="19">
        <v>0.98699999999999999</v>
      </c>
      <c r="CL1666" s="19">
        <v>1.179</v>
      </c>
      <c r="CM1666" s="19">
        <v>1.044</v>
      </c>
      <c r="CN1666" s="19">
        <v>0.623</v>
      </c>
      <c r="CO1666" s="19">
        <v>1.5</v>
      </c>
      <c r="CP1666" s="19">
        <v>1.7529999999999999</v>
      </c>
      <c r="CQ1666" s="19">
        <v>1.32</v>
      </c>
      <c r="CR1666" s="19">
        <v>1.704</v>
      </c>
      <c r="CS1666" s="19">
        <v>1.1020000000000001</v>
      </c>
      <c r="CT1666" s="19">
        <v>1.871</v>
      </c>
      <c r="CU1666" s="19">
        <v>1.587</v>
      </c>
      <c r="CV1666" s="19">
        <v>1.361</v>
      </c>
      <c r="CW1666" s="19">
        <v>0.83299999999999996</v>
      </c>
    </row>
    <row r="1667" spans="1:101" s="1" customFormat="1" ht="15" x14ac:dyDescent="0.2">
      <c r="A1667" s="19">
        <v>2750</v>
      </c>
      <c r="B1667" s="19">
        <v>523.4</v>
      </c>
      <c r="C1667" s="19">
        <v>1456</v>
      </c>
      <c r="D1667" s="19">
        <v>376.15809999999999</v>
      </c>
      <c r="E1667" s="19">
        <v>378.16410000000002</v>
      </c>
      <c r="F1667" s="19">
        <v>142.09979999999999</v>
      </c>
      <c r="G1667" s="20">
        <v>7455.6666670000004</v>
      </c>
      <c r="H1667" s="19">
        <v>1</v>
      </c>
      <c r="I1667" s="19">
        <v>1</v>
      </c>
      <c r="J1667" s="19" t="s">
        <v>109</v>
      </c>
      <c r="M1667" s="10"/>
      <c r="N1667" s="10"/>
      <c r="U1667" s="21">
        <v>2</v>
      </c>
      <c r="V1667" s="21">
        <v>28</v>
      </c>
      <c r="W1667" s="21">
        <v>219</v>
      </c>
      <c r="X1667" s="19">
        <v>0</v>
      </c>
      <c r="Y1667" s="19">
        <v>1.0489999999999999</v>
      </c>
      <c r="Z1667" s="19">
        <v>1.087</v>
      </c>
      <c r="AA1667" s="19">
        <v>1.0509999999999999</v>
      </c>
      <c r="AB1667" s="22">
        <f t="shared" ref="AB1667:AB1730" si="423">AVERAGE(AT1667:BK1667)</f>
        <v>1.1694444444444443</v>
      </c>
      <c r="AC1667" s="22">
        <f t="shared" ref="AC1667:AC1730" si="424">AVERAGE(BM1667:CD1667)</f>
        <v>0.89250000000000007</v>
      </c>
      <c r="AD1667" s="22">
        <f t="shared" ref="AD1667:AD1730" si="425">AVERAGE(CF1667:CW1667)</f>
        <v>1.0506666666666666</v>
      </c>
      <c r="AE1667" s="22">
        <f t="shared" ref="AE1667:AE1730" si="426">AB1667/AC1667</f>
        <v>1.3103018985371924</v>
      </c>
      <c r="AF1667" s="22">
        <f t="shared" ref="AF1667:AF1730" si="427">AB1667/AD1667</f>
        <v>1.113049915397631</v>
      </c>
      <c r="AG1667" s="22">
        <f t="shared" ref="AG1667:AG1730" si="428">LOG(AE1667,2)</f>
        <v>0.38989925248234603</v>
      </c>
      <c r="AH1667" s="22">
        <f t="shared" ref="AH1667:AH1730" si="429">LOG(AF1667,2)</f>
        <v>0.15451829266358813</v>
      </c>
      <c r="AI1667" s="22">
        <f t="shared" ref="AI1667:AI1730" si="430">LOG(AM1667,10)</f>
        <v>-2.1911650545777457</v>
      </c>
      <c r="AJ1667" s="22">
        <f t="shared" ref="AJ1667:AJ1730" si="431">LOG(AN1667,10)</f>
        <v>-0.59161642030990658</v>
      </c>
      <c r="AK1667" s="22">
        <f t="shared" si="422"/>
        <v>0</v>
      </c>
      <c r="AL1667" s="22" t="str">
        <f t="shared" ref="AL1667:AL1730" si="432">+IF(AB1667&lt;AC1667,"Increase","Lowering")</f>
        <v>Lowering</v>
      </c>
      <c r="AM1667" s="24">
        <f t="shared" ref="AM1667:AM1730" si="433">_xlfn.T.TEST(AT1667:BK1667,BM1667:CD1667,2,3)</f>
        <v>6.4392449407795318E-3</v>
      </c>
      <c r="AN1667" s="24">
        <f t="shared" ref="AN1667:AN1730" si="434">_xlfn.T.TEST(AT1667:BK1667,CF1667:CW1667,2,3)</f>
        <v>0.25608466918619471</v>
      </c>
      <c r="AO1667" s="25">
        <v>1.4713700000000001</v>
      </c>
      <c r="AP1667" s="24">
        <f t="shared" ref="AP1667:AP1730" si="435">_xlfn.T.TEST(AT1667:BK1667,CF1667:CW1667,2,3)</f>
        <v>0.25608466918619471</v>
      </c>
      <c r="AQ1667" s="25">
        <v>1.4921500000000001</v>
      </c>
      <c r="AR1667" s="25">
        <v>1.4235500000000001</v>
      </c>
      <c r="AS1667" s="19">
        <v>2750</v>
      </c>
      <c r="AT1667" s="19">
        <v>1.4930000000000001</v>
      </c>
      <c r="AU1667" s="19">
        <v>1.0660000000000001</v>
      </c>
      <c r="AV1667" s="19">
        <v>1.2789999999999999</v>
      </c>
      <c r="AW1667" s="19">
        <v>1.2569999999999999</v>
      </c>
      <c r="AX1667" s="19">
        <v>0.81499999999999995</v>
      </c>
      <c r="AY1667" s="19">
        <v>0.874</v>
      </c>
      <c r="AZ1667" s="19">
        <v>0.81499999999999995</v>
      </c>
      <c r="BA1667" s="19">
        <v>1.536</v>
      </c>
      <c r="BB1667" s="19">
        <v>1.381</v>
      </c>
      <c r="BC1667" s="19">
        <v>1.302</v>
      </c>
      <c r="BD1667" s="19">
        <v>1.456</v>
      </c>
      <c r="BE1667" s="19">
        <v>0.97199999999999998</v>
      </c>
      <c r="BF1667" s="19">
        <v>1.2529999999999999</v>
      </c>
      <c r="BG1667" s="19">
        <v>1.617</v>
      </c>
      <c r="BH1667" s="19">
        <v>1.2490000000000001</v>
      </c>
      <c r="BI1667" s="19">
        <v>0.89200000000000002</v>
      </c>
      <c r="BJ1667" s="19">
        <v>0.70699999999999996</v>
      </c>
      <c r="BK1667" s="19">
        <v>1.0860000000000001</v>
      </c>
      <c r="BL1667" s="19"/>
      <c r="BM1667" s="19">
        <v>0.78700000000000003</v>
      </c>
      <c r="BN1667" s="19">
        <v>0.78600000000000003</v>
      </c>
      <c r="BO1667" s="19">
        <v>0.83299999999999996</v>
      </c>
      <c r="BP1667" s="19">
        <v>0.77800000000000002</v>
      </c>
      <c r="BQ1667" s="19">
        <v>1.353</v>
      </c>
      <c r="BR1667" s="19">
        <v>1.008</v>
      </c>
      <c r="BS1667" s="19">
        <v>1.0129999999999999</v>
      </c>
      <c r="BT1667" s="19">
        <v>0.58199999999999996</v>
      </c>
      <c r="BU1667" s="19">
        <v>0.91</v>
      </c>
      <c r="BV1667" s="19">
        <v>1.508</v>
      </c>
      <c r="BW1667" s="19">
        <v>0.94499999999999995</v>
      </c>
      <c r="BX1667" s="19">
        <v>0.78300000000000003</v>
      </c>
      <c r="BY1667" s="19">
        <v>0.34499999999999997</v>
      </c>
      <c r="BZ1667" s="19">
        <v>0.83399999999999996</v>
      </c>
      <c r="CA1667" s="19">
        <v>0.66100000000000003</v>
      </c>
      <c r="CB1667" s="19">
        <v>0.63</v>
      </c>
      <c r="CC1667" s="19">
        <v>1.4259999999999999</v>
      </c>
      <c r="CD1667" s="19">
        <v>0.88300000000000001</v>
      </c>
      <c r="CE1667" s="19"/>
      <c r="CF1667" s="19">
        <v>0.92100000000000004</v>
      </c>
      <c r="CG1667" s="19">
        <v>1.528</v>
      </c>
      <c r="CH1667" s="19">
        <v>0.84</v>
      </c>
      <c r="CI1667" s="19">
        <v>1.51</v>
      </c>
      <c r="CJ1667" s="19">
        <v>1.5349999999999999</v>
      </c>
      <c r="CK1667" s="19">
        <v>1.2829999999999999</v>
      </c>
      <c r="CL1667" s="19">
        <v>0.65</v>
      </c>
      <c r="CM1667" s="19">
        <v>1.369</v>
      </c>
      <c r="CN1667" s="19">
        <v>0.749</v>
      </c>
      <c r="CO1667" s="19">
        <v>1.2629999999999999</v>
      </c>
      <c r="CP1667" s="19">
        <v>0.57699999999999996</v>
      </c>
      <c r="CQ1667" s="19">
        <v>0.82499999999999996</v>
      </c>
      <c r="CR1667" s="19">
        <v>0.67</v>
      </c>
      <c r="CS1667" s="19">
        <v>0.96399999999999997</v>
      </c>
      <c r="CT1667" s="19">
        <v>0.97599999999999998</v>
      </c>
      <c r="CU1667" s="19">
        <v>0.63300000000000001</v>
      </c>
      <c r="CV1667" s="19">
        <v>1.302</v>
      </c>
      <c r="CW1667" s="19">
        <v>1.3169999999999999</v>
      </c>
    </row>
    <row r="1668" spans="1:101" s="1" customFormat="1" ht="15" x14ac:dyDescent="0.2">
      <c r="A1668" s="19">
        <v>2755</v>
      </c>
      <c r="B1668" s="19">
        <v>524.9</v>
      </c>
      <c r="C1668" s="19">
        <v>1457.6</v>
      </c>
      <c r="D1668" s="19">
        <v>306.10359999999997</v>
      </c>
      <c r="E1668" s="19">
        <v>308.10969999999998</v>
      </c>
      <c r="F1668" s="19">
        <v>144.09049999999999</v>
      </c>
      <c r="G1668" s="20">
        <v>4333.4666669999997</v>
      </c>
      <c r="H1668" s="19">
        <v>2</v>
      </c>
      <c r="I1668" s="19">
        <v>2</v>
      </c>
      <c r="J1668" s="19" t="s">
        <v>103</v>
      </c>
      <c r="M1668" s="10"/>
      <c r="N1668" s="10"/>
      <c r="U1668" s="21">
        <v>0</v>
      </c>
      <c r="V1668" s="21">
        <v>17</v>
      </c>
      <c r="W1668" s="21">
        <v>254</v>
      </c>
      <c r="X1668" s="19">
        <v>0.05</v>
      </c>
      <c r="Y1668" s="19">
        <v>1.119</v>
      </c>
      <c r="Z1668" s="19">
        <v>0.94399999999999995</v>
      </c>
      <c r="AA1668" s="19">
        <v>1.149</v>
      </c>
      <c r="AB1668" s="22">
        <f t="shared" si="423"/>
        <v>1.3508333333333331</v>
      </c>
      <c r="AC1668" s="22">
        <f t="shared" si="424"/>
        <v>1.1867777777777779</v>
      </c>
      <c r="AD1668" s="22">
        <f t="shared" si="425"/>
        <v>1.1534444444444445</v>
      </c>
      <c r="AE1668" s="22">
        <f t="shared" si="426"/>
        <v>1.1382361202134628</v>
      </c>
      <c r="AF1668" s="22">
        <f t="shared" si="427"/>
        <v>1.1711299489451881</v>
      </c>
      <c r="AG1668" s="22">
        <f t="shared" si="428"/>
        <v>0.18679986706957008</v>
      </c>
      <c r="AH1668" s="22">
        <f t="shared" si="429"/>
        <v>0.22790116661382517</v>
      </c>
      <c r="AI1668" s="22">
        <f t="shared" si="430"/>
        <v>-0.5482537547398465</v>
      </c>
      <c r="AJ1668" s="22">
        <f t="shared" si="431"/>
        <v>-0.71253531499219058</v>
      </c>
      <c r="AK1668" s="22">
        <f t="shared" si="422"/>
        <v>0</v>
      </c>
      <c r="AL1668" s="22" t="str">
        <f t="shared" si="432"/>
        <v>Lowering</v>
      </c>
      <c r="AM1668" s="24">
        <f t="shared" si="433"/>
        <v>0.28297381196638566</v>
      </c>
      <c r="AN1668" s="24">
        <f t="shared" si="434"/>
        <v>0.19384949993207373</v>
      </c>
      <c r="AO1668" s="25">
        <v>0.730325</v>
      </c>
      <c r="AP1668" s="24">
        <f t="shared" si="435"/>
        <v>0.19384949993207373</v>
      </c>
      <c r="AQ1668" s="25">
        <v>0.76141400000000004</v>
      </c>
      <c r="AR1668" s="25">
        <v>0.84079599999999999</v>
      </c>
      <c r="AS1668" s="19">
        <v>2755</v>
      </c>
      <c r="AT1668" s="19">
        <v>0.95199999999999996</v>
      </c>
      <c r="AU1668" s="19">
        <v>1.2030000000000001</v>
      </c>
      <c r="AV1668" s="19">
        <v>1.474</v>
      </c>
      <c r="AW1668" s="19">
        <v>1.264</v>
      </c>
      <c r="AX1668" s="19">
        <v>1.27</v>
      </c>
      <c r="AY1668" s="19">
        <v>1.034</v>
      </c>
      <c r="AZ1668" s="19">
        <v>0.76300000000000001</v>
      </c>
      <c r="BA1668" s="19">
        <v>1.135</v>
      </c>
      <c r="BB1668" s="19">
        <v>1.331</v>
      </c>
      <c r="BC1668" s="19">
        <v>2.7440000000000002</v>
      </c>
      <c r="BD1668" s="19">
        <v>1.776</v>
      </c>
      <c r="BE1668" s="19">
        <v>1.4079999999999999</v>
      </c>
      <c r="BF1668" s="19">
        <v>1.1060000000000001</v>
      </c>
      <c r="BG1668" s="19">
        <v>1.099</v>
      </c>
      <c r="BH1668" s="19">
        <v>0.996</v>
      </c>
      <c r="BI1668" s="19">
        <v>1.5580000000000001</v>
      </c>
      <c r="BJ1668" s="19">
        <v>1.615</v>
      </c>
      <c r="BK1668" s="19">
        <v>1.587</v>
      </c>
      <c r="BL1668" s="19"/>
      <c r="BM1668" s="19">
        <v>0.51400000000000001</v>
      </c>
      <c r="BN1668" s="19">
        <v>1.677</v>
      </c>
      <c r="BO1668" s="19">
        <v>1.571</v>
      </c>
      <c r="BP1668" s="19">
        <v>1.367</v>
      </c>
      <c r="BQ1668" s="19">
        <v>0.53400000000000003</v>
      </c>
      <c r="BR1668" s="19">
        <v>0.438</v>
      </c>
      <c r="BS1668" s="19">
        <v>0.79300000000000004</v>
      </c>
      <c r="BT1668" s="19">
        <v>1.327</v>
      </c>
      <c r="BU1668" s="19">
        <v>1.7589999999999999</v>
      </c>
      <c r="BV1668" s="19">
        <v>1.1599999999999999</v>
      </c>
      <c r="BW1668" s="19">
        <v>0.625</v>
      </c>
      <c r="BX1668" s="19">
        <v>1.0940000000000001</v>
      </c>
      <c r="BY1668" s="19">
        <v>1.958</v>
      </c>
      <c r="BZ1668" s="19">
        <v>1.5609999999999999</v>
      </c>
      <c r="CA1668" s="19">
        <v>1.423</v>
      </c>
      <c r="CB1668" s="19">
        <v>1.5469999999999999</v>
      </c>
      <c r="CC1668" s="19">
        <v>0.98</v>
      </c>
      <c r="CD1668" s="19">
        <v>1.034</v>
      </c>
      <c r="CE1668" s="19"/>
      <c r="CF1668" s="19">
        <v>0.79100000000000004</v>
      </c>
      <c r="CG1668" s="19">
        <v>0.47799999999999998</v>
      </c>
      <c r="CH1668" s="19">
        <v>1.151</v>
      </c>
      <c r="CI1668" s="19">
        <v>0.45600000000000002</v>
      </c>
      <c r="CJ1668" s="19">
        <v>0.91500000000000004</v>
      </c>
      <c r="CK1668" s="19">
        <v>0.93700000000000006</v>
      </c>
      <c r="CL1668" s="19">
        <v>0.90200000000000002</v>
      </c>
      <c r="CM1668" s="19">
        <v>0.754</v>
      </c>
      <c r="CN1668" s="19">
        <v>1.403</v>
      </c>
      <c r="CO1668" s="19">
        <v>0.99099999999999999</v>
      </c>
      <c r="CP1668" s="19">
        <v>2.125</v>
      </c>
      <c r="CQ1668" s="19">
        <v>1.4910000000000001</v>
      </c>
      <c r="CR1668" s="19">
        <v>1.056</v>
      </c>
      <c r="CS1668" s="19">
        <v>1.6259999999999999</v>
      </c>
      <c r="CT1668" s="19">
        <v>1.452</v>
      </c>
      <c r="CU1668" s="19">
        <v>1.7549999999999999</v>
      </c>
      <c r="CV1668" s="19">
        <v>1.623</v>
      </c>
      <c r="CW1668" s="19">
        <v>0.85599999999999998</v>
      </c>
    </row>
    <row r="1669" spans="1:101" s="1" customFormat="1" ht="15" x14ac:dyDescent="0.2">
      <c r="A1669" s="19">
        <v>2758</v>
      </c>
      <c r="B1669" s="19">
        <v>524.9</v>
      </c>
      <c r="C1669" s="19">
        <v>1458.7</v>
      </c>
      <c r="D1669" s="19">
        <v>420.15280000000001</v>
      </c>
      <c r="E1669" s="19">
        <v>422.16039999999998</v>
      </c>
      <c r="F1669" s="19">
        <v>372.18900000000002</v>
      </c>
      <c r="G1669" s="20">
        <v>3727.5</v>
      </c>
      <c r="H1669" s="19">
        <v>2</v>
      </c>
      <c r="I1669" s="19">
        <v>2</v>
      </c>
      <c r="J1669" s="19" t="s">
        <v>103</v>
      </c>
      <c r="M1669" s="10"/>
      <c r="N1669" s="10"/>
      <c r="U1669" s="21">
        <v>0</v>
      </c>
      <c r="V1669" s="21">
        <v>1</v>
      </c>
      <c r="W1669" s="21">
        <v>97</v>
      </c>
      <c r="X1669" s="19">
        <v>0.05</v>
      </c>
      <c r="Y1669" s="19">
        <v>1.216</v>
      </c>
      <c r="Z1669" s="19">
        <v>1.04</v>
      </c>
      <c r="AA1669" s="19">
        <v>0.88800000000000001</v>
      </c>
      <c r="AB1669" s="22">
        <f t="shared" si="423"/>
        <v>0.79527777777777775</v>
      </c>
      <c r="AC1669" s="22">
        <f t="shared" si="424"/>
        <v>1.3473333333333333</v>
      </c>
      <c r="AD1669" s="22">
        <f t="shared" si="425"/>
        <v>1.035222222222222</v>
      </c>
      <c r="AE1669" s="22">
        <f t="shared" si="426"/>
        <v>0.59026059706415968</v>
      </c>
      <c r="AF1669" s="22">
        <f t="shared" si="427"/>
        <v>0.7682193839218634</v>
      </c>
      <c r="AG1669" s="22">
        <f t="shared" si="428"/>
        <v>-0.7605760572141762</v>
      </c>
      <c r="AH1669" s="22">
        <f t="shared" si="429"/>
        <v>-0.38040972808278034</v>
      </c>
      <c r="AI1669" s="22">
        <f t="shared" si="430"/>
        <v>-2.5046515088943693</v>
      </c>
      <c r="AJ1669" s="22">
        <f t="shared" si="431"/>
        <v>-1.7763403390384458</v>
      </c>
      <c r="AK1669" s="22">
        <f t="shared" si="422"/>
        <v>0</v>
      </c>
      <c r="AL1669" s="22" t="str">
        <f t="shared" si="432"/>
        <v>Increase</v>
      </c>
      <c r="AM1669" s="24">
        <f t="shared" si="433"/>
        <v>3.1285888350207234E-3</v>
      </c>
      <c r="AN1669" s="24">
        <f t="shared" si="434"/>
        <v>1.6736308051436846E-2</v>
      </c>
      <c r="AO1669" s="25">
        <v>1.5189299999999999</v>
      </c>
      <c r="AP1669" s="24">
        <f t="shared" si="435"/>
        <v>1.6736308051436846E-2</v>
      </c>
      <c r="AQ1669" s="25">
        <v>1.2797000000000001</v>
      </c>
      <c r="AR1669" s="25">
        <v>1.14978</v>
      </c>
      <c r="AS1669" s="19">
        <v>2758</v>
      </c>
      <c r="AT1669" s="19">
        <v>0.434</v>
      </c>
      <c r="AU1669" s="19">
        <v>1.347</v>
      </c>
      <c r="AV1669" s="19">
        <v>0.34100000000000003</v>
      </c>
      <c r="AW1669" s="19">
        <v>0.72499999999999998</v>
      </c>
      <c r="AX1669" s="19">
        <v>0.61399999999999999</v>
      </c>
      <c r="AY1669" s="19">
        <v>0.47599999999999998</v>
      </c>
      <c r="AZ1669" s="19">
        <v>1.0109999999999999</v>
      </c>
      <c r="BA1669" s="19">
        <v>0.68</v>
      </c>
      <c r="BB1669" s="19">
        <v>0.70699999999999996</v>
      </c>
      <c r="BC1669" s="19">
        <v>1.3939999999999999</v>
      </c>
      <c r="BD1669" s="19">
        <v>0.72199999999999998</v>
      </c>
      <c r="BE1669" s="19">
        <v>0.86599999999999999</v>
      </c>
      <c r="BF1669" s="19">
        <v>0.97399999999999998</v>
      </c>
      <c r="BG1669" s="19">
        <v>1.0980000000000001</v>
      </c>
      <c r="BH1669" s="19">
        <v>1.0629999999999999</v>
      </c>
      <c r="BI1669" s="19">
        <v>0.42799999999999999</v>
      </c>
      <c r="BJ1669" s="19">
        <v>0.57499999999999996</v>
      </c>
      <c r="BK1669" s="19">
        <v>0.86</v>
      </c>
      <c r="BL1669" s="19"/>
      <c r="BM1669" s="19">
        <v>0.76700000000000002</v>
      </c>
      <c r="BN1669" s="19">
        <v>1.387</v>
      </c>
      <c r="BO1669" s="19">
        <v>0.77800000000000002</v>
      </c>
      <c r="BP1669" s="19">
        <v>0.67600000000000005</v>
      </c>
      <c r="BQ1669" s="19">
        <v>2.2240000000000002</v>
      </c>
      <c r="BR1669" s="19">
        <v>2.4929999999999999</v>
      </c>
      <c r="BS1669" s="19">
        <v>1.488</v>
      </c>
      <c r="BT1669" s="19">
        <v>0.71899999999999997</v>
      </c>
      <c r="BU1669" s="19">
        <v>1.1499999999999999</v>
      </c>
      <c r="BV1669" s="19">
        <v>1.7230000000000001</v>
      </c>
      <c r="BW1669" s="19">
        <v>2.1829999999999998</v>
      </c>
      <c r="BX1669" s="19">
        <v>0.90900000000000003</v>
      </c>
      <c r="BY1669" s="19">
        <v>1.054</v>
      </c>
      <c r="BZ1669" s="19">
        <v>0.73</v>
      </c>
      <c r="CA1669" s="19">
        <v>1.484</v>
      </c>
      <c r="CB1669" s="19">
        <v>0.69199999999999995</v>
      </c>
      <c r="CC1669" s="19">
        <v>1.238</v>
      </c>
      <c r="CD1669" s="19">
        <v>2.5569999999999999</v>
      </c>
      <c r="CE1669" s="19"/>
      <c r="CF1669" s="19">
        <v>0.67700000000000005</v>
      </c>
      <c r="CG1669" s="19">
        <v>1.1000000000000001</v>
      </c>
      <c r="CH1669" s="19">
        <v>1.3660000000000001</v>
      </c>
      <c r="CI1669" s="19">
        <v>1.0680000000000001</v>
      </c>
      <c r="CJ1669" s="19">
        <v>0.94</v>
      </c>
      <c r="CK1669" s="19">
        <v>1.1459999999999999</v>
      </c>
      <c r="CL1669" s="19">
        <v>1.0629999999999999</v>
      </c>
      <c r="CM1669" s="19">
        <v>1.141</v>
      </c>
      <c r="CN1669" s="19">
        <v>0.72199999999999998</v>
      </c>
      <c r="CO1669" s="19">
        <v>0.86899999999999999</v>
      </c>
      <c r="CP1669" s="19">
        <v>0.55600000000000005</v>
      </c>
      <c r="CQ1669" s="19">
        <v>1.423</v>
      </c>
      <c r="CR1669" s="19">
        <v>1.119</v>
      </c>
      <c r="CS1669" s="19">
        <v>1.2250000000000001</v>
      </c>
      <c r="CT1669" s="19">
        <v>1.091</v>
      </c>
      <c r="CU1669" s="19">
        <v>0.78900000000000003</v>
      </c>
      <c r="CV1669" s="19">
        <v>1.5229999999999999</v>
      </c>
      <c r="CW1669" s="19">
        <v>0.81599999999999995</v>
      </c>
    </row>
    <row r="1670" spans="1:101" s="1" customFormat="1" ht="15" x14ac:dyDescent="0.2">
      <c r="A1670" s="19">
        <v>2759</v>
      </c>
      <c r="B1670" s="19">
        <v>525.5</v>
      </c>
      <c r="C1670" s="19">
        <v>1458.8</v>
      </c>
      <c r="D1670" s="19">
        <v>379.11110000000002</v>
      </c>
      <c r="E1670" s="19">
        <v>381.11790000000002</v>
      </c>
      <c r="F1670" s="19">
        <v>145.05279999999999</v>
      </c>
      <c r="G1670" s="20">
        <v>34617.703699999998</v>
      </c>
      <c r="H1670" s="19">
        <v>1</v>
      </c>
      <c r="I1670" s="19">
        <v>1</v>
      </c>
      <c r="J1670" s="19" t="s">
        <v>103</v>
      </c>
      <c r="M1670" s="10"/>
      <c r="N1670" s="10"/>
      <c r="U1670" s="21">
        <v>0</v>
      </c>
      <c r="V1670" s="21">
        <v>9</v>
      </c>
      <c r="W1670" s="21">
        <v>130</v>
      </c>
      <c r="X1670" s="19">
        <v>0.05</v>
      </c>
      <c r="Y1670" s="19">
        <v>0.30599999999999999</v>
      </c>
      <c r="Z1670" s="19">
        <v>0.34100000000000003</v>
      </c>
      <c r="AA1670" s="19">
        <v>0.38400000000000001</v>
      </c>
      <c r="AB1670" s="22">
        <f t="shared" si="423"/>
        <v>0.46800000000000008</v>
      </c>
      <c r="AC1670" s="22">
        <f t="shared" si="424"/>
        <v>0.42094444444444434</v>
      </c>
      <c r="AD1670" s="22">
        <f t="shared" si="425"/>
        <v>0.38366666666666671</v>
      </c>
      <c r="AE1670" s="22">
        <f t="shared" si="426"/>
        <v>1.1117856671505877</v>
      </c>
      <c r="AF1670" s="22">
        <f t="shared" si="427"/>
        <v>1.2198088618592529</v>
      </c>
      <c r="AG1670" s="22">
        <f t="shared" si="428"/>
        <v>0.15287868847253289</v>
      </c>
      <c r="AH1670" s="22">
        <f t="shared" si="429"/>
        <v>0.28665510217233031</v>
      </c>
      <c r="AI1670" s="22">
        <f t="shared" si="430"/>
        <v>-0.63541573644783367</v>
      </c>
      <c r="AJ1670" s="22">
        <f t="shared" si="431"/>
        <v>-1.5673823762911436</v>
      </c>
      <c r="AK1670" s="22">
        <f t="shared" si="422"/>
        <v>0</v>
      </c>
      <c r="AL1670" s="22" t="str">
        <f t="shared" si="432"/>
        <v>Lowering</v>
      </c>
      <c r="AM1670" s="24">
        <f t="shared" si="433"/>
        <v>0.23151773424068753</v>
      </c>
      <c r="AN1670" s="24">
        <f t="shared" si="434"/>
        <v>2.7078064831298754E-2</v>
      </c>
      <c r="AO1670" s="25">
        <v>0.64048400000000005</v>
      </c>
      <c r="AP1670" s="24">
        <f t="shared" si="435"/>
        <v>2.7078064831298754E-2</v>
      </c>
      <c r="AQ1670" s="25">
        <v>1.1938299999999999</v>
      </c>
      <c r="AR1670" s="25">
        <v>1.09538</v>
      </c>
      <c r="AS1670" s="19">
        <v>2759</v>
      </c>
      <c r="AT1670" s="19">
        <v>0.86499999999999999</v>
      </c>
      <c r="AU1670" s="19">
        <v>0.45700000000000002</v>
      </c>
      <c r="AV1670" s="19">
        <v>0.436</v>
      </c>
      <c r="AW1670" s="19">
        <v>0.48</v>
      </c>
      <c r="AX1670" s="19">
        <v>0.35299999999999998</v>
      </c>
      <c r="AY1670" s="19">
        <v>0.435</v>
      </c>
      <c r="AZ1670" s="19">
        <v>0.38300000000000001</v>
      </c>
      <c r="BA1670" s="19">
        <v>0.34300000000000003</v>
      </c>
      <c r="BB1670" s="19">
        <v>0.46</v>
      </c>
      <c r="BC1670" s="19">
        <v>0.45300000000000001</v>
      </c>
      <c r="BD1670" s="19">
        <v>0.33100000000000002</v>
      </c>
      <c r="BE1670" s="19">
        <v>0.51</v>
      </c>
      <c r="BF1670" s="19">
        <v>0.46100000000000002</v>
      </c>
      <c r="BG1670" s="19">
        <v>0.58799999999999997</v>
      </c>
      <c r="BH1670" s="19">
        <v>0.39600000000000002</v>
      </c>
      <c r="BI1670" s="19">
        <v>0.34300000000000003</v>
      </c>
      <c r="BJ1670" s="19">
        <v>0.60599999999999998</v>
      </c>
      <c r="BK1670" s="19">
        <v>0.52400000000000002</v>
      </c>
      <c r="BL1670" s="19"/>
      <c r="BM1670" s="19">
        <v>0.53700000000000003</v>
      </c>
      <c r="BN1670" s="19">
        <v>0.36699999999999999</v>
      </c>
      <c r="BO1670" s="19">
        <v>0.56599999999999995</v>
      </c>
      <c r="BP1670" s="19">
        <v>0.27900000000000003</v>
      </c>
      <c r="BQ1670" s="19">
        <v>0.28799999999999998</v>
      </c>
      <c r="BR1670" s="19">
        <v>0.3</v>
      </c>
      <c r="BS1670" s="19">
        <v>0.36899999999999999</v>
      </c>
      <c r="BT1670" s="19">
        <v>0.41399999999999998</v>
      </c>
      <c r="BU1670" s="19">
        <v>0.38100000000000001</v>
      </c>
      <c r="BV1670" s="19">
        <v>0.42799999999999999</v>
      </c>
      <c r="BW1670" s="19">
        <v>0.31</v>
      </c>
      <c r="BX1670" s="19">
        <v>0.43</v>
      </c>
      <c r="BY1670" s="19">
        <v>0.57699999999999996</v>
      </c>
      <c r="BZ1670" s="19">
        <v>0.5</v>
      </c>
      <c r="CA1670" s="19">
        <v>0.47399999999999998</v>
      </c>
      <c r="CB1670" s="19">
        <v>0.60899999999999999</v>
      </c>
      <c r="CC1670" s="19">
        <v>0.34499999999999997</v>
      </c>
      <c r="CD1670" s="19">
        <v>0.40300000000000002</v>
      </c>
      <c r="CE1670" s="19"/>
      <c r="CF1670" s="19">
        <v>0.47399999999999998</v>
      </c>
      <c r="CG1670" s="19">
        <v>0.29399999999999998</v>
      </c>
      <c r="CH1670" s="19">
        <v>0.55700000000000005</v>
      </c>
      <c r="CI1670" s="19">
        <v>0.42499999999999999</v>
      </c>
      <c r="CJ1670" s="19">
        <v>0.26400000000000001</v>
      </c>
      <c r="CK1670" s="19">
        <v>0.32300000000000001</v>
      </c>
      <c r="CL1670" s="19">
        <v>0.34200000000000003</v>
      </c>
      <c r="CM1670" s="19">
        <v>0.29899999999999999</v>
      </c>
      <c r="CN1670" s="19">
        <v>0.27600000000000002</v>
      </c>
      <c r="CO1670" s="19">
        <v>0.38500000000000001</v>
      </c>
      <c r="CP1670" s="19">
        <v>0.39700000000000002</v>
      </c>
      <c r="CQ1670" s="19">
        <v>0.318</v>
      </c>
      <c r="CR1670" s="19">
        <v>0.36399999999999999</v>
      </c>
      <c r="CS1670" s="19">
        <v>0.495</v>
      </c>
      <c r="CT1670" s="19">
        <v>0.504</v>
      </c>
      <c r="CU1670" s="19">
        <v>0.443</v>
      </c>
      <c r="CV1670" s="19">
        <v>0.43099999999999999</v>
      </c>
      <c r="CW1670" s="19">
        <v>0.315</v>
      </c>
    </row>
    <row r="1671" spans="1:101" s="1" customFormat="1" ht="15" x14ac:dyDescent="0.2">
      <c r="A1671" s="19">
        <v>2760</v>
      </c>
      <c r="B1671" s="19">
        <v>526.5</v>
      </c>
      <c r="C1671" s="19">
        <v>1459.2</v>
      </c>
      <c r="D1671" s="19">
        <v>350.0881</v>
      </c>
      <c r="E1671" s="19">
        <v>352.0949</v>
      </c>
      <c r="F1671" s="19">
        <v>116.02979999999999</v>
      </c>
      <c r="G1671" s="20">
        <v>5039.3333329999996</v>
      </c>
      <c r="H1671" s="19">
        <v>1</v>
      </c>
      <c r="I1671" s="19">
        <v>1</v>
      </c>
      <c r="J1671" s="19" t="s">
        <v>117</v>
      </c>
      <c r="M1671" s="10"/>
      <c r="N1671" s="10"/>
      <c r="U1671" s="21">
        <v>0</v>
      </c>
      <c r="V1671" s="21">
        <v>0</v>
      </c>
      <c r="W1671" s="21">
        <v>44</v>
      </c>
      <c r="X1671" s="19">
        <v>0.1333</v>
      </c>
      <c r="Y1671" s="19">
        <v>0.96099999999999997</v>
      </c>
      <c r="Z1671" s="19">
        <v>0.872</v>
      </c>
      <c r="AA1671" s="19">
        <v>0.77700000000000002</v>
      </c>
      <c r="AB1671" s="22">
        <f t="shared" si="423"/>
        <v>0.63551111111111125</v>
      </c>
      <c r="AC1671" s="22">
        <f t="shared" si="424"/>
        <v>1.011311111111111</v>
      </c>
      <c r="AD1671" s="22">
        <f t="shared" si="425"/>
        <v>0.92688888888888876</v>
      </c>
      <c r="AE1671" s="22">
        <f t="shared" si="426"/>
        <v>0.62840317299874771</v>
      </c>
      <c r="AF1671" s="22">
        <f t="shared" si="427"/>
        <v>0.68563893550707289</v>
      </c>
      <c r="AG1671" s="22">
        <f t="shared" si="428"/>
        <v>-0.67023762963080846</v>
      </c>
      <c r="AH1671" s="22">
        <f t="shared" si="429"/>
        <v>-0.54447905651627915</v>
      </c>
      <c r="AI1671" s="22">
        <f t="shared" si="430"/>
        <v>-0.66357871311177818</v>
      </c>
      <c r="AJ1671" s="22">
        <f t="shared" si="431"/>
        <v>-0.68825880556603858</v>
      </c>
      <c r="AK1671" s="22">
        <f t="shared" si="422"/>
        <v>0</v>
      </c>
      <c r="AL1671" s="22" t="str">
        <f t="shared" si="432"/>
        <v>Increase</v>
      </c>
      <c r="AM1671" s="24">
        <f t="shared" si="433"/>
        <v>0.21698079040500465</v>
      </c>
      <c r="AN1671" s="24">
        <f t="shared" si="434"/>
        <v>0.20499402106241479</v>
      </c>
      <c r="AO1671" s="25">
        <v>0.65131899999999998</v>
      </c>
      <c r="AP1671" s="24">
        <f t="shared" si="435"/>
        <v>0.20499402106241479</v>
      </c>
      <c r="AQ1671" s="25">
        <v>0.65159</v>
      </c>
      <c r="AR1671" s="25">
        <v>0.76574399999999998</v>
      </c>
      <c r="AS1671" s="19">
        <v>2760</v>
      </c>
      <c r="AT1671" s="19">
        <v>1.3</v>
      </c>
      <c r="AU1671" s="19">
        <v>0.13880000000000001</v>
      </c>
      <c r="AV1671" s="19">
        <v>0.89400000000000002</v>
      </c>
      <c r="AW1671" s="19">
        <v>0.13320000000000001</v>
      </c>
      <c r="AX1671" s="19">
        <v>0.16800000000000001</v>
      </c>
      <c r="AY1671" s="19">
        <v>1.3260000000000001</v>
      </c>
      <c r="AZ1671" s="19">
        <v>0.316</v>
      </c>
      <c r="BA1671" s="19">
        <v>0.626</v>
      </c>
      <c r="BB1671" s="19">
        <v>0.1411</v>
      </c>
      <c r="BC1671" s="19">
        <v>0.29599999999999999</v>
      </c>
      <c r="BD1671" s="19">
        <v>0.75700000000000001</v>
      </c>
      <c r="BE1671" s="19">
        <v>0.32800000000000001</v>
      </c>
      <c r="BF1671" s="19">
        <v>0.1341</v>
      </c>
      <c r="BG1671" s="19">
        <v>3.2330000000000001</v>
      </c>
      <c r="BH1671" s="19">
        <v>0.33900000000000002</v>
      </c>
      <c r="BI1671" s="19">
        <v>0.50900000000000001</v>
      </c>
      <c r="BJ1671" s="19">
        <v>0.46500000000000002</v>
      </c>
      <c r="BK1671" s="19">
        <v>0.33500000000000002</v>
      </c>
      <c r="BL1671" s="19"/>
      <c r="BM1671" s="19">
        <v>0.878</v>
      </c>
      <c r="BN1671" s="19">
        <v>0.38800000000000001</v>
      </c>
      <c r="BO1671" s="19">
        <v>0.79200000000000004</v>
      </c>
      <c r="BP1671" s="19">
        <v>0.70699999999999996</v>
      </c>
      <c r="BQ1671" s="19">
        <v>0.33500000000000002</v>
      </c>
      <c r="BR1671" s="19">
        <v>0.70299999999999996</v>
      </c>
      <c r="BS1671" s="19">
        <v>3.0990000000000002</v>
      </c>
      <c r="BT1671" s="19">
        <v>1.0669999999999999</v>
      </c>
      <c r="BU1671" s="19">
        <v>0.92900000000000005</v>
      </c>
      <c r="BV1671" s="19">
        <v>0.82299999999999995</v>
      </c>
      <c r="BW1671" s="19">
        <v>4.2670000000000003</v>
      </c>
      <c r="BX1671" s="19">
        <v>0.85399999999999998</v>
      </c>
      <c r="BY1671" s="19">
        <v>0.39300000000000002</v>
      </c>
      <c r="BZ1671" s="19">
        <v>0.77100000000000002</v>
      </c>
      <c r="CA1671" s="19">
        <v>0.89600000000000002</v>
      </c>
      <c r="CB1671" s="19">
        <v>0.14860000000000001</v>
      </c>
      <c r="CC1671" s="19">
        <v>0.48699999999999999</v>
      </c>
      <c r="CD1671" s="19">
        <v>0.66600000000000004</v>
      </c>
      <c r="CE1671" s="19"/>
      <c r="CF1671" s="19">
        <v>0.78800000000000003</v>
      </c>
      <c r="CG1671" s="19">
        <v>0.28599999999999998</v>
      </c>
      <c r="CH1671" s="19">
        <v>1.58</v>
      </c>
      <c r="CI1671" s="19">
        <v>2.3690000000000002</v>
      </c>
      <c r="CJ1671" s="19">
        <v>0.628</v>
      </c>
      <c r="CK1671" s="19">
        <v>1.4650000000000001</v>
      </c>
      <c r="CL1671" s="19">
        <v>0.27400000000000002</v>
      </c>
      <c r="CM1671" s="19">
        <v>1.18</v>
      </c>
      <c r="CN1671" s="19">
        <v>0.74099999999999999</v>
      </c>
      <c r="CO1671" s="19">
        <v>1.079</v>
      </c>
      <c r="CP1671" s="19">
        <v>1.73</v>
      </c>
      <c r="CQ1671" s="19">
        <v>1.2250000000000001</v>
      </c>
      <c r="CR1671" s="19">
        <v>0.29199999999999998</v>
      </c>
      <c r="CS1671" s="19">
        <v>0.20899999999999999</v>
      </c>
      <c r="CT1671" s="19">
        <v>0.78600000000000003</v>
      </c>
      <c r="CU1671" s="19">
        <v>0.23799999999999999</v>
      </c>
      <c r="CV1671" s="19">
        <v>1.0109999999999999</v>
      </c>
      <c r="CW1671" s="19">
        <v>0.80300000000000005</v>
      </c>
    </row>
    <row r="1672" spans="1:101" s="1" customFormat="1" ht="15" x14ac:dyDescent="0.2">
      <c r="A1672" s="19">
        <v>2762</v>
      </c>
      <c r="B1672" s="19">
        <v>524.9</v>
      </c>
      <c r="C1672" s="19">
        <v>1459.9</v>
      </c>
      <c r="D1672" s="19">
        <v>547.12990000000002</v>
      </c>
      <c r="E1672" s="19">
        <v>549.13649999999996</v>
      </c>
      <c r="F1672" s="19">
        <v>313.07159999999999</v>
      </c>
      <c r="G1672" s="20">
        <v>4725.7037039999996</v>
      </c>
      <c r="H1672" s="19">
        <v>1</v>
      </c>
      <c r="I1672" s="19">
        <v>1</v>
      </c>
      <c r="J1672" s="19" t="s">
        <v>103</v>
      </c>
      <c r="M1672" s="10"/>
      <c r="N1672" s="10"/>
      <c r="U1672" s="21">
        <v>0</v>
      </c>
      <c r="V1672" s="21">
        <v>4</v>
      </c>
      <c r="W1672" s="21">
        <v>206</v>
      </c>
      <c r="X1672" s="19">
        <v>0.05</v>
      </c>
      <c r="Y1672" s="19">
        <v>1.34</v>
      </c>
      <c r="Z1672" s="19">
        <v>1.407</v>
      </c>
      <c r="AA1672" s="19">
        <v>1.1879999999999999</v>
      </c>
      <c r="AB1672" s="22">
        <f t="shared" si="423"/>
        <v>1.2604444444444445</v>
      </c>
      <c r="AC1672" s="22">
        <f t="shared" si="424"/>
        <v>1.0831111111111111</v>
      </c>
      <c r="AD1672" s="22">
        <f t="shared" si="425"/>
        <v>1.0470555555555556</v>
      </c>
      <c r="AE1672" s="22">
        <f t="shared" si="426"/>
        <v>1.1637258924907674</v>
      </c>
      <c r="AF1672" s="22">
        <f t="shared" si="427"/>
        <v>1.2037990131055341</v>
      </c>
      <c r="AG1672" s="22">
        <f t="shared" si="428"/>
        <v>0.21875128151617554</v>
      </c>
      <c r="AH1672" s="22">
        <f t="shared" si="429"/>
        <v>0.26759453910695846</v>
      </c>
      <c r="AI1672" s="22">
        <f t="shared" si="430"/>
        <v>-0.67409964673885647</v>
      </c>
      <c r="AJ1672" s="22">
        <f t="shared" si="431"/>
        <v>-2.1971351524584999</v>
      </c>
      <c r="AK1672" s="22">
        <f t="shared" si="422"/>
        <v>0</v>
      </c>
      <c r="AL1672" s="22" t="str">
        <f t="shared" si="432"/>
        <v>Lowering</v>
      </c>
      <c r="AM1672" s="24">
        <f t="shared" si="433"/>
        <v>0.21178751434319648</v>
      </c>
      <c r="AN1672" s="24">
        <f t="shared" si="434"/>
        <v>6.3513324760400497E-3</v>
      </c>
      <c r="AO1672" s="25">
        <v>0.73433000000000004</v>
      </c>
      <c r="AP1672" s="24">
        <f t="shared" si="435"/>
        <v>6.3513324760400497E-3</v>
      </c>
      <c r="AQ1672" s="25">
        <v>1.3630599999999999</v>
      </c>
      <c r="AR1672" s="25">
        <v>1.23363</v>
      </c>
      <c r="AS1672" s="19">
        <v>2762</v>
      </c>
      <c r="AT1672" s="19">
        <v>1.7529999999999999</v>
      </c>
      <c r="AU1672" s="19">
        <v>1.1359999999999999</v>
      </c>
      <c r="AV1672" s="19">
        <v>1.345</v>
      </c>
      <c r="AW1672" s="19">
        <v>1.371</v>
      </c>
      <c r="AX1672" s="19">
        <v>1.4430000000000001</v>
      </c>
      <c r="AY1672" s="19">
        <v>1.0580000000000001</v>
      </c>
      <c r="AZ1672" s="19">
        <v>1.0149999999999999</v>
      </c>
      <c r="BA1672" s="19">
        <v>1.4139999999999999</v>
      </c>
      <c r="BB1672" s="19">
        <v>1.1279999999999999</v>
      </c>
      <c r="BC1672" s="19">
        <v>1.262</v>
      </c>
      <c r="BD1672" s="19">
        <v>1.413</v>
      </c>
      <c r="BE1672" s="19">
        <v>1.605</v>
      </c>
      <c r="BF1672" s="19">
        <v>0.83099999999999996</v>
      </c>
      <c r="BG1672" s="19">
        <v>1.2689999999999999</v>
      </c>
      <c r="BH1672" s="19">
        <v>1.35</v>
      </c>
      <c r="BI1672" s="19">
        <v>0.875</v>
      </c>
      <c r="BJ1672" s="19">
        <v>1.198</v>
      </c>
      <c r="BK1672" s="19">
        <v>1.222</v>
      </c>
      <c r="BL1672" s="19"/>
      <c r="BM1672" s="19">
        <v>0.95299999999999996</v>
      </c>
      <c r="BN1672" s="19">
        <v>1.25</v>
      </c>
      <c r="BO1672" s="19">
        <v>0.98299999999999998</v>
      </c>
      <c r="BP1672" s="19">
        <v>0.85699999999999998</v>
      </c>
      <c r="BQ1672" s="19">
        <v>0.51800000000000002</v>
      </c>
      <c r="BR1672" s="19">
        <v>0.64300000000000002</v>
      </c>
      <c r="BS1672" s="19">
        <v>1.016</v>
      </c>
      <c r="BT1672" s="19">
        <v>1.002</v>
      </c>
      <c r="BU1672" s="19">
        <v>1.2509999999999999</v>
      </c>
      <c r="BV1672" s="19">
        <v>0.97</v>
      </c>
      <c r="BW1672" s="19">
        <v>0.66300000000000003</v>
      </c>
      <c r="BX1672" s="19">
        <v>1.0229999999999999</v>
      </c>
      <c r="BY1672" s="19">
        <v>1.1319999999999999</v>
      </c>
      <c r="BZ1672" s="19">
        <v>1.5740000000000001</v>
      </c>
      <c r="CA1672" s="19">
        <v>0.94299999999999995</v>
      </c>
      <c r="CB1672" s="19">
        <v>2.9929999999999999</v>
      </c>
      <c r="CC1672" s="19">
        <v>0.72699999999999998</v>
      </c>
      <c r="CD1672" s="19">
        <v>0.998</v>
      </c>
      <c r="CE1672" s="19"/>
      <c r="CF1672" s="19">
        <v>1.0429999999999999</v>
      </c>
      <c r="CG1672" s="19">
        <v>0.873</v>
      </c>
      <c r="CH1672" s="19">
        <v>1.2350000000000001</v>
      </c>
      <c r="CI1672" s="19">
        <v>0.82199999999999995</v>
      </c>
      <c r="CJ1672" s="19">
        <v>0.61399999999999999</v>
      </c>
      <c r="CK1672" s="19">
        <v>0.90200000000000002</v>
      </c>
      <c r="CL1672" s="19">
        <v>0.94</v>
      </c>
      <c r="CM1672" s="19">
        <v>1.133</v>
      </c>
      <c r="CN1672" s="19">
        <v>1.0389999999999999</v>
      </c>
      <c r="CO1672" s="19">
        <v>1.496</v>
      </c>
      <c r="CP1672" s="19">
        <v>1.202</v>
      </c>
      <c r="CQ1672" s="19">
        <v>1.0409999999999999</v>
      </c>
      <c r="CR1672" s="19">
        <v>1.097</v>
      </c>
      <c r="CS1672" s="19">
        <v>1.038</v>
      </c>
      <c r="CT1672" s="19">
        <v>1.204</v>
      </c>
      <c r="CU1672" s="19">
        <v>1.3009999999999999</v>
      </c>
      <c r="CV1672" s="19">
        <v>1.016</v>
      </c>
      <c r="CW1672" s="19">
        <v>0.85099999999999998</v>
      </c>
    </row>
    <row r="1673" spans="1:101" s="1" customFormat="1" ht="15" x14ac:dyDescent="0.2">
      <c r="A1673" s="19">
        <v>2765</v>
      </c>
      <c r="B1673" s="19">
        <v>526.4</v>
      </c>
      <c r="C1673" s="19">
        <v>1462.4</v>
      </c>
      <c r="D1673" s="19">
        <v>421.21600000000001</v>
      </c>
      <c r="E1673" s="19">
        <v>423.2217</v>
      </c>
      <c r="F1673" s="19">
        <v>187.15770000000001</v>
      </c>
      <c r="G1673" s="20">
        <v>4380</v>
      </c>
      <c r="H1673" s="19">
        <v>1</v>
      </c>
      <c r="I1673" s="19">
        <v>1</v>
      </c>
      <c r="J1673" s="19" t="s">
        <v>103</v>
      </c>
      <c r="M1673" s="10"/>
      <c r="N1673" s="10"/>
      <c r="U1673" s="21">
        <v>0</v>
      </c>
      <c r="V1673" s="21">
        <v>9</v>
      </c>
      <c r="W1673" s="21">
        <v>112</v>
      </c>
      <c r="X1673" s="19">
        <v>0.05</v>
      </c>
      <c r="Y1673" s="19">
        <v>0.97599999999999998</v>
      </c>
      <c r="Z1673" s="19">
        <v>1.353</v>
      </c>
      <c r="AA1673" s="19">
        <v>0.95</v>
      </c>
      <c r="AB1673" s="22">
        <f t="shared" si="423"/>
        <v>1.3281111111111108</v>
      </c>
      <c r="AC1673" s="22">
        <f t="shared" si="424"/>
        <v>1.0956666666666668</v>
      </c>
      <c r="AD1673" s="22">
        <f t="shared" si="425"/>
        <v>1.1252777777777778</v>
      </c>
      <c r="AE1673" s="22">
        <f t="shared" si="426"/>
        <v>1.2121488692830338</v>
      </c>
      <c r="AF1673" s="22">
        <f t="shared" si="427"/>
        <v>1.1802517896815599</v>
      </c>
      <c r="AG1673" s="22">
        <f t="shared" si="428"/>
        <v>0.27756689335478402</v>
      </c>
      <c r="AH1673" s="22">
        <f t="shared" si="429"/>
        <v>0.23909467058245146</v>
      </c>
      <c r="AI1673" s="22">
        <f t="shared" si="430"/>
        <v>-0.94582461594003775</v>
      </c>
      <c r="AJ1673" s="22">
        <f t="shared" si="431"/>
        <v>-1.2056384777433595</v>
      </c>
      <c r="AK1673" s="37">
        <f t="shared" si="422"/>
        <v>0</v>
      </c>
      <c r="AL1673" s="22" t="str">
        <f t="shared" si="432"/>
        <v>Lowering</v>
      </c>
      <c r="AM1673" s="24">
        <f t="shared" si="433"/>
        <v>0.11328577604369347</v>
      </c>
      <c r="AN1673" s="24">
        <f t="shared" si="434"/>
        <v>6.2281852585043512E-2</v>
      </c>
      <c r="AO1673" s="25">
        <v>0.85875000000000001</v>
      </c>
      <c r="AP1673" s="24">
        <f t="shared" si="435"/>
        <v>6.2281852585043512E-2</v>
      </c>
      <c r="AQ1673" s="25">
        <v>0.96231900000000004</v>
      </c>
      <c r="AR1673" s="25">
        <v>0.96721900000000005</v>
      </c>
      <c r="AS1673" s="19">
        <v>2765</v>
      </c>
      <c r="AT1673" s="19">
        <v>1.4910000000000001</v>
      </c>
      <c r="AU1673" s="19">
        <v>1.5580000000000001</v>
      </c>
      <c r="AV1673" s="19">
        <v>0.67200000000000004</v>
      </c>
      <c r="AW1673" s="19">
        <v>1.9870000000000001</v>
      </c>
      <c r="AX1673" s="19">
        <v>1.61</v>
      </c>
      <c r="AY1673" s="19">
        <v>1.3160000000000001</v>
      </c>
      <c r="AZ1673" s="19">
        <v>0.86</v>
      </c>
      <c r="BA1673" s="19">
        <v>1.036</v>
      </c>
      <c r="BB1673" s="19">
        <v>1.2669999999999999</v>
      </c>
      <c r="BC1673" s="19">
        <v>1.8169999999999999</v>
      </c>
      <c r="BD1673" s="19">
        <v>1.0529999999999999</v>
      </c>
      <c r="BE1673" s="19">
        <v>1.145</v>
      </c>
      <c r="BF1673" s="19">
        <v>1.1559999999999999</v>
      </c>
      <c r="BG1673" s="19">
        <v>1.909</v>
      </c>
      <c r="BH1673" s="19">
        <v>1.298</v>
      </c>
      <c r="BI1673" s="19">
        <v>1.214</v>
      </c>
      <c r="BJ1673" s="19">
        <v>1.2609999999999999</v>
      </c>
      <c r="BK1673" s="19">
        <v>1.256</v>
      </c>
      <c r="BL1673" s="19"/>
      <c r="BM1673" s="19">
        <v>0.95399999999999996</v>
      </c>
      <c r="BN1673" s="19">
        <v>1.516</v>
      </c>
      <c r="BO1673" s="19">
        <v>1.099</v>
      </c>
      <c r="BP1673" s="19">
        <v>1.925</v>
      </c>
      <c r="BQ1673" s="19">
        <v>0.63600000000000001</v>
      </c>
      <c r="BR1673" s="19">
        <v>0.61</v>
      </c>
      <c r="BS1673" s="19">
        <v>2.008</v>
      </c>
      <c r="BT1673" s="19">
        <v>0.46899999999999997</v>
      </c>
      <c r="BU1673" s="19">
        <v>0.93899999999999995</v>
      </c>
      <c r="BV1673" s="19">
        <v>0.84799999999999998</v>
      </c>
      <c r="BW1673" s="19">
        <v>0.95899999999999996</v>
      </c>
      <c r="BX1673" s="19">
        <v>0.99299999999999999</v>
      </c>
      <c r="BY1673" s="19">
        <v>0.624</v>
      </c>
      <c r="BZ1673" s="19">
        <v>1.119</v>
      </c>
      <c r="CA1673" s="19">
        <v>1.06</v>
      </c>
      <c r="CB1673" s="19">
        <v>2.137</v>
      </c>
      <c r="CC1673" s="19">
        <v>0.68700000000000006</v>
      </c>
      <c r="CD1673" s="19">
        <v>1.139</v>
      </c>
      <c r="CE1673" s="19"/>
      <c r="CF1673" s="19">
        <v>0.78400000000000003</v>
      </c>
      <c r="CG1673" s="19">
        <v>0.73099999999999998</v>
      </c>
      <c r="CH1673" s="19">
        <v>1.008</v>
      </c>
      <c r="CI1673" s="19">
        <v>1.3140000000000001</v>
      </c>
      <c r="CJ1673" s="19">
        <v>1.2889999999999999</v>
      </c>
      <c r="CK1673" s="19">
        <v>0.75900000000000001</v>
      </c>
      <c r="CL1673" s="19">
        <v>1.222</v>
      </c>
      <c r="CM1673" s="19">
        <v>0.90800000000000003</v>
      </c>
      <c r="CN1673" s="19">
        <v>1.6459999999999999</v>
      </c>
      <c r="CO1673" s="19">
        <v>0.84899999999999998</v>
      </c>
      <c r="CP1673" s="19">
        <v>1.47</v>
      </c>
      <c r="CQ1673" s="19">
        <v>0.82299999999999995</v>
      </c>
      <c r="CR1673" s="19">
        <v>1.3440000000000001</v>
      </c>
      <c r="CS1673" s="19">
        <v>1.29</v>
      </c>
      <c r="CT1673" s="19">
        <v>1.3660000000000001</v>
      </c>
      <c r="CU1673" s="19">
        <v>1.367</v>
      </c>
      <c r="CV1673" s="19">
        <v>0.999</v>
      </c>
      <c r="CW1673" s="19">
        <v>1.0860000000000001</v>
      </c>
    </row>
    <row r="1674" spans="1:101" s="1" customFormat="1" ht="25.5" x14ac:dyDescent="0.2">
      <c r="A1674" s="19">
        <v>2766</v>
      </c>
      <c r="B1674" s="19">
        <v>526.5</v>
      </c>
      <c r="C1674" s="19">
        <v>1462.5</v>
      </c>
      <c r="D1674" s="19">
        <v>533.21050000000002</v>
      </c>
      <c r="E1674" s="19">
        <v>535.21680000000003</v>
      </c>
      <c r="F1674" s="19">
        <v>299.15219999999999</v>
      </c>
      <c r="G1674" s="20">
        <v>6608.181818</v>
      </c>
      <c r="H1674" s="19">
        <v>1</v>
      </c>
      <c r="I1674" s="19">
        <v>1</v>
      </c>
      <c r="J1674" s="19" t="s">
        <v>131</v>
      </c>
      <c r="M1674" s="10"/>
      <c r="N1674" s="10"/>
      <c r="O1674" s="19" t="s">
        <v>665</v>
      </c>
      <c r="P1674" s="19" t="s">
        <v>666</v>
      </c>
      <c r="Q1674" s="19">
        <v>0.09</v>
      </c>
      <c r="R1674" s="19">
        <v>106.1</v>
      </c>
      <c r="T1674" s="19" t="s">
        <v>185</v>
      </c>
      <c r="X1674" s="19">
        <v>0.05</v>
      </c>
      <c r="Y1674" s="19">
        <v>0.82599999999999996</v>
      </c>
      <c r="Z1674" s="19">
        <v>0.89300000000000002</v>
      </c>
      <c r="AA1674" s="19">
        <v>1.302</v>
      </c>
      <c r="AB1674" s="22">
        <f t="shared" si="423"/>
        <v>1.1467777777777779</v>
      </c>
      <c r="AC1674" s="22">
        <f t="shared" si="424"/>
        <v>1.2019444444444443</v>
      </c>
      <c r="AD1674" s="22">
        <f t="shared" si="425"/>
        <v>0.95727777777777789</v>
      </c>
      <c r="AE1674" s="22">
        <f t="shared" si="426"/>
        <v>0.95410214929512394</v>
      </c>
      <c r="AF1674" s="22">
        <f t="shared" si="427"/>
        <v>1.1979571702164702</v>
      </c>
      <c r="AG1674" s="22">
        <f t="shared" si="428"/>
        <v>-6.7784360740168789E-2</v>
      </c>
      <c r="AH1674" s="22">
        <f t="shared" si="429"/>
        <v>0.26057632931128782</v>
      </c>
      <c r="AI1674" s="22">
        <f t="shared" si="430"/>
        <v>-0.1807507210021547</v>
      </c>
      <c r="AJ1674" s="22">
        <f t="shared" si="431"/>
        <v>-1.1975988220449048</v>
      </c>
      <c r="AK1674" s="22" t="str">
        <f t="shared" si="422"/>
        <v>(S)-N-Methylcoclaurine/(R)-N-Methylcoclaurine</v>
      </c>
      <c r="AL1674" s="22" t="str">
        <f t="shared" si="432"/>
        <v>Increase</v>
      </c>
      <c r="AM1674" s="24">
        <f t="shared" si="433"/>
        <v>0.65955236050710808</v>
      </c>
      <c r="AN1674" s="24">
        <f t="shared" si="434"/>
        <v>6.3445551663362534E-2</v>
      </c>
      <c r="AO1674" s="25">
        <v>0.58303899999999997</v>
      </c>
      <c r="AP1674" s="24">
        <f t="shared" si="435"/>
        <v>6.3445551663362534E-2</v>
      </c>
      <c r="AQ1674" s="25">
        <v>0.92071099999999995</v>
      </c>
      <c r="AR1674" s="25">
        <v>0.93960699999999997</v>
      </c>
      <c r="AS1674" s="19">
        <v>2766</v>
      </c>
      <c r="AT1674" s="19">
        <v>1.9139999999999999</v>
      </c>
      <c r="AU1674" s="19">
        <v>1.18</v>
      </c>
      <c r="AV1674" s="19">
        <v>1.5580000000000001</v>
      </c>
      <c r="AW1674" s="19">
        <v>1.2689999999999999</v>
      </c>
      <c r="AX1674" s="19">
        <v>0.83499999999999996</v>
      </c>
      <c r="AY1674" s="19">
        <v>1.0129999999999999</v>
      </c>
      <c r="AZ1674" s="19">
        <v>1.276</v>
      </c>
      <c r="BA1674" s="19">
        <v>1.44</v>
      </c>
      <c r="BB1674" s="19">
        <v>1.2310000000000001</v>
      </c>
      <c r="BC1674" s="19">
        <v>0.96099999999999997</v>
      </c>
      <c r="BD1674" s="19">
        <v>1.042</v>
      </c>
      <c r="BE1674" s="19">
        <v>1.35</v>
      </c>
      <c r="BF1674" s="19">
        <v>0.83</v>
      </c>
      <c r="BG1674" s="19">
        <v>0.83399999999999996</v>
      </c>
      <c r="BH1674" s="19">
        <v>0.73799999999999999</v>
      </c>
      <c r="BI1674" s="19">
        <v>0.96899999999999997</v>
      </c>
      <c r="BJ1674" s="19">
        <v>0.92200000000000004</v>
      </c>
      <c r="BK1674" s="19">
        <v>1.28</v>
      </c>
      <c r="BL1674" s="19"/>
      <c r="BM1674" s="19">
        <v>2.1619999999999999</v>
      </c>
      <c r="BN1674" s="19">
        <v>1.7430000000000001</v>
      </c>
      <c r="BO1674" s="19">
        <v>1.272</v>
      </c>
      <c r="BP1674" s="19">
        <v>0.81699999999999995</v>
      </c>
      <c r="BQ1674" s="19">
        <v>0.754</v>
      </c>
      <c r="BR1674" s="19">
        <v>0.48599999999999999</v>
      </c>
      <c r="BS1674" s="19">
        <v>1.2010000000000001</v>
      </c>
      <c r="BT1674" s="19">
        <v>1.37</v>
      </c>
      <c r="BU1674" s="19">
        <v>1.1579999999999999</v>
      </c>
      <c r="BV1674" s="19">
        <v>1.3240000000000001</v>
      </c>
      <c r="BW1674" s="19">
        <v>0.72899999999999998</v>
      </c>
      <c r="BX1674" s="19">
        <v>0.97899999999999998</v>
      </c>
      <c r="BY1674" s="19">
        <v>1.748</v>
      </c>
      <c r="BZ1674" s="19">
        <v>1.577</v>
      </c>
      <c r="CA1674" s="19">
        <v>1.0569999999999999</v>
      </c>
      <c r="CB1674" s="19">
        <v>1.468</v>
      </c>
      <c r="CC1674" s="19">
        <v>0.76</v>
      </c>
      <c r="CD1674" s="19">
        <v>1.03</v>
      </c>
      <c r="CE1674" s="19"/>
      <c r="CF1674" s="19">
        <v>1.94</v>
      </c>
      <c r="CG1674" s="19">
        <v>0.67200000000000004</v>
      </c>
      <c r="CH1674" s="19">
        <v>1.1020000000000001</v>
      </c>
      <c r="CI1674" s="19">
        <v>0.88300000000000001</v>
      </c>
      <c r="CJ1674" s="19">
        <v>0.71699999999999997</v>
      </c>
      <c r="CK1674" s="19">
        <v>0.63900000000000001</v>
      </c>
      <c r="CL1674" s="19">
        <v>0.95199999999999996</v>
      </c>
      <c r="CM1674" s="19">
        <v>1.0660000000000001</v>
      </c>
      <c r="CN1674" s="19">
        <v>1.147</v>
      </c>
      <c r="CO1674" s="19">
        <v>1.0409999999999999</v>
      </c>
      <c r="CP1674" s="19">
        <v>1.0760000000000001</v>
      </c>
      <c r="CQ1674" s="19">
        <v>0.71</v>
      </c>
      <c r="CR1674" s="19">
        <v>0.82399999999999995</v>
      </c>
      <c r="CS1674" s="19">
        <v>1.008</v>
      </c>
      <c r="CT1674" s="19">
        <v>0.96</v>
      </c>
      <c r="CU1674" s="19">
        <v>0.875</v>
      </c>
      <c r="CV1674" s="19">
        <v>0.82299999999999995</v>
      </c>
      <c r="CW1674" s="19">
        <v>0.79600000000000004</v>
      </c>
    </row>
    <row r="1675" spans="1:101" s="1" customFormat="1" ht="15" x14ac:dyDescent="0.2">
      <c r="A1675" s="19">
        <v>2767</v>
      </c>
      <c r="B1675" s="19">
        <v>526.5</v>
      </c>
      <c r="C1675" s="19">
        <v>1462.8</v>
      </c>
      <c r="D1675" s="19">
        <v>481.21890000000002</v>
      </c>
      <c r="E1675" s="19">
        <v>483.2253</v>
      </c>
      <c r="F1675" s="19">
        <v>247.16050000000001</v>
      </c>
      <c r="G1675" s="20">
        <v>7476.926829</v>
      </c>
      <c r="H1675" s="19">
        <v>1</v>
      </c>
      <c r="I1675" s="19">
        <v>1</v>
      </c>
      <c r="J1675" s="19" t="s">
        <v>117</v>
      </c>
      <c r="M1675" s="10"/>
      <c r="N1675" s="10"/>
      <c r="U1675" s="21">
        <v>0</v>
      </c>
      <c r="V1675" s="21">
        <v>0</v>
      </c>
      <c r="W1675" s="21">
        <v>25</v>
      </c>
      <c r="X1675" s="19">
        <v>0.05</v>
      </c>
      <c r="Y1675" s="19">
        <v>0.94099999999999995</v>
      </c>
      <c r="Z1675" s="19">
        <v>1.0389999999999999</v>
      </c>
      <c r="AA1675" s="19">
        <v>1.1339999999999999</v>
      </c>
      <c r="AB1675" s="22">
        <f t="shared" si="423"/>
        <v>1.1062777777777779</v>
      </c>
      <c r="AC1675" s="22">
        <f t="shared" si="424"/>
        <v>0.83038888888888884</v>
      </c>
      <c r="AD1675" s="22">
        <f t="shared" si="425"/>
        <v>0.84699999999999998</v>
      </c>
      <c r="AE1675" s="22">
        <f t="shared" si="426"/>
        <v>1.3322405833946613</v>
      </c>
      <c r="AF1675" s="22">
        <f t="shared" si="427"/>
        <v>1.3061130788403517</v>
      </c>
      <c r="AG1675" s="22">
        <f t="shared" si="428"/>
        <v>0.41385463580927334</v>
      </c>
      <c r="AH1675" s="22">
        <f t="shared" si="429"/>
        <v>0.38527980593489614</v>
      </c>
      <c r="AI1675" s="22">
        <f t="shared" si="430"/>
        <v>-1.0935002024899898</v>
      </c>
      <c r="AJ1675" s="22">
        <f t="shared" si="431"/>
        <v>-1.0038724497264988</v>
      </c>
      <c r="AK1675" s="22">
        <f t="shared" si="422"/>
        <v>0</v>
      </c>
      <c r="AL1675" s="22" t="str">
        <f t="shared" si="432"/>
        <v>Lowering</v>
      </c>
      <c r="AM1675" s="24">
        <f t="shared" si="433"/>
        <v>8.063058254142004E-2</v>
      </c>
      <c r="AN1675" s="24">
        <f t="shared" si="434"/>
        <v>9.911229903731697E-2</v>
      </c>
      <c r="AO1675" s="25">
        <v>1.0640700000000001</v>
      </c>
      <c r="AP1675" s="24">
        <f t="shared" si="435"/>
        <v>9.911229903731697E-2</v>
      </c>
      <c r="AQ1675" s="25">
        <v>0.89347299999999996</v>
      </c>
      <c r="AR1675" s="25">
        <v>0.918068</v>
      </c>
      <c r="AS1675" s="19">
        <v>2767</v>
      </c>
      <c r="AT1675" s="19">
        <v>1.637</v>
      </c>
      <c r="AU1675" s="19">
        <v>0.71899999999999997</v>
      </c>
      <c r="AV1675" s="19">
        <v>0.98699999999999999</v>
      </c>
      <c r="AW1675" s="19">
        <v>0.98499999999999999</v>
      </c>
      <c r="AX1675" s="19">
        <v>0.84699999999999998</v>
      </c>
      <c r="AY1675" s="19">
        <v>2.2850000000000001</v>
      </c>
      <c r="AZ1675" s="19">
        <v>0.73899999999999999</v>
      </c>
      <c r="BA1675" s="19">
        <v>1.629</v>
      </c>
      <c r="BB1675" s="19">
        <v>1.5449999999999999</v>
      </c>
      <c r="BC1675" s="19">
        <v>0.42599999999999999</v>
      </c>
      <c r="BD1675" s="19">
        <v>0.59299999999999997</v>
      </c>
      <c r="BE1675" s="19">
        <v>0.33600000000000002</v>
      </c>
      <c r="BF1675" s="19">
        <v>1.64</v>
      </c>
      <c r="BG1675" s="19">
        <v>0.75800000000000001</v>
      </c>
      <c r="BH1675" s="19">
        <v>0.97</v>
      </c>
      <c r="BI1675" s="19">
        <v>2.0270000000000001</v>
      </c>
      <c r="BJ1675" s="19">
        <v>1.1990000000000001</v>
      </c>
      <c r="BK1675" s="19">
        <v>0.59099999999999997</v>
      </c>
      <c r="BL1675" s="19"/>
      <c r="BM1675" s="19">
        <v>1.3380000000000001</v>
      </c>
      <c r="BN1675" s="19">
        <v>0.82499999999999996</v>
      </c>
      <c r="BO1675" s="19">
        <v>1.02</v>
      </c>
      <c r="BP1675" s="19">
        <v>0.61899999999999999</v>
      </c>
      <c r="BQ1675" s="19">
        <v>1.5309999999999999</v>
      </c>
      <c r="BR1675" s="19">
        <v>0.78800000000000003</v>
      </c>
      <c r="BS1675" s="19">
        <v>0.69</v>
      </c>
      <c r="BT1675" s="19">
        <v>0.58399999999999996</v>
      </c>
      <c r="BU1675" s="19">
        <v>1.0469999999999999</v>
      </c>
      <c r="BV1675" s="19">
        <v>0.44700000000000001</v>
      </c>
      <c r="BW1675" s="19">
        <v>0.63700000000000001</v>
      </c>
      <c r="BX1675" s="19">
        <v>0.68</v>
      </c>
      <c r="BY1675" s="19">
        <v>0.75600000000000001</v>
      </c>
      <c r="BZ1675" s="19">
        <v>1.2809999999999999</v>
      </c>
      <c r="CA1675" s="19">
        <v>0.77200000000000002</v>
      </c>
      <c r="CB1675" s="19">
        <v>0.45</v>
      </c>
      <c r="CC1675" s="19">
        <v>1.006</v>
      </c>
      <c r="CD1675" s="19">
        <v>0.47599999999999998</v>
      </c>
      <c r="CE1675" s="19"/>
      <c r="CF1675" s="19">
        <v>0.98199999999999998</v>
      </c>
      <c r="CG1675" s="19">
        <v>0.746</v>
      </c>
      <c r="CH1675" s="19">
        <v>1.581</v>
      </c>
      <c r="CI1675" s="19">
        <v>0.6</v>
      </c>
      <c r="CJ1675" s="19">
        <v>0.71899999999999997</v>
      </c>
      <c r="CK1675" s="19">
        <v>1.081</v>
      </c>
      <c r="CL1675" s="19">
        <v>0.622</v>
      </c>
      <c r="CM1675" s="19">
        <v>1.268</v>
      </c>
      <c r="CN1675" s="19">
        <v>1.0129999999999999</v>
      </c>
      <c r="CO1675" s="19">
        <v>1.175</v>
      </c>
      <c r="CP1675" s="19">
        <v>0.89900000000000002</v>
      </c>
      <c r="CQ1675" s="19">
        <v>0.64400000000000002</v>
      </c>
      <c r="CR1675" s="19">
        <v>0.42599999999999999</v>
      </c>
      <c r="CS1675" s="19">
        <v>0.502</v>
      </c>
      <c r="CT1675" s="19">
        <v>0.51700000000000002</v>
      </c>
      <c r="CU1675" s="19">
        <v>1.0960000000000001</v>
      </c>
      <c r="CV1675" s="19">
        <v>0.55500000000000005</v>
      </c>
      <c r="CW1675" s="19">
        <v>0.82</v>
      </c>
    </row>
    <row r="1676" spans="1:101" s="1" customFormat="1" ht="15" x14ac:dyDescent="0.2">
      <c r="A1676" s="19">
        <v>2769</v>
      </c>
      <c r="B1676" s="19">
        <v>527.5</v>
      </c>
      <c r="C1676" s="19">
        <v>1464.3</v>
      </c>
      <c r="D1676" s="19">
        <v>290.09019999999998</v>
      </c>
      <c r="E1676" s="19">
        <v>292.09739999999999</v>
      </c>
      <c r="F1676" s="19">
        <v>112.0638</v>
      </c>
      <c r="G1676" s="20">
        <v>6104.2777779999997</v>
      </c>
      <c r="H1676" s="19">
        <v>2</v>
      </c>
      <c r="I1676" s="19">
        <v>2</v>
      </c>
      <c r="J1676" s="19" t="s">
        <v>103</v>
      </c>
      <c r="M1676" s="10"/>
      <c r="N1676" s="10"/>
      <c r="U1676" s="21">
        <v>0</v>
      </c>
      <c r="V1676" s="21">
        <v>6</v>
      </c>
      <c r="W1676" s="21">
        <v>224</v>
      </c>
      <c r="X1676" s="19">
        <v>0.05</v>
      </c>
      <c r="Y1676" s="19">
        <v>1.3759999999999999</v>
      </c>
      <c r="Z1676" s="19">
        <v>1.4059999999999999</v>
      </c>
      <c r="AA1676" s="19">
        <v>1.077</v>
      </c>
      <c r="AB1676" s="22">
        <f t="shared" si="423"/>
        <v>1.0265555555555554</v>
      </c>
      <c r="AC1676" s="22">
        <f t="shared" si="424"/>
        <v>0.84905555555555567</v>
      </c>
      <c r="AD1676" s="22">
        <f t="shared" si="425"/>
        <v>0.99722222222222223</v>
      </c>
      <c r="AE1676" s="22">
        <f t="shared" si="426"/>
        <v>1.2090558136491523</v>
      </c>
      <c r="AF1676" s="22">
        <f t="shared" si="427"/>
        <v>1.0294150417827297</v>
      </c>
      <c r="AG1676" s="22">
        <f t="shared" si="428"/>
        <v>0.27388084526217865</v>
      </c>
      <c r="AH1676" s="22">
        <f t="shared" si="429"/>
        <v>4.1824768429189634E-2</v>
      </c>
      <c r="AI1676" s="22">
        <f t="shared" si="430"/>
        <v>-1.4845180207140012</v>
      </c>
      <c r="AJ1676" s="22">
        <f t="shared" si="431"/>
        <v>-0.13200554445962959</v>
      </c>
      <c r="AK1676" s="22">
        <f t="shared" si="422"/>
        <v>0</v>
      </c>
      <c r="AL1676" s="22" t="str">
        <f t="shared" si="432"/>
        <v>Lowering</v>
      </c>
      <c r="AM1676" s="24">
        <f t="shared" si="433"/>
        <v>3.2770417869133373E-2</v>
      </c>
      <c r="AN1676" s="24">
        <f t="shared" si="434"/>
        <v>0.7378948096684016</v>
      </c>
      <c r="AO1676" s="25">
        <v>1.1226100000000001</v>
      </c>
      <c r="AP1676" s="24">
        <f t="shared" si="435"/>
        <v>0.7378948096684016</v>
      </c>
      <c r="AQ1676" s="25">
        <v>0.85753400000000002</v>
      </c>
      <c r="AR1676" s="25">
        <v>0.89383500000000005</v>
      </c>
      <c r="AS1676" s="19">
        <v>2769</v>
      </c>
      <c r="AT1676" s="19">
        <v>0.748</v>
      </c>
      <c r="AU1676" s="19">
        <v>0.995</v>
      </c>
      <c r="AV1676" s="19">
        <v>1.1859999999999999</v>
      </c>
      <c r="AW1676" s="19">
        <v>0.69</v>
      </c>
      <c r="AX1676" s="19">
        <v>0.73199999999999998</v>
      </c>
      <c r="AY1676" s="19">
        <v>1.05</v>
      </c>
      <c r="AZ1676" s="19">
        <v>0.81399999999999995</v>
      </c>
      <c r="BA1676" s="19">
        <v>0.82</v>
      </c>
      <c r="BB1676" s="19">
        <v>0.92900000000000005</v>
      </c>
      <c r="BC1676" s="19">
        <v>0.90200000000000002</v>
      </c>
      <c r="BD1676" s="19">
        <v>0.78</v>
      </c>
      <c r="BE1676" s="19">
        <v>1.153</v>
      </c>
      <c r="BF1676" s="19">
        <v>1.3340000000000001</v>
      </c>
      <c r="BG1676" s="19">
        <v>0.86899999999999999</v>
      </c>
      <c r="BH1676" s="19">
        <v>1.488</v>
      </c>
      <c r="BI1676" s="19">
        <v>1.2450000000000001</v>
      </c>
      <c r="BJ1676" s="19">
        <v>1.4330000000000001</v>
      </c>
      <c r="BK1676" s="19">
        <v>1.31</v>
      </c>
      <c r="BL1676" s="19"/>
      <c r="BM1676" s="19">
        <v>0.47499999999999998</v>
      </c>
      <c r="BN1676" s="19">
        <v>0.58799999999999997</v>
      </c>
      <c r="BO1676" s="19">
        <v>0.74099999999999999</v>
      </c>
      <c r="BP1676" s="19">
        <v>0.71599999999999997</v>
      </c>
      <c r="BQ1676" s="19">
        <v>0.83599999999999997</v>
      </c>
      <c r="BR1676" s="19">
        <v>0.69399999999999995</v>
      </c>
      <c r="BS1676" s="19">
        <v>0.65900000000000003</v>
      </c>
      <c r="BT1676" s="19">
        <v>1.0229999999999999</v>
      </c>
      <c r="BU1676" s="19">
        <v>1.363</v>
      </c>
      <c r="BV1676" s="19">
        <v>0.72899999999999998</v>
      </c>
      <c r="BW1676" s="19">
        <v>0.81299999999999994</v>
      </c>
      <c r="BX1676" s="19">
        <v>0.97599999999999998</v>
      </c>
      <c r="BY1676" s="19">
        <v>0.73599999999999999</v>
      </c>
      <c r="BZ1676" s="19">
        <v>1.153</v>
      </c>
      <c r="CA1676" s="19">
        <v>1.0289999999999999</v>
      </c>
      <c r="CB1676" s="19">
        <v>0.89900000000000002</v>
      </c>
      <c r="CC1676" s="19">
        <v>1.079</v>
      </c>
      <c r="CD1676" s="19">
        <v>0.77400000000000002</v>
      </c>
      <c r="CE1676" s="19"/>
      <c r="CF1676" s="19">
        <v>0.97699999999999998</v>
      </c>
      <c r="CG1676" s="19">
        <v>0.79900000000000004</v>
      </c>
      <c r="CH1676" s="19">
        <v>1.1080000000000001</v>
      </c>
      <c r="CI1676" s="19">
        <v>0.64700000000000002</v>
      </c>
      <c r="CJ1676" s="19">
        <v>0.90900000000000003</v>
      </c>
      <c r="CK1676" s="19">
        <v>0.88</v>
      </c>
      <c r="CL1676" s="19">
        <v>0.73299999999999998</v>
      </c>
      <c r="CM1676" s="19">
        <v>1.052</v>
      </c>
      <c r="CN1676" s="19">
        <v>1.196</v>
      </c>
      <c r="CO1676" s="19">
        <v>0.86199999999999999</v>
      </c>
      <c r="CP1676" s="19">
        <v>1.881</v>
      </c>
      <c r="CQ1676" s="19">
        <v>1.028</v>
      </c>
      <c r="CR1676" s="19">
        <v>1.123</v>
      </c>
      <c r="CS1676" s="19">
        <v>1.0329999999999999</v>
      </c>
      <c r="CT1676" s="19">
        <v>1.0820000000000001</v>
      </c>
      <c r="CU1676" s="19">
        <v>0.86699999999999999</v>
      </c>
      <c r="CV1676" s="19">
        <v>0.79</v>
      </c>
      <c r="CW1676" s="19">
        <v>0.98299999999999998</v>
      </c>
    </row>
    <row r="1677" spans="1:101" s="1" customFormat="1" ht="15" x14ac:dyDescent="0.2">
      <c r="A1677" s="19">
        <v>2770</v>
      </c>
      <c r="B1677" s="19">
        <v>526.5</v>
      </c>
      <c r="C1677" s="19">
        <v>1465.2</v>
      </c>
      <c r="D1677" s="19">
        <v>324.57709999999997</v>
      </c>
      <c r="E1677" s="19">
        <v>326.58370000000002</v>
      </c>
      <c r="F1677" s="19">
        <v>181.0376</v>
      </c>
      <c r="G1677" s="20">
        <v>9115.125</v>
      </c>
      <c r="H1677" s="19">
        <v>2</v>
      </c>
      <c r="I1677" s="19">
        <v>2</v>
      </c>
      <c r="J1677" s="19" t="s">
        <v>109</v>
      </c>
      <c r="M1677" s="10"/>
      <c r="N1677" s="10"/>
      <c r="U1677" s="21">
        <v>1</v>
      </c>
      <c r="V1677" s="21">
        <v>18</v>
      </c>
      <c r="W1677" s="21">
        <v>293</v>
      </c>
      <c r="X1677" s="19">
        <v>0.05</v>
      </c>
      <c r="Y1677" s="19">
        <v>1.2</v>
      </c>
      <c r="Z1677" s="19">
        <v>0.96099999999999997</v>
      </c>
      <c r="AA1677" s="19">
        <v>1.196</v>
      </c>
      <c r="AB1677" s="22">
        <f t="shared" si="423"/>
        <v>0.82505555555555565</v>
      </c>
      <c r="AC1677" s="22">
        <f t="shared" si="424"/>
        <v>0.94088888888888889</v>
      </c>
      <c r="AD1677" s="22">
        <f t="shared" si="425"/>
        <v>1.2098888888888892</v>
      </c>
      <c r="AE1677" s="22">
        <f t="shared" si="426"/>
        <v>0.87688946622579134</v>
      </c>
      <c r="AF1677" s="22">
        <f t="shared" si="427"/>
        <v>0.68192671503351998</v>
      </c>
      <c r="AG1677" s="22">
        <f t="shared" si="428"/>
        <v>-0.1895330955218307</v>
      </c>
      <c r="AH1677" s="22">
        <f t="shared" si="429"/>
        <v>-0.5523113901520843</v>
      </c>
      <c r="AI1677" s="22">
        <f t="shared" si="430"/>
        <v>-0.39059476472046117</v>
      </c>
      <c r="AJ1677" s="22">
        <f t="shared" si="431"/>
        <v>-1.0508369449855184</v>
      </c>
      <c r="AK1677" s="22">
        <f t="shared" si="422"/>
        <v>0</v>
      </c>
      <c r="AL1677" s="22" t="str">
        <f t="shared" si="432"/>
        <v>Increase</v>
      </c>
      <c r="AM1677" s="24">
        <f t="shared" si="433"/>
        <v>0.40682275383937638</v>
      </c>
      <c r="AN1677" s="24">
        <f t="shared" si="434"/>
        <v>8.8953502935915529E-2</v>
      </c>
      <c r="AO1677" s="25">
        <v>0.70861600000000002</v>
      </c>
      <c r="AP1677" s="24">
        <f t="shared" si="435"/>
        <v>8.8953502935915529E-2</v>
      </c>
      <c r="AQ1677" s="25">
        <v>0.84986300000000004</v>
      </c>
      <c r="AR1677" s="25">
        <v>0.88973000000000002</v>
      </c>
      <c r="AS1677" s="19">
        <v>2770</v>
      </c>
      <c r="AT1677" s="19">
        <v>1.0629999999999999</v>
      </c>
      <c r="AU1677" s="19">
        <v>0.96299999999999997</v>
      </c>
      <c r="AV1677" s="19">
        <v>0.33100000000000002</v>
      </c>
      <c r="AW1677" s="19">
        <v>0.47399999999999998</v>
      </c>
      <c r="AX1677" s="19">
        <v>0.44400000000000001</v>
      </c>
      <c r="AY1677" s="19">
        <v>0.623</v>
      </c>
      <c r="AZ1677" s="19">
        <v>0.57399999999999995</v>
      </c>
      <c r="BA1677" s="19">
        <v>1.0429999999999999</v>
      </c>
      <c r="BB1677" s="19">
        <v>0.51400000000000001</v>
      </c>
      <c r="BC1677" s="19">
        <v>0.71099999999999997</v>
      </c>
      <c r="BD1677" s="19">
        <v>2.0099999999999998</v>
      </c>
      <c r="BE1677" s="19">
        <v>0.75800000000000001</v>
      </c>
      <c r="BF1677" s="19">
        <v>0.60599999999999998</v>
      </c>
      <c r="BG1677" s="19">
        <v>0.96799999999999997</v>
      </c>
      <c r="BH1677" s="19">
        <v>1.258</v>
      </c>
      <c r="BI1677" s="19">
        <v>0.83199999999999996</v>
      </c>
      <c r="BJ1677" s="19">
        <v>0.91100000000000003</v>
      </c>
      <c r="BK1677" s="19">
        <v>0.76800000000000002</v>
      </c>
      <c r="BL1677" s="19"/>
      <c r="BM1677" s="19">
        <v>1.282</v>
      </c>
      <c r="BN1677" s="19">
        <v>0.77800000000000002</v>
      </c>
      <c r="BO1677" s="19">
        <v>0.59899999999999998</v>
      </c>
      <c r="BP1677" s="19">
        <v>0.58099999999999996</v>
      </c>
      <c r="BQ1677" s="19">
        <v>0.89200000000000002</v>
      </c>
      <c r="BR1677" s="19">
        <v>1.6990000000000001</v>
      </c>
      <c r="BS1677" s="19">
        <v>0.55400000000000005</v>
      </c>
      <c r="BT1677" s="19">
        <v>0.371</v>
      </c>
      <c r="BU1677" s="19">
        <v>0.77600000000000002</v>
      </c>
      <c r="BV1677" s="19">
        <v>1.585</v>
      </c>
      <c r="BW1677" s="19">
        <v>2.0019999999999998</v>
      </c>
      <c r="BX1677" s="19">
        <v>1.0840000000000001</v>
      </c>
      <c r="BY1677" s="19">
        <v>0.76800000000000002</v>
      </c>
      <c r="BZ1677" s="19">
        <v>0.52100000000000002</v>
      </c>
      <c r="CA1677" s="19">
        <v>0.94899999999999995</v>
      </c>
      <c r="CB1677" s="19">
        <v>0.78</v>
      </c>
      <c r="CC1677" s="19">
        <v>0.95099999999999996</v>
      </c>
      <c r="CD1677" s="19">
        <v>0.76400000000000001</v>
      </c>
      <c r="CE1677" s="19"/>
      <c r="CF1677" s="19">
        <v>1.54</v>
      </c>
      <c r="CG1677" s="19">
        <v>1.0780000000000001</v>
      </c>
      <c r="CH1677" s="19">
        <v>0.69899999999999995</v>
      </c>
      <c r="CI1677" s="19">
        <v>3.6589999999999998</v>
      </c>
      <c r="CJ1677" s="19">
        <v>3.0550000000000002</v>
      </c>
      <c r="CK1677" s="19">
        <v>0.65500000000000003</v>
      </c>
      <c r="CL1677" s="19">
        <v>1.1080000000000001</v>
      </c>
      <c r="CM1677" s="19">
        <v>1.099</v>
      </c>
      <c r="CN1677" s="19">
        <v>1.427</v>
      </c>
      <c r="CO1677" s="19">
        <v>1.0920000000000001</v>
      </c>
      <c r="CP1677" s="19">
        <v>0.78200000000000003</v>
      </c>
      <c r="CQ1677" s="19">
        <v>0.60499999999999998</v>
      </c>
      <c r="CR1677" s="19">
        <v>1.202</v>
      </c>
      <c r="CS1677" s="19">
        <v>0.52900000000000003</v>
      </c>
      <c r="CT1677" s="19">
        <v>0.91500000000000004</v>
      </c>
      <c r="CU1677" s="19">
        <v>0.63</v>
      </c>
      <c r="CV1677" s="19">
        <v>0.94</v>
      </c>
      <c r="CW1677" s="19">
        <v>0.76300000000000001</v>
      </c>
    </row>
    <row r="1678" spans="1:101" s="1" customFormat="1" ht="15" x14ac:dyDescent="0.2">
      <c r="A1678" s="19">
        <v>2772</v>
      </c>
      <c r="B1678" s="19">
        <v>528.5</v>
      </c>
      <c r="C1678" s="19">
        <v>1467.1</v>
      </c>
      <c r="D1678" s="19">
        <v>345.62439999999998</v>
      </c>
      <c r="E1678" s="19">
        <v>347.6309</v>
      </c>
      <c r="F1678" s="19">
        <v>223.13210000000001</v>
      </c>
      <c r="G1678" s="20">
        <v>7939.8947369999996</v>
      </c>
      <c r="H1678" s="19">
        <v>2</v>
      </c>
      <c r="I1678" s="19">
        <v>2</v>
      </c>
      <c r="J1678" s="19" t="s">
        <v>103</v>
      </c>
      <c r="M1678" s="10"/>
      <c r="N1678" s="10"/>
      <c r="U1678" s="21">
        <v>0</v>
      </c>
      <c r="V1678" s="21">
        <v>2</v>
      </c>
      <c r="W1678" s="21">
        <v>120</v>
      </c>
      <c r="X1678" s="19">
        <v>0.05</v>
      </c>
      <c r="Y1678" s="19">
        <v>0.995</v>
      </c>
      <c r="Z1678" s="19">
        <v>1.173</v>
      </c>
      <c r="AA1678" s="19">
        <v>1.0229999999999999</v>
      </c>
      <c r="AB1678" s="22">
        <f t="shared" si="423"/>
        <v>1.4039999999999999</v>
      </c>
      <c r="AC1678" s="22">
        <f t="shared" si="424"/>
        <v>1.4775555555555553</v>
      </c>
      <c r="AD1678" s="22">
        <f t="shared" si="425"/>
        <v>1.1814444444444445</v>
      </c>
      <c r="AE1678" s="22">
        <f t="shared" si="426"/>
        <v>0.95021807790645219</v>
      </c>
      <c r="AF1678" s="22">
        <f t="shared" si="427"/>
        <v>1.1883758111539546</v>
      </c>
      <c r="AG1678" s="22">
        <f t="shared" si="428"/>
        <v>-7.3669440592939436E-2</v>
      </c>
      <c r="AH1678" s="22">
        <f t="shared" si="429"/>
        <v>0.24899114518718549</v>
      </c>
      <c r="AI1678" s="22">
        <f t="shared" si="430"/>
        <v>-0.22522562715075189</v>
      </c>
      <c r="AJ1678" s="22">
        <f t="shared" si="431"/>
        <v>-1.2099363963539331</v>
      </c>
      <c r="AK1678" s="22">
        <f t="shared" si="422"/>
        <v>0</v>
      </c>
      <c r="AL1678" s="22" t="str">
        <f t="shared" si="432"/>
        <v>Increase</v>
      </c>
      <c r="AM1678" s="24">
        <f t="shared" si="433"/>
        <v>0.59535276210141486</v>
      </c>
      <c r="AN1678" s="24">
        <f t="shared" si="434"/>
        <v>6.1668531054328658E-2</v>
      </c>
      <c r="AO1678" s="25">
        <v>0.64061000000000001</v>
      </c>
      <c r="AP1678" s="24">
        <f t="shared" si="435"/>
        <v>6.1668531054328658E-2</v>
      </c>
      <c r="AQ1678" s="25">
        <v>1.1422600000000001</v>
      </c>
      <c r="AR1678" s="25">
        <v>1.06053</v>
      </c>
      <c r="AS1678" s="19">
        <v>2772</v>
      </c>
      <c r="AT1678" s="19">
        <v>1.4330000000000001</v>
      </c>
      <c r="AU1678" s="19">
        <v>1.8320000000000001</v>
      </c>
      <c r="AV1678" s="19">
        <v>1.47</v>
      </c>
      <c r="AW1678" s="19">
        <v>1.6839999999999999</v>
      </c>
      <c r="AX1678" s="19">
        <v>2.1629999999999998</v>
      </c>
      <c r="AY1678" s="19">
        <v>1.43</v>
      </c>
      <c r="AZ1678" s="19">
        <v>1.1200000000000001</v>
      </c>
      <c r="BA1678" s="19">
        <v>0.94899999999999995</v>
      </c>
      <c r="BB1678" s="19">
        <v>1.0900000000000001</v>
      </c>
      <c r="BC1678" s="19">
        <v>2.0030000000000001</v>
      </c>
      <c r="BD1678" s="19">
        <v>1.3029999999999999</v>
      </c>
      <c r="BE1678" s="19">
        <v>1.3580000000000001</v>
      </c>
      <c r="BF1678" s="19">
        <v>2.0030000000000001</v>
      </c>
      <c r="BG1678" s="19">
        <v>0.8</v>
      </c>
      <c r="BH1678" s="19">
        <v>1.381</v>
      </c>
      <c r="BI1678" s="19">
        <v>1.246</v>
      </c>
      <c r="BJ1678" s="19">
        <v>0.86499999999999999</v>
      </c>
      <c r="BK1678" s="19">
        <v>1.1419999999999999</v>
      </c>
      <c r="BL1678" s="19"/>
      <c r="BM1678" s="19">
        <v>1.222</v>
      </c>
      <c r="BN1678" s="19">
        <v>1.4530000000000001</v>
      </c>
      <c r="BO1678" s="19">
        <v>2.1859999999999999</v>
      </c>
      <c r="BP1678" s="19">
        <v>2.0739999999999998</v>
      </c>
      <c r="BQ1678" s="19">
        <v>0.76300000000000001</v>
      </c>
      <c r="BR1678" s="19">
        <v>1.0129999999999999</v>
      </c>
      <c r="BS1678" s="19">
        <v>2.0310000000000001</v>
      </c>
      <c r="BT1678" s="19">
        <v>1.8220000000000001</v>
      </c>
      <c r="BU1678" s="19">
        <v>1.484</v>
      </c>
      <c r="BV1678" s="19">
        <v>1.2070000000000001</v>
      </c>
      <c r="BW1678" s="19">
        <v>1.1259999999999999</v>
      </c>
      <c r="BX1678" s="19">
        <v>1.419</v>
      </c>
      <c r="BY1678" s="19">
        <v>1.347</v>
      </c>
      <c r="BZ1678" s="19">
        <v>1.403</v>
      </c>
      <c r="CA1678" s="19">
        <v>1.415</v>
      </c>
      <c r="CB1678" s="19">
        <v>2.032</v>
      </c>
      <c r="CC1678" s="19">
        <v>0.86499999999999999</v>
      </c>
      <c r="CD1678" s="19">
        <v>1.734</v>
      </c>
      <c r="CE1678" s="19"/>
      <c r="CF1678" s="19">
        <v>1.4490000000000001</v>
      </c>
      <c r="CG1678" s="19">
        <v>1.2909999999999999</v>
      </c>
      <c r="CH1678" s="19">
        <v>1.35</v>
      </c>
      <c r="CI1678" s="19">
        <v>1.0249999999999999</v>
      </c>
      <c r="CJ1678" s="19">
        <v>0.80400000000000005</v>
      </c>
      <c r="CK1678" s="19">
        <v>1.0960000000000001</v>
      </c>
      <c r="CL1678" s="19">
        <v>1.278</v>
      </c>
      <c r="CM1678" s="19">
        <v>0.93600000000000005</v>
      </c>
      <c r="CN1678" s="19">
        <v>1.778</v>
      </c>
      <c r="CO1678" s="19">
        <v>0.71699999999999997</v>
      </c>
      <c r="CP1678" s="19">
        <v>1.423</v>
      </c>
      <c r="CQ1678" s="19">
        <v>0.77200000000000002</v>
      </c>
      <c r="CR1678" s="19">
        <v>1.0669999999999999</v>
      </c>
      <c r="CS1678" s="19">
        <v>1.1859999999999999</v>
      </c>
      <c r="CT1678" s="19">
        <v>1.214</v>
      </c>
      <c r="CU1678" s="19">
        <v>1.4970000000000001</v>
      </c>
      <c r="CV1678" s="19">
        <v>1.3480000000000001</v>
      </c>
      <c r="CW1678" s="19">
        <v>1.0349999999999999</v>
      </c>
    </row>
    <row r="1679" spans="1:101" s="1" customFormat="1" ht="15" x14ac:dyDescent="0.2">
      <c r="A1679" s="19">
        <v>2774</v>
      </c>
      <c r="B1679" s="19">
        <v>529</v>
      </c>
      <c r="C1679" s="19">
        <v>1469.3</v>
      </c>
      <c r="D1679" s="19">
        <v>299.07170000000002</v>
      </c>
      <c r="E1679" s="19">
        <v>301.07839999999999</v>
      </c>
      <c r="F1679" s="19">
        <v>130.02680000000001</v>
      </c>
      <c r="G1679" s="20">
        <v>10734.17021</v>
      </c>
      <c r="H1679" s="19">
        <v>2</v>
      </c>
      <c r="I1679" s="19">
        <v>2</v>
      </c>
      <c r="J1679" s="19" t="s">
        <v>109</v>
      </c>
      <c r="M1679" s="10"/>
      <c r="N1679" s="10"/>
      <c r="U1679" s="21">
        <v>4</v>
      </c>
      <c r="V1679" s="21">
        <v>40</v>
      </c>
      <c r="W1679" s="21">
        <v>464</v>
      </c>
      <c r="X1679" s="19">
        <v>0.05</v>
      </c>
      <c r="Y1679" s="19">
        <v>0.93500000000000005</v>
      </c>
      <c r="Z1679" s="19">
        <v>1.103</v>
      </c>
      <c r="AA1679" s="19">
        <v>1.0720000000000001</v>
      </c>
      <c r="AB1679" s="22">
        <f t="shared" si="423"/>
        <v>0.89800000000000013</v>
      </c>
      <c r="AC1679" s="22">
        <f t="shared" si="424"/>
        <v>1.0126666666666666</v>
      </c>
      <c r="AD1679" s="22">
        <f t="shared" si="425"/>
        <v>1.0448333333333333</v>
      </c>
      <c r="AE1679" s="22">
        <f t="shared" si="426"/>
        <v>0.88676761026991457</v>
      </c>
      <c r="AF1679" s="22">
        <f t="shared" si="427"/>
        <v>0.85946721965225725</v>
      </c>
      <c r="AG1679" s="22">
        <f t="shared" si="428"/>
        <v>-0.17337201903978006</v>
      </c>
      <c r="AH1679" s="22">
        <f t="shared" si="429"/>
        <v>-0.21848547897341783</v>
      </c>
      <c r="AI1679" s="22">
        <f t="shared" si="430"/>
        <v>-0.85859655435449622</v>
      </c>
      <c r="AJ1679" s="22">
        <f t="shared" si="431"/>
        <v>-1.031635928382685</v>
      </c>
      <c r="AK1679" s="22">
        <f t="shared" si="422"/>
        <v>0</v>
      </c>
      <c r="AL1679" s="22" t="str">
        <f t="shared" si="432"/>
        <v>Increase</v>
      </c>
      <c r="AM1679" s="24">
        <f t="shared" si="433"/>
        <v>0.13848522649466649</v>
      </c>
      <c r="AN1679" s="24">
        <f t="shared" si="434"/>
        <v>9.2974547127312221E-2</v>
      </c>
      <c r="AO1679" s="25">
        <v>0.86338499999999996</v>
      </c>
      <c r="AP1679" s="24">
        <f t="shared" si="435"/>
        <v>9.2974547127312221E-2</v>
      </c>
      <c r="AQ1679" s="25">
        <v>0.85545800000000005</v>
      </c>
      <c r="AR1679" s="25">
        <v>0.892428</v>
      </c>
      <c r="AS1679" s="19">
        <v>2774</v>
      </c>
      <c r="AT1679" s="19">
        <v>0.94299999999999995</v>
      </c>
      <c r="AU1679" s="19">
        <v>0.96599999999999997</v>
      </c>
      <c r="AV1679" s="19">
        <v>0.76400000000000001</v>
      </c>
      <c r="AW1679" s="19">
        <v>0.98199999999999998</v>
      </c>
      <c r="AX1679" s="19">
        <v>0.92600000000000005</v>
      </c>
      <c r="AY1679" s="19">
        <v>0.999</v>
      </c>
      <c r="AZ1679" s="19">
        <v>0.98199999999999998</v>
      </c>
      <c r="BA1679" s="19">
        <v>1.101</v>
      </c>
      <c r="BB1679" s="19">
        <v>0.72799999999999998</v>
      </c>
      <c r="BC1679" s="19">
        <v>0.76600000000000001</v>
      </c>
      <c r="BD1679" s="19">
        <v>1.3879999999999999</v>
      </c>
      <c r="BE1679" s="19">
        <v>0.70499999999999996</v>
      </c>
      <c r="BF1679" s="19">
        <v>0.67600000000000005</v>
      </c>
      <c r="BG1679" s="19">
        <v>0.996</v>
      </c>
      <c r="BH1679" s="19">
        <v>0.84899999999999998</v>
      </c>
      <c r="BI1679" s="19">
        <v>0.68500000000000005</v>
      </c>
      <c r="BJ1679" s="19">
        <v>0.75</v>
      </c>
      <c r="BK1679" s="19">
        <v>0.95799999999999996</v>
      </c>
      <c r="BL1679" s="19"/>
      <c r="BM1679" s="19">
        <v>1.222</v>
      </c>
      <c r="BN1679" s="19">
        <v>0.81100000000000005</v>
      </c>
      <c r="BO1679" s="19">
        <v>1.171</v>
      </c>
      <c r="BP1679" s="19">
        <v>1.054</v>
      </c>
      <c r="BQ1679" s="19">
        <v>1.35</v>
      </c>
      <c r="BR1679" s="19">
        <v>1.601</v>
      </c>
      <c r="BS1679" s="19">
        <v>0.97399999999999998</v>
      </c>
      <c r="BT1679" s="19">
        <v>1.0629999999999999</v>
      </c>
      <c r="BU1679" s="19">
        <v>0.94599999999999995</v>
      </c>
      <c r="BV1679" s="19">
        <v>0.80900000000000005</v>
      </c>
      <c r="BW1679" s="19">
        <v>0.95299999999999996</v>
      </c>
      <c r="BX1679" s="19">
        <v>1.054</v>
      </c>
      <c r="BY1679" s="19">
        <v>0.60599999999999998</v>
      </c>
      <c r="BZ1679" s="19">
        <v>0.82599999999999996</v>
      </c>
      <c r="CA1679" s="19">
        <v>0.69299999999999995</v>
      </c>
      <c r="CB1679" s="19">
        <v>0.61599999999999999</v>
      </c>
      <c r="CC1679" s="19">
        <v>1.2589999999999999</v>
      </c>
      <c r="CD1679" s="19">
        <v>1.22</v>
      </c>
      <c r="CE1679" s="19"/>
      <c r="CF1679" s="19">
        <v>1.083</v>
      </c>
      <c r="CG1679" s="19">
        <v>1.5860000000000001</v>
      </c>
      <c r="CH1679" s="19">
        <v>0.95099999999999996</v>
      </c>
      <c r="CI1679" s="19">
        <v>1.1319999999999999</v>
      </c>
      <c r="CJ1679" s="19">
        <v>1.246</v>
      </c>
      <c r="CK1679" s="19">
        <v>1.131</v>
      </c>
      <c r="CL1679" s="19">
        <v>1.2649999999999999</v>
      </c>
      <c r="CM1679" s="19">
        <v>0.95399999999999996</v>
      </c>
      <c r="CN1679" s="19">
        <v>0.95199999999999996</v>
      </c>
      <c r="CO1679" s="19">
        <v>0.66500000000000004</v>
      </c>
      <c r="CP1679" s="19">
        <v>0.624</v>
      </c>
      <c r="CQ1679" s="19">
        <v>1.2410000000000001</v>
      </c>
      <c r="CR1679" s="19">
        <v>0.68200000000000005</v>
      </c>
      <c r="CS1679" s="19">
        <v>0.873</v>
      </c>
      <c r="CT1679" s="19">
        <v>0.85</v>
      </c>
      <c r="CU1679" s="19">
        <v>0.97599999999999998</v>
      </c>
      <c r="CV1679" s="19">
        <v>0.79100000000000004</v>
      </c>
      <c r="CW1679" s="19">
        <v>1.8049999999999999</v>
      </c>
    </row>
    <row r="1680" spans="1:101" s="1" customFormat="1" ht="15" x14ac:dyDescent="0.2">
      <c r="A1680" s="19">
        <v>2775</v>
      </c>
      <c r="B1680" s="19">
        <v>527.79999999999995</v>
      </c>
      <c r="C1680" s="19">
        <v>1469.8</v>
      </c>
      <c r="D1680" s="19">
        <v>365.12040000000002</v>
      </c>
      <c r="E1680" s="19">
        <v>367.12729999999999</v>
      </c>
      <c r="F1680" s="19">
        <v>262.1241</v>
      </c>
      <c r="G1680" s="20">
        <v>12595</v>
      </c>
      <c r="H1680" s="19">
        <v>2</v>
      </c>
      <c r="I1680" s="19">
        <v>2</v>
      </c>
      <c r="J1680" s="19" t="s">
        <v>117</v>
      </c>
      <c r="M1680" s="10"/>
      <c r="N1680" s="10"/>
      <c r="U1680" s="21">
        <v>0</v>
      </c>
      <c r="V1680" s="21">
        <v>0</v>
      </c>
      <c r="W1680" s="21">
        <v>49</v>
      </c>
      <c r="X1680" s="19">
        <v>0.05</v>
      </c>
      <c r="Y1680" s="19">
        <v>1.0409999999999999</v>
      </c>
      <c r="Z1680" s="19">
        <v>1.125</v>
      </c>
      <c r="AA1680" s="19">
        <v>1.0309999999999999</v>
      </c>
      <c r="AB1680" s="22">
        <f t="shared" si="423"/>
        <v>0.96416666666666673</v>
      </c>
      <c r="AC1680" s="22">
        <f t="shared" si="424"/>
        <v>1.3978333333333333</v>
      </c>
      <c r="AD1680" s="22">
        <f t="shared" si="425"/>
        <v>1.2941666666666665</v>
      </c>
      <c r="AE1680" s="22">
        <f t="shared" si="426"/>
        <v>0.68975795874567791</v>
      </c>
      <c r="AF1680" s="22">
        <f t="shared" si="427"/>
        <v>0.74500965872504843</v>
      </c>
      <c r="AG1680" s="22">
        <f t="shared" si="428"/>
        <v>-0.5358378967315347</v>
      </c>
      <c r="AH1680" s="22">
        <f t="shared" si="429"/>
        <v>-0.42466896527981107</v>
      </c>
      <c r="AI1680" s="22">
        <f t="shared" si="430"/>
        <v>-1.4158747209800473</v>
      </c>
      <c r="AJ1680" s="22">
        <f t="shared" si="431"/>
        <v>-1.5128253155730453</v>
      </c>
      <c r="AK1680" s="22">
        <f t="shared" si="422"/>
        <v>0</v>
      </c>
      <c r="AL1680" s="22" t="str">
        <f t="shared" si="432"/>
        <v>Increase</v>
      </c>
      <c r="AM1680" s="24">
        <f t="shared" si="433"/>
        <v>3.838179478006716E-2</v>
      </c>
      <c r="AN1680" s="24">
        <f t="shared" si="434"/>
        <v>3.0702566763801818E-2</v>
      </c>
      <c r="AO1680" s="25">
        <v>1.2219500000000001</v>
      </c>
      <c r="AP1680" s="24">
        <f t="shared" si="435"/>
        <v>3.0702566763801818E-2</v>
      </c>
      <c r="AQ1680" s="25">
        <v>1.43045</v>
      </c>
      <c r="AR1680" s="25">
        <v>1.3092999999999999</v>
      </c>
      <c r="AS1680" s="19">
        <v>2775</v>
      </c>
      <c r="AT1680" s="19">
        <v>0.98</v>
      </c>
      <c r="AU1680" s="19">
        <v>1.472</v>
      </c>
      <c r="AV1680" s="19">
        <v>0.56699999999999995</v>
      </c>
      <c r="AW1680" s="19">
        <v>1.3240000000000001</v>
      </c>
      <c r="AX1680" s="19">
        <v>0.86499999999999999</v>
      </c>
      <c r="AY1680" s="19">
        <v>0.52800000000000002</v>
      </c>
      <c r="AZ1680" s="19">
        <v>2.0070000000000001</v>
      </c>
      <c r="BA1680" s="19">
        <v>1.246</v>
      </c>
      <c r="BB1680" s="19">
        <v>1.036</v>
      </c>
      <c r="BC1680" s="19">
        <v>0.90700000000000003</v>
      </c>
      <c r="BD1680" s="19">
        <v>0.71199999999999997</v>
      </c>
      <c r="BE1680" s="19">
        <v>1.1339999999999999</v>
      </c>
      <c r="BF1680" s="19">
        <v>0.68300000000000005</v>
      </c>
      <c r="BG1680" s="19">
        <v>1.474</v>
      </c>
      <c r="BH1680" s="19">
        <v>0.68200000000000005</v>
      </c>
      <c r="BI1680" s="19">
        <v>0.34899999999999998</v>
      </c>
      <c r="BJ1680" s="19">
        <v>0.624</v>
      </c>
      <c r="BK1680" s="19">
        <v>0.76500000000000001</v>
      </c>
      <c r="BL1680" s="19"/>
      <c r="BM1680" s="19">
        <v>1.873</v>
      </c>
      <c r="BN1680" s="19">
        <v>1.423</v>
      </c>
      <c r="BO1680" s="19">
        <v>0.70399999999999996</v>
      </c>
      <c r="BP1680" s="19">
        <v>0.92300000000000004</v>
      </c>
      <c r="BQ1680" s="19">
        <v>3.2090000000000001</v>
      </c>
      <c r="BR1680" s="19">
        <v>2.516</v>
      </c>
      <c r="BS1680" s="19">
        <v>1.748</v>
      </c>
      <c r="BT1680" s="19">
        <v>0.58499999999999996</v>
      </c>
      <c r="BU1680" s="19">
        <v>1.0149999999999999</v>
      </c>
      <c r="BV1680" s="19">
        <v>1.3169999999999999</v>
      </c>
      <c r="BW1680" s="19">
        <v>2.335</v>
      </c>
      <c r="BX1680" s="19">
        <v>0.83299999999999996</v>
      </c>
      <c r="BY1680" s="19">
        <v>0.72899999999999998</v>
      </c>
      <c r="BZ1680" s="19">
        <v>0.79900000000000004</v>
      </c>
      <c r="CA1680" s="19">
        <v>1.35</v>
      </c>
      <c r="CB1680" s="19">
        <v>0.57999999999999996</v>
      </c>
      <c r="CC1680" s="19">
        <v>1.55</v>
      </c>
      <c r="CD1680" s="19">
        <v>1.6719999999999999</v>
      </c>
      <c r="CE1680" s="19"/>
      <c r="CF1680" s="19">
        <v>0.94799999999999995</v>
      </c>
      <c r="CG1680" s="19">
        <v>1.595</v>
      </c>
      <c r="CH1680" s="19">
        <v>1.766</v>
      </c>
      <c r="CI1680" s="19">
        <v>1.61</v>
      </c>
      <c r="CJ1680" s="19">
        <v>1.954</v>
      </c>
      <c r="CK1680" s="19">
        <v>1.8440000000000001</v>
      </c>
      <c r="CL1680" s="19">
        <v>1.4950000000000001</v>
      </c>
      <c r="CM1680" s="19">
        <v>1.4019999999999999</v>
      </c>
      <c r="CN1680" s="19">
        <v>0.41699999999999998</v>
      </c>
      <c r="CO1680" s="19">
        <v>1.141</v>
      </c>
      <c r="CP1680" s="19">
        <v>0.378</v>
      </c>
      <c r="CQ1680" s="19">
        <v>1.5409999999999999</v>
      </c>
      <c r="CR1680" s="19">
        <v>1.4670000000000001</v>
      </c>
      <c r="CS1680" s="19">
        <v>1.1950000000000001</v>
      </c>
      <c r="CT1680" s="19">
        <v>1.1419999999999999</v>
      </c>
      <c r="CU1680" s="19">
        <v>0.628</v>
      </c>
      <c r="CV1680" s="19">
        <v>1.236</v>
      </c>
      <c r="CW1680" s="19">
        <v>1.536</v>
      </c>
    </row>
    <row r="1681" spans="1:101" s="1" customFormat="1" ht="15" x14ac:dyDescent="0.2">
      <c r="A1681" s="19">
        <v>2776</v>
      </c>
      <c r="B1681" s="19">
        <v>529.6</v>
      </c>
      <c r="C1681" s="19">
        <v>1470.5</v>
      </c>
      <c r="D1681" s="19">
        <v>364.6191</v>
      </c>
      <c r="E1681" s="19">
        <v>366.62580000000003</v>
      </c>
      <c r="F1681" s="19">
        <v>261.12150000000003</v>
      </c>
      <c r="G1681" s="20">
        <v>101513.75440000001</v>
      </c>
      <c r="H1681" s="19">
        <v>2</v>
      </c>
      <c r="I1681" s="19">
        <v>2</v>
      </c>
      <c r="J1681" s="19" t="s">
        <v>109</v>
      </c>
      <c r="M1681" s="10"/>
      <c r="N1681" s="10"/>
      <c r="U1681" s="21">
        <v>1</v>
      </c>
      <c r="V1681" s="21">
        <v>20</v>
      </c>
      <c r="W1681" s="21">
        <v>431</v>
      </c>
      <c r="X1681" s="19">
        <v>0.05</v>
      </c>
      <c r="Y1681" s="19">
        <v>0.82</v>
      </c>
      <c r="Z1681" s="19">
        <v>0.83599999999999997</v>
      </c>
      <c r="AA1681" s="19">
        <v>0.81299999999999994</v>
      </c>
      <c r="AB1681" s="22">
        <f t="shared" si="423"/>
        <v>0.79061111111111104</v>
      </c>
      <c r="AC1681" s="22">
        <f t="shared" si="424"/>
        <v>1.232833333333333</v>
      </c>
      <c r="AD1681" s="22">
        <f t="shared" si="425"/>
        <v>1.1176111111111111</v>
      </c>
      <c r="AE1681" s="22">
        <f t="shared" si="426"/>
        <v>0.64129602090937776</v>
      </c>
      <c r="AF1681" s="22">
        <f t="shared" si="427"/>
        <v>0.70741164189491468</v>
      </c>
      <c r="AG1681" s="22">
        <f t="shared" si="428"/>
        <v>-0.6409376392664935</v>
      </c>
      <c r="AH1681" s="22">
        <f t="shared" si="429"/>
        <v>-0.49937813317697916</v>
      </c>
      <c r="AI1681" s="22">
        <f t="shared" si="430"/>
        <v>-1.5520607504561628</v>
      </c>
      <c r="AJ1681" s="22">
        <f t="shared" si="431"/>
        <v>-1.6709842381649604</v>
      </c>
      <c r="AK1681" s="22">
        <f t="shared" si="422"/>
        <v>0</v>
      </c>
      <c r="AL1681" s="22" t="str">
        <f t="shared" si="432"/>
        <v>Increase</v>
      </c>
      <c r="AM1681" s="24">
        <f t="shared" si="433"/>
        <v>2.8050412326583857E-2</v>
      </c>
      <c r="AN1681" s="24">
        <f t="shared" si="434"/>
        <v>2.1331223290787574E-2</v>
      </c>
      <c r="AO1681" s="25">
        <v>1.28057</v>
      </c>
      <c r="AP1681" s="24">
        <f t="shared" si="435"/>
        <v>2.1331223290787574E-2</v>
      </c>
      <c r="AQ1681" s="25">
        <v>1.41997</v>
      </c>
      <c r="AR1681" s="25">
        <v>1.2901899999999999</v>
      </c>
      <c r="AS1681" s="19">
        <v>2776</v>
      </c>
      <c r="AT1681" s="19">
        <v>0.78600000000000003</v>
      </c>
      <c r="AU1681" s="19">
        <v>1.2849999999999999</v>
      </c>
      <c r="AV1681" s="19">
        <v>0.46800000000000003</v>
      </c>
      <c r="AW1681" s="19">
        <v>0.98499999999999999</v>
      </c>
      <c r="AX1681" s="19">
        <v>0.71399999999999997</v>
      </c>
      <c r="AY1681" s="19">
        <v>0.434</v>
      </c>
      <c r="AZ1681" s="19">
        <v>1.7869999999999999</v>
      </c>
      <c r="BA1681" s="19">
        <v>1.03</v>
      </c>
      <c r="BB1681" s="19">
        <v>0.78200000000000003</v>
      </c>
      <c r="BC1681" s="19">
        <v>0.71399999999999997</v>
      </c>
      <c r="BD1681" s="19">
        <v>0.52700000000000002</v>
      </c>
      <c r="BE1681" s="19">
        <v>1.0029999999999999</v>
      </c>
      <c r="BF1681" s="19">
        <v>0.56899999999999995</v>
      </c>
      <c r="BG1681" s="19">
        <v>1.2030000000000001</v>
      </c>
      <c r="BH1681" s="19">
        <v>0.59199999999999997</v>
      </c>
      <c r="BI1681" s="19">
        <v>0.23799999999999999</v>
      </c>
      <c r="BJ1681" s="19">
        <v>0.46300000000000002</v>
      </c>
      <c r="BK1681" s="19">
        <v>0.65100000000000002</v>
      </c>
      <c r="BL1681" s="19"/>
      <c r="BM1681" s="19">
        <v>1.796</v>
      </c>
      <c r="BN1681" s="19">
        <v>1.484</v>
      </c>
      <c r="BO1681" s="19">
        <v>0.53300000000000003</v>
      </c>
      <c r="BP1681" s="19">
        <v>0.754</v>
      </c>
      <c r="BQ1681" s="19">
        <v>2.738</v>
      </c>
      <c r="BR1681" s="19">
        <v>2.621</v>
      </c>
      <c r="BS1681" s="19">
        <v>1.498</v>
      </c>
      <c r="BT1681" s="19">
        <v>0.52700000000000002</v>
      </c>
      <c r="BU1681" s="19">
        <v>0.751</v>
      </c>
      <c r="BV1681" s="19">
        <v>1.145</v>
      </c>
      <c r="BW1681" s="19">
        <v>2.052</v>
      </c>
      <c r="BX1681" s="19">
        <v>0.72699999999999998</v>
      </c>
      <c r="BY1681" s="19">
        <v>0.58399999999999996</v>
      </c>
      <c r="BZ1681" s="19">
        <v>0.59399999999999997</v>
      </c>
      <c r="CA1681" s="19">
        <v>1.21</v>
      </c>
      <c r="CB1681" s="19">
        <v>0.374</v>
      </c>
      <c r="CC1681" s="19">
        <v>1.339</v>
      </c>
      <c r="CD1681" s="19">
        <v>1.464</v>
      </c>
      <c r="CE1681" s="19"/>
      <c r="CF1681" s="19">
        <v>0.73699999999999999</v>
      </c>
      <c r="CG1681" s="19">
        <v>1.4319999999999999</v>
      </c>
      <c r="CH1681" s="19">
        <v>1.452</v>
      </c>
      <c r="CI1681" s="19">
        <v>1.3240000000000001</v>
      </c>
      <c r="CJ1681" s="19">
        <v>1.6819999999999999</v>
      </c>
      <c r="CK1681" s="19">
        <v>1.8560000000000001</v>
      </c>
      <c r="CL1681" s="19">
        <v>1.4790000000000001</v>
      </c>
      <c r="CM1681" s="19">
        <v>1.2569999999999999</v>
      </c>
      <c r="CN1681" s="19">
        <v>0.36599999999999999</v>
      </c>
      <c r="CO1681" s="19">
        <v>0.81699999999999995</v>
      </c>
      <c r="CP1681" s="19">
        <v>0.33900000000000002</v>
      </c>
      <c r="CQ1681" s="19">
        <v>1.252</v>
      </c>
      <c r="CR1681" s="19">
        <v>1.4119999999999999</v>
      </c>
      <c r="CS1681" s="19">
        <v>0.98899999999999999</v>
      </c>
      <c r="CT1681" s="19">
        <v>1.034</v>
      </c>
      <c r="CU1681" s="19">
        <v>0.47399999999999998</v>
      </c>
      <c r="CV1681" s="19">
        <v>1.046</v>
      </c>
      <c r="CW1681" s="19">
        <v>1.169</v>
      </c>
    </row>
    <row r="1682" spans="1:101" s="1" customFormat="1" ht="25.5" x14ac:dyDescent="0.2">
      <c r="A1682" s="19">
        <v>2782</v>
      </c>
      <c r="B1682" s="19">
        <v>531.6</v>
      </c>
      <c r="C1682" s="19">
        <v>1474.7</v>
      </c>
      <c r="D1682" s="19">
        <v>324.5951</v>
      </c>
      <c r="E1682" s="19">
        <v>326.60169999999999</v>
      </c>
      <c r="F1682" s="19">
        <v>181.0736</v>
      </c>
      <c r="G1682" s="20">
        <v>4292.3703699999996</v>
      </c>
      <c r="H1682" s="19">
        <v>2</v>
      </c>
      <c r="I1682" s="19">
        <v>2</v>
      </c>
      <c r="J1682" s="19" t="s">
        <v>131</v>
      </c>
      <c r="M1682" s="10"/>
      <c r="N1682" s="10"/>
      <c r="O1682" s="19" t="s">
        <v>475</v>
      </c>
      <c r="P1682" s="19" t="s">
        <v>476</v>
      </c>
      <c r="Q1682" s="19">
        <v>0.54</v>
      </c>
      <c r="R1682" s="19">
        <v>109.4</v>
      </c>
      <c r="S1682" s="19" t="s">
        <v>133</v>
      </c>
      <c r="T1682" s="19" t="s">
        <v>134</v>
      </c>
      <c r="X1682" s="19">
        <v>0.05</v>
      </c>
      <c r="Y1682" s="19">
        <v>1.083</v>
      </c>
      <c r="Z1682" s="19">
        <v>1.1240000000000001</v>
      </c>
      <c r="AA1682" s="19">
        <v>1.194</v>
      </c>
      <c r="AB1682" s="22">
        <f t="shared" si="423"/>
        <v>1.0914444444444444</v>
      </c>
      <c r="AC1682" s="22">
        <f t="shared" si="424"/>
        <v>1.1691666666666667</v>
      </c>
      <c r="AD1682" s="22">
        <f t="shared" si="425"/>
        <v>1.0394999999999996</v>
      </c>
      <c r="AE1682" s="22">
        <f t="shared" si="426"/>
        <v>0.93352340223330954</v>
      </c>
      <c r="AF1682" s="22">
        <f t="shared" si="427"/>
        <v>1.0499706055261615</v>
      </c>
      <c r="AG1682" s="22">
        <f t="shared" si="428"/>
        <v>-9.9241905469897612E-2</v>
      </c>
      <c r="AH1682" s="22">
        <f t="shared" si="429"/>
        <v>7.0348939457838433E-2</v>
      </c>
      <c r="AI1682" s="22">
        <f t="shared" si="430"/>
        <v>-0.69161169424964364</v>
      </c>
      <c r="AJ1682" s="22">
        <f t="shared" si="431"/>
        <v>-0.45480380224771316</v>
      </c>
      <c r="AK1682" s="22" t="str">
        <f t="shared" si="422"/>
        <v>3-Amino-3-(4-hydroxyphenyl)propanoate - 2 tags</v>
      </c>
      <c r="AL1682" s="22" t="str">
        <f t="shared" si="432"/>
        <v>Increase</v>
      </c>
      <c r="AM1682" s="24">
        <f t="shared" si="433"/>
        <v>0.20341749682349244</v>
      </c>
      <c r="AN1682" s="24">
        <f t="shared" si="434"/>
        <v>0.35091036612523296</v>
      </c>
      <c r="AO1682" s="25">
        <v>0.81812200000000002</v>
      </c>
      <c r="AP1682" s="24">
        <f t="shared" si="435"/>
        <v>0.35091036612523296</v>
      </c>
      <c r="AQ1682" s="25">
        <v>0.64674900000000002</v>
      </c>
      <c r="AR1682" s="25">
        <v>0.76237600000000005</v>
      </c>
      <c r="AS1682" s="19">
        <v>2782</v>
      </c>
      <c r="AT1682" s="19">
        <v>0.88700000000000001</v>
      </c>
      <c r="AU1682" s="19">
        <v>1.2110000000000001</v>
      </c>
      <c r="AV1682" s="19">
        <v>1.236</v>
      </c>
      <c r="AW1682" s="19">
        <v>1.256</v>
      </c>
      <c r="AX1682" s="19">
        <v>1.446</v>
      </c>
      <c r="AY1682" s="19">
        <v>0.999</v>
      </c>
      <c r="AZ1682" s="19">
        <v>1.286</v>
      </c>
      <c r="BA1682" s="19">
        <v>1.345</v>
      </c>
      <c r="BB1682" s="19">
        <v>1.1499999999999999</v>
      </c>
      <c r="BC1682" s="19">
        <v>1.0649999999999999</v>
      </c>
      <c r="BD1682" s="19">
        <v>1.117</v>
      </c>
      <c r="BE1682" s="19">
        <v>0.91</v>
      </c>
      <c r="BF1682" s="19">
        <v>0.94599999999999995</v>
      </c>
      <c r="BG1682" s="19">
        <v>0.93</v>
      </c>
      <c r="BH1682" s="19">
        <v>0.84399999999999997</v>
      </c>
      <c r="BI1682" s="19">
        <v>1.008</v>
      </c>
      <c r="BJ1682" s="19">
        <v>1.0649999999999999</v>
      </c>
      <c r="BK1682" s="19">
        <v>0.94499999999999995</v>
      </c>
      <c r="BL1682" s="19"/>
      <c r="BM1682" s="19">
        <v>0.96899999999999997</v>
      </c>
      <c r="BN1682" s="19">
        <v>1.218</v>
      </c>
      <c r="BO1682" s="19">
        <v>1.452</v>
      </c>
      <c r="BP1682" s="19">
        <v>1.36</v>
      </c>
      <c r="BQ1682" s="19">
        <v>1.2290000000000001</v>
      </c>
      <c r="BR1682" s="19">
        <v>0.85099999999999998</v>
      </c>
      <c r="BS1682" s="19">
        <v>1.488</v>
      </c>
      <c r="BT1682" s="19">
        <v>1.3480000000000001</v>
      </c>
      <c r="BU1682" s="19">
        <v>1.0549999999999999</v>
      </c>
      <c r="BV1682" s="19">
        <v>1.2430000000000001</v>
      </c>
      <c r="BW1682" s="19">
        <v>0.96499999999999997</v>
      </c>
      <c r="BX1682" s="19">
        <v>0.96899999999999997</v>
      </c>
      <c r="BY1682" s="19">
        <v>1.2589999999999999</v>
      </c>
      <c r="BZ1682" s="19">
        <v>0.97299999999999998</v>
      </c>
      <c r="CA1682" s="19">
        <v>1.042</v>
      </c>
      <c r="CB1682" s="19">
        <v>1.1830000000000001</v>
      </c>
      <c r="CC1682" s="19">
        <v>1.127</v>
      </c>
      <c r="CD1682" s="19">
        <v>1.3140000000000001</v>
      </c>
      <c r="CE1682" s="19"/>
      <c r="CF1682" s="19">
        <v>1.4970000000000001</v>
      </c>
      <c r="CG1682" s="19">
        <v>0.999</v>
      </c>
      <c r="CH1682" s="19">
        <v>1.0209999999999999</v>
      </c>
      <c r="CI1682" s="19">
        <v>1.258</v>
      </c>
      <c r="CJ1682" s="19">
        <v>0.94</v>
      </c>
      <c r="CK1682" s="19">
        <v>1.0760000000000001</v>
      </c>
      <c r="CL1682" s="19">
        <v>1.0589999999999999</v>
      </c>
      <c r="CM1682" s="19">
        <v>0.97399999999999998</v>
      </c>
      <c r="CN1682" s="19">
        <v>1.0269999999999999</v>
      </c>
      <c r="CO1682" s="19">
        <v>0.91400000000000003</v>
      </c>
      <c r="CP1682" s="19">
        <v>0.88600000000000001</v>
      </c>
      <c r="CQ1682" s="19">
        <v>1.23</v>
      </c>
      <c r="CR1682" s="19">
        <v>0.95699999999999996</v>
      </c>
      <c r="CS1682" s="19">
        <v>1.012</v>
      </c>
      <c r="CT1682" s="19">
        <v>0.99199999999999999</v>
      </c>
      <c r="CU1682" s="19">
        <v>0.82699999999999996</v>
      </c>
      <c r="CV1682" s="19">
        <v>1.0049999999999999</v>
      </c>
      <c r="CW1682" s="19">
        <v>1.0369999999999999</v>
      </c>
    </row>
    <row r="1683" spans="1:101" s="1" customFormat="1" ht="15" x14ac:dyDescent="0.2">
      <c r="A1683" s="19">
        <v>2784</v>
      </c>
      <c r="B1683" s="19">
        <v>530.5</v>
      </c>
      <c r="C1683" s="19">
        <v>1475.5</v>
      </c>
      <c r="D1683" s="19">
        <v>554.17719999999997</v>
      </c>
      <c r="E1683" s="19">
        <v>558.19050000000004</v>
      </c>
      <c r="F1683" s="19">
        <v>87.067899999999995</v>
      </c>
      <c r="G1683" s="20">
        <v>4378.2857139999996</v>
      </c>
      <c r="H1683" s="19">
        <v>1</v>
      </c>
      <c r="I1683" s="19">
        <v>2</v>
      </c>
      <c r="J1683" s="19" t="s">
        <v>109</v>
      </c>
      <c r="M1683" s="10"/>
      <c r="N1683" s="10"/>
      <c r="U1683" s="21">
        <v>1</v>
      </c>
      <c r="V1683" s="21">
        <v>29</v>
      </c>
      <c r="W1683" s="21">
        <v>398</v>
      </c>
      <c r="X1683" s="19">
        <v>0.05</v>
      </c>
      <c r="Y1683" s="19">
        <v>1.2390000000000001</v>
      </c>
      <c r="Z1683" s="19">
        <v>1.0780000000000001</v>
      </c>
      <c r="AA1683" s="19">
        <v>1.1140000000000001</v>
      </c>
      <c r="AB1683" s="22">
        <f t="shared" si="423"/>
        <v>1.1568333333333332</v>
      </c>
      <c r="AC1683" s="22">
        <f t="shared" si="424"/>
        <v>1.2116111111111112</v>
      </c>
      <c r="AD1683" s="22">
        <f t="shared" si="425"/>
        <v>0.9499444444444447</v>
      </c>
      <c r="AE1683" s="22">
        <f t="shared" si="426"/>
        <v>0.9547893071667658</v>
      </c>
      <c r="AF1683" s="22">
        <f t="shared" si="427"/>
        <v>1.2177905140651495</v>
      </c>
      <c r="AG1683" s="22">
        <f t="shared" si="428"/>
        <v>-6.6745685342266006E-2</v>
      </c>
      <c r="AH1683" s="22">
        <f t="shared" si="429"/>
        <v>0.28426598027842598</v>
      </c>
      <c r="AI1683" s="22">
        <f t="shared" si="430"/>
        <v>-0.28683329707263089</v>
      </c>
      <c r="AJ1683" s="22">
        <f t="shared" si="431"/>
        <v>-2.1346709345430206</v>
      </c>
      <c r="AK1683" s="22">
        <f t="shared" si="422"/>
        <v>0</v>
      </c>
      <c r="AL1683" s="22" t="str">
        <f t="shared" si="432"/>
        <v>Increase</v>
      </c>
      <c r="AM1683" s="24">
        <f t="shared" si="433"/>
        <v>0.51661463254402951</v>
      </c>
      <c r="AN1683" s="24">
        <f t="shared" si="434"/>
        <v>7.3338000559317719E-3</v>
      </c>
      <c r="AO1683" s="25">
        <v>0.86077999999999999</v>
      </c>
      <c r="AP1683" s="24">
        <f t="shared" si="435"/>
        <v>7.3338000559317719E-3</v>
      </c>
      <c r="AQ1683" s="25">
        <v>1.4035599999999999</v>
      </c>
      <c r="AR1683" s="25">
        <v>1.2788900000000001</v>
      </c>
      <c r="AS1683" s="19">
        <v>2784</v>
      </c>
      <c r="AT1683" s="19">
        <v>1.2070000000000001</v>
      </c>
      <c r="AU1683" s="19">
        <v>0.78900000000000003</v>
      </c>
      <c r="AV1683" s="19">
        <v>1.526</v>
      </c>
      <c r="AW1683" s="19">
        <v>0.97</v>
      </c>
      <c r="AX1683" s="19">
        <v>1.337</v>
      </c>
      <c r="AY1683" s="19">
        <v>1.262</v>
      </c>
      <c r="AZ1683" s="19">
        <v>1.004</v>
      </c>
      <c r="BA1683" s="19">
        <v>0.92800000000000005</v>
      </c>
      <c r="BB1683" s="19">
        <v>0.77600000000000002</v>
      </c>
      <c r="BC1683" s="19">
        <v>0.91800000000000004</v>
      </c>
      <c r="BD1683" s="19">
        <v>1.2330000000000001</v>
      </c>
      <c r="BE1683" s="19">
        <v>1.292</v>
      </c>
      <c r="BF1683" s="19">
        <v>1.1519999999999999</v>
      </c>
      <c r="BG1683" s="19">
        <v>0.997</v>
      </c>
      <c r="BH1683" s="19">
        <v>1.2749999999999999</v>
      </c>
      <c r="BI1683" s="19">
        <v>1.329</v>
      </c>
      <c r="BJ1683" s="19">
        <v>1.637</v>
      </c>
      <c r="BK1683" s="19">
        <v>1.1910000000000001</v>
      </c>
      <c r="BL1683" s="19"/>
      <c r="BM1683" s="19">
        <v>0.997</v>
      </c>
      <c r="BN1683" s="19">
        <v>1.0089999999999999</v>
      </c>
      <c r="BO1683" s="19">
        <v>1.1930000000000001</v>
      </c>
      <c r="BP1683" s="19">
        <v>1.5580000000000001</v>
      </c>
      <c r="BQ1683" s="19">
        <v>0.61199999999999999</v>
      </c>
      <c r="BR1683" s="19">
        <v>1.03</v>
      </c>
      <c r="BS1683" s="19">
        <v>1.2070000000000001</v>
      </c>
      <c r="BT1683" s="19">
        <v>1.4119999999999999</v>
      </c>
      <c r="BU1683" s="19">
        <v>1.36</v>
      </c>
      <c r="BV1683" s="19">
        <v>0.94</v>
      </c>
      <c r="BW1683" s="19">
        <v>0.97</v>
      </c>
      <c r="BX1683" s="19">
        <v>1.1040000000000001</v>
      </c>
      <c r="BY1683" s="19">
        <v>1.5620000000000001</v>
      </c>
      <c r="BZ1683" s="19">
        <v>1.45</v>
      </c>
      <c r="CA1683" s="19">
        <v>1.3640000000000001</v>
      </c>
      <c r="CB1683" s="19">
        <v>1.613</v>
      </c>
      <c r="CC1683" s="19">
        <v>1.2909999999999999</v>
      </c>
      <c r="CD1683" s="19">
        <v>1.137</v>
      </c>
      <c r="CE1683" s="19"/>
      <c r="CF1683" s="19">
        <v>0.93700000000000006</v>
      </c>
      <c r="CG1683" s="19">
        <v>0.73099999999999998</v>
      </c>
      <c r="CH1683" s="19">
        <v>1.0289999999999999</v>
      </c>
      <c r="CI1683" s="19">
        <v>0.67100000000000004</v>
      </c>
      <c r="CJ1683" s="19">
        <v>0.95</v>
      </c>
      <c r="CK1683" s="19">
        <v>0.90500000000000003</v>
      </c>
      <c r="CL1683" s="19">
        <v>0.86899999999999999</v>
      </c>
      <c r="CM1683" s="19">
        <v>0.876</v>
      </c>
      <c r="CN1683" s="19">
        <v>1.171</v>
      </c>
      <c r="CO1683" s="19">
        <v>0.85799999999999998</v>
      </c>
      <c r="CP1683" s="19">
        <v>1.552</v>
      </c>
      <c r="CQ1683" s="19">
        <v>0.81100000000000005</v>
      </c>
      <c r="CR1683" s="19">
        <v>0.97399999999999998</v>
      </c>
      <c r="CS1683" s="19">
        <v>0.877</v>
      </c>
      <c r="CT1683" s="19">
        <v>0.89200000000000002</v>
      </c>
      <c r="CU1683" s="19">
        <v>1.1679999999999999</v>
      </c>
      <c r="CV1683" s="19">
        <v>0.879</v>
      </c>
      <c r="CW1683" s="19">
        <v>0.94899999999999995</v>
      </c>
    </row>
    <row r="1684" spans="1:101" s="1" customFormat="1" ht="15" x14ac:dyDescent="0.2">
      <c r="A1684" s="19">
        <v>2795</v>
      </c>
      <c r="B1684" s="19">
        <v>532.6</v>
      </c>
      <c r="C1684" s="19">
        <v>1478.5</v>
      </c>
      <c r="D1684" s="19">
        <v>277.5924</v>
      </c>
      <c r="E1684" s="19">
        <v>279.59910000000002</v>
      </c>
      <c r="F1684" s="19">
        <v>87.068100000000001</v>
      </c>
      <c r="G1684" s="20">
        <v>4883.6000000000004</v>
      </c>
      <c r="H1684" s="19">
        <v>2</v>
      </c>
      <c r="I1684" s="19">
        <v>2</v>
      </c>
      <c r="J1684" s="19" t="s">
        <v>109</v>
      </c>
      <c r="M1684" s="10"/>
      <c r="N1684" s="10"/>
      <c r="U1684" s="21">
        <v>1</v>
      </c>
      <c r="V1684" s="21">
        <v>29</v>
      </c>
      <c r="W1684" s="21">
        <v>397</v>
      </c>
      <c r="X1684" s="19">
        <v>0.05</v>
      </c>
      <c r="Y1684" s="19">
        <v>1.1060000000000001</v>
      </c>
      <c r="Z1684" s="19">
        <v>1.1439999999999999</v>
      </c>
      <c r="AA1684" s="19">
        <v>0.99299999999999999</v>
      </c>
      <c r="AB1684" s="22">
        <f t="shared" si="423"/>
        <v>1.0994999999999999</v>
      </c>
      <c r="AC1684" s="22">
        <f t="shared" si="424"/>
        <v>1.2251666666666667</v>
      </c>
      <c r="AD1684" s="22">
        <f t="shared" si="425"/>
        <v>0.96266666666666667</v>
      </c>
      <c r="AE1684" s="22">
        <f t="shared" si="426"/>
        <v>0.89742892123520601</v>
      </c>
      <c r="AF1684" s="22">
        <f t="shared" si="427"/>
        <v>1.1421398891966759</v>
      </c>
      <c r="AG1684" s="22">
        <f t="shared" si="428"/>
        <v>-0.15613041672302894</v>
      </c>
      <c r="AH1684" s="22">
        <f t="shared" si="429"/>
        <v>0.1917393626889532</v>
      </c>
      <c r="AI1684" s="22">
        <f t="shared" si="430"/>
        <v>-0.69848930123375619</v>
      </c>
      <c r="AJ1684" s="22">
        <f t="shared" si="431"/>
        <v>-1.4891764978248705</v>
      </c>
      <c r="AK1684" s="22">
        <f t="shared" si="422"/>
        <v>0</v>
      </c>
      <c r="AL1684" s="22" t="str">
        <f t="shared" si="432"/>
        <v>Increase</v>
      </c>
      <c r="AM1684" s="24">
        <f t="shared" si="433"/>
        <v>0.20022149451856064</v>
      </c>
      <c r="AN1684" s="24">
        <f t="shared" si="434"/>
        <v>3.2420783210069005E-2</v>
      </c>
      <c r="AO1684" s="25">
        <v>1.05887</v>
      </c>
      <c r="AP1684" s="24">
        <f t="shared" si="435"/>
        <v>3.2420783210069005E-2</v>
      </c>
      <c r="AQ1684" s="25">
        <v>1.1496999999999999</v>
      </c>
      <c r="AR1684" s="25">
        <v>1.0670999999999999</v>
      </c>
      <c r="AS1684" s="19">
        <v>2795</v>
      </c>
      <c r="AT1684" s="19">
        <v>1.1220000000000001</v>
      </c>
      <c r="AU1684" s="19">
        <v>0.84199999999999997</v>
      </c>
      <c r="AV1684" s="19">
        <v>1.2490000000000001</v>
      </c>
      <c r="AW1684" s="19">
        <v>1.0509999999999999</v>
      </c>
      <c r="AX1684" s="19">
        <v>1.179</v>
      </c>
      <c r="AY1684" s="19">
        <v>1.175</v>
      </c>
      <c r="AZ1684" s="19">
        <v>0.96399999999999997</v>
      </c>
      <c r="BA1684" s="19">
        <v>1.0649999999999999</v>
      </c>
      <c r="BB1684" s="19">
        <v>0.76200000000000001</v>
      </c>
      <c r="BC1684" s="19">
        <v>1.01</v>
      </c>
      <c r="BD1684" s="19">
        <v>1.0449999999999999</v>
      </c>
      <c r="BE1684" s="19">
        <v>1.038</v>
      </c>
      <c r="BF1684" s="19">
        <v>1.0669999999999999</v>
      </c>
      <c r="BG1684" s="19">
        <v>1.1850000000000001</v>
      </c>
      <c r="BH1684" s="19">
        <v>1.5189999999999999</v>
      </c>
      <c r="BI1684" s="19">
        <v>1.171</v>
      </c>
      <c r="BJ1684" s="19">
        <v>1.4530000000000001</v>
      </c>
      <c r="BK1684" s="19">
        <v>0.89400000000000002</v>
      </c>
      <c r="BL1684" s="19"/>
      <c r="BM1684" s="19">
        <v>0.96099999999999997</v>
      </c>
      <c r="BN1684" s="19">
        <v>1.04</v>
      </c>
      <c r="BO1684" s="19">
        <v>1.2390000000000001</v>
      </c>
      <c r="BP1684" s="19">
        <v>1.377</v>
      </c>
      <c r="BQ1684" s="19">
        <v>0.58599999999999997</v>
      </c>
      <c r="BR1684" s="19">
        <v>0.90500000000000003</v>
      </c>
      <c r="BS1684" s="19">
        <v>1.1379999999999999</v>
      </c>
      <c r="BT1684" s="19">
        <v>1.694</v>
      </c>
      <c r="BU1684" s="19">
        <v>1.2989999999999999</v>
      </c>
      <c r="BV1684" s="19">
        <v>0.82399999999999995</v>
      </c>
      <c r="BW1684" s="19">
        <v>0.92100000000000004</v>
      </c>
      <c r="BX1684" s="19">
        <v>1.0569999999999999</v>
      </c>
      <c r="BY1684" s="19">
        <v>1.8759999999999999</v>
      </c>
      <c r="BZ1684" s="19">
        <v>1.516</v>
      </c>
      <c r="CA1684" s="19">
        <v>1.4570000000000001</v>
      </c>
      <c r="CB1684" s="19">
        <v>1.9</v>
      </c>
      <c r="CC1684" s="19">
        <v>1.1279999999999999</v>
      </c>
      <c r="CD1684" s="19">
        <v>1.135</v>
      </c>
      <c r="CE1684" s="19"/>
      <c r="CF1684" s="19">
        <v>1.05</v>
      </c>
      <c r="CG1684" s="19">
        <v>0.80800000000000005</v>
      </c>
      <c r="CH1684" s="19">
        <v>1.099</v>
      </c>
      <c r="CI1684" s="19">
        <v>0.71699999999999997</v>
      </c>
      <c r="CJ1684" s="19">
        <v>0.90800000000000003</v>
      </c>
      <c r="CK1684" s="19">
        <v>0.86599999999999999</v>
      </c>
      <c r="CL1684" s="19">
        <v>0.80900000000000005</v>
      </c>
      <c r="CM1684" s="19">
        <v>0.89700000000000002</v>
      </c>
      <c r="CN1684" s="19">
        <v>1.0960000000000001</v>
      </c>
      <c r="CO1684" s="19">
        <v>0.68799999999999994</v>
      </c>
      <c r="CP1684" s="19">
        <v>1.4390000000000001</v>
      </c>
      <c r="CQ1684" s="19">
        <v>1.0209999999999999</v>
      </c>
      <c r="CR1684" s="19">
        <v>0.999</v>
      </c>
      <c r="CS1684" s="19">
        <v>0.88600000000000001</v>
      </c>
      <c r="CT1684" s="19">
        <v>1.0960000000000001</v>
      </c>
      <c r="CU1684" s="19">
        <v>1.145</v>
      </c>
      <c r="CV1684" s="19">
        <v>0.94099999999999995</v>
      </c>
      <c r="CW1684" s="19">
        <v>0.86299999999999999</v>
      </c>
    </row>
    <row r="1685" spans="1:101" s="1" customFormat="1" ht="15" x14ac:dyDescent="0.2">
      <c r="A1685" s="19">
        <v>2799</v>
      </c>
      <c r="B1685" s="19">
        <v>532.6</v>
      </c>
      <c r="C1685" s="19">
        <v>1478.9</v>
      </c>
      <c r="D1685" s="19">
        <v>302.57909999999998</v>
      </c>
      <c r="E1685" s="19">
        <v>304.58569999999997</v>
      </c>
      <c r="F1685" s="19">
        <v>137.04159999999999</v>
      </c>
      <c r="G1685" s="20">
        <v>7418</v>
      </c>
      <c r="H1685" s="19">
        <v>2</v>
      </c>
      <c r="I1685" s="19">
        <v>2</v>
      </c>
      <c r="J1685" s="19" t="s">
        <v>117</v>
      </c>
      <c r="M1685" s="10"/>
      <c r="N1685" s="10"/>
      <c r="U1685" s="21">
        <v>0</v>
      </c>
      <c r="V1685" s="21">
        <v>0</v>
      </c>
      <c r="W1685" s="21">
        <v>2</v>
      </c>
      <c r="X1685" s="19">
        <v>0.05</v>
      </c>
      <c r="Y1685" s="19">
        <v>0.76</v>
      </c>
      <c r="Z1685" s="19">
        <v>0.92900000000000005</v>
      </c>
      <c r="AA1685" s="19">
        <v>0.83399999999999996</v>
      </c>
      <c r="AB1685" s="22">
        <f t="shared" si="423"/>
        <v>1.2009444444444444</v>
      </c>
      <c r="AC1685" s="22">
        <f t="shared" si="424"/>
        <v>1.0424444444444445</v>
      </c>
      <c r="AD1685" s="22">
        <f t="shared" si="425"/>
        <v>1.4926666666666666</v>
      </c>
      <c r="AE1685" s="22">
        <f t="shared" si="426"/>
        <v>1.1520464719675974</v>
      </c>
      <c r="AF1685" s="22">
        <f t="shared" si="427"/>
        <v>0.80456304898019948</v>
      </c>
      <c r="AG1685" s="22">
        <f t="shared" si="428"/>
        <v>0.20419891428450127</v>
      </c>
      <c r="AH1685" s="22">
        <f t="shared" si="429"/>
        <v>-0.31372261379327099</v>
      </c>
      <c r="AI1685" s="22">
        <f t="shared" si="430"/>
        <v>-0.76078652661052171</v>
      </c>
      <c r="AJ1685" s="22">
        <f t="shared" si="431"/>
        <v>-0.75407095075227715</v>
      </c>
      <c r="AK1685" s="22">
        <f t="shared" si="422"/>
        <v>0</v>
      </c>
      <c r="AL1685" s="22" t="str">
        <f t="shared" si="432"/>
        <v>Lowering</v>
      </c>
      <c r="AM1685" s="24">
        <f t="shared" si="433"/>
        <v>0.17346564423768202</v>
      </c>
      <c r="AN1685" s="24">
        <f t="shared" si="434"/>
        <v>0.17616882156423855</v>
      </c>
      <c r="AO1685" s="25">
        <v>0.73561399999999999</v>
      </c>
      <c r="AP1685" s="24">
        <f t="shared" si="435"/>
        <v>0.17616882156423855</v>
      </c>
      <c r="AQ1685" s="25">
        <v>1.1211199999999999</v>
      </c>
      <c r="AR1685" s="25">
        <v>1.0538400000000001</v>
      </c>
      <c r="AS1685" s="19">
        <v>2799</v>
      </c>
      <c r="AT1685" s="19">
        <v>0.82</v>
      </c>
      <c r="AU1685" s="19">
        <v>1.1359999999999999</v>
      </c>
      <c r="AV1685" s="19">
        <v>1.8169999999999999</v>
      </c>
      <c r="AW1685" s="19">
        <v>0.94499999999999995</v>
      </c>
      <c r="AX1685" s="19">
        <v>0.94199999999999995</v>
      </c>
      <c r="AY1685" s="19">
        <v>0.84899999999999998</v>
      </c>
      <c r="AZ1685" s="19">
        <v>1.085</v>
      </c>
      <c r="BA1685" s="19">
        <v>0.94799999999999995</v>
      </c>
      <c r="BB1685" s="19">
        <v>1.5669999999999999</v>
      </c>
      <c r="BC1685" s="19">
        <v>0.90800000000000003</v>
      </c>
      <c r="BD1685" s="19">
        <v>0.76400000000000001</v>
      </c>
      <c r="BE1685" s="19">
        <v>1.5269999999999999</v>
      </c>
      <c r="BF1685" s="19">
        <v>1.825</v>
      </c>
      <c r="BG1685" s="19">
        <v>1.405</v>
      </c>
      <c r="BH1685" s="19">
        <v>1.2150000000000001</v>
      </c>
      <c r="BI1685" s="19">
        <v>1.2490000000000001</v>
      </c>
      <c r="BJ1685" s="19">
        <v>1.0529999999999999</v>
      </c>
      <c r="BK1685" s="19">
        <v>1.5620000000000001</v>
      </c>
      <c r="BL1685" s="19"/>
      <c r="BM1685" s="19">
        <v>0.86399999999999999</v>
      </c>
      <c r="BN1685" s="19">
        <v>0.93500000000000005</v>
      </c>
      <c r="BO1685" s="19">
        <v>0.93899999999999995</v>
      </c>
      <c r="BP1685" s="19">
        <v>0.58799999999999997</v>
      </c>
      <c r="BQ1685" s="19">
        <v>0.877</v>
      </c>
      <c r="BR1685" s="19">
        <v>1.1859999999999999</v>
      </c>
      <c r="BS1685" s="19">
        <v>0.90600000000000003</v>
      </c>
      <c r="BT1685" s="19">
        <v>1.0880000000000001</v>
      </c>
      <c r="BU1685" s="19">
        <v>0.74099999999999999</v>
      </c>
      <c r="BV1685" s="19">
        <v>1.04</v>
      </c>
      <c r="BW1685" s="19">
        <v>0.86299999999999999</v>
      </c>
      <c r="BX1685" s="19">
        <v>1.407</v>
      </c>
      <c r="BY1685" s="19">
        <v>1.294</v>
      </c>
      <c r="BZ1685" s="19">
        <v>2.0870000000000002</v>
      </c>
      <c r="CA1685" s="19">
        <v>1.2789999999999999</v>
      </c>
      <c r="CB1685" s="19">
        <v>1.1879999999999999</v>
      </c>
      <c r="CC1685" s="19">
        <v>0.66100000000000003</v>
      </c>
      <c r="CD1685" s="19">
        <v>0.82099999999999995</v>
      </c>
      <c r="CE1685" s="19"/>
      <c r="CF1685" s="19">
        <v>0.72399999999999998</v>
      </c>
      <c r="CG1685" s="19">
        <v>1.367</v>
      </c>
      <c r="CH1685" s="19">
        <v>0.63400000000000001</v>
      </c>
      <c r="CI1685" s="19">
        <v>0.94299999999999995</v>
      </c>
      <c r="CJ1685" s="19">
        <v>1.375</v>
      </c>
      <c r="CK1685" s="19">
        <v>1.296</v>
      </c>
      <c r="CL1685" s="19">
        <v>2.984</v>
      </c>
      <c r="CM1685" s="19">
        <v>1.4790000000000001</v>
      </c>
      <c r="CN1685" s="19">
        <v>0.88500000000000001</v>
      </c>
      <c r="CO1685" s="19">
        <v>1.627</v>
      </c>
      <c r="CP1685" s="19">
        <v>2.96</v>
      </c>
      <c r="CQ1685" s="19">
        <v>1.4850000000000001</v>
      </c>
      <c r="CR1685" s="19">
        <v>1.264</v>
      </c>
      <c r="CS1685" s="19">
        <v>0.81699999999999995</v>
      </c>
      <c r="CT1685" s="19">
        <v>1.5449999999999999</v>
      </c>
      <c r="CU1685" s="19">
        <v>3.46</v>
      </c>
      <c r="CV1685" s="19">
        <v>1.218</v>
      </c>
      <c r="CW1685" s="19">
        <v>0.80500000000000005</v>
      </c>
    </row>
    <row r="1686" spans="1:101" s="1" customFormat="1" ht="15" x14ac:dyDescent="0.2">
      <c r="A1686" s="19">
        <v>2801</v>
      </c>
      <c r="B1686" s="19">
        <v>532.70000000000005</v>
      </c>
      <c r="C1686" s="19">
        <v>1479</v>
      </c>
      <c r="D1686" s="19">
        <v>365.1223</v>
      </c>
      <c r="E1686" s="19">
        <v>367.1275</v>
      </c>
      <c r="F1686" s="19">
        <v>131.06399999999999</v>
      </c>
      <c r="G1686" s="20">
        <v>8994</v>
      </c>
      <c r="H1686" s="19">
        <v>1</v>
      </c>
      <c r="I1686" s="19">
        <v>1</v>
      </c>
      <c r="J1686" s="19" t="s">
        <v>117</v>
      </c>
      <c r="M1686" s="10"/>
      <c r="N1686" s="10"/>
      <c r="U1686" s="21">
        <v>0</v>
      </c>
      <c r="V1686" s="21">
        <v>0</v>
      </c>
      <c r="W1686" s="21">
        <v>1</v>
      </c>
      <c r="X1686" s="19">
        <v>0.05</v>
      </c>
      <c r="Y1686" s="19">
        <v>1.0880000000000001</v>
      </c>
      <c r="Z1686" s="19">
        <v>1.1379999999999999</v>
      </c>
      <c r="AA1686" s="19">
        <v>1.0580000000000001</v>
      </c>
      <c r="AB1686" s="22">
        <f t="shared" si="423"/>
        <v>0.9695555555555555</v>
      </c>
      <c r="AC1686" s="22">
        <f t="shared" si="424"/>
        <v>1.4163333333333334</v>
      </c>
      <c r="AD1686" s="22">
        <f t="shared" si="425"/>
        <v>1.3037777777777777</v>
      </c>
      <c r="AE1686" s="22">
        <f t="shared" si="426"/>
        <v>0.68455322821055931</v>
      </c>
      <c r="AF1686" s="22">
        <f t="shared" si="427"/>
        <v>0.74365092892449292</v>
      </c>
      <c r="AG1686" s="22">
        <f t="shared" si="428"/>
        <v>-0.54676537065794273</v>
      </c>
      <c r="AH1686" s="22">
        <f t="shared" si="429"/>
        <v>-0.42730251829486532</v>
      </c>
      <c r="AI1686" s="22">
        <f t="shared" si="430"/>
        <v>-1.45365259644144</v>
      </c>
      <c r="AJ1686" s="22">
        <f t="shared" si="431"/>
        <v>-1.609955013198807</v>
      </c>
      <c r="AK1686" s="22">
        <f t="shared" si="422"/>
        <v>0</v>
      </c>
      <c r="AL1686" s="22" t="str">
        <f t="shared" si="432"/>
        <v>Increase</v>
      </c>
      <c r="AM1686" s="24">
        <f t="shared" si="433"/>
        <v>3.5184177546356277E-2</v>
      </c>
      <c r="AN1686" s="24">
        <f t="shared" si="434"/>
        <v>2.4549632021801326E-2</v>
      </c>
      <c r="AO1686" s="25">
        <v>1.2518199999999999</v>
      </c>
      <c r="AP1686" s="24">
        <f t="shared" si="435"/>
        <v>2.4549632021801326E-2</v>
      </c>
      <c r="AQ1686" s="25">
        <v>1.43441</v>
      </c>
      <c r="AR1686" s="25">
        <v>1.32596</v>
      </c>
      <c r="AS1686" s="19">
        <v>2801</v>
      </c>
      <c r="AT1686" s="19">
        <v>0.91800000000000004</v>
      </c>
      <c r="AU1686" s="19">
        <v>1.4750000000000001</v>
      </c>
      <c r="AV1686" s="19">
        <v>0.57499999999999996</v>
      </c>
      <c r="AW1686" s="19">
        <v>1.302</v>
      </c>
      <c r="AX1686" s="19">
        <v>0.82799999999999996</v>
      </c>
      <c r="AY1686" s="19">
        <v>0.57799999999999996</v>
      </c>
      <c r="AZ1686" s="19">
        <v>1.956</v>
      </c>
      <c r="BA1686" s="19">
        <v>1.155</v>
      </c>
      <c r="BB1686" s="19">
        <v>1.0369999999999999</v>
      </c>
      <c r="BC1686" s="19">
        <v>0.94</v>
      </c>
      <c r="BD1686" s="19">
        <v>0.70099999999999996</v>
      </c>
      <c r="BE1686" s="19">
        <v>1.27</v>
      </c>
      <c r="BF1686" s="19">
        <v>0.70699999999999996</v>
      </c>
      <c r="BG1686" s="19">
        <v>1.4950000000000001</v>
      </c>
      <c r="BH1686" s="19">
        <v>0.69199999999999995</v>
      </c>
      <c r="BI1686" s="19">
        <v>0.34499999999999997</v>
      </c>
      <c r="BJ1686" s="19">
        <v>0.67</v>
      </c>
      <c r="BK1686" s="19">
        <v>0.80800000000000005</v>
      </c>
      <c r="BL1686" s="19"/>
      <c r="BM1686" s="19">
        <v>1.9119999999999999</v>
      </c>
      <c r="BN1686" s="19">
        <v>1.528</v>
      </c>
      <c r="BO1686" s="19">
        <v>0.72799999999999998</v>
      </c>
      <c r="BP1686" s="19">
        <v>0.92100000000000004</v>
      </c>
      <c r="BQ1686" s="19">
        <v>3.0339999999999998</v>
      </c>
      <c r="BR1686" s="19">
        <v>2.7269999999999999</v>
      </c>
      <c r="BS1686" s="19">
        <v>1.736</v>
      </c>
      <c r="BT1686" s="19">
        <v>0.57799999999999996</v>
      </c>
      <c r="BU1686" s="19">
        <v>0.99299999999999999</v>
      </c>
      <c r="BV1686" s="19">
        <v>1.345</v>
      </c>
      <c r="BW1686" s="19">
        <v>2.4809999999999999</v>
      </c>
      <c r="BX1686" s="19">
        <v>0.81</v>
      </c>
      <c r="BY1686" s="19">
        <v>0.70299999999999996</v>
      </c>
      <c r="BZ1686" s="19">
        <v>0.73299999999999998</v>
      </c>
      <c r="CA1686" s="19">
        <v>1.375</v>
      </c>
      <c r="CB1686" s="19">
        <v>0.58799999999999997</v>
      </c>
      <c r="CC1686" s="19">
        <v>1.63</v>
      </c>
      <c r="CD1686" s="19">
        <v>1.6719999999999999</v>
      </c>
      <c r="CE1686" s="19"/>
      <c r="CF1686" s="19">
        <v>0.88400000000000001</v>
      </c>
      <c r="CG1686" s="19">
        <v>1.5680000000000001</v>
      </c>
      <c r="CH1686" s="19">
        <v>1.8</v>
      </c>
      <c r="CI1686" s="19">
        <v>1.6359999999999999</v>
      </c>
      <c r="CJ1686" s="19">
        <v>1.89</v>
      </c>
      <c r="CK1686" s="19">
        <v>1.863</v>
      </c>
      <c r="CL1686" s="19">
        <v>1.5489999999999999</v>
      </c>
      <c r="CM1686" s="19">
        <v>1.502</v>
      </c>
      <c r="CN1686" s="19">
        <v>0.504</v>
      </c>
      <c r="CO1686" s="19">
        <v>1.0169999999999999</v>
      </c>
      <c r="CP1686" s="19">
        <v>0.53</v>
      </c>
      <c r="CQ1686" s="19">
        <v>1.6060000000000001</v>
      </c>
      <c r="CR1686" s="19">
        <v>1.52</v>
      </c>
      <c r="CS1686" s="19">
        <v>1.196</v>
      </c>
      <c r="CT1686" s="19">
        <v>1.131</v>
      </c>
      <c r="CU1686" s="19">
        <v>0.60899999999999999</v>
      </c>
      <c r="CV1686" s="19">
        <v>1.2190000000000001</v>
      </c>
      <c r="CW1686" s="19">
        <v>1.444</v>
      </c>
    </row>
    <row r="1687" spans="1:101" s="1" customFormat="1" ht="15" x14ac:dyDescent="0.2">
      <c r="A1687" s="19">
        <v>2804</v>
      </c>
      <c r="B1687" s="19">
        <v>532.70000000000005</v>
      </c>
      <c r="C1687" s="19">
        <v>1479.8</v>
      </c>
      <c r="D1687" s="19">
        <v>303.07819999999998</v>
      </c>
      <c r="E1687" s="19">
        <v>305.08440000000002</v>
      </c>
      <c r="F1687" s="19">
        <v>138.03970000000001</v>
      </c>
      <c r="G1687" s="20">
        <v>4130.8571430000002</v>
      </c>
      <c r="H1687" s="19">
        <v>2</v>
      </c>
      <c r="I1687" s="19">
        <v>2</v>
      </c>
      <c r="J1687" s="19" t="s">
        <v>117</v>
      </c>
      <c r="M1687" s="10"/>
      <c r="N1687" s="10"/>
      <c r="U1687" s="21">
        <v>0</v>
      </c>
      <c r="V1687" s="21">
        <v>0</v>
      </c>
      <c r="W1687" s="21">
        <v>3</v>
      </c>
      <c r="X1687" s="19">
        <v>0.05</v>
      </c>
      <c r="Y1687" s="19">
        <v>0.60099999999999998</v>
      </c>
      <c r="Z1687" s="19">
        <v>0.747</v>
      </c>
      <c r="AA1687" s="19">
        <v>0.83</v>
      </c>
      <c r="AB1687" s="22">
        <f t="shared" si="423"/>
        <v>1.2186111111111109</v>
      </c>
      <c r="AC1687" s="22">
        <f t="shared" si="424"/>
        <v>1.0067777777777775</v>
      </c>
      <c r="AD1687" s="22">
        <f t="shared" si="425"/>
        <v>1.3381111111111113</v>
      </c>
      <c r="AE1687" s="22">
        <f t="shared" si="426"/>
        <v>1.2104072398190047</v>
      </c>
      <c r="AF1687" s="22">
        <f t="shared" si="427"/>
        <v>0.91069500954911542</v>
      </c>
      <c r="AG1687" s="22">
        <f t="shared" si="428"/>
        <v>0.2754925218970779</v>
      </c>
      <c r="AH1687" s="22">
        <f t="shared" si="429"/>
        <v>-0.13496011647128225</v>
      </c>
      <c r="AI1687" s="22">
        <f t="shared" si="430"/>
        <v>-1.3104788903970832</v>
      </c>
      <c r="AJ1687" s="22">
        <f t="shared" si="431"/>
        <v>-0.26513104815479305</v>
      </c>
      <c r="AK1687" s="22">
        <f t="shared" si="422"/>
        <v>0</v>
      </c>
      <c r="AL1687" s="22" t="str">
        <f t="shared" si="432"/>
        <v>Lowering</v>
      </c>
      <c r="AM1687" s="24">
        <f t="shared" si="433"/>
        <v>4.8923904483092799E-2</v>
      </c>
      <c r="AN1687" s="24">
        <f t="shared" si="434"/>
        <v>0.54308643069122575</v>
      </c>
      <c r="AO1687" s="25">
        <v>1.02068</v>
      </c>
      <c r="AP1687" s="24">
        <f t="shared" si="435"/>
        <v>0.54308643069122575</v>
      </c>
      <c r="AQ1687" s="25">
        <v>0.63917400000000002</v>
      </c>
      <c r="AR1687" s="25">
        <v>0.75871900000000003</v>
      </c>
      <c r="AS1687" s="19">
        <v>2804</v>
      </c>
      <c r="AT1687" s="19">
        <v>0.80500000000000005</v>
      </c>
      <c r="AU1687" s="19">
        <v>1.679</v>
      </c>
      <c r="AV1687" s="19">
        <v>1.3380000000000001</v>
      </c>
      <c r="AW1687" s="19">
        <v>0.97499999999999998</v>
      </c>
      <c r="AX1687" s="19">
        <v>0.95699999999999996</v>
      </c>
      <c r="AY1687" s="19">
        <v>0.81100000000000005</v>
      </c>
      <c r="AZ1687" s="19">
        <v>1.3759999999999999</v>
      </c>
      <c r="BA1687" s="19">
        <v>0.81</v>
      </c>
      <c r="BB1687" s="19">
        <v>1.571</v>
      </c>
      <c r="BC1687" s="19">
        <v>1.2190000000000001</v>
      </c>
      <c r="BD1687" s="19">
        <v>0.82499999999999996</v>
      </c>
      <c r="BE1687" s="19">
        <v>1.5029999999999999</v>
      </c>
      <c r="BF1687" s="19">
        <v>1.66</v>
      </c>
      <c r="BG1687" s="19">
        <v>1.28</v>
      </c>
      <c r="BH1687" s="19">
        <v>1.115</v>
      </c>
      <c r="BI1687" s="19">
        <v>1.149</v>
      </c>
      <c r="BJ1687" s="19">
        <v>1.4359999999999999</v>
      </c>
      <c r="BK1687" s="19">
        <v>1.4259999999999999</v>
      </c>
      <c r="BL1687" s="19"/>
      <c r="BM1687" s="19">
        <v>0.92200000000000004</v>
      </c>
      <c r="BN1687" s="19">
        <v>0.96499999999999997</v>
      </c>
      <c r="BO1687" s="19">
        <v>1.4259999999999999</v>
      </c>
      <c r="BP1687" s="19">
        <v>0.56399999999999995</v>
      </c>
      <c r="BQ1687" s="19">
        <v>1.1459999999999999</v>
      </c>
      <c r="BR1687" s="19">
        <v>1.2</v>
      </c>
      <c r="BS1687" s="19">
        <v>0.67300000000000004</v>
      </c>
      <c r="BT1687" s="19">
        <v>1.0900000000000001</v>
      </c>
      <c r="BU1687" s="19">
        <v>0.86499999999999999</v>
      </c>
      <c r="BV1687" s="19">
        <v>1.2889999999999999</v>
      </c>
      <c r="BW1687" s="19">
        <v>0.86599999999999999</v>
      </c>
      <c r="BX1687" s="19">
        <v>0.92300000000000004</v>
      </c>
      <c r="BY1687" s="19">
        <v>1.0569999999999999</v>
      </c>
      <c r="BZ1687" s="19">
        <v>1.9339999999999999</v>
      </c>
      <c r="CA1687" s="19">
        <v>0.70399999999999996</v>
      </c>
      <c r="CB1687" s="19">
        <v>0.88600000000000001</v>
      </c>
      <c r="CC1687" s="19">
        <v>0.72899999999999998</v>
      </c>
      <c r="CD1687" s="19">
        <v>0.88300000000000001</v>
      </c>
      <c r="CE1687" s="19"/>
      <c r="CF1687" s="19">
        <v>0.72199999999999998</v>
      </c>
      <c r="CG1687" s="19">
        <v>1.5940000000000001</v>
      </c>
      <c r="CH1687" s="19">
        <v>0.72699999999999998</v>
      </c>
      <c r="CI1687" s="19">
        <v>0.82299999999999995</v>
      </c>
      <c r="CJ1687" s="19">
        <v>1.0940000000000001</v>
      </c>
      <c r="CK1687" s="19">
        <v>1.284</v>
      </c>
      <c r="CL1687" s="19">
        <v>3.0150000000000001</v>
      </c>
      <c r="CM1687" s="19">
        <v>1.091</v>
      </c>
      <c r="CN1687" s="19">
        <v>0.91300000000000003</v>
      </c>
      <c r="CO1687" s="19">
        <v>1.242</v>
      </c>
      <c r="CP1687" s="19">
        <v>2.2810000000000001</v>
      </c>
      <c r="CQ1687" s="19">
        <v>1.2050000000000001</v>
      </c>
      <c r="CR1687" s="19">
        <v>0.997</v>
      </c>
      <c r="CS1687" s="19">
        <v>0.80500000000000005</v>
      </c>
      <c r="CT1687" s="19">
        <v>1.3340000000000001</v>
      </c>
      <c r="CU1687" s="19">
        <v>3.2890000000000001</v>
      </c>
      <c r="CV1687" s="19">
        <v>1.032</v>
      </c>
      <c r="CW1687" s="19">
        <v>0.63800000000000001</v>
      </c>
    </row>
    <row r="1688" spans="1:101" s="1" customFormat="1" ht="15" x14ac:dyDescent="0.2">
      <c r="A1688" s="19">
        <v>2806</v>
      </c>
      <c r="B1688" s="19">
        <v>533.1</v>
      </c>
      <c r="C1688" s="19">
        <v>1480.1</v>
      </c>
      <c r="D1688" s="19">
        <v>302.07830000000001</v>
      </c>
      <c r="E1688" s="19">
        <v>304.08499999999998</v>
      </c>
      <c r="F1688" s="19">
        <v>136.03989999999999</v>
      </c>
      <c r="G1688" s="20">
        <v>30731.183669999999</v>
      </c>
      <c r="H1688" s="19">
        <v>2</v>
      </c>
      <c r="I1688" s="19">
        <v>2</v>
      </c>
      <c r="J1688" s="19" t="s">
        <v>117</v>
      </c>
      <c r="M1688" s="10"/>
      <c r="N1688" s="10"/>
      <c r="U1688" s="21">
        <v>0</v>
      </c>
      <c r="V1688" s="21">
        <v>0</v>
      </c>
      <c r="W1688" s="21">
        <v>10</v>
      </c>
      <c r="X1688" s="19">
        <v>0.05</v>
      </c>
      <c r="Y1688" s="19">
        <v>0.75700000000000001</v>
      </c>
      <c r="Z1688" s="19">
        <v>0.78100000000000003</v>
      </c>
      <c r="AA1688" s="19">
        <v>0.76600000000000001</v>
      </c>
      <c r="AB1688" s="22">
        <f t="shared" si="423"/>
        <v>1.1501111111111111</v>
      </c>
      <c r="AC1688" s="22">
        <f t="shared" si="424"/>
        <v>0.95844444444444454</v>
      </c>
      <c r="AD1688" s="22">
        <f t="shared" si="425"/>
        <v>1.3692222222222226</v>
      </c>
      <c r="AE1688" s="22">
        <f t="shared" si="426"/>
        <v>1.1999768142824019</v>
      </c>
      <c r="AF1688" s="22">
        <f t="shared" si="427"/>
        <v>0.83997403229732992</v>
      </c>
      <c r="AG1688" s="22">
        <f t="shared" si="428"/>
        <v>0.26300653063133339</v>
      </c>
      <c r="AH1688" s="22">
        <f t="shared" si="429"/>
        <v>-0.2515833670613799</v>
      </c>
      <c r="AI1688" s="22">
        <f t="shared" si="430"/>
        <v>-1.2039224745397894</v>
      </c>
      <c r="AJ1688" s="22">
        <f t="shared" si="431"/>
        <v>-0.59276369229486336</v>
      </c>
      <c r="AK1688" s="22">
        <f t="shared" si="422"/>
        <v>0</v>
      </c>
      <c r="AL1688" s="22" t="str">
        <f t="shared" si="432"/>
        <v>Lowering</v>
      </c>
      <c r="AM1688" s="24">
        <f t="shared" si="433"/>
        <v>6.2528430166982313E-2</v>
      </c>
      <c r="AN1688" s="24">
        <f t="shared" si="434"/>
        <v>0.25540906528696117</v>
      </c>
      <c r="AO1688" s="25">
        <v>1.02132</v>
      </c>
      <c r="AP1688" s="24">
        <f t="shared" si="435"/>
        <v>0.25540906528696117</v>
      </c>
      <c r="AQ1688" s="25">
        <v>0.98714199999999996</v>
      </c>
      <c r="AR1688" s="25">
        <v>0.98544200000000004</v>
      </c>
      <c r="AS1688" s="19">
        <v>2806</v>
      </c>
      <c r="AT1688" s="19">
        <v>0.83</v>
      </c>
      <c r="AU1688" s="19">
        <v>1.3280000000000001</v>
      </c>
      <c r="AV1688" s="19">
        <v>1.534</v>
      </c>
      <c r="AW1688" s="19">
        <v>1.091</v>
      </c>
      <c r="AX1688" s="19">
        <v>0.89600000000000002</v>
      </c>
      <c r="AY1688" s="19">
        <v>0.871</v>
      </c>
      <c r="AZ1688" s="19">
        <v>1.198</v>
      </c>
      <c r="BA1688" s="19">
        <v>0.95299999999999996</v>
      </c>
      <c r="BB1688" s="19">
        <v>1.575</v>
      </c>
      <c r="BC1688" s="19">
        <v>1.0049999999999999</v>
      </c>
      <c r="BD1688" s="19">
        <v>0.79900000000000004</v>
      </c>
      <c r="BE1688" s="19">
        <v>1.3080000000000001</v>
      </c>
      <c r="BF1688" s="19">
        <v>1.5529999999999999</v>
      </c>
      <c r="BG1688" s="19">
        <v>1.07</v>
      </c>
      <c r="BH1688" s="19">
        <v>1.1619999999999999</v>
      </c>
      <c r="BI1688" s="19">
        <v>1.2210000000000001</v>
      </c>
      <c r="BJ1688" s="19">
        <v>1.0980000000000001</v>
      </c>
      <c r="BK1688" s="19">
        <v>1.21</v>
      </c>
      <c r="BL1688" s="19"/>
      <c r="BM1688" s="19">
        <v>0.64600000000000002</v>
      </c>
      <c r="BN1688" s="19">
        <v>0.82899999999999996</v>
      </c>
      <c r="BO1688" s="19">
        <v>0.73899999999999999</v>
      </c>
      <c r="BP1688" s="19">
        <v>0.47199999999999998</v>
      </c>
      <c r="BQ1688" s="19">
        <v>0.871</v>
      </c>
      <c r="BR1688" s="19">
        <v>1.268</v>
      </c>
      <c r="BS1688" s="19">
        <v>0.875</v>
      </c>
      <c r="BT1688" s="19">
        <v>1.0669999999999999</v>
      </c>
      <c r="BU1688" s="19">
        <v>0.878</v>
      </c>
      <c r="BV1688" s="19">
        <v>1.02</v>
      </c>
      <c r="BW1688" s="19">
        <v>0.91900000000000004</v>
      </c>
      <c r="BX1688" s="19">
        <v>0.99399999999999999</v>
      </c>
      <c r="BY1688" s="19">
        <v>1.107</v>
      </c>
      <c r="BZ1688" s="19">
        <v>2.1139999999999999</v>
      </c>
      <c r="CA1688" s="19">
        <v>1.0249999999999999</v>
      </c>
      <c r="CB1688" s="19">
        <v>0.95199999999999996</v>
      </c>
      <c r="CC1688" s="19">
        <v>0.64900000000000002</v>
      </c>
      <c r="CD1688" s="19">
        <v>0.82699999999999996</v>
      </c>
      <c r="CE1688" s="19"/>
      <c r="CF1688" s="19">
        <v>0.621</v>
      </c>
      <c r="CG1688" s="19">
        <v>1.2370000000000001</v>
      </c>
      <c r="CH1688" s="19">
        <v>0.57899999999999996</v>
      </c>
      <c r="CI1688" s="19">
        <v>0.96</v>
      </c>
      <c r="CJ1688" s="19">
        <v>1.1499999999999999</v>
      </c>
      <c r="CK1688" s="19">
        <v>1.3080000000000001</v>
      </c>
      <c r="CL1688" s="19">
        <v>2.7210000000000001</v>
      </c>
      <c r="CM1688" s="19">
        <v>1.196</v>
      </c>
      <c r="CN1688" s="19">
        <v>0.749</v>
      </c>
      <c r="CO1688" s="19">
        <v>1.5329999999999999</v>
      </c>
      <c r="CP1688" s="19">
        <v>2.6970000000000001</v>
      </c>
      <c r="CQ1688" s="19">
        <v>1.5209999999999999</v>
      </c>
      <c r="CR1688" s="19">
        <v>1.085</v>
      </c>
      <c r="CS1688" s="19">
        <v>0.88100000000000001</v>
      </c>
      <c r="CT1688" s="19">
        <v>1.4430000000000001</v>
      </c>
      <c r="CU1688" s="19">
        <v>3.2090000000000001</v>
      </c>
      <c r="CV1688" s="19">
        <v>1.056</v>
      </c>
      <c r="CW1688" s="19">
        <v>0.7</v>
      </c>
    </row>
    <row r="1689" spans="1:101" s="1" customFormat="1" ht="15" x14ac:dyDescent="0.2">
      <c r="A1689" s="19">
        <v>2807</v>
      </c>
      <c r="B1689" s="19">
        <v>533.6</v>
      </c>
      <c r="C1689" s="19">
        <v>1480.5</v>
      </c>
      <c r="D1689" s="19">
        <v>358.03339999999997</v>
      </c>
      <c r="E1689" s="19">
        <v>360.03859999999997</v>
      </c>
      <c r="F1689" s="19">
        <v>123.9751</v>
      </c>
      <c r="G1689" s="20">
        <v>21758.46154</v>
      </c>
      <c r="H1689" s="19">
        <v>1</v>
      </c>
      <c r="I1689" s="19">
        <v>1</v>
      </c>
      <c r="J1689" s="19" t="s">
        <v>117</v>
      </c>
      <c r="M1689" s="10"/>
      <c r="N1689" s="10"/>
      <c r="U1689" s="21">
        <v>0</v>
      </c>
      <c r="V1689" s="21">
        <v>0</v>
      </c>
      <c r="W1689" s="21">
        <v>9</v>
      </c>
      <c r="X1689" s="19">
        <v>0.05</v>
      </c>
      <c r="Y1689" s="19">
        <v>1.135</v>
      </c>
      <c r="Z1689" s="19">
        <v>1.109</v>
      </c>
      <c r="AA1689" s="19">
        <v>0.95399999999999996</v>
      </c>
      <c r="AB1689" s="22">
        <f t="shared" si="423"/>
        <v>1.0682777777777777</v>
      </c>
      <c r="AC1689" s="22">
        <f t="shared" si="424"/>
        <v>0.86933333333333307</v>
      </c>
      <c r="AD1689" s="22">
        <f t="shared" si="425"/>
        <v>0.995</v>
      </c>
      <c r="AE1689" s="22">
        <f t="shared" si="426"/>
        <v>1.2288471370143152</v>
      </c>
      <c r="AF1689" s="22">
        <f t="shared" si="427"/>
        <v>1.0736460078168619</v>
      </c>
      <c r="AG1689" s="22">
        <f t="shared" si="428"/>
        <v>0.29730546218122689</v>
      </c>
      <c r="AH1689" s="22">
        <f t="shared" si="429"/>
        <v>0.10251840026013646</v>
      </c>
      <c r="AI1689" s="22">
        <f t="shared" si="430"/>
        <v>-0.73301058819224685</v>
      </c>
      <c r="AJ1689" s="22">
        <f t="shared" si="431"/>
        <v>-0.20622886433226278</v>
      </c>
      <c r="AK1689" s="22">
        <f t="shared" si="422"/>
        <v>0</v>
      </c>
      <c r="AL1689" s="22" t="str">
        <f t="shared" si="432"/>
        <v>Lowering</v>
      </c>
      <c r="AM1689" s="24">
        <f t="shared" si="433"/>
        <v>0.18492235339636826</v>
      </c>
      <c r="AN1689" s="24">
        <f t="shared" si="434"/>
        <v>0.62197243200748531</v>
      </c>
      <c r="AO1689" s="25">
        <v>0.70400499999999999</v>
      </c>
      <c r="AP1689" s="24">
        <f t="shared" si="435"/>
        <v>0.62197243200748531</v>
      </c>
      <c r="AQ1689" s="25">
        <v>0.58968100000000001</v>
      </c>
      <c r="AR1689" s="25">
        <v>0.713117</v>
      </c>
      <c r="AS1689" s="19">
        <v>2807</v>
      </c>
      <c r="AT1689" s="19">
        <v>0.85799999999999998</v>
      </c>
      <c r="AU1689" s="19">
        <v>0.627</v>
      </c>
      <c r="AV1689" s="19">
        <v>1.147</v>
      </c>
      <c r="AW1689" s="19">
        <v>0.39</v>
      </c>
      <c r="AX1689" s="19">
        <v>0.748</v>
      </c>
      <c r="AY1689" s="19">
        <v>0.83899999999999997</v>
      </c>
      <c r="AZ1689" s="19">
        <v>0.68200000000000005</v>
      </c>
      <c r="BA1689" s="19">
        <v>0.52200000000000002</v>
      </c>
      <c r="BB1689" s="19">
        <v>1.0860000000000001</v>
      </c>
      <c r="BC1689" s="19">
        <v>0.90300000000000002</v>
      </c>
      <c r="BD1689" s="19">
        <v>1.659</v>
      </c>
      <c r="BE1689" s="19">
        <v>0.91</v>
      </c>
      <c r="BF1689" s="19">
        <v>1.099</v>
      </c>
      <c r="BG1689" s="19">
        <v>1.222</v>
      </c>
      <c r="BH1689" s="19">
        <v>1.552</v>
      </c>
      <c r="BI1689" s="19">
        <v>1.0069999999999999</v>
      </c>
      <c r="BJ1689" s="19">
        <v>2.7719999999999998</v>
      </c>
      <c r="BK1689" s="19">
        <v>1.206</v>
      </c>
      <c r="BL1689" s="19"/>
      <c r="BM1689" s="19">
        <v>0.48899999999999999</v>
      </c>
      <c r="BN1689" s="19">
        <v>0.57699999999999996</v>
      </c>
      <c r="BO1689" s="19">
        <v>0.80500000000000005</v>
      </c>
      <c r="BP1689" s="19">
        <v>0.83799999999999997</v>
      </c>
      <c r="BQ1689" s="19">
        <v>0.53800000000000003</v>
      </c>
      <c r="BR1689" s="19">
        <v>0.86299999999999999</v>
      </c>
      <c r="BS1689" s="19">
        <v>0.95499999999999996</v>
      </c>
      <c r="BT1689" s="19">
        <v>0.94299999999999995</v>
      </c>
      <c r="BU1689" s="19">
        <v>1.2070000000000001</v>
      </c>
      <c r="BV1689" s="19">
        <v>0.55800000000000005</v>
      </c>
      <c r="BW1689" s="19">
        <v>1.2949999999999999</v>
      </c>
      <c r="BX1689" s="19">
        <v>0.69</v>
      </c>
      <c r="BY1689" s="19">
        <v>1.014</v>
      </c>
      <c r="BZ1689" s="19">
        <v>1.0620000000000001</v>
      </c>
      <c r="CA1689" s="19">
        <v>1.7150000000000001</v>
      </c>
      <c r="CB1689" s="19">
        <v>0.78700000000000003</v>
      </c>
      <c r="CC1689" s="19">
        <v>0.64200000000000002</v>
      </c>
      <c r="CD1689" s="19">
        <v>0.67</v>
      </c>
      <c r="CE1689" s="19"/>
      <c r="CF1689" s="19">
        <v>0.66500000000000004</v>
      </c>
      <c r="CG1689" s="19">
        <v>0.65900000000000003</v>
      </c>
      <c r="CH1689" s="19">
        <v>0.92500000000000004</v>
      </c>
      <c r="CI1689" s="19">
        <v>0.93799999999999994</v>
      </c>
      <c r="CJ1689" s="19">
        <v>0.90200000000000002</v>
      </c>
      <c r="CK1689" s="19">
        <v>0.627</v>
      </c>
      <c r="CL1689" s="19">
        <v>1.1910000000000001</v>
      </c>
      <c r="CM1689" s="19">
        <v>1.7370000000000001</v>
      </c>
      <c r="CN1689" s="19">
        <v>1.016</v>
      </c>
      <c r="CO1689" s="19">
        <v>0.80100000000000005</v>
      </c>
      <c r="CP1689" s="19">
        <v>1.0529999999999999</v>
      </c>
      <c r="CQ1689" s="19">
        <v>0.73099999999999998</v>
      </c>
      <c r="CR1689" s="19">
        <v>1.597</v>
      </c>
      <c r="CS1689" s="19">
        <v>1.1419999999999999</v>
      </c>
      <c r="CT1689" s="19">
        <v>0.92</v>
      </c>
      <c r="CU1689" s="19">
        <v>0.91900000000000004</v>
      </c>
      <c r="CV1689" s="19">
        <v>0.69699999999999995</v>
      </c>
      <c r="CW1689" s="19">
        <v>1.39</v>
      </c>
    </row>
    <row r="1690" spans="1:101" s="1" customFormat="1" ht="15" x14ac:dyDescent="0.2">
      <c r="A1690" s="19">
        <v>2808</v>
      </c>
      <c r="B1690" s="19">
        <v>533.6</v>
      </c>
      <c r="C1690" s="19">
        <v>1480.7</v>
      </c>
      <c r="D1690" s="19">
        <v>371.62689999999998</v>
      </c>
      <c r="E1690" s="19">
        <v>373.6336</v>
      </c>
      <c r="F1690" s="19">
        <v>275.13720000000001</v>
      </c>
      <c r="G1690" s="20">
        <v>45339.963640000002</v>
      </c>
      <c r="H1690" s="19">
        <v>2</v>
      </c>
      <c r="I1690" s="19">
        <v>2</v>
      </c>
      <c r="J1690" s="19" t="s">
        <v>109</v>
      </c>
      <c r="M1690" s="10"/>
      <c r="N1690" s="10"/>
      <c r="U1690" s="21">
        <v>1</v>
      </c>
      <c r="V1690" s="21">
        <v>23</v>
      </c>
      <c r="W1690" s="21">
        <v>338</v>
      </c>
      <c r="X1690" s="19">
        <v>0.05</v>
      </c>
      <c r="Y1690" s="19">
        <v>0.89800000000000002</v>
      </c>
      <c r="Z1690" s="19">
        <v>0.90700000000000003</v>
      </c>
      <c r="AA1690" s="19">
        <v>0.878</v>
      </c>
      <c r="AB1690" s="22">
        <f t="shared" si="423"/>
        <v>0.76041176470588245</v>
      </c>
      <c r="AC1690" s="22">
        <f t="shared" si="424"/>
        <v>1.233611111111111</v>
      </c>
      <c r="AD1690" s="22">
        <f t="shared" si="425"/>
        <v>1.1119444444444444</v>
      </c>
      <c r="AE1690" s="22">
        <f t="shared" si="426"/>
        <v>0.61641124812906489</v>
      </c>
      <c r="AF1690" s="22">
        <f t="shared" si="427"/>
        <v>0.68385769496407123</v>
      </c>
      <c r="AG1690" s="22">
        <f t="shared" si="428"/>
        <v>-0.69803490683096292</v>
      </c>
      <c r="AH1690" s="22">
        <f t="shared" si="429"/>
        <v>-0.54823195125138868</v>
      </c>
      <c r="AI1690" s="22">
        <f t="shared" si="430"/>
        <v>-2.1018712100243491</v>
      </c>
      <c r="AJ1690" s="22">
        <f t="shared" si="431"/>
        <v>-2.1546477496258767</v>
      </c>
      <c r="AK1690" s="22">
        <f t="shared" si="422"/>
        <v>0</v>
      </c>
      <c r="AL1690" s="22" t="str">
        <f t="shared" si="432"/>
        <v>Increase</v>
      </c>
      <c r="AM1690" s="24">
        <f t="shared" si="433"/>
        <v>7.9091313842084374E-3</v>
      </c>
      <c r="AN1690" s="24">
        <f t="shared" si="434"/>
        <v>7.004098586314041E-3</v>
      </c>
      <c r="AO1690" s="25">
        <v>1.4124399999999999</v>
      </c>
      <c r="AP1690" s="24">
        <f t="shared" si="435"/>
        <v>7.004098586314041E-3</v>
      </c>
      <c r="AQ1690" s="25">
        <v>1.50346</v>
      </c>
      <c r="AR1690" s="25">
        <v>1.43455</v>
      </c>
      <c r="AS1690" s="19">
        <v>2808</v>
      </c>
      <c r="AT1690" s="19">
        <v>0.70399999999999996</v>
      </c>
      <c r="AU1690" s="19">
        <v>1.2490000000000001</v>
      </c>
      <c r="AV1690" s="19">
        <v>0.49399999999999999</v>
      </c>
      <c r="AW1690" s="19" t="s">
        <v>111</v>
      </c>
      <c r="AX1690" s="19">
        <v>0.56699999999999995</v>
      </c>
      <c r="AY1690" s="19">
        <v>0.35599999999999998</v>
      </c>
      <c r="AZ1690" s="19">
        <v>1.5249999999999999</v>
      </c>
      <c r="BA1690" s="19">
        <v>1.012</v>
      </c>
      <c r="BB1690" s="19">
        <v>0.81399999999999995</v>
      </c>
      <c r="BC1690" s="19">
        <v>1.032</v>
      </c>
      <c r="BD1690" s="19">
        <v>0.57699999999999996</v>
      </c>
      <c r="BE1690" s="19">
        <v>0.873</v>
      </c>
      <c r="BF1690" s="19">
        <v>0.56299999999999994</v>
      </c>
      <c r="BG1690" s="19">
        <v>1.2270000000000001</v>
      </c>
      <c r="BH1690" s="19">
        <v>0.57899999999999996</v>
      </c>
      <c r="BI1690" s="19">
        <v>0.222</v>
      </c>
      <c r="BJ1690" s="19">
        <v>0.45800000000000002</v>
      </c>
      <c r="BK1690" s="19">
        <v>0.67500000000000004</v>
      </c>
      <c r="BL1690" s="19"/>
      <c r="BM1690" s="19">
        <v>1.6859999999999999</v>
      </c>
      <c r="BN1690" s="19">
        <v>1.514</v>
      </c>
      <c r="BO1690" s="19">
        <v>0.55600000000000005</v>
      </c>
      <c r="BP1690" s="19">
        <v>0.80500000000000005</v>
      </c>
      <c r="BQ1690" s="19">
        <v>2.4039999999999999</v>
      </c>
      <c r="BR1690" s="19">
        <v>2.4279999999999999</v>
      </c>
      <c r="BS1690" s="19">
        <v>1.5049999999999999</v>
      </c>
      <c r="BT1690" s="19">
        <v>0.48599999999999999</v>
      </c>
      <c r="BU1690" s="19">
        <v>0.95599999999999996</v>
      </c>
      <c r="BV1690" s="19">
        <v>1.367</v>
      </c>
      <c r="BW1690" s="19">
        <v>1.859</v>
      </c>
      <c r="BX1690" s="19">
        <v>0.76</v>
      </c>
      <c r="BY1690" s="19">
        <v>0.71199999999999997</v>
      </c>
      <c r="BZ1690" s="19">
        <v>0.65300000000000002</v>
      </c>
      <c r="CA1690" s="19">
        <v>1.1599999999999999</v>
      </c>
      <c r="CB1690" s="19">
        <v>0.58399999999999996</v>
      </c>
      <c r="CC1690" s="19">
        <v>1.3720000000000001</v>
      </c>
      <c r="CD1690" s="19">
        <v>1.3979999999999999</v>
      </c>
      <c r="CE1690" s="19"/>
      <c r="CF1690" s="19">
        <v>0.77600000000000002</v>
      </c>
      <c r="CG1690" s="19">
        <v>1.37</v>
      </c>
      <c r="CH1690" s="19">
        <v>1.333</v>
      </c>
      <c r="CI1690" s="19">
        <v>1.5049999999999999</v>
      </c>
      <c r="CJ1690" s="19">
        <v>1.419</v>
      </c>
      <c r="CK1690" s="19">
        <v>1.3839999999999999</v>
      </c>
      <c r="CL1690" s="19">
        <v>1.4339999999999999</v>
      </c>
      <c r="CM1690" s="19">
        <v>1.2729999999999999</v>
      </c>
      <c r="CN1690" s="19">
        <v>0.41599999999999998</v>
      </c>
      <c r="CO1690" s="19">
        <v>0.82599999999999996</v>
      </c>
      <c r="CP1690" s="19">
        <v>0.38</v>
      </c>
      <c r="CQ1690" s="19">
        <v>1.54</v>
      </c>
      <c r="CR1690" s="19">
        <v>1.337</v>
      </c>
      <c r="CS1690" s="19">
        <v>1.232</v>
      </c>
      <c r="CT1690" s="19">
        <v>1.113</v>
      </c>
      <c r="CU1690" s="19">
        <v>0.54</v>
      </c>
      <c r="CV1690" s="19">
        <v>1.097</v>
      </c>
      <c r="CW1690" s="19">
        <v>1.04</v>
      </c>
    </row>
    <row r="1691" spans="1:101" s="1" customFormat="1" ht="15" x14ac:dyDescent="0.2">
      <c r="A1691" s="19">
        <v>2810</v>
      </c>
      <c r="B1691" s="19">
        <v>533.5</v>
      </c>
      <c r="C1691" s="19">
        <v>1480.7</v>
      </c>
      <c r="D1691" s="19">
        <v>604.15179999999998</v>
      </c>
      <c r="E1691" s="19">
        <v>608.16480000000001</v>
      </c>
      <c r="F1691" s="19">
        <v>137.04239999999999</v>
      </c>
      <c r="G1691" s="20">
        <v>3460</v>
      </c>
      <c r="H1691" s="19">
        <v>1</v>
      </c>
      <c r="I1691" s="19">
        <v>2</v>
      </c>
      <c r="J1691" s="19" t="s">
        <v>117</v>
      </c>
      <c r="M1691" s="10"/>
      <c r="N1691" s="10"/>
      <c r="U1691" s="21">
        <v>0</v>
      </c>
      <c r="V1691" s="21">
        <v>0</v>
      </c>
      <c r="W1691" s="21">
        <v>6</v>
      </c>
      <c r="X1691" s="19">
        <v>0.05</v>
      </c>
      <c r="Y1691" s="19">
        <v>0.92500000000000004</v>
      </c>
      <c r="Z1691" s="19">
        <v>0.90700000000000003</v>
      </c>
      <c r="AA1691" s="19">
        <v>0.71199999999999997</v>
      </c>
      <c r="AB1691" s="22">
        <f t="shared" si="423"/>
        <v>1.1556111111111111</v>
      </c>
      <c r="AC1691" s="22">
        <f t="shared" si="424"/>
        <v>1.0165555555555554</v>
      </c>
      <c r="AD1691" s="22">
        <f t="shared" si="425"/>
        <v>1.3671666666666669</v>
      </c>
      <c r="AE1691" s="22">
        <f t="shared" si="426"/>
        <v>1.1367909061099575</v>
      </c>
      <c r="AF1691" s="22">
        <f t="shared" si="427"/>
        <v>0.84525986427729682</v>
      </c>
      <c r="AG1691" s="22">
        <f t="shared" si="428"/>
        <v>0.18496691873402155</v>
      </c>
      <c r="AH1691" s="22">
        <f t="shared" si="429"/>
        <v>-0.24253314725773878</v>
      </c>
      <c r="AI1691" s="22">
        <f t="shared" si="430"/>
        <v>-0.70288968821050346</v>
      </c>
      <c r="AJ1691" s="22">
        <f t="shared" si="431"/>
        <v>-0.55965435344996661</v>
      </c>
      <c r="AK1691" s="22">
        <f t="shared" si="422"/>
        <v>0</v>
      </c>
      <c r="AL1691" s="22" t="str">
        <f t="shared" si="432"/>
        <v>Lowering</v>
      </c>
      <c r="AM1691" s="24">
        <f t="shared" si="433"/>
        <v>0.19820304021183077</v>
      </c>
      <c r="AN1691" s="24">
        <f t="shared" si="434"/>
        <v>0.27564216130447416</v>
      </c>
      <c r="AO1691" s="25">
        <v>0.80634700000000004</v>
      </c>
      <c r="AP1691" s="24">
        <f t="shared" si="435"/>
        <v>0.27564216130447416</v>
      </c>
      <c r="AQ1691" s="25">
        <v>1.06176</v>
      </c>
      <c r="AR1691" s="25">
        <v>1.01586</v>
      </c>
      <c r="AS1691" s="19">
        <v>2810</v>
      </c>
      <c r="AT1691" s="19">
        <v>0.77</v>
      </c>
      <c r="AU1691" s="19">
        <v>1.39</v>
      </c>
      <c r="AV1691" s="19">
        <v>1.492</v>
      </c>
      <c r="AW1691" s="19">
        <v>0.81499999999999995</v>
      </c>
      <c r="AX1691" s="19">
        <v>0.75900000000000001</v>
      </c>
      <c r="AY1691" s="19">
        <v>1.149</v>
      </c>
      <c r="AZ1691" s="19">
        <v>1.246</v>
      </c>
      <c r="BA1691" s="19">
        <v>1.071</v>
      </c>
      <c r="BB1691" s="19">
        <v>1.7130000000000001</v>
      </c>
      <c r="BC1691" s="19">
        <v>0.83799999999999997</v>
      </c>
      <c r="BD1691" s="19">
        <v>0.77700000000000002</v>
      </c>
      <c r="BE1691" s="19">
        <v>1.3440000000000001</v>
      </c>
      <c r="BF1691" s="19">
        <v>1.5489999999999999</v>
      </c>
      <c r="BG1691" s="19">
        <v>1.026</v>
      </c>
      <c r="BH1691" s="19">
        <v>1.171</v>
      </c>
      <c r="BI1691" s="19">
        <v>1.1930000000000001</v>
      </c>
      <c r="BJ1691" s="19">
        <v>0.94799999999999995</v>
      </c>
      <c r="BK1691" s="19">
        <v>1.55</v>
      </c>
      <c r="BL1691" s="19"/>
      <c r="BM1691" s="19">
        <v>0.90100000000000002</v>
      </c>
      <c r="BN1691" s="19">
        <v>0.71199999999999997</v>
      </c>
      <c r="BO1691" s="19">
        <v>0.92800000000000005</v>
      </c>
      <c r="BP1691" s="19">
        <v>0.873</v>
      </c>
      <c r="BQ1691" s="19">
        <v>1.032</v>
      </c>
      <c r="BR1691" s="19">
        <v>1.139</v>
      </c>
      <c r="BS1691" s="19">
        <v>0.93500000000000005</v>
      </c>
      <c r="BT1691" s="19">
        <v>1.0049999999999999</v>
      </c>
      <c r="BU1691" s="19">
        <v>0.70199999999999996</v>
      </c>
      <c r="BV1691" s="19">
        <v>1.115</v>
      </c>
      <c r="BW1691" s="19">
        <v>1.236</v>
      </c>
      <c r="BX1691" s="19">
        <v>0.90600000000000003</v>
      </c>
      <c r="BY1691" s="19">
        <v>1.1839999999999999</v>
      </c>
      <c r="BZ1691" s="19">
        <v>2.1469999999999998</v>
      </c>
      <c r="CA1691" s="19">
        <v>1.046</v>
      </c>
      <c r="CB1691" s="19">
        <v>1.0720000000000001</v>
      </c>
      <c r="CC1691" s="19">
        <v>0.61799999999999999</v>
      </c>
      <c r="CD1691" s="19">
        <v>0.747</v>
      </c>
      <c r="CE1691" s="19"/>
      <c r="CF1691" s="19">
        <v>1.0469999999999999</v>
      </c>
      <c r="CG1691" s="19">
        <v>0.93700000000000006</v>
      </c>
      <c r="CH1691" s="19">
        <v>0.82699999999999996</v>
      </c>
      <c r="CI1691" s="19">
        <v>0.95099999999999996</v>
      </c>
      <c r="CJ1691" s="19">
        <v>1.0820000000000001</v>
      </c>
      <c r="CK1691" s="19">
        <v>1.179</v>
      </c>
      <c r="CL1691" s="19">
        <v>2.3660000000000001</v>
      </c>
      <c r="CM1691" s="19">
        <v>1.1719999999999999</v>
      </c>
      <c r="CN1691" s="19">
        <v>0.73</v>
      </c>
      <c r="CO1691" s="19">
        <v>1.5680000000000001</v>
      </c>
      <c r="CP1691" s="19">
        <v>2.577</v>
      </c>
      <c r="CQ1691" s="19">
        <v>1.514</v>
      </c>
      <c r="CR1691" s="19">
        <v>0.86499999999999999</v>
      </c>
      <c r="CS1691" s="19">
        <v>1.0569999999999999</v>
      </c>
      <c r="CT1691" s="19">
        <v>1.524</v>
      </c>
      <c r="CU1691" s="19">
        <v>3.5169999999999999</v>
      </c>
      <c r="CV1691" s="19">
        <v>0.97499999999999998</v>
      </c>
      <c r="CW1691" s="19">
        <v>0.72099999999999997</v>
      </c>
    </row>
    <row r="1692" spans="1:101" s="1" customFormat="1" ht="15" x14ac:dyDescent="0.2">
      <c r="A1692" s="19">
        <v>2811</v>
      </c>
      <c r="B1692" s="19">
        <v>533.6</v>
      </c>
      <c r="C1692" s="19">
        <v>1480.9</v>
      </c>
      <c r="D1692" s="19">
        <v>477.20549999999997</v>
      </c>
      <c r="E1692" s="19">
        <v>479.21210000000002</v>
      </c>
      <c r="F1692" s="19">
        <v>243.14709999999999</v>
      </c>
      <c r="G1692" s="20">
        <v>8068.9166670000004</v>
      </c>
      <c r="H1692" s="19">
        <v>1</v>
      </c>
      <c r="I1692" s="19">
        <v>1</v>
      </c>
      <c r="J1692" s="19" t="s">
        <v>109</v>
      </c>
      <c r="M1692" s="10"/>
      <c r="N1692" s="10"/>
      <c r="U1692" s="21">
        <v>1</v>
      </c>
      <c r="V1692" s="21">
        <v>15</v>
      </c>
      <c r="W1692" s="21">
        <v>159</v>
      </c>
      <c r="X1692" s="19">
        <v>0.05</v>
      </c>
      <c r="Y1692" s="19">
        <v>1.3029999999999999</v>
      </c>
      <c r="Z1692" s="19">
        <v>1.1739999999999999</v>
      </c>
      <c r="AA1692" s="19">
        <v>1.2010000000000001</v>
      </c>
      <c r="AB1692" s="22">
        <f t="shared" si="423"/>
        <v>1.0545</v>
      </c>
      <c r="AC1692" s="22">
        <f t="shared" si="424"/>
        <v>1.1047222222222224</v>
      </c>
      <c r="AD1692" s="22">
        <f t="shared" si="425"/>
        <v>1.0643333333333334</v>
      </c>
      <c r="AE1692" s="22">
        <f t="shared" si="426"/>
        <v>0.95453859693236098</v>
      </c>
      <c r="AF1692" s="22">
        <f t="shared" si="427"/>
        <v>0.99076103977450669</v>
      </c>
      <c r="AG1692" s="22">
        <f t="shared" si="428"/>
        <v>-6.7124560456570045E-2</v>
      </c>
      <c r="AH1692" s="22">
        <f t="shared" si="429"/>
        <v>-1.3390957055246015E-2</v>
      </c>
      <c r="AI1692" s="22">
        <f t="shared" si="430"/>
        <v>-0.21080683483093571</v>
      </c>
      <c r="AJ1692" s="22">
        <f t="shared" si="431"/>
        <v>-3.3679740492784854E-2</v>
      </c>
      <c r="AK1692" s="22">
        <f t="shared" si="422"/>
        <v>0</v>
      </c>
      <c r="AL1692" s="22" t="str">
        <f t="shared" si="432"/>
        <v>Increase</v>
      </c>
      <c r="AM1692" s="24">
        <f t="shared" si="433"/>
        <v>0.6154505514698263</v>
      </c>
      <c r="AN1692" s="24">
        <f t="shared" si="434"/>
        <v>0.92538032075894006</v>
      </c>
      <c r="AO1692" s="25">
        <v>0.54762900000000003</v>
      </c>
      <c r="AP1692" s="24">
        <f t="shared" si="435"/>
        <v>0.92538032075894006</v>
      </c>
      <c r="AQ1692" s="25">
        <v>0.13123399999999999</v>
      </c>
      <c r="AR1692" s="25">
        <v>0.21626400000000001</v>
      </c>
      <c r="AS1692" s="19">
        <v>2811</v>
      </c>
      <c r="AT1692" s="19">
        <v>0.79</v>
      </c>
      <c r="AU1692" s="19">
        <v>0.98399999999999999</v>
      </c>
      <c r="AV1692" s="19">
        <v>0.78500000000000003</v>
      </c>
      <c r="AW1692" s="19">
        <v>0.99399999999999999</v>
      </c>
      <c r="AX1692" s="19">
        <v>1.0329999999999999</v>
      </c>
      <c r="AY1692" s="19">
        <v>0.85599999999999998</v>
      </c>
      <c r="AZ1692" s="19">
        <v>0.73799999999999999</v>
      </c>
      <c r="BA1692" s="19">
        <v>0.95299999999999996</v>
      </c>
      <c r="BB1692" s="19">
        <v>1.829</v>
      </c>
      <c r="BC1692" s="19">
        <v>1.595</v>
      </c>
      <c r="BD1692" s="19">
        <v>1.1619999999999999</v>
      </c>
      <c r="BE1692" s="19">
        <v>1.1930000000000001</v>
      </c>
      <c r="BF1692" s="19">
        <v>0.94799999999999995</v>
      </c>
      <c r="BG1692" s="19">
        <v>1.0680000000000001</v>
      </c>
      <c r="BH1692" s="19">
        <v>0.86</v>
      </c>
      <c r="BI1692" s="19">
        <v>0.93100000000000005</v>
      </c>
      <c r="BJ1692" s="19">
        <v>1.0609999999999999</v>
      </c>
      <c r="BK1692" s="19">
        <v>1.2010000000000001</v>
      </c>
      <c r="BL1692" s="19"/>
      <c r="BM1692" s="19">
        <v>0.753</v>
      </c>
      <c r="BN1692" s="19">
        <v>1.1180000000000001</v>
      </c>
      <c r="BO1692" s="19">
        <v>0.79</v>
      </c>
      <c r="BP1692" s="19">
        <v>1.008</v>
      </c>
      <c r="BQ1692" s="19">
        <v>1.1539999999999999</v>
      </c>
      <c r="BR1692" s="19">
        <v>0.68400000000000005</v>
      </c>
      <c r="BS1692" s="19">
        <v>1.1879999999999999</v>
      </c>
      <c r="BT1692" s="19">
        <v>0.70699999999999996</v>
      </c>
      <c r="BU1692" s="19">
        <v>1.0629999999999999</v>
      </c>
      <c r="BV1692" s="19">
        <v>1.165</v>
      </c>
      <c r="BW1692" s="19">
        <v>0.92500000000000004</v>
      </c>
      <c r="BX1692" s="19">
        <v>1.1140000000000001</v>
      </c>
      <c r="BY1692" s="19">
        <v>1.611</v>
      </c>
      <c r="BZ1692" s="19">
        <v>0.995</v>
      </c>
      <c r="CA1692" s="19">
        <v>1.1839999999999999</v>
      </c>
      <c r="CB1692" s="19">
        <v>1.9810000000000001</v>
      </c>
      <c r="CC1692" s="19">
        <v>1.2809999999999999</v>
      </c>
      <c r="CD1692" s="19">
        <v>1.1639999999999999</v>
      </c>
      <c r="CE1692" s="19"/>
      <c r="CF1692" s="19">
        <v>0.64100000000000001</v>
      </c>
      <c r="CG1692" s="19">
        <v>0.67</v>
      </c>
      <c r="CH1692" s="19">
        <v>1.1819999999999999</v>
      </c>
      <c r="CI1692" s="19">
        <v>1.1990000000000001</v>
      </c>
      <c r="CJ1692" s="19">
        <v>1.202</v>
      </c>
      <c r="CK1692" s="19">
        <v>0.624</v>
      </c>
      <c r="CL1692" s="19">
        <v>0.64800000000000002</v>
      </c>
      <c r="CM1692" s="19">
        <v>1.7629999999999999</v>
      </c>
      <c r="CN1692" s="19">
        <v>1.083</v>
      </c>
      <c r="CO1692" s="19">
        <v>1.0980000000000001</v>
      </c>
      <c r="CP1692" s="19">
        <v>1.1020000000000001</v>
      </c>
      <c r="CQ1692" s="19">
        <v>1.3360000000000001</v>
      </c>
      <c r="CR1692" s="19">
        <v>1.0660000000000001</v>
      </c>
      <c r="CS1692" s="19">
        <v>1.452</v>
      </c>
      <c r="CT1692" s="19">
        <v>0.95699999999999996</v>
      </c>
      <c r="CU1692" s="19">
        <v>1.5289999999999999</v>
      </c>
      <c r="CV1692" s="19">
        <v>1.1020000000000001</v>
      </c>
      <c r="CW1692" s="19">
        <v>0.504</v>
      </c>
    </row>
    <row r="1693" spans="1:101" s="1" customFormat="1" ht="15" x14ac:dyDescent="0.2">
      <c r="A1693" s="19">
        <v>2812</v>
      </c>
      <c r="B1693" s="19">
        <v>533.6</v>
      </c>
      <c r="C1693" s="19">
        <v>1481</v>
      </c>
      <c r="D1693" s="19">
        <v>325.0804</v>
      </c>
      <c r="E1693" s="19">
        <v>327.08710000000002</v>
      </c>
      <c r="F1693" s="19">
        <v>182.04409999999999</v>
      </c>
      <c r="G1693" s="20">
        <v>3859.538462</v>
      </c>
      <c r="H1693" s="19">
        <v>2</v>
      </c>
      <c r="I1693" s="19">
        <v>2</v>
      </c>
      <c r="J1693" s="19" t="s">
        <v>109</v>
      </c>
      <c r="M1693" s="10"/>
      <c r="N1693" s="10"/>
      <c r="U1693" s="21">
        <v>4</v>
      </c>
      <c r="V1693" s="21">
        <v>13</v>
      </c>
      <c r="W1693" s="21">
        <v>382</v>
      </c>
      <c r="X1693" s="19">
        <v>0.05</v>
      </c>
      <c r="Y1693" s="19">
        <v>1.2549999999999999</v>
      </c>
      <c r="Z1693" s="19">
        <v>1.208</v>
      </c>
      <c r="AA1693" s="19">
        <v>1.0680000000000001</v>
      </c>
      <c r="AB1693" s="22">
        <f t="shared" si="423"/>
        <v>1.1543333333333332</v>
      </c>
      <c r="AC1693" s="22">
        <f t="shared" si="424"/>
        <v>1.0463333333333336</v>
      </c>
      <c r="AD1693" s="22">
        <f t="shared" si="425"/>
        <v>1.3704444444444441</v>
      </c>
      <c r="AE1693" s="22">
        <f t="shared" si="426"/>
        <v>1.103217585218222</v>
      </c>
      <c r="AF1693" s="22">
        <f t="shared" si="427"/>
        <v>0.84230582130695653</v>
      </c>
      <c r="AG1693" s="22">
        <f t="shared" si="428"/>
        <v>0.14171735861511275</v>
      </c>
      <c r="AH1693" s="22">
        <f t="shared" si="429"/>
        <v>-0.2475839580596329</v>
      </c>
      <c r="AI1693" s="22">
        <f t="shared" si="430"/>
        <v>-0.390381276667916</v>
      </c>
      <c r="AJ1693" s="22">
        <f t="shared" si="431"/>
        <v>-0.57812968186499991</v>
      </c>
      <c r="AK1693" s="22">
        <f t="shared" si="422"/>
        <v>0</v>
      </c>
      <c r="AL1693" s="22" t="str">
        <f t="shared" si="432"/>
        <v>Lowering</v>
      </c>
      <c r="AM1693" s="24">
        <f t="shared" si="433"/>
        <v>0.40702278665495872</v>
      </c>
      <c r="AN1693" s="24">
        <f t="shared" si="434"/>
        <v>0.2641619842533704</v>
      </c>
      <c r="AO1693" s="25">
        <v>0.563774</v>
      </c>
      <c r="AP1693" s="24">
        <f t="shared" si="435"/>
        <v>0.2641619842533704</v>
      </c>
      <c r="AQ1693" s="25">
        <v>0.70834900000000001</v>
      </c>
      <c r="AR1693" s="25">
        <v>0.80627199999999999</v>
      </c>
      <c r="AS1693" s="19">
        <v>2812</v>
      </c>
      <c r="AT1693" s="19">
        <v>1.4970000000000001</v>
      </c>
      <c r="AU1693" s="19">
        <v>2.2559999999999998</v>
      </c>
      <c r="AV1693" s="19">
        <v>1.78</v>
      </c>
      <c r="AW1693" s="19">
        <v>1.169</v>
      </c>
      <c r="AX1693" s="19">
        <v>0.629</v>
      </c>
      <c r="AY1693" s="19">
        <v>0.92200000000000004</v>
      </c>
      <c r="AZ1693" s="19">
        <v>1.0369999999999999</v>
      </c>
      <c r="BA1693" s="19">
        <v>0.86799999999999999</v>
      </c>
      <c r="BB1693" s="19">
        <v>0.64900000000000002</v>
      </c>
      <c r="BC1693" s="19">
        <v>1.323</v>
      </c>
      <c r="BD1693" s="19">
        <v>1.659</v>
      </c>
      <c r="BE1693" s="19">
        <v>1.337</v>
      </c>
      <c r="BF1693" s="19">
        <v>0.76100000000000001</v>
      </c>
      <c r="BG1693" s="19">
        <v>0.76600000000000001</v>
      </c>
      <c r="BH1693" s="19">
        <v>1.175</v>
      </c>
      <c r="BI1693" s="19">
        <v>0.95399999999999996</v>
      </c>
      <c r="BJ1693" s="19">
        <v>1.131</v>
      </c>
      <c r="BK1693" s="19">
        <v>0.86499999999999999</v>
      </c>
      <c r="BL1693" s="19"/>
      <c r="BM1693" s="19">
        <v>1.538</v>
      </c>
      <c r="BN1693" s="19">
        <v>0.86899999999999999</v>
      </c>
      <c r="BO1693" s="19">
        <v>0.47099999999999997</v>
      </c>
      <c r="BP1693" s="19">
        <v>0.72799999999999998</v>
      </c>
      <c r="BQ1693" s="19">
        <v>0.85299999999999998</v>
      </c>
      <c r="BR1693" s="19">
        <v>1.2490000000000001</v>
      </c>
      <c r="BS1693" s="19">
        <v>0.67600000000000005</v>
      </c>
      <c r="BT1693" s="19">
        <v>1.1459999999999999</v>
      </c>
      <c r="BU1693" s="19">
        <v>0.90500000000000003</v>
      </c>
      <c r="BV1693" s="19">
        <v>1.202</v>
      </c>
      <c r="BW1693" s="19">
        <v>1.4730000000000001</v>
      </c>
      <c r="BX1693" s="19">
        <v>1.8160000000000001</v>
      </c>
      <c r="BY1693" s="19">
        <v>1.0349999999999999</v>
      </c>
      <c r="BZ1693" s="19">
        <v>0.81100000000000005</v>
      </c>
      <c r="CA1693" s="19">
        <v>1.2769999999999999</v>
      </c>
      <c r="CB1693" s="19">
        <v>0.93899999999999995</v>
      </c>
      <c r="CC1693" s="19">
        <v>0.97299999999999998</v>
      </c>
      <c r="CD1693" s="19">
        <v>0.873</v>
      </c>
      <c r="CE1693" s="19"/>
      <c r="CF1693" s="19">
        <v>2.5329999999999999</v>
      </c>
      <c r="CG1693" s="19">
        <v>0.93200000000000005</v>
      </c>
      <c r="CH1693" s="19">
        <v>1.748</v>
      </c>
      <c r="CI1693" s="19">
        <v>3.3679999999999999</v>
      </c>
      <c r="CJ1693" s="19">
        <v>2.0369999999999999</v>
      </c>
      <c r="CK1693" s="19">
        <v>0.84499999999999997</v>
      </c>
      <c r="CL1693" s="19">
        <v>1.3089999999999999</v>
      </c>
      <c r="CM1693" s="19">
        <v>1.351</v>
      </c>
      <c r="CN1693" s="19">
        <v>1.218</v>
      </c>
      <c r="CO1693" s="19">
        <v>1.0309999999999999</v>
      </c>
      <c r="CP1693" s="19">
        <v>0.83199999999999996</v>
      </c>
      <c r="CQ1693" s="19">
        <v>0.66100000000000003</v>
      </c>
      <c r="CR1693" s="19">
        <v>0.93500000000000005</v>
      </c>
      <c r="CS1693" s="19">
        <v>1.427</v>
      </c>
      <c r="CT1693" s="19">
        <v>0.92100000000000004</v>
      </c>
      <c r="CU1693" s="19">
        <v>1.0880000000000001</v>
      </c>
      <c r="CV1693" s="19">
        <v>1.1359999999999999</v>
      </c>
      <c r="CW1693" s="19">
        <v>1.296</v>
      </c>
    </row>
    <row r="1694" spans="1:101" s="1" customFormat="1" ht="15" x14ac:dyDescent="0.2">
      <c r="A1694" s="19">
        <v>2814</v>
      </c>
      <c r="B1694" s="19">
        <v>534.29999999999995</v>
      </c>
      <c r="C1694" s="19">
        <v>1481.5</v>
      </c>
      <c r="D1694" s="19">
        <v>644.20699999999999</v>
      </c>
      <c r="E1694" s="19">
        <v>648.22090000000003</v>
      </c>
      <c r="F1694" s="19">
        <v>177.0976</v>
      </c>
      <c r="G1694" s="20">
        <v>5092</v>
      </c>
      <c r="H1694" s="19">
        <v>1</v>
      </c>
      <c r="I1694" s="19">
        <v>2</v>
      </c>
      <c r="J1694" s="19" t="s">
        <v>112</v>
      </c>
      <c r="M1694" s="10"/>
      <c r="N1694" s="10"/>
      <c r="X1694" s="19">
        <v>0.05</v>
      </c>
      <c r="Y1694" s="19">
        <v>1.2430000000000001</v>
      </c>
      <c r="Z1694" s="19">
        <v>1.022</v>
      </c>
      <c r="AA1694" s="19">
        <v>1.1200000000000001</v>
      </c>
      <c r="AB1694" s="22">
        <f t="shared" si="423"/>
        <v>1.1505555555555553</v>
      </c>
      <c r="AC1694" s="22">
        <f t="shared" si="424"/>
        <v>0.86088888888888893</v>
      </c>
      <c r="AD1694" s="22">
        <f t="shared" si="425"/>
        <v>1.1164999999999998</v>
      </c>
      <c r="AE1694" s="22">
        <f t="shared" si="426"/>
        <v>1.3364739287558076</v>
      </c>
      <c r="AF1694" s="22">
        <f t="shared" si="427"/>
        <v>1.0305020649848236</v>
      </c>
      <c r="AG1694" s="22">
        <f t="shared" si="428"/>
        <v>0.41843169450462009</v>
      </c>
      <c r="AH1694" s="22">
        <f t="shared" si="429"/>
        <v>4.3347395843088277E-2</v>
      </c>
      <c r="AI1694" s="22">
        <f t="shared" si="430"/>
        <v>-1.26847701893368</v>
      </c>
      <c r="AJ1694" s="22">
        <f t="shared" si="431"/>
        <v>-4.0220904793347313E-2</v>
      </c>
      <c r="AK1694" s="22">
        <f t="shared" si="422"/>
        <v>0</v>
      </c>
      <c r="AL1694" s="22" t="str">
        <f t="shared" si="432"/>
        <v>Lowering</v>
      </c>
      <c r="AM1694" s="24">
        <f t="shared" si="433"/>
        <v>5.3891836194777595E-2</v>
      </c>
      <c r="AN1694" s="24">
        <f t="shared" si="434"/>
        <v>0.91154706110260686</v>
      </c>
      <c r="AO1694" s="25">
        <v>1.02529</v>
      </c>
      <c r="AP1694" s="24">
        <f t="shared" si="435"/>
        <v>0.91154706110260686</v>
      </c>
      <c r="AQ1694" s="25">
        <v>0.50112900000000005</v>
      </c>
      <c r="AR1694" s="25">
        <v>0.64753400000000005</v>
      </c>
      <c r="AS1694" s="19">
        <v>2814</v>
      </c>
      <c r="AT1694" s="19">
        <v>0.9</v>
      </c>
      <c r="AU1694" s="19">
        <v>1.0309999999999999</v>
      </c>
      <c r="AV1694" s="19">
        <v>0.40600000000000003</v>
      </c>
      <c r="AW1694" s="19">
        <v>0.91300000000000003</v>
      </c>
      <c r="AX1694" s="19">
        <v>0.73699999999999999</v>
      </c>
      <c r="AY1694" s="19">
        <v>1.5629999999999999</v>
      </c>
      <c r="AZ1694" s="19">
        <v>0.52</v>
      </c>
      <c r="BA1694" s="19">
        <v>1.65</v>
      </c>
      <c r="BB1694" s="19">
        <v>1.276</v>
      </c>
      <c r="BC1694" s="19">
        <v>1.992</v>
      </c>
      <c r="BD1694" s="19">
        <v>0.47</v>
      </c>
      <c r="BE1694" s="19">
        <v>0.98699999999999999</v>
      </c>
      <c r="BF1694" s="19">
        <v>1.1299999999999999</v>
      </c>
      <c r="BG1694" s="19">
        <v>1.5009999999999999</v>
      </c>
      <c r="BH1694" s="19">
        <v>1.653</v>
      </c>
      <c r="BI1694" s="19">
        <v>1.085</v>
      </c>
      <c r="BJ1694" s="19">
        <v>0.499</v>
      </c>
      <c r="BK1694" s="19">
        <v>2.3969999999999998</v>
      </c>
      <c r="BL1694" s="19"/>
      <c r="BM1694" s="19">
        <v>0.84699999999999998</v>
      </c>
      <c r="BN1694" s="19">
        <v>0.78400000000000003</v>
      </c>
      <c r="BO1694" s="19">
        <v>0.98699999999999999</v>
      </c>
      <c r="BP1694" s="19">
        <v>1.284</v>
      </c>
      <c r="BQ1694" s="19">
        <v>1.083</v>
      </c>
      <c r="BR1694" s="19">
        <v>0.82799999999999996</v>
      </c>
      <c r="BS1694" s="19">
        <v>1.06</v>
      </c>
      <c r="BT1694" s="19">
        <v>0.58099999999999996</v>
      </c>
      <c r="BU1694" s="19">
        <v>1.008</v>
      </c>
      <c r="BV1694" s="19">
        <v>0.53100000000000003</v>
      </c>
      <c r="BW1694" s="19">
        <v>1.171</v>
      </c>
      <c r="BX1694" s="19">
        <v>0.66</v>
      </c>
      <c r="BY1694" s="19">
        <v>0.623</v>
      </c>
      <c r="BZ1694" s="19">
        <v>0.86399999999999999</v>
      </c>
      <c r="CA1694" s="19">
        <v>1.1599999999999999</v>
      </c>
      <c r="CB1694" s="19">
        <v>0.68500000000000005</v>
      </c>
      <c r="CC1694" s="19">
        <v>0.88100000000000001</v>
      </c>
      <c r="CD1694" s="19">
        <v>0.45900000000000002</v>
      </c>
      <c r="CE1694" s="19"/>
      <c r="CF1694" s="19">
        <v>1.048</v>
      </c>
      <c r="CG1694" s="19">
        <v>1.073</v>
      </c>
      <c r="CH1694" s="19">
        <v>1.17</v>
      </c>
      <c r="CI1694" s="19">
        <v>0.58099999999999996</v>
      </c>
      <c r="CJ1694" s="19">
        <v>0.32500000000000001</v>
      </c>
      <c r="CK1694" s="19">
        <v>0.79500000000000004</v>
      </c>
      <c r="CL1694" s="19">
        <v>2.57</v>
      </c>
      <c r="CM1694" s="19">
        <v>0.67</v>
      </c>
      <c r="CN1694" s="19">
        <v>1.1299999999999999</v>
      </c>
      <c r="CO1694" s="19">
        <v>0.82599999999999996</v>
      </c>
      <c r="CP1694" s="19">
        <v>0.76400000000000001</v>
      </c>
      <c r="CQ1694" s="19">
        <v>0.372</v>
      </c>
      <c r="CR1694" s="19">
        <v>0.73</v>
      </c>
      <c r="CS1694" s="19">
        <v>0.69499999999999995</v>
      </c>
      <c r="CT1694" s="19">
        <v>0.83699999999999997</v>
      </c>
      <c r="CU1694" s="19">
        <v>5.3209999999999997</v>
      </c>
      <c r="CV1694" s="19">
        <v>0.90500000000000003</v>
      </c>
      <c r="CW1694" s="19">
        <v>0.28499999999999998</v>
      </c>
    </row>
    <row r="1695" spans="1:101" s="1" customFormat="1" ht="15" x14ac:dyDescent="0.2">
      <c r="A1695" s="19">
        <v>2816</v>
      </c>
      <c r="B1695" s="19">
        <v>534.6</v>
      </c>
      <c r="C1695" s="19">
        <v>1481.8</v>
      </c>
      <c r="D1695" s="19">
        <v>322.10570000000001</v>
      </c>
      <c r="E1695" s="19">
        <v>324.11239999999998</v>
      </c>
      <c r="F1695" s="19">
        <v>176.09469999999999</v>
      </c>
      <c r="G1695" s="20">
        <v>43780.214290000004</v>
      </c>
      <c r="H1695" s="19">
        <v>2</v>
      </c>
      <c r="I1695" s="19">
        <v>2</v>
      </c>
      <c r="J1695" s="19" t="s">
        <v>105</v>
      </c>
      <c r="K1695" s="19" t="s">
        <v>383</v>
      </c>
      <c r="L1695" s="19" t="s">
        <v>384</v>
      </c>
      <c r="M1695" s="19">
        <v>0.33</v>
      </c>
      <c r="N1695" s="19">
        <v>2.8</v>
      </c>
      <c r="X1695" s="19">
        <v>0.05</v>
      </c>
      <c r="Y1695" s="19">
        <v>1.129</v>
      </c>
      <c r="Z1695" s="19">
        <v>1.048</v>
      </c>
      <c r="AA1695" s="19">
        <v>1.089</v>
      </c>
      <c r="AB1695" s="22">
        <f t="shared" si="423"/>
        <v>0.98833333333333329</v>
      </c>
      <c r="AC1695" s="22">
        <f t="shared" si="424"/>
        <v>0.77411111111111119</v>
      </c>
      <c r="AD1695" s="22">
        <f t="shared" si="425"/>
        <v>1.0802777777777777</v>
      </c>
      <c r="AE1695" s="22">
        <f t="shared" si="426"/>
        <v>1.2767331706616907</v>
      </c>
      <c r="AF1695" s="22">
        <f t="shared" si="427"/>
        <v>0.91488814605296997</v>
      </c>
      <c r="AG1695" s="22">
        <f t="shared" si="428"/>
        <v>0.35245704220056095</v>
      </c>
      <c r="AH1695" s="22">
        <f t="shared" si="429"/>
        <v>-0.12833272416704841</v>
      </c>
      <c r="AI1695" s="22">
        <f t="shared" si="430"/>
        <v>-1.0537568070259824</v>
      </c>
      <c r="AJ1695" s="22">
        <f t="shared" si="431"/>
        <v>-0.10673674872203849</v>
      </c>
      <c r="AK1695" s="22" t="str">
        <f>L1695</f>
        <v>Serotonin</v>
      </c>
      <c r="AL1695" s="22" t="str">
        <f t="shared" si="432"/>
        <v>Lowering</v>
      </c>
      <c r="AM1695" s="24">
        <f t="shared" si="433"/>
        <v>8.8357453937202624E-2</v>
      </c>
      <c r="AN1695" s="24">
        <f t="shared" si="434"/>
        <v>0.78210173852619891</v>
      </c>
      <c r="AO1695" s="25">
        <v>0.91606799999999999</v>
      </c>
      <c r="AP1695" s="24">
        <f t="shared" si="435"/>
        <v>0.78210173852619891</v>
      </c>
      <c r="AQ1695" s="25">
        <v>0.66272399999999998</v>
      </c>
      <c r="AR1695" s="25">
        <v>0.77022699999999999</v>
      </c>
      <c r="AS1695" s="19">
        <v>2816</v>
      </c>
      <c r="AT1695" s="19">
        <v>0.66600000000000004</v>
      </c>
      <c r="AU1695" s="19">
        <v>1.0089999999999999</v>
      </c>
      <c r="AV1695" s="19">
        <v>0.27100000000000002</v>
      </c>
      <c r="AW1695" s="19">
        <v>0.79300000000000004</v>
      </c>
      <c r="AX1695" s="19">
        <v>0.51600000000000001</v>
      </c>
      <c r="AY1695" s="19">
        <v>1.355</v>
      </c>
      <c r="AZ1695" s="19">
        <v>0.52700000000000002</v>
      </c>
      <c r="BA1695" s="19">
        <v>1.619</v>
      </c>
      <c r="BB1695" s="19">
        <v>1.2829999999999999</v>
      </c>
      <c r="BC1695" s="19">
        <v>1.524</v>
      </c>
      <c r="BD1695" s="19">
        <v>0.33200000000000002</v>
      </c>
      <c r="BE1695" s="19">
        <v>1.0149999999999999</v>
      </c>
      <c r="BF1695" s="19">
        <v>1.0640000000000001</v>
      </c>
      <c r="BG1695" s="19">
        <v>1.018</v>
      </c>
      <c r="BH1695" s="19">
        <v>1.2270000000000001</v>
      </c>
      <c r="BI1695" s="19">
        <v>0.96099999999999997</v>
      </c>
      <c r="BJ1695" s="19">
        <v>0.63600000000000001</v>
      </c>
      <c r="BK1695" s="19">
        <v>1.974</v>
      </c>
      <c r="BL1695" s="19"/>
      <c r="BM1695" s="19">
        <v>0.79800000000000004</v>
      </c>
      <c r="BN1695" s="19">
        <v>0.72499999999999998</v>
      </c>
      <c r="BO1695" s="19">
        <v>0.96599999999999997</v>
      </c>
      <c r="BP1695" s="19">
        <v>1.0249999999999999</v>
      </c>
      <c r="BQ1695" s="19">
        <v>0.90700000000000003</v>
      </c>
      <c r="BR1695" s="19">
        <v>0.878</v>
      </c>
      <c r="BS1695" s="19">
        <v>1.26</v>
      </c>
      <c r="BT1695" s="19">
        <v>0.42899999999999999</v>
      </c>
      <c r="BU1695" s="19">
        <v>0.76900000000000002</v>
      </c>
      <c r="BV1695" s="19">
        <v>0.436</v>
      </c>
      <c r="BW1695" s="19">
        <v>0.71599999999999997</v>
      </c>
      <c r="BX1695" s="19">
        <v>0.77800000000000002</v>
      </c>
      <c r="BY1695" s="19">
        <v>0.58299999999999996</v>
      </c>
      <c r="BZ1695" s="19">
        <v>0.92300000000000004</v>
      </c>
      <c r="CA1695" s="19">
        <v>1.0249999999999999</v>
      </c>
      <c r="CB1695" s="19">
        <v>0.60199999999999998</v>
      </c>
      <c r="CC1695" s="19">
        <v>0.66300000000000003</v>
      </c>
      <c r="CD1695" s="19">
        <v>0.45100000000000001</v>
      </c>
      <c r="CE1695" s="19"/>
      <c r="CF1695" s="19">
        <v>0.96799999999999997</v>
      </c>
      <c r="CG1695" s="19">
        <v>0.89100000000000001</v>
      </c>
      <c r="CH1695" s="19">
        <v>0.98599999999999999</v>
      </c>
      <c r="CI1695" s="19">
        <v>0.65300000000000002</v>
      </c>
      <c r="CJ1695" s="19">
        <v>0.253</v>
      </c>
      <c r="CK1695" s="19">
        <v>0.57599999999999996</v>
      </c>
      <c r="CL1695" s="19">
        <v>2.9350000000000001</v>
      </c>
      <c r="CM1695" s="19">
        <v>0.69599999999999995</v>
      </c>
      <c r="CN1695" s="19">
        <v>1.056</v>
      </c>
      <c r="CO1695" s="19">
        <v>0.80200000000000005</v>
      </c>
      <c r="CP1695" s="19">
        <v>0.68</v>
      </c>
      <c r="CQ1695" s="19">
        <v>0.35299999999999998</v>
      </c>
      <c r="CR1695" s="19">
        <v>0.66</v>
      </c>
      <c r="CS1695" s="19">
        <v>0.65500000000000003</v>
      </c>
      <c r="CT1695" s="19">
        <v>0.64100000000000001</v>
      </c>
      <c r="CU1695" s="19">
        <v>5.7949999999999999</v>
      </c>
      <c r="CV1695" s="19">
        <v>0.73499999999999999</v>
      </c>
      <c r="CW1695" s="19">
        <v>0.11</v>
      </c>
    </row>
    <row r="1696" spans="1:101" s="1" customFormat="1" ht="15" x14ac:dyDescent="0.2">
      <c r="A1696" s="19">
        <v>2819</v>
      </c>
      <c r="B1696" s="19">
        <v>534.79999999999995</v>
      </c>
      <c r="C1696" s="19">
        <v>1483.1</v>
      </c>
      <c r="D1696" s="19">
        <v>265.077</v>
      </c>
      <c r="E1696" s="19">
        <v>267.08359999999999</v>
      </c>
      <c r="F1696" s="19">
        <v>62.037300000000002</v>
      </c>
      <c r="G1696" s="20">
        <v>11684</v>
      </c>
      <c r="H1696" s="19">
        <v>2</v>
      </c>
      <c r="I1696" s="19">
        <v>2</v>
      </c>
      <c r="J1696" s="19" t="s">
        <v>103</v>
      </c>
      <c r="M1696" s="10"/>
      <c r="N1696" s="10"/>
      <c r="U1696" s="21">
        <v>0</v>
      </c>
      <c r="V1696" s="21">
        <v>19</v>
      </c>
      <c r="W1696" s="21">
        <v>505</v>
      </c>
      <c r="X1696" s="19">
        <v>0</v>
      </c>
      <c r="Y1696" s="19">
        <v>0.25</v>
      </c>
      <c r="Z1696" s="19">
        <v>0.315</v>
      </c>
      <c r="AA1696" s="19">
        <v>0.314</v>
      </c>
      <c r="AB1696" s="22">
        <f t="shared" si="423"/>
        <v>1.0086666666666668</v>
      </c>
      <c r="AC1696" s="22">
        <f t="shared" si="424"/>
        <v>0.63522222222222213</v>
      </c>
      <c r="AD1696" s="22">
        <f t="shared" si="425"/>
        <v>0.87955555555555542</v>
      </c>
      <c r="AE1696" s="22">
        <f t="shared" si="426"/>
        <v>1.5878957495189789</v>
      </c>
      <c r="AF1696" s="22">
        <f t="shared" si="427"/>
        <v>1.1467913087417891</v>
      </c>
      <c r="AG1696" s="22">
        <f t="shared" si="428"/>
        <v>0.66711619800414013</v>
      </c>
      <c r="AH1696" s="22">
        <f t="shared" si="429"/>
        <v>0.19760287589038172</v>
      </c>
      <c r="AI1696" s="22">
        <f t="shared" si="430"/>
        <v>-0.50803502875220641</v>
      </c>
      <c r="AJ1696" s="22">
        <f t="shared" si="431"/>
        <v>-9.4665504650399468E-2</v>
      </c>
      <c r="AK1696" s="22">
        <f t="shared" ref="AK1696:AK1732" si="436">P1696</f>
        <v>0</v>
      </c>
      <c r="AL1696" s="22" t="str">
        <f t="shared" si="432"/>
        <v>Lowering</v>
      </c>
      <c r="AM1696" s="24">
        <f t="shared" si="433"/>
        <v>0.31043091947489526</v>
      </c>
      <c r="AN1696" s="24">
        <f t="shared" si="434"/>
        <v>0.80414523961633866</v>
      </c>
      <c r="AO1696" s="25">
        <v>0.81107899999999999</v>
      </c>
      <c r="AP1696" s="24">
        <f t="shared" si="435"/>
        <v>0.80414523961633866</v>
      </c>
      <c r="AQ1696" s="25">
        <v>0.49440400000000001</v>
      </c>
      <c r="AR1696" s="25">
        <v>0.64181500000000002</v>
      </c>
      <c r="AS1696" s="19">
        <v>2819</v>
      </c>
      <c r="AT1696" s="19">
        <v>1.5649999999999999</v>
      </c>
      <c r="AU1696" s="19">
        <v>0.498</v>
      </c>
      <c r="AV1696" s="19">
        <v>0.78400000000000003</v>
      </c>
      <c r="AW1696" s="19">
        <v>0.36199999999999999</v>
      </c>
      <c r="AX1696" s="19">
        <v>0.85799999999999998</v>
      </c>
      <c r="AY1696" s="19">
        <v>0.33200000000000002</v>
      </c>
      <c r="AZ1696" s="19">
        <v>0.41199999999999998</v>
      </c>
      <c r="BA1696" s="19">
        <v>0.61299999999999999</v>
      </c>
      <c r="BB1696" s="19">
        <v>6.7750000000000004</v>
      </c>
      <c r="BC1696" s="19">
        <v>0.80400000000000005</v>
      </c>
      <c r="BD1696" s="19">
        <v>0.9</v>
      </c>
      <c r="BE1696" s="19">
        <v>0.56699999999999995</v>
      </c>
      <c r="BF1696" s="19">
        <v>0.501</v>
      </c>
      <c r="BG1696" s="19">
        <v>0.628</v>
      </c>
      <c r="BH1696" s="19">
        <v>0.61399999999999999</v>
      </c>
      <c r="BI1696" s="19">
        <v>1.163</v>
      </c>
      <c r="BJ1696" s="19">
        <v>0.39200000000000002</v>
      </c>
      <c r="BK1696" s="19">
        <v>0.38800000000000001</v>
      </c>
      <c r="BL1696" s="19"/>
      <c r="BM1696" s="19">
        <v>1.228</v>
      </c>
      <c r="BN1696" s="19">
        <v>0.33600000000000002</v>
      </c>
      <c r="BO1696" s="19">
        <v>0.40899999999999997</v>
      </c>
      <c r="BP1696" s="19">
        <v>0.47599999999999998</v>
      </c>
      <c r="BQ1696" s="19">
        <v>0.59399999999999997</v>
      </c>
      <c r="BR1696" s="19">
        <v>0.42299999999999999</v>
      </c>
      <c r="BS1696" s="19">
        <v>0.45600000000000002</v>
      </c>
      <c r="BT1696" s="19">
        <v>0.34899999999999998</v>
      </c>
      <c r="BU1696" s="19">
        <v>0.501</v>
      </c>
      <c r="BV1696" s="19">
        <v>0.35599999999999998</v>
      </c>
      <c r="BW1696" s="19">
        <v>0.57599999999999996</v>
      </c>
      <c r="BX1696" s="19">
        <v>1.5569999999999999</v>
      </c>
      <c r="BY1696" s="19">
        <v>0.503</v>
      </c>
      <c r="BZ1696" s="19">
        <v>0.433</v>
      </c>
      <c r="CA1696" s="19">
        <v>0.44</v>
      </c>
      <c r="CB1696" s="19">
        <v>0.38900000000000001</v>
      </c>
      <c r="CC1696" s="19">
        <v>1.2769999999999999</v>
      </c>
      <c r="CD1696" s="19">
        <v>1.131</v>
      </c>
      <c r="CE1696" s="19"/>
      <c r="CF1696" s="19">
        <v>0.43</v>
      </c>
      <c r="CG1696" s="19">
        <v>0.80500000000000005</v>
      </c>
      <c r="CH1696" s="19">
        <v>0.373</v>
      </c>
      <c r="CI1696" s="19">
        <v>0.51800000000000002</v>
      </c>
      <c r="CJ1696" s="19">
        <v>0.53700000000000003</v>
      </c>
      <c r="CK1696" s="19">
        <v>0.437</v>
      </c>
      <c r="CL1696" s="19">
        <v>0.41499999999999998</v>
      </c>
      <c r="CM1696" s="19">
        <v>0.80900000000000005</v>
      </c>
      <c r="CN1696" s="19">
        <v>0.28399999999999997</v>
      </c>
      <c r="CO1696" s="19">
        <v>0.48</v>
      </c>
      <c r="CP1696" s="19">
        <v>0.38800000000000001</v>
      </c>
      <c r="CQ1696" s="19">
        <v>0.38600000000000001</v>
      </c>
      <c r="CR1696" s="19">
        <v>0.504</v>
      </c>
      <c r="CS1696" s="19">
        <v>0.53600000000000003</v>
      </c>
      <c r="CT1696" s="19">
        <v>7.359</v>
      </c>
      <c r="CU1696" s="19">
        <v>0.45300000000000001</v>
      </c>
      <c r="CV1696" s="19">
        <v>0.48499999999999999</v>
      </c>
      <c r="CW1696" s="19">
        <v>0.63300000000000001</v>
      </c>
    </row>
    <row r="1697" spans="1:101" s="1" customFormat="1" ht="15" x14ac:dyDescent="0.2">
      <c r="A1697" s="19">
        <v>2820</v>
      </c>
      <c r="B1697" s="19">
        <v>535.70000000000005</v>
      </c>
      <c r="C1697" s="19">
        <v>1483.8</v>
      </c>
      <c r="D1697" s="19">
        <v>529.14589999999998</v>
      </c>
      <c r="E1697" s="19">
        <v>533.15949999999998</v>
      </c>
      <c r="F1697" s="19">
        <v>62.036499999999997</v>
      </c>
      <c r="G1697" s="20">
        <v>15811.4717</v>
      </c>
      <c r="H1697" s="19">
        <v>1</v>
      </c>
      <c r="I1697" s="19">
        <v>2</v>
      </c>
      <c r="J1697" s="19" t="s">
        <v>103</v>
      </c>
      <c r="M1697" s="10"/>
      <c r="N1697" s="10"/>
      <c r="U1697" s="21">
        <v>0</v>
      </c>
      <c r="V1697" s="21">
        <v>19</v>
      </c>
      <c r="W1697" s="21">
        <v>504</v>
      </c>
      <c r="X1697" s="19">
        <v>0</v>
      </c>
      <c r="Y1697" s="19">
        <v>0.27500000000000002</v>
      </c>
      <c r="Z1697" s="19">
        <v>0.28499999999999998</v>
      </c>
      <c r="AA1697" s="19">
        <v>0.25</v>
      </c>
      <c r="AB1697" s="22">
        <f t="shared" si="423"/>
        <v>1.0362777777777776</v>
      </c>
      <c r="AC1697" s="22">
        <f t="shared" si="424"/>
        <v>0.7001666666666666</v>
      </c>
      <c r="AD1697" s="22">
        <f t="shared" si="425"/>
        <v>0.98722222222222245</v>
      </c>
      <c r="AE1697" s="22">
        <f t="shared" si="426"/>
        <v>1.4800444338649528</v>
      </c>
      <c r="AF1697" s="22">
        <f t="shared" si="427"/>
        <v>1.049690489589195</v>
      </c>
      <c r="AG1697" s="22">
        <f t="shared" si="428"/>
        <v>0.56564048906661224</v>
      </c>
      <c r="AH1697" s="22">
        <f t="shared" si="429"/>
        <v>6.996399935824496E-2</v>
      </c>
      <c r="AI1697" s="22">
        <f t="shared" si="430"/>
        <v>-0.40814130837821516</v>
      </c>
      <c r="AJ1697" s="22">
        <f t="shared" si="431"/>
        <v>-3.0290242321962695E-2</v>
      </c>
      <c r="AK1697" s="22">
        <f t="shared" si="436"/>
        <v>0</v>
      </c>
      <c r="AL1697" s="22" t="str">
        <f t="shared" si="432"/>
        <v>Lowering</v>
      </c>
      <c r="AM1697" s="24">
        <f t="shared" si="433"/>
        <v>0.3907137467925208</v>
      </c>
      <c r="AN1697" s="24">
        <f t="shared" si="434"/>
        <v>0.93263080817970623</v>
      </c>
      <c r="AO1697" s="25">
        <v>0.79591599999999996</v>
      </c>
      <c r="AP1697" s="24">
        <f t="shared" si="435"/>
        <v>0.93263080817970623</v>
      </c>
      <c r="AQ1697" s="25">
        <v>0.48508099999999998</v>
      </c>
      <c r="AR1697" s="25">
        <v>0.63588599999999995</v>
      </c>
      <c r="AS1697" s="19">
        <v>2820</v>
      </c>
      <c r="AT1697" s="19">
        <v>1.5620000000000001</v>
      </c>
      <c r="AU1697" s="19">
        <v>0.51</v>
      </c>
      <c r="AV1697" s="19">
        <v>1.0780000000000001</v>
      </c>
      <c r="AW1697" s="19">
        <v>0.443</v>
      </c>
      <c r="AX1697" s="19">
        <v>0.64700000000000002</v>
      </c>
      <c r="AY1697" s="19">
        <v>0.376</v>
      </c>
      <c r="AZ1697" s="19">
        <v>0.45</v>
      </c>
      <c r="BA1697" s="19">
        <v>0.57399999999999995</v>
      </c>
      <c r="BB1697" s="19">
        <v>7.1890000000000001</v>
      </c>
      <c r="BC1697" s="19">
        <v>0.76100000000000001</v>
      </c>
      <c r="BD1697" s="19">
        <v>0.78100000000000003</v>
      </c>
      <c r="BE1697" s="19">
        <v>0.58399999999999996</v>
      </c>
      <c r="BF1697" s="19">
        <v>0.50600000000000001</v>
      </c>
      <c r="BG1697" s="19">
        <v>0.55300000000000005</v>
      </c>
      <c r="BH1697" s="19">
        <v>0.76200000000000001</v>
      </c>
      <c r="BI1697" s="19">
        <v>1.113</v>
      </c>
      <c r="BJ1697" s="19">
        <v>0.41299999999999998</v>
      </c>
      <c r="BK1697" s="19">
        <v>0.35099999999999998</v>
      </c>
      <c r="BL1697" s="19"/>
      <c r="BM1697" s="19">
        <v>1.111</v>
      </c>
      <c r="BN1697" s="19">
        <v>0.46100000000000002</v>
      </c>
      <c r="BO1697" s="19">
        <v>0.39100000000000001</v>
      </c>
      <c r="BP1697" s="19">
        <v>0.54700000000000004</v>
      </c>
      <c r="BQ1697" s="19">
        <v>0.73699999999999999</v>
      </c>
      <c r="BR1697" s="19">
        <v>0.54200000000000004</v>
      </c>
      <c r="BS1697" s="19">
        <v>0.46300000000000002</v>
      </c>
      <c r="BT1697" s="19">
        <v>0.41</v>
      </c>
      <c r="BU1697" s="19">
        <v>0.48599999999999999</v>
      </c>
      <c r="BV1697" s="19">
        <v>0.40899999999999997</v>
      </c>
      <c r="BW1697" s="19">
        <v>0.56699999999999995</v>
      </c>
      <c r="BX1697" s="19">
        <v>1.841</v>
      </c>
      <c r="BY1697" s="19">
        <v>0.42599999999999999</v>
      </c>
      <c r="BZ1697" s="19">
        <v>0.52200000000000002</v>
      </c>
      <c r="CA1697" s="19">
        <v>0.48199999999999998</v>
      </c>
      <c r="CB1697" s="19">
        <v>0.42</v>
      </c>
      <c r="CC1697" s="19">
        <v>1.393</v>
      </c>
      <c r="CD1697" s="19">
        <v>1.395</v>
      </c>
      <c r="CE1697" s="19"/>
      <c r="CF1697" s="19">
        <v>0.40100000000000002</v>
      </c>
      <c r="CG1697" s="19">
        <v>0.80600000000000005</v>
      </c>
      <c r="CH1697" s="19">
        <v>0.42199999999999999</v>
      </c>
      <c r="CI1697" s="19">
        <v>0.57199999999999995</v>
      </c>
      <c r="CJ1697" s="19">
        <v>0.623</v>
      </c>
      <c r="CK1697" s="19">
        <v>0.55900000000000005</v>
      </c>
      <c r="CL1697" s="19">
        <v>0.503</v>
      </c>
      <c r="CM1697" s="19">
        <v>0.91</v>
      </c>
      <c r="CN1697" s="19">
        <v>0.26400000000000001</v>
      </c>
      <c r="CO1697" s="19">
        <v>0.52400000000000002</v>
      </c>
      <c r="CP1697" s="19">
        <v>0.60699999999999998</v>
      </c>
      <c r="CQ1697" s="19">
        <v>0.47399999999999998</v>
      </c>
      <c r="CR1697" s="19">
        <v>0.52600000000000002</v>
      </c>
      <c r="CS1697" s="19">
        <v>0.65500000000000003</v>
      </c>
      <c r="CT1697" s="19">
        <v>8.4779999999999998</v>
      </c>
      <c r="CU1697" s="19">
        <v>0.44</v>
      </c>
      <c r="CV1697" s="19">
        <v>0.50800000000000001</v>
      </c>
      <c r="CW1697" s="19">
        <v>0.498</v>
      </c>
    </row>
    <row r="1698" spans="1:101" s="1" customFormat="1" ht="15" x14ac:dyDescent="0.2">
      <c r="A1698" s="19">
        <v>2824</v>
      </c>
      <c r="B1698" s="19">
        <v>536.70000000000005</v>
      </c>
      <c r="C1698" s="19">
        <v>1486</v>
      </c>
      <c r="D1698" s="19">
        <v>315.09769999999997</v>
      </c>
      <c r="E1698" s="19">
        <v>317.10449999999997</v>
      </c>
      <c r="F1698" s="19">
        <v>162.0788</v>
      </c>
      <c r="G1698" s="20">
        <v>50594.842109999998</v>
      </c>
      <c r="H1698" s="19">
        <v>2</v>
      </c>
      <c r="I1698" s="19">
        <v>2</v>
      </c>
      <c r="J1698" s="19" t="s">
        <v>109</v>
      </c>
      <c r="M1698" s="10"/>
      <c r="N1698" s="10"/>
      <c r="U1698" s="21">
        <v>1</v>
      </c>
      <c r="V1698" s="21">
        <v>5</v>
      </c>
      <c r="W1698" s="21">
        <v>193</v>
      </c>
      <c r="X1698" s="19">
        <v>0.05</v>
      </c>
      <c r="Y1698" s="19">
        <v>0.29699999999999999</v>
      </c>
      <c r="Z1698" s="19">
        <v>0.29199999999999998</v>
      </c>
      <c r="AA1698" s="19">
        <v>0.34699999999999998</v>
      </c>
      <c r="AB1698" s="22">
        <f t="shared" si="423"/>
        <v>0.38022222222222224</v>
      </c>
      <c r="AC1698" s="22">
        <f t="shared" si="424"/>
        <v>0.34416666666666668</v>
      </c>
      <c r="AD1698" s="22">
        <f t="shared" si="425"/>
        <v>0.313</v>
      </c>
      <c r="AE1698" s="22">
        <f t="shared" si="426"/>
        <v>1.1047619047619048</v>
      </c>
      <c r="AF1698" s="22">
        <f t="shared" si="427"/>
        <v>1.2147674831380901</v>
      </c>
      <c r="AG1698" s="22">
        <f t="shared" si="428"/>
        <v>0.14373547746144957</v>
      </c>
      <c r="AH1698" s="22">
        <f t="shared" si="429"/>
        <v>0.28068019611448264</v>
      </c>
      <c r="AI1698" s="22">
        <f t="shared" si="430"/>
        <v>-0.68989651719175249</v>
      </c>
      <c r="AJ1698" s="22">
        <f t="shared" si="431"/>
        <v>-1.8008112789458102</v>
      </c>
      <c r="AK1698" s="22">
        <f t="shared" si="436"/>
        <v>0</v>
      </c>
      <c r="AL1698" s="22" t="str">
        <f t="shared" si="432"/>
        <v>Lowering</v>
      </c>
      <c r="AM1698" s="24">
        <f t="shared" si="433"/>
        <v>0.20422245038114903</v>
      </c>
      <c r="AN1698" s="24">
        <f t="shared" si="434"/>
        <v>1.581935314048805E-2</v>
      </c>
      <c r="AO1698" s="25">
        <v>0.65921600000000002</v>
      </c>
      <c r="AP1698" s="24">
        <f t="shared" si="435"/>
        <v>1.581935314048805E-2</v>
      </c>
      <c r="AQ1698" s="25">
        <v>1.46549</v>
      </c>
      <c r="AR1698" s="25">
        <v>1.3911899999999999</v>
      </c>
      <c r="AS1698" s="19">
        <v>2824</v>
      </c>
      <c r="AT1698" s="19">
        <v>0.60199999999999998</v>
      </c>
      <c r="AU1698" s="19">
        <v>0.41099999999999998</v>
      </c>
      <c r="AV1698" s="19">
        <v>0.376</v>
      </c>
      <c r="AW1698" s="19">
        <v>0.436</v>
      </c>
      <c r="AX1698" s="19">
        <v>0.35899999999999999</v>
      </c>
      <c r="AY1698" s="19">
        <v>0.29799999999999999</v>
      </c>
      <c r="AZ1698" s="19">
        <v>0.35399999999999998</v>
      </c>
      <c r="BA1698" s="19">
        <v>0.25600000000000001</v>
      </c>
      <c r="BB1698" s="19">
        <v>0.52100000000000002</v>
      </c>
      <c r="BC1698" s="19">
        <v>0.53200000000000003</v>
      </c>
      <c r="BD1698" s="19">
        <v>0.34100000000000003</v>
      </c>
      <c r="BE1698" s="19">
        <v>0.34699999999999998</v>
      </c>
      <c r="BF1698" s="19">
        <v>0.28899999999999998</v>
      </c>
      <c r="BG1698" s="19">
        <v>0.40799999999999997</v>
      </c>
      <c r="BH1698" s="19">
        <v>0.24099999999999999</v>
      </c>
      <c r="BI1698" s="19">
        <v>0.33</v>
      </c>
      <c r="BJ1698" s="19">
        <v>0.29499999999999998</v>
      </c>
      <c r="BK1698" s="19">
        <v>0.44800000000000001</v>
      </c>
      <c r="BL1698" s="19"/>
      <c r="BM1698" s="19">
        <v>0.36899999999999999</v>
      </c>
      <c r="BN1698" s="19">
        <v>0.28399999999999997</v>
      </c>
      <c r="BO1698" s="19">
        <v>0.44600000000000001</v>
      </c>
      <c r="BP1698" s="19">
        <v>0.33700000000000002</v>
      </c>
      <c r="BQ1698" s="19">
        <v>0.39500000000000002</v>
      </c>
      <c r="BR1698" s="19">
        <v>0.25900000000000001</v>
      </c>
      <c r="BS1698" s="19">
        <v>0.30399999999999999</v>
      </c>
      <c r="BT1698" s="19">
        <v>0.41</v>
      </c>
      <c r="BU1698" s="19">
        <v>0.25</v>
      </c>
      <c r="BV1698" s="19">
        <v>0.33800000000000002</v>
      </c>
      <c r="BW1698" s="19">
        <v>0.32600000000000001</v>
      </c>
      <c r="BX1698" s="19">
        <v>0.21299999999999999</v>
      </c>
      <c r="BY1698" s="19">
        <v>0.442</v>
      </c>
      <c r="BZ1698" s="19">
        <v>0.34499999999999997</v>
      </c>
      <c r="CA1698" s="19">
        <v>0.33900000000000002</v>
      </c>
      <c r="CB1698" s="19">
        <v>0.40100000000000002</v>
      </c>
      <c r="CC1698" s="19">
        <v>0.36199999999999999</v>
      </c>
      <c r="CD1698" s="19">
        <v>0.375</v>
      </c>
      <c r="CE1698" s="19"/>
      <c r="CF1698" s="19">
        <v>0.30099999999999999</v>
      </c>
      <c r="CG1698" s="19">
        <v>0.40400000000000003</v>
      </c>
      <c r="CH1698" s="19">
        <v>0.4</v>
      </c>
      <c r="CI1698" s="19">
        <v>0.32200000000000001</v>
      </c>
      <c r="CJ1698" s="19">
        <v>0.28399999999999997</v>
      </c>
      <c r="CK1698" s="19">
        <v>0.312</v>
      </c>
      <c r="CL1698" s="19">
        <v>0.35399999999999998</v>
      </c>
      <c r="CM1698" s="19">
        <v>0.246</v>
      </c>
      <c r="CN1698" s="19">
        <v>0.26400000000000001</v>
      </c>
      <c r="CO1698" s="19">
        <v>0.27200000000000002</v>
      </c>
      <c r="CP1698" s="19">
        <v>0.26900000000000002</v>
      </c>
      <c r="CQ1698" s="19">
        <v>0.30199999999999999</v>
      </c>
      <c r="CR1698" s="19">
        <v>0.26800000000000002</v>
      </c>
      <c r="CS1698" s="19">
        <v>0.38900000000000001</v>
      </c>
      <c r="CT1698" s="19">
        <v>0.31900000000000001</v>
      </c>
      <c r="CU1698" s="19">
        <v>0.34499999999999997</v>
      </c>
      <c r="CV1698" s="19">
        <v>0.32600000000000001</v>
      </c>
      <c r="CW1698" s="19">
        <v>0.25700000000000001</v>
      </c>
    </row>
    <row r="1699" spans="1:101" s="1" customFormat="1" ht="15" x14ac:dyDescent="0.2">
      <c r="A1699" s="19">
        <v>2825</v>
      </c>
      <c r="B1699" s="19">
        <v>536.70000000000005</v>
      </c>
      <c r="C1699" s="19">
        <v>1486.2</v>
      </c>
      <c r="D1699" s="19">
        <v>314.07679999999999</v>
      </c>
      <c r="E1699" s="19">
        <v>316.0838</v>
      </c>
      <c r="F1699" s="19">
        <v>160.03700000000001</v>
      </c>
      <c r="G1699" s="20">
        <v>12163.36</v>
      </c>
      <c r="H1699" s="19">
        <v>2</v>
      </c>
      <c r="I1699" s="19">
        <v>2</v>
      </c>
      <c r="J1699" s="19" t="s">
        <v>109</v>
      </c>
      <c r="M1699" s="10"/>
      <c r="N1699" s="10"/>
      <c r="U1699" s="21">
        <v>2</v>
      </c>
      <c r="V1699" s="21">
        <v>39</v>
      </c>
      <c r="W1699" s="21">
        <v>469</v>
      </c>
      <c r="X1699" s="19">
        <v>0.05</v>
      </c>
      <c r="Y1699" s="19">
        <v>0.55500000000000005</v>
      </c>
      <c r="Z1699" s="19">
        <v>0.52300000000000002</v>
      </c>
      <c r="AA1699" s="19">
        <v>0.65400000000000003</v>
      </c>
      <c r="AB1699" s="22">
        <f t="shared" si="423"/>
        <v>0.87088888888888882</v>
      </c>
      <c r="AC1699" s="22">
        <f t="shared" si="424"/>
        <v>1.0382222222222224</v>
      </c>
      <c r="AD1699" s="22">
        <f t="shared" si="425"/>
        <v>1.1032777777777776</v>
      </c>
      <c r="AE1699" s="22">
        <f t="shared" si="426"/>
        <v>0.83882705479452035</v>
      </c>
      <c r="AF1699" s="22">
        <f t="shared" si="427"/>
        <v>0.78936502341507642</v>
      </c>
      <c r="AG1699" s="22">
        <f t="shared" si="428"/>
        <v>-0.25355470127780799</v>
      </c>
      <c r="AH1699" s="22">
        <f t="shared" si="429"/>
        <v>-0.3412354997297532</v>
      </c>
      <c r="AI1699" s="22">
        <f t="shared" si="430"/>
        <v>-0.92684915404791601</v>
      </c>
      <c r="AJ1699" s="22">
        <f t="shared" si="431"/>
        <v>-1.6637510627746095</v>
      </c>
      <c r="AK1699" s="22">
        <f t="shared" si="436"/>
        <v>0</v>
      </c>
      <c r="AL1699" s="22" t="str">
        <f t="shared" si="432"/>
        <v>Increase</v>
      </c>
      <c r="AM1699" s="24">
        <f t="shared" si="433"/>
        <v>0.11834525395923276</v>
      </c>
      <c r="AN1699" s="24">
        <f t="shared" si="434"/>
        <v>2.1689469871331288E-2</v>
      </c>
      <c r="AO1699" s="25">
        <v>1.0224500000000001</v>
      </c>
      <c r="AP1699" s="24">
        <f t="shared" si="435"/>
        <v>2.1689469871331288E-2</v>
      </c>
      <c r="AQ1699" s="25">
        <v>1.3207199999999999</v>
      </c>
      <c r="AR1699" s="25">
        <v>1.1810499999999999</v>
      </c>
      <c r="AS1699" s="19">
        <v>2825</v>
      </c>
      <c r="AT1699" s="19">
        <v>0.75</v>
      </c>
      <c r="AU1699" s="19">
        <v>1.351</v>
      </c>
      <c r="AV1699" s="19">
        <v>0.78200000000000003</v>
      </c>
      <c r="AW1699" s="19">
        <v>1.0429999999999999</v>
      </c>
      <c r="AX1699" s="19">
        <v>1.0169999999999999</v>
      </c>
      <c r="AY1699" s="19">
        <v>0.76700000000000002</v>
      </c>
      <c r="AZ1699" s="19">
        <v>1.2150000000000001</v>
      </c>
      <c r="BA1699" s="19">
        <v>1.18</v>
      </c>
      <c r="BB1699" s="19">
        <v>0.69499999999999995</v>
      </c>
      <c r="BC1699" s="19">
        <v>0.91300000000000003</v>
      </c>
      <c r="BD1699" s="19">
        <v>0.68300000000000005</v>
      </c>
      <c r="BE1699" s="19">
        <v>0.99399999999999999</v>
      </c>
      <c r="BF1699" s="19">
        <v>0.85299999999999998</v>
      </c>
      <c r="BG1699" s="19">
        <v>1.2470000000000001</v>
      </c>
      <c r="BH1699" s="19">
        <v>0.745</v>
      </c>
      <c r="BI1699" s="19">
        <v>0.46200000000000002</v>
      </c>
      <c r="BJ1699" s="19">
        <v>0.495</v>
      </c>
      <c r="BK1699" s="19">
        <v>0.48399999999999999</v>
      </c>
      <c r="BL1699" s="19"/>
      <c r="BM1699" s="19">
        <v>1.4019999999999999</v>
      </c>
      <c r="BN1699" s="19">
        <v>1.3979999999999999</v>
      </c>
      <c r="BO1699" s="19">
        <v>0.71</v>
      </c>
      <c r="BP1699" s="19">
        <v>0.91100000000000003</v>
      </c>
      <c r="BQ1699" s="19">
        <v>1.7549999999999999</v>
      </c>
      <c r="BR1699" s="19">
        <v>1.4990000000000001</v>
      </c>
      <c r="BS1699" s="19">
        <v>1.103</v>
      </c>
      <c r="BT1699" s="19">
        <v>0.63200000000000001</v>
      </c>
      <c r="BU1699" s="19">
        <v>0.72899999999999998</v>
      </c>
      <c r="BV1699" s="19">
        <v>1.0069999999999999</v>
      </c>
      <c r="BW1699" s="19">
        <v>1.5089999999999999</v>
      </c>
      <c r="BX1699" s="19">
        <v>0.97799999999999998</v>
      </c>
      <c r="BY1699" s="19">
        <v>0.64900000000000002</v>
      </c>
      <c r="BZ1699" s="19">
        <v>0.95699999999999996</v>
      </c>
      <c r="CA1699" s="19">
        <v>1.048</v>
      </c>
      <c r="CB1699" s="19">
        <v>0.51300000000000001</v>
      </c>
      <c r="CC1699" s="19">
        <v>1.091</v>
      </c>
      <c r="CD1699" s="19">
        <v>0.79700000000000004</v>
      </c>
      <c r="CE1699" s="19"/>
      <c r="CF1699" s="19">
        <v>1.1319999999999999</v>
      </c>
      <c r="CG1699" s="19">
        <v>1.419</v>
      </c>
      <c r="CH1699" s="19">
        <v>1.2310000000000001</v>
      </c>
      <c r="CI1699" s="19">
        <v>1.0369999999999999</v>
      </c>
      <c r="CJ1699" s="19">
        <v>1.5269999999999999</v>
      </c>
      <c r="CK1699" s="19">
        <v>1.341</v>
      </c>
      <c r="CL1699" s="19">
        <v>1.347</v>
      </c>
      <c r="CM1699" s="19">
        <v>1.214</v>
      </c>
      <c r="CN1699" s="19">
        <v>0.28999999999999998</v>
      </c>
      <c r="CO1699" s="19">
        <v>1.0089999999999999</v>
      </c>
      <c r="CP1699" s="19">
        <v>0.57999999999999996</v>
      </c>
      <c r="CQ1699" s="19">
        <v>1.2410000000000001</v>
      </c>
      <c r="CR1699" s="19">
        <v>1.319</v>
      </c>
      <c r="CS1699" s="19">
        <v>1.1379999999999999</v>
      </c>
      <c r="CT1699" s="19">
        <v>1.08</v>
      </c>
      <c r="CU1699" s="19">
        <v>0.69499999999999995</v>
      </c>
      <c r="CV1699" s="19">
        <v>1.0509999999999999</v>
      </c>
      <c r="CW1699" s="19">
        <v>1.208</v>
      </c>
    </row>
    <row r="1700" spans="1:101" s="1" customFormat="1" ht="15" x14ac:dyDescent="0.2">
      <c r="A1700" s="19">
        <v>2827</v>
      </c>
      <c r="B1700" s="19">
        <v>536.70000000000005</v>
      </c>
      <c r="C1700" s="19">
        <v>1486.6</v>
      </c>
      <c r="D1700" s="19">
        <v>348.5401</v>
      </c>
      <c r="E1700" s="19">
        <v>350.54649999999998</v>
      </c>
      <c r="F1700" s="19">
        <v>228.96350000000001</v>
      </c>
      <c r="G1700" s="20">
        <v>158282.87719999999</v>
      </c>
      <c r="H1700" s="19">
        <v>2</v>
      </c>
      <c r="I1700" s="19">
        <v>2</v>
      </c>
      <c r="J1700" s="19" t="s">
        <v>117</v>
      </c>
      <c r="M1700" s="10"/>
      <c r="N1700" s="10"/>
      <c r="U1700" s="21">
        <v>0</v>
      </c>
      <c r="V1700" s="21">
        <v>0</v>
      </c>
      <c r="W1700" s="21">
        <v>26</v>
      </c>
      <c r="X1700" s="19">
        <v>0.05</v>
      </c>
      <c r="Y1700" s="19">
        <v>0.99099999999999999</v>
      </c>
      <c r="Z1700" s="19">
        <v>0.90100000000000002</v>
      </c>
      <c r="AA1700" s="19">
        <v>0.88200000000000001</v>
      </c>
      <c r="AB1700" s="22">
        <f t="shared" si="423"/>
        <v>0.99994444444444452</v>
      </c>
      <c r="AC1700" s="22">
        <f t="shared" si="424"/>
        <v>0.7995000000000001</v>
      </c>
      <c r="AD1700" s="22">
        <f t="shared" si="425"/>
        <v>0.97583333333333344</v>
      </c>
      <c r="AE1700" s="22">
        <f t="shared" si="426"/>
        <v>1.2507122507122506</v>
      </c>
      <c r="AF1700" s="22">
        <f t="shared" si="427"/>
        <v>1.0247082265869627</v>
      </c>
      <c r="AG1700" s="22">
        <f t="shared" si="428"/>
        <v>0.32274990923079733</v>
      </c>
      <c r="AH1700" s="22">
        <f t="shared" si="429"/>
        <v>3.5213178043708236E-2</v>
      </c>
      <c r="AI1700" s="22">
        <f t="shared" si="430"/>
        <v>-2.6289091917605605</v>
      </c>
      <c r="AJ1700" s="22">
        <f t="shared" si="431"/>
        <v>-0.1238184250625106</v>
      </c>
      <c r="AK1700" s="22">
        <f t="shared" si="436"/>
        <v>0</v>
      </c>
      <c r="AL1700" s="22" t="str">
        <f t="shared" si="432"/>
        <v>Lowering</v>
      </c>
      <c r="AM1700" s="24">
        <f t="shared" si="433"/>
        <v>2.3501241656315873E-3</v>
      </c>
      <c r="AN1700" s="24">
        <f t="shared" si="434"/>
        <v>0.75193720704630229</v>
      </c>
      <c r="AO1700" s="25">
        <v>1.4629300000000001</v>
      </c>
      <c r="AP1700" s="24">
        <f t="shared" si="435"/>
        <v>0.75193720704630229</v>
      </c>
      <c r="AQ1700" s="25">
        <v>0.52863400000000005</v>
      </c>
      <c r="AR1700" s="25">
        <v>0.670871</v>
      </c>
      <c r="AS1700" s="19">
        <v>2827</v>
      </c>
      <c r="AT1700" s="19">
        <v>1.3080000000000001</v>
      </c>
      <c r="AU1700" s="19">
        <v>1.0369999999999999</v>
      </c>
      <c r="AV1700" s="19">
        <v>1.371</v>
      </c>
      <c r="AW1700" s="19">
        <v>1.01</v>
      </c>
      <c r="AX1700" s="19">
        <v>1.1559999999999999</v>
      </c>
      <c r="AY1700" s="19">
        <v>1.341</v>
      </c>
      <c r="AZ1700" s="19">
        <v>1.2689999999999999</v>
      </c>
      <c r="BA1700" s="19">
        <v>0.93799999999999994</v>
      </c>
      <c r="BB1700" s="19">
        <v>0.89600000000000002</v>
      </c>
      <c r="BC1700" s="19">
        <v>0.84799999999999998</v>
      </c>
      <c r="BD1700" s="19">
        <v>1.008</v>
      </c>
      <c r="BE1700" s="19">
        <v>0.79300000000000004</v>
      </c>
      <c r="BF1700" s="19">
        <v>0.83599999999999997</v>
      </c>
      <c r="BG1700" s="19">
        <v>0.70899999999999996</v>
      </c>
      <c r="BH1700" s="19">
        <v>0.85899999999999999</v>
      </c>
      <c r="BI1700" s="19">
        <v>0.94399999999999995</v>
      </c>
      <c r="BJ1700" s="19">
        <v>0.91100000000000003</v>
      </c>
      <c r="BK1700" s="19">
        <v>0.76500000000000001</v>
      </c>
      <c r="BL1700" s="19"/>
      <c r="BM1700" s="19">
        <v>0.874</v>
      </c>
      <c r="BN1700" s="19">
        <v>0.78300000000000003</v>
      </c>
      <c r="BO1700" s="19">
        <v>1.0169999999999999</v>
      </c>
      <c r="BP1700" s="19">
        <v>0.84199999999999997</v>
      </c>
      <c r="BQ1700" s="19">
        <v>0.73099999999999998</v>
      </c>
      <c r="BR1700" s="19">
        <v>0.58499999999999996</v>
      </c>
      <c r="BS1700" s="19">
        <v>0.85899999999999999</v>
      </c>
      <c r="BT1700" s="19">
        <v>1.109</v>
      </c>
      <c r="BU1700" s="19">
        <v>0.80600000000000005</v>
      </c>
      <c r="BV1700" s="19">
        <v>0.98</v>
      </c>
      <c r="BW1700" s="19">
        <v>0.57299999999999995</v>
      </c>
      <c r="BX1700" s="19">
        <v>0.73099999999999998</v>
      </c>
      <c r="BY1700" s="19">
        <v>0.98599999999999999</v>
      </c>
      <c r="BZ1700" s="19">
        <v>0.77600000000000002</v>
      </c>
      <c r="CA1700" s="19">
        <v>0.59799999999999998</v>
      </c>
      <c r="CB1700" s="19">
        <v>0.69799999999999995</v>
      </c>
      <c r="CC1700" s="19">
        <v>0.76700000000000002</v>
      </c>
      <c r="CD1700" s="19">
        <v>0.67600000000000005</v>
      </c>
      <c r="CE1700" s="19"/>
      <c r="CF1700" s="19">
        <v>1.1879999999999999</v>
      </c>
      <c r="CG1700" s="19">
        <v>1.3440000000000001</v>
      </c>
      <c r="CH1700" s="19">
        <v>0.96499999999999997</v>
      </c>
      <c r="CI1700" s="19">
        <v>1.0629999999999999</v>
      </c>
      <c r="CJ1700" s="19">
        <v>0.81299999999999994</v>
      </c>
      <c r="CK1700" s="19">
        <v>0.91100000000000003</v>
      </c>
      <c r="CL1700" s="19">
        <v>1.2430000000000001</v>
      </c>
      <c r="CM1700" s="19">
        <v>0.75800000000000001</v>
      </c>
      <c r="CN1700" s="19">
        <v>1.133</v>
      </c>
      <c r="CO1700" s="19">
        <v>0.68799999999999994</v>
      </c>
      <c r="CP1700" s="19">
        <v>0.86899999999999999</v>
      </c>
      <c r="CQ1700" s="19">
        <v>0.91400000000000003</v>
      </c>
      <c r="CR1700" s="19">
        <v>0.72199999999999998</v>
      </c>
      <c r="CS1700" s="19">
        <v>0.91800000000000004</v>
      </c>
      <c r="CT1700" s="19">
        <v>0.78500000000000003</v>
      </c>
      <c r="CU1700" s="19">
        <v>1.0900000000000001</v>
      </c>
      <c r="CV1700" s="19">
        <v>0.61899999999999999</v>
      </c>
      <c r="CW1700" s="19">
        <v>1.542</v>
      </c>
    </row>
    <row r="1701" spans="1:101" s="1" customFormat="1" ht="15" x14ac:dyDescent="0.2">
      <c r="A1701" s="19">
        <v>2828</v>
      </c>
      <c r="B1701" s="19">
        <v>536.70000000000005</v>
      </c>
      <c r="C1701" s="19">
        <v>1486.6</v>
      </c>
      <c r="D1701" s="19">
        <v>372.04919999999998</v>
      </c>
      <c r="E1701" s="19">
        <v>374.05419999999998</v>
      </c>
      <c r="F1701" s="19">
        <v>137.99080000000001</v>
      </c>
      <c r="G1701" s="20">
        <v>29266.07143</v>
      </c>
      <c r="H1701" s="19">
        <v>1</v>
      </c>
      <c r="I1701" s="19">
        <v>1</v>
      </c>
      <c r="J1701" s="19" t="s">
        <v>117</v>
      </c>
      <c r="M1701" s="10"/>
      <c r="N1701" s="10"/>
      <c r="U1701" s="21">
        <v>0</v>
      </c>
      <c r="V1701" s="21">
        <v>0</v>
      </c>
      <c r="W1701" s="21">
        <v>15</v>
      </c>
      <c r="X1701" s="19">
        <v>0.05</v>
      </c>
      <c r="Y1701" s="19">
        <v>0.86599999999999999</v>
      </c>
      <c r="Z1701" s="19">
        <v>0.98599999999999999</v>
      </c>
      <c r="AA1701" s="19">
        <v>0.91900000000000004</v>
      </c>
      <c r="AB1701" s="22">
        <f t="shared" si="423"/>
        <v>1.0516111111111111</v>
      </c>
      <c r="AC1701" s="22">
        <f t="shared" si="424"/>
        <v>1.0181666666666667</v>
      </c>
      <c r="AD1701" s="22">
        <f t="shared" si="425"/>
        <v>0.92494117647058816</v>
      </c>
      <c r="AE1701" s="22">
        <f t="shared" si="426"/>
        <v>1.0328477110274459</v>
      </c>
      <c r="AF1701" s="22">
        <f t="shared" si="427"/>
        <v>1.1369491788914328</v>
      </c>
      <c r="AG1701" s="22">
        <f t="shared" si="428"/>
        <v>4.6627550677237159E-2</v>
      </c>
      <c r="AH1701" s="22">
        <f t="shared" si="429"/>
        <v>0.18516776786257161</v>
      </c>
      <c r="AI1701" s="22">
        <f t="shared" si="430"/>
        <v>-0.23743165225886315</v>
      </c>
      <c r="AJ1701" s="22">
        <f t="shared" si="431"/>
        <v>-1.795132372112304</v>
      </c>
      <c r="AK1701" s="22">
        <f t="shared" si="436"/>
        <v>0</v>
      </c>
      <c r="AL1701" s="22" t="str">
        <f t="shared" si="432"/>
        <v>Lowering</v>
      </c>
      <c r="AM1701" s="24">
        <f t="shared" si="433"/>
        <v>0.57885307904690297</v>
      </c>
      <c r="AN1701" s="24">
        <f t="shared" si="434"/>
        <v>1.6027567990819159E-2</v>
      </c>
      <c r="AO1701" s="25">
        <v>0.59405300000000005</v>
      </c>
      <c r="AP1701" s="24">
        <f t="shared" si="435"/>
        <v>1.6027567990819159E-2</v>
      </c>
      <c r="AQ1701" s="25">
        <v>1.19258</v>
      </c>
      <c r="AR1701" s="25">
        <v>1.0916699999999999</v>
      </c>
      <c r="AS1701" s="19">
        <v>2828</v>
      </c>
      <c r="AT1701" s="19">
        <v>0.83499999999999996</v>
      </c>
      <c r="AU1701" s="19">
        <v>0.93500000000000005</v>
      </c>
      <c r="AV1701" s="19">
        <v>1.0349999999999999</v>
      </c>
      <c r="AW1701" s="19">
        <v>1.079</v>
      </c>
      <c r="AX1701" s="19">
        <v>1.2010000000000001</v>
      </c>
      <c r="AY1701" s="19">
        <v>0.98399999999999999</v>
      </c>
      <c r="AZ1701" s="19">
        <v>0.86899999999999999</v>
      </c>
      <c r="BA1701" s="19">
        <v>0.94599999999999995</v>
      </c>
      <c r="BB1701" s="19">
        <v>0.94399999999999995</v>
      </c>
      <c r="BC1701" s="19">
        <v>1.1419999999999999</v>
      </c>
      <c r="BD1701" s="19">
        <v>0.96899999999999997</v>
      </c>
      <c r="BE1701" s="19">
        <v>1.1439999999999999</v>
      </c>
      <c r="BF1701" s="19">
        <v>1.2230000000000001</v>
      </c>
      <c r="BG1701" s="19">
        <v>1.1579999999999999</v>
      </c>
      <c r="BH1701" s="19">
        <v>1.159</v>
      </c>
      <c r="BI1701" s="19">
        <v>1.2909999999999999</v>
      </c>
      <c r="BJ1701" s="19">
        <v>1.175</v>
      </c>
      <c r="BK1701" s="19">
        <v>0.84</v>
      </c>
      <c r="BL1701" s="19"/>
      <c r="BM1701" s="19">
        <v>0.71099999999999997</v>
      </c>
      <c r="BN1701" s="19">
        <v>0.95499999999999996</v>
      </c>
      <c r="BO1701" s="19">
        <v>1.161</v>
      </c>
      <c r="BP1701" s="19">
        <v>1.224</v>
      </c>
      <c r="BQ1701" s="19">
        <v>0.63900000000000001</v>
      </c>
      <c r="BR1701" s="19">
        <v>0.74</v>
      </c>
      <c r="BS1701" s="19">
        <v>1.1479999999999999</v>
      </c>
      <c r="BT1701" s="19">
        <v>0.997</v>
      </c>
      <c r="BU1701" s="19">
        <v>0.95399999999999996</v>
      </c>
      <c r="BV1701" s="19">
        <v>1.0149999999999999</v>
      </c>
      <c r="BW1701" s="19">
        <v>0.99099999999999999</v>
      </c>
      <c r="BX1701" s="19">
        <v>0.97</v>
      </c>
      <c r="BY1701" s="19">
        <v>1.3839999999999999</v>
      </c>
      <c r="BZ1701" s="19">
        <v>0.98299999999999998</v>
      </c>
      <c r="CA1701" s="19">
        <v>1.278</v>
      </c>
      <c r="CB1701" s="19">
        <v>1.341</v>
      </c>
      <c r="CC1701" s="19">
        <v>0.83</v>
      </c>
      <c r="CD1701" s="19">
        <v>1.006</v>
      </c>
      <c r="CE1701" s="19"/>
      <c r="CF1701" s="19">
        <v>0.81799999999999995</v>
      </c>
      <c r="CG1701" s="19">
        <v>0.70699999999999996</v>
      </c>
      <c r="CH1701" s="19">
        <v>0.75900000000000001</v>
      </c>
      <c r="CI1701" s="19">
        <v>0.97499999999999998</v>
      </c>
      <c r="CJ1701" s="19">
        <v>0.68600000000000005</v>
      </c>
      <c r="CK1701" s="19">
        <v>0.98299999999999998</v>
      </c>
      <c r="CL1701" s="19">
        <v>0.90800000000000003</v>
      </c>
      <c r="CM1701" s="19">
        <v>0.90600000000000003</v>
      </c>
      <c r="CN1701" s="19">
        <v>0.73899999999999999</v>
      </c>
      <c r="CO1701" s="19">
        <v>1.0489999999999999</v>
      </c>
      <c r="CP1701" s="19">
        <v>1.032</v>
      </c>
      <c r="CQ1701" s="19">
        <v>0.97699999999999998</v>
      </c>
      <c r="CR1701" s="19">
        <v>1.0609999999999999</v>
      </c>
      <c r="CS1701" s="19" t="s">
        <v>111</v>
      </c>
      <c r="CT1701" s="19">
        <v>1.171</v>
      </c>
      <c r="CU1701" s="19">
        <v>1.2030000000000001</v>
      </c>
      <c r="CV1701" s="19">
        <v>0.87</v>
      </c>
      <c r="CW1701" s="19">
        <v>0.88</v>
      </c>
    </row>
    <row r="1702" spans="1:101" s="1" customFormat="1" ht="15" x14ac:dyDescent="0.2">
      <c r="A1702" s="19">
        <v>2829</v>
      </c>
      <c r="B1702" s="19">
        <v>536.6</v>
      </c>
      <c r="C1702" s="19">
        <v>1486.6</v>
      </c>
      <c r="D1702" s="19">
        <v>290.10840000000002</v>
      </c>
      <c r="E1702" s="19">
        <v>292.1148</v>
      </c>
      <c r="F1702" s="19">
        <v>56.0501</v>
      </c>
      <c r="G1702" s="20">
        <v>8997.7777779999997</v>
      </c>
      <c r="H1702" s="19">
        <v>1</v>
      </c>
      <c r="I1702" s="19">
        <v>1</v>
      </c>
      <c r="J1702" s="19" t="s">
        <v>117</v>
      </c>
      <c r="M1702" s="10"/>
      <c r="N1702" s="10"/>
      <c r="U1702" s="21">
        <v>0</v>
      </c>
      <c r="V1702" s="21">
        <v>0</v>
      </c>
      <c r="W1702" s="21">
        <v>4</v>
      </c>
      <c r="X1702" s="19">
        <v>0.05</v>
      </c>
      <c r="Y1702" s="19">
        <v>0.997</v>
      </c>
      <c r="Z1702" s="19">
        <v>1.0780000000000001</v>
      </c>
      <c r="AA1702" s="19">
        <v>1.0309999999999999</v>
      </c>
      <c r="AB1702" s="22">
        <f t="shared" si="423"/>
        <v>1.0539444444444444</v>
      </c>
      <c r="AC1702" s="22">
        <f t="shared" si="424"/>
        <v>0.86177777777777775</v>
      </c>
      <c r="AD1702" s="22">
        <f t="shared" si="425"/>
        <v>0.99122222222222212</v>
      </c>
      <c r="AE1702" s="22">
        <f t="shared" si="426"/>
        <v>1.2229886539453325</v>
      </c>
      <c r="AF1702" s="22">
        <f t="shared" si="427"/>
        <v>1.063277659455218</v>
      </c>
      <c r="AG1702" s="22">
        <f t="shared" si="428"/>
        <v>0.29041101958669624</v>
      </c>
      <c r="AH1702" s="22">
        <f t="shared" si="429"/>
        <v>8.8518384838918551E-2</v>
      </c>
      <c r="AI1702" s="22">
        <f t="shared" si="430"/>
        <v>-2.2903882029826468</v>
      </c>
      <c r="AJ1702" s="22">
        <f t="shared" si="431"/>
        <v>-0.38938912422599847</v>
      </c>
      <c r="AK1702" s="22">
        <f t="shared" si="436"/>
        <v>0</v>
      </c>
      <c r="AL1702" s="22" t="str">
        <f t="shared" si="432"/>
        <v>Lowering</v>
      </c>
      <c r="AM1702" s="24">
        <f t="shared" si="433"/>
        <v>5.1240315720864054E-3</v>
      </c>
      <c r="AN1702" s="24">
        <f t="shared" si="434"/>
        <v>0.40795369942589832</v>
      </c>
      <c r="AO1702" s="25">
        <v>1.3769199999999999</v>
      </c>
      <c r="AP1702" s="24">
        <f t="shared" si="435"/>
        <v>0.40795369942589832</v>
      </c>
      <c r="AQ1702" s="25">
        <v>0.63504400000000005</v>
      </c>
      <c r="AR1702" s="25">
        <v>0.75466699999999998</v>
      </c>
      <c r="AS1702" s="19">
        <v>2829</v>
      </c>
      <c r="AT1702" s="19">
        <v>1.2949999999999999</v>
      </c>
      <c r="AU1702" s="19">
        <v>1.024</v>
      </c>
      <c r="AV1702" s="19">
        <v>1.389</v>
      </c>
      <c r="AW1702" s="19">
        <v>1.0609999999999999</v>
      </c>
      <c r="AX1702" s="19">
        <v>1.159</v>
      </c>
      <c r="AY1702" s="19">
        <v>1.113</v>
      </c>
      <c r="AZ1702" s="19">
        <v>1.304</v>
      </c>
      <c r="BA1702" s="19">
        <v>1.1339999999999999</v>
      </c>
      <c r="BB1702" s="19">
        <v>1.252</v>
      </c>
      <c r="BC1702" s="19">
        <v>0.81899999999999995</v>
      </c>
      <c r="BD1702" s="19">
        <v>1.024</v>
      </c>
      <c r="BE1702" s="19">
        <v>0.84099999999999997</v>
      </c>
      <c r="BF1702" s="19">
        <v>0.84699999999999998</v>
      </c>
      <c r="BG1702" s="19">
        <v>0.60399999999999998</v>
      </c>
      <c r="BH1702" s="19">
        <v>1.218</v>
      </c>
      <c r="BI1702" s="19">
        <v>1.1000000000000001</v>
      </c>
      <c r="BJ1702" s="19">
        <v>0.95599999999999996</v>
      </c>
      <c r="BK1702" s="19">
        <v>0.83099999999999996</v>
      </c>
      <c r="BL1702" s="19"/>
      <c r="BM1702" s="19">
        <v>0.76</v>
      </c>
      <c r="BN1702" s="19">
        <v>0.76100000000000001</v>
      </c>
      <c r="BO1702" s="19">
        <v>0.997</v>
      </c>
      <c r="BP1702" s="19">
        <v>0.97499999999999998</v>
      </c>
      <c r="BQ1702" s="19">
        <v>0.90700000000000003</v>
      </c>
      <c r="BR1702" s="19">
        <v>0.54200000000000004</v>
      </c>
      <c r="BS1702" s="19">
        <v>1.014</v>
      </c>
      <c r="BT1702" s="19">
        <v>1.117</v>
      </c>
      <c r="BU1702" s="19">
        <v>0.873</v>
      </c>
      <c r="BV1702" s="19">
        <v>1.0589999999999999</v>
      </c>
      <c r="BW1702" s="19">
        <v>0.54500000000000004</v>
      </c>
      <c r="BX1702" s="19">
        <v>0.72099999999999997</v>
      </c>
      <c r="BY1702" s="19">
        <v>0.80800000000000005</v>
      </c>
      <c r="BZ1702" s="19">
        <v>0.749</v>
      </c>
      <c r="CA1702" s="19">
        <v>0.68100000000000005</v>
      </c>
      <c r="CB1702" s="19">
        <v>0.97</v>
      </c>
      <c r="CC1702" s="19">
        <v>1.109</v>
      </c>
      <c r="CD1702" s="19">
        <v>0.92400000000000004</v>
      </c>
      <c r="CE1702" s="19"/>
      <c r="CF1702" s="19">
        <v>1.331</v>
      </c>
      <c r="CG1702" s="19">
        <v>1.339</v>
      </c>
      <c r="CH1702" s="19">
        <v>0.95599999999999996</v>
      </c>
      <c r="CI1702" s="19">
        <v>1.1299999999999999</v>
      </c>
      <c r="CJ1702" s="19">
        <v>0.998</v>
      </c>
      <c r="CK1702" s="19">
        <v>0.98299999999999998</v>
      </c>
      <c r="CL1702" s="19">
        <v>1.0369999999999999</v>
      </c>
      <c r="CM1702" s="19">
        <v>0.71899999999999997</v>
      </c>
      <c r="CN1702" s="19">
        <v>1.29</v>
      </c>
      <c r="CO1702" s="19">
        <v>0.80200000000000005</v>
      </c>
      <c r="CP1702" s="19">
        <v>1.0209999999999999</v>
      </c>
      <c r="CQ1702" s="19">
        <v>0.78300000000000003</v>
      </c>
      <c r="CR1702" s="19">
        <v>0.77900000000000003</v>
      </c>
      <c r="CS1702" s="19">
        <v>0.72899999999999998</v>
      </c>
      <c r="CT1702" s="19">
        <v>0.76400000000000001</v>
      </c>
      <c r="CU1702" s="19">
        <v>1.161</v>
      </c>
      <c r="CV1702" s="19">
        <v>0.63100000000000001</v>
      </c>
      <c r="CW1702" s="19">
        <v>1.389</v>
      </c>
    </row>
    <row r="1703" spans="1:101" s="1" customFormat="1" ht="15" x14ac:dyDescent="0.2">
      <c r="A1703" s="19">
        <v>2830</v>
      </c>
      <c r="B1703" s="19">
        <v>536.70000000000005</v>
      </c>
      <c r="C1703" s="19">
        <v>1486.6</v>
      </c>
      <c r="D1703" s="19">
        <v>349.53899999999999</v>
      </c>
      <c r="E1703" s="19">
        <v>351.5455</v>
      </c>
      <c r="F1703" s="19">
        <v>230.96129999999999</v>
      </c>
      <c r="G1703" s="20">
        <v>81828.175440000006</v>
      </c>
      <c r="H1703" s="19">
        <v>2</v>
      </c>
      <c r="I1703" s="19">
        <v>2</v>
      </c>
      <c r="J1703" s="19" t="s">
        <v>117</v>
      </c>
      <c r="M1703" s="10"/>
      <c r="N1703" s="10"/>
      <c r="U1703" s="21">
        <v>0</v>
      </c>
      <c r="V1703" s="21">
        <v>0</v>
      </c>
      <c r="W1703" s="21">
        <v>23</v>
      </c>
      <c r="X1703" s="19">
        <v>0.05</v>
      </c>
      <c r="Y1703" s="19">
        <v>0.91200000000000003</v>
      </c>
      <c r="Z1703" s="19">
        <v>1.0329999999999999</v>
      </c>
      <c r="AA1703" s="19">
        <v>1.133</v>
      </c>
      <c r="AB1703" s="22">
        <f t="shared" si="423"/>
        <v>1.0623333333333336</v>
      </c>
      <c r="AC1703" s="22">
        <f t="shared" si="424"/>
        <v>0.81538888888888894</v>
      </c>
      <c r="AD1703" s="22">
        <f t="shared" si="425"/>
        <v>0.99044444444444446</v>
      </c>
      <c r="AE1703" s="22">
        <f t="shared" si="426"/>
        <v>1.3028548068406351</v>
      </c>
      <c r="AF1703" s="22">
        <f t="shared" si="427"/>
        <v>1.0725824545658518</v>
      </c>
      <c r="AG1703" s="22">
        <f t="shared" si="428"/>
        <v>0.38167631558491655</v>
      </c>
      <c r="AH1703" s="22">
        <f t="shared" si="429"/>
        <v>0.1010885588863554</v>
      </c>
      <c r="AI1703" s="22">
        <f t="shared" si="430"/>
        <v>-3.341079601183194</v>
      </c>
      <c r="AJ1703" s="22">
        <f t="shared" si="431"/>
        <v>-0.45422553650767589</v>
      </c>
      <c r="AK1703" s="22">
        <f t="shared" si="436"/>
        <v>0</v>
      </c>
      <c r="AL1703" s="22" t="str">
        <f t="shared" si="432"/>
        <v>Lowering</v>
      </c>
      <c r="AM1703" s="24">
        <f t="shared" si="433"/>
        <v>4.5595333728976376E-4</v>
      </c>
      <c r="AN1703" s="24">
        <f t="shared" si="434"/>
        <v>0.35137791661281659</v>
      </c>
      <c r="AO1703" s="25">
        <v>1.65866</v>
      </c>
      <c r="AP1703" s="24">
        <f t="shared" si="435"/>
        <v>0.35137791661281659</v>
      </c>
      <c r="AQ1703" s="25">
        <v>0.55435800000000002</v>
      </c>
      <c r="AR1703" s="25">
        <v>0.68967999999999996</v>
      </c>
      <c r="AS1703" s="19">
        <v>2830</v>
      </c>
      <c r="AT1703" s="19">
        <v>1.3380000000000001</v>
      </c>
      <c r="AU1703" s="19">
        <v>1.1930000000000001</v>
      </c>
      <c r="AV1703" s="19">
        <v>1.4910000000000001</v>
      </c>
      <c r="AW1703" s="19">
        <v>1.1559999999999999</v>
      </c>
      <c r="AX1703" s="19">
        <v>1.39</v>
      </c>
      <c r="AY1703" s="19">
        <v>1.373</v>
      </c>
      <c r="AZ1703" s="19">
        <v>1.1910000000000001</v>
      </c>
      <c r="BA1703" s="19">
        <v>0.97299999999999998</v>
      </c>
      <c r="BB1703" s="19">
        <v>0.95</v>
      </c>
      <c r="BC1703" s="19">
        <v>0.78900000000000003</v>
      </c>
      <c r="BD1703" s="19">
        <v>0.98899999999999999</v>
      </c>
      <c r="BE1703" s="19">
        <v>0.85099999999999998</v>
      </c>
      <c r="BF1703" s="19">
        <v>0.79800000000000004</v>
      </c>
      <c r="BG1703" s="19">
        <v>0.75800000000000001</v>
      </c>
      <c r="BH1703" s="19">
        <v>0.93899999999999995</v>
      </c>
      <c r="BI1703" s="19">
        <v>1.01</v>
      </c>
      <c r="BJ1703" s="19">
        <v>0.97099999999999997</v>
      </c>
      <c r="BK1703" s="19">
        <v>0.96199999999999997</v>
      </c>
      <c r="BL1703" s="19"/>
      <c r="BM1703" s="19">
        <v>0.93799999999999994</v>
      </c>
      <c r="BN1703" s="19">
        <v>0.79600000000000004</v>
      </c>
      <c r="BO1703" s="19">
        <v>1.0209999999999999</v>
      </c>
      <c r="BP1703" s="19">
        <v>0.98799999999999999</v>
      </c>
      <c r="BQ1703" s="19">
        <v>0.76500000000000001</v>
      </c>
      <c r="BR1703" s="19">
        <v>0.58899999999999997</v>
      </c>
      <c r="BS1703" s="19">
        <v>0.76200000000000001</v>
      </c>
      <c r="BT1703" s="19">
        <v>1.016</v>
      </c>
      <c r="BU1703" s="19">
        <v>0.80600000000000005</v>
      </c>
      <c r="BV1703" s="19">
        <v>1.0429999999999999</v>
      </c>
      <c r="BW1703" s="19">
        <v>0.56999999999999995</v>
      </c>
      <c r="BX1703" s="19">
        <v>0.67300000000000004</v>
      </c>
      <c r="BY1703" s="19">
        <v>0.89700000000000002</v>
      </c>
      <c r="BZ1703" s="19">
        <v>0.72099999999999997</v>
      </c>
      <c r="CA1703" s="19">
        <v>0.76400000000000001</v>
      </c>
      <c r="CB1703" s="19">
        <v>0.78200000000000003</v>
      </c>
      <c r="CC1703" s="19">
        <v>0.81</v>
      </c>
      <c r="CD1703" s="19">
        <v>0.73599999999999999</v>
      </c>
      <c r="CE1703" s="19"/>
      <c r="CF1703" s="19">
        <v>1.056</v>
      </c>
      <c r="CG1703" s="19">
        <v>1.381</v>
      </c>
      <c r="CH1703" s="19">
        <v>1.0649999999999999</v>
      </c>
      <c r="CI1703" s="19">
        <v>1.266</v>
      </c>
      <c r="CJ1703" s="19">
        <v>0.86399999999999999</v>
      </c>
      <c r="CK1703" s="19">
        <v>0.92300000000000004</v>
      </c>
      <c r="CL1703" s="19">
        <v>1.1259999999999999</v>
      </c>
      <c r="CM1703" s="19">
        <v>0.74199999999999999</v>
      </c>
      <c r="CN1703" s="19">
        <v>1.1850000000000001</v>
      </c>
      <c r="CO1703" s="19">
        <v>0.63200000000000001</v>
      </c>
      <c r="CP1703" s="19">
        <v>0.93500000000000005</v>
      </c>
      <c r="CQ1703" s="19">
        <v>1.024</v>
      </c>
      <c r="CR1703" s="19">
        <v>0.78500000000000003</v>
      </c>
      <c r="CS1703" s="19">
        <v>0.86099999999999999</v>
      </c>
      <c r="CT1703" s="19">
        <v>0.79</v>
      </c>
      <c r="CU1703" s="19">
        <v>1.03</v>
      </c>
      <c r="CV1703" s="19">
        <v>0.69799999999999995</v>
      </c>
      <c r="CW1703" s="19">
        <v>1.4650000000000001</v>
      </c>
    </row>
    <row r="1704" spans="1:101" s="1" customFormat="1" ht="15" x14ac:dyDescent="0.2">
      <c r="A1704" s="19">
        <v>2833</v>
      </c>
      <c r="B1704" s="19">
        <v>538.6</v>
      </c>
      <c r="C1704" s="19">
        <v>1488</v>
      </c>
      <c r="D1704" s="19">
        <v>371.62740000000002</v>
      </c>
      <c r="E1704" s="19">
        <v>373.63330000000002</v>
      </c>
      <c r="F1704" s="19">
        <v>137.56909999999999</v>
      </c>
      <c r="G1704" s="20">
        <v>14232</v>
      </c>
      <c r="H1704" s="19">
        <v>1</v>
      </c>
      <c r="I1704" s="19">
        <v>1</v>
      </c>
      <c r="J1704" s="19" t="s">
        <v>112</v>
      </c>
      <c r="M1704" s="10"/>
      <c r="N1704" s="10"/>
      <c r="X1704" s="19">
        <v>0.05</v>
      </c>
      <c r="Y1704" s="19">
        <v>0.91300000000000003</v>
      </c>
      <c r="Z1704" s="19">
        <v>0.90200000000000002</v>
      </c>
      <c r="AA1704" s="19">
        <v>0.878</v>
      </c>
      <c r="AB1704" s="22">
        <f t="shared" si="423"/>
        <v>0.78772222222222221</v>
      </c>
      <c r="AC1704" s="22">
        <f t="shared" si="424"/>
        <v>1.2162777777777776</v>
      </c>
      <c r="AD1704" s="22">
        <f t="shared" si="425"/>
        <v>1.1097222222222221</v>
      </c>
      <c r="AE1704" s="22">
        <f t="shared" si="426"/>
        <v>0.64764993376878466</v>
      </c>
      <c r="AF1704" s="22">
        <f t="shared" si="427"/>
        <v>0.7098372966207761</v>
      </c>
      <c r="AG1704" s="22">
        <f t="shared" si="428"/>
        <v>-0.62671387326260586</v>
      </c>
      <c r="AH1704" s="22">
        <f t="shared" si="429"/>
        <v>-0.49443971570375295</v>
      </c>
      <c r="AI1704" s="22">
        <f t="shared" si="430"/>
        <v>-1.7877127933898618</v>
      </c>
      <c r="AJ1704" s="22">
        <f t="shared" si="431"/>
        <v>-1.8557189899458901</v>
      </c>
      <c r="AK1704" s="22">
        <f t="shared" si="436"/>
        <v>0</v>
      </c>
      <c r="AL1704" s="22" t="str">
        <f t="shared" si="432"/>
        <v>Increase</v>
      </c>
      <c r="AM1704" s="24">
        <f t="shared" si="433"/>
        <v>1.6303738712355961E-2</v>
      </c>
      <c r="AN1704" s="24">
        <f t="shared" si="434"/>
        <v>1.3940585361454278E-2</v>
      </c>
      <c r="AO1704" s="25">
        <v>1.34789</v>
      </c>
      <c r="AP1704" s="24">
        <f t="shared" si="435"/>
        <v>1.3940585361454278E-2</v>
      </c>
      <c r="AQ1704" s="25">
        <v>1.48752</v>
      </c>
      <c r="AR1704" s="25">
        <v>1.42113</v>
      </c>
      <c r="AS1704" s="19">
        <v>2833</v>
      </c>
      <c r="AT1704" s="19">
        <v>0.71499999999999997</v>
      </c>
      <c r="AU1704" s="19">
        <v>1.3129999999999999</v>
      </c>
      <c r="AV1704" s="19">
        <v>0.41799999999999998</v>
      </c>
      <c r="AW1704" s="19">
        <v>1.002</v>
      </c>
      <c r="AX1704" s="19">
        <v>0.56399999999999995</v>
      </c>
      <c r="AY1704" s="19">
        <v>0.33500000000000002</v>
      </c>
      <c r="AZ1704" s="19">
        <v>1.5309999999999999</v>
      </c>
      <c r="BA1704" s="19">
        <v>1.048</v>
      </c>
      <c r="BB1704" s="19">
        <v>0.83899999999999997</v>
      </c>
      <c r="BC1704" s="19">
        <v>1.0840000000000001</v>
      </c>
      <c r="BD1704" s="19">
        <v>0.58599999999999997</v>
      </c>
      <c r="BE1704" s="19">
        <v>0.89700000000000002</v>
      </c>
      <c r="BF1704" s="19">
        <v>0.54700000000000004</v>
      </c>
      <c r="BG1704" s="19">
        <v>1.304</v>
      </c>
      <c r="BH1704" s="19">
        <v>0.57999999999999996</v>
      </c>
      <c r="BI1704" s="19">
        <v>0.222</v>
      </c>
      <c r="BJ1704" s="19">
        <v>0.45900000000000002</v>
      </c>
      <c r="BK1704" s="19">
        <v>0.73499999999999999</v>
      </c>
      <c r="BL1704" s="19"/>
      <c r="BM1704" s="19">
        <v>1.605</v>
      </c>
      <c r="BN1704" s="19">
        <v>1.359</v>
      </c>
      <c r="BO1704" s="19">
        <v>0.53900000000000003</v>
      </c>
      <c r="BP1704" s="19">
        <v>0.77100000000000002</v>
      </c>
      <c r="BQ1704" s="19">
        <v>2.4159999999999999</v>
      </c>
      <c r="BR1704" s="19">
        <v>2.4039999999999999</v>
      </c>
      <c r="BS1704" s="19">
        <v>1.534</v>
      </c>
      <c r="BT1704" s="19">
        <v>0.46300000000000002</v>
      </c>
      <c r="BU1704" s="19">
        <v>0.92800000000000005</v>
      </c>
      <c r="BV1704" s="19">
        <v>1.5569999999999999</v>
      </c>
      <c r="BW1704" s="19">
        <v>1.8640000000000001</v>
      </c>
      <c r="BX1704" s="19">
        <v>0.71399999999999997</v>
      </c>
      <c r="BY1704" s="19">
        <v>0.70299999999999996</v>
      </c>
      <c r="BZ1704" s="19">
        <v>0.64600000000000002</v>
      </c>
      <c r="CA1704" s="19">
        <v>1.077</v>
      </c>
      <c r="CB1704" s="19">
        <v>0.55600000000000005</v>
      </c>
      <c r="CC1704" s="19">
        <v>1.3480000000000001</v>
      </c>
      <c r="CD1704" s="19">
        <v>1.409</v>
      </c>
      <c r="CE1704" s="19"/>
      <c r="CF1704" s="19">
        <v>0.70899999999999996</v>
      </c>
      <c r="CG1704" s="19">
        <v>1.329</v>
      </c>
      <c r="CH1704" s="19">
        <v>1.248</v>
      </c>
      <c r="CI1704" s="19">
        <v>1.4850000000000001</v>
      </c>
      <c r="CJ1704" s="19">
        <v>1.4330000000000001</v>
      </c>
      <c r="CK1704" s="19">
        <v>1.393</v>
      </c>
      <c r="CL1704" s="19">
        <v>1.4670000000000001</v>
      </c>
      <c r="CM1704" s="19">
        <v>1.3129999999999999</v>
      </c>
      <c r="CN1704" s="19">
        <v>0.41399999999999998</v>
      </c>
      <c r="CO1704" s="19">
        <v>0.83499999999999996</v>
      </c>
      <c r="CP1704" s="19">
        <v>0.377</v>
      </c>
      <c r="CQ1704" s="19">
        <v>1.5620000000000001</v>
      </c>
      <c r="CR1704" s="19">
        <v>1.3680000000000001</v>
      </c>
      <c r="CS1704" s="19">
        <v>1.2410000000000001</v>
      </c>
      <c r="CT1704" s="19">
        <v>1.1240000000000001</v>
      </c>
      <c r="CU1704" s="19">
        <v>0.53700000000000003</v>
      </c>
      <c r="CV1704" s="19">
        <v>1.08</v>
      </c>
      <c r="CW1704" s="19">
        <v>1.06</v>
      </c>
    </row>
    <row r="1705" spans="1:101" s="1" customFormat="1" ht="15" x14ac:dyDescent="0.2">
      <c r="A1705" s="19">
        <v>2835</v>
      </c>
      <c r="B1705" s="19">
        <v>537.6</v>
      </c>
      <c r="C1705" s="19">
        <v>1488.3</v>
      </c>
      <c r="D1705" s="19">
        <v>324.55220000000003</v>
      </c>
      <c r="E1705" s="19">
        <v>326.55860000000001</v>
      </c>
      <c r="F1705" s="19">
        <v>180.98769999999999</v>
      </c>
      <c r="G1705" s="20">
        <v>3274</v>
      </c>
      <c r="H1705" s="19">
        <v>2</v>
      </c>
      <c r="I1705" s="19">
        <v>2</v>
      </c>
      <c r="J1705" s="19" t="s">
        <v>103</v>
      </c>
      <c r="M1705" s="10"/>
      <c r="N1705" s="10"/>
      <c r="U1705" s="21">
        <v>0</v>
      </c>
      <c r="V1705" s="21">
        <v>1</v>
      </c>
      <c r="W1705" s="21">
        <v>47</v>
      </c>
      <c r="X1705" s="19">
        <v>0.05</v>
      </c>
      <c r="Y1705" s="19">
        <v>1.232</v>
      </c>
      <c r="Z1705" s="19">
        <v>1.252</v>
      </c>
      <c r="AA1705" s="19">
        <v>1.0920000000000001</v>
      </c>
      <c r="AB1705" s="22">
        <f t="shared" si="423"/>
        <v>1.0647222222222219</v>
      </c>
      <c r="AC1705" s="22">
        <f t="shared" si="424"/>
        <v>0.86183333333333323</v>
      </c>
      <c r="AD1705" s="22">
        <f t="shared" si="425"/>
        <v>1.0356666666666667</v>
      </c>
      <c r="AE1705" s="22">
        <f t="shared" si="426"/>
        <v>1.235415458002965</v>
      </c>
      <c r="AF1705" s="22">
        <f t="shared" si="427"/>
        <v>1.0280549297285695</v>
      </c>
      <c r="AG1705" s="22">
        <f t="shared" si="428"/>
        <v>0.3049962874833349</v>
      </c>
      <c r="AH1705" s="22">
        <f t="shared" si="429"/>
        <v>3.99173508448828E-2</v>
      </c>
      <c r="AI1705" s="22">
        <f t="shared" si="430"/>
        <v>-1.9318262605773093</v>
      </c>
      <c r="AJ1705" s="22">
        <f t="shared" si="431"/>
        <v>-0.14474740232404923</v>
      </c>
      <c r="AK1705" s="22">
        <f t="shared" si="436"/>
        <v>0</v>
      </c>
      <c r="AL1705" s="22" t="str">
        <f t="shared" si="432"/>
        <v>Lowering</v>
      </c>
      <c r="AM1705" s="24">
        <f t="shared" si="433"/>
        <v>1.1699673426186382E-2</v>
      </c>
      <c r="AN1705" s="24">
        <f t="shared" si="434"/>
        <v>0.71656006017257656</v>
      </c>
      <c r="AO1705" s="25">
        <v>1.22845</v>
      </c>
      <c r="AP1705" s="24">
        <f t="shared" si="435"/>
        <v>0.71656006017257656</v>
      </c>
      <c r="AQ1705" s="25">
        <v>0.36091499999999999</v>
      </c>
      <c r="AR1705" s="25">
        <v>0.49220199999999997</v>
      </c>
      <c r="AS1705" s="19">
        <v>2835</v>
      </c>
      <c r="AT1705" s="19">
        <v>0.88</v>
      </c>
      <c r="AU1705" s="19">
        <v>1.1040000000000001</v>
      </c>
      <c r="AV1705" s="19">
        <v>0.86899999999999999</v>
      </c>
      <c r="AW1705" s="19">
        <v>0.90500000000000003</v>
      </c>
      <c r="AX1705" s="19">
        <v>1.1819999999999999</v>
      </c>
      <c r="AY1705" s="19">
        <v>1.177</v>
      </c>
      <c r="AZ1705" s="19">
        <v>1.016</v>
      </c>
      <c r="BA1705" s="19">
        <v>0.81100000000000005</v>
      </c>
      <c r="BB1705" s="19">
        <v>1.141</v>
      </c>
      <c r="BC1705" s="19">
        <v>1.3049999999999999</v>
      </c>
      <c r="BD1705" s="19">
        <v>1.3180000000000001</v>
      </c>
      <c r="BE1705" s="19">
        <v>1.1000000000000001</v>
      </c>
      <c r="BF1705" s="19">
        <v>1.371</v>
      </c>
      <c r="BG1705" s="19">
        <v>0.873</v>
      </c>
      <c r="BH1705" s="19">
        <v>1.101</v>
      </c>
      <c r="BI1705" s="19">
        <v>1.246</v>
      </c>
      <c r="BJ1705" s="19">
        <v>0.92700000000000005</v>
      </c>
      <c r="BK1705" s="19">
        <v>0.83899999999999997</v>
      </c>
      <c r="BL1705" s="19"/>
      <c r="BM1705" s="19">
        <v>0.38400000000000001</v>
      </c>
      <c r="BN1705" s="19">
        <v>0.72</v>
      </c>
      <c r="BO1705" s="19">
        <v>0.86799999999999999</v>
      </c>
      <c r="BP1705" s="19">
        <v>0.82</v>
      </c>
      <c r="BQ1705" s="19">
        <v>0.443</v>
      </c>
      <c r="BR1705" s="19">
        <v>0.63800000000000001</v>
      </c>
      <c r="BS1705" s="19">
        <v>0.82699999999999996</v>
      </c>
      <c r="BT1705" s="19">
        <v>0.90500000000000003</v>
      </c>
      <c r="BU1705" s="19">
        <v>1.21</v>
      </c>
      <c r="BV1705" s="19">
        <v>1.1890000000000001</v>
      </c>
      <c r="BW1705" s="19">
        <v>0.67</v>
      </c>
      <c r="BX1705" s="19">
        <v>1.347</v>
      </c>
      <c r="BY1705" s="19">
        <v>1.204</v>
      </c>
      <c r="BZ1705" s="19">
        <v>0.88800000000000001</v>
      </c>
      <c r="CA1705" s="19">
        <v>0.92600000000000005</v>
      </c>
      <c r="CB1705" s="19">
        <v>0.77300000000000002</v>
      </c>
      <c r="CC1705" s="19">
        <v>1.0529999999999999</v>
      </c>
      <c r="CD1705" s="19">
        <v>0.64800000000000002</v>
      </c>
      <c r="CE1705" s="19"/>
      <c r="CF1705" s="19">
        <v>0.95699999999999996</v>
      </c>
      <c r="CG1705" s="19">
        <v>1.19</v>
      </c>
      <c r="CH1705" s="19">
        <v>1.026</v>
      </c>
      <c r="CI1705" s="19">
        <v>0.80500000000000005</v>
      </c>
      <c r="CJ1705" s="19">
        <v>1.841</v>
      </c>
      <c r="CK1705" s="19">
        <v>0.95799999999999996</v>
      </c>
      <c r="CL1705" s="19">
        <v>0.94699999999999995</v>
      </c>
      <c r="CM1705" s="19">
        <v>0.81499999999999995</v>
      </c>
      <c r="CN1705" s="19">
        <v>1.431</v>
      </c>
      <c r="CO1705" s="19">
        <v>1.0580000000000001</v>
      </c>
      <c r="CP1705" s="19">
        <v>0.85799999999999998</v>
      </c>
      <c r="CQ1705" s="19">
        <v>0.82399999999999995</v>
      </c>
      <c r="CR1705" s="19">
        <v>1.032</v>
      </c>
      <c r="CS1705" s="19">
        <v>1.0820000000000001</v>
      </c>
      <c r="CT1705" s="19">
        <v>0.78800000000000003</v>
      </c>
      <c r="CU1705" s="19">
        <v>1.431</v>
      </c>
      <c r="CV1705" s="19">
        <v>0.74199999999999999</v>
      </c>
      <c r="CW1705" s="19">
        <v>0.85699999999999998</v>
      </c>
    </row>
    <row r="1706" spans="1:101" s="1" customFormat="1" ht="15" x14ac:dyDescent="0.2">
      <c r="A1706" s="19">
        <v>2836</v>
      </c>
      <c r="B1706" s="19">
        <v>537.6</v>
      </c>
      <c r="C1706" s="19">
        <v>1488.3</v>
      </c>
      <c r="D1706" s="19">
        <v>569.19600000000003</v>
      </c>
      <c r="E1706" s="19">
        <v>573.20820000000003</v>
      </c>
      <c r="F1706" s="19">
        <v>102.0866</v>
      </c>
      <c r="G1706" s="20">
        <v>3808</v>
      </c>
      <c r="H1706" s="19">
        <v>1</v>
      </c>
      <c r="I1706" s="19">
        <v>2</v>
      </c>
      <c r="J1706" s="19" t="s">
        <v>112</v>
      </c>
      <c r="M1706" s="10"/>
      <c r="N1706" s="10"/>
      <c r="X1706" s="19">
        <v>0.05</v>
      </c>
      <c r="Y1706" s="19">
        <v>1.137</v>
      </c>
      <c r="Z1706" s="19">
        <v>1.089</v>
      </c>
      <c r="AA1706" s="19">
        <v>1.095</v>
      </c>
      <c r="AB1706" s="22">
        <f t="shared" si="423"/>
        <v>1.2513888888888889</v>
      </c>
      <c r="AC1706" s="22">
        <f t="shared" si="424"/>
        <v>1.119777777777778</v>
      </c>
      <c r="AD1706" s="22">
        <f t="shared" si="425"/>
        <v>1.1162222222222222</v>
      </c>
      <c r="AE1706" s="22">
        <f t="shared" si="426"/>
        <v>1.1175332407223653</v>
      </c>
      <c r="AF1706" s="22">
        <f t="shared" si="427"/>
        <v>1.1210929723272944</v>
      </c>
      <c r="AG1706" s="22">
        <f t="shared" si="428"/>
        <v>0.16031774461851023</v>
      </c>
      <c r="AH1706" s="22">
        <f t="shared" si="429"/>
        <v>0.16490592591643383</v>
      </c>
      <c r="AI1706" s="22">
        <f t="shared" si="430"/>
        <v>-1.3131586457580926</v>
      </c>
      <c r="AJ1706" s="22">
        <f t="shared" si="431"/>
        <v>-1.7826778208055014</v>
      </c>
      <c r="AK1706" s="22">
        <f t="shared" si="436"/>
        <v>0</v>
      </c>
      <c r="AL1706" s="22" t="str">
        <f t="shared" si="432"/>
        <v>Lowering</v>
      </c>
      <c r="AM1706" s="24">
        <f t="shared" si="433"/>
        <v>4.8622955584660177E-2</v>
      </c>
      <c r="AN1706" s="24">
        <f t="shared" si="434"/>
        <v>1.6493855262042816E-2</v>
      </c>
      <c r="AO1706" s="25">
        <v>1.03851</v>
      </c>
      <c r="AP1706" s="24">
        <f t="shared" si="435"/>
        <v>1.6493855262042816E-2</v>
      </c>
      <c r="AQ1706" s="25">
        <v>1.17777</v>
      </c>
      <c r="AR1706" s="25">
        <v>1.0815600000000001</v>
      </c>
      <c r="AS1706" s="19">
        <v>2836</v>
      </c>
      <c r="AT1706" s="19">
        <v>1.3420000000000001</v>
      </c>
      <c r="AU1706" s="19">
        <v>1.208</v>
      </c>
      <c r="AV1706" s="19">
        <v>1.44</v>
      </c>
      <c r="AW1706" s="19">
        <v>1.583</v>
      </c>
      <c r="AX1706" s="19">
        <v>1.4750000000000001</v>
      </c>
      <c r="AY1706" s="19">
        <v>1.2769999999999999</v>
      </c>
      <c r="AZ1706" s="19">
        <v>1.0860000000000001</v>
      </c>
      <c r="BA1706" s="19">
        <v>1.218</v>
      </c>
      <c r="BB1706" s="19">
        <v>1.097</v>
      </c>
      <c r="BC1706" s="19">
        <v>1.2529999999999999</v>
      </c>
      <c r="BD1706" s="19">
        <v>1.159</v>
      </c>
      <c r="BE1706" s="19">
        <v>1.2030000000000001</v>
      </c>
      <c r="BF1706" s="19">
        <v>1.0069999999999999</v>
      </c>
      <c r="BG1706" s="19">
        <v>1.3009999999999999</v>
      </c>
      <c r="BH1706" s="19">
        <v>1.038</v>
      </c>
      <c r="BI1706" s="19">
        <v>1.321</v>
      </c>
      <c r="BJ1706" s="19">
        <v>1.45</v>
      </c>
      <c r="BK1706" s="19">
        <v>1.0669999999999999</v>
      </c>
      <c r="BL1706" s="19"/>
      <c r="BM1706" s="19">
        <v>1.1870000000000001</v>
      </c>
      <c r="BN1706" s="19">
        <v>1.0820000000000001</v>
      </c>
      <c r="BO1706" s="19">
        <v>1.3520000000000001</v>
      </c>
      <c r="BP1706" s="19">
        <v>1.39</v>
      </c>
      <c r="BQ1706" s="19">
        <v>0.999</v>
      </c>
      <c r="BR1706" s="19">
        <v>0.83099999999999996</v>
      </c>
      <c r="BS1706" s="19">
        <v>1.597</v>
      </c>
      <c r="BT1706" s="19">
        <v>1.4430000000000001</v>
      </c>
      <c r="BU1706" s="19">
        <v>0.83</v>
      </c>
      <c r="BV1706" s="19">
        <v>0.93300000000000005</v>
      </c>
      <c r="BW1706" s="19">
        <v>0.88700000000000001</v>
      </c>
      <c r="BX1706" s="19">
        <v>0.94599999999999995</v>
      </c>
      <c r="BY1706" s="19">
        <v>0.95399999999999996</v>
      </c>
      <c r="BZ1706" s="19">
        <v>1.089</v>
      </c>
      <c r="CA1706" s="19">
        <v>1.181</v>
      </c>
      <c r="CB1706" s="19">
        <v>1.19</v>
      </c>
      <c r="CC1706" s="19">
        <v>1.149</v>
      </c>
      <c r="CD1706" s="19">
        <v>1.1160000000000001</v>
      </c>
      <c r="CE1706" s="19"/>
      <c r="CF1706" s="19">
        <v>1.31</v>
      </c>
      <c r="CG1706" s="19">
        <v>0.95799999999999996</v>
      </c>
      <c r="CH1706" s="19">
        <v>0.97</v>
      </c>
      <c r="CI1706" s="19">
        <v>1.3149999999999999</v>
      </c>
      <c r="CJ1706" s="19">
        <v>1.147</v>
      </c>
      <c r="CK1706" s="19">
        <v>1.282</v>
      </c>
      <c r="CL1706" s="19">
        <v>1.141</v>
      </c>
      <c r="CM1706" s="19">
        <v>1.008</v>
      </c>
      <c r="CN1706" s="19">
        <v>1.417</v>
      </c>
      <c r="CO1706" s="19">
        <v>0.94199999999999995</v>
      </c>
      <c r="CP1706" s="19">
        <v>0.91900000000000004</v>
      </c>
      <c r="CQ1706" s="19">
        <v>0.90100000000000002</v>
      </c>
      <c r="CR1706" s="19">
        <v>1.0940000000000001</v>
      </c>
      <c r="CS1706" s="19">
        <v>0.95899999999999996</v>
      </c>
      <c r="CT1706" s="19">
        <v>1.1910000000000001</v>
      </c>
      <c r="CU1706" s="19">
        <v>1.1259999999999999</v>
      </c>
      <c r="CV1706" s="19">
        <v>1.153</v>
      </c>
      <c r="CW1706" s="19">
        <v>1.2589999999999999</v>
      </c>
    </row>
    <row r="1707" spans="1:101" s="1" customFormat="1" ht="15" x14ac:dyDescent="0.2">
      <c r="A1707" s="19">
        <v>2838</v>
      </c>
      <c r="B1707" s="19">
        <v>537</v>
      </c>
      <c r="C1707" s="19">
        <v>1489.9</v>
      </c>
      <c r="D1707" s="19">
        <v>611.15129999999999</v>
      </c>
      <c r="E1707" s="19">
        <v>615.16390000000001</v>
      </c>
      <c r="F1707" s="19">
        <v>144.042</v>
      </c>
      <c r="G1707" s="20">
        <v>5124.2857139999996</v>
      </c>
      <c r="H1707" s="19">
        <v>1</v>
      </c>
      <c r="I1707" s="19">
        <v>2</v>
      </c>
      <c r="J1707" s="19" t="s">
        <v>109</v>
      </c>
      <c r="M1707" s="10"/>
      <c r="N1707" s="10"/>
      <c r="U1707" s="21">
        <v>3</v>
      </c>
      <c r="V1707" s="21">
        <v>43</v>
      </c>
      <c r="W1707" s="21">
        <v>475</v>
      </c>
      <c r="X1707" s="19">
        <v>0.05</v>
      </c>
      <c r="Y1707" s="19">
        <v>0.90700000000000003</v>
      </c>
      <c r="Z1707" s="19">
        <v>0.78100000000000003</v>
      </c>
      <c r="AA1707" s="19">
        <v>1.1240000000000001</v>
      </c>
      <c r="AB1707" s="22">
        <f t="shared" si="423"/>
        <v>0.94361111111111129</v>
      </c>
      <c r="AC1707" s="22">
        <f t="shared" si="424"/>
        <v>1.2179444444444445</v>
      </c>
      <c r="AD1707" s="22">
        <f t="shared" si="425"/>
        <v>1.0340588235294117</v>
      </c>
      <c r="AE1707" s="22">
        <f t="shared" si="426"/>
        <v>0.77475710441089274</v>
      </c>
      <c r="AF1707" s="22">
        <f t="shared" si="427"/>
        <v>0.91253136633988807</v>
      </c>
      <c r="AG1707" s="22">
        <f t="shared" si="428"/>
        <v>-0.36818401570979192</v>
      </c>
      <c r="AH1707" s="22">
        <f t="shared" si="429"/>
        <v>-0.1320539455577272</v>
      </c>
      <c r="AI1707" s="22">
        <f t="shared" si="430"/>
        <v>-2.7901343554356517</v>
      </c>
      <c r="AJ1707" s="22">
        <f t="shared" si="431"/>
        <v>-1.0949344406290717</v>
      </c>
      <c r="AK1707" s="22">
        <f t="shared" si="436"/>
        <v>0</v>
      </c>
      <c r="AL1707" s="22" t="str">
        <f t="shared" si="432"/>
        <v>Increase</v>
      </c>
      <c r="AM1707" s="24">
        <f t="shared" si="433"/>
        <v>1.6213084439657003E-3</v>
      </c>
      <c r="AN1707" s="24">
        <f t="shared" si="434"/>
        <v>8.0364742845491458E-2</v>
      </c>
      <c r="AO1707" s="25">
        <v>1.5626</v>
      </c>
      <c r="AP1707" s="24">
        <f t="shared" si="435"/>
        <v>8.0364742845491458E-2</v>
      </c>
      <c r="AQ1707" s="25">
        <v>0.87532100000000002</v>
      </c>
      <c r="AR1707" s="25">
        <v>0.90673099999999995</v>
      </c>
      <c r="AS1707" s="19">
        <v>2838</v>
      </c>
      <c r="AT1707" s="19">
        <v>0.85</v>
      </c>
      <c r="AU1707" s="19">
        <v>0.93100000000000005</v>
      </c>
      <c r="AV1707" s="19">
        <v>0.82599999999999996</v>
      </c>
      <c r="AW1707" s="19">
        <v>1.04</v>
      </c>
      <c r="AX1707" s="19">
        <v>1.1819999999999999</v>
      </c>
      <c r="AY1707" s="19">
        <v>0.86699999999999999</v>
      </c>
      <c r="AZ1707" s="19">
        <v>0.95799999999999996</v>
      </c>
      <c r="BA1707" s="19">
        <v>0.93600000000000005</v>
      </c>
      <c r="BB1707" s="19">
        <v>0.749</v>
      </c>
      <c r="BC1707" s="19">
        <v>0.81100000000000005</v>
      </c>
      <c r="BD1707" s="19">
        <v>0.89400000000000002</v>
      </c>
      <c r="BE1707" s="19">
        <v>0.98799999999999999</v>
      </c>
      <c r="BF1707" s="19">
        <v>1.07</v>
      </c>
      <c r="BG1707" s="19">
        <v>1.0249999999999999</v>
      </c>
      <c r="BH1707" s="19">
        <v>0.91700000000000004</v>
      </c>
      <c r="BI1707" s="19">
        <v>1.238</v>
      </c>
      <c r="BJ1707" s="19">
        <v>0.94299999999999995</v>
      </c>
      <c r="BK1707" s="19">
        <v>0.76</v>
      </c>
      <c r="BL1707" s="19"/>
      <c r="BM1707" s="19">
        <v>1.21</v>
      </c>
      <c r="BN1707" s="19">
        <v>1.1990000000000001</v>
      </c>
      <c r="BO1707" s="19">
        <v>0.94199999999999995</v>
      </c>
      <c r="BP1707" s="19">
        <v>1.149</v>
      </c>
      <c r="BQ1707" s="19">
        <v>1.476</v>
      </c>
      <c r="BR1707" s="19">
        <v>2.036</v>
      </c>
      <c r="BS1707" s="19">
        <v>1.196</v>
      </c>
      <c r="BT1707" s="19">
        <v>0.83499999999999996</v>
      </c>
      <c r="BU1707" s="19">
        <v>1.0049999999999999</v>
      </c>
      <c r="BV1707" s="19">
        <v>1.109</v>
      </c>
      <c r="BW1707" s="19">
        <v>1.482</v>
      </c>
      <c r="BX1707" s="19">
        <v>1.7150000000000001</v>
      </c>
      <c r="BY1707" s="19">
        <v>1.077</v>
      </c>
      <c r="BZ1707" s="19">
        <v>1.26</v>
      </c>
      <c r="CA1707" s="19">
        <v>1.1739999999999999</v>
      </c>
      <c r="CB1707" s="19">
        <v>0.86399999999999999</v>
      </c>
      <c r="CC1707" s="19">
        <v>1.097</v>
      </c>
      <c r="CD1707" s="19">
        <v>1.097</v>
      </c>
      <c r="CE1707" s="19"/>
      <c r="CF1707" s="19">
        <v>0.79300000000000004</v>
      </c>
      <c r="CG1707" s="19">
        <v>0.97799999999999998</v>
      </c>
      <c r="CH1707" s="19">
        <v>0.95699999999999996</v>
      </c>
      <c r="CI1707" s="19">
        <v>1.0349999999999999</v>
      </c>
      <c r="CJ1707" s="19">
        <v>1.1379999999999999</v>
      </c>
      <c r="CK1707" s="19">
        <v>1.123</v>
      </c>
      <c r="CL1707" s="19">
        <v>0.95499999999999996</v>
      </c>
      <c r="CM1707" s="19">
        <v>1.196</v>
      </c>
      <c r="CN1707" s="19">
        <v>0.65900000000000003</v>
      </c>
      <c r="CO1707" s="19">
        <v>0.95499999999999996</v>
      </c>
      <c r="CP1707" s="19">
        <v>1.28</v>
      </c>
      <c r="CQ1707" s="19">
        <v>1.1639999999999999</v>
      </c>
      <c r="CR1707" s="19">
        <v>1.22</v>
      </c>
      <c r="CS1707" s="19">
        <v>0.98599999999999999</v>
      </c>
      <c r="CT1707" s="19" t="s">
        <v>111</v>
      </c>
      <c r="CU1707" s="19">
        <v>1.0149999999999999</v>
      </c>
      <c r="CV1707" s="19">
        <v>1.1930000000000001</v>
      </c>
      <c r="CW1707" s="19">
        <v>0.93200000000000005</v>
      </c>
    </row>
    <row r="1708" spans="1:101" s="1" customFormat="1" ht="15" x14ac:dyDescent="0.2">
      <c r="A1708" s="19">
        <v>2839</v>
      </c>
      <c r="B1708" s="19">
        <v>539.70000000000005</v>
      </c>
      <c r="C1708" s="19">
        <v>1491.5</v>
      </c>
      <c r="D1708" s="19">
        <v>320.13159999999999</v>
      </c>
      <c r="E1708" s="19">
        <v>322.13799999999998</v>
      </c>
      <c r="F1708" s="19">
        <v>86.073300000000003</v>
      </c>
      <c r="G1708" s="20">
        <v>39144.775509999999</v>
      </c>
      <c r="H1708" s="19">
        <v>1</v>
      </c>
      <c r="I1708" s="19">
        <v>1</v>
      </c>
      <c r="J1708" s="19" t="s">
        <v>109</v>
      </c>
      <c r="M1708" s="10"/>
      <c r="N1708" s="10"/>
      <c r="U1708" s="21">
        <v>1</v>
      </c>
      <c r="V1708" s="21">
        <v>26</v>
      </c>
      <c r="W1708" s="21">
        <v>379</v>
      </c>
      <c r="X1708" s="19">
        <v>0.05</v>
      </c>
      <c r="Y1708" s="19">
        <v>0.96399999999999997</v>
      </c>
      <c r="Z1708" s="19">
        <v>1.0109999999999999</v>
      </c>
      <c r="AA1708" s="19">
        <v>0.96799999999999997</v>
      </c>
      <c r="AB1708" s="22">
        <f t="shared" si="423"/>
        <v>1.0250555555555556</v>
      </c>
      <c r="AC1708" s="22">
        <f t="shared" si="424"/>
        <v>1.1127222222222219</v>
      </c>
      <c r="AD1708" s="22">
        <f t="shared" si="425"/>
        <v>1.0132777777777777</v>
      </c>
      <c r="AE1708" s="22">
        <f t="shared" si="426"/>
        <v>0.92121423935293856</v>
      </c>
      <c r="AF1708" s="22">
        <f t="shared" si="427"/>
        <v>1.0116234442677778</v>
      </c>
      <c r="AG1708" s="22">
        <f t="shared" si="428"/>
        <v>-0.11839138362080205</v>
      </c>
      <c r="AH1708" s="22">
        <f t="shared" si="429"/>
        <v>1.6672376808269013E-2</v>
      </c>
      <c r="AI1708" s="22">
        <f t="shared" si="430"/>
        <v>-1.0129141381060747</v>
      </c>
      <c r="AJ1708" s="22">
        <f t="shared" si="431"/>
        <v>-0.12284643881615923</v>
      </c>
      <c r="AK1708" s="22">
        <f t="shared" si="436"/>
        <v>0</v>
      </c>
      <c r="AL1708" s="22" t="str">
        <f t="shared" si="432"/>
        <v>Increase</v>
      </c>
      <c r="AM1708" s="24">
        <f t="shared" si="433"/>
        <v>9.707018602241238E-2</v>
      </c>
      <c r="AN1708" s="24">
        <f t="shared" si="434"/>
        <v>0.75362198808874736</v>
      </c>
      <c r="AO1708" s="25">
        <v>0.95911599999999997</v>
      </c>
      <c r="AP1708" s="24">
        <f t="shared" si="435"/>
        <v>0.75362198808874736</v>
      </c>
      <c r="AQ1708" s="25">
        <v>0.59728199999999998</v>
      </c>
      <c r="AR1708" s="25">
        <v>0.71754499999999999</v>
      </c>
      <c r="AS1708" s="19">
        <v>2839</v>
      </c>
      <c r="AT1708" s="19">
        <v>0.999</v>
      </c>
      <c r="AU1708" s="19">
        <v>1.1040000000000001</v>
      </c>
      <c r="AV1708" s="19">
        <v>0.96099999999999997</v>
      </c>
      <c r="AW1708" s="19">
        <v>0.99299999999999999</v>
      </c>
      <c r="AX1708" s="19">
        <v>1.2070000000000001</v>
      </c>
      <c r="AY1708" s="19">
        <v>0.98599999999999999</v>
      </c>
      <c r="AZ1708" s="19">
        <v>1.087</v>
      </c>
      <c r="BA1708" s="19">
        <v>0.97</v>
      </c>
      <c r="BB1708" s="19">
        <v>1.0209999999999999</v>
      </c>
      <c r="BC1708" s="19">
        <v>1.181</v>
      </c>
      <c r="BD1708" s="19">
        <v>1.0620000000000001</v>
      </c>
      <c r="BE1708" s="19">
        <v>1.1879999999999999</v>
      </c>
      <c r="BF1708" s="19">
        <v>0.96899999999999997</v>
      </c>
      <c r="BG1708" s="19">
        <v>1.044</v>
      </c>
      <c r="BH1708" s="19">
        <v>0.95099999999999996</v>
      </c>
      <c r="BI1708" s="19">
        <v>0.79</v>
      </c>
      <c r="BJ1708" s="19">
        <v>0.99399999999999999</v>
      </c>
      <c r="BK1708" s="19">
        <v>0.94399999999999995</v>
      </c>
      <c r="BL1708" s="19"/>
      <c r="BM1708" s="19">
        <v>0.92500000000000004</v>
      </c>
      <c r="BN1708" s="19">
        <v>1.1659999999999999</v>
      </c>
      <c r="BO1708" s="19">
        <v>1.0620000000000001</v>
      </c>
      <c r="BP1708" s="19">
        <v>1.2330000000000001</v>
      </c>
      <c r="BQ1708" s="19">
        <v>1.165</v>
      </c>
      <c r="BR1708" s="19">
        <v>0.94499999999999995</v>
      </c>
      <c r="BS1708" s="19">
        <v>1.373</v>
      </c>
      <c r="BT1708" s="19">
        <v>0.97899999999999998</v>
      </c>
      <c r="BU1708" s="19">
        <v>0.97099999999999997</v>
      </c>
      <c r="BV1708" s="19">
        <v>1.081</v>
      </c>
      <c r="BW1708" s="19">
        <v>0.92</v>
      </c>
      <c r="BX1708" s="19">
        <v>1.002</v>
      </c>
      <c r="BY1708" s="19">
        <v>1.5349999999999999</v>
      </c>
      <c r="BZ1708" s="19">
        <v>0.91500000000000004</v>
      </c>
      <c r="CA1708" s="19">
        <v>1.1240000000000001</v>
      </c>
      <c r="CB1708" s="19">
        <v>1.502</v>
      </c>
      <c r="CC1708" s="19">
        <v>1.048</v>
      </c>
      <c r="CD1708" s="19">
        <v>1.083</v>
      </c>
      <c r="CE1708" s="19"/>
      <c r="CF1708" s="19">
        <v>0.97499999999999998</v>
      </c>
      <c r="CG1708" s="19">
        <v>0.92500000000000004</v>
      </c>
      <c r="CH1708" s="19">
        <v>1.0960000000000001</v>
      </c>
      <c r="CI1708" s="19">
        <v>1.2190000000000001</v>
      </c>
      <c r="CJ1708" s="19">
        <v>1.0760000000000001</v>
      </c>
      <c r="CK1708" s="19">
        <v>0.84499999999999997</v>
      </c>
      <c r="CL1708" s="19">
        <v>0.97299999999999998</v>
      </c>
      <c r="CM1708" s="19">
        <v>1.1359999999999999</v>
      </c>
      <c r="CN1708" s="19">
        <v>0.93300000000000005</v>
      </c>
      <c r="CO1708" s="19">
        <v>0.90900000000000003</v>
      </c>
      <c r="CP1708" s="19">
        <v>1.0129999999999999</v>
      </c>
      <c r="CQ1708" s="19">
        <v>1.2030000000000001</v>
      </c>
      <c r="CR1708" s="19">
        <v>1.157</v>
      </c>
      <c r="CS1708" s="19">
        <v>1.0649999999999999</v>
      </c>
      <c r="CT1708" s="19">
        <v>0.95499999999999996</v>
      </c>
      <c r="CU1708" s="19">
        <v>1.0660000000000001</v>
      </c>
      <c r="CV1708" s="19">
        <v>0.86099999999999999</v>
      </c>
      <c r="CW1708" s="19">
        <v>0.83199999999999996</v>
      </c>
    </row>
    <row r="1709" spans="1:101" s="1" customFormat="1" ht="15" x14ac:dyDescent="0.2">
      <c r="A1709" s="19">
        <v>2840</v>
      </c>
      <c r="B1709" s="19">
        <v>539.20000000000005</v>
      </c>
      <c r="C1709" s="19">
        <v>1491.7</v>
      </c>
      <c r="D1709" s="19">
        <v>451.16969999999998</v>
      </c>
      <c r="E1709" s="19">
        <v>453.17509999999999</v>
      </c>
      <c r="F1709" s="19">
        <v>217.1114</v>
      </c>
      <c r="G1709" s="20">
        <v>4325</v>
      </c>
      <c r="H1709" s="19">
        <v>1</v>
      </c>
      <c r="I1709" s="19">
        <v>1</v>
      </c>
      <c r="J1709" s="19" t="s">
        <v>103</v>
      </c>
      <c r="M1709" s="10"/>
      <c r="N1709" s="10"/>
      <c r="U1709" s="21">
        <v>0</v>
      </c>
      <c r="V1709" s="21">
        <v>2</v>
      </c>
      <c r="W1709" s="21">
        <v>59</v>
      </c>
      <c r="X1709" s="19">
        <v>0.05</v>
      </c>
      <c r="Y1709" s="19">
        <v>0.80700000000000005</v>
      </c>
      <c r="Z1709" s="19">
        <v>1.056</v>
      </c>
      <c r="AA1709" s="19">
        <v>1.056</v>
      </c>
      <c r="AB1709" s="22">
        <f t="shared" si="423"/>
        <v>1.0059444444444443</v>
      </c>
      <c r="AC1709" s="22">
        <f t="shared" si="424"/>
        <v>1.2099444444444445</v>
      </c>
      <c r="AD1709" s="22">
        <f t="shared" si="425"/>
        <v>1.0054444444444446</v>
      </c>
      <c r="AE1709" s="22">
        <f t="shared" si="426"/>
        <v>0.83139721750309914</v>
      </c>
      <c r="AF1709" s="22">
        <f t="shared" si="427"/>
        <v>1.0004972925185101</v>
      </c>
      <c r="AG1709" s="22">
        <f t="shared" si="428"/>
        <v>-0.26639017528831682</v>
      </c>
      <c r="AH1709" s="22">
        <f t="shared" si="429"/>
        <v>7.1726312031178039E-4</v>
      </c>
      <c r="AI1709" s="22">
        <f t="shared" si="430"/>
        <v>-2.343066290199074</v>
      </c>
      <c r="AJ1709" s="22">
        <f t="shared" si="431"/>
        <v>-2.6412313218193116E-3</v>
      </c>
      <c r="AK1709" s="22">
        <f t="shared" si="436"/>
        <v>0</v>
      </c>
      <c r="AL1709" s="22" t="str">
        <f t="shared" si="432"/>
        <v>Increase</v>
      </c>
      <c r="AM1709" s="24">
        <f t="shared" si="433"/>
        <v>4.5387233282341765E-3</v>
      </c>
      <c r="AN1709" s="24">
        <f t="shared" si="434"/>
        <v>0.99393679599156726</v>
      </c>
      <c r="AO1709" s="25">
        <v>1.42313</v>
      </c>
      <c r="AP1709" s="24">
        <f t="shared" si="435"/>
        <v>0.99393679599156726</v>
      </c>
      <c r="AQ1709" s="25">
        <v>1.0013099999999999</v>
      </c>
      <c r="AR1709" s="25">
        <v>0.98828199999999999</v>
      </c>
      <c r="AS1709" s="19">
        <v>2840</v>
      </c>
      <c r="AT1709" s="19">
        <v>0.97399999999999998</v>
      </c>
      <c r="AU1709" s="19">
        <v>1.17</v>
      </c>
      <c r="AV1709" s="19">
        <v>0.92300000000000004</v>
      </c>
      <c r="AW1709" s="19">
        <v>0.83299999999999996</v>
      </c>
      <c r="AX1709" s="19">
        <v>1.375</v>
      </c>
      <c r="AY1709" s="19">
        <v>0.68</v>
      </c>
      <c r="AZ1709" s="19">
        <v>0.84499999999999997</v>
      </c>
      <c r="BA1709" s="19">
        <v>1.014</v>
      </c>
      <c r="BB1709" s="19">
        <v>0.88300000000000001</v>
      </c>
      <c r="BC1709" s="19">
        <v>0.88300000000000001</v>
      </c>
      <c r="BD1709" s="19">
        <v>1.036</v>
      </c>
      <c r="BE1709" s="19">
        <v>1.173</v>
      </c>
      <c r="BF1709" s="19">
        <v>1.2170000000000001</v>
      </c>
      <c r="BG1709" s="19">
        <v>0.85699999999999998</v>
      </c>
      <c r="BH1709" s="19">
        <v>1.1919999999999999</v>
      </c>
      <c r="BI1709" s="19">
        <v>0.94799999999999995</v>
      </c>
      <c r="BJ1709" s="19">
        <v>0.99199999999999999</v>
      </c>
      <c r="BK1709" s="19">
        <v>1.1120000000000001</v>
      </c>
      <c r="BL1709" s="19"/>
      <c r="BM1709" s="19">
        <v>1.145</v>
      </c>
      <c r="BN1709" s="19">
        <v>1.6779999999999999</v>
      </c>
      <c r="BO1709" s="19">
        <v>1.4379999999999999</v>
      </c>
      <c r="BP1709" s="19">
        <v>0.94899999999999995</v>
      </c>
      <c r="BQ1709" s="19">
        <v>0.86099999999999999</v>
      </c>
      <c r="BR1709" s="19">
        <v>1.2889999999999999</v>
      </c>
      <c r="BS1709" s="19">
        <v>1.2569999999999999</v>
      </c>
      <c r="BT1709" s="19">
        <v>1.165</v>
      </c>
      <c r="BU1709" s="19">
        <v>1.1579999999999999</v>
      </c>
      <c r="BV1709" s="19">
        <v>1.2989999999999999</v>
      </c>
      <c r="BW1709" s="19">
        <v>0.95199999999999996</v>
      </c>
      <c r="BX1709" s="19">
        <v>1.2030000000000001</v>
      </c>
      <c r="BY1709" s="19">
        <v>1.5489999999999999</v>
      </c>
      <c r="BZ1709" s="19">
        <v>1.161</v>
      </c>
      <c r="CA1709" s="19">
        <v>1.069</v>
      </c>
      <c r="CB1709" s="19">
        <v>1.2789999999999999</v>
      </c>
      <c r="CC1709" s="19">
        <v>0.88200000000000001</v>
      </c>
      <c r="CD1709" s="19">
        <v>1.4450000000000001</v>
      </c>
      <c r="CE1709" s="19"/>
      <c r="CF1709" s="19">
        <v>1.22</v>
      </c>
      <c r="CG1709" s="19">
        <v>0.93700000000000006</v>
      </c>
      <c r="CH1709" s="19">
        <v>1.0169999999999999</v>
      </c>
      <c r="CI1709" s="19">
        <v>0.91700000000000004</v>
      </c>
      <c r="CJ1709" s="19">
        <v>1.01</v>
      </c>
      <c r="CK1709" s="19">
        <v>0.70099999999999996</v>
      </c>
      <c r="CL1709" s="19">
        <v>1.103</v>
      </c>
      <c r="CM1709" s="19">
        <v>0.83599999999999997</v>
      </c>
      <c r="CN1709" s="19">
        <v>1.575</v>
      </c>
      <c r="CO1709" s="19">
        <v>1.056</v>
      </c>
      <c r="CP1709" s="19">
        <v>1.3680000000000001</v>
      </c>
      <c r="CQ1709" s="19">
        <v>1.0129999999999999</v>
      </c>
      <c r="CR1709" s="19">
        <v>0.72199999999999998</v>
      </c>
      <c r="CS1709" s="19">
        <v>0.92</v>
      </c>
      <c r="CT1709" s="19">
        <v>1.034</v>
      </c>
      <c r="CU1709" s="19">
        <v>0.98899999999999999</v>
      </c>
      <c r="CV1709" s="19">
        <v>0.79200000000000004</v>
      </c>
      <c r="CW1709" s="19">
        <v>0.88800000000000001</v>
      </c>
    </row>
    <row r="1710" spans="1:101" s="1" customFormat="1" ht="15" x14ac:dyDescent="0.2">
      <c r="A1710" s="19">
        <v>2841</v>
      </c>
      <c r="B1710" s="19">
        <v>539.6</v>
      </c>
      <c r="C1710" s="19">
        <v>1492.2</v>
      </c>
      <c r="D1710" s="19">
        <v>387.61110000000002</v>
      </c>
      <c r="E1710" s="19">
        <v>389.61860000000001</v>
      </c>
      <c r="F1710" s="19">
        <v>307.10550000000001</v>
      </c>
      <c r="G1710" s="20">
        <v>4124</v>
      </c>
      <c r="H1710" s="19">
        <v>2</v>
      </c>
      <c r="I1710" s="19">
        <v>2</v>
      </c>
      <c r="J1710" s="19" t="s">
        <v>109</v>
      </c>
      <c r="M1710" s="10"/>
      <c r="N1710" s="10"/>
      <c r="U1710" s="21">
        <v>1</v>
      </c>
      <c r="V1710" s="21">
        <v>8</v>
      </c>
      <c r="W1710" s="21">
        <v>255</v>
      </c>
      <c r="X1710" s="19">
        <v>0.05</v>
      </c>
      <c r="Y1710" s="19">
        <v>1.214</v>
      </c>
      <c r="Z1710" s="19">
        <v>0.90400000000000003</v>
      </c>
      <c r="AA1710" s="19">
        <v>0.91400000000000003</v>
      </c>
      <c r="AB1710" s="22">
        <f t="shared" si="423"/>
        <v>0.83605555555555555</v>
      </c>
      <c r="AC1710" s="22">
        <f t="shared" si="424"/>
        <v>1.0618888888888889</v>
      </c>
      <c r="AD1710" s="22">
        <f t="shared" si="425"/>
        <v>1.0485555555555555</v>
      </c>
      <c r="AE1710" s="22">
        <f t="shared" si="426"/>
        <v>0.78732865962122001</v>
      </c>
      <c r="AF1710" s="22">
        <f t="shared" si="427"/>
        <v>0.79734025643742723</v>
      </c>
      <c r="AG1710" s="22">
        <f t="shared" si="428"/>
        <v>-0.34496210003515637</v>
      </c>
      <c r="AH1710" s="22">
        <f t="shared" si="429"/>
        <v>-0.32673258457403992</v>
      </c>
      <c r="AI1710" s="22">
        <f t="shared" si="430"/>
        <v>-1.1188067054630804</v>
      </c>
      <c r="AJ1710" s="22">
        <f t="shared" si="431"/>
        <v>-1.1022724245739586</v>
      </c>
      <c r="AK1710" s="22">
        <f t="shared" si="436"/>
        <v>0</v>
      </c>
      <c r="AL1710" s="22" t="str">
        <f t="shared" si="432"/>
        <v>Increase</v>
      </c>
      <c r="AM1710" s="24">
        <f t="shared" si="433"/>
        <v>7.6066475608830078E-2</v>
      </c>
      <c r="AN1710" s="24">
        <f t="shared" si="434"/>
        <v>7.9018280603284391E-2</v>
      </c>
      <c r="AO1710" s="25">
        <v>1.04478</v>
      </c>
      <c r="AP1710" s="24">
        <f t="shared" si="435"/>
        <v>7.9018280603284391E-2</v>
      </c>
      <c r="AQ1710" s="25">
        <v>1.2068399999999999</v>
      </c>
      <c r="AR1710" s="25">
        <v>1.1033200000000001</v>
      </c>
      <c r="AS1710" s="19">
        <v>2841</v>
      </c>
      <c r="AT1710" s="19">
        <v>0.78700000000000003</v>
      </c>
      <c r="AU1710" s="19">
        <v>0.88</v>
      </c>
      <c r="AV1710" s="19">
        <v>0.54200000000000004</v>
      </c>
      <c r="AW1710" s="19">
        <v>0.82399999999999995</v>
      </c>
      <c r="AX1710" s="19">
        <v>0.94</v>
      </c>
      <c r="AY1710" s="19">
        <v>0.34899999999999998</v>
      </c>
      <c r="AZ1710" s="19">
        <v>0.82299999999999995</v>
      </c>
      <c r="BA1710" s="19">
        <v>0.94899999999999995</v>
      </c>
      <c r="BB1710" s="19">
        <v>0.93400000000000005</v>
      </c>
      <c r="BC1710" s="19">
        <v>1.367</v>
      </c>
      <c r="BD1710" s="19">
        <v>0.66100000000000003</v>
      </c>
      <c r="BE1710" s="19">
        <v>1.1539999999999999</v>
      </c>
      <c r="BF1710" s="19">
        <v>0.877</v>
      </c>
      <c r="BG1710" s="19">
        <v>0.94299999999999995</v>
      </c>
      <c r="BH1710" s="19">
        <v>1.022</v>
      </c>
      <c r="BI1710" s="19">
        <v>0.65</v>
      </c>
      <c r="BJ1710" s="19">
        <v>0.49299999999999999</v>
      </c>
      <c r="BK1710" s="19">
        <v>0.85399999999999998</v>
      </c>
      <c r="BL1710" s="19"/>
      <c r="BM1710" s="19">
        <v>0.88700000000000001</v>
      </c>
      <c r="BN1710" s="19">
        <v>0.90100000000000002</v>
      </c>
      <c r="BO1710" s="19">
        <v>0.76700000000000002</v>
      </c>
      <c r="BP1710" s="19">
        <v>1.0620000000000001</v>
      </c>
      <c r="BQ1710" s="19">
        <v>1.3180000000000001</v>
      </c>
      <c r="BR1710" s="19">
        <v>1.4390000000000001</v>
      </c>
      <c r="BS1710" s="19">
        <v>0.82099999999999995</v>
      </c>
      <c r="BT1710" s="19">
        <v>0.63800000000000001</v>
      </c>
      <c r="BU1710" s="19">
        <v>0.81100000000000005</v>
      </c>
      <c r="BV1710" s="19">
        <v>1.361</v>
      </c>
      <c r="BW1710" s="19">
        <v>2.1659999999999999</v>
      </c>
      <c r="BX1710" s="19">
        <v>0.61599999999999999</v>
      </c>
      <c r="BY1710" s="19">
        <v>0.76200000000000001</v>
      </c>
      <c r="BZ1710" s="19">
        <v>0.90100000000000002</v>
      </c>
      <c r="CA1710" s="19">
        <v>0.88100000000000001</v>
      </c>
      <c r="CB1710" s="19">
        <v>0.45600000000000002</v>
      </c>
      <c r="CC1710" s="19">
        <v>1.9730000000000001</v>
      </c>
      <c r="CD1710" s="19">
        <v>1.3540000000000001</v>
      </c>
      <c r="CE1710" s="19"/>
      <c r="CF1710" s="19">
        <v>0.58599999999999997</v>
      </c>
      <c r="CG1710" s="19">
        <v>1.409</v>
      </c>
      <c r="CH1710" s="19">
        <v>0.97</v>
      </c>
      <c r="CI1710" s="19">
        <v>1.5329999999999999</v>
      </c>
      <c r="CJ1710" s="19">
        <v>1.3560000000000001</v>
      </c>
      <c r="CK1710" s="19">
        <v>1.323</v>
      </c>
      <c r="CL1710" s="19">
        <v>0.745</v>
      </c>
      <c r="CM1710" s="19">
        <v>1.1359999999999999</v>
      </c>
      <c r="CN1710" s="19">
        <v>0.312</v>
      </c>
      <c r="CO1710" s="19">
        <v>0.98199999999999998</v>
      </c>
      <c r="CP1710" s="19">
        <v>0.42099999999999999</v>
      </c>
      <c r="CQ1710" s="19">
        <v>1.3919999999999999</v>
      </c>
      <c r="CR1710" s="19">
        <v>0.68500000000000005</v>
      </c>
      <c r="CS1710" s="19">
        <v>1.135</v>
      </c>
      <c r="CT1710" s="19">
        <v>0.97899999999999998</v>
      </c>
      <c r="CU1710" s="19">
        <v>0.73799999999999999</v>
      </c>
      <c r="CV1710" s="19">
        <v>2.052</v>
      </c>
      <c r="CW1710" s="19">
        <v>1.1200000000000001</v>
      </c>
    </row>
    <row r="1711" spans="1:101" s="1" customFormat="1" ht="15" x14ac:dyDescent="0.2">
      <c r="A1711" s="19">
        <v>2842</v>
      </c>
      <c r="B1711" s="19">
        <v>540.70000000000005</v>
      </c>
      <c r="C1711" s="19">
        <v>1493.4</v>
      </c>
      <c r="D1711" s="19">
        <v>512.20950000000005</v>
      </c>
      <c r="E1711" s="19">
        <v>514.21600000000001</v>
      </c>
      <c r="F1711" s="19">
        <v>278.15120000000002</v>
      </c>
      <c r="G1711" s="20">
        <v>13432.97674</v>
      </c>
      <c r="H1711" s="19">
        <v>1</v>
      </c>
      <c r="I1711" s="19">
        <v>1</v>
      </c>
      <c r="J1711" s="19" t="s">
        <v>109</v>
      </c>
      <c r="M1711" s="10"/>
      <c r="N1711" s="10"/>
      <c r="U1711" s="21">
        <v>1</v>
      </c>
      <c r="V1711" s="21">
        <v>5</v>
      </c>
      <c r="W1711" s="21">
        <v>173</v>
      </c>
      <c r="X1711" s="19">
        <v>6.6699999999999995E-2</v>
      </c>
      <c r="Y1711" s="19">
        <v>1.2829999999999999</v>
      </c>
      <c r="Z1711" s="19">
        <v>1.3069999999999999</v>
      </c>
      <c r="AA1711" s="19">
        <v>1.111</v>
      </c>
      <c r="AB1711" s="22">
        <f t="shared" si="423"/>
        <v>0.77865555555555543</v>
      </c>
      <c r="AC1711" s="22">
        <f t="shared" si="424"/>
        <v>1.266</v>
      </c>
      <c r="AD1711" s="22">
        <f t="shared" si="425"/>
        <v>1.2013888888888886</v>
      </c>
      <c r="AE1711" s="22">
        <f t="shared" si="426"/>
        <v>0.61505178163945928</v>
      </c>
      <c r="AF1711" s="22">
        <f t="shared" si="427"/>
        <v>0.64812947976878621</v>
      </c>
      <c r="AG1711" s="22">
        <f t="shared" si="428"/>
        <v>-0.70122021781819888</v>
      </c>
      <c r="AH1711" s="22">
        <f t="shared" si="429"/>
        <v>-0.62564603924635653</v>
      </c>
      <c r="AI1711" s="22">
        <f t="shared" si="430"/>
        <v>-1.4120651740862022</v>
      </c>
      <c r="AJ1711" s="22">
        <f t="shared" si="431"/>
        <v>-1.1231830843453714</v>
      </c>
      <c r="AK1711" s="22">
        <f t="shared" si="436"/>
        <v>0</v>
      </c>
      <c r="AL1711" s="22" t="str">
        <f t="shared" si="432"/>
        <v>Increase</v>
      </c>
      <c r="AM1711" s="24">
        <f t="shared" si="433"/>
        <v>3.8719953396126064E-2</v>
      </c>
      <c r="AN1711" s="24">
        <f t="shared" si="434"/>
        <v>7.5303804060790028E-2</v>
      </c>
      <c r="AO1711" s="25">
        <v>1.07338</v>
      </c>
      <c r="AP1711" s="24">
        <f t="shared" si="435"/>
        <v>7.5303804060790028E-2</v>
      </c>
      <c r="AQ1711" s="25">
        <v>0.92311100000000001</v>
      </c>
      <c r="AR1711" s="25">
        <v>0.94270900000000002</v>
      </c>
      <c r="AS1711" s="19">
        <v>2842</v>
      </c>
      <c r="AT1711" s="19">
        <v>0.33</v>
      </c>
      <c r="AU1711" s="19">
        <v>0.125</v>
      </c>
      <c r="AV1711" s="19">
        <v>0.57599999999999996</v>
      </c>
      <c r="AW1711" s="19">
        <v>0.76</v>
      </c>
      <c r="AX1711" s="19">
        <v>0.67800000000000005</v>
      </c>
      <c r="AY1711" s="19">
        <v>0.58099999999999996</v>
      </c>
      <c r="AZ1711" s="19">
        <v>1.9019999999999999</v>
      </c>
      <c r="BA1711" s="19">
        <v>0.377</v>
      </c>
      <c r="BB1711" s="19">
        <v>0.10580000000000001</v>
      </c>
      <c r="BC1711" s="19">
        <v>1.79</v>
      </c>
      <c r="BD1711" s="19">
        <v>1.988</v>
      </c>
      <c r="BE1711" s="19">
        <v>0.46700000000000003</v>
      </c>
      <c r="BF1711" s="19">
        <v>0.185</v>
      </c>
      <c r="BG1711" s="19">
        <v>0.56499999999999995</v>
      </c>
      <c r="BH1711" s="19">
        <v>0.69</v>
      </c>
      <c r="BI1711" s="19">
        <v>0.32600000000000001</v>
      </c>
      <c r="BJ1711" s="19">
        <v>0.158</v>
      </c>
      <c r="BK1711" s="19">
        <v>2.4119999999999999</v>
      </c>
      <c r="BL1711" s="19"/>
      <c r="BM1711" s="19">
        <v>1.258</v>
      </c>
      <c r="BN1711" s="19">
        <v>0.34799999999999998</v>
      </c>
      <c r="BO1711" s="19">
        <v>1.0489999999999999</v>
      </c>
      <c r="BP1711" s="19">
        <v>2.0539999999999998</v>
      </c>
      <c r="BQ1711" s="19">
        <v>0.56000000000000005</v>
      </c>
      <c r="BR1711" s="19">
        <v>1.7370000000000001</v>
      </c>
      <c r="BS1711" s="19">
        <v>0.85699999999999998</v>
      </c>
      <c r="BT1711" s="19">
        <v>1.0209999999999999</v>
      </c>
      <c r="BU1711" s="19">
        <v>1.2030000000000001</v>
      </c>
      <c r="BV1711" s="19">
        <v>1.696</v>
      </c>
      <c r="BW1711" s="19">
        <v>1.78</v>
      </c>
      <c r="BX1711" s="19">
        <v>0.214</v>
      </c>
      <c r="BY1711" s="19">
        <v>1.5089999999999999</v>
      </c>
      <c r="BZ1711" s="19">
        <v>1.2629999999999999</v>
      </c>
      <c r="CA1711" s="19">
        <v>1.6020000000000001</v>
      </c>
      <c r="CB1711" s="19">
        <v>0.77400000000000002</v>
      </c>
      <c r="CC1711" s="19">
        <v>1.0549999999999999</v>
      </c>
      <c r="CD1711" s="19">
        <v>2.8079999999999998</v>
      </c>
      <c r="CE1711" s="19"/>
      <c r="CF1711" s="19">
        <v>1.0640000000000001</v>
      </c>
      <c r="CG1711" s="19">
        <v>2.016</v>
      </c>
      <c r="CH1711" s="19">
        <v>2.1760000000000002</v>
      </c>
      <c r="CI1711" s="19">
        <v>0.40500000000000003</v>
      </c>
      <c r="CJ1711" s="19">
        <v>0.86899999999999999</v>
      </c>
      <c r="CK1711" s="19">
        <v>1.4059999999999999</v>
      </c>
      <c r="CL1711" s="19">
        <v>0.26300000000000001</v>
      </c>
      <c r="CM1711" s="19">
        <v>1.407</v>
      </c>
      <c r="CN1711" s="19">
        <v>0.80600000000000005</v>
      </c>
      <c r="CO1711" s="19">
        <v>0.40200000000000002</v>
      </c>
      <c r="CP1711" s="19">
        <v>1.546</v>
      </c>
      <c r="CQ1711" s="19">
        <v>1.823</v>
      </c>
      <c r="CR1711" s="19">
        <v>0.877</v>
      </c>
      <c r="CS1711" s="19">
        <v>2.5419999999999998</v>
      </c>
      <c r="CT1711" s="19">
        <v>0.32800000000000001</v>
      </c>
      <c r="CU1711" s="19">
        <v>1.446</v>
      </c>
      <c r="CV1711" s="19">
        <v>1.0369999999999999</v>
      </c>
      <c r="CW1711" s="19">
        <v>1.212</v>
      </c>
    </row>
    <row r="1712" spans="1:101" s="1" customFormat="1" ht="15" x14ac:dyDescent="0.2">
      <c r="A1712" s="19">
        <v>2843</v>
      </c>
      <c r="B1712" s="19">
        <v>540.5</v>
      </c>
      <c r="C1712" s="19">
        <v>1493.7</v>
      </c>
      <c r="D1712" s="19">
        <v>592.17650000000003</v>
      </c>
      <c r="E1712" s="19">
        <v>594.18700000000001</v>
      </c>
      <c r="F1712" s="19">
        <v>358.11810000000003</v>
      </c>
      <c r="G1712" s="20">
        <v>22208</v>
      </c>
      <c r="H1712" s="19">
        <v>1</v>
      </c>
      <c r="I1712" s="19">
        <v>1</v>
      </c>
      <c r="J1712" s="19" t="s">
        <v>103</v>
      </c>
      <c r="M1712" s="10"/>
      <c r="N1712" s="10"/>
      <c r="U1712" s="21">
        <v>0</v>
      </c>
      <c r="V1712" s="21">
        <v>5</v>
      </c>
      <c r="W1712" s="21">
        <v>186</v>
      </c>
      <c r="X1712" s="19">
        <v>0.05</v>
      </c>
      <c r="Y1712" s="19">
        <v>0.14699999999999999</v>
      </c>
      <c r="Z1712" s="19">
        <v>0.14499999999999999</v>
      </c>
      <c r="AA1712" s="19">
        <v>0.159</v>
      </c>
      <c r="AB1712" s="22">
        <f t="shared" si="423"/>
        <v>0.16638888888888889</v>
      </c>
      <c r="AC1712" s="22">
        <f t="shared" si="424"/>
        <v>0.1488888888888889</v>
      </c>
      <c r="AD1712" s="22">
        <f t="shared" si="425"/>
        <v>0.14888888888888888</v>
      </c>
      <c r="AE1712" s="22">
        <f t="shared" si="426"/>
        <v>1.1175373134328357</v>
      </c>
      <c r="AF1712" s="22">
        <f t="shared" si="427"/>
        <v>1.1175373134328359</v>
      </c>
      <c r="AG1712" s="22">
        <f t="shared" si="428"/>
        <v>0.16032300233101307</v>
      </c>
      <c r="AH1712" s="22">
        <f t="shared" si="429"/>
        <v>0.16032300233101335</v>
      </c>
      <c r="AI1712" s="22">
        <f t="shared" si="430"/>
        <v>-1.0620587140791393</v>
      </c>
      <c r="AJ1712" s="22">
        <f t="shared" si="431"/>
        <v>-1.7204575761909986</v>
      </c>
      <c r="AK1712" s="22">
        <f t="shared" si="436"/>
        <v>0</v>
      </c>
      <c r="AL1712" s="22" t="str">
        <f t="shared" si="432"/>
        <v>Lowering</v>
      </c>
      <c r="AM1712" s="24">
        <f t="shared" si="433"/>
        <v>8.6684467549531935E-2</v>
      </c>
      <c r="AN1712" s="24">
        <f t="shared" si="434"/>
        <v>1.9034541663306689E-2</v>
      </c>
      <c r="AO1712" s="25">
        <v>0.95088300000000003</v>
      </c>
      <c r="AP1712" s="24">
        <f t="shared" si="435"/>
        <v>1.9034541663306689E-2</v>
      </c>
      <c r="AQ1712" s="25">
        <v>1.1397900000000001</v>
      </c>
      <c r="AR1712" s="25">
        <v>1.05992</v>
      </c>
      <c r="AS1712" s="19">
        <v>2843</v>
      </c>
      <c r="AT1712" s="19">
        <v>0.19500000000000001</v>
      </c>
      <c r="AU1712" s="19">
        <v>0.13800000000000001</v>
      </c>
      <c r="AV1712" s="19">
        <v>0.20300000000000001</v>
      </c>
      <c r="AW1712" s="19">
        <v>0.2</v>
      </c>
      <c r="AX1712" s="19">
        <v>0.17</v>
      </c>
      <c r="AY1712" s="19">
        <v>0.16300000000000001</v>
      </c>
      <c r="AZ1712" s="19">
        <v>0.155</v>
      </c>
      <c r="BA1712" s="19">
        <v>0.16500000000000001</v>
      </c>
      <c r="BB1712" s="19">
        <v>0.161</v>
      </c>
      <c r="BC1712" s="19">
        <v>0.16700000000000001</v>
      </c>
      <c r="BD1712" s="19">
        <v>0.13800000000000001</v>
      </c>
      <c r="BE1712" s="19">
        <v>0.157</v>
      </c>
      <c r="BF1712" s="19">
        <v>0.13500000000000001</v>
      </c>
      <c r="BG1712" s="19">
        <v>0.17799999999999999</v>
      </c>
      <c r="BH1712" s="19">
        <v>0.152</v>
      </c>
      <c r="BI1712" s="19">
        <v>0.17100000000000001</v>
      </c>
      <c r="BJ1712" s="19">
        <v>0.187</v>
      </c>
      <c r="BK1712" s="19">
        <v>0.16</v>
      </c>
      <c r="BL1712" s="19"/>
      <c r="BM1712" s="19">
        <v>0.14499999999999999</v>
      </c>
      <c r="BN1712" s="19">
        <v>0.14099999999999999</v>
      </c>
      <c r="BO1712" s="19">
        <v>0.17299999999999999</v>
      </c>
      <c r="BP1712" s="19">
        <v>0.191</v>
      </c>
      <c r="BQ1712" s="19">
        <v>0.126</v>
      </c>
      <c r="BR1712" s="19">
        <v>9.9000000000000005E-2</v>
      </c>
      <c r="BS1712" s="19">
        <v>0.22900000000000001</v>
      </c>
      <c r="BT1712" s="19">
        <v>0.214</v>
      </c>
      <c r="BU1712" s="19">
        <v>9.9000000000000005E-2</v>
      </c>
      <c r="BV1712" s="19">
        <v>0.124</v>
      </c>
      <c r="BW1712" s="19">
        <v>0.114</v>
      </c>
      <c r="BX1712" s="19">
        <v>0.124</v>
      </c>
      <c r="BY1712" s="19">
        <v>0.14599999999999999</v>
      </c>
      <c r="BZ1712" s="19">
        <v>0.13300000000000001</v>
      </c>
      <c r="CA1712" s="19">
        <v>0.16500000000000001</v>
      </c>
      <c r="CB1712" s="19">
        <v>0.17599999999999999</v>
      </c>
      <c r="CC1712" s="19">
        <v>0.13100000000000001</v>
      </c>
      <c r="CD1712" s="19">
        <v>0.15</v>
      </c>
      <c r="CE1712" s="19"/>
      <c r="CF1712" s="19">
        <v>0.17299999999999999</v>
      </c>
      <c r="CG1712" s="19">
        <v>0.127</v>
      </c>
      <c r="CH1712" s="19">
        <v>0.14799999999999999</v>
      </c>
      <c r="CI1712" s="19">
        <v>0.17399999999999999</v>
      </c>
      <c r="CJ1712" s="19">
        <v>0.15</v>
      </c>
      <c r="CK1712" s="19">
        <v>0.14599999999999999</v>
      </c>
      <c r="CL1712" s="19">
        <v>0.16600000000000001</v>
      </c>
      <c r="CM1712" s="19">
        <v>0.13500000000000001</v>
      </c>
      <c r="CN1712" s="19">
        <v>0.184</v>
      </c>
      <c r="CO1712" s="19">
        <v>0.114</v>
      </c>
      <c r="CP1712" s="19">
        <v>0.126</v>
      </c>
      <c r="CQ1712" s="19">
        <v>0.106</v>
      </c>
      <c r="CR1712" s="19">
        <v>0.13500000000000001</v>
      </c>
      <c r="CS1712" s="19">
        <v>0.13600000000000001</v>
      </c>
      <c r="CT1712" s="19">
        <v>0.16300000000000001</v>
      </c>
      <c r="CU1712" s="19">
        <v>0.16700000000000001</v>
      </c>
      <c r="CV1712" s="19">
        <v>0.16</v>
      </c>
      <c r="CW1712" s="19">
        <v>0.17</v>
      </c>
    </row>
    <row r="1713" spans="1:101" s="1" customFormat="1" ht="15" x14ac:dyDescent="0.2">
      <c r="A1713" s="19">
        <v>2844</v>
      </c>
      <c r="B1713" s="19">
        <v>533.6</v>
      </c>
      <c r="C1713" s="19">
        <v>1493.8</v>
      </c>
      <c r="D1713" s="19">
        <v>364.61900000000003</v>
      </c>
      <c r="E1713" s="19">
        <v>366.62569999999999</v>
      </c>
      <c r="F1713" s="19">
        <v>261.12139999999999</v>
      </c>
      <c r="G1713" s="20">
        <v>17428</v>
      </c>
      <c r="H1713" s="19">
        <v>2</v>
      </c>
      <c r="I1713" s="19">
        <v>2</v>
      </c>
      <c r="J1713" s="19" t="s">
        <v>109</v>
      </c>
      <c r="M1713" s="10"/>
      <c r="N1713" s="10"/>
      <c r="U1713" s="21">
        <v>1</v>
      </c>
      <c r="V1713" s="21">
        <v>20</v>
      </c>
      <c r="W1713" s="21">
        <v>431</v>
      </c>
      <c r="X1713" s="19">
        <v>0.05</v>
      </c>
      <c r="Y1713" s="19">
        <v>0.85799999999999998</v>
      </c>
      <c r="Z1713" s="19">
        <v>0.84699999999999998</v>
      </c>
      <c r="AA1713" s="19">
        <v>0.80200000000000005</v>
      </c>
      <c r="AB1713" s="22">
        <f t="shared" si="423"/>
        <v>0.80972222222222223</v>
      </c>
      <c r="AC1713" s="22">
        <f t="shared" si="424"/>
        <v>1.2268888888888887</v>
      </c>
      <c r="AD1713" s="22">
        <f t="shared" si="425"/>
        <v>1.1480555555555558</v>
      </c>
      <c r="AE1713" s="22">
        <f t="shared" si="426"/>
        <v>0.65998007607317521</v>
      </c>
      <c r="AF1713" s="22">
        <f t="shared" si="427"/>
        <v>0.70529881442051767</v>
      </c>
      <c r="AG1713" s="22">
        <f t="shared" si="428"/>
        <v>-0.59950562281671782</v>
      </c>
      <c r="AH1713" s="22">
        <f t="shared" si="429"/>
        <v>-0.50369348028668159</v>
      </c>
      <c r="AI1713" s="22">
        <f t="shared" si="430"/>
        <v>-1.6043932245179764</v>
      </c>
      <c r="AJ1713" s="22">
        <f t="shared" si="431"/>
        <v>-1.8690564907912692</v>
      </c>
      <c r="AK1713" s="22">
        <f t="shared" si="436"/>
        <v>0</v>
      </c>
      <c r="AL1713" s="22" t="str">
        <f t="shared" si="432"/>
        <v>Increase</v>
      </c>
      <c r="AM1713" s="24">
        <f t="shared" si="433"/>
        <v>2.4866048448356094E-2</v>
      </c>
      <c r="AN1713" s="24">
        <f t="shared" si="434"/>
        <v>1.3518967039908784E-2</v>
      </c>
      <c r="AO1713" s="25">
        <v>1.3048</v>
      </c>
      <c r="AP1713" s="24">
        <f t="shared" si="435"/>
        <v>1.3518967039908784E-2</v>
      </c>
      <c r="AQ1713" s="25">
        <v>1.46235</v>
      </c>
      <c r="AR1713" s="25">
        <v>1.38425</v>
      </c>
      <c r="AS1713" s="19">
        <v>2844</v>
      </c>
      <c r="AT1713" s="19">
        <v>0.69199999999999995</v>
      </c>
      <c r="AU1713" s="19">
        <v>1.3</v>
      </c>
      <c r="AV1713" s="19">
        <v>0.52</v>
      </c>
      <c r="AW1713" s="19">
        <v>1.0009999999999999</v>
      </c>
      <c r="AX1713" s="19">
        <v>0.71</v>
      </c>
      <c r="AY1713" s="19">
        <v>0.432</v>
      </c>
      <c r="AZ1713" s="19">
        <v>1.6830000000000001</v>
      </c>
      <c r="BA1713" s="19">
        <v>0.98099999999999998</v>
      </c>
      <c r="BB1713" s="19">
        <v>0.753</v>
      </c>
      <c r="BC1713" s="19">
        <v>0.81299999999999994</v>
      </c>
      <c r="BD1713" s="19">
        <v>0.53200000000000003</v>
      </c>
      <c r="BE1713" s="19">
        <v>1.083</v>
      </c>
      <c r="BF1713" s="19">
        <v>0.64400000000000002</v>
      </c>
      <c r="BG1713" s="19">
        <v>1.3640000000000001</v>
      </c>
      <c r="BH1713" s="19">
        <v>0.65100000000000002</v>
      </c>
      <c r="BI1713" s="19">
        <v>0.25</v>
      </c>
      <c r="BJ1713" s="19">
        <v>0.51500000000000001</v>
      </c>
      <c r="BK1713" s="19">
        <v>0.65100000000000002</v>
      </c>
      <c r="BL1713" s="19"/>
      <c r="BM1713" s="19">
        <v>1.732</v>
      </c>
      <c r="BN1713" s="19">
        <v>1.4219999999999999</v>
      </c>
      <c r="BO1713" s="19">
        <v>0.57099999999999995</v>
      </c>
      <c r="BP1713" s="19">
        <v>0.77700000000000002</v>
      </c>
      <c r="BQ1713" s="19">
        <v>2.625</v>
      </c>
      <c r="BR1713" s="19">
        <v>2.3490000000000002</v>
      </c>
      <c r="BS1713" s="19">
        <v>1.373</v>
      </c>
      <c r="BT1713" s="19">
        <v>0.52400000000000002</v>
      </c>
      <c r="BU1713" s="19">
        <v>0.8</v>
      </c>
      <c r="BV1713" s="19">
        <v>1.2030000000000001</v>
      </c>
      <c r="BW1713" s="19">
        <v>2.0830000000000002</v>
      </c>
      <c r="BX1713" s="19">
        <v>0.68700000000000006</v>
      </c>
      <c r="BY1713" s="19">
        <v>0.67</v>
      </c>
      <c r="BZ1713" s="19">
        <v>0.67500000000000004</v>
      </c>
      <c r="CA1713" s="19">
        <v>1.264</v>
      </c>
      <c r="CB1713" s="19">
        <v>0.46100000000000002</v>
      </c>
      <c r="CC1713" s="19">
        <v>1.351</v>
      </c>
      <c r="CD1713" s="19">
        <v>1.5169999999999999</v>
      </c>
      <c r="CE1713" s="19"/>
      <c r="CF1713" s="19">
        <v>0.83099999999999996</v>
      </c>
      <c r="CG1713" s="19">
        <v>1.476</v>
      </c>
      <c r="CH1713" s="19">
        <v>1.4330000000000001</v>
      </c>
      <c r="CI1713" s="19">
        <v>1.341</v>
      </c>
      <c r="CJ1713" s="19">
        <v>1.6870000000000001</v>
      </c>
      <c r="CK1713" s="19">
        <v>1.8069999999999999</v>
      </c>
      <c r="CL1713" s="19">
        <v>1.4370000000000001</v>
      </c>
      <c r="CM1713" s="19">
        <v>1.2529999999999999</v>
      </c>
      <c r="CN1713" s="19">
        <v>0.41899999999999998</v>
      </c>
      <c r="CO1713" s="19">
        <v>0.88200000000000001</v>
      </c>
      <c r="CP1713" s="19">
        <v>0.35799999999999998</v>
      </c>
      <c r="CQ1713" s="19">
        <v>1.329</v>
      </c>
      <c r="CR1713" s="19">
        <v>1.462</v>
      </c>
      <c r="CS1713" s="19">
        <v>1.0309999999999999</v>
      </c>
      <c r="CT1713" s="19">
        <v>1.0409999999999999</v>
      </c>
      <c r="CU1713" s="19">
        <v>0.55000000000000004</v>
      </c>
      <c r="CV1713" s="19">
        <v>1.1120000000000001</v>
      </c>
      <c r="CW1713" s="19">
        <v>1.216</v>
      </c>
    </row>
    <row r="1714" spans="1:101" s="1" customFormat="1" ht="15" x14ac:dyDescent="0.2">
      <c r="A1714" s="19">
        <v>2845</v>
      </c>
      <c r="B1714" s="19">
        <v>541.79999999999995</v>
      </c>
      <c r="C1714" s="19">
        <v>1494</v>
      </c>
      <c r="D1714" s="19">
        <v>354.1157</v>
      </c>
      <c r="E1714" s="19">
        <v>356.1223</v>
      </c>
      <c r="F1714" s="19">
        <v>120.0574</v>
      </c>
      <c r="G1714" s="20">
        <v>5862223.4230000004</v>
      </c>
      <c r="H1714" s="19">
        <v>1</v>
      </c>
      <c r="I1714" s="19">
        <v>1</v>
      </c>
      <c r="J1714" s="19" t="s">
        <v>131</v>
      </c>
      <c r="M1714" s="10"/>
      <c r="N1714" s="10"/>
      <c r="O1714" s="19" t="s">
        <v>663</v>
      </c>
      <c r="P1714" s="19" t="s">
        <v>664</v>
      </c>
      <c r="Q1714" s="19">
        <v>0.22</v>
      </c>
      <c r="R1714" s="19">
        <v>112</v>
      </c>
      <c r="T1714" s="19" t="s">
        <v>185</v>
      </c>
      <c r="X1714" s="19">
        <v>0</v>
      </c>
      <c r="Y1714" s="19">
        <v>1.026</v>
      </c>
      <c r="Z1714" s="19">
        <v>1.02</v>
      </c>
      <c r="AA1714" s="19">
        <v>1.056</v>
      </c>
      <c r="AB1714" s="22">
        <f t="shared" si="423"/>
        <v>1.0026111111111111</v>
      </c>
      <c r="AC1714" s="22">
        <f t="shared" si="424"/>
        <v>0.98272222222222227</v>
      </c>
      <c r="AD1714" s="22">
        <f t="shared" si="425"/>
        <v>0.9305555555555558</v>
      </c>
      <c r="AE1714" s="22">
        <f t="shared" si="426"/>
        <v>1.0202385663406637</v>
      </c>
      <c r="AF1714" s="22">
        <f t="shared" si="427"/>
        <v>1.0774328358208953</v>
      </c>
      <c r="AG1714" s="22">
        <f t="shared" si="428"/>
        <v>2.8906542621445055E-2</v>
      </c>
      <c r="AH1714" s="22">
        <f t="shared" si="429"/>
        <v>0.10759793850396455</v>
      </c>
      <c r="AI1714" s="22">
        <f t="shared" si="430"/>
        <v>-0.18318481880358239</v>
      </c>
      <c r="AJ1714" s="22">
        <f t="shared" si="431"/>
        <v>-1.4325660738267783</v>
      </c>
      <c r="AK1714" s="22" t="str">
        <f t="shared" si="436"/>
        <v>4-Hydroxystyrene</v>
      </c>
      <c r="AL1714" s="22" t="str">
        <f t="shared" si="432"/>
        <v>Lowering</v>
      </c>
      <c r="AM1714" s="24">
        <f t="shared" si="433"/>
        <v>0.65586609585901778</v>
      </c>
      <c r="AN1714" s="24">
        <f t="shared" si="434"/>
        <v>3.6934644749018197E-2</v>
      </c>
      <c r="AO1714" s="25">
        <v>0.45160099999999997</v>
      </c>
      <c r="AP1714" s="24">
        <f t="shared" si="435"/>
        <v>3.6934644749018197E-2</v>
      </c>
      <c r="AQ1714" s="25">
        <v>1.01911</v>
      </c>
      <c r="AR1714" s="25">
        <v>0.998811</v>
      </c>
      <c r="AS1714" s="19">
        <v>2845</v>
      </c>
      <c r="AT1714" s="19">
        <v>1.347</v>
      </c>
      <c r="AU1714" s="19">
        <v>0.99399999999999999</v>
      </c>
      <c r="AV1714" s="19">
        <v>0.96699999999999997</v>
      </c>
      <c r="AW1714" s="19">
        <v>1.0720000000000001</v>
      </c>
      <c r="AX1714" s="19">
        <v>0.93600000000000005</v>
      </c>
      <c r="AY1714" s="19">
        <v>0.93200000000000005</v>
      </c>
      <c r="AZ1714" s="19">
        <v>0.88300000000000001</v>
      </c>
      <c r="BA1714" s="19">
        <v>1.06</v>
      </c>
      <c r="BB1714" s="19">
        <v>0.95599999999999996</v>
      </c>
      <c r="BC1714" s="19">
        <v>0.91400000000000003</v>
      </c>
      <c r="BD1714" s="19">
        <v>0.99299999999999999</v>
      </c>
      <c r="BE1714" s="19">
        <v>1.0549999999999999</v>
      </c>
      <c r="BF1714" s="19">
        <v>0.98599999999999999</v>
      </c>
      <c r="BG1714" s="19">
        <v>0.92700000000000005</v>
      </c>
      <c r="BH1714" s="19">
        <v>0.88500000000000001</v>
      </c>
      <c r="BI1714" s="19">
        <v>0.95199999999999996</v>
      </c>
      <c r="BJ1714" s="19">
        <v>1.028</v>
      </c>
      <c r="BK1714" s="19">
        <v>1.1599999999999999</v>
      </c>
      <c r="BL1714" s="19"/>
      <c r="BM1714" s="19">
        <v>1.2390000000000001</v>
      </c>
      <c r="BN1714" s="19">
        <v>1.069</v>
      </c>
      <c r="BO1714" s="19">
        <v>0.998</v>
      </c>
      <c r="BP1714" s="19">
        <v>0.89</v>
      </c>
      <c r="BQ1714" s="19">
        <v>0.746</v>
      </c>
      <c r="BR1714" s="19">
        <v>0.75800000000000001</v>
      </c>
      <c r="BS1714" s="19">
        <v>0.93100000000000005</v>
      </c>
      <c r="BT1714" s="19">
        <v>0.97199999999999998</v>
      </c>
      <c r="BU1714" s="19">
        <v>0.94099999999999995</v>
      </c>
      <c r="BV1714" s="19">
        <v>1.1519999999999999</v>
      </c>
      <c r="BW1714" s="19">
        <v>0.755</v>
      </c>
      <c r="BX1714" s="19">
        <v>0.85699999999999998</v>
      </c>
      <c r="BY1714" s="19">
        <v>1.1120000000000001</v>
      </c>
      <c r="BZ1714" s="19">
        <v>1.133</v>
      </c>
      <c r="CA1714" s="19">
        <v>0.97199999999999998</v>
      </c>
      <c r="CB1714" s="19">
        <v>1.1819999999999999</v>
      </c>
      <c r="CC1714" s="19">
        <v>0.89900000000000002</v>
      </c>
      <c r="CD1714" s="19">
        <v>1.083</v>
      </c>
      <c r="CE1714" s="19"/>
      <c r="CF1714" s="19">
        <v>1.125</v>
      </c>
      <c r="CG1714" s="19">
        <v>0.83199999999999996</v>
      </c>
      <c r="CH1714" s="19">
        <v>0.84399999999999997</v>
      </c>
      <c r="CI1714" s="19">
        <v>0.91600000000000004</v>
      </c>
      <c r="CJ1714" s="19">
        <v>0.875</v>
      </c>
      <c r="CK1714" s="19">
        <v>0.78900000000000003</v>
      </c>
      <c r="CL1714" s="19">
        <v>0.86</v>
      </c>
      <c r="CM1714" s="19">
        <v>1.038</v>
      </c>
      <c r="CN1714" s="19">
        <v>0.97</v>
      </c>
      <c r="CO1714" s="19">
        <v>1.0049999999999999</v>
      </c>
      <c r="CP1714" s="19">
        <v>1.012</v>
      </c>
      <c r="CQ1714" s="19">
        <v>0.88800000000000001</v>
      </c>
      <c r="CR1714" s="19">
        <v>0.90600000000000003</v>
      </c>
      <c r="CS1714" s="19">
        <v>0.85899999999999999</v>
      </c>
      <c r="CT1714" s="19">
        <v>0.97599999999999998</v>
      </c>
      <c r="CU1714" s="19">
        <v>0.95599999999999996</v>
      </c>
      <c r="CV1714" s="19">
        <v>0.98699999999999999</v>
      </c>
      <c r="CW1714" s="19">
        <v>0.91200000000000003</v>
      </c>
    </row>
    <row r="1715" spans="1:101" s="1" customFormat="1" ht="15" x14ac:dyDescent="0.2">
      <c r="A1715" s="19">
        <v>2846</v>
      </c>
      <c r="B1715" s="19">
        <v>540.70000000000005</v>
      </c>
      <c r="C1715" s="19">
        <v>1494.1</v>
      </c>
      <c r="D1715" s="19">
        <v>394.10820000000001</v>
      </c>
      <c r="E1715" s="19">
        <v>396.11470000000003</v>
      </c>
      <c r="F1715" s="19">
        <v>160.0498</v>
      </c>
      <c r="G1715" s="20">
        <v>7215.8571430000002</v>
      </c>
      <c r="H1715" s="19">
        <v>1</v>
      </c>
      <c r="I1715" s="19">
        <v>1</v>
      </c>
      <c r="J1715" s="19" t="s">
        <v>103</v>
      </c>
      <c r="M1715" s="10"/>
      <c r="N1715" s="10"/>
      <c r="U1715" s="21">
        <v>0</v>
      </c>
      <c r="V1715" s="21">
        <v>15</v>
      </c>
      <c r="W1715" s="21">
        <v>275</v>
      </c>
      <c r="X1715" s="19">
        <v>0.05</v>
      </c>
      <c r="Y1715" s="19">
        <v>1.147</v>
      </c>
      <c r="Z1715" s="19">
        <v>1.0309999999999999</v>
      </c>
      <c r="AA1715" s="19">
        <v>0.92100000000000004</v>
      </c>
      <c r="AB1715" s="22">
        <f t="shared" si="423"/>
        <v>1.025277777777778</v>
      </c>
      <c r="AC1715" s="22">
        <f t="shared" si="424"/>
        <v>1.0507222222222223</v>
      </c>
      <c r="AD1715" s="22">
        <f t="shared" si="425"/>
        <v>0.98883333333333334</v>
      </c>
      <c r="AE1715" s="22">
        <f t="shared" si="426"/>
        <v>0.9757838523766722</v>
      </c>
      <c r="AF1715" s="22">
        <f t="shared" si="427"/>
        <v>1.0368560031462444</v>
      </c>
      <c r="AG1715" s="22">
        <f t="shared" si="428"/>
        <v>-3.5366485664057763E-2</v>
      </c>
      <c r="AH1715" s="22">
        <f t="shared" si="429"/>
        <v>5.2215548951823419E-2</v>
      </c>
      <c r="AI1715" s="22">
        <f t="shared" si="430"/>
        <v>-0.17143368179963528</v>
      </c>
      <c r="AJ1715" s="22">
        <f t="shared" si="431"/>
        <v>-0.36536226761463586</v>
      </c>
      <c r="AK1715" s="22">
        <f t="shared" si="436"/>
        <v>0</v>
      </c>
      <c r="AL1715" s="22" t="str">
        <f t="shared" si="432"/>
        <v>Increase</v>
      </c>
      <c r="AM1715" s="24">
        <f t="shared" si="433"/>
        <v>0.67385478746387539</v>
      </c>
      <c r="AN1715" s="24">
        <f t="shared" si="434"/>
        <v>0.43115927440866741</v>
      </c>
      <c r="AO1715" s="25">
        <v>0.44555800000000001</v>
      </c>
      <c r="AP1715" s="24">
        <f t="shared" si="435"/>
        <v>0.43115927440866741</v>
      </c>
      <c r="AQ1715" s="25">
        <v>0.43645099999999998</v>
      </c>
      <c r="AR1715" s="25">
        <v>0.58466399999999996</v>
      </c>
      <c r="AS1715" s="19">
        <v>2846</v>
      </c>
      <c r="AT1715" s="19">
        <v>1.165</v>
      </c>
      <c r="AU1715" s="19">
        <v>1.222</v>
      </c>
      <c r="AV1715" s="19">
        <v>1.034</v>
      </c>
      <c r="AW1715" s="19">
        <v>0.99199999999999999</v>
      </c>
      <c r="AX1715" s="19">
        <v>0.77100000000000002</v>
      </c>
      <c r="AY1715" s="19">
        <v>0.878</v>
      </c>
      <c r="AZ1715" s="19">
        <v>1.0569999999999999</v>
      </c>
      <c r="BA1715" s="19">
        <v>1.204</v>
      </c>
      <c r="BB1715" s="19">
        <v>1.044</v>
      </c>
      <c r="BC1715" s="19">
        <v>0.92600000000000005</v>
      </c>
      <c r="BD1715" s="19">
        <v>0.92100000000000004</v>
      </c>
      <c r="BE1715" s="19">
        <v>1.2070000000000001</v>
      </c>
      <c r="BF1715" s="19">
        <v>0.97099999999999997</v>
      </c>
      <c r="BG1715" s="19">
        <v>0.93500000000000005</v>
      </c>
      <c r="BH1715" s="19">
        <v>0.93799999999999994</v>
      </c>
      <c r="BI1715" s="19">
        <v>1.03</v>
      </c>
      <c r="BJ1715" s="19">
        <v>1.0860000000000001</v>
      </c>
      <c r="BK1715" s="19">
        <v>1.0740000000000001</v>
      </c>
      <c r="BL1715" s="19"/>
      <c r="BM1715" s="19">
        <v>1.248</v>
      </c>
      <c r="BN1715" s="19">
        <v>1.0209999999999999</v>
      </c>
      <c r="BO1715" s="19">
        <v>1.1859999999999999</v>
      </c>
      <c r="BP1715" s="19">
        <v>0.86799999999999999</v>
      </c>
      <c r="BQ1715" s="19">
        <v>0.77</v>
      </c>
      <c r="BR1715" s="19">
        <v>0.90300000000000002</v>
      </c>
      <c r="BS1715" s="19">
        <v>0.84199999999999997</v>
      </c>
      <c r="BT1715" s="19">
        <v>0.92400000000000004</v>
      </c>
      <c r="BU1715" s="19">
        <v>1.0009999999999999</v>
      </c>
      <c r="BV1715" s="19">
        <v>1.2909999999999999</v>
      </c>
      <c r="BW1715" s="19">
        <v>0.69599999999999995</v>
      </c>
      <c r="BX1715" s="19">
        <v>0.81899999999999995</v>
      </c>
      <c r="BY1715" s="19">
        <v>1.29</v>
      </c>
      <c r="BZ1715" s="19">
        <v>1.1659999999999999</v>
      </c>
      <c r="CA1715" s="19">
        <v>1.014</v>
      </c>
      <c r="CB1715" s="19">
        <v>1.1779999999999999</v>
      </c>
      <c r="CC1715" s="19">
        <v>1.548</v>
      </c>
      <c r="CD1715" s="19">
        <v>1.1479999999999999</v>
      </c>
      <c r="CE1715" s="19"/>
      <c r="CF1715" s="19">
        <v>1.222</v>
      </c>
      <c r="CG1715" s="19">
        <v>0.84899999999999998</v>
      </c>
      <c r="CH1715" s="19">
        <v>0.97</v>
      </c>
      <c r="CI1715" s="19">
        <v>1.054</v>
      </c>
      <c r="CJ1715" s="19">
        <v>0.97299999999999998</v>
      </c>
      <c r="CK1715" s="19">
        <v>0.71399999999999997</v>
      </c>
      <c r="CL1715" s="19">
        <v>0.88800000000000001</v>
      </c>
      <c r="CM1715" s="19">
        <v>1.24</v>
      </c>
      <c r="CN1715" s="19">
        <v>1.0860000000000001</v>
      </c>
      <c r="CO1715" s="19">
        <v>1.075</v>
      </c>
      <c r="CP1715" s="19">
        <v>1.0620000000000001</v>
      </c>
      <c r="CQ1715" s="19">
        <v>0.73299999999999998</v>
      </c>
      <c r="CR1715" s="19">
        <v>0.94299999999999995</v>
      </c>
      <c r="CS1715" s="19">
        <v>0.80400000000000005</v>
      </c>
      <c r="CT1715" s="19">
        <v>1.0229999999999999</v>
      </c>
      <c r="CU1715" s="19">
        <v>1.071</v>
      </c>
      <c r="CV1715" s="19">
        <v>0.95599999999999996</v>
      </c>
      <c r="CW1715" s="19">
        <v>1.1359999999999999</v>
      </c>
    </row>
    <row r="1716" spans="1:101" s="1" customFormat="1" ht="15" x14ac:dyDescent="0.2">
      <c r="A1716" s="19">
        <v>2847</v>
      </c>
      <c r="B1716" s="19">
        <v>541.79999999999995</v>
      </c>
      <c r="C1716" s="19">
        <v>1494.2</v>
      </c>
      <c r="D1716" s="19">
        <v>290.15390000000002</v>
      </c>
      <c r="E1716" s="19">
        <v>292.16039999999998</v>
      </c>
      <c r="F1716" s="19">
        <v>56.095599999999997</v>
      </c>
      <c r="G1716" s="20">
        <v>25196.456139999998</v>
      </c>
      <c r="H1716" s="19">
        <v>1</v>
      </c>
      <c r="I1716" s="19">
        <v>1</v>
      </c>
      <c r="J1716" s="19" t="s">
        <v>112</v>
      </c>
      <c r="M1716" s="10"/>
      <c r="N1716" s="10"/>
      <c r="X1716" s="19">
        <v>3.3300000000000003E-2</v>
      </c>
      <c r="Y1716" s="19">
        <v>1.0429999999999999</v>
      </c>
      <c r="Z1716" s="19">
        <v>1.2170000000000001</v>
      </c>
      <c r="AA1716" s="19">
        <v>1.141</v>
      </c>
      <c r="AB1716" s="22">
        <f t="shared" si="423"/>
        <v>0.99266666666666681</v>
      </c>
      <c r="AC1716" s="22">
        <f t="shared" si="424"/>
        <v>0.97750000000000015</v>
      </c>
      <c r="AD1716" s="22">
        <f t="shared" si="425"/>
        <v>0.92283333333333317</v>
      </c>
      <c r="AE1716" s="22">
        <f t="shared" si="426"/>
        <v>1.0155157715260017</v>
      </c>
      <c r="AF1716" s="22">
        <f t="shared" si="427"/>
        <v>1.0756727469748966</v>
      </c>
      <c r="AG1716" s="22">
        <f t="shared" si="428"/>
        <v>2.2212645666229058E-2</v>
      </c>
      <c r="AH1716" s="22">
        <f t="shared" si="429"/>
        <v>0.10523923205170452</v>
      </c>
      <c r="AI1716" s="22">
        <f t="shared" si="430"/>
        <v>-0.11892010044495419</v>
      </c>
      <c r="AJ1716" s="22">
        <f t="shared" si="431"/>
        <v>-0.99234817846399848</v>
      </c>
      <c r="AK1716" s="22">
        <f t="shared" si="436"/>
        <v>0</v>
      </c>
      <c r="AL1716" s="22" t="str">
        <f t="shared" si="432"/>
        <v>Lowering</v>
      </c>
      <c r="AM1716" s="24">
        <f t="shared" si="433"/>
        <v>0.76046617123385429</v>
      </c>
      <c r="AN1716" s="24">
        <f t="shared" si="434"/>
        <v>0.10177750998585862</v>
      </c>
      <c r="AO1716" s="25">
        <v>0.31962400000000002</v>
      </c>
      <c r="AP1716" s="24">
        <f t="shared" si="435"/>
        <v>0.10177750998585862</v>
      </c>
      <c r="AQ1716" s="25">
        <v>0.81142499999999995</v>
      </c>
      <c r="AR1716" s="25">
        <v>0.86630300000000005</v>
      </c>
      <c r="AS1716" s="19">
        <v>2847</v>
      </c>
      <c r="AT1716" s="19">
        <v>1.474</v>
      </c>
      <c r="AU1716" s="19">
        <v>0.91100000000000003</v>
      </c>
      <c r="AV1716" s="19">
        <v>0.85099999999999998</v>
      </c>
      <c r="AW1716" s="19">
        <v>1.05</v>
      </c>
      <c r="AX1716" s="19">
        <v>0.97299999999999998</v>
      </c>
      <c r="AY1716" s="19">
        <v>0.90300000000000002</v>
      </c>
      <c r="AZ1716" s="19">
        <v>0.90900000000000003</v>
      </c>
      <c r="BA1716" s="19">
        <v>0.96899999999999997</v>
      </c>
      <c r="BB1716" s="19">
        <v>0.95299999999999996</v>
      </c>
      <c r="BC1716" s="19">
        <v>0.93700000000000006</v>
      </c>
      <c r="BD1716" s="19">
        <v>0.999</v>
      </c>
      <c r="BE1716" s="19">
        <v>1.002</v>
      </c>
      <c r="BF1716" s="19">
        <v>1.0049999999999999</v>
      </c>
      <c r="BG1716" s="19">
        <v>1.0089999999999999</v>
      </c>
      <c r="BH1716" s="19">
        <v>0.86799999999999999</v>
      </c>
      <c r="BI1716" s="19">
        <v>0.88800000000000001</v>
      </c>
      <c r="BJ1716" s="19">
        <v>1.006</v>
      </c>
      <c r="BK1716" s="19">
        <v>1.161</v>
      </c>
      <c r="BL1716" s="19"/>
      <c r="BM1716" s="19">
        <v>1.202</v>
      </c>
      <c r="BN1716" s="19">
        <v>1.0429999999999999</v>
      </c>
      <c r="BO1716" s="19">
        <v>0.83699999999999997</v>
      </c>
      <c r="BP1716" s="19">
        <v>0.86199999999999999</v>
      </c>
      <c r="BQ1716" s="19">
        <v>0.74399999999999999</v>
      </c>
      <c r="BR1716" s="19">
        <v>0.76</v>
      </c>
      <c r="BS1716" s="19">
        <v>0.96099999999999997</v>
      </c>
      <c r="BT1716" s="19">
        <v>0.94799999999999995</v>
      </c>
      <c r="BU1716" s="19">
        <v>0.94499999999999995</v>
      </c>
      <c r="BV1716" s="19">
        <v>1.1759999999999999</v>
      </c>
      <c r="BW1716" s="19">
        <v>0.73899999999999999</v>
      </c>
      <c r="BX1716" s="19">
        <v>0.93100000000000005</v>
      </c>
      <c r="BY1716" s="19">
        <v>1.125</v>
      </c>
      <c r="BZ1716" s="19">
        <v>1.1599999999999999</v>
      </c>
      <c r="CA1716" s="19">
        <v>0.99399999999999999</v>
      </c>
      <c r="CB1716" s="19">
        <v>1.2130000000000001</v>
      </c>
      <c r="CC1716" s="19">
        <v>0.92200000000000004</v>
      </c>
      <c r="CD1716" s="19">
        <v>1.0329999999999999</v>
      </c>
      <c r="CE1716" s="19"/>
      <c r="CF1716" s="19">
        <v>1.0660000000000001</v>
      </c>
      <c r="CG1716" s="19">
        <v>0.73199999999999998</v>
      </c>
      <c r="CH1716" s="19">
        <v>0.85099999999999998</v>
      </c>
      <c r="CI1716" s="19">
        <v>0.99</v>
      </c>
      <c r="CJ1716" s="19">
        <v>0.85299999999999998</v>
      </c>
      <c r="CK1716" s="19">
        <v>0.86199999999999999</v>
      </c>
      <c r="CL1716" s="19">
        <v>0.85899999999999999</v>
      </c>
      <c r="CM1716" s="19">
        <v>1.012</v>
      </c>
      <c r="CN1716" s="19">
        <v>1.0189999999999999</v>
      </c>
      <c r="CO1716" s="19">
        <v>1.0009999999999999</v>
      </c>
      <c r="CP1716" s="19">
        <v>1.0629999999999999</v>
      </c>
      <c r="CQ1716" s="19">
        <v>0.93200000000000005</v>
      </c>
      <c r="CR1716" s="19">
        <v>0.80500000000000005</v>
      </c>
      <c r="CS1716" s="19">
        <v>0.82799999999999996</v>
      </c>
      <c r="CT1716" s="19">
        <v>0.94299999999999995</v>
      </c>
      <c r="CU1716" s="19">
        <v>1.002</v>
      </c>
      <c r="CV1716" s="19">
        <v>1.0269999999999999</v>
      </c>
      <c r="CW1716" s="19">
        <v>0.76600000000000001</v>
      </c>
    </row>
    <row r="1717" spans="1:101" s="1" customFormat="1" ht="15" x14ac:dyDescent="0.2">
      <c r="A1717" s="19">
        <v>2850</v>
      </c>
      <c r="B1717" s="19">
        <v>541.79999999999995</v>
      </c>
      <c r="C1717" s="19">
        <v>1495.6</v>
      </c>
      <c r="D1717" s="19">
        <v>568.19269999999995</v>
      </c>
      <c r="E1717" s="19">
        <v>572.20609999999999</v>
      </c>
      <c r="F1717" s="19">
        <v>101.08329999999999</v>
      </c>
      <c r="G1717" s="20">
        <v>33045.272729999997</v>
      </c>
      <c r="H1717" s="19">
        <v>1</v>
      </c>
      <c r="I1717" s="19">
        <v>2</v>
      </c>
      <c r="J1717" s="19" t="s">
        <v>103</v>
      </c>
      <c r="M1717" s="10"/>
      <c r="N1717" s="10"/>
      <c r="U1717" s="21">
        <v>0</v>
      </c>
      <c r="V1717" s="21">
        <v>20</v>
      </c>
      <c r="W1717" s="21">
        <v>342</v>
      </c>
      <c r="X1717" s="19">
        <v>0.05</v>
      </c>
      <c r="Y1717" s="19">
        <v>1.0840000000000001</v>
      </c>
      <c r="Z1717" s="19">
        <v>1.024</v>
      </c>
      <c r="AA1717" s="19">
        <v>1.054</v>
      </c>
      <c r="AB1717" s="22">
        <f t="shared" si="423"/>
        <v>1.1277222222222223</v>
      </c>
      <c r="AC1717" s="22">
        <f t="shared" si="424"/>
        <v>1.0116666666666665</v>
      </c>
      <c r="AD1717" s="22">
        <f t="shared" si="425"/>
        <v>1.0526111111111112</v>
      </c>
      <c r="AE1717" s="22">
        <f t="shared" si="426"/>
        <v>1.1147171883580453</v>
      </c>
      <c r="AF1717" s="22">
        <f t="shared" si="427"/>
        <v>1.0713569430516705</v>
      </c>
      <c r="AG1717" s="22">
        <f t="shared" si="428"/>
        <v>0.15667773462395607</v>
      </c>
      <c r="AH1717" s="22">
        <f t="shared" si="429"/>
        <v>9.9439221616288168E-2</v>
      </c>
      <c r="AI1717" s="22">
        <f t="shared" si="430"/>
        <v>-1.1895176445561133</v>
      </c>
      <c r="AJ1717" s="22">
        <f t="shared" si="431"/>
        <v>-0.91641478112992591</v>
      </c>
      <c r="AK1717" s="22">
        <f t="shared" si="436"/>
        <v>0</v>
      </c>
      <c r="AL1717" s="22" t="str">
        <f t="shared" si="432"/>
        <v>Lowering</v>
      </c>
      <c r="AM1717" s="24">
        <f t="shared" si="433"/>
        <v>6.4637173261592198E-2</v>
      </c>
      <c r="AN1717" s="24">
        <f t="shared" si="434"/>
        <v>0.1212230533799187</v>
      </c>
      <c r="AO1717" s="25">
        <v>1.0032099999999999</v>
      </c>
      <c r="AP1717" s="24">
        <f t="shared" si="435"/>
        <v>0.1212230533799187</v>
      </c>
      <c r="AQ1717" s="25">
        <v>0.76300000000000001</v>
      </c>
      <c r="AR1717" s="25">
        <v>0.84193799999999996</v>
      </c>
      <c r="AS1717" s="19">
        <v>2850</v>
      </c>
      <c r="AT1717" s="19">
        <v>1.3360000000000001</v>
      </c>
      <c r="AU1717" s="19">
        <v>1.1419999999999999</v>
      </c>
      <c r="AV1717" s="19">
        <v>1.3280000000000001</v>
      </c>
      <c r="AW1717" s="19">
        <v>1.4690000000000001</v>
      </c>
      <c r="AX1717" s="19">
        <v>1.272</v>
      </c>
      <c r="AY1717" s="19">
        <v>1.1639999999999999</v>
      </c>
      <c r="AZ1717" s="19">
        <v>0.999</v>
      </c>
      <c r="BA1717" s="19">
        <v>1.097</v>
      </c>
      <c r="BB1717" s="19">
        <v>1.0229999999999999</v>
      </c>
      <c r="BC1717" s="19">
        <v>1.1060000000000001</v>
      </c>
      <c r="BD1717" s="19">
        <v>1.0049999999999999</v>
      </c>
      <c r="BE1717" s="19">
        <v>1.004</v>
      </c>
      <c r="BF1717" s="19">
        <v>0.89200000000000002</v>
      </c>
      <c r="BG1717" s="19">
        <v>1.097</v>
      </c>
      <c r="BH1717" s="19">
        <v>1.048</v>
      </c>
      <c r="BI1717" s="19">
        <v>1.109</v>
      </c>
      <c r="BJ1717" s="19">
        <v>1.2230000000000001</v>
      </c>
      <c r="BK1717" s="19">
        <v>0.98499999999999999</v>
      </c>
      <c r="BL1717" s="19"/>
      <c r="BM1717" s="19">
        <v>1.032</v>
      </c>
      <c r="BN1717" s="19">
        <v>1.002</v>
      </c>
      <c r="BO1717" s="19">
        <v>1.2030000000000001</v>
      </c>
      <c r="BP1717" s="19">
        <v>1.3109999999999999</v>
      </c>
      <c r="BQ1717" s="19">
        <v>0.85</v>
      </c>
      <c r="BR1717" s="19">
        <v>0.70399999999999996</v>
      </c>
      <c r="BS1717" s="19">
        <v>1.4510000000000001</v>
      </c>
      <c r="BT1717" s="19">
        <v>1.34</v>
      </c>
      <c r="BU1717" s="19">
        <v>0.80700000000000005</v>
      </c>
      <c r="BV1717" s="19">
        <v>0.80400000000000005</v>
      </c>
      <c r="BW1717" s="19">
        <v>0.85699999999999998</v>
      </c>
      <c r="BX1717" s="19">
        <v>0.82699999999999996</v>
      </c>
      <c r="BY1717" s="19">
        <v>0.96299999999999997</v>
      </c>
      <c r="BZ1717" s="19">
        <v>0.93</v>
      </c>
      <c r="CA1717" s="19">
        <v>1.123</v>
      </c>
      <c r="CB1717" s="19">
        <v>1.153</v>
      </c>
      <c r="CC1717" s="19">
        <v>0.93600000000000005</v>
      </c>
      <c r="CD1717" s="19">
        <v>0.91700000000000004</v>
      </c>
      <c r="CE1717" s="19"/>
      <c r="CF1717" s="19">
        <v>1.2370000000000001</v>
      </c>
      <c r="CG1717" s="19">
        <v>0.86899999999999999</v>
      </c>
      <c r="CH1717" s="19">
        <v>0.93200000000000005</v>
      </c>
      <c r="CI1717" s="19">
        <v>1.2050000000000001</v>
      </c>
      <c r="CJ1717" s="19">
        <v>1.101</v>
      </c>
      <c r="CK1717" s="19">
        <v>1.099</v>
      </c>
      <c r="CL1717" s="19">
        <v>1.1379999999999999</v>
      </c>
      <c r="CM1717" s="19">
        <v>1.042</v>
      </c>
      <c r="CN1717" s="19">
        <v>1.3</v>
      </c>
      <c r="CO1717" s="19">
        <v>0.98599999999999999</v>
      </c>
      <c r="CP1717" s="19">
        <v>0.89300000000000002</v>
      </c>
      <c r="CQ1717" s="19">
        <v>0.84099999999999997</v>
      </c>
      <c r="CR1717" s="19">
        <v>1.002</v>
      </c>
      <c r="CS1717" s="19">
        <v>0.89600000000000002</v>
      </c>
      <c r="CT1717" s="19">
        <v>1.167</v>
      </c>
      <c r="CU1717" s="19">
        <v>0.98699999999999999</v>
      </c>
      <c r="CV1717" s="19">
        <v>1.115</v>
      </c>
      <c r="CW1717" s="19">
        <v>1.137</v>
      </c>
    </row>
    <row r="1718" spans="1:101" s="1" customFormat="1" ht="15" x14ac:dyDescent="0.2">
      <c r="A1718" s="19">
        <v>2851</v>
      </c>
      <c r="B1718" s="19">
        <v>541.79999999999995</v>
      </c>
      <c r="C1718" s="19">
        <v>1495.6</v>
      </c>
      <c r="D1718" s="19">
        <v>585.12080000000003</v>
      </c>
      <c r="E1718" s="19">
        <v>589.13369999999998</v>
      </c>
      <c r="F1718" s="19">
        <v>118.01139999999999</v>
      </c>
      <c r="G1718" s="20">
        <v>16530.583330000001</v>
      </c>
      <c r="H1718" s="19">
        <v>1</v>
      </c>
      <c r="I1718" s="19">
        <v>2</v>
      </c>
      <c r="J1718" s="19" t="s">
        <v>103</v>
      </c>
      <c r="M1718" s="10"/>
      <c r="N1718" s="10"/>
      <c r="U1718" s="21">
        <v>0</v>
      </c>
      <c r="V1718" s="21">
        <v>1</v>
      </c>
      <c r="W1718" s="21">
        <v>5</v>
      </c>
      <c r="X1718" s="19">
        <v>0.05</v>
      </c>
      <c r="Y1718" s="19">
        <v>0.55500000000000005</v>
      </c>
      <c r="Z1718" s="19">
        <v>0.436</v>
      </c>
      <c r="AA1718" s="19">
        <v>0.44800000000000001</v>
      </c>
      <c r="AB1718" s="22">
        <f t="shared" si="423"/>
        <v>1.3117777777777775</v>
      </c>
      <c r="AC1718" s="22">
        <f t="shared" si="424"/>
        <v>1.2268888888888891</v>
      </c>
      <c r="AD1718" s="22">
        <f t="shared" si="425"/>
        <v>1.1388888888888888</v>
      </c>
      <c r="AE1718" s="22">
        <f t="shared" si="426"/>
        <v>1.0691903640644806</v>
      </c>
      <c r="AF1718" s="22">
        <f t="shared" si="427"/>
        <v>1.1518048780487802</v>
      </c>
      <c r="AG1718" s="22">
        <f t="shared" si="428"/>
        <v>9.651874065562692E-2</v>
      </c>
      <c r="AH1718" s="22">
        <f t="shared" si="429"/>
        <v>0.2038963371673955</v>
      </c>
      <c r="AI1718" s="22">
        <f t="shared" si="430"/>
        <v>-0.24762849315810936</v>
      </c>
      <c r="AJ1718" s="22">
        <f t="shared" si="431"/>
        <v>-0.64979445475755526</v>
      </c>
      <c r="AK1718" s="22">
        <f t="shared" si="436"/>
        <v>0</v>
      </c>
      <c r="AL1718" s="22" t="str">
        <f t="shared" si="432"/>
        <v>Lowering</v>
      </c>
      <c r="AM1718" s="24">
        <f t="shared" si="433"/>
        <v>0.56542044341084874</v>
      </c>
      <c r="AN1718" s="24">
        <f t="shared" si="434"/>
        <v>0.22397809433982438</v>
      </c>
      <c r="AO1718" s="25">
        <v>0.30856899999999998</v>
      </c>
      <c r="AP1718" s="24">
        <f t="shared" si="435"/>
        <v>0.22397809433982438</v>
      </c>
      <c r="AQ1718" s="25">
        <v>0.76161699999999999</v>
      </c>
      <c r="AR1718" s="25">
        <v>0.84136200000000005</v>
      </c>
      <c r="AS1718" s="19">
        <v>2851</v>
      </c>
      <c r="AT1718" s="19">
        <v>0.98399999999999999</v>
      </c>
      <c r="AU1718" s="19">
        <v>0.91600000000000004</v>
      </c>
      <c r="AV1718" s="19">
        <v>1.1859999999999999</v>
      </c>
      <c r="AW1718" s="19">
        <v>0.92300000000000004</v>
      </c>
      <c r="AX1718" s="19">
        <v>0.89800000000000002</v>
      </c>
      <c r="AY1718" s="19">
        <v>1.127</v>
      </c>
      <c r="AZ1718" s="19">
        <v>0.91100000000000003</v>
      </c>
      <c r="BA1718" s="19">
        <v>1.0589999999999999</v>
      </c>
      <c r="BB1718" s="19">
        <v>1.2589999999999999</v>
      </c>
      <c r="BC1718" s="19">
        <v>1.3919999999999999</v>
      </c>
      <c r="BD1718" s="19">
        <v>1.696</v>
      </c>
      <c r="BE1718" s="19">
        <v>2.0190000000000001</v>
      </c>
      <c r="BF1718" s="19">
        <v>2.2069999999999999</v>
      </c>
      <c r="BG1718" s="19">
        <v>1.746</v>
      </c>
      <c r="BH1718" s="19">
        <v>1.9930000000000001</v>
      </c>
      <c r="BI1718" s="19">
        <v>1.8680000000000001</v>
      </c>
      <c r="BJ1718" s="19">
        <v>0.73799999999999999</v>
      </c>
      <c r="BK1718" s="19">
        <v>0.69</v>
      </c>
      <c r="BL1718" s="19"/>
      <c r="BM1718" s="19">
        <v>0.82099999999999995</v>
      </c>
      <c r="BN1718" s="19">
        <v>0.85</v>
      </c>
      <c r="BO1718" s="19">
        <v>1.107</v>
      </c>
      <c r="BP1718" s="19">
        <v>1.046</v>
      </c>
      <c r="BQ1718" s="19">
        <v>0.751</v>
      </c>
      <c r="BR1718" s="19">
        <v>0.79800000000000004</v>
      </c>
      <c r="BS1718" s="19">
        <v>1.1859999999999999</v>
      </c>
      <c r="BT1718" s="19">
        <v>1.224</v>
      </c>
      <c r="BU1718" s="19">
        <v>1.57</v>
      </c>
      <c r="BV1718" s="19">
        <v>1.5740000000000001</v>
      </c>
      <c r="BW1718" s="19">
        <v>1.8420000000000001</v>
      </c>
      <c r="BX1718" s="19">
        <v>1.627</v>
      </c>
      <c r="BY1718" s="19">
        <v>1.6020000000000001</v>
      </c>
      <c r="BZ1718" s="19">
        <v>1.367</v>
      </c>
      <c r="CA1718" s="19">
        <v>1.512</v>
      </c>
      <c r="CB1718" s="19">
        <v>1.742</v>
      </c>
      <c r="CC1718" s="19">
        <v>0.76500000000000001</v>
      </c>
      <c r="CD1718" s="19">
        <v>0.7</v>
      </c>
      <c r="CE1718" s="19"/>
      <c r="CF1718" s="19">
        <v>0.89600000000000002</v>
      </c>
      <c r="CG1718" s="19">
        <v>0.874</v>
      </c>
      <c r="CH1718" s="19">
        <v>0.9</v>
      </c>
      <c r="CI1718" s="19">
        <v>1.0309999999999999</v>
      </c>
      <c r="CJ1718" s="19">
        <v>0.76600000000000001</v>
      </c>
      <c r="CK1718" s="19">
        <v>0.88100000000000001</v>
      </c>
      <c r="CL1718" s="19">
        <v>0.77100000000000002</v>
      </c>
      <c r="CM1718" s="19">
        <v>0.70599999999999996</v>
      </c>
      <c r="CN1718" s="19">
        <v>0.95299999999999996</v>
      </c>
      <c r="CO1718" s="19">
        <v>1.5289999999999999</v>
      </c>
      <c r="CP1718" s="19">
        <v>1.133</v>
      </c>
      <c r="CQ1718" s="19">
        <v>1.486</v>
      </c>
      <c r="CR1718" s="19">
        <v>1.552</v>
      </c>
      <c r="CS1718" s="19">
        <v>1.5429999999999999</v>
      </c>
      <c r="CT1718" s="19">
        <v>1.3089999999999999</v>
      </c>
      <c r="CU1718" s="19">
        <v>1.302</v>
      </c>
      <c r="CV1718" s="19">
        <v>1.847</v>
      </c>
      <c r="CW1718" s="19">
        <v>1.0209999999999999</v>
      </c>
    </row>
    <row r="1719" spans="1:101" s="1" customFormat="1" ht="15" x14ac:dyDescent="0.2">
      <c r="A1719" s="19">
        <v>2852</v>
      </c>
      <c r="B1719" s="19">
        <v>541.79999999999995</v>
      </c>
      <c r="C1719" s="19">
        <v>1495.6</v>
      </c>
      <c r="D1719" s="19">
        <v>583.12289999999996</v>
      </c>
      <c r="E1719" s="19">
        <v>587.13599999999997</v>
      </c>
      <c r="F1719" s="19">
        <v>116.01349999999999</v>
      </c>
      <c r="G1719" s="20">
        <v>41427.50877</v>
      </c>
      <c r="H1719" s="19">
        <v>1</v>
      </c>
      <c r="I1719" s="19">
        <v>2</v>
      </c>
      <c r="J1719" s="19" t="s">
        <v>117</v>
      </c>
      <c r="M1719" s="10"/>
      <c r="N1719" s="10"/>
      <c r="U1719" s="21">
        <v>0</v>
      </c>
      <c r="V1719" s="21">
        <v>0</v>
      </c>
      <c r="W1719" s="21">
        <v>46</v>
      </c>
      <c r="X1719" s="19">
        <v>0.05</v>
      </c>
      <c r="Y1719" s="19">
        <v>0.51100000000000001</v>
      </c>
      <c r="Z1719" s="19">
        <v>0.47499999999999998</v>
      </c>
      <c r="AA1719" s="19">
        <v>0.48199999999999998</v>
      </c>
      <c r="AB1719" s="22">
        <f t="shared" si="423"/>
        <v>1.2374999999999998</v>
      </c>
      <c r="AC1719" s="22">
        <f t="shared" si="424"/>
        <v>1.2048888888888889</v>
      </c>
      <c r="AD1719" s="22">
        <f t="shared" si="425"/>
        <v>1.0959444444444442</v>
      </c>
      <c r="AE1719" s="22">
        <f t="shared" si="426"/>
        <v>1.027065658428624</v>
      </c>
      <c r="AF1719" s="22">
        <f t="shared" si="427"/>
        <v>1.1291630759872258</v>
      </c>
      <c r="AG1719" s="22">
        <f t="shared" si="428"/>
        <v>3.8528413458934714E-2</v>
      </c>
      <c r="AH1719" s="22">
        <f t="shared" si="429"/>
        <v>0.17525385805797949</v>
      </c>
      <c r="AI1719" s="22">
        <f t="shared" si="430"/>
        <v>-9.2193635488809711E-2</v>
      </c>
      <c r="AJ1719" s="22">
        <f t="shared" si="431"/>
        <v>-0.57978192800250183</v>
      </c>
      <c r="AK1719" s="22">
        <f t="shared" si="436"/>
        <v>0</v>
      </c>
      <c r="AL1719" s="22" t="str">
        <f t="shared" si="432"/>
        <v>Lowering</v>
      </c>
      <c r="AM1719" s="24">
        <f t="shared" si="433"/>
        <v>0.80873523431823524</v>
      </c>
      <c r="AN1719" s="24">
        <f t="shared" si="434"/>
        <v>0.26315890582468771</v>
      </c>
      <c r="AO1719" s="25">
        <v>0.185608</v>
      </c>
      <c r="AP1719" s="24">
        <f t="shared" si="435"/>
        <v>0.26315890582468771</v>
      </c>
      <c r="AQ1719" s="25">
        <v>0.76715900000000004</v>
      </c>
      <c r="AR1719" s="25">
        <v>0.84411599999999998</v>
      </c>
      <c r="AS1719" s="19">
        <v>2852</v>
      </c>
      <c r="AT1719" s="19">
        <v>0.86799999999999999</v>
      </c>
      <c r="AU1719" s="19">
        <v>0.84199999999999997</v>
      </c>
      <c r="AV1719" s="19">
        <v>0.93200000000000005</v>
      </c>
      <c r="AW1719" s="19">
        <v>0.98699999999999999</v>
      </c>
      <c r="AX1719" s="19">
        <v>0.93500000000000005</v>
      </c>
      <c r="AY1719" s="19">
        <v>1.0069999999999999</v>
      </c>
      <c r="AZ1719" s="19">
        <v>0.94</v>
      </c>
      <c r="BA1719" s="19">
        <v>1.105</v>
      </c>
      <c r="BB1719" s="19">
        <v>1.2869999999999999</v>
      </c>
      <c r="BC1719" s="19">
        <v>1.583</v>
      </c>
      <c r="BD1719" s="19">
        <v>1.653</v>
      </c>
      <c r="BE1719" s="19">
        <v>1.7909999999999999</v>
      </c>
      <c r="BF1719" s="19">
        <v>2.2549999999999999</v>
      </c>
      <c r="BG1719" s="19">
        <v>1.4910000000000001</v>
      </c>
      <c r="BH1719" s="19">
        <v>1.4990000000000001</v>
      </c>
      <c r="BI1719" s="19">
        <v>1.615</v>
      </c>
      <c r="BJ1719" s="19">
        <v>0.745</v>
      </c>
      <c r="BK1719" s="19">
        <v>0.74</v>
      </c>
      <c r="BL1719" s="19"/>
      <c r="BM1719" s="19">
        <v>0.85899999999999999</v>
      </c>
      <c r="BN1719" s="19">
        <v>0.97699999999999998</v>
      </c>
      <c r="BO1719" s="19">
        <v>1.149</v>
      </c>
      <c r="BP1719" s="19">
        <v>1.089</v>
      </c>
      <c r="BQ1719" s="19">
        <v>0.69399999999999995</v>
      </c>
      <c r="BR1719" s="19">
        <v>0.76100000000000001</v>
      </c>
      <c r="BS1719" s="19">
        <v>1.155</v>
      </c>
      <c r="BT1719" s="19">
        <v>1.1850000000000001</v>
      </c>
      <c r="BU1719" s="19">
        <v>1.44</v>
      </c>
      <c r="BV1719" s="19">
        <v>1.4870000000000001</v>
      </c>
      <c r="BW1719" s="19">
        <v>1.8049999999999999</v>
      </c>
      <c r="BX1719" s="19">
        <v>1.5720000000000001</v>
      </c>
      <c r="BY1719" s="19">
        <v>1.6890000000000001</v>
      </c>
      <c r="BZ1719" s="19">
        <v>1.3080000000000001</v>
      </c>
      <c r="CA1719" s="19">
        <v>1.5</v>
      </c>
      <c r="CB1719" s="19">
        <v>1.657</v>
      </c>
      <c r="CC1719" s="19">
        <v>0.66700000000000004</v>
      </c>
      <c r="CD1719" s="19">
        <v>0.69399999999999995</v>
      </c>
      <c r="CE1719" s="19"/>
      <c r="CF1719" s="19">
        <v>0.88</v>
      </c>
      <c r="CG1719" s="19">
        <v>0.92100000000000004</v>
      </c>
      <c r="CH1719" s="19">
        <v>0.94099999999999995</v>
      </c>
      <c r="CI1719" s="19">
        <v>0.84799999999999998</v>
      </c>
      <c r="CJ1719" s="19">
        <v>0.78500000000000003</v>
      </c>
      <c r="CK1719" s="19">
        <v>0.82799999999999996</v>
      </c>
      <c r="CL1719" s="19">
        <v>0.74099999999999999</v>
      </c>
      <c r="CM1719" s="19">
        <v>0.76600000000000001</v>
      </c>
      <c r="CN1719" s="19">
        <v>0.89200000000000002</v>
      </c>
      <c r="CO1719" s="19">
        <v>1.5369999999999999</v>
      </c>
      <c r="CP1719" s="19">
        <v>1.3069999999999999</v>
      </c>
      <c r="CQ1719" s="19">
        <v>1.371</v>
      </c>
      <c r="CR1719" s="19">
        <v>1.5029999999999999</v>
      </c>
      <c r="CS1719" s="19">
        <v>1.4990000000000001</v>
      </c>
      <c r="CT1719" s="19">
        <v>1.2450000000000001</v>
      </c>
      <c r="CU1719" s="19">
        <v>1.2050000000000001</v>
      </c>
      <c r="CV1719" s="19">
        <v>1.6160000000000001</v>
      </c>
      <c r="CW1719" s="19">
        <v>0.84199999999999997</v>
      </c>
    </row>
    <row r="1720" spans="1:101" s="1" customFormat="1" ht="15" x14ac:dyDescent="0.2">
      <c r="A1720" s="19">
        <v>2853</v>
      </c>
      <c r="B1720" s="19">
        <v>541.70000000000005</v>
      </c>
      <c r="C1720" s="19">
        <v>1496</v>
      </c>
      <c r="D1720" s="19">
        <v>570.19280000000003</v>
      </c>
      <c r="E1720" s="19">
        <v>574.20630000000006</v>
      </c>
      <c r="F1720" s="19">
        <v>103.0834</v>
      </c>
      <c r="G1720" s="20">
        <v>4116</v>
      </c>
      <c r="H1720" s="19">
        <v>1</v>
      </c>
      <c r="I1720" s="19">
        <v>2</v>
      </c>
      <c r="J1720" s="19" t="s">
        <v>112</v>
      </c>
      <c r="M1720" s="10"/>
      <c r="N1720" s="10"/>
      <c r="X1720" s="19">
        <v>0.05</v>
      </c>
      <c r="Y1720" s="19">
        <v>1.0620000000000001</v>
      </c>
      <c r="Z1720" s="19">
        <v>1.228</v>
      </c>
      <c r="AA1720" s="19">
        <v>1.1080000000000001</v>
      </c>
      <c r="AB1720" s="22">
        <f t="shared" si="423"/>
        <v>1.1921111111111111</v>
      </c>
      <c r="AC1720" s="22">
        <f t="shared" si="424"/>
        <v>1.0867777777777781</v>
      </c>
      <c r="AD1720" s="22">
        <f t="shared" si="425"/>
        <v>1.1118888888888891</v>
      </c>
      <c r="AE1720" s="22">
        <f t="shared" si="426"/>
        <v>1.096922605050608</v>
      </c>
      <c r="AF1720" s="22">
        <f t="shared" si="427"/>
        <v>1.0721494953532524</v>
      </c>
      <c r="AG1720" s="22">
        <f t="shared" si="428"/>
        <v>0.1334617379118844</v>
      </c>
      <c r="AH1720" s="22">
        <f t="shared" si="429"/>
        <v>0.10050608225804507</v>
      </c>
      <c r="AI1720" s="22">
        <f t="shared" si="430"/>
        <v>-0.8757338362511935</v>
      </c>
      <c r="AJ1720" s="22">
        <f t="shared" si="431"/>
        <v>-0.89838608665460462</v>
      </c>
      <c r="AK1720" s="22">
        <f t="shared" si="436"/>
        <v>0</v>
      </c>
      <c r="AL1720" s="22" t="str">
        <f t="shared" si="432"/>
        <v>Lowering</v>
      </c>
      <c r="AM1720" s="24">
        <f t="shared" si="433"/>
        <v>0.13312700564120794</v>
      </c>
      <c r="AN1720" s="24">
        <f t="shared" si="434"/>
        <v>0.12636124998003853</v>
      </c>
      <c r="AO1720" s="25">
        <v>0.88143300000000002</v>
      </c>
      <c r="AP1720" s="24">
        <f t="shared" si="435"/>
        <v>0.12636124998003853</v>
      </c>
      <c r="AQ1720" s="25">
        <v>0.79073499999999997</v>
      </c>
      <c r="AR1720" s="25">
        <v>0.85845899999999997</v>
      </c>
      <c r="AS1720" s="19">
        <v>2853</v>
      </c>
      <c r="AT1720" s="19">
        <v>1.3380000000000001</v>
      </c>
      <c r="AU1720" s="19">
        <v>1.133</v>
      </c>
      <c r="AV1720" s="19">
        <v>1.407</v>
      </c>
      <c r="AW1720" s="19">
        <v>1.502</v>
      </c>
      <c r="AX1720" s="19">
        <v>1.393</v>
      </c>
      <c r="AY1720" s="19">
        <v>1.1739999999999999</v>
      </c>
      <c r="AZ1720" s="19">
        <v>1.0980000000000001</v>
      </c>
      <c r="BA1720" s="19">
        <v>1.1759999999999999</v>
      </c>
      <c r="BB1720" s="19">
        <v>1.03</v>
      </c>
      <c r="BC1720" s="19">
        <v>1.3580000000000001</v>
      </c>
      <c r="BD1720" s="19">
        <v>1.091</v>
      </c>
      <c r="BE1720" s="19">
        <v>1.0940000000000001</v>
      </c>
      <c r="BF1720" s="19">
        <v>0.94599999999999995</v>
      </c>
      <c r="BG1720" s="19">
        <v>1.0760000000000001</v>
      </c>
      <c r="BH1720" s="19">
        <v>1.143</v>
      </c>
      <c r="BI1720" s="19">
        <v>1.159</v>
      </c>
      <c r="BJ1720" s="19">
        <v>1.3979999999999999</v>
      </c>
      <c r="BK1720" s="19">
        <v>0.94199999999999995</v>
      </c>
      <c r="BL1720" s="19"/>
      <c r="BM1720" s="19">
        <v>1.06</v>
      </c>
      <c r="BN1720" s="19">
        <v>1.121</v>
      </c>
      <c r="BO1720" s="19">
        <v>1.266</v>
      </c>
      <c r="BP1720" s="19">
        <v>1.4530000000000001</v>
      </c>
      <c r="BQ1720" s="19">
        <v>0.84899999999999998</v>
      </c>
      <c r="BR1720" s="19">
        <v>0.79800000000000004</v>
      </c>
      <c r="BS1720" s="19">
        <v>1.506</v>
      </c>
      <c r="BT1720" s="19">
        <v>1.4790000000000001</v>
      </c>
      <c r="BU1720" s="19">
        <v>0.83</v>
      </c>
      <c r="BV1720" s="19">
        <v>0.91500000000000004</v>
      </c>
      <c r="BW1720" s="19">
        <v>0.93799999999999994</v>
      </c>
      <c r="BX1720" s="19">
        <v>0.90900000000000003</v>
      </c>
      <c r="BY1720" s="19">
        <v>0.89800000000000002</v>
      </c>
      <c r="BZ1720" s="19">
        <v>0.998</v>
      </c>
      <c r="CA1720" s="19">
        <v>1.1679999999999999</v>
      </c>
      <c r="CB1720" s="19">
        <v>1.3959999999999999</v>
      </c>
      <c r="CC1720" s="19">
        <v>0.96299999999999997</v>
      </c>
      <c r="CD1720" s="19">
        <v>1.0149999999999999</v>
      </c>
      <c r="CE1720" s="19"/>
      <c r="CF1720" s="19">
        <v>1.21</v>
      </c>
      <c r="CG1720" s="19">
        <v>0.92400000000000004</v>
      </c>
      <c r="CH1720" s="19">
        <v>1.127</v>
      </c>
      <c r="CI1720" s="19">
        <v>1.351</v>
      </c>
      <c r="CJ1720" s="19">
        <v>1.0940000000000001</v>
      </c>
      <c r="CK1720" s="19">
        <v>1.115</v>
      </c>
      <c r="CL1720" s="19">
        <v>1.292</v>
      </c>
      <c r="CM1720" s="19">
        <v>1.0089999999999999</v>
      </c>
      <c r="CN1720" s="19">
        <v>1.2030000000000001</v>
      </c>
      <c r="CO1720" s="19">
        <v>0.92800000000000005</v>
      </c>
      <c r="CP1720" s="19">
        <v>1.056</v>
      </c>
      <c r="CQ1720" s="19">
        <v>1.0740000000000001</v>
      </c>
      <c r="CR1720" s="19">
        <v>1.0980000000000001</v>
      </c>
      <c r="CS1720" s="19">
        <v>0.84699999999999998</v>
      </c>
      <c r="CT1720" s="19">
        <v>1.238</v>
      </c>
      <c r="CU1720" s="19">
        <v>0.97799999999999998</v>
      </c>
      <c r="CV1720" s="19">
        <v>1.2549999999999999</v>
      </c>
      <c r="CW1720" s="19">
        <v>1.2150000000000001</v>
      </c>
    </row>
    <row r="1721" spans="1:101" s="1" customFormat="1" ht="15" x14ac:dyDescent="0.2">
      <c r="A1721" s="19">
        <v>2856</v>
      </c>
      <c r="B1721" s="19">
        <v>543.70000000000005</v>
      </c>
      <c r="C1721" s="19">
        <v>1497.7</v>
      </c>
      <c r="D1721" s="19">
        <v>614.25480000000005</v>
      </c>
      <c r="E1721" s="19">
        <v>618.26829999999995</v>
      </c>
      <c r="F1721" s="19">
        <v>147.1454</v>
      </c>
      <c r="G1721" s="20">
        <v>3456</v>
      </c>
      <c r="H1721" s="19">
        <v>1</v>
      </c>
      <c r="I1721" s="19">
        <v>2</v>
      </c>
      <c r="J1721" s="19" t="s">
        <v>112</v>
      </c>
      <c r="M1721" s="10"/>
      <c r="N1721" s="10"/>
      <c r="X1721" s="19">
        <v>0.05</v>
      </c>
      <c r="Y1721" s="19">
        <v>1.034</v>
      </c>
      <c r="Z1721" s="19">
        <v>1.0740000000000001</v>
      </c>
      <c r="AA1721" s="19">
        <v>1.1819999999999999</v>
      </c>
      <c r="AB1721" s="22">
        <f t="shared" si="423"/>
        <v>1.1445555555555555</v>
      </c>
      <c r="AC1721" s="22">
        <f t="shared" si="424"/>
        <v>1.0885</v>
      </c>
      <c r="AD1721" s="22">
        <f t="shared" si="425"/>
        <v>1.0602777777777779</v>
      </c>
      <c r="AE1721" s="22">
        <f t="shared" si="426"/>
        <v>1.0514979839738683</v>
      </c>
      <c r="AF1721" s="22">
        <f t="shared" si="427"/>
        <v>1.0794865077285825</v>
      </c>
      <c r="AG1721" s="22">
        <f t="shared" si="428"/>
        <v>7.2446084008169959E-2</v>
      </c>
      <c r="AH1721" s="22">
        <f t="shared" si="429"/>
        <v>0.1103452115357681</v>
      </c>
      <c r="AI1721" s="22">
        <f t="shared" si="430"/>
        <v>-0.40097574170293843</v>
      </c>
      <c r="AJ1721" s="22">
        <f t="shared" si="431"/>
        <v>-0.90006251881838339</v>
      </c>
      <c r="AK1721" s="22">
        <f t="shared" si="436"/>
        <v>0</v>
      </c>
      <c r="AL1721" s="22" t="str">
        <f t="shared" si="432"/>
        <v>Lowering</v>
      </c>
      <c r="AM1721" s="24">
        <f t="shared" si="433"/>
        <v>0.39721373593530462</v>
      </c>
      <c r="AN1721" s="24">
        <f t="shared" si="434"/>
        <v>0.12587441963570978</v>
      </c>
      <c r="AO1721" s="25">
        <v>0.58301700000000001</v>
      </c>
      <c r="AP1721" s="24">
        <f t="shared" si="435"/>
        <v>0.12587441963570978</v>
      </c>
      <c r="AQ1721" s="25">
        <v>0.81953100000000001</v>
      </c>
      <c r="AR1721" s="25">
        <v>0.86925300000000005</v>
      </c>
      <c r="AS1721" s="19">
        <v>2856</v>
      </c>
      <c r="AT1721" s="19">
        <v>1.1970000000000001</v>
      </c>
      <c r="AU1721" s="19">
        <v>1.1319999999999999</v>
      </c>
      <c r="AV1721" s="19">
        <v>1.351</v>
      </c>
      <c r="AW1721" s="19">
        <v>1.454</v>
      </c>
      <c r="AX1721" s="19">
        <v>1.4</v>
      </c>
      <c r="AY1721" s="19">
        <v>1.1919999999999999</v>
      </c>
      <c r="AZ1721" s="19">
        <v>1.026</v>
      </c>
      <c r="BA1721" s="19">
        <v>1.133</v>
      </c>
      <c r="BB1721" s="19">
        <v>1.117</v>
      </c>
      <c r="BC1721" s="19">
        <v>1.3560000000000001</v>
      </c>
      <c r="BD1721" s="19">
        <v>0.92300000000000004</v>
      </c>
      <c r="BE1721" s="19">
        <v>1.014</v>
      </c>
      <c r="BF1721" s="19">
        <v>0.93200000000000005</v>
      </c>
      <c r="BG1721" s="19">
        <v>1.1359999999999999</v>
      </c>
      <c r="BH1721" s="19">
        <v>0.93700000000000006</v>
      </c>
      <c r="BI1721" s="19">
        <v>1.105</v>
      </c>
      <c r="BJ1721" s="19">
        <v>1.204</v>
      </c>
      <c r="BK1721" s="19">
        <v>0.99299999999999999</v>
      </c>
      <c r="BL1721" s="19"/>
      <c r="BM1721" s="19">
        <v>1.194</v>
      </c>
      <c r="BN1721" s="19">
        <v>1.0609999999999999</v>
      </c>
      <c r="BO1721" s="19">
        <v>1.1459999999999999</v>
      </c>
      <c r="BP1721" s="19">
        <v>1.6020000000000001</v>
      </c>
      <c r="BQ1721" s="19">
        <v>0.877</v>
      </c>
      <c r="BR1721" s="19">
        <v>0.81699999999999995</v>
      </c>
      <c r="BS1721" s="19">
        <v>1.5209999999999999</v>
      </c>
      <c r="BT1721" s="19">
        <v>1.3740000000000001</v>
      </c>
      <c r="BU1721" s="19">
        <v>0.89500000000000002</v>
      </c>
      <c r="BV1721" s="19">
        <v>0.92800000000000005</v>
      </c>
      <c r="BW1721" s="19">
        <v>0.93200000000000005</v>
      </c>
      <c r="BX1721" s="19">
        <v>0.86499999999999999</v>
      </c>
      <c r="BY1721" s="19">
        <v>0.96399999999999997</v>
      </c>
      <c r="BZ1721" s="19">
        <v>1.0669999999999999</v>
      </c>
      <c r="CA1721" s="19">
        <v>1.2230000000000001</v>
      </c>
      <c r="CB1721" s="19">
        <v>1.077</v>
      </c>
      <c r="CC1721" s="19">
        <v>0.96199999999999997</v>
      </c>
      <c r="CD1721" s="19">
        <v>1.0880000000000001</v>
      </c>
      <c r="CE1721" s="19"/>
      <c r="CF1721" s="19">
        <v>1.014</v>
      </c>
      <c r="CG1721" s="19">
        <v>0.91600000000000004</v>
      </c>
      <c r="CH1721" s="19">
        <v>0.92800000000000005</v>
      </c>
      <c r="CI1721" s="19">
        <v>1.405</v>
      </c>
      <c r="CJ1721" s="19">
        <v>0.97699999999999998</v>
      </c>
      <c r="CK1721" s="19">
        <v>1.1890000000000001</v>
      </c>
      <c r="CL1721" s="19">
        <v>1.282</v>
      </c>
      <c r="CM1721" s="19">
        <v>1.0149999999999999</v>
      </c>
      <c r="CN1721" s="19">
        <v>1.214</v>
      </c>
      <c r="CO1721" s="19">
        <v>0.92</v>
      </c>
      <c r="CP1721" s="19">
        <v>0.875</v>
      </c>
      <c r="CQ1721" s="19">
        <v>0.90400000000000003</v>
      </c>
      <c r="CR1721" s="19">
        <v>0.9</v>
      </c>
      <c r="CS1721" s="19">
        <v>0.97699999999999998</v>
      </c>
      <c r="CT1721" s="19">
        <v>1.119</v>
      </c>
      <c r="CU1721" s="19">
        <v>1.1439999999999999</v>
      </c>
      <c r="CV1721" s="19">
        <v>1.286</v>
      </c>
      <c r="CW1721" s="19">
        <v>1.02</v>
      </c>
    </row>
    <row r="1722" spans="1:101" s="1" customFormat="1" ht="15" x14ac:dyDescent="0.2">
      <c r="A1722" s="19">
        <v>2857</v>
      </c>
      <c r="B1722" s="19">
        <v>543.79999999999995</v>
      </c>
      <c r="C1722" s="19">
        <v>1497.8</v>
      </c>
      <c r="D1722" s="19">
        <v>613.25130000000001</v>
      </c>
      <c r="E1722" s="19">
        <v>617.2645</v>
      </c>
      <c r="F1722" s="19">
        <v>146.142</v>
      </c>
      <c r="G1722" s="20">
        <v>7426.8888889999998</v>
      </c>
      <c r="H1722" s="19">
        <v>1</v>
      </c>
      <c r="I1722" s="19">
        <v>2</v>
      </c>
      <c r="J1722" s="19" t="s">
        <v>103</v>
      </c>
      <c r="M1722" s="10"/>
      <c r="N1722" s="10"/>
      <c r="U1722" s="21">
        <v>0</v>
      </c>
      <c r="V1722" s="21">
        <v>2</v>
      </c>
      <c r="W1722" s="21">
        <v>55</v>
      </c>
      <c r="X1722" s="19">
        <v>0.05</v>
      </c>
      <c r="Y1722" s="19">
        <v>1.1659999999999999</v>
      </c>
      <c r="Z1722" s="19">
        <v>1.08</v>
      </c>
      <c r="AA1722" s="19">
        <v>1.01</v>
      </c>
      <c r="AB1722" s="22">
        <f t="shared" si="423"/>
        <v>1.1330555555555553</v>
      </c>
      <c r="AC1722" s="22">
        <f t="shared" si="424"/>
        <v>1.0189999999999999</v>
      </c>
      <c r="AD1722" s="22">
        <f t="shared" si="425"/>
        <v>1.0285555555555554</v>
      </c>
      <c r="AE1722" s="22">
        <f t="shared" si="426"/>
        <v>1.1119289063351867</v>
      </c>
      <c r="AF1722" s="22">
        <f t="shared" si="427"/>
        <v>1.1015987901047855</v>
      </c>
      <c r="AG1722" s="22">
        <f t="shared" si="428"/>
        <v>0.15306454907175887</v>
      </c>
      <c r="AH1722" s="22">
        <f t="shared" si="429"/>
        <v>0.13959888006228982</v>
      </c>
      <c r="AI1722" s="22">
        <f t="shared" si="430"/>
        <v>-1.0604900852631494</v>
      </c>
      <c r="AJ1722" s="22">
        <f t="shared" si="431"/>
        <v>-1.4074655446645754</v>
      </c>
      <c r="AK1722" s="22">
        <f t="shared" si="436"/>
        <v>0</v>
      </c>
      <c r="AL1722" s="22" t="str">
        <f t="shared" si="432"/>
        <v>Lowering</v>
      </c>
      <c r="AM1722" s="24">
        <f t="shared" si="433"/>
        <v>8.6998129409849856E-2</v>
      </c>
      <c r="AN1722" s="24">
        <f t="shared" si="434"/>
        <v>3.9132217196490328E-2</v>
      </c>
      <c r="AO1722" s="25">
        <v>0.98008399999999996</v>
      </c>
      <c r="AP1722" s="24">
        <f t="shared" si="435"/>
        <v>3.9132217196490328E-2</v>
      </c>
      <c r="AQ1722" s="25">
        <v>1.0102899999999999</v>
      </c>
      <c r="AR1722" s="25">
        <v>0.99235499999999999</v>
      </c>
      <c r="AS1722" s="19">
        <v>2857</v>
      </c>
      <c r="AT1722" s="19">
        <v>1.36</v>
      </c>
      <c r="AU1722" s="19">
        <v>1.0009999999999999</v>
      </c>
      <c r="AV1722" s="19">
        <v>1.4319999999999999</v>
      </c>
      <c r="AW1722" s="19">
        <v>1.3320000000000001</v>
      </c>
      <c r="AX1722" s="19">
        <v>1.286</v>
      </c>
      <c r="AY1722" s="19">
        <v>1.119</v>
      </c>
      <c r="AZ1722" s="19">
        <v>1.075</v>
      </c>
      <c r="BA1722" s="19">
        <v>1.155</v>
      </c>
      <c r="BB1722" s="19">
        <v>0.99399999999999999</v>
      </c>
      <c r="BC1722" s="19">
        <v>1.1339999999999999</v>
      </c>
      <c r="BD1722" s="19">
        <v>1.004</v>
      </c>
      <c r="BE1722" s="19">
        <v>0.95199999999999996</v>
      </c>
      <c r="BF1722" s="19">
        <v>0.96699999999999997</v>
      </c>
      <c r="BG1722" s="19">
        <v>1.089</v>
      </c>
      <c r="BH1722" s="19">
        <v>0.874</v>
      </c>
      <c r="BI1722" s="19">
        <v>1.3109999999999999</v>
      </c>
      <c r="BJ1722" s="19">
        <v>1.278</v>
      </c>
      <c r="BK1722" s="19">
        <v>1.032</v>
      </c>
      <c r="BL1722" s="19"/>
      <c r="BM1722" s="19">
        <v>1.0349999999999999</v>
      </c>
      <c r="BN1722" s="19">
        <v>1.087</v>
      </c>
      <c r="BO1722" s="19">
        <v>1.224</v>
      </c>
      <c r="BP1722" s="19">
        <v>1.2669999999999999</v>
      </c>
      <c r="BQ1722" s="19">
        <v>0.89200000000000002</v>
      </c>
      <c r="BR1722" s="19">
        <v>0.69899999999999995</v>
      </c>
      <c r="BS1722" s="19">
        <v>1.4279999999999999</v>
      </c>
      <c r="BT1722" s="19">
        <v>1.415</v>
      </c>
      <c r="BU1722" s="19">
        <v>0.753</v>
      </c>
      <c r="BV1722" s="19">
        <v>0.873</v>
      </c>
      <c r="BW1722" s="19">
        <v>0.749</v>
      </c>
      <c r="BX1722" s="19">
        <v>0.874</v>
      </c>
      <c r="BY1722" s="19">
        <v>0.95</v>
      </c>
      <c r="BZ1722" s="19">
        <v>0.83699999999999997</v>
      </c>
      <c r="CA1722" s="19">
        <v>1.042</v>
      </c>
      <c r="CB1722" s="19">
        <v>1.204</v>
      </c>
      <c r="CC1722" s="19">
        <v>0.93</v>
      </c>
      <c r="CD1722" s="19">
        <v>1.083</v>
      </c>
      <c r="CE1722" s="19"/>
      <c r="CF1722" s="19">
        <v>1.2030000000000001</v>
      </c>
      <c r="CG1722" s="19">
        <v>0.91100000000000003</v>
      </c>
      <c r="CH1722" s="19">
        <v>0.97199999999999998</v>
      </c>
      <c r="CI1722" s="19">
        <v>1.2150000000000001</v>
      </c>
      <c r="CJ1722" s="19">
        <v>0.95</v>
      </c>
      <c r="CK1722" s="19">
        <v>1.0449999999999999</v>
      </c>
      <c r="CL1722" s="19">
        <v>1.1040000000000001</v>
      </c>
      <c r="CM1722" s="19">
        <v>0.88100000000000001</v>
      </c>
      <c r="CN1722" s="19">
        <v>1.2090000000000001</v>
      </c>
      <c r="CO1722" s="19">
        <v>0.88300000000000001</v>
      </c>
      <c r="CP1722" s="19">
        <v>0.80500000000000005</v>
      </c>
      <c r="CQ1722" s="19">
        <v>0.95</v>
      </c>
      <c r="CR1722" s="19">
        <v>0.98899999999999999</v>
      </c>
      <c r="CS1722" s="19">
        <v>0.98499999999999999</v>
      </c>
      <c r="CT1722" s="19">
        <v>1.127</v>
      </c>
      <c r="CU1722" s="19">
        <v>0.99199999999999999</v>
      </c>
      <c r="CV1722" s="19">
        <v>1.139</v>
      </c>
      <c r="CW1722" s="19">
        <v>1.1539999999999999</v>
      </c>
    </row>
    <row r="1723" spans="1:101" s="1" customFormat="1" ht="15" x14ac:dyDescent="0.2">
      <c r="A1723" s="19">
        <v>2858</v>
      </c>
      <c r="B1723" s="19">
        <v>542.79999999999995</v>
      </c>
      <c r="C1723" s="19">
        <v>1497.9</v>
      </c>
      <c r="D1723" s="19">
        <v>595.12040000000002</v>
      </c>
      <c r="E1723" s="19">
        <v>599.13430000000005</v>
      </c>
      <c r="F1723" s="19">
        <v>128.011</v>
      </c>
      <c r="G1723" s="20">
        <v>8968.2641509999994</v>
      </c>
      <c r="H1723" s="19">
        <v>1</v>
      </c>
      <c r="I1723" s="19">
        <v>2</v>
      </c>
      <c r="J1723" s="19" t="s">
        <v>103</v>
      </c>
      <c r="M1723" s="10"/>
      <c r="N1723" s="10"/>
      <c r="U1723" s="21">
        <v>0</v>
      </c>
      <c r="V1723" s="21">
        <v>8</v>
      </c>
      <c r="W1723" s="21">
        <v>227</v>
      </c>
      <c r="X1723" s="19">
        <v>0.05</v>
      </c>
      <c r="Y1723" s="19">
        <v>0.998</v>
      </c>
      <c r="Z1723" s="19">
        <v>1.0129999999999999</v>
      </c>
      <c r="AA1723" s="19">
        <v>1.002</v>
      </c>
      <c r="AB1723" s="22">
        <f t="shared" si="423"/>
        <v>0.92477777777777759</v>
      </c>
      <c r="AC1723" s="22">
        <f t="shared" si="424"/>
        <v>1.2107777777777777</v>
      </c>
      <c r="AD1723" s="22">
        <f t="shared" si="425"/>
        <v>1.1919999999999999</v>
      </c>
      <c r="AE1723" s="22">
        <f t="shared" si="426"/>
        <v>0.76378819858676683</v>
      </c>
      <c r="AF1723" s="22">
        <f t="shared" si="427"/>
        <v>0.77582028337061881</v>
      </c>
      <c r="AG1723" s="22">
        <f t="shared" si="428"/>
        <v>-0.38875546606582084</v>
      </c>
      <c r="AH1723" s="22">
        <f t="shared" si="429"/>
        <v>-0.36620560010121422</v>
      </c>
      <c r="AI1723" s="22">
        <f t="shared" si="430"/>
        <v>-1.623935743476923</v>
      </c>
      <c r="AJ1723" s="22">
        <f t="shared" si="431"/>
        <v>-2.2210465705561138</v>
      </c>
      <c r="AK1723" s="22">
        <f t="shared" si="436"/>
        <v>0</v>
      </c>
      <c r="AL1723" s="22" t="str">
        <f t="shared" si="432"/>
        <v>Increase</v>
      </c>
      <c r="AM1723" s="24">
        <f t="shared" si="433"/>
        <v>2.3771919806899227E-2</v>
      </c>
      <c r="AN1723" s="24">
        <f t="shared" si="434"/>
        <v>6.011092754755862E-3</v>
      </c>
      <c r="AO1723" s="25">
        <v>1.2676799999999999</v>
      </c>
      <c r="AP1723" s="24">
        <f t="shared" si="435"/>
        <v>6.011092754755862E-3</v>
      </c>
      <c r="AQ1723" s="25">
        <v>1.4803299999999999</v>
      </c>
      <c r="AR1723" s="25">
        <v>1.4097299999999999</v>
      </c>
      <c r="AS1723" s="19">
        <v>2858</v>
      </c>
      <c r="AT1723" s="19">
        <v>0.88700000000000001</v>
      </c>
      <c r="AU1723" s="19">
        <v>1.1459999999999999</v>
      </c>
      <c r="AV1723" s="19">
        <v>0.83</v>
      </c>
      <c r="AW1723" s="19">
        <v>1.0289999999999999</v>
      </c>
      <c r="AX1723" s="19">
        <v>0.98199999999999998</v>
      </c>
      <c r="AY1723" s="19">
        <v>0.65400000000000003</v>
      </c>
      <c r="AZ1723" s="19">
        <v>1.417</v>
      </c>
      <c r="BA1723" s="19">
        <v>1.3260000000000001</v>
      </c>
      <c r="BB1723" s="19">
        <v>0.75900000000000001</v>
      </c>
      <c r="BC1723" s="19">
        <v>0.81799999999999995</v>
      </c>
      <c r="BD1723" s="19">
        <v>0.75800000000000001</v>
      </c>
      <c r="BE1723" s="19">
        <v>0.94799999999999995</v>
      </c>
      <c r="BF1723" s="19">
        <v>0.80600000000000005</v>
      </c>
      <c r="BG1723" s="19">
        <v>1.133</v>
      </c>
      <c r="BH1723" s="19">
        <v>1.0169999999999999</v>
      </c>
      <c r="BI1723" s="19">
        <v>0.48299999999999998</v>
      </c>
      <c r="BJ1723" s="19">
        <v>0.78300000000000003</v>
      </c>
      <c r="BK1723" s="19">
        <v>0.87</v>
      </c>
      <c r="BL1723" s="19"/>
      <c r="BM1723" s="19">
        <v>1.857</v>
      </c>
      <c r="BN1723" s="19">
        <v>1.1140000000000001</v>
      </c>
      <c r="BO1723" s="19">
        <v>0.91600000000000004</v>
      </c>
      <c r="BP1723" s="19">
        <v>0.93799999999999994</v>
      </c>
      <c r="BQ1723" s="19">
        <v>2.0510000000000002</v>
      </c>
      <c r="BR1723" s="19">
        <v>1.8959999999999999</v>
      </c>
      <c r="BS1723" s="19">
        <v>1.351</v>
      </c>
      <c r="BT1723" s="19">
        <v>0.69299999999999995</v>
      </c>
      <c r="BU1723" s="19">
        <v>0.86399999999999999</v>
      </c>
      <c r="BV1723" s="19">
        <v>0.97</v>
      </c>
      <c r="BW1723" s="19">
        <v>1.6579999999999999</v>
      </c>
      <c r="BX1723" s="19">
        <v>1.155</v>
      </c>
      <c r="BY1723" s="19">
        <v>0.66700000000000004</v>
      </c>
      <c r="BZ1723" s="19">
        <v>0.93500000000000005</v>
      </c>
      <c r="CA1723" s="19">
        <v>1.1639999999999999</v>
      </c>
      <c r="CB1723" s="19">
        <v>0.54900000000000004</v>
      </c>
      <c r="CC1723" s="19">
        <v>1.5509999999999999</v>
      </c>
      <c r="CD1723" s="19">
        <v>1.4650000000000001</v>
      </c>
      <c r="CE1723" s="19"/>
      <c r="CF1723" s="19">
        <v>0.996</v>
      </c>
      <c r="CG1723" s="19">
        <v>1.365</v>
      </c>
      <c r="CH1723" s="19">
        <v>1.194</v>
      </c>
      <c r="CI1723" s="19">
        <v>1.41</v>
      </c>
      <c r="CJ1723" s="19">
        <v>1.4410000000000001</v>
      </c>
      <c r="CK1723" s="19">
        <v>1.897</v>
      </c>
      <c r="CL1723" s="19">
        <v>1.5840000000000001</v>
      </c>
      <c r="CM1723" s="19">
        <v>1.2989999999999999</v>
      </c>
      <c r="CN1723" s="19">
        <v>0.66900000000000004</v>
      </c>
      <c r="CO1723" s="19">
        <v>1.014</v>
      </c>
      <c r="CP1723" s="19">
        <v>0.755</v>
      </c>
      <c r="CQ1723" s="19">
        <v>1.3109999999999999</v>
      </c>
      <c r="CR1723" s="19">
        <v>1.085</v>
      </c>
      <c r="CS1723" s="19">
        <v>1.1240000000000001</v>
      </c>
      <c r="CT1723" s="19">
        <v>1.117</v>
      </c>
      <c r="CU1723" s="19">
        <v>0.70399999999999996</v>
      </c>
      <c r="CV1723" s="19">
        <v>1.2470000000000001</v>
      </c>
      <c r="CW1723" s="19">
        <v>1.244</v>
      </c>
    </row>
    <row r="1724" spans="1:101" s="1" customFormat="1" ht="15" x14ac:dyDescent="0.2">
      <c r="A1724" s="19">
        <v>2860</v>
      </c>
      <c r="B1724" s="19">
        <v>543.20000000000005</v>
      </c>
      <c r="C1724" s="19">
        <v>1498.1</v>
      </c>
      <c r="D1724" s="19">
        <v>292.06529999999998</v>
      </c>
      <c r="E1724" s="19">
        <v>294.07220000000001</v>
      </c>
      <c r="F1724" s="19">
        <v>116.014</v>
      </c>
      <c r="G1724" s="20">
        <v>7896.5714289999996</v>
      </c>
      <c r="H1724" s="19">
        <v>2</v>
      </c>
      <c r="I1724" s="19">
        <v>2</v>
      </c>
      <c r="J1724" s="19" t="s">
        <v>117</v>
      </c>
      <c r="M1724" s="10"/>
      <c r="N1724" s="10"/>
      <c r="U1724" s="21">
        <v>0</v>
      </c>
      <c r="V1724" s="21">
        <v>0</v>
      </c>
      <c r="W1724" s="21">
        <v>46</v>
      </c>
      <c r="X1724" s="19">
        <v>0.05</v>
      </c>
      <c r="Y1724" s="19">
        <v>0.38900000000000001</v>
      </c>
      <c r="Z1724" s="19">
        <v>0.45100000000000001</v>
      </c>
      <c r="AA1724" s="19">
        <v>0.47</v>
      </c>
      <c r="AB1724" s="22">
        <f t="shared" si="423"/>
        <v>1.1647222222222222</v>
      </c>
      <c r="AC1724" s="22">
        <f t="shared" si="424"/>
        <v>1.2041666666666666</v>
      </c>
      <c r="AD1724" s="22">
        <f t="shared" si="425"/>
        <v>1.0536666666666668</v>
      </c>
      <c r="AE1724" s="22">
        <f t="shared" si="426"/>
        <v>0.96724336793540955</v>
      </c>
      <c r="AF1724" s="22">
        <f t="shared" si="427"/>
        <v>1.1053991352947379</v>
      </c>
      <c r="AG1724" s="22">
        <f t="shared" si="428"/>
        <v>-4.8049163262807441E-2</v>
      </c>
      <c r="AH1724" s="22">
        <f t="shared" si="429"/>
        <v>0.14456738910809735</v>
      </c>
      <c r="AI1724" s="22">
        <f t="shared" si="430"/>
        <v>-0.10526106283886991</v>
      </c>
      <c r="AJ1724" s="22">
        <f t="shared" si="431"/>
        <v>-0.40969914790644685</v>
      </c>
      <c r="AK1724" s="22">
        <f t="shared" si="436"/>
        <v>0</v>
      </c>
      <c r="AL1724" s="22" t="str">
        <f t="shared" si="432"/>
        <v>Increase</v>
      </c>
      <c r="AM1724" s="24">
        <f t="shared" si="433"/>
        <v>0.78476375607753923</v>
      </c>
      <c r="AN1724" s="24">
        <f t="shared" si="434"/>
        <v>0.38931474454331738</v>
      </c>
      <c r="AO1724" s="25">
        <v>0.197131</v>
      </c>
      <c r="AP1724" s="24">
        <f t="shared" si="435"/>
        <v>0.38931474454331738</v>
      </c>
      <c r="AQ1724" s="25">
        <v>0.59689599999999998</v>
      </c>
      <c r="AR1724" s="25">
        <v>0.71713000000000005</v>
      </c>
      <c r="AS1724" s="19">
        <v>2860</v>
      </c>
      <c r="AT1724" s="19">
        <v>1.0009999999999999</v>
      </c>
      <c r="AU1724" s="19">
        <v>0.80700000000000005</v>
      </c>
      <c r="AV1724" s="19">
        <v>0.81499999999999995</v>
      </c>
      <c r="AW1724" s="19">
        <v>0.82499999999999996</v>
      </c>
      <c r="AX1724" s="19">
        <v>0.745</v>
      </c>
      <c r="AY1724" s="19">
        <v>0.98499999999999999</v>
      </c>
      <c r="AZ1724" s="19">
        <v>0.90300000000000002</v>
      </c>
      <c r="BA1724" s="19">
        <v>1.026</v>
      </c>
      <c r="BB1724" s="19">
        <v>1.0329999999999999</v>
      </c>
      <c r="BC1724" s="19">
        <v>1.2929999999999999</v>
      </c>
      <c r="BD1724" s="19">
        <v>1.371</v>
      </c>
      <c r="BE1724" s="19">
        <v>1.7629999999999999</v>
      </c>
      <c r="BF1724" s="19">
        <v>2.1240000000000001</v>
      </c>
      <c r="BG1724" s="19">
        <v>1.7310000000000001</v>
      </c>
      <c r="BH1724" s="19">
        <v>1.7</v>
      </c>
      <c r="BI1724" s="19">
        <v>1.5149999999999999</v>
      </c>
      <c r="BJ1724" s="19">
        <v>0.70099999999999996</v>
      </c>
      <c r="BK1724" s="19">
        <v>0.627</v>
      </c>
      <c r="BL1724" s="19"/>
      <c r="BM1724" s="19">
        <v>0.79200000000000004</v>
      </c>
      <c r="BN1724" s="19">
        <v>1.0529999999999999</v>
      </c>
      <c r="BO1724" s="19">
        <v>1.0289999999999999</v>
      </c>
      <c r="BP1724" s="19">
        <v>0.97099999999999997</v>
      </c>
      <c r="BQ1724" s="19">
        <v>0.61099999999999999</v>
      </c>
      <c r="BR1724" s="19">
        <v>0.69899999999999995</v>
      </c>
      <c r="BS1724" s="19">
        <v>0.96499999999999997</v>
      </c>
      <c r="BT1724" s="19">
        <v>1.1200000000000001</v>
      </c>
      <c r="BU1724" s="19">
        <v>1.819</v>
      </c>
      <c r="BV1724" s="19">
        <v>1.4350000000000001</v>
      </c>
      <c r="BW1724" s="19">
        <v>1.748</v>
      </c>
      <c r="BX1724" s="19">
        <v>1.4630000000000001</v>
      </c>
      <c r="BY1724" s="19">
        <v>1.5780000000000001</v>
      </c>
      <c r="BZ1724" s="19">
        <v>1.571</v>
      </c>
      <c r="CA1724" s="19">
        <v>1.5149999999999999</v>
      </c>
      <c r="CB1724" s="19">
        <v>1.859</v>
      </c>
      <c r="CC1724" s="19">
        <v>0.72599999999999998</v>
      </c>
      <c r="CD1724" s="19">
        <v>0.72099999999999997</v>
      </c>
      <c r="CE1724" s="19"/>
      <c r="CF1724" s="19">
        <v>0.73199999999999998</v>
      </c>
      <c r="CG1724" s="19">
        <v>0.85199999999999998</v>
      </c>
      <c r="CH1724" s="19">
        <v>0.753</v>
      </c>
      <c r="CI1724" s="19">
        <v>0.83699999999999997</v>
      </c>
      <c r="CJ1724" s="19">
        <v>0.76700000000000002</v>
      </c>
      <c r="CK1724" s="19">
        <v>0.84199999999999997</v>
      </c>
      <c r="CL1724" s="19">
        <v>0.64</v>
      </c>
      <c r="CM1724" s="19">
        <v>0.83499999999999996</v>
      </c>
      <c r="CN1724" s="19">
        <v>0.89600000000000002</v>
      </c>
      <c r="CO1724" s="19">
        <v>1.3169999999999999</v>
      </c>
      <c r="CP1724" s="19">
        <v>1.143</v>
      </c>
      <c r="CQ1724" s="19">
        <v>1.401</v>
      </c>
      <c r="CR1724" s="19">
        <v>1.613</v>
      </c>
      <c r="CS1724" s="19">
        <v>1.4330000000000001</v>
      </c>
      <c r="CT1724" s="19">
        <v>1.143</v>
      </c>
      <c r="CU1724" s="19">
        <v>1.35</v>
      </c>
      <c r="CV1724" s="19">
        <v>1.54</v>
      </c>
      <c r="CW1724" s="19">
        <v>0.872</v>
      </c>
    </row>
    <row r="1725" spans="1:101" s="1" customFormat="1" ht="15" x14ac:dyDescent="0.2">
      <c r="A1725" s="19">
        <v>2861</v>
      </c>
      <c r="B1725" s="19">
        <v>543.79999999999995</v>
      </c>
      <c r="C1725" s="19">
        <v>1498.3</v>
      </c>
      <c r="D1725" s="19">
        <v>418.13209999999998</v>
      </c>
      <c r="E1725" s="19">
        <v>420.1386</v>
      </c>
      <c r="F1725" s="19">
        <v>184.07380000000001</v>
      </c>
      <c r="G1725" s="20">
        <v>15792.36364</v>
      </c>
      <c r="H1725" s="19">
        <v>1</v>
      </c>
      <c r="I1725" s="19">
        <v>1</v>
      </c>
      <c r="J1725" s="19" t="s">
        <v>109</v>
      </c>
      <c r="M1725" s="10"/>
      <c r="N1725" s="10"/>
      <c r="U1725" s="21">
        <v>2</v>
      </c>
      <c r="V1725" s="21">
        <v>20</v>
      </c>
      <c r="W1725" s="21">
        <v>307</v>
      </c>
      <c r="X1725" s="19">
        <v>1.67E-2</v>
      </c>
      <c r="Y1725" s="19">
        <v>1.0529999999999999</v>
      </c>
      <c r="Z1725" s="19">
        <v>1.069</v>
      </c>
      <c r="AA1725" s="19">
        <v>1.137</v>
      </c>
      <c r="AB1725" s="22">
        <f t="shared" si="423"/>
        <v>1.0851666666666668</v>
      </c>
      <c r="AC1725" s="22">
        <f t="shared" si="424"/>
        <v>0.98227777777777758</v>
      </c>
      <c r="AD1725" s="22">
        <f t="shared" si="425"/>
        <v>1.003222222222222</v>
      </c>
      <c r="AE1725" s="22">
        <f t="shared" si="426"/>
        <v>1.1047452067190773</v>
      </c>
      <c r="AF1725" s="22">
        <f t="shared" si="427"/>
        <v>1.0816812493077863</v>
      </c>
      <c r="AG1725" s="22">
        <f t="shared" si="428"/>
        <v>0.14371367152703537</v>
      </c>
      <c r="AH1725" s="22">
        <f t="shared" si="429"/>
        <v>0.11327542726801469</v>
      </c>
      <c r="AI1725" s="22">
        <f t="shared" si="430"/>
        <v>-0.22032359880657035</v>
      </c>
      <c r="AJ1725" s="22">
        <f t="shared" si="431"/>
        <v>-0.19435401931739374</v>
      </c>
      <c r="AK1725" s="22">
        <f t="shared" si="436"/>
        <v>0</v>
      </c>
      <c r="AL1725" s="22" t="str">
        <f t="shared" si="432"/>
        <v>Lowering</v>
      </c>
      <c r="AM1725" s="24">
        <f t="shared" si="433"/>
        <v>0.60211077784597433</v>
      </c>
      <c r="AN1725" s="24">
        <f t="shared" si="434"/>
        <v>0.63921356197763513</v>
      </c>
      <c r="AO1725" s="25">
        <v>0.46021699999999999</v>
      </c>
      <c r="AP1725" s="24">
        <f t="shared" si="435"/>
        <v>0.63921356197763513</v>
      </c>
      <c r="AQ1725" s="25">
        <v>0.496313</v>
      </c>
      <c r="AR1725" s="25">
        <v>0.64227000000000001</v>
      </c>
      <c r="AS1725" s="19">
        <v>2861</v>
      </c>
      <c r="AT1725" s="19">
        <v>1.68</v>
      </c>
      <c r="AU1725" s="19">
        <v>3.3239999999999998</v>
      </c>
      <c r="AV1725" s="19">
        <v>0.38300000000000001</v>
      </c>
      <c r="AW1725" s="19">
        <v>1.135</v>
      </c>
      <c r="AX1725" s="19">
        <v>1.196</v>
      </c>
      <c r="AY1725" s="19">
        <v>0.84599999999999997</v>
      </c>
      <c r="AZ1725" s="19">
        <v>1.069</v>
      </c>
      <c r="BA1725" s="19">
        <v>0.84499999999999997</v>
      </c>
      <c r="BB1725" s="19">
        <v>1.377</v>
      </c>
      <c r="BC1725" s="19">
        <v>0.56200000000000006</v>
      </c>
      <c r="BD1725" s="19">
        <v>1.097</v>
      </c>
      <c r="BE1725" s="19">
        <v>1.288</v>
      </c>
      <c r="BF1725" s="19">
        <v>1.0149999999999999</v>
      </c>
      <c r="BG1725" s="19">
        <v>0.60599999999999998</v>
      </c>
      <c r="BH1725" s="19">
        <v>0.88200000000000001</v>
      </c>
      <c r="BI1725" s="19">
        <v>0.92600000000000005</v>
      </c>
      <c r="BJ1725" s="19">
        <v>0.75</v>
      </c>
      <c r="BK1725" s="19">
        <v>0.55200000000000005</v>
      </c>
      <c r="BL1725" s="19"/>
      <c r="BM1725" s="19">
        <v>1.7330000000000001</v>
      </c>
      <c r="BN1725" s="19">
        <v>0.70499999999999996</v>
      </c>
      <c r="BO1725" s="19">
        <v>0.73499999999999999</v>
      </c>
      <c r="BP1725" s="19">
        <v>0.56299999999999994</v>
      </c>
      <c r="BQ1725" s="19">
        <v>1.204</v>
      </c>
      <c r="BR1725" s="19">
        <v>0.86</v>
      </c>
      <c r="BS1725" s="19">
        <v>0.51200000000000001</v>
      </c>
      <c r="BT1725" s="19">
        <v>0.39300000000000002</v>
      </c>
      <c r="BU1725" s="19">
        <v>0.85</v>
      </c>
      <c r="BV1725" s="19">
        <v>1.0820000000000001</v>
      </c>
      <c r="BW1725" s="19">
        <v>1.1599999999999999</v>
      </c>
      <c r="BX1725" s="19">
        <v>2.5870000000000002</v>
      </c>
      <c r="BY1725" s="19">
        <v>0.82799999999999996</v>
      </c>
      <c r="BZ1725" s="19">
        <v>0.51800000000000002</v>
      </c>
      <c r="CA1725" s="19">
        <v>0.71099999999999997</v>
      </c>
      <c r="CB1725" s="19">
        <v>0.95699999999999996</v>
      </c>
      <c r="CC1725" s="19">
        <v>0.92900000000000005</v>
      </c>
      <c r="CD1725" s="19">
        <v>1.3540000000000001</v>
      </c>
      <c r="CE1725" s="19"/>
      <c r="CF1725" s="19">
        <v>1.0389999999999999</v>
      </c>
      <c r="CG1725" s="19">
        <v>0.98199999999999998</v>
      </c>
      <c r="CH1725" s="19">
        <v>1.0029999999999999</v>
      </c>
      <c r="CI1725" s="19">
        <v>0.65200000000000002</v>
      </c>
      <c r="CJ1725" s="19">
        <v>1.655</v>
      </c>
      <c r="CK1725" s="19">
        <v>0.80900000000000005</v>
      </c>
      <c r="CL1725" s="19">
        <v>1.845</v>
      </c>
      <c r="CM1725" s="19">
        <v>1.194</v>
      </c>
      <c r="CN1725" s="19">
        <v>0.75600000000000001</v>
      </c>
      <c r="CO1725" s="19">
        <v>1.044</v>
      </c>
      <c r="CP1725" s="19">
        <v>0.71499999999999997</v>
      </c>
      <c r="CQ1725" s="19">
        <v>0.95599999999999996</v>
      </c>
      <c r="CR1725" s="19">
        <v>1.18</v>
      </c>
      <c r="CS1725" s="19">
        <v>0.82199999999999995</v>
      </c>
      <c r="CT1725" s="19">
        <v>0.45800000000000002</v>
      </c>
      <c r="CU1725" s="19">
        <v>1.3009999999999999</v>
      </c>
      <c r="CV1725" s="19">
        <v>0.98199999999999998</v>
      </c>
      <c r="CW1725" s="19">
        <v>0.66500000000000004</v>
      </c>
    </row>
    <row r="1726" spans="1:101" s="1" customFormat="1" ht="15" x14ac:dyDescent="0.2">
      <c r="A1726" s="19">
        <v>2863</v>
      </c>
      <c r="B1726" s="19">
        <v>544.70000000000005</v>
      </c>
      <c r="C1726" s="19">
        <v>1498.6</v>
      </c>
      <c r="D1726" s="19">
        <v>591.17759999999998</v>
      </c>
      <c r="E1726" s="19">
        <v>595.19169999999997</v>
      </c>
      <c r="F1726" s="19">
        <v>124.0682</v>
      </c>
      <c r="G1726" s="20">
        <v>5959</v>
      </c>
      <c r="H1726" s="19">
        <v>1</v>
      </c>
      <c r="I1726" s="19">
        <v>2</v>
      </c>
      <c r="J1726" s="19" t="s">
        <v>117</v>
      </c>
      <c r="M1726" s="10"/>
      <c r="N1726" s="10"/>
      <c r="U1726" s="21">
        <v>0</v>
      </c>
      <c r="V1726" s="21">
        <v>0</v>
      </c>
      <c r="W1726" s="21">
        <v>18</v>
      </c>
      <c r="X1726" s="19">
        <v>0.05</v>
      </c>
      <c r="Y1726" s="19">
        <v>1.2110000000000001</v>
      </c>
      <c r="Z1726" s="19">
        <v>1.1859999999999999</v>
      </c>
      <c r="AA1726" s="19">
        <v>1.222</v>
      </c>
      <c r="AB1726" s="22">
        <f t="shared" si="423"/>
        <v>1.1954444444444445</v>
      </c>
      <c r="AC1726" s="22">
        <f t="shared" si="424"/>
        <v>1.1068823529411767</v>
      </c>
      <c r="AD1726" s="22">
        <f t="shared" si="425"/>
        <v>1.1024999999999998</v>
      </c>
      <c r="AE1726" s="22">
        <f t="shared" si="426"/>
        <v>1.0800103924937852</v>
      </c>
      <c r="AF1726" s="22">
        <f t="shared" si="427"/>
        <v>1.084303350970018</v>
      </c>
      <c r="AG1726" s="22">
        <f t="shared" si="428"/>
        <v>0.11104519491384517</v>
      </c>
      <c r="AH1726" s="22">
        <f t="shared" si="429"/>
        <v>0.11676842986118054</v>
      </c>
      <c r="AI1726" s="22">
        <f t="shared" si="430"/>
        <v>-0.68541280337311938</v>
      </c>
      <c r="AJ1726" s="22">
        <f t="shared" si="431"/>
        <v>-1.0450181763084241</v>
      </c>
      <c r="AK1726" s="22">
        <f t="shared" si="436"/>
        <v>0</v>
      </c>
      <c r="AL1726" s="22" t="str">
        <f t="shared" si="432"/>
        <v>Lowering</v>
      </c>
      <c r="AM1726" s="24">
        <f t="shared" si="433"/>
        <v>0.20634179139299441</v>
      </c>
      <c r="AN1726" s="24">
        <f t="shared" si="434"/>
        <v>9.0153340539238347E-2</v>
      </c>
      <c r="AO1726" s="25">
        <v>0.85831599999999997</v>
      </c>
      <c r="AP1726" s="24">
        <f t="shared" si="435"/>
        <v>9.0153340539238347E-2</v>
      </c>
      <c r="AQ1726" s="25">
        <v>0.83626999999999996</v>
      </c>
      <c r="AR1726" s="25">
        <v>0.88030299999999995</v>
      </c>
      <c r="AS1726" s="19">
        <v>2863</v>
      </c>
      <c r="AT1726" s="19">
        <v>1.454</v>
      </c>
      <c r="AU1726" s="19">
        <v>1.1419999999999999</v>
      </c>
      <c r="AV1726" s="19">
        <v>1.383</v>
      </c>
      <c r="AW1726" s="19">
        <v>1.365</v>
      </c>
      <c r="AX1726" s="19">
        <v>1.3240000000000001</v>
      </c>
      <c r="AY1726" s="19">
        <v>1.292</v>
      </c>
      <c r="AZ1726" s="19">
        <v>1.038</v>
      </c>
      <c r="BA1726" s="19">
        <v>1.1919999999999999</v>
      </c>
      <c r="BB1726" s="19">
        <v>1.0620000000000001</v>
      </c>
      <c r="BC1726" s="19">
        <v>1.206</v>
      </c>
      <c r="BD1726" s="19">
        <v>1.083</v>
      </c>
      <c r="BE1726" s="19">
        <v>1.179</v>
      </c>
      <c r="BF1726" s="19">
        <v>0.90900000000000003</v>
      </c>
      <c r="BG1726" s="19">
        <v>1.179</v>
      </c>
      <c r="BH1726" s="19">
        <v>1.0580000000000001</v>
      </c>
      <c r="BI1726" s="19">
        <v>1.2789999999999999</v>
      </c>
      <c r="BJ1726" s="19">
        <v>1.355</v>
      </c>
      <c r="BK1726" s="19">
        <v>1.018</v>
      </c>
      <c r="BL1726" s="19"/>
      <c r="BM1726" s="19">
        <v>1.1140000000000001</v>
      </c>
      <c r="BN1726" s="19" t="s">
        <v>111</v>
      </c>
      <c r="BO1726" s="19">
        <v>1.4219999999999999</v>
      </c>
      <c r="BP1726" s="19">
        <v>1.3420000000000001</v>
      </c>
      <c r="BQ1726" s="19">
        <v>0.98699999999999999</v>
      </c>
      <c r="BR1726" s="19">
        <v>0.81399999999999995</v>
      </c>
      <c r="BS1726" s="19">
        <v>1.581</v>
      </c>
      <c r="BT1726" s="19">
        <v>1.4730000000000001</v>
      </c>
      <c r="BU1726" s="19">
        <v>0.88900000000000001</v>
      </c>
      <c r="BV1726" s="19">
        <v>0.92900000000000005</v>
      </c>
      <c r="BW1726" s="19">
        <v>0.85599999999999998</v>
      </c>
      <c r="BX1726" s="19">
        <v>0.81299999999999994</v>
      </c>
      <c r="BY1726" s="19">
        <v>1.0049999999999999</v>
      </c>
      <c r="BZ1726" s="19">
        <v>1.0169999999999999</v>
      </c>
      <c r="CA1726" s="19">
        <v>1.143</v>
      </c>
      <c r="CB1726" s="19">
        <v>1.353</v>
      </c>
      <c r="CC1726" s="19">
        <v>1.0680000000000001</v>
      </c>
      <c r="CD1726" s="19">
        <v>1.0109999999999999</v>
      </c>
      <c r="CE1726" s="19"/>
      <c r="CF1726" s="19">
        <v>1.175</v>
      </c>
      <c r="CG1726" s="19">
        <v>0.89</v>
      </c>
      <c r="CH1726" s="19">
        <v>0.94</v>
      </c>
      <c r="CI1726" s="19">
        <v>1.496</v>
      </c>
      <c r="CJ1726" s="19">
        <v>1.1220000000000001</v>
      </c>
      <c r="CK1726" s="19">
        <v>1.115</v>
      </c>
      <c r="CL1726" s="19">
        <v>1.2949999999999999</v>
      </c>
      <c r="CM1726" s="19">
        <v>1.0489999999999999</v>
      </c>
      <c r="CN1726" s="19">
        <v>1.1990000000000001</v>
      </c>
      <c r="CO1726" s="19">
        <v>0.92500000000000004</v>
      </c>
      <c r="CP1726" s="19">
        <v>0.99399999999999999</v>
      </c>
      <c r="CQ1726" s="19">
        <v>0.85399999999999998</v>
      </c>
      <c r="CR1726" s="19">
        <v>0.98399999999999999</v>
      </c>
      <c r="CS1726" s="19">
        <v>0.94199999999999995</v>
      </c>
      <c r="CT1726" s="19">
        <v>1.23</v>
      </c>
      <c r="CU1726" s="19">
        <v>1.159</v>
      </c>
      <c r="CV1726" s="19">
        <v>1.1859999999999999</v>
      </c>
      <c r="CW1726" s="19">
        <v>1.29</v>
      </c>
    </row>
    <row r="1727" spans="1:101" s="1" customFormat="1" ht="15" x14ac:dyDescent="0.2">
      <c r="A1727" s="19">
        <v>2864</v>
      </c>
      <c r="B1727" s="19">
        <v>543.70000000000005</v>
      </c>
      <c r="C1727" s="19">
        <v>1498.9</v>
      </c>
      <c r="D1727" s="19">
        <v>623.19979999999998</v>
      </c>
      <c r="E1727" s="19">
        <v>627.2124</v>
      </c>
      <c r="F1727" s="19">
        <v>156.09049999999999</v>
      </c>
      <c r="G1727" s="20">
        <v>3382.666667</v>
      </c>
      <c r="H1727" s="19">
        <v>1</v>
      </c>
      <c r="I1727" s="19">
        <v>2</v>
      </c>
      <c r="J1727" s="19" t="s">
        <v>103</v>
      </c>
      <c r="M1727" s="10"/>
      <c r="N1727" s="10"/>
      <c r="U1727" s="21">
        <v>0</v>
      </c>
      <c r="V1727" s="21">
        <v>7</v>
      </c>
      <c r="W1727" s="21">
        <v>222</v>
      </c>
      <c r="X1727" s="19">
        <v>0.05</v>
      </c>
      <c r="Y1727" s="19">
        <v>1.1339999999999999</v>
      </c>
      <c r="Z1727" s="19">
        <v>0.90900000000000003</v>
      </c>
      <c r="AA1727" s="19">
        <v>1.0620000000000001</v>
      </c>
      <c r="AB1727" s="22">
        <f t="shared" si="423"/>
        <v>0.93388888888888877</v>
      </c>
      <c r="AC1727" s="22">
        <f t="shared" si="424"/>
        <v>0.9923333333333334</v>
      </c>
      <c r="AD1727" s="22">
        <f t="shared" si="425"/>
        <v>1.2945</v>
      </c>
      <c r="AE1727" s="22">
        <f t="shared" si="426"/>
        <v>0.94110401970663959</v>
      </c>
      <c r="AF1727" s="22">
        <f t="shared" si="427"/>
        <v>0.72142826488133549</v>
      </c>
      <c r="AG1727" s="22">
        <f t="shared" si="428"/>
        <v>-8.7573902835662853E-2</v>
      </c>
      <c r="AH1727" s="22">
        <f t="shared" si="429"/>
        <v>-0.47107214721889401</v>
      </c>
      <c r="AI1727" s="22">
        <f t="shared" si="430"/>
        <v>-0.19969058940291254</v>
      </c>
      <c r="AJ1727" s="22">
        <f t="shared" si="431"/>
        <v>-1.8313609570661791</v>
      </c>
      <c r="AK1727" s="22">
        <f t="shared" si="436"/>
        <v>0</v>
      </c>
      <c r="AL1727" s="22" t="str">
        <f t="shared" si="432"/>
        <v>Increase</v>
      </c>
      <c r="AM1727" s="24">
        <f t="shared" si="433"/>
        <v>0.63140702656636039</v>
      </c>
      <c r="AN1727" s="24">
        <f t="shared" si="434"/>
        <v>1.474480532427405E-2</v>
      </c>
      <c r="AO1727" s="25">
        <v>0.85917299999999996</v>
      </c>
      <c r="AP1727" s="24">
        <f t="shared" si="435"/>
        <v>1.474480532427405E-2</v>
      </c>
      <c r="AQ1727" s="25">
        <v>1.2994399999999999</v>
      </c>
      <c r="AR1727" s="25">
        <v>1.1677900000000001</v>
      </c>
      <c r="AS1727" s="19">
        <v>2864</v>
      </c>
      <c r="AT1727" s="19">
        <v>0.59499999999999997</v>
      </c>
      <c r="AU1727" s="19">
        <v>0.9</v>
      </c>
      <c r="AV1727" s="19">
        <v>0.61199999999999999</v>
      </c>
      <c r="AW1727" s="19">
        <v>1.048</v>
      </c>
      <c r="AX1727" s="19">
        <v>0.57899999999999996</v>
      </c>
      <c r="AY1727" s="19">
        <v>0.46200000000000002</v>
      </c>
      <c r="AZ1727" s="19">
        <v>0.92900000000000005</v>
      </c>
      <c r="BA1727" s="19">
        <v>0.59099999999999997</v>
      </c>
      <c r="BB1727" s="19">
        <v>0.91700000000000004</v>
      </c>
      <c r="BC1727" s="19">
        <v>1.528</v>
      </c>
      <c r="BD1727" s="19">
        <v>1.423</v>
      </c>
      <c r="BE1727" s="19">
        <v>1.1080000000000001</v>
      </c>
      <c r="BF1727" s="19">
        <v>0.629</v>
      </c>
      <c r="BG1727" s="19">
        <v>1.5980000000000001</v>
      </c>
      <c r="BH1727" s="19">
        <v>1.115</v>
      </c>
      <c r="BI1727" s="19">
        <v>0.69699999999999995</v>
      </c>
      <c r="BJ1727" s="19">
        <v>0.84299999999999997</v>
      </c>
      <c r="BK1727" s="19">
        <v>1.236</v>
      </c>
      <c r="BL1727" s="19"/>
      <c r="BM1727" s="19">
        <v>0.92700000000000005</v>
      </c>
      <c r="BN1727" s="19">
        <v>0.75700000000000001</v>
      </c>
      <c r="BO1727" s="19">
        <v>0.59299999999999997</v>
      </c>
      <c r="BP1727" s="19">
        <v>0.61599999999999999</v>
      </c>
      <c r="BQ1727" s="19">
        <v>1.069</v>
      </c>
      <c r="BR1727" s="19">
        <v>1.472</v>
      </c>
      <c r="BS1727" s="19">
        <v>1.1339999999999999</v>
      </c>
      <c r="BT1727" s="19">
        <v>0.70799999999999996</v>
      </c>
      <c r="BU1727" s="19">
        <v>0.86199999999999999</v>
      </c>
      <c r="BV1727" s="19">
        <v>1.82</v>
      </c>
      <c r="BW1727" s="19">
        <v>1.7649999999999999</v>
      </c>
      <c r="BX1727" s="19">
        <v>0.79800000000000004</v>
      </c>
      <c r="BY1727" s="19">
        <v>0.77200000000000002</v>
      </c>
      <c r="BZ1727" s="19">
        <v>0.61899999999999999</v>
      </c>
      <c r="CA1727" s="19">
        <v>1.0029999999999999</v>
      </c>
      <c r="CB1727" s="19">
        <v>0.66800000000000004</v>
      </c>
      <c r="CC1727" s="19">
        <v>0.99099999999999999</v>
      </c>
      <c r="CD1727" s="19">
        <v>1.288</v>
      </c>
      <c r="CE1727" s="19"/>
      <c r="CF1727" s="19">
        <v>0.98499999999999999</v>
      </c>
      <c r="CG1727" s="19">
        <v>1.0109999999999999</v>
      </c>
      <c r="CH1727" s="19">
        <v>0.82599999999999996</v>
      </c>
      <c r="CI1727" s="19">
        <v>2.0529999999999999</v>
      </c>
      <c r="CJ1727" s="19">
        <v>1.8</v>
      </c>
      <c r="CK1727" s="19">
        <v>1.673</v>
      </c>
      <c r="CL1727" s="19">
        <v>1.0309999999999999</v>
      </c>
      <c r="CM1727" s="19">
        <v>1.5609999999999999</v>
      </c>
      <c r="CN1727" s="19">
        <v>0.77300000000000002</v>
      </c>
      <c r="CO1727" s="19">
        <v>1.179</v>
      </c>
      <c r="CP1727" s="19">
        <v>0.622</v>
      </c>
      <c r="CQ1727" s="19">
        <v>1.663</v>
      </c>
      <c r="CR1727" s="19">
        <v>1.2390000000000001</v>
      </c>
      <c r="CS1727" s="19">
        <v>1.0269999999999999</v>
      </c>
      <c r="CT1727" s="19">
        <v>1.3859999999999999</v>
      </c>
      <c r="CU1727" s="19">
        <v>0.64300000000000002</v>
      </c>
      <c r="CV1727" s="19">
        <v>1.554</v>
      </c>
      <c r="CW1727" s="19">
        <v>2.2749999999999999</v>
      </c>
    </row>
    <row r="1728" spans="1:101" s="1" customFormat="1" ht="15" x14ac:dyDescent="0.2">
      <c r="A1728" s="19">
        <v>2865</v>
      </c>
      <c r="B1728" s="19">
        <v>543.20000000000005</v>
      </c>
      <c r="C1728" s="19">
        <v>1499.4</v>
      </c>
      <c r="D1728" s="19">
        <v>494.62959999999998</v>
      </c>
      <c r="E1728" s="19">
        <v>496.63920000000002</v>
      </c>
      <c r="F1728" s="19">
        <v>521.14250000000004</v>
      </c>
      <c r="G1728" s="20">
        <v>11296</v>
      </c>
      <c r="H1728" s="19">
        <v>2</v>
      </c>
      <c r="I1728" s="19">
        <v>2</v>
      </c>
      <c r="J1728" s="19" t="s">
        <v>103</v>
      </c>
      <c r="M1728" s="10"/>
      <c r="N1728" s="10"/>
      <c r="U1728" s="21">
        <v>0</v>
      </c>
      <c r="V1728" s="21">
        <v>4</v>
      </c>
      <c r="W1728" s="21">
        <v>250</v>
      </c>
      <c r="X1728" s="19">
        <v>0.05</v>
      </c>
      <c r="Y1728" s="19">
        <v>0.34</v>
      </c>
      <c r="Z1728" s="19">
        <v>0.372</v>
      </c>
      <c r="AA1728" s="19">
        <v>0.33800000000000002</v>
      </c>
      <c r="AB1728" s="22">
        <f t="shared" si="423"/>
        <v>0.38044444444444436</v>
      </c>
      <c r="AC1728" s="22">
        <f t="shared" si="424"/>
        <v>0.23922222222222217</v>
      </c>
      <c r="AD1728" s="22">
        <f t="shared" si="425"/>
        <v>0.34983333333333333</v>
      </c>
      <c r="AE1728" s="22">
        <f t="shared" si="426"/>
        <v>1.5903390617742685</v>
      </c>
      <c r="AF1728" s="22">
        <f t="shared" si="427"/>
        <v>1.0875019850722565</v>
      </c>
      <c r="AG1728" s="22">
        <f t="shared" si="428"/>
        <v>0.66933438223391328</v>
      </c>
      <c r="AH1728" s="22">
        <f t="shared" si="429"/>
        <v>0.12101803438783627</v>
      </c>
      <c r="AI1728" s="22">
        <f t="shared" si="430"/>
        <v>-3.3197223088267709</v>
      </c>
      <c r="AJ1728" s="22">
        <f t="shared" si="431"/>
        <v>-0.208256203409</v>
      </c>
      <c r="AK1728" s="22">
        <f t="shared" si="436"/>
        <v>0</v>
      </c>
      <c r="AL1728" s="22" t="str">
        <f t="shared" si="432"/>
        <v>Lowering</v>
      </c>
      <c r="AM1728" s="24">
        <f t="shared" si="433"/>
        <v>4.7893622988307033E-4</v>
      </c>
      <c r="AN1728" s="24">
        <f t="shared" si="434"/>
        <v>0.61907575587723596</v>
      </c>
      <c r="AO1728" s="25">
        <v>1.7135199999999999</v>
      </c>
      <c r="AP1728" s="24">
        <f t="shared" si="435"/>
        <v>0.61907575587723596</v>
      </c>
      <c r="AQ1728" s="25">
        <v>0.43246099999999998</v>
      </c>
      <c r="AR1728" s="25">
        <v>0.58121199999999995</v>
      </c>
      <c r="AS1728" s="19">
        <v>2865</v>
      </c>
      <c r="AT1728" s="19">
        <v>0.30099999999999999</v>
      </c>
      <c r="AU1728" s="19">
        <v>0.64100000000000001</v>
      </c>
      <c r="AV1728" s="19">
        <v>0.34799999999999998</v>
      </c>
      <c r="AW1728" s="19">
        <v>0.249</v>
      </c>
      <c r="AX1728" s="19">
        <v>0.5</v>
      </c>
      <c r="AY1728" s="19">
        <v>0.218</v>
      </c>
      <c r="AZ1728" s="19">
        <v>0.32400000000000001</v>
      </c>
      <c r="BA1728" s="19">
        <v>0.40300000000000002</v>
      </c>
      <c r="BB1728" s="19">
        <v>0.438</v>
      </c>
      <c r="BC1728" s="19">
        <v>0.53</v>
      </c>
      <c r="BD1728" s="19">
        <v>0.22</v>
      </c>
      <c r="BE1728" s="19">
        <v>0.33800000000000002</v>
      </c>
      <c r="BF1728" s="19">
        <v>0.63</v>
      </c>
      <c r="BG1728" s="19">
        <v>0.29599999999999999</v>
      </c>
      <c r="BH1728" s="19">
        <v>0.316</v>
      </c>
      <c r="BI1728" s="19">
        <v>0.29699999999999999</v>
      </c>
      <c r="BJ1728" s="19">
        <v>0.26800000000000002</v>
      </c>
      <c r="BK1728" s="19">
        <v>0.53100000000000003</v>
      </c>
      <c r="BL1728" s="19"/>
      <c r="BM1728" s="19">
        <v>0.255</v>
      </c>
      <c r="BN1728" s="19">
        <v>0.24099999999999999</v>
      </c>
      <c r="BO1728" s="19">
        <v>0.33500000000000002</v>
      </c>
      <c r="BP1728" s="19">
        <v>0.34499999999999997</v>
      </c>
      <c r="BQ1728" s="19">
        <v>0.25</v>
      </c>
      <c r="BR1728" s="19">
        <v>0.223</v>
      </c>
      <c r="BS1728" s="19">
        <v>0.19800000000000001</v>
      </c>
      <c r="BT1728" s="19">
        <v>0.20699999999999999</v>
      </c>
      <c r="BU1728" s="19">
        <v>0.14000000000000001</v>
      </c>
      <c r="BV1728" s="19">
        <v>0.222</v>
      </c>
      <c r="BW1728" s="19">
        <v>0.17499999999999999</v>
      </c>
      <c r="BX1728" s="19">
        <v>0.247</v>
      </c>
      <c r="BY1728" s="19">
        <v>0.28599999999999998</v>
      </c>
      <c r="BZ1728" s="19">
        <v>0.34499999999999997</v>
      </c>
      <c r="CA1728" s="19">
        <v>0.183</v>
      </c>
      <c r="CB1728" s="19">
        <v>0.14699999999999999</v>
      </c>
      <c r="CC1728" s="19">
        <v>0.312</v>
      </c>
      <c r="CD1728" s="19">
        <v>0.19500000000000001</v>
      </c>
      <c r="CE1728" s="19"/>
      <c r="CF1728" s="19">
        <v>0.34599999999999997</v>
      </c>
      <c r="CG1728" s="19">
        <v>0.61599999999999999</v>
      </c>
      <c r="CH1728" s="19">
        <v>0.25900000000000001</v>
      </c>
      <c r="CI1728" s="19">
        <v>0.214</v>
      </c>
      <c r="CJ1728" s="19">
        <v>0.14199999999999999</v>
      </c>
      <c r="CK1728" s="19">
        <v>0.38</v>
      </c>
      <c r="CL1728" s="19">
        <v>0.81699999999999995</v>
      </c>
      <c r="CM1728" s="19">
        <v>0.246</v>
      </c>
      <c r="CN1728" s="19">
        <v>0.28899999999999998</v>
      </c>
      <c r="CO1728" s="19">
        <v>0.32100000000000001</v>
      </c>
      <c r="CP1728" s="19">
        <v>0.378</v>
      </c>
      <c r="CQ1728" s="19">
        <v>0.14899999999999999</v>
      </c>
      <c r="CR1728" s="19">
        <v>0.245</v>
      </c>
      <c r="CS1728" s="19">
        <v>0.23</v>
      </c>
      <c r="CT1728" s="19">
        <v>0.246</v>
      </c>
      <c r="CU1728" s="19">
        <v>0.93899999999999995</v>
      </c>
      <c r="CV1728" s="19">
        <v>0.28899999999999998</v>
      </c>
      <c r="CW1728" s="19">
        <v>0.191</v>
      </c>
    </row>
    <row r="1729" spans="1:101" s="1" customFormat="1" ht="15" x14ac:dyDescent="0.2">
      <c r="A1729" s="19">
        <v>2866</v>
      </c>
      <c r="B1729" s="19">
        <v>543.79999999999995</v>
      </c>
      <c r="C1729" s="19">
        <v>1499.6</v>
      </c>
      <c r="D1729" s="19">
        <v>320.13170000000002</v>
      </c>
      <c r="E1729" s="19">
        <v>322.13799999999998</v>
      </c>
      <c r="F1729" s="19">
        <v>86.073300000000003</v>
      </c>
      <c r="G1729" s="20">
        <v>35091.42308</v>
      </c>
      <c r="H1729" s="19">
        <v>1</v>
      </c>
      <c r="I1729" s="19">
        <v>1</v>
      </c>
      <c r="J1729" s="19" t="s">
        <v>109</v>
      </c>
      <c r="M1729" s="10"/>
      <c r="N1729" s="10"/>
      <c r="U1729" s="21">
        <v>1</v>
      </c>
      <c r="V1729" s="21">
        <v>26</v>
      </c>
      <c r="W1729" s="21">
        <v>379</v>
      </c>
      <c r="X1729" s="19">
        <v>0.05</v>
      </c>
      <c r="Y1729" s="19">
        <v>0.96399999999999997</v>
      </c>
      <c r="Z1729" s="19">
        <v>1.0109999999999999</v>
      </c>
      <c r="AA1729" s="19">
        <v>0.96799999999999997</v>
      </c>
      <c r="AB1729" s="22">
        <f t="shared" si="423"/>
        <v>1.0250555555555556</v>
      </c>
      <c r="AC1729" s="22">
        <f t="shared" si="424"/>
        <v>1.1127222222222219</v>
      </c>
      <c r="AD1729" s="22">
        <f t="shared" si="425"/>
        <v>1.0132777777777777</v>
      </c>
      <c r="AE1729" s="22">
        <f t="shared" si="426"/>
        <v>0.92121423935293856</v>
      </c>
      <c r="AF1729" s="22">
        <f t="shared" si="427"/>
        <v>1.0116234442677778</v>
      </c>
      <c r="AG1729" s="22">
        <f t="shared" si="428"/>
        <v>-0.11839138362080205</v>
      </c>
      <c r="AH1729" s="22">
        <f t="shared" si="429"/>
        <v>1.6672376808269013E-2</v>
      </c>
      <c r="AI1729" s="22">
        <f t="shared" si="430"/>
        <v>-1.0129141381060747</v>
      </c>
      <c r="AJ1729" s="22">
        <f t="shared" si="431"/>
        <v>-0.12284643881615923</v>
      </c>
      <c r="AK1729" s="22">
        <f t="shared" si="436"/>
        <v>0</v>
      </c>
      <c r="AL1729" s="22" t="str">
        <f t="shared" si="432"/>
        <v>Increase</v>
      </c>
      <c r="AM1729" s="24">
        <f t="shared" si="433"/>
        <v>9.707018602241238E-2</v>
      </c>
      <c r="AN1729" s="24">
        <f t="shared" si="434"/>
        <v>0.75362198808874736</v>
      </c>
      <c r="AO1729" s="25">
        <v>0.95911599999999997</v>
      </c>
      <c r="AP1729" s="24">
        <f t="shared" si="435"/>
        <v>0.75362198808874736</v>
      </c>
      <c r="AQ1729" s="25">
        <v>0.59728199999999998</v>
      </c>
      <c r="AR1729" s="25">
        <v>0.71754499999999999</v>
      </c>
      <c r="AS1729" s="19">
        <v>2866</v>
      </c>
      <c r="AT1729" s="19">
        <v>0.999</v>
      </c>
      <c r="AU1729" s="19">
        <v>1.1040000000000001</v>
      </c>
      <c r="AV1729" s="19">
        <v>0.96099999999999997</v>
      </c>
      <c r="AW1729" s="19">
        <v>0.99299999999999999</v>
      </c>
      <c r="AX1729" s="19">
        <v>1.2070000000000001</v>
      </c>
      <c r="AY1729" s="19">
        <v>0.98599999999999999</v>
      </c>
      <c r="AZ1729" s="19">
        <v>1.087</v>
      </c>
      <c r="BA1729" s="19">
        <v>0.97</v>
      </c>
      <c r="BB1729" s="19">
        <v>1.0209999999999999</v>
      </c>
      <c r="BC1729" s="19">
        <v>1.181</v>
      </c>
      <c r="BD1729" s="19">
        <v>1.0620000000000001</v>
      </c>
      <c r="BE1729" s="19">
        <v>1.1879999999999999</v>
      </c>
      <c r="BF1729" s="19">
        <v>0.96899999999999997</v>
      </c>
      <c r="BG1729" s="19">
        <v>1.044</v>
      </c>
      <c r="BH1729" s="19">
        <v>0.95099999999999996</v>
      </c>
      <c r="BI1729" s="19">
        <v>0.79</v>
      </c>
      <c r="BJ1729" s="19">
        <v>0.99399999999999999</v>
      </c>
      <c r="BK1729" s="19">
        <v>0.94399999999999995</v>
      </c>
      <c r="BL1729" s="19"/>
      <c r="BM1729" s="19">
        <v>0.92500000000000004</v>
      </c>
      <c r="BN1729" s="19">
        <v>1.1659999999999999</v>
      </c>
      <c r="BO1729" s="19">
        <v>1.0620000000000001</v>
      </c>
      <c r="BP1729" s="19">
        <v>1.2330000000000001</v>
      </c>
      <c r="BQ1729" s="19">
        <v>1.165</v>
      </c>
      <c r="BR1729" s="19">
        <v>0.94499999999999995</v>
      </c>
      <c r="BS1729" s="19">
        <v>1.373</v>
      </c>
      <c r="BT1729" s="19">
        <v>0.97899999999999998</v>
      </c>
      <c r="BU1729" s="19">
        <v>0.97099999999999997</v>
      </c>
      <c r="BV1729" s="19">
        <v>1.081</v>
      </c>
      <c r="BW1729" s="19">
        <v>0.92</v>
      </c>
      <c r="BX1729" s="19">
        <v>1.002</v>
      </c>
      <c r="BY1729" s="19">
        <v>1.5349999999999999</v>
      </c>
      <c r="BZ1729" s="19">
        <v>0.91500000000000004</v>
      </c>
      <c r="CA1729" s="19">
        <v>1.1240000000000001</v>
      </c>
      <c r="CB1729" s="19">
        <v>1.502</v>
      </c>
      <c r="CC1729" s="19">
        <v>1.048</v>
      </c>
      <c r="CD1729" s="19">
        <v>1.083</v>
      </c>
      <c r="CE1729" s="19"/>
      <c r="CF1729" s="19">
        <v>0.97499999999999998</v>
      </c>
      <c r="CG1729" s="19">
        <v>0.92500000000000004</v>
      </c>
      <c r="CH1729" s="19">
        <v>1.0960000000000001</v>
      </c>
      <c r="CI1729" s="19">
        <v>1.2190000000000001</v>
      </c>
      <c r="CJ1729" s="19">
        <v>1.0760000000000001</v>
      </c>
      <c r="CK1729" s="19">
        <v>0.84499999999999997</v>
      </c>
      <c r="CL1729" s="19">
        <v>0.97299999999999998</v>
      </c>
      <c r="CM1729" s="19">
        <v>1.1359999999999999</v>
      </c>
      <c r="CN1729" s="19">
        <v>0.93300000000000005</v>
      </c>
      <c r="CO1729" s="19">
        <v>0.90900000000000003</v>
      </c>
      <c r="CP1729" s="19">
        <v>1.0129999999999999</v>
      </c>
      <c r="CQ1729" s="19">
        <v>1.2030000000000001</v>
      </c>
      <c r="CR1729" s="19">
        <v>1.157</v>
      </c>
      <c r="CS1729" s="19">
        <v>1.0649999999999999</v>
      </c>
      <c r="CT1729" s="19">
        <v>0.95499999999999996</v>
      </c>
      <c r="CU1729" s="19">
        <v>1.0660000000000001</v>
      </c>
      <c r="CV1729" s="19">
        <v>0.86099999999999999</v>
      </c>
      <c r="CW1729" s="19">
        <v>0.83199999999999996</v>
      </c>
    </row>
    <row r="1730" spans="1:101" s="1" customFormat="1" ht="25.5" x14ac:dyDescent="0.2">
      <c r="A1730" s="19">
        <v>2867</v>
      </c>
      <c r="B1730" s="19">
        <v>544.20000000000005</v>
      </c>
      <c r="C1730" s="19">
        <v>1499.9</v>
      </c>
      <c r="D1730" s="19">
        <v>324.0797</v>
      </c>
      <c r="E1730" s="19">
        <v>326.08600000000001</v>
      </c>
      <c r="F1730" s="19">
        <v>180.0428</v>
      </c>
      <c r="G1730" s="20">
        <v>4373.3846149999999</v>
      </c>
      <c r="H1730" s="19">
        <v>2</v>
      </c>
      <c r="I1730" s="19">
        <v>2</v>
      </c>
      <c r="J1730" s="19" t="s">
        <v>131</v>
      </c>
      <c r="M1730" s="10"/>
      <c r="N1730" s="10"/>
      <c r="O1730" s="19" t="s">
        <v>385</v>
      </c>
      <c r="P1730" s="19" t="s">
        <v>386</v>
      </c>
      <c r="Q1730" s="19">
        <v>0.69</v>
      </c>
      <c r="R1730" s="19">
        <v>33.1</v>
      </c>
      <c r="S1730" s="19" t="s">
        <v>133</v>
      </c>
      <c r="T1730" s="19" t="s">
        <v>134</v>
      </c>
      <c r="X1730" s="19">
        <v>0.05</v>
      </c>
      <c r="Y1730" s="19">
        <v>1.0820000000000001</v>
      </c>
      <c r="Z1730" s="19">
        <v>1.9039999999999999</v>
      </c>
      <c r="AA1730" s="19">
        <v>1.137</v>
      </c>
      <c r="AB1730" s="22">
        <f t="shared" si="423"/>
        <v>1.146222222222222</v>
      </c>
      <c r="AC1730" s="22">
        <f t="shared" si="424"/>
        <v>1.3972222222222221</v>
      </c>
      <c r="AD1730" s="22">
        <f t="shared" si="425"/>
        <v>1.4941666666666669</v>
      </c>
      <c r="AE1730" s="22">
        <f t="shared" si="426"/>
        <v>0.82035785288270369</v>
      </c>
      <c r="AF1730" s="22">
        <f t="shared" si="427"/>
        <v>0.76713143707008713</v>
      </c>
      <c r="AG1730" s="22">
        <f t="shared" si="428"/>
        <v>-0.28567472179103787</v>
      </c>
      <c r="AH1730" s="22">
        <f t="shared" si="429"/>
        <v>-0.38245431068767977</v>
      </c>
      <c r="AI1730" s="22">
        <f t="shared" si="430"/>
        <v>-1.0496797256579788</v>
      </c>
      <c r="AJ1730" s="22">
        <f t="shared" si="431"/>
        <v>-1.5906902284912867</v>
      </c>
      <c r="AK1730" s="22" t="str">
        <f t="shared" si="436"/>
        <v>2-Hydroxy-3-(4-hydroxyphenyl)propenoate - 2 tags</v>
      </c>
      <c r="AL1730" s="22" t="str">
        <f t="shared" si="432"/>
        <v>Increase</v>
      </c>
      <c r="AM1730" s="24">
        <f t="shared" si="433"/>
        <v>8.9190844150409343E-2</v>
      </c>
      <c r="AN1730" s="24">
        <f t="shared" si="434"/>
        <v>2.5663138720416302E-2</v>
      </c>
      <c r="AO1730" s="25">
        <v>0.88068900000000006</v>
      </c>
      <c r="AP1730" s="24">
        <f t="shared" si="435"/>
        <v>2.5663138720416302E-2</v>
      </c>
      <c r="AQ1730" s="25">
        <v>1.19092</v>
      </c>
      <c r="AR1730" s="25">
        <v>1.09016</v>
      </c>
      <c r="AS1730" s="19">
        <v>2867</v>
      </c>
      <c r="AT1730" s="19">
        <v>1.036</v>
      </c>
      <c r="AU1730" s="19">
        <v>0.90100000000000002</v>
      </c>
      <c r="AV1730" s="19">
        <v>1.0369999999999999</v>
      </c>
      <c r="AW1730" s="19">
        <v>0.92700000000000005</v>
      </c>
      <c r="AX1730" s="19">
        <v>0.76400000000000001</v>
      </c>
      <c r="AY1730" s="19">
        <v>0.77800000000000002</v>
      </c>
      <c r="AZ1730" s="19">
        <v>1.3089999999999999</v>
      </c>
      <c r="BA1730" s="19">
        <v>0.879</v>
      </c>
      <c r="BB1730" s="19">
        <v>1.647</v>
      </c>
      <c r="BC1730" s="19">
        <v>1.6</v>
      </c>
      <c r="BD1730" s="19">
        <v>2.0230000000000001</v>
      </c>
      <c r="BE1730" s="19">
        <v>1.2290000000000001</v>
      </c>
      <c r="BF1730" s="19">
        <v>1.04</v>
      </c>
      <c r="BG1730" s="19">
        <v>0.997</v>
      </c>
      <c r="BH1730" s="19">
        <v>1.038</v>
      </c>
      <c r="BI1730" s="19">
        <v>1.4470000000000001</v>
      </c>
      <c r="BJ1730" s="19">
        <v>0.873</v>
      </c>
      <c r="BK1730" s="19">
        <v>1.107</v>
      </c>
      <c r="BL1730" s="19"/>
      <c r="BM1730" s="19">
        <v>1.4750000000000001</v>
      </c>
      <c r="BN1730" s="19">
        <v>1.978</v>
      </c>
      <c r="BO1730" s="19">
        <v>1.2629999999999999</v>
      </c>
      <c r="BP1730" s="19">
        <v>1.325</v>
      </c>
      <c r="BQ1730" s="19">
        <v>1.071</v>
      </c>
      <c r="BR1730" s="19">
        <v>1.609</v>
      </c>
      <c r="BS1730" s="19">
        <v>0.81200000000000006</v>
      </c>
      <c r="BT1730" s="19">
        <v>0.71899999999999997</v>
      </c>
      <c r="BU1730" s="19">
        <v>2.6280000000000001</v>
      </c>
      <c r="BV1730" s="19">
        <v>2.2879999999999998</v>
      </c>
      <c r="BW1730" s="19">
        <v>1.49</v>
      </c>
      <c r="BX1730" s="19">
        <v>0.7</v>
      </c>
      <c r="BY1730" s="19">
        <v>1.302</v>
      </c>
      <c r="BZ1730" s="19">
        <v>1.026</v>
      </c>
      <c r="CA1730" s="19">
        <v>1.3560000000000001</v>
      </c>
      <c r="CB1730" s="19">
        <v>1.282</v>
      </c>
      <c r="CC1730" s="19">
        <v>1.37</v>
      </c>
      <c r="CD1730" s="19">
        <v>1.456</v>
      </c>
      <c r="CE1730" s="19"/>
      <c r="CF1730" s="19">
        <v>0.63900000000000001</v>
      </c>
      <c r="CG1730" s="19">
        <v>2.0339999999999998</v>
      </c>
      <c r="CH1730" s="19">
        <v>1.1060000000000001</v>
      </c>
      <c r="CI1730" s="19">
        <v>1.52</v>
      </c>
      <c r="CJ1730" s="19">
        <v>1.722</v>
      </c>
      <c r="CK1730" s="19">
        <v>1.5249999999999999</v>
      </c>
      <c r="CL1730" s="19">
        <v>0.77200000000000002</v>
      </c>
      <c r="CM1730" s="19">
        <v>1.7130000000000001</v>
      </c>
      <c r="CN1730" s="19">
        <v>1.9550000000000001</v>
      </c>
      <c r="CO1730" s="19">
        <v>1.0549999999999999</v>
      </c>
      <c r="CP1730" s="19">
        <v>1.089</v>
      </c>
      <c r="CQ1730" s="19">
        <v>1.298</v>
      </c>
      <c r="CR1730" s="19">
        <v>1.288</v>
      </c>
      <c r="CS1730" s="19">
        <v>1.091</v>
      </c>
      <c r="CT1730" s="19">
        <v>2.1349999999999998</v>
      </c>
      <c r="CU1730" s="19">
        <v>1.6990000000000001</v>
      </c>
      <c r="CV1730" s="19">
        <v>2.7890000000000001</v>
      </c>
      <c r="CW1730" s="19">
        <v>1.4650000000000001</v>
      </c>
    </row>
    <row r="1731" spans="1:101" s="1" customFormat="1" ht="15" x14ac:dyDescent="0.2">
      <c r="A1731" s="19">
        <v>2868</v>
      </c>
      <c r="B1731" s="19">
        <v>543.9</v>
      </c>
      <c r="C1731" s="19">
        <v>1500</v>
      </c>
      <c r="D1731" s="19">
        <v>285.60059999999999</v>
      </c>
      <c r="E1731" s="19">
        <v>287.60629999999998</v>
      </c>
      <c r="F1731" s="19">
        <v>103.08450000000001</v>
      </c>
      <c r="G1731" s="20">
        <v>2904</v>
      </c>
      <c r="H1731" s="19">
        <v>2</v>
      </c>
      <c r="I1731" s="19">
        <v>2</v>
      </c>
      <c r="J1731" s="19" t="s">
        <v>112</v>
      </c>
      <c r="M1731" s="10"/>
      <c r="N1731" s="10"/>
      <c r="X1731" s="19">
        <v>0.05</v>
      </c>
      <c r="Y1731" s="19">
        <v>1.165</v>
      </c>
      <c r="Z1731" s="19">
        <v>1.127</v>
      </c>
      <c r="AA1731" s="19">
        <v>0.91700000000000004</v>
      </c>
      <c r="AB1731" s="22">
        <f t="shared" ref="AB1731:AB1794" si="437">AVERAGE(AT1731:BK1731)</f>
        <v>1.1598333333333335</v>
      </c>
      <c r="AC1731" s="22">
        <f t="shared" ref="AC1731:AC1794" si="438">AVERAGE(BM1731:CD1731)</f>
        <v>1.0561666666666669</v>
      </c>
      <c r="AD1731" s="22">
        <f t="shared" ref="AD1731:AD1794" si="439">AVERAGE(CF1731:CW1731)</f>
        <v>1.0215000000000001</v>
      </c>
      <c r="AE1731" s="22">
        <f t="shared" ref="AE1731:AE1794" si="440">AB1731/AC1731</f>
        <v>1.0981537004891904</v>
      </c>
      <c r="AF1731" s="22">
        <f t="shared" ref="AF1731:AF1794" si="441">AB1731/AD1731</f>
        <v>1.1354217653777126</v>
      </c>
      <c r="AG1731" s="22">
        <f t="shared" ref="AG1731:AG1794" si="442">LOG(AE1731,2)</f>
        <v>0.13507999187949604</v>
      </c>
      <c r="AH1731" s="22">
        <f t="shared" ref="AH1731:AH1794" si="443">LOG(AF1731,2)</f>
        <v>0.18322830261896256</v>
      </c>
      <c r="AI1731" s="22">
        <f t="shared" ref="AI1731:AI1794" si="444">LOG(AM1731,10)</f>
        <v>-0.98760891605830003</v>
      </c>
      <c r="AJ1731" s="22">
        <f t="shared" ref="AJ1731:AJ1794" si="445">LOG(AN1731,10)</f>
        <v>-1.8094800756314759</v>
      </c>
      <c r="AK1731" s="22">
        <f t="shared" si="436"/>
        <v>0</v>
      </c>
      <c r="AL1731" s="22" t="str">
        <f t="shared" ref="AL1731:AL1794" si="446">+IF(AB1731&lt;AC1731,"Increase","Lowering")</f>
        <v>Lowering</v>
      </c>
      <c r="AM1731" s="24">
        <f t="shared" ref="AM1731:AM1794" si="447">_xlfn.T.TEST(AT1731:BK1731,BM1731:CD1731,2,3)</f>
        <v>0.10289424479090216</v>
      </c>
      <c r="AN1731" s="24">
        <f t="shared" ref="AN1731:AN1794" si="448">_xlfn.T.TEST(AT1731:BK1731,CF1731:CW1731,2,3)</f>
        <v>1.5506719261973357E-2</v>
      </c>
      <c r="AO1731" s="25">
        <v>0.87973000000000001</v>
      </c>
      <c r="AP1731" s="24">
        <f t="shared" ref="AP1731:AP1794" si="449">_xlfn.T.TEST(AT1731:BK1731,CF1731:CW1731,2,3)</f>
        <v>1.5506719261973357E-2</v>
      </c>
      <c r="AQ1731" s="25">
        <v>1.3183199999999999</v>
      </c>
      <c r="AR1731" s="25">
        <v>1.1789499999999999</v>
      </c>
      <c r="AS1731" s="19">
        <v>2868</v>
      </c>
      <c r="AT1731" s="19">
        <v>1.3740000000000001</v>
      </c>
      <c r="AU1731" s="19">
        <v>1.1659999999999999</v>
      </c>
      <c r="AV1731" s="19">
        <v>1.0680000000000001</v>
      </c>
      <c r="AW1731" s="19">
        <v>1.2410000000000001</v>
      </c>
      <c r="AX1731" s="19">
        <v>1.415</v>
      </c>
      <c r="AY1731" s="19">
        <v>0.95499999999999996</v>
      </c>
      <c r="AZ1731" s="19">
        <v>1.2689999999999999</v>
      </c>
      <c r="BA1731" s="19">
        <v>1.2549999999999999</v>
      </c>
      <c r="BB1731" s="19">
        <v>1.2310000000000001</v>
      </c>
      <c r="BC1731" s="19">
        <v>1.38</v>
      </c>
      <c r="BD1731" s="19">
        <v>1.149</v>
      </c>
      <c r="BE1731" s="19">
        <v>0.98399999999999999</v>
      </c>
      <c r="BF1731" s="19">
        <v>0.94499999999999995</v>
      </c>
      <c r="BG1731" s="19">
        <v>1.0249999999999999</v>
      </c>
      <c r="BH1731" s="19">
        <v>1.1279999999999999</v>
      </c>
      <c r="BI1731" s="19">
        <v>0.93</v>
      </c>
      <c r="BJ1731" s="19">
        <v>1.37</v>
      </c>
      <c r="BK1731" s="19">
        <v>0.99199999999999999</v>
      </c>
      <c r="BL1731" s="19"/>
      <c r="BM1731" s="19">
        <v>1.121</v>
      </c>
      <c r="BN1731" s="19">
        <v>1.0289999999999999</v>
      </c>
      <c r="BO1731" s="19">
        <v>1.173</v>
      </c>
      <c r="BP1731" s="19">
        <v>1.452</v>
      </c>
      <c r="BQ1731" s="19">
        <v>0.85099999999999998</v>
      </c>
      <c r="BR1731" s="19">
        <v>0.81699999999999995</v>
      </c>
      <c r="BS1731" s="19">
        <v>1.333</v>
      </c>
      <c r="BT1731" s="19">
        <v>1.3120000000000001</v>
      </c>
      <c r="BU1731" s="19">
        <v>1.1040000000000001</v>
      </c>
      <c r="BV1731" s="19">
        <v>0.90600000000000003</v>
      </c>
      <c r="BW1731" s="19">
        <v>0.77500000000000002</v>
      </c>
      <c r="BX1731" s="19">
        <v>0.93200000000000005</v>
      </c>
      <c r="BY1731" s="19">
        <v>0.92200000000000004</v>
      </c>
      <c r="BZ1731" s="19">
        <v>1.0860000000000001</v>
      </c>
      <c r="CA1731" s="19">
        <v>1.093</v>
      </c>
      <c r="CB1731" s="19">
        <v>1.3320000000000001</v>
      </c>
      <c r="CC1731" s="19">
        <v>0.80300000000000005</v>
      </c>
      <c r="CD1731" s="19">
        <v>0.97</v>
      </c>
      <c r="CE1731" s="19"/>
      <c r="CF1731" s="19">
        <v>1.1919999999999999</v>
      </c>
      <c r="CG1731" s="19">
        <v>0.93500000000000005</v>
      </c>
      <c r="CH1731" s="19">
        <v>0.95699999999999996</v>
      </c>
      <c r="CI1731" s="19">
        <v>1.258</v>
      </c>
      <c r="CJ1731" s="19">
        <v>0.99299999999999999</v>
      </c>
      <c r="CK1731" s="19">
        <v>1.0569999999999999</v>
      </c>
      <c r="CL1731" s="19">
        <v>1.1839999999999999</v>
      </c>
      <c r="CM1731" s="19">
        <v>0.80500000000000005</v>
      </c>
      <c r="CN1731" s="19">
        <v>1.2869999999999999</v>
      </c>
      <c r="CO1731" s="19">
        <v>0.83399999999999996</v>
      </c>
      <c r="CP1731" s="19">
        <v>0.873</v>
      </c>
      <c r="CQ1731" s="19">
        <v>0.88900000000000001</v>
      </c>
      <c r="CR1731" s="19">
        <v>0.94399999999999995</v>
      </c>
      <c r="CS1731" s="19">
        <v>0.86099999999999999</v>
      </c>
      <c r="CT1731" s="19">
        <v>1.262</v>
      </c>
      <c r="CU1731" s="19">
        <v>0.93</v>
      </c>
      <c r="CV1731" s="19">
        <v>0.96599999999999997</v>
      </c>
      <c r="CW1731" s="19">
        <v>1.1599999999999999</v>
      </c>
    </row>
    <row r="1732" spans="1:101" s="1" customFormat="1" ht="15" x14ac:dyDescent="0.2">
      <c r="A1732" s="19">
        <v>2869</v>
      </c>
      <c r="B1732" s="19">
        <v>543.79999999999995</v>
      </c>
      <c r="C1732" s="19">
        <v>1500.4</v>
      </c>
      <c r="D1732" s="19">
        <v>388.10820000000001</v>
      </c>
      <c r="E1732" s="19">
        <v>390.1146</v>
      </c>
      <c r="F1732" s="19">
        <v>154.04990000000001</v>
      </c>
      <c r="G1732" s="20">
        <v>5417.3333329999996</v>
      </c>
      <c r="H1732" s="19">
        <v>1</v>
      </c>
      <c r="I1732" s="19">
        <v>1</v>
      </c>
      <c r="J1732" s="19" t="s">
        <v>103</v>
      </c>
      <c r="M1732" s="10"/>
      <c r="N1732" s="10"/>
      <c r="U1732" s="21">
        <v>0</v>
      </c>
      <c r="V1732" s="21">
        <v>11</v>
      </c>
      <c r="W1732" s="21">
        <v>162</v>
      </c>
      <c r="X1732" s="19">
        <v>0.05</v>
      </c>
      <c r="Y1732" s="19">
        <v>1.0920000000000001</v>
      </c>
      <c r="Z1732" s="19">
        <v>0.82499999999999996</v>
      </c>
      <c r="AA1732" s="19">
        <v>1.135</v>
      </c>
      <c r="AB1732" s="22">
        <f t="shared" si="437"/>
        <v>1.2582777777777774</v>
      </c>
      <c r="AC1732" s="22">
        <f t="shared" si="438"/>
        <v>0.86550000000000005</v>
      </c>
      <c r="AD1732" s="22">
        <f t="shared" si="439"/>
        <v>1.121</v>
      </c>
      <c r="AE1732" s="22">
        <f t="shared" si="440"/>
        <v>1.4538160344052886</v>
      </c>
      <c r="AF1732" s="22">
        <f t="shared" si="441"/>
        <v>1.1224601050649219</v>
      </c>
      <c r="AG1732" s="22">
        <f t="shared" si="442"/>
        <v>0.53984472246059989</v>
      </c>
      <c r="AH1732" s="22">
        <f t="shared" si="443"/>
        <v>0.16666416902181194</v>
      </c>
      <c r="AI1732" s="22">
        <f t="shared" si="444"/>
        <v>-2.4723517831692314</v>
      </c>
      <c r="AJ1732" s="22">
        <f t="shared" si="445"/>
        <v>-0.41227541640747511</v>
      </c>
      <c r="AK1732" s="22">
        <f t="shared" si="436"/>
        <v>0</v>
      </c>
      <c r="AL1732" s="22" t="str">
        <f t="shared" si="446"/>
        <v>Lowering</v>
      </c>
      <c r="AM1732" s="24">
        <f t="shared" si="447"/>
        <v>3.3701421295629112E-3</v>
      </c>
      <c r="AN1732" s="24">
        <f t="shared" si="448"/>
        <v>0.3870121357070907</v>
      </c>
      <c r="AO1732" s="25">
        <v>1.4763500000000001</v>
      </c>
      <c r="AP1732" s="24">
        <f t="shared" si="449"/>
        <v>0.3870121357070907</v>
      </c>
      <c r="AQ1732" s="25">
        <v>0.49339899999999998</v>
      </c>
      <c r="AR1732" s="25">
        <v>0.64138600000000001</v>
      </c>
      <c r="AS1732" s="19">
        <v>2869</v>
      </c>
      <c r="AT1732" s="19">
        <v>1.208</v>
      </c>
      <c r="AU1732" s="19">
        <v>2.0129999999999999</v>
      </c>
      <c r="AV1732" s="19">
        <v>1.2490000000000001</v>
      </c>
      <c r="AW1732" s="19">
        <v>0.96099999999999997</v>
      </c>
      <c r="AX1732" s="19">
        <v>1.468</v>
      </c>
      <c r="AY1732" s="19">
        <v>0.83</v>
      </c>
      <c r="AZ1732" s="19">
        <v>0.70599999999999996</v>
      </c>
      <c r="BA1732" s="19">
        <v>1.2290000000000001</v>
      </c>
      <c r="BB1732" s="19">
        <v>1.4319999999999999</v>
      </c>
      <c r="BC1732" s="19">
        <v>1.696</v>
      </c>
      <c r="BD1732" s="19">
        <v>0.498</v>
      </c>
      <c r="BE1732" s="19">
        <v>1.083</v>
      </c>
      <c r="BF1732" s="19">
        <v>2.339</v>
      </c>
      <c r="BG1732" s="19">
        <v>1.2430000000000001</v>
      </c>
      <c r="BH1732" s="19">
        <v>0.99399999999999999</v>
      </c>
      <c r="BI1732" s="19">
        <v>1.0629999999999999</v>
      </c>
      <c r="BJ1732" s="19">
        <v>0.871</v>
      </c>
      <c r="BK1732" s="19">
        <v>1.766</v>
      </c>
      <c r="BL1732" s="19"/>
      <c r="BM1732" s="19">
        <v>0.752</v>
      </c>
      <c r="BN1732" s="19">
        <v>0.85799999999999998</v>
      </c>
      <c r="BO1732" s="19">
        <v>1.012</v>
      </c>
      <c r="BP1732" s="19">
        <v>1.2090000000000001</v>
      </c>
      <c r="BQ1732" s="19">
        <v>0.97599999999999998</v>
      </c>
      <c r="BR1732" s="19">
        <v>0.95399999999999996</v>
      </c>
      <c r="BS1732" s="19">
        <v>0.82299999999999995</v>
      </c>
      <c r="BT1732" s="19">
        <v>0.745</v>
      </c>
      <c r="BU1732" s="19">
        <v>0.59599999999999997</v>
      </c>
      <c r="BV1732" s="19">
        <v>0.64400000000000002</v>
      </c>
      <c r="BW1732" s="19">
        <v>0.79700000000000004</v>
      </c>
      <c r="BX1732" s="19">
        <v>0.73299999999999998</v>
      </c>
      <c r="BY1732" s="19">
        <v>0.91700000000000004</v>
      </c>
      <c r="BZ1732" s="19">
        <v>1.2330000000000001</v>
      </c>
      <c r="CA1732" s="19">
        <v>0.94499999999999995</v>
      </c>
      <c r="CB1732" s="19">
        <v>0.48399999999999999</v>
      </c>
      <c r="CC1732" s="19">
        <v>1.1619999999999999</v>
      </c>
      <c r="CD1732" s="19">
        <v>0.73899999999999999</v>
      </c>
      <c r="CE1732" s="19"/>
      <c r="CF1732" s="19">
        <v>1.2849999999999999</v>
      </c>
      <c r="CG1732" s="19">
        <v>1.5309999999999999</v>
      </c>
      <c r="CH1732" s="19">
        <v>0.77700000000000002</v>
      </c>
      <c r="CI1732" s="19">
        <v>0.91</v>
      </c>
      <c r="CJ1732" s="19">
        <v>0.73899999999999999</v>
      </c>
      <c r="CK1732" s="19">
        <v>1.3879999999999999</v>
      </c>
      <c r="CL1732" s="19">
        <v>2.2069999999999999</v>
      </c>
      <c r="CM1732" s="19">
        <v>0.89800000000000002</v>
      </c>
      <c r="CN1732" s="19">
        <v>0.77</v>
      </c>
      <c r="CO1732" s="19">
        <v>1.0880000000000001</v>
      </c>
      <c r="CP1732" s="19">
        <v>1.1359999999999999</v>
      </c>
      <c r="CQ1732" s="19">
        <v>0.78100000000000003</v>
      </c>
      <c r="CR1732" s="19">
        <v>0.90400000000000003</v>
      </c>
      <c r="CS1732" s="19">
        <v>0.91700000000000004</v>
      </c>
      <c r="CT1732" s="19">
        <v>0.79500000000000004</v>
      </c>
      <c r="CU1732" s="19">
        <v>2.3140000000000001</v>
      </c>
      <c r="CV1732" s="19">
        <v>0.94499999999999995</v>
      </c>
      <c r="CW1732" s="19">
        <v>0.79300000000000004</v>
      </c>
    </row>
    <row r="1733" spans="1:101" s="1" customFormat="1" ht="15" x14ac:dyDescent="0.2">
      <c r="A1733" s="19">
        <v>2870</v>
      </c>
      <c r="B1733" s="19">
        <v>543.70000000000005</v>
      </c>
      <c r="C1733" s="19">
        <v>1500.7</v>
      </c>
      <c r="D1733" s="19">
        <v>665.28959999999995</v>
      </c>
      <c r="E1733" s="19">
        <v>667.29570000000001</v>
      </c>
      <c r="F1733" s="19">
        <v>431.23129999999998</v>
      </c>
      <c r="G1733" s="20">
        <v>6904.2222220000003</v>
      </c>
      <c r="H1733" s="19">
        <v>1</v>
      </c>
      <c r="I1733" s="19">
        <v>1</v>
      </c>
      <c r="J1733" s="19" t="s">
        <v>103</v>
      </c>
      <c r="M1733" s="10"/>
      <c r="N1733" s="10"/>
      <c r="U1733" s="21">
        <v>0</v>
      </c>
      <c r="V1733" s="21">
        <v>10</v>
      </c>
      <c r="W1733" s="21">
        <v>344</v>
      </c>
      <c r="X1733" s="19">
        <v>0.5333</v>
      </c>
      <c r="Y1733" s="19">
        <v>0.94299999999999995</v>
      </c>
      <c r="Z1733" s="19">
        <v>0.96099999999999997</v>
      </c>
      <c r="AA1733" s="19">
        <v>0.89</v>
      </c>
      <c r="AB1733" s="22">
        <f t="shared" si="437"/>
        <v>0.47857222222222234</v>
      </c>
      <c r="AC1733" s="22">
        <f t="shared" si="438"/>
        <v>1.8321666666666667</v>
      </c>
      <c r="AD1733" s="22">
        <f t="shared" si="439"/>
        <v>0.93718333333333326</v>
      </c>
      <c r="AE1733" s="22">
        <f t="shared" si="440"/>
        <v>0.26120561569483619</v>
      </c>
      <c r="AF1733" s="22">
        <f t="shared" si="441"/>
        <v>0.51064952309817258</v>
      </c>
      <c r="AG1733" s="22">
        <f t="shared" si="442"/>
        <v>-1.93674218097392</v>
      </c>
      <c r="AH1733" s="22">
        <f t="shared" si="443"/>
        <v>-0.96959463692384706</v>
      </c>
      <c r="AI1733" s="22">
        <f t="shared" si="444"/>
        <v>-7.6703116847872401</v>
      </c>
      <c r="AJ1733" s="22">
        <f t="shared" si="445"/>
        <v>-2.2992548047380916</v>
      </c>
      <c r="AK1733" s="22" t="s">
        <v>120</v>
      </c>
      <c r="AL1733" s="22" t="str">
        <f t="shared" si="446"/>
        <v>Increase</v>
      </c>
      <c r="AM1733" s="24">
        <f t="shared" si="447"/>
        <v>2.1364282657411783E-8</v>
      </c>
      <c r="AN1733" s="24">
        <f t="shared" si="448"/>
        <v>5.0204794675019065E-3</v>
      </c>
      <c r="AO1733" s="25">
        <v>2.60392</v>
      </c>
      <c r="AP1733" s="24">
        <f t="shared" si="449"/>
        <v>5.0204794675019065E-3</v>
      </c>
      <c r="AQ1733" s="25">
        <v>1.6213200000000001</v>
      </c>
      <c r="AR1733" s="25">
        <v>1.7192799999999999</v>
      </c>
      <c r="AS1733" s="19">
        <v>2870</v>
      </c>
      <c r="AT1733" s="19">
        <v>0.46760000000000002</v>
      </c>
      <c r="AU1733" s="19">
        <v>0.48330000000000001</v>
      </c>
      <c r="AV1733" s="19">
        <v>0.4899</v>
      </c>
      <c r="AW1733" s="19">
        <v>0.46379999999999999</v>
      </c>
      <c r="AX1733" s="19">
        <v>0.47699999999999998</v>
      </c>
      <c r="AY1733" s="19">
        <v>0.46429999999999999</v>
      </c>
      <c r="AZ1733" s="19">
        <v>0.504</v>
      </c>
      <c r="BA1733" s="19">
        <v>0.498</v>
      </c>
      <c r="BB1733" s="19">
        <v>0.49159999999999998</v>
      </c>
      <c r="BC1733" s="19">
        <v>0.48809999999999998</v>
      </c>
      <c r="BD1733" s="19">
        <v>0.46779999999999999</v>
      </c>
      <c r="BE1733" s="19">
        <v>0.47389999999999999</v>
      </c>
      <c r="BF1733" s="19">
        <v>0.46700000000000003</v>
      </c>
      <c r="BG1733" s="19">
        <v>0.45860000000000001</v>
      </c>
      <c r="BH1733" s="19">
        <v>0.44230000000000003</v>
      </c>
      <c r="BI1733" s="19">
        <v>0.4819</v>
      </c>
      <c r="BJ1733" s="19">
        <v>0.50800000000000001</v>
      </c>
      <c r="BK1733" s="19">
        <v>0.48720000000000002</v>
      </c>
      <c r="BL1733" s="19"/>
      <c r="BM1733" s="19">
        <v>1.421</v>
      </c>
      <c r="BN1733" s="19">
        <v>1.514</v>
      </c>
      <c r="BO1733" s="19">
        <v>2.06</v>
      </c>
      <c r="BP1733" s="19">
        <v>1.6659999999999999</v>
      </c>
      <c r="BQ1733" s="19">
        <v>2.29</v>
      </c>
      <c r="BR1733" s="19">
        <v>1.256</v>
      </c>
      <c r="BS1733" s="19">
        <v>1.369</v>
      </c>
      <c r="BT1733" s="19">
        <v>2.9790000000000001</v>
      </c>
      <c r="BU1733" s="19">
        <v>1.7789999999999999</v>
      </c>
      <c r="BV1733" s="19">
        <v>1.2929999999999999</v>
      </c>
      <c r="BW1733" s="19">
        <v>2.0870000000000002</v>
      </c>
      <c r="BX1733" s="19">
        <v>1.9690000000000001</v>
      </c>
      <c r="BY1733" s="19">
        <v>3.1339999999999999</v>
      </c>
      <c r="BZ1733" s="19">
        <v>1.288</v>
      </c>
      <c r="CA1733" s="19">
        <v>1.1870000000000001</v>
      </c>
      <c r="CB1733" s="19">
        <v>1.2609999999999999</v>
      </c>
      <c r="CC1733" s="19">
        <v>2.0630000000000002</v>
      </c>
      <c r="CD1733" s="19">
        <v>2.363</v>
      </c>
      <c r="CE1733" s="19"/>
      <c r="CF1733" s="19">
        <v>0.50860000000000005</v>
      </c>
      <c r="CG1733" s="19">
        <v>2.141</v>
      </c>
      <c r="CH1733" s="19">
        <v>0.47470000000000001</v>
      </c>
      <c r="CI1733" s="19">
        <v>0.47320000000000001</v>
      </c>
      <c r="CJ1733" s="19">
        <v>1.468</v>
      </c>
      <c r="CK1733" s="19">
        <v>1.6719999999999999</v>
      </c>
      <c r="CL1733" s="19">
        <v>1.4119999999999999</v>
      </c>
      <c r="CM1733" s="19">
        <v>0.46210000000000001</v>
      </c>
      <c r="CN1733" s="19">
        <v>0.51539999999999997</v>
      </c>
      <c r="CO1733" s="19">
        <v>0.45950000000000002</v>
      </c>
      <c r="CP1733" s="19">
        <v>0.48699999999999999</v>
      </c>
      <c r="CQ1733" s="19">
        <v>0.4738</v>
      </c>
      <c r="CR1733" s="19">
        <v>1.6970000000000001</v>
      </c>
      <c r="CS1733" s="19">
        <v>0.48599999999999999</v>
      </c>
      <c r="CT1733" s="19">
        <v>1.5589999999999999</v>
      </c>
      <c r="CU1733" s="19">
        <v>1.6160000000000001</v>
      </c>
      <c r="CV1733" s="19">
        <v>0.45069999999999999</v>
      </c>
      <c r="CW1733" s="19">
        <v>0.51329999999999998</v>
      </c>
    </row>
    <row r="1734" spans="1:101" s="1" customFormat="1" ht="15" x14ac:dyDescent="0.2">
      <c r="A1734" s="19">
        <v>2871</v>
      </c>
      <c r="B1734" s="19">
        <v>544.79999999999995</v>
      </c>
      <c r="C1734" s="19">
        <v>1501.3</v>
      </c>
      <c r="D1734" s="19">
        <v>300.07889999999998</v>
      </c>
      <c r="E1734" s="19">
        <v>302.08589999999998</v>
      </c>
      <c r="F1734" s="19">
        <v>132.0412</v>
      </c>
      <c r="G1734" s="20">
        <v>10909.272730000001</v>
      </c>
      <c r="H1734" s="19">
        <v>2</v>
      </c>
      <c r="I1734" s="19">
        <v>2</v>
      </c>
      <c r="J1734" s="19" t="s">
        <v>109</v>
      </c>
      <c r="M1734" s="10"/>
      <c r="N1734" s="10"/>
      <c r="U1734" s="21">
        <v>7</v>
      </c>
      <c r="V1734" s="21">
        <v>65</v>
      </c>
      <c r="W1734" s="21">
        <v>697</v>
      </c>
      <c r="X1734" s="19">
        <v>0.05</v>
      </c>
      <c r="Y1734" s="19">
        <v>1.0980000000000001</v>
      </c>
      <c r="Z1734" s="19">
        <v>1.085</v>
      </c>
      <c r="AA1734" s="19">
        <v>1.2649999999999999</v>
      </c>
      <c r="AB1734" s="22">
        <f t="shared" si="437"/>
        <v>1.1794444444444447</v>
      </c>
      <c r="AC1734" s="22">
        <f t="shared" si="438"/>
        <v>0.78488888888888886</v>
      </c>
      <c r="AD1734" s="22">
        <f t="shared" si="439"/>
        <v>1.0606111111111112</v>
      </c>
      <c r="AE1734" s="22">
        <f t="shared" si="440"/>
        <v>1.502689694224236</v>
      </c>
      <c r="AF1734" s="22">
        <f t="shared" si="441"/>
        <v>1.1120423236079831</v>
      </c>
      <c r="AG1734" s="22">
        <f t="shared" si="442"/>
        <v>0.58754712314427449</v>
      </c>
      <c r="AH1734" s="22">
        <f t="shared" si="443"/>
        <v>0.15321169714179975</v>
      </c>
      <c r="AI1734" s="22">
        <f t="shared" si="444"/>
        <v>-2.6853423221438639</v>
      </c>
      <c r="AJ1734" s="22">
        <f t="shared" si="445"/>
        <v>-0.33033552239034569</v>
      </c>
      <c r="AK1734" s="22">
        <f>P1734</f>
        <v>0</v>
      </c>
      <c r="AL1734" s="22" t="str">
        <f t="shared" si="446"/>
        <v>Lowering</v>
      </c>
      <c r="AM1734" s="24">
        <f t="shared" si="447"/>
        <v>2.0637528111915218E-3</v>
      </c>
      <c r="AN1734" s="24">
        <f t="shared" si="448"/>
        <v>0.46737392323581717</v>
      </c>
      <c r="AO1734" s="25">
        <v>1.5335000000000001</v>
      </c>
      <c r="AP1734" s="24">
        <f t="shared" si="449"/>
        <v>0.46737392323581717</v>
      </c>
      <c r="AQ1734" s="25">
        <v>0.473022</v>
      </c>
      <c r="AR1734" s="25">
        <v>0.62660700000000003</v>
      </c>
      <c r="AS1734" s="19">
        <v>2871</v>
      </c>
      <c r="AT1734" s="19">
        <v>0.99</v>
      </c>
      <c r="AU1734" s="19">
        <v>1.8080000000000001</v>
      </c>
      <c r="AV1734" s="19">
        <v>1.3260000000000001</v>
      </c>
      <c r="AW1734" s="19">
        <v>0.84899999999999998</v>
      </c>
      <c r="AX1734" s="19">
        <v>1.2869999999999999</v>
      </c>
      <c r="AY1734" s="19">
        <v>0.77300000000000002</v>
      </c>
      <c r="AZ1734" s="19">
        <v>0.78800000000000003</v>
      </c>
      <c r="BA1734" s="19">
        <v>1.3620000000000001</v>
      </c>
      <c r="BB1734" s="19">
        <v>1.456</v>
      </c>
      <c r="BC1734" s="19">
        <v>1.609</v>
      </c>
      <c r="BD1734" s="19">
        <v>0.38800000000000001</v>
      </c>
      <c r="BE1734" s="19">
        <v>1.006</v>
      </c>
      <c r="BF1734" s="19">
        <v>2.1779999999999999</v>
      </c>
      <c r="BG1734" s="19">
        <v>0.84699999999999998</v>
      </c>
      <c r="BH1734" s="19">
        <v>0.92</v>
      </c>
      <c r="BI1734" s="19">
        <v>1.1919999999999999</v>
      </c>
      <c r="BJ1734" s="19">
        <v>0.79900000000000004</v>
      </c>
      <c r="BK1734" s="19">
        <v>1.6519999999999999</v>
      </c>
      <c r="BL1734" s="19"/>
      <c r="BM1734" s="19">
        <v>0.82899999999999996</v>
      </c>
      <c r="BN1734" s="19">
        <v>0.77700000000000002</v>
      </c>
      <c r="BO1734" s="19">
        <v>1.014</v>
      </c>
      <c r="BP1734" s="19">
        <v>0.92400000000000004</v>
      </c>
      <c r="BQ1734" s="19">
        <v>1.016</v>
      </c>
      <c r="BR1734" s="19">
        <v>0.67300000000000004</v>
      </c>
      <c r="BS1734" s="19">
        <v>0.84299999999999997</v>
      </c>
      <c r="BT1734" s="19">
        <v>0.67700000000000005</v>
      </c>
      <c r="BU1734" s="19">
        <v>0.51900000000000002</v>
      </c>
      <c r="BV1734" s="19">
        <v>0.56899999999999995</v>
      </c>
      <c r="BW1734" s="19">
        <v>0.56499999999999995</v>
      </c>
      <c r="BX1734" s="19">
        <v>0.751</v>
      </c>
      <c r="BY1734" s="19">
        <v>0.82799999999999996</v>
      </c>
      <c r="BZ1734" s="19">
        <v>1.141</v>
      </c>
      <c r="CA1734" s="19">
        <v>0.749</v>
      </c>
      <c r="CB1734" s="19">
        <v>0.63700000000000001</v>
      </c>
      <c r="CC1734" s="19">
        <v>0.97499999999999998</v>
      </c>
      <c r="CD1734" s="19">
        <v>0.64100000000000001</v>
      </c>
      <c r="CE1734" s="19"/>
      <c r="CF1734" s="19">
        <v>1.272</v>
      </c>
      <c r="CG1734" s="19">
        <v>1.665</v>
      </c>
      <c r="CH1734" s="19">
        <v>0.84599999999999997</v>
      </c>
      <c r="CI1734" s="19">
        <v>0.66700000000000004</v>
      </c>
      <c r="CJ1734" s="19">
        <v>0.316</v>
      </c>
      <c r="CK1734" s="19">
        <v>1.3169999999999999</v>
      </c>
      <c r="CL1734" s="19">
        <v>2.375</v>
      </c>
      <c r="CM1734" s="19">
        <v>0.79200000000000004</v>
      </c>
      <c r="CN1734" s="19">
        <v>0.92200000000000004</v>
      </c>
      <c r="CO1734" s="19">
        <v>1.0269999999999999</v>
      </c>
      <c r="CP1734" s="19">
        <v>1.2529999999999999</v>
      </c>
      <c r="CQ1734" s="19">
        <v>0.499</v>
      </c>
      <c r="CR1734" s="19">
        <v>1.1459999999999999</v>
      </c>
      <c r="CS1734" s="19">
        <v>0.79200000000000004</v>
      </c>
      <c r="CT1734" s="19">
        <v>0.55400000000000005</v>
      </c>
      <c r="CU1734" s="19">
        <v>1.944</v>
      </c>
      <c r="CV1734" s="19">
        <v>0.82399999999999995</v>
      </c>
      <c r="CW1734" s="19">
        <v>0.88</v>
      </c>
    </row>
    <row r="1735" spans="1:101" s="1" customFormat="1" ht="15" customHeight="1" x14ac:dyDescent="0.25">
      <c r="A1735" s="19">
        <v>2872</v>
      </c>
      <c r="B1735" s="19">
        <v>543.70000000000005</v>
      </c>
      <c r="C1735" s="19">
        <v>1501.6</v>
      </c>
      <c r="D1735" s="19">
        <v>620.23180000000002</v>
      </c>
      <c r="E1735" s="19">
        <v>622.23800000000006</v>
      </c>
      <c r="F1735" s="19">
        <v>386.17349999999999</v>
      </c>
      <c r="G1735" s="20">
        <v>12979.77778</v>
      </c>
      <c r="H1735" s="19">
        <v>1</v>
      </c>
      <c r="I1735" s="19">
        <v>1</v>
      </c>
      <c r="J1735" s="19" t="s">
        <v>103</v>
      </c>
      <c r="M1735" s="10"/>
      <c r="N1735" s="10"/>
      <c r="U1735" s="21">
        <v>0</v>
      </c>
      <c r="V1735" s="21">
        <v>19</v>
      </c>
      <c r="W1735" s="21">
        <v>244</v>
      </c>
      <c r="X1735" s="19">
        <v>0.5333</v>
      </c>
      <c r="Y1735" s="19">
        <v>0.93899999999999995</v>
      </c>
      <c r="Z1735" s="19">
        <v>0.83299999999999996</v>
      </c>
      <c r="AA1735" s="19">
        <v>0.91100000000000003</v>
      </c>
      <c r="AB1735" s="22">
        <f t="shared" si="437"/>
        <v>0.58763333333333334</v>
      </c>
      <c r="AC1735" s="22">
        <f t="shared" si="438"/>
        <v>1.8247222222222221</v>
      </c>
      <c r="AD1735" s="22">
        <f t="shared" si="439"/>
        <v>1.0331777777777775</v>
      </c>
      <c r="AE1735" s="22">
        <f t="shared" si="440"/>
        <v>0.3220398843050693</v>
      </c>
      <c r="AF1735" s="22">
        <f t="shared" si="441"/>
        <v>0.56876303959735885</v>
      </c>
      <c r="AG1735" s="22">
        <f t="shared" si="442"/>
        <v>-1.6346887192002775</v>
      </c>
      <c r="AH1735" s="22">
        <f t="shared" si="443"/>
        <v>-0.81410037873825369</v>
      </c>
      <c r="AI1735" s="22">
        <f t="shared" si="444"/>
        <v>-7.6634833947660308</v>
      </c>
      <c r="AJ1735" s="22">
        <f t="shared" si="445"/>
        <v>-2.2313527386319008</v>
      </c>
      <c r="AK1735" s="33" t="s">
        <v>121</v>
      </c>
      <c r="AL1735" s="22" t="str">
        <f t="shared" si="446"/>
        <v>Increase</v>
      </c>
      <c r="AM1735" s="24">
        <f t="shared" si="447"/>
        <v>2.1702841827200261E-8</v>
      </c>
      <c r="AN1735" s="24">
        <f t="shared" si="448"/>
        <v>5.8701238110925799E-3</v>
      </c>
      <c r="AO1735" s="25">
        <v>2.6112199999999999</v>
      </c>
      <c r="AP1735" s="24">
        <f t="shared" si="449"/>
        <v>5.8701238110925799E-3</v>
      </c>
      <c r="AQ1735" s="25">
        <v>1.56368</v>
      </c>
      <c r="AR1735" s="25">
        <v>1.58308</v>
      </c>
      <c r="AS1735" s="19">
        <v>2872</v>
      </c>
      <c r="AT1735" s="19">
        <v>0.57420000000000004</v>
      </c>
      <c r="AU1735" s="19">
        <v>0.59350000000000003</v>
      </c>
      <c r="AV1735" s="19">
        <v>0.60150000000000003</v>
      </c>
      <c r="AW1735" s="19">
        <v>0.5696</v>
      </c>
      <c r="AX1735" s="19">
        <v>0.5857</v>
      </c>
      <c r="AY1735" s="19">
        <v>0.57010000000000005</v>
      </c>
      <c r="AZ1735" s="19">
        <v>0.61890000000000001</v>
      </c>
      <c r="BA1735" s="19">
        <v>0.61140000000000005</v>
      </c>
      <c r="BB1735" s="19">
        <v>0.60370000000000001</v>
      </c>
      <c r="BC1735" s="19">
        <v>0.59930000000000005</v>
      </c>
      <c r="BD1735" s="19">
        <v>0.57440000000000002</v>
      </c>
      <c r="BE1735" s="19">
        <v>0.58179999999999998</v>
      </c>
      <c r="BF1735" s="19">
        <v>0.57340000000000002</v>
      </c>
      <c r="BG1735" s="19">
        <v>0.56310000000000004</v>
      </c>
      <c r="BH1735" s="19">
        <v>0.54310000000000003</v>
      </c>
      <c r="BI1735" s="19">
        <v>0.5917</v>
      </c>
      <c r="BJ1735" s="19">
        <v>0.62380000000000002</v>
      </c>
      <c r="BK1735" s="19">
        <v>0.59819999999999995</v>
      </c>
      <c r="BL1735" s="19"/>
      <c r="BM1735" s="19">
        <v>1.5289999999999999</v>
      </c>
      <c r="BN1735" s="19">
        <v>1.371</v>
      </c>
      <c r="BO1735" s="19">
        <v>2.3260000000000001</v>
      </c>
      <c r="BP1735" s="19">
        <v>1.4650000000000001</v>
      </c>
      <c r="BQ1735" s="19">
        <v>2.7149999999999999</v>
      </c>
      <c r="BR1735" s="19">
        <v>1.1679999999999999</v>
      </c>
      <c r="BS1735" s="19">
        <v>1.4279999999999999</v>
      </c>
      <c r="BT1735" s="19">
        <v>2.665</v>
      </c>
      <c r="BU1735" s="19">
        <v>1.9159999999999999</v>
      </c>
      <c r="BV1735" s="19">
        <v>1.282</v>
      </c>
      <c r="BW1735" s="19">
        <v>1.917</v>
      </c>
      <c r="BX1735" s="19">
        <v>1.9970000000000001</v>
      </c>
      <c r="BY1735" s="19">
        <v>2.7610000000000001</v>
      </c>
      <c r="BZ1735" s="19">
        <v>1.3029999999999999</v>
      </c>
      <c r="CA1735" s="19">
        <v>1.371</v>
      </c>
      <c r="CB1735" s="19">
        <v>1.3320000000000001</v>
      </c>
      <c r="CC1735" s="19">
        <v>2.2000000000000002</v>
      </c>
      <c r="CD1735" s="19">
        <v>2.0990000000000002</v>
      </c>
      <c r="CE1735" s="19"/>
      <c r="CF1735" s="19">
        <v>0.62450000000000006</v>
      </c>
      <c r="CG1735" s="19">
        <v>2.359</v>
      </c>
      <c r="CH1735" s="19">
        <v>0.58279999999999998</v>
      </c>
      <c r="CI1735" s="19">
        <v>0.58099999999999996</v>
      </c>
      <c r="CJ1735" s="19">
        <v>1.49</v>
      </c>
      <c r="CK1735" s="19">
        <v>1.855</v>
      </c>
      <c r="CL1735" s="19">
        <v>1.536</v>
      </c>
      <c r="CM1735" s="19">
        <v>0.56740000000000002</v>
      </c>
      <c r="CN1735" s="19">
        <v>0.63290000000000002</v>
      </c>
      <c r="CO1735" s="19">
        <v>0.56420000000000003</v>
      </c>
      <c r="CP1735" s="19">
        <v>0.59799999999999998</v>
      </c>
      <c r="CQ1735" s="19">
        <v>0.58179999999999998</v>
      </c>
      <c r="CR1735" s="19">
        <v>1.825</v>
      </c>
      <c r="CS1735" s="19">
        <v>0.5968</v>
      </c>
      <c r="CT1735" s="19">
        <v>1.464</v>
      </c>
      <c r="CU1735" s="19">
        <v>1.5549999999999999</v>
      </c>
      <c r="CV1735" s="19">
        <v>0.55349999999999999</v>
      </c>
      <c r="CW1735" s="19">
        <v>0.63029999999999997</v>
      </c>
    </row>
    <row r="1736" spans="1:101" s="1" customFormat="1" ht="15" x14ac:dyDescent="0.2">
      <c r="A1736" s="19">
        <v>2873</v>
      </c>
      <c r="B1736" s="19">
        <v>544.79999999999995</v>
      </c>
      <c r="C1736" s="19">
        <v>1501.8</v>
      </c>
      <c r="D1736" s="19">
        <v>284.6003</v>
      </c>
      <c r="E1736" s="19">
        <v>286.60700000000003</v>
      </c>
      <c r="F1736" s="19">
        <v>101.084</v>
      </c>
      <c r="G1736" s="20">
        <v>18101.208330000001</v>
      </c>
      <c r="H1736" s="19">
        <v>2</v>
      </c>
      <c r="I1736" s="19">
        <v>2</v>
      </c>
      <c r="J1736" s="19" t="s">
        <v>103</v>
      </c>
      <c r="M1736" s="10"/>
      <c r="N1736" s="10"/>
      <c r="U1736" s="21">
        <v>0</v>
      </c>
      <c r="V1736" s="21">
        <v>20</v>
      </c>
      <c r="W1736" s="21">
        <v>342</v>
      </c>
      <c r="X1736" s="19">
        <v>0.05</v>
      </c>
      <c r="Y1736" s="19">
        <v>1.038</v>
      </c>
      <c r="Z1736" s="19">
        <v>0.97499999999999998</v>
      </c>
      <c r="AA1736" s="19">
        <v>1.0149999999999999</v>
      </c>
      <c r="AB1736" s="22">
        <f t="shared" si="437"/>
        <v>1.0867222222222221</v>
      </c>
      <c r="AC1736" s="22">
        <f t="shared" si="438"/>
        <v>0.97238888888888908</v>
      </c>
      <c r="AD1736" s="22">
        <f t="shared" si="439"/>
        <v>0.97944444444444434</v>
      </c>
      <c r="AE1736" s="22">
        <f t="shared" si="440"/>
        <v>1.1175798434554074</v>
      </c>
      <c r="AF1736" s="22">
        <f t="shared" si="441"/>
        <v>1.1095292115711854</v>
      </c>
      <c r="AG1736" s="22">
        <f t="shared" si="442"/>
        <v>0.1603779058088656</v>
      </c>
      <c r="AH1736" s="22">
        <f t="shared" si="443"/>
        <v>0.14994765116188022</v>
      </c>
      <c r="AI1736" s="22">
        <f t="shared" si="444"/>
        <v>-1.4179735212496891</v>
      </c>
      <c r="AJ1736" s="22">
        <f t="shared" si="445"/>
        <v>-1.6076780608665047</v>
      </c>
      <c r="AK1736" s="22">
        <f t="shared" ref="AK1736:AK1767" si="450">P1736</f>
        <v>0</v>
      </c>
      <c r="AL1736" s="22" t="str">
        <f t="shared" si="446"/>
        <v>Lowering</v>
      </c>
      <c r="AM1736" s="24">
        <f t="shared" si="447"/>
        <v>3.8196755853011154E-2</v>
      </c>
      <c r="AN1736" s="24">
        <f t="shared" si="448"/>
        <v>2.4678680708116026E-2</v>
      </c>
      <c r="AO1736" s="25">
        <v>1.1030199999999999</v>
      </c>
      <c r="AP1736" s="24">
        <f t="shared" si="449"/>
        <v>2.4678680708116026E-2</v>
      </c>
      <c r="AQ1736" s="25">
        <v>1.1200600000000001</v>
      </c>
      <c r="AR1736" s="25">
        <v>1.05362</v>
      </c>
      <c r="AS1736" s="19">
        <v>2873</v>
      </c>
      <c r="AT1736" s="19">
        <v>1.272</v>
      </c>
      <c r="AU1736" s="19">
        <v>1.0589999999999999</v>
      </c>
      <c r="AV1736" s="19">
        <v>1.2949999999999999</v>
      </c>
      <c r="AW1736" s="19">
        <v>1.355</v>
      </c>
      <c r="AX1736" s="19">
        <v>1.153</v>
      </c>
      <c r="AY1736" s="19">
        <v>1.204</v>
      </c>
      <c r="AZ1736" s="19">
        <v>0.97499999999999998</v>
      </c>
      <c r="BA1736" s="19">
        <v>1.103</v>
      </c>
      <c r="BB1736" s="19">
        <v>0.86199999999999999</v>
      </c>
      <c r="BC1736" s="19">
        <v>1.1200000000000001</v>
      </c>
      <c r="BD1736" s="19">
        <v>0.93700000000000006</v>
      </c>
      <c r="BE1736" s="19">
        <v>0.97</v>
      </c>
      <c r="BF1736" s="19">
        <v>0.83799999999999997</v>
      </c>
      <c r="BG1736" s="19">
        <v>1.111</v>
      </c>
      <c r="BH1736" s="19">
        <v>1.0229999999999999</v>
      </c>
      <c r="BI1736" s="19">
        <v>1.151</v>
      </c>
      <c r="BJ1736" s="19">
        <v>1.145</v>
      </c>
      <c r="BK1736" s="19">
        <v>0.98799999999999999</v>
      </c>
      <c r="BL1736" s="19"/>
      <c r="BM1736" s="19">
        <v>1.004</v>
      </c>
      <c r="BN1736" s="19">
        <v>0.95099999999999996</v>
      </c>
      <c r="BO1736" s="19">
        <v>1.147</v>
      </c>
      <c r="BP1736" s="19">
        <v>1.23</v>
      </c>
      <c r="BQ1736" s="19">
        <v>0.84299999999999997</v>
      </c>
      <c r="BR1736" s="19">
        <v>0.70699999999999996</v>
      </c>
      <c r="BS1736" s="19">
        <v>1.27</v>
      </c>
      <c r="BT1736" s="19">
        <v>1.2569999999999999</v>
      </c>
      <c r="BU1736" s="19">
        <v>0.79800000000000004</v>
      </c>
      <c r="BV1736" s="19">
        <v>0.875</v>
      </c>
      <c r="BW1736" s="19">
        <v>0.78</v>
      </c>
      <c r="BX1736" s="19">
        <v>0.81299999999999994</v>
      </c>
      <c r="BY1736" s="19">
        <v>0.89400000000000002</v>
      </c>
      <c r="BZ1736" s="19">
        <v>0.89400000000000002</v>
      </c>
      <c r="CA1736" s="19">
        <v>1.0149999999999999</v>
      </c>
      <c r="CB1736" s="19">
        <v>1.149</v>
      </c>
      <c r="CC1736" s="19">
        <v>0.94299999999999995</v>
      </c>
      <c r="CD1736" s="19">
        <v>0.93300000000000005</v>
      </c>
      <c r="CE1736" s="19"/>
      <c r="CF1736" s="19">
        <v>1.149</v>
      </c>
      <c r="CG1736" s="19">
        <v>0.81899999999999995</v>
      </c>
      <c r="CH1736" s="19">
        <v>0.85299999999999998</v>
      </c>
      <c r="CI1736" s="19">
        <v>1.1779999999999999</v>
      </c>
      <c r="CJ1736" s="19">
        <v>0.97799999999999998</v>
      </c>
      <c r="CK1736" s="19">
        <v>1.1299999999999999</v>
      </c>
      <c r="CL1736" s="19">
        <v>1.107</v>
      </c>
      <c r="CM1736" s="19">
        <v>0.82299999999999995</v>
      </c>
      <c r="CN1736" s="19">
        <v>1.1220000000000001</v>
      </c>
      <c r="CO1736" s="19">
        <v>0.86099999999999999</v>
      </c>
      <c r="CP1736" s="19">
        <v>0.876</v>
      </c>
      <c r="CQ1736" s="19">
        <v>0.83099999999999996</v>
      </c>
      <c r="CR1736" s="19">
        <v>0.91500000000000004</v>
      </c>
      <c r="CS1736" s="19">
        <v>0.84599999999999997</v>
      </c>
      <c r="CT1736" s="19">
        <v>1.077</v>
      </c>
      <c r="CU1736" s="19">
        <v>0.96399999999999997</v>
      </c>
      <c r="CV1736" s="19">
        <v>1.022</v>
      </c>
      <c r="CW1736" s="19">
        <v>1.079</v>
      </c>
    </row>
    <row r="1737" spans="1:101" s="1" customFormat="1" ht="15" x14ac:dyDescent="0.2">
      <c r="A1737" s="19">
        <v>2874</v>
      </c>
      <c r="B1737" s="19">
        <v>545.79999999999995</v>
      </c>
      <c r="C1737" s="19">
        <v>1501.8</v>
      </c>
      <c r="D1737" s="19">
        <v>374.62169999999998</v>
      </c>
      <c r="E1737" s="19">
        <v>376.62810000000002</v>
      </c>
      <c r="F1737" s="19">
        <v>281.12670000000003</v>
      </c>
      <c r="G1737" s="20">
        <v>5010.75</v>
      </c>
      <c r="H1737" s="19">
        <v>2</v>
      </c>
      <c r="I1737" s="19">
        <v>2</v>
      </c>
      <c r="J1737" s="19" t="s">
        <v>103</v>
      </c>
      <c r="M1737" s="10"/>
      <c r="N1737" s="10"/>
      <c r="U1737" s="21">
        <v>0</v>
      </c>
      <c r="V1737" s="21">
        <v>12</v>
      </c>
      <c r="W1737" s="21">
        <v>215</v>
      </c>
      <c r="X1737" s="19">
        <v>0.05</v>
      </c>
      <c r="Y1737" s="19">
        <v>1.075</v>
      </c>
      <c r="Z1737" s="19">
        <v>1.2849999999999999</v>
      </c>
      <c r="AA1737" s="19">
        <v>1.2090000000000001</v>
      </c>
      <c r="AB1737" s="22">
        <f t="shared" si="437"/>
        <v>0.81799999999999995</v>
      </c>
      <c r="AC1737" s="22">
        <f t="shared" si="438"/>
        <v>1.092166666666667</v>
      </c>
      <c r="AD1737" s="22">
        <f t="shared" si="439"/>
        <v>1.1408888888888891</v>
      </c>
      <c r="AE1737" s="22">
        <f t="shared" si="440"/>
        <v>0.74896993743323648</v>
      </c>
      <c r="AF1737" s="22">
        <f t="shared" si="441"/>
        <v>0.71698480716790014</v>
      </c>
      <c r="AG1737" s="22">
        <f t="shared" si="442"/>
        <v>-0.41702028272723635</v>
      </c>
      <c r="AH1737" s="22">
        <f t="shared" si="443"/>
        <v>-0.47998554619135742</v>
      </c>
      <c r="AI1737" s="22">
        <f t="shared" si="444"/>
        <v>-1.2621341959061558</v>
      </c>
      <c r="AJ1737" s="22">
        <f t="shared" si="445"/>
        <v>-2.083592967893547</v>
      </c>
      <c r="AK1737" s="22">
        <f t="shared" si="450"/>
        <v>0</v>
      </c>
      <c r="AL1737" s="22" t="str">
        <f t="shared" si="446"/>
        <v>Increase</v>
      </c>
      <c r="AM1737" s="24">
        <f t="shared" si="447"/>
        <v>5.4684696244447814E-2</v>
      </c>
      <c r="AN1737" s="24">
        <f t="shared" si="448"/>
        <v>8.2491088080355185E-3</v>
      </c>
      <c r="AO1737" s="25">
        <v>1.1417999999999999</v>
      </c>
      <c r="AP1737" s="24">
        <f t="shared" si="449"/>
        <v>8.2491088080355185E-3</v>
      </c>
      <c r="AQ1737" s="25">
        <v>1.4085300000000001</v>
      </c>
      <c r="AR1737" s="25">
        <v>1.2850299999999999</v>
      </c>
      <c r="AS1737" s="19">
        <v>2874</v>
      </c>
      <c r="AT1737" s="19">
        <v>0.68500000000000005</v>
      </c>
      <c r="AU1737" s="19">
        <v>0.96799999999999997</v>
      </c>
      <c r="AV1737" s="19">
        <v>0.44900000000000001</v>
      </c>
      <c r="AW1737" s="19">
        <v>0.79700000000000004</v>
      </c>
      <c r="AX1737" s="19">
        <v>0.46200000000000002</v>
      </c>
      <c r="AY1737" s="19">
        <v>0.435</v>
      </c>
      <c r="AZ1737" s="19">
        <v>0.89100000000000001</v>
      </c>
      <c r="BA1737" s="19">
        <v>0.80800000000000005</v>
      </c>
      <c r="BB1737" s="19">
        <v>0.96299999999999997</v>
      </c>
      <c r="BC1737" s="19">
        <v>1.1479999999999999</v>
      </c>
      <c r="BD1737" s="19">
        <v>0.51</v>
      </c>
      <c r="BE1737" s="19">
        <v>1.321</v>
      </c>
      <c r="BF1737" s="19">
        <v>0.82799999999999996</v>
      </c>
      <c r="BG1737" s="19">
        <v>1.373</v>
      </c>
      <c r="BH1737" s="19">
        <v>0.94199999999999995</v>
      </c>
      <c r="BI1737" s="19">
        <v>0.432</v>
      </c>
      <c r="BJ1737" s="19">
        <v>0.67900000000000005</v>
      </c>
      <c r="BK1737" s="19">
        <v>1.0329999999999999</v>
      </c>
      <c r="BL1737" s="19"/>
      <c r="BM1737" s="19">
        <v>1.0549999999999999</v>
      </c>
      <c r="BN1737" s="19">
        <v>0.81599999999999995</v>
      </c>
      <c r="BO1737" s="19">
        <v>0.38700000000000001</v>
      </c>
      <c r="BP1737" s="19">
        <v>0.68799999999999994</v>
      </c>
      <c r="BQ1737" s="19">
        <v>1.3280000000000001</v>
      </c>
      <c r="BR1737" s="19">
        <v>1.641</v>
      </c>
      <c r="BS1737" s="19">
        <v>0.78200000000000003</v>
      </c>
      <c r="BT1737" s="19">
        <v>0.34499999999999997</v>
      </c>
      <c r="BU1737" s="19">
        <v>0.752</v>
      </c>
      <c r="BV1737" s="19">
        <v>1.786</v>
      </c>
      <c r="BW1737" s="19">
        <v>2.1589999999999998</v>
      </c>
      <c r="BX1737" s="19">
        <v>0.84599999999999997</v>
      </c>
      <c r="BY1737" s="19">
        <v>0.78</v>
      </c>
      <c r="BZ1737" s="19">
        <v>1.143</v>
      </c>
      <c r="CA1737" s="19">
        <v>1.496</v>
      </c>
      <c r="CB1737" s="19">
        <v>0.72799999999999998</v>
      </c>
      <c r="CC1737" s="19">
        <v>1.3560000000000001</v>
      </c>
      <c r="CD1737" s="19">
        <v>1.571</v>
      </c>
      <c r="CE1737" s="19"/>
      <c r="CF1737" s="19">
        <v>0.87</v>
      </c>
      <c r="CG1737" s="19">
        <v>0.96699999999999997</v>
      </c>
      <c r="CH1737" s="19">
        <v>0.88600000000000001</v>
      </c>
      <c r="CI1737" s="19">
        <v>1.087</v>
      </c>
      <c r="CJ1737" s="19">
        <v>1.2889999999999999</v>
      </c>
      <c r="CK1737" s="19">
        <v>1.2689999999999999</v>
      </c>
      <c r="CL1737" s="19">
        <v>0.90500000000000003</v>
      </c>
      <c r="CM1737" s="19">
        <v>1.758</v>
      </c>
      <c r="CN1737" s="19">
        <v>0.53500000000000003</v>
      </c>
      <c r="CO1737" s="19">
        <v>1.431</v>
      </c>
      <c r="CP1737" s="19">
        <v>0.59899999999999998</v>
      </c>
      <c r="CQ1737" s="19">
        <v>1.4970000000000001</v>
      </c>
      <c r="CR1737" s="19">
        <v>1.514</v>
      </c>
      <c r="CS1737" s="19">
        <v>1.1759999999999999</v>
      </c>
      <c r="CT1737" s="19">
        <v>1.4550000000000001</v>
      </c>
      <c r="CU1737" s="19">
        <v>0.58699999999999997</v>
      </c>
      <c r="CV1737" s="19">
        <v>1.7969999999999999</v>
      </c>
      <c r="CW1737" s="19">
        <v>0.91400000000000003</v>
      </c>
    </row>
    <row r="1738" spans="1:101" s="1" customFormat="1" ht="15" x14ac:dyDescent="0.2">
      <c r="A1738" s="19">
        <v>2875</v>
      </c>
      <c r="B1738" s="19">
        <v>546.79999999999995</v>
      </c>
      <c r="C1738" s="19">
        <v>1505.2</v>
      </c>
      <c r="D1738" s="19">
        <v>297.07990000000001</v>
      </c>
      <c r="E1738" s="19">
        <v>299.0865</v>
      </c>
      <c r="F1738" s="19">
        <v>126.04300000000001</v>
      </c>
      <c r="G1738" s="20">
        <v>4497.818182</v>
      </c>
      <c r="H1738" s="19">
        <v>2</v>
      </c>
      <c r="I1738" s="19">
        <v>2</v>
      </c>
      <c r="J1738" s="19" t="s">
        <v>109</v>
      </c>
      <c r="M1738" s="10"/>
      <c r="N1738" s="10"/>
      <c r="U1738" s="21">
        <v>2</v>
      </c>
      <c r="V1738" s="21">
        <v>14</v>
      </c>
      <c r="W1738" s="21">
        <v>370</v>
      </c>
      <c r="X1738" s="19">
        <v>0.05</v>
      </c>
      <c r="Y1738" s="19">
        <v>0.51600000000000001</v>
      </c>
      <c r="Z1738" s="19">
        <v>0.86899999999999999</v>
      </c>
      <c r="AA1738" s="19">
        <v>0.53900000000000003</v>
      </c>
      <c r="AB1738" s="22">
        <f t="shared" si="437"/>
        <v>1.1548888888888886</v>
      </c>
      <c r="AC1738" s="22">
        <f t="shared" si="438"/>
        <v>1.1153888888888888</v>
      </c>
      <c r="AD1738" s="22">
        <f t="shared" si="439"/>
        <v>1.0522222222222222</v>
      </c>
      <c r="AE1738" s="22">
        <f t="shared" si="440"/>
        <v>1.035413657418937</v>
      </c>
      <c r="AF1738" s="22">
        <f t="shared" si="441"/>
        <v>1.0975712777191129</v>
      </c>
      <c r="AG1738" s="22">
        <f t="shared" si="442"/>
        <v>5.0207253020405664E-2</v>
      </c>
      <c r="AH1738" s="22">
        <f t="shared" si="443"/>
        <v>0.13431463331215501</v>
      </c>
      <c r="AI1738" s="22">
        <f t="shared" si="444"/>
        <v>-0.16771998971048954</v>
      </c>
      <c r="AJ1738" s="22">
        <f t="shared" si="445"/>
        <v>-0.58786028365780674</v>
      </c>
      <c r="AK1738" s="22">
        <f t="shared" si="450"/>
        <v>0</v>
      </c>
      <c r="AL1738" s="22" t="str">
        <f t="shared" si="446"/>
        <v>Lowering</v>
      </c>
      <c r="AM1738" s="24">
        <f t="shared" si="447"/>
        <v>0.67964168867648223</v>
      </c>
      <c r="AN1738" s="24">
        <f t="shared" si="448"/>
        <v>0.25830910600178508</v>
      </c>
      <c r="AO1738" s="25">
        <v>0.43095899999999998</v>
      </c>
      <c r="AP1738" s="24">
        <f t="shared" si="449"/>
        <v>0.25830910600178508</v>
      </c>
      <c r="AQ1738" s="25">
        <v>0.86049299999999995</v>
      </c>
      <c r="AR1738" s="25">
        <v>0.89618299999999995</v>
      </c>
      <c r="AS1738" s="19">
        <v>2875</v>
      </c>
      <c r="AT1738" s="19">
        <v>1.33</v>
      </c>
      <c r="AU1738" s="19">
        <v>1.2949999999999999</v>
      </c>
      <c r="AV1738" s="19">
        <v>1.2130000000000001</v>
      </c>
      <c r="AW1738" s="19">
        <v>1.206</v>
      </c>
      <c r="AX1738" s="19">
        <v>1.0329999999999999</v>
      </c>
      <c r="AY1738" s="19">
        <v>1.17</v>
      </c>
      <c r="AZ1738" s="19">
        <v>1.0349999999999999</v>
      </c>
      <c r="BA1738" s="19">
        <v>1.403</v>
      </c>
      <c r="BB1738" s="19">
        <v>0.83599999999999997</v>
      </c>
      <c r="BC1738" s="19">
        <v>1.25</v>
      </c>
      <c r="BD1738" s="19">
        <v>1.8129999999999999</v>
      </c>
      <c r="BE1738" s="19">
        <v>1.0009999999999999</v>
      </c>
      <c r="BF1738" s="19">
        <v>1.431</v>
      </c>
      <c r="BG1738" s="19">
        <v>1.244</v>
      </c>
      <c r="BH1738" s="19">
        <v>0.96699999999999997</v>
      </c>
      <c r="BI1738" s="19">
        <v>1.319</v>
      </c>
      <c r="BJ1738" s="19">
        <v>0.61799999999999999</v>
      </c>
      <c r="BK1738" s="19">
        <v>0.624</v>
      </c>
      <c r="BL1738" s="19"/>
      <c r="BM1738" s="19">
        <v>0.61299999999999999</v>
      </c>
      <c r="BN1738" s="19">
        <v>1.2929999999999999</v>
      </c>
      <c r="BO1738" s="19">
        <v>1.2150000000000001</v>
      </c>
      <c r="BP1738" s="19">
        <v>0.97699999999999998</v>
      </c>
      <c r="BQ1738" s="19">
        <v>0.97</v>
      </c>
      <c r="BR1738" s="19">
        <v>0.86799999999999999</v>
      </c>
      <c r="BS1738" s="19">
        <v>1.238</v>
      </c>
      <c r="BT1738" s="19">
        <v>1.23</v>
      </c>
      <c r="BU1738" s="19">
        <v>0.99</v>
      </c>
      <c r="BV1738" s="19">
        <v>1.2729999999999999</v>
      </c>
      <c r="BW1738" s="19">
        <v>1.2569999999999999</v>
      </c>
      <c r="BX1738" s="19">
        <v>0.77100000000000002</v>
      </c>
      <c r="BY1738" s="19">
        <v>1.4119999999999999</v>
      </c>
      <c r="BZ1738" s="19">
        <v>1.028</v>
      </c>
      <c r="CA1738" s="19">
        <v>1.4630000000000001</v>
      </c>
      <c r="CB1738" s="19">
        <v>1.726</v>
      </c>
      <c r="CC1738" s="19">
        <v>0.79200000000000004</v>
      </c>
      <c r="CD1738" s="19">
        <v>0.96099999999999997</v>
      </c>
      <c r="CE1738" s="19"/>
      <c r="CF1738" s="19">
        <v>1.345</v>
      </c>
      <c r="CG1738" s="19">
        <v>0.86199999999999999</v>
      </c>
      <c r="CH1738" s="19">
        <v>0.86599999999999999</v>
      </c>
      <c r="CI1738" s="19">
        <v>1.141</v>
      </c>
      <c r="CJ1738" s="19">
        <v>1.101</v>
      </c>
      <c r="CK1738" s="19">
        <v>0.86499999999999999</v>
      </c>
      <c r="CL1738" s="19">
        <v>1.3</v>
      </c>
      <c r="CM1738" s="19">
        <v>0.95699999999999996</v>
      </c>
      <c r="CN1738" s="19">
        <v>0.53500000000000003</v>
      </c>
      <c r="CO1738" s="19">
        <v>0.91600000000000004</v>
      </c>
      <c r="CP1738" s="19">
        <v>0.746</v>
      </c>
      <c r="CQ1738" s="19">
        <v>0.99099999999999999</v>
      </c>
      <c r="CR1738" s="19">
        <v>1.389</v>
      </c>
      <c r="CS1738" s="19">
        <v>1.234</v>
      </c>
      <c r="CT1738" s="19">
        <v>1.385</v>
      </c>
      <c r="CU1738" s="19">
        <v>1.306</v>
      </c>
      <c r="CV1738" s="19">
        <v>0.89200000000000002</v>
      </c>
      <c r="CW1738" s="19">
        <v>1.109</v>
      </c>
    </row>
    <row r="1739" spans="1:101" s="1" customFormat="1" ht="15" x14ac:dyDescent="0.2">
      <c r="A1739" s="19">
        <v>2876</v>
      </c>
      <c r="B1739" s="19">
        <v>547.9</v>
      </c>
      <c r="C1739" s="19">
        <v>1505.6</v>
      </c>
      <c r="D1739" s="19">
        <v>306.07940000000002</v>
      </c>
      <c r="E1739" s="19">
        <v>308.08609999999999</v>
      </c>
      <c r="F1739" s="19">
        <v>144.04220000000001</v>
      </c>
      <c r="G1739" s="20">
        <v>29026.75</v>
      </c>
      <c r="H1739" s="19">
        <v>2</v>
      </c>
      <c r="I1739" s="19">
        <v>2</v>
      </c>
      <c r="J1739" s="19" t="s">
        <v>109</v>
      </c>
      <c r="M1739" s="10"/>
      <c r="N1739" s="10"/>
      <c r="U1739" s="21">
        <v>3</v>
      </c>
      <c r="V1739" s="21">
        <v>43</v>
      </c>
      <c r="W1739" s="21">
        <v>499</v>
      </c>
      <c r="X1739" s="19">
        <v>0.05</v>
      </c>
      <c r="Y1739" s="19">
        <v>0.76</v>
      </c>
      <c r="Z1739" s="19">
        <v>0.70799999999999996</v>
      </c>
      <c r="AA1739" s="19">
        <v>0.74099999999999999</v>
      </c>
      <c r="AB1739" s="22">
        <f t="shared" si="437"/>
        <v>0.87350000000000017</v>
      </c>
      <c r="AC1739" s="22">
        <f t="shared" si="438"/>
        <v>1.0131111111111111</v>
      </c>
      <c r="AD1739" s="22">
        <f t="shared" si="439"/>
        <v>0.9444999999999999</v>
      </c>
      <c r="AE1739" s="22">
        <f t="shared" si="440"/>
        <v>0.86219565694231215</v>
      </c>
      <c r="AF1739" s="22">
        <f t="shared" si="441"/>
        <v>0.92482795129698281</v>
      </c>
      <c r="AG1739" s="22">
        <f t="shared" si="442"/>
        <v>-0.21391279950569278</v>
      </c>
      <c r="AH1739" s="22">
        <f t="shared" si="443"/>
        <v>-0.11274309347160977</v>
      </c>
      <c r="AI1739" s="22">
        <f t="shared" si="444"/>
        <v>-1.1735616150911556</v>
      </c>
      <c r="AJ1739" s="22">
        <f t="shared" si="445"/>
        <v>-0.78103715839453258</v>
      </c>
      <c r="AK1739" s="22">
        <f t="shared" si="450"/>
        <v>0</v>
      </c>
      <c r="AL1739" s="22" t="str">
        <f t="shared" si="446"/>
        <v>Increase</v>
      </c>
      <c r="AM1739" s="24">
        <f t="shared" si="447"/>
        <v>6.7056114476794007E-2</v>
      </c>
      <c r="AN1739" s="24">
        <f t="shared" si="448"/>
        <v>0.16556283012469727</v>
      </c>
      <c r="AO1739" s="25">
        <v>1.09768</v>
      </c>
      <c r="AP1739" s="24">
        <f t="shared" si="449"/>
        <v>0.16556283012469727</v>
      </c>
      <c r="AQ1739" s="25">
        <v>0.78736899999999999</v>
      </c>
      <c r="AR1739" s="25">
        <v>0.85597699999999999</v>
      </c>
      <c r="AS1739" s="19">
        <v>2876</v>
      </c>
      <c r="AT1739" s="19">
        <v>0.86199999999999999</v>
      </c>
      <c r="AU1739" s="19">
        <v>0.82</v>
      </c>
      <c r="AV1739" s="19">
        <v>0.61699999999999999</v>
      </c>
      <c r="AW1739" s="19">
        <v>0.80400000000000005</v>
      </c>
      <c r="AX1739" s="19">
        <v>0.93700000000000006</v>
      </c>
      <c r="AY1739" s="19">
        <v>0.78100000000000003</v>
      </c>
      <c r="AZ1739" s="19">
        <v>0.85399999999999998</v>
      </c>
      <c r="BA1739" s="19">
        <v>0.81499999999999995</v>
      </c>
      <c r="BB1739" s="19">
        <v>0.76100000000000001</v>
      </c>
      <c r="BC1739" s="19">
        <v>0.85699999999999998</v>
      </c>
      <c r="BD1739" s="19">
        <v>1.046</v>
      </c>
      <c r="BE1739" s="19">
        <v>0.98799999999999999</v>
      </c>
      <c r="BF1739" s="19">
        <v>0.90600000000000003</v>
      </c>
      <c r="BG1739" s="19">
        <v>1.083</v>
      </c>
      <c r="BH1739" s="19">
        <v>0.92500000000000004</v>
      </c>
      <c r="BI1739" s="19">
        <v>1.1200000000000001</v>
      </c>
      <c r="BJ1739" s="19">
        <v>0.82599999999999996</v>
      </c>
      <c r="BK1739" s="19">
        <v>0.72099999999999997</v>
      </c>
      <c r="BL1739" s="19"/>
      <c r="BM1739" s="19">
        <v>0.98699999999999999</v>
      </c>
      <c r="BN1739" s="19">
        <v>0.88400000000000001</v>
      </c>
      <c r="BO1739" s="19">
        <v>0.94899999999999995</v>
      </c>
      <c r="BP1739" s="19">
        <v>1.246</v>
      </c>
      <c r="BQ1739" s="19">
        <v>1.129</v>
      </c>
      <c r="BR1739" s="19">
        <v>1.792</v>
      </c>
      <c r="BS1739" s="19">
        <v>0.82199999999999995</v>
      </c>
      <c r="BT1739" s="19">
        <v>0.69499999999999995</v>
      </c>
      <c r="BU1739" s="19">
        <v>0.83699999999999997</v>
      </c>
      <c r="BV1739" s="19">
        <v>1.0129999999999999</v>
      </c>
      <c r="BW1739" s="19">
        <v>1.476</v>
      </c>
      <c r="BX1739" s="19">
        <v>1.1779999999999999</v>
      </c>
      <c r="BY1739" s="19">
        <v>0.86199999999999999</v>
      </c>
      <c r="BZ1739" s="19">
        <v>0.83</v>
      </c>
      <c r="CA1739" s="19">
        <v>1.121</v>
      </c>
      <c r="CB1739" s="19">
        <v>0.73</v>
      </c>
      <c r="CC1739" s="19">
        <v>0.96</v>
      </c>
      <c r="CD1739" s="19">
        <v>0.72499999999999998</v>
      </c>
      <c r="CE1739" s="19"/>
      <c r="CF1739" s="19">
        <v>0.80600000000000005</v>
      </c>
      <c r="CG1739" s="19">
        <v>0.91100000000000003</v>
      </c>
      <c r="CH1739" s="19">
        <v>0.88800000000000001</v>
      </c>
      <c r="CI1739" s="19">
        <v>0.89200000000000002</v>
      </c>
      <c r="CJ1739" s="19">
        <v>0.879</v>
      </c>
      <c r="CK1739" s="19">
        <v>1.044</v>
      </c>
      <c r="CL1739" s="19">
        <v>0.83299999999999996</v>
      </c>
      <c r="CM1739" s="19">
        <v>0.92800000000000005</v>
      </c>
      <c r="CN1739" s="19">
        <v>0.50600000000000001</v>
      </c>
      <c r="CO1739" s="19">
        <v>0.85199999999999998</v>
      </c>
      <c r="CP1739" s="19">
        <v>1.196</v>
      </c>
      <c r="CQ1739" s="19">
        <v>1.069</v>
      </c>
      <c r="CR1739" s="19">
        <v>1.2889999999999999</v>
      </c>
      <c r="CS1739" s="19">
        <v>0.98399999999999999</v>
      </c>
      <c r="CT1739" s="19">
        <v>1.1080000000000001</v>
      </c>
      <c r="CU1739" s="19">
        <v>0.91</v>
      </c>
      <c r="CV1739" s="19">
        <v>1.0029999999999999</v>
      </c>
      <c r="CW1739" s="19">
        <v>0.90300000000000002</v>
      </c>
    </row>
    <row r="1740" spans="1:101" s="1" customFormat="1" ht="15" x14ac:dyDescent="0.2">
      <c r="A1740" s="19">
        <v>2877</v>
      </c>
      <c r="B1740" s="19">
        <v>547.9</v>
      </c>
      <c r="C1740" s="19">
        <v>1507</v>
      </c>
      <c r="D1740" s="19">
        <v>352.60849999999999</v>
      </c>
      <c r="E1740" s="19">
        <v>354.61529999999999</v>
      </c>
      <c r="F1740" s="19">
        <v>237.10040000000001</v>
      </c>
      <c r="G1740" s="20">
        <v>59297.230770000002</v>
      </c>
      <c r="H1740" s="19">
        <v>2</v>
      </c>
      <c r="I1740" s="19">
        <v>2</v>
      </c>
      <c r="J1740" s="19" t="s">
        <v>103</v>
      </c>
      <c r="M1740" s="10"/>
      <c r="N1740" s="10"/>
      <c r="U1740" s="21">
        <v>0</v>
      </c>
      <c r="V1740" s="21">
        <v>9</v>
      </c>
      <c r="W1740" s="21">
        <v>251</v>
      </c>
      <c r="X1740" s="19">
        <v>0.05</v>
      </c>
      <c r="Y1740" s="19">
        <v>1.034</v>
      </c>
      <c r="Z1740" s="19">
        <v>0.95</v>
      </c>
      <c r="AA1740" s="19">
        <v>0.97299999999999998</v>
      </c>
      <c r="AB1740" s="22">
        <f t="shared" si="437"/>
        <v>1.2896111111111108</v>
      </c>
      <c r="AC1740" s="22">
        <f t="shared" si="438"/>
        <v>1.156277777777778</v>
      </c>
      <c r="AD1740" s="22">
        <f t="shared" si="439"/>
        <v>1.0513888888888887</v>
      </c>
      <c r="AE1740" s="22">
        <f t="shared" si="440"/>
        <v>1.1153125450439625</v>
      </c>
      <c r="AF1740" s="22">
        <f t="shared" si="441"/>
        <v>1.2265785997357992</v>
      </c>
      <c r="AG1740" s="22">
        <f t="shared" si="442"/>
        <v>0.15744805454021002</v>
      </c>
      <c r="AH1740" s="22">
        <f t="shared" si="443"/>
        <v>0.29463968543710334</v>
      </c>
      <c r="AI1740" s="22">
        <f t="shared" si="444"/>
        <v>-0.43960700566267341</v>
      </c>
      <c r="AJ1740" s="22">
        <f t="shared" si="445"/>
        <v>-1.4739304382012011</v>
      </c>
      <c r="AK1740" s="22">
        <f t="shared" si="450"/>
        <v>0</v>
      </c>
      <c r="AL1740" s="22" t="str">
        <f t="shared" si="446"/>
        <v>Lowering</v>
      </c>
      <c r="AM1740" s="24">
        <f t="shared" si="447"/>
        <v>0.36340675385373888</v>
      </c>
      <c r="AN1740" s="24">
        <f t="shared" si="448"/>
        <v>3.3579139430190849E-2</v>
      </c>
      <c r="AO1740" s="25">
        <v>0.80889900000000003</v>
      </c>
      <c r="AP1740" s="24">
        <f t="shared" si="449"/>
        <v>3.3579139430190849E-2</v>
      </c>
      <c r="AQ1740" s="25">
        <v>1.07256</v>
      </c>
      <c r="AR1740" s="25">
        <v>1.0210399999999999</v>
      </c>
      <c r="AS1740" s="19">
        <v>2877</v>
      </c>
      <c r="AT1740" s="19">
        <v>1.028</v>
      </c>
      <c r="AU1740" s="19">
        <v>1.244</v>
      </c>
      <c r="AV1740" s="19">
        <v>1.6080000000000001</v>
      </c>
      <c r="AW1740" s="19">
        <v>1.524</v>
      </c>
      <c r="AX1740" s="19">
        <v>2.5070000000000001</v>
      </c>
      <c r="AY1740" s="19">
        <v>1.6919999999999999</v>
      </c>
      <c r="AZ1740" s="19">
        <v>1.3560000000000001</v>
      </c>
      <c r="BA1740" s="19">
        <v>1.33</v>
      </c>
      <c r="BB1740" s="19">
        <v>0.75900000000000001</v>
      </c>
      <c r="BC1740" s="19">
        <v>1.2250000000000001</v>
      </c>
      <c r="BD1740" s="19">
        <v>1.4239999999999999</v>
      </c>
      <c r="BE1740" s="19">
        <v>1.335</v>
      </c>
      <c r="BF1740" s="19">
        <v>0.90600000000000003</v>
      </c>
      <c r="BG1740" s="19">
        <v>0.999</v>
      </c>
      <c r="BH1740" s="19">
        <v>0.77500000000000002</v>
      </c>
      <c r="BI1740" s="19">
        <v>1.2030000000000001</v>
      </c>
      <c r="BJ1740" s="19">
        <v>1.31</v>
      </c>
      <c r="BK1740" s="19">
        <v>0.98799999999999999</v>
      </c>
      <c r="BL1740" s="19"/>
      <c r="BM1740" s="19">
        <v>0.85699999999999998</v>
      </c>
      <c r="BN1740" s="19">
        <v>1.5029999999999999</v>
      </c>
      <c r="BO1740" s="19">
        <v>2.23</v>
      </c>
      <c r="BP1740" s="19">
        <v>1.778</v>
      </c>
      <c r="BQ1740" s="19">
        <v>0.627</v>
      </c>
      <c r="BR1740" s="19">
        <v>0.56699999999999995</v>
      </c>
      <c r="BS1740" s="19">
        <v>1.6140000000000001</v>
      </c>
      <c r="BT1740" s="19">
        <v>1.579</v>
      </c>
      <c r="BU1740" s="19">
        <v>0.875</v>
      </c>
      <c r="BV1740" s="19">
        <v>0.95199999999999996</v>
      </c>
      <c r="BW1740" s="19">
        <v>0.69699999999999995</v>
      </c>
      <c r="BX1740" s="19">
        <v>0.68300000000000005</v>
      </c>
      <c r="BY1740" s="19">
        <v>1.4650000000000001</v>
      </c>
      <c r="BZ1740" s="19">
        <v>0.79800000000000004</v>
      </c>
      <c r="CA1740" s="19">
        <v>0.96699999999999997</v>
      </c>
      <c r="CB1740" s="19">
        <v>1.29</v>
      </c>
      <c r="CC1740" s="19">
        <v>1.042</v>
      </c>
      <c r="CD1740" s="19">
        <v>1.2889999999999999</v>
      </c>
      <c r="CE1740" s="19"/>
      <c r="CF1740" s="19">
        <v>0.96599999999999997</v>
      </c>
      <c r="CG1740" s="19">
        <v>1.4410000000000001</v>
      </c>
      <c r="CH1740" s="19">
        <v>1.3720000000000001</v>
      </c>
      <c r="CI1740" s="19">
        <v>1.0069999999999999</v>
      </c>
      <c r="CJ1740" s="19">
        <v>0.76500000000000001</v>
      </c>
      <c r="CK1740" s="19">
        <v>1.2230000000000001</v>
      </c>
      <c r="CL1740" s="19">
        <v>1.0169999999999999</v>
      </c>
      <c r="CM1740" s="19">
        <v>0.69</v>
      </c>
      <c r="CN1740" s="19">
        <v>1.145</v>
      </c>
      <c r="CO1740" s="19">
        <v>0.86199999999999999</v>
      </c>
      <c r="CP1740" s="19">
        <v>1.018</v>
      </c>
      <c r="CQ1740" s="19">
        <v>0.97399999999999998</v>
      </c>
      <c r="CR1740" s="19">
        <v>1.018</v>
      </c>
      <c r="CS1740" s="19">
        <v>0.97099999999999997</v>
      </c>
      <c r="CT1740" s="19">
        <v>1.1100000000000001</v>
      </c>
      <c r="CU1740" s="19">
        <v>1.2270000000000001</v>
      </c>
      <c r="CV1740" s="19">
        <v>0.90600000000000003</v>
      </c>
      <c r="CW1740" s="19">
        <v>1.2130000000000001</v>
      </c>
    </row>
    <row r="1741" spans="1:101" s="1" customFormat="1" ht="15" x14ac:dyDescent="0.2">
      <c r="A1741" s="19">
        <v>2878</v>
      </c>
      <c r="B1741" s="19">
        <v>548.79999999999995</v>
      </c>
      <c r="C1741" s="19">
        <v>1508.1</v>
      </c>
      <c r="D1741" s="19">
        <v>352.60879999999997</v>
      </c>
      <c r="E1741" s="19">
        <v>354.61520000000002</v>
      </c>
      <c r="F1741" s="19">
        <v>118.5505</v>
      </c>
      <c r="G1741" s="20">
        <v>25042</v>
      </c>
      <c r="H1741" s="19">
        <v>1</v>
      </c>
      <c r="I1741" s="19">
        <v>1</v>
      </c>
      <c r="J1741" s="19" t="s">
        <v>112</v>
      </c>
      <c r="M1741" s="10"/>
      <c r="N1741" s="10"/>
      <c r="X1741" s="19">
        <v>0.05</v>
      </c>
      <c r="Y1741" s="19">
        <v>1.034</v>
      </c>
      <c r="Z1741" s="19">
        <v>0.95</v>
      </c>
      <c r="AA1741" s="19">
        <v>0.90200000000000002</v>
      </c>
      <c r="AB1741" s="22">
        <f t="shared" si="437"/>
        <v>1.2927777777777776</v>
      </c>
      <c r="AC1741" s="22">
        <f t="shared" si="438"/>
        <v>1.1526111111111113</v>
      </c>
      <c r="AD1741" s="22">
        <f t="shared" si="439"/>
        <v>1.0513888888888887</v>
      </c>
      <c r="AE1741" s="22">
        <f t="shared" si="440"/>
        <v>1.1216079433171058</v>
      </c>
      <c r="AF1741" s="22">
        <f t="shared" si="441"/>
        <v>1.2295904887714664</v>
      </c>
      <c r="AG1741" s="22">
        <f t="shared" si="442"/>
        <v>0.16556847177894934</v>
      </c>
      <c r="AH1741" s="22">
        <f t="shared" si="443"/>
        <v>0.29817791053225468</v>
      </c>
      <c r="AI1741" s="22">
        <f t="shared" si="444"/>
        <v>-0.47019483998665706</v>
      </c>
      <c r="AJ1741" s="22">
        <f t="shared" si="445"/>
        <v>-1.5200827232099934</v>
      </c>
      <c r="AK1741" s="22">
        <f t="shared" si="450"/>
        <v>0</v>
      </c>
      <c r="AL1741" s="22" t="str">
        <f t="shared" si="446"/>
        <v>Lowering</v>
      </c>
      <c r="AM1741" s="24">
        <f t="shared" si="447"/>
        <v>0.33869217266652352</v>
      </c>
      <c r="AN1741" s="24">
        <f t="shared" si="448"/>
        <v>3.0193765431438736E-2</v>
      </c>
      <c r="AO1741" s="25">
        <v>0.82166799999999995</v>
      </c>
      <c r="AP1741" s="24">
        <f t="shared" si="449"/>
        <v>3.0193765431438736E-2</v>
      </c>
      <c r="AQ1741" s="25">
        <v>1.08785</v>
      </c>
      <c r="AR1741" s="25">
        <v>1.0323800000000001</v>
      </c>
      <c r="AS1741" s="19">
        <v>2878</v>
      </c>
      <c r="AT1741" s="19">
        <v>1.028</v>
      </c>
      <c r="AU1741" s="19">
        <v>1.244</v>
      </c>
      <c r="AV1741" s="19">
        <v>1.6080000000000001</v>
      </c>
      <c r="AW1741" s="19">
        <v>1.524</v>
      </c>
      <c r="AX1741" s="19">
        <v>2.5070000000000001</v>
      </c>
      <c r="AY1741" s="19">
        <v>1.6919999999999999</v>
      </c>
      <c r="AZ1741" s="19">
        <v>1.3560000000000001</v>
      </c>
      <c r="BA1741" s="19">
        <v>1.33</v>
      </c>
      <c r="BB1741" s="19">
        <v>0.75900000000000001</v>
      </c>
      <c r="BC1741" s="19">
        <v>1.2250000000000001</v>
      </c>
      <c r="BD1741" s="19">
        <v>1.4239999999999999</v>
      </c>
      <c r="BE1741" s="19">
        <v>1.335</v>
      </c>
      <c r="BF1741" s="19">
        <v>0.90600000000000003</v>
      </c>
      <c r="BG1741" s="19">
        <v>0.999</v>
      </c>
      <c r="BH1741" s="19">
        <v>0.83199999999999996</v>
      </c>
      <c r="BI1741" s="19">
        <v>1.2030000000000001</v>
      </c>
      <c r="BJ1741" s="19">
        <v>1.31</v>
      </c>
      <c r="BK1741" s="19">
        <v>0.98799999999999999</v>
      </c>
      <c r="BL1741" s="19"/>
      <c r="BM1741" s="19">
        <v>0.85699999999999998</v>
      </c>
      <c r="BN1741" s="19">
        <v>1.5029999999999999</v>
      </c>
      <c r="BO1741" s="19">
        <v>2.23</v>
      </c>
      <c r="BP1741" s="19">
        <v>1.778</v>
      </c>
      <c r="BQ1741" s="19">
        <v>0.627</v>
      </c>
      <c r="BR1741" s="19">
        <v>0.56699999999999995</v>
      </c>
      <c r="BS1741" s="19">
        <v>1.6140000000000001</v>
      </c>
      <c r="BT1741" s="19">
        <v>1.579</v>
      </c>
      <c r="BU1741" s="19">
        <v>0.875</v>
      </c>
      <c r="BV1741" s="19">
        <v>0.95199999999999996</v>
      </c>
      <c r="BW1741" s="19">
        <v>0.69699999999999995</v>
      </c>
      <c r="BX1741" s="19">
        <v>0.68300000000000005</v>
      </c>
      <c r="BY1741" s="19">
        <v>1.4650000000000001</v>
      </c>
      <c r="BZ1741" s="19">
        <v>0.79800000000000004</v>
      </c>
      <c r="CA1741" s="19">
        <v>0.90100000000000002</v>
      </c>
      <c r="CB1741" s="19">
        <v>1.29</v>
      </c>
      <c r="CC1741" s="19">
        <v>1.042</v>
      </c>
      <c r="CD1741" s="19">
        <v>1.2889999999999999</v>
      </c>
      <c r="CE1741" s="19"/>
      <c r="CF1741" s="19">
        <v>0.96599999999999997</v>
      </c>
      <c r="CG1741" s="19">
        <v>1.4410000000000001</v>
      </c>
      <c r="CH1741" s="19">
        <v>1.3720000000000001</v>
      </c>
      <c r="CI1741" s="19">
        <v>1.0069999999999999</v>
      </c>
      <c r="CJ1741" s="19">
        <v>0.76500000000000001</v>
      </c>
      <c r="CK1741" s="19">
        <v>1.2230000000000001</v>
      </c>
      <c r="CL1741" s="19">
        <v>1.0169999999999999</v>
      </c>
      <c r="CM1741" s="19">
        <v>0.69</v>
      </c>
      <c r="CN1741" s="19">
        <v>1.145</v>
      </c>
      <c r="CO1741" s="19">
        <v>0.86199999999999999</v>
      </c>
      <c r="CP1741" s="19">
        <v>1.018</v>
      </c>
      <c r="CQ1741" s="19">
        <v>0.97399999999999998</v>
      </c>
      <c r="CR1741" s="19">
        <v>1.018</v>
      </c>
      <c r="CS1741" s="19">
        <v>0.97099999999999997</v>
      </c>
      <c r="CT1741" s="19">
        <v>1.1100000000000001</v>
      </c>
      <c r="CU1741" s="19">
        <v>1.2270000000000001</v>
      </c>
      <c r="CV1741" s="19">
        <v>0.90600000000000003</v>
      </c>
      <c r="CW1741" s="19">
        <v>1.2130000000000001</v>
      </c>
    </row>
    <row r="1742" spans="1:101" s="1" customFormat="1" ht="15" x14ac:dyDescent="0.2">
      <c r="A1742" s="19">
        <v>2879</v>
      </c>
      <c r="B1742" s="19">
        <v>548.9</v>
      </c>
      <c r="C1742" s="19">
        <v>1508.6</v>
      </c>
      <c r="D1742" s="19">
        <v>302.07799999999997</v>
      </c>
      <c r="E1742" s="19">
        <v>304.08449999999999</v>
      </c>
      <c r="F1742" s="19">
        <v>136.0393</v>
      </c>
      <c r="G1742" s="20">
        <v>33663.464290000004</v>
      </c>
      <c r="H1742" s="19">
        <v>2</v>
      </c>
      <c r="I1742" s="19">
        <v>2</v>
      </c>
      <c r="J1742" s="19" t="s">
        <v>109</v>
      </c>
      <c r="M1742" s="10"/>
      <c r="N1742" s="10"/>
      <c r="U1742" s="21">
        <v>1</v>
      </c>
      <c r="V1742" s="21">
        <v>10</v>
      </c>
      <c r="W1742" s="21">
        <v>171</v>
      </c>
      <c r="X1742" s="19">
        <v>0.05</v>
      </c>
      <c r="Y1742" s="19">
        <v>0.51800000000000002</v>
      </c>
      <c r="Z1742" s="19">
        <v>0.54100000000000004</v>
      </c>
      <c r="AA1742" s="19">
        <v>0.498</v>
      </c>
      <c r="AB1742" s="22">
        <f t="shared" si="437"/>
        <v>1.2174444444444446</v>
      </c>
      <c r="AC1742" s="22">
        <f t="shared" si="438"/>
        <v>1.1300000000000001</v>
      </c>
      <c r="AD1742" s="22">
        <f t="shared" si="439"/>
        <v>1.5427777777777776</v>
      </c>
      <c r="AE1742" s="22">
        <f t="shared" si="440"/>
        <v>1.0773844641101278</v>
      </c>
      <c r="AF1742" s="22">
        <f t="shared" si="441"/>
        <v>0.78912495498739665</v>
      </c>
      <c r="AG1742" s="22">
        <f t="shared" si="442"/>
        <v>0.10753316676924939</v>
      </c>
      <c r="AH1742" s="22">
        <f t="shared" si="443"/>
        <v>-0.34167433119209611</v>
      </c>
      <c r="AI1742" s="22">
        <f t="shared" si="444"/>
        <v>-0.2830587437020527</v>
      </c>
      <c r="AJ1742" s="22">
        <f t="shared" si="445"/>
        <v>-0.82054209173980175</v>
      </c>
      <c r="AK1742" s="22">
        <f t="shared" si="450"/>
        <v>0</v>
      </c>
      <c r="AL1742" s="22" t="str">
        <f t="shared" si="446"/>
        <v>Lowering</v>
      </c>
      <c r="AM1742" s="24">
        <f t="shared" si="447"/>
        <v>0.52112421783949237</v>
      </c>
      <c r="AN1742" s="24">
        <f t="shared" si="448"/>
        <v>0.15116731811792328</v>
      </c>
      <c r="AO1742" s="25">
        <v>0.432199</v>
      </c>
      <c r="AP1742" s="24">
        <f t="shared" si="449"/>
        <v>0.15116731811792328</v>
      </c>
      <c r="AQ1742" s="25">
        <v>1.16249</v>
      </c>
      <c r="AR1742" s="25">
        <v>1.0753900000000001</v>
      </c>
      <c r="AS1742" s="19">
        <v>2879</v>
      </c>
      <c r="AT1742" s="19">
        <v>0.85299999999999998</v>
      </c>
      <c r="AU1742" s="19">
        <v>1.3779999999999999</v>
      </c>
      <c r="AV1742" s="19">
        <v>1.4990000000000001</v>
      </c>
      <c r="AW1742" s="19">
        <v>1.252</v>
      </c>
      <c r="AX1742" s="19">
        <v>1.117</v>
      </c>
      <c r="AY1742" s="19">
        <v>1.083</v>
      </c>
      <c r="AZ1742" s="19">
        <v>1.2250000000000001</v>
      </c>
      <c r="BA1742" s="19">
        <v>1.032</v>
      </c>
      <c r="BB1742" s="19">
        <v>1.635</v>
      </c>
      <c r="BC1742" s="19">
        <v>1.006</v>
      </c>
      <c r="BD1742" s="19">
        <v>0.91800000000000004</v>
      </c>
      <c r="BE1742" s="19">
        <v>1.609</v>
      </c>
      <c r="BF1742" s="19">
        <v>1.6990000000000001</v>
      </c>
      <c r="BG1742" s="19">
        <v>1.161</v>
      </c>
      <c r="BH1742" s="19">
        <v>1.089</v>
      </c>
      <c r="BI1742" s="19">
        <v>1.5009999999999999</v>
      </c>
      <c r="BJ1742" s="19">
        <v>0.91500000000000004</v>
      </c>
      <c r="BK1742" s="19">
        <v>0.94199999999999995</v>
      </c>
      <c r="BL1742" s="19"/>
      <c r="BM1742" s="19">
        <v>0.54</v>
      </c>
      <c r="BN1742" s="19">
        <v>1.0640000000000001</v>
      </c>
      <c r="BO1742" s="19">
        <v>0.89700000000000002</v>
      </c>
      <c r="BP1742" s="19">
        <v>0.69699999999999995</v>
      </c>
      <c r="BQ1742" s="19">
        <v>1.1200000000000001</v>
      </c>
      <c r="BR1742" s="19">
        <v>1.899</v>
      </c>
      <c r="BS1742" s="19">
        <v>0.86599999999999999</v>
      </c>
      <c r="BT1742" s="19">
        <v>1.2030000000000001</v>
      </c>
      <c r="BU1742" s="19">
        <v>0.81</v>
      </c>
      <c r="BV1742" s="19">
        <v>1.137</v>
      </c>
      <c r="BW1742" s="19">
        <v>1.33</v>
      </c>
      <c r="BX1742" s="19">
        <v>1.401</v>
      </c>
      <c r="BY1742" s="19">
        <v>1.4450000000000001</v>
      </c>
      <c r="BZ1742" s="19">
        <v>2.5680000000000001</v>
      </c>
      <c r="CA1742" s="19">
        <v>1.077</v>
      </c>
      <c r="CB1742" s="19">
        <v>1.139</v>
      </c>
      <c r="CC1742" s="19">
        <v>0.53300000000000003</v>
      </c>
      <c r="CD1742" s="19">
        <v>0.61399999999999999</v>
      </c>
      <c r="CE1742" s="19"/>
      <c r="CF1742" s="19">
        <v>0.91800000000000004</v>
      </c>
      <c r="CG1742" s="19">
        <v>1.415</v>
      </c>
      <c r="CH1742" s="19">
        <v>0.48899999999999999</v>
      </c>
      <c r="CI1742" s="19">
        <v>0.96</v>
      </c>
      <c r="CJ1742" s="19">
        <v>1.35</v>
      </c>
      <c r="CK1742" s="19">
        <v>1.5169999999999999</v>
      </c>
      <c r="CL1742" s="19">
        <v>3.3769999999999998</v>
      </c>
      <c r="CM1742" s="19">
        <v>1.2470000000000001</v>
      </c>
      <c r="CN1742" s="19">
        <v>0.55100000000000005</v>
      </c>
      <c r="CO1742" s="19">
        <v>1.859</v>
      </c>
      <c r="CP1742" s="19">
        <v>2.5059999999999998</v>
      </c>
      <c r="CQ1742" s="19">
        <v>1.577</v>
      </c>
      <c r="CR1742" s="19">
        <v>1.357</v>
      </c>
      <c r="CS1742" s="19">
        <v>1.0209999999999999</v>
      </c>
      <c r="CT1742" s="19">
        <v>1.982</v>
      </c>
      <c r="CU1742" s="19">
        <v>3.7160000000000002</v>
      </c>
      <c r="CV1742" s="19">
        <v>1.0980000000000001</v>
      </c>
      <c r="CW1742" s="19">
        <v>0.83</v>
      </c>
    </row>
    <row r="1743" spans="1:101" s="1" customFormat="1" ht="15" x14ac:dyDescent="0.2">
      <c r="A1743" s="19">
        <v>2880</v>
      </c>
      <c r="B1743" s="19">
        <v>548.70000000000005</v>
      </c>
      <c r="C1743" s="19">
        <v>1508.8</v>
      </c>
      <c r="D1743" s="19">
        <v>303.07780000000002</v>
      </c>
      <c r="E1743" s="19">
        <v>305.08460000000002</v>
      </c>
      <c r="F1743" s="19">
        <v>138.03899999999999</v>
      </c>
      <c r="G1743" s="20">
        <v>4647.5</v>
      </c>
      <c r="H1743" s="19">
        <v>2</v>
      </c>
      <c r="I1743" s="19">
        <v>2</v>
      </c>
      <c r="J1743" s="19" t="s">
        <v>117</v>
      </c>
      <c r="M1743" s="10"/>
      <c r="N1743" s="10"/>
      <c r="U1743" s="21">
        <v>0</v>
      </c>
      <c r="V1743" s="21">
        <v>0</v>
      </c>
      <c r="W1743" s="21">
        <v>3</v>
      </c>
      <c r="X1743" s="19">
        <v>0.05</v>
      </c>
      <c r="Y1743" s="19">
        <v>0.59199999999999997</v>
      </c>
      <c r="Z1743" s="19">
        <v>0.624</v>
      </c>
      <c r="AA1743" s="19">
        <v>0.92600000000000005</v>
      </c>
      <c r="AB1743" s="22">
        <f t="shared" si="437"/>
        <v>1.3662777777777779</v>
      </c>
      <c r="AC1743" s="22">
        <f t="shared" si="438"/>
        <v>1.1612222222222224</v>
      </c>
      <c r="AD1743" s="22">
        <f t="shared" si="439"/>
        <v>1.6617222222222225</v>
      </c>
      <c r="AE1743" s="22">
        <f t="shared" si="440"/>
        <v>1.1765859726341976</v>
      </c>
      <c r="AF1743" s="22">
        <f t="shared" si="441"/>
        <v>0.82220587743639462</v>
      </c>
      <c r="AG1743" s="22">
        <f t="shared" si="442"/>
        <v>0.234606741523881</v>
      </c>
      <c r="AH1743" s="22">
        <f t="shared" si="443"/>
        <v>-0.28242841002268926</v>
      </c>
      <c r="AI1743" s="22">
        <f t="shared" si="444"/>
        <v>-0.91545663955789403</v>
      </c>
      <c r="AJ1743" s="22">
        <f t="shared" si="445"/>
        <v>-0.62516590502855862</v>
      </c>
      <c r="AK1743" s="22">
        <f t="shared" si="450"/>
        <v>0</v>
      </c>
      <c r="AL1743" s="22" t="str">
        <f t="shared" si="446"/>
        <v>Lowering</v>
      </c>
      <c r="AM1743" s="24">
        <f t="shared" si="447"/>
        <v>0.12149079121677787</v>
      </c>
      <c r="AN1743" s="24">
        <f t="shared" si="448"/>
        <v>0.23704679891432426</v>
      </c>
      <c r="AO1743" s="25">
        <v>0.81637499999999996</v>
      </c>
      <c r="AP1743" s="24">
        <f t="shared" si="449"/>
        <v>0.23704679891432426</v>
      </c>
      <c r="AQ1743" s="25">
        <v>1.0290900000000001</v>
      </c>
      <c r="AR1743" s="25">
        <v>1.0007900000000001</v>
      </c>
      <c r="AS1743" s="19">
        <v>2880</v>
      </c>
      <c r="AT1743" s="19">
        <v>1.4470000000000001</v>
      </c>
      <c r="AU1743" s="19">
        <v>1.472</v>
      </c>
      <c r="AV1743" s="19">
        <v>1.3919999999999999</v>
      </c>
      <c r="AW1743" s="19">
        <v>1.47</v>
      </c>
      <c r="AX1743" s="19">
        <v>1.242</v>
      </c>
      <c r="AY1743" s="19">
        <v>1.3420000000000001</v>
      </c>
      <c r="AZ1743" s="19">
        <v>1.66</v>
      </c>
      <c r="BA1743" s="19">
        <v>1.222</v>
      </c>
      <c r="BB1743" s="19">
        <v>1.486</v>
      </c>
      <c r="BC1743" s="19">
        <v>1.056</v>
      </c>
      <c r="BD1743" s="19">
        <v>0.874</v>
      </c>
      <c r="BE1743" s="19">
        <v>1.7210000000000001</v>
      </c>
      <c r="BF1743" s="19">
        <v>1.6240000000000001</v>
      </c>
      <c r="BG1743" s="19">
        <v>1.504</v>
      </c>
      <c r="BH1743" s="19">
        <v>1.4430000000000001</v>
      </c>
      <c r="BI1743" s="19">
        <v>1.56</v>
      </c>
      <c r="BJ1743" s="19">
        <v>0.81799999999999995</v>
      </c>
      <c r="BK1743" s="19">
        <v>1.26</v>
      </c>
      <c r="BL1743" s="19"/>
      <c r="BM1743" s="19">
        <v>0.41</v>
      </c>
      <c r="BN1743" s="19">
        <v>1.0129999999999999</v>
      </c>
      <c r="BO1743" s="19">
        <v>0.99199999999999999</v>
      </c>
      <c r="BP1743" s="19">
        <v>0.59899999999999998</v>
      </c>
      <c r="BQ1743" s="19">
        <v>1.23</v>
      </c>
      <c r="BR1743" s="19">
        <v>1.859</v>
      </c>
      <c r="BS1743" s="19">
        <v>1.0620000000000001</v>
      </c>
      <c r="BT1743" s="19">
        <v>1.387</v>
      </c>
      <c r="BU1743" s="19">
        <v>1.141</v>
      </c>
      <c r="BV1743" s="19">
        <v>0.90700000000000003</v>
      </c>
      <c r="BW1743" s="19">
        <v>1.3839999999999999</v>
      </c>
      <c r="BX1743" s="19">
        <v>1.4410000000000001</v>
      </c>
      <c r="BY1743" s="19">
        <v>1.371</v>
      </c>
      <c r="BZ1743" s="19">
        <v>2.3849999999999998</v>
      </c>
      <c r="CA1743" s="19">
        <v>1.1870000000000001</v>
      </c>
      <c r="CB1743" s="19">
        <v>1.36</v>
      </c>
      <c r="CC1743" s="19">
        <v>0.70099999999999996</v>
      </c>
      <c r="CD1743" s="19">
        <v>0.47299999999999998</v>
      </c>
      <c r="CE1743" s="19"/>
      <c r="CF1743" s="19">
        <v>0.9</v>
      </c>
      <c r="CG1743" s="19">
        <v>1.264</v>
      </c>
      <c r="CH1743" s="19">
        <v>0.877</v>
      </c>
      <c r="CI1743" s="19">
        <v>1.0449999999999999</v>
      </c>
      <c r="CJ1743" s="19">
        <v>1.3440000000000001</v>
      </c>
      <c r="CK1743" s="19">
        <v>1.5860000000000001</v>
      </c>
      <c r="CL1743" s="19">
        <v>3.496</v>
      </c>
      <c r="CM1743" s="19">
        <v>1.0409999999999999</v>
      </c>
      <c r="CN1743" s="19">
        <v>0.52300000000000002</v>
      </c>
      <c r="CO1743" s="19">
        <v>1.754</v>
      </c>
      <c r="CP1743" s="19">
        <v>3.7869999999999999</v>
      </c>
      <c r="CQ1743" s="19">
        <v>1.722</v>
      </c>
      <c r="CR1743" s="19">
        <v>1.728</v>
      </c>
      <c r="CS1743" s="19">
        <v>0.74299999999999999</v>
      </c>
      <c r="CT1743" s="19">
        <v>2.0710000000000002</v>
      </c>
      <c r="CU1743" s="19">
        <v>3.6520000000000001</v>
      </c>
      <c r="CV1743" s="19">
        <v>1.2749999999999999</v>
      </c>
      <c r="CW1743" s="19">
        <v>1.103</v>
      </c>
    </row>
    <row r="1744" spans="1:101" s="1" customFormat="1" ht="15" x14ac:dyDescent="0.2">
      <c r="A1744" s="19">
        <v>2883</v>
      </c>
      <c r="B1744" s="19">
        <v>549.9</v>
      </c>
      <c r="C1744" s="19">
        <v>1509.4</v>
      </c>
      <c r="D1744" s="19">
        <v>495.28930000000003</v>
      </c>
      <c r="E1744" s="19">
        <v>497.29570000000001</v>
      </c>
      <c r="F1744" s="19">
        <v>261.23099999999999</v>
      </c>
      <c r="G1744" s="20">
        <v>6151.5217389999998</v>
      </c>
      <c r="H1744" s="19">
        <v>1</v>
      </c>
      <c r="I1744" s="19">
        <v>1</v>
      </c>
      <c r="J1744" s="19" t="s">
        <v>103</v>
      </c>
      <c r="M1744" s="10"/>
      <c r="N1744" s="10"/>
      <c r="U1744" s="21">
        <v>0</v>
      </c>
      <c r="V1744" s="21">
        <v>2</v>
      </c>
      <c r="W1744" s="21">
        <v>32</v>
      </c>
      <c r="X1744" s="19">
        <v>0.05</v>
      </c>
      <c r="Y1744" s="19">
        <v>0.95599999999999996</v>
      </c>
      <c r="Z1744" s="19">
        <v>1.0580000000000001</v>
      </c>
      <c r="AA1744" s="19">
        <v>0.93899999999999995</v>
      </c>
      <c r="AB1744" s="22">
        <f t="shared" si="437"/>
        <v>0.89516666666666667</v>
      </c>
      <c r="AC1744" s="22">
        <f t="shared" si="438"/>
        <v>1.0695555555555554</v>
      </c>
      <c r="AD1744" s="22">
        <f t="shared" si="439"/>
        <v>0.96494444444444438</v>
      </c>
      <c r="AE1744" s="22">
        <f t="shared" si="440"/>
        <v>0.83695200498649502</v>
      </c>
      <c r="AF1744" s="22">
        <f t="shared" si="441"/>
        <v>0.9276872589095515</v>
      </c>
      <c r="AG1744" s="22">
        <f t="shared" si="442"/>
        <v>-0.25678320108818198</v>
      </c>
      <c r="AH1744" s="22">
        <f t="shared" si="443"/>
        <v>-0.10828956762084405</v>
      </c>
      <c r="AI1744" s="22">
        <f t="shared" si="444"/>
        <v>-1.891589906691914</v>
      </c>
      <c r="AJ1744" s="22">
        <f t="shared" si="445"/>
        <v>-0.49878461288321407</v>
      </c>
      <c r="AK1744" s="22">
        <f t="shared" si="450"/>
        <v>0</v>
      </c>
      <c r="AL1744" s="22" t="str">
        <f t="shared" si="446"/>
        <v>Increase</v>
      </c>
      <c r="AM1744" s="24">
        <f t="shared" si="447"/>
        <v>1.2835420269089915E-2</v>
      </c>
      <c r="AN1744" s="24">
        <f t="shared" si="448"/>
        <v>0.31711397909024969</v>
      </c>
      <c r="AO1744" s="25">
        <v>1.28363</v>
      </c>
      <c r="AP1744" s="24">
        <f t="shared" si="449"/>
        <v>0.31711397909024969</v>
      </c>
      <c r="AQ1744" s="25">
        <v>0.83674400000000004</v>
      </c>
      <c r="AR1744" s="25">
        <v>0.88080400000000003</v>
      </c>
      <c r="AS1744" s="19">
        <v>2883</v>
      </c>
      <c r="AT1744" s="19">
        <v>0.998</v>
      </c>
      <c r="AU1744" s="19">
        <v>0.91300000000000003</v>
      </c>
      <c r="AV1744" s="19">
        <v>0.97299999999999998</v>
      </c>
      <c r="AW1744" s="19">
        <v>0.86299999999999999</v>
      </c>
      <c r="AX1744" s="19">
        <v>1.4139999999999999</v>
      </c>
      <c r="AY1744" s="19">
        <v>0.94099999999999995</v>
      </c>
      <c r="AZ1744" s="19">
        <v>1.048</v>
      </c>
      <c r="BA1744" s="19">
        <v>0.77400000000000002</v>
      </c>
      <c r="BB1744" s="19">
        <v>0.84</v>
      </c>
      <c r="BC1744" s="19">
        <v>0.61799999999999999</v>
      </c>
      <c r="BD1744" s="19">
        <v>0.97499999999999998</v>
      </c>
      <c r="BE1744" s="19">
        <v>0.61399999999999999</v>
      </c>
      <c r="BF1744" s="19">
        <v>0.88800000000000001</v>
      </c>
      <c r="BG1744" s="19">
        <v>0.92700000000000005</v>
      </c>
      <c r="BH1744" s="19">
        <v>0.54800000000000004</v>
      </c>
      <c r="BI1744" s="19">
        <v>0.82899999999999996</v>
      </c>
      <c r="BJ1744" s="19">
        <v>1.153</v>
      </c>
      <c r="BK1744" s="19">
        <v>0.79700000000000004</v>
      </c>
      <c r="BL1744" s="19"/>
      <c r="BM1744" s="19">
        <v>1.4970000000000001</v>
      </c>
      <c r="BN1744" s="19">
        <v>0.90900000000000003</v>
      </c>
      <c r="BO1744" s="19">
        <v>1.1279999999999999</v>
      </c>
      <c r="BP1744" s="19">
        <v>1.3</v>
      </c>
      <c r="BQ1744" s="19">
        <v>1.2230000000000001</v>
      </c>
      <c r="BR1744" s="19">
        <v>0.77100000000000002</v>
      </c>
      <c r="BS1744" s="19">
        <v>1.01</v>
      </c>
      <c r="BT1744" s="19">
        <v>1.2949999999999999</v>
      </c>
      <c r="BU1744" s="19">
        <v>1.099</v>
      </c>
      <c r="BV1744" s="19">
        <v>1.1000000000000001</v>
      </c>
      <c r="BW1744" s="19">
        <v>1.1399999999999999</v>
      </c>
      <c r="BX1744" s="19">
        <v>0.92100000000000004</v>
      </c>
      <c r="BY1744" s="19">
        <v>1.01</v>
      </c>
      <c r="BZ1744" s="19">
        <v>0.96299999999999997</v>
      </c>
      <c r="CA1744" s="19">
        <v>1.121</v>
      </c>
      <c r="CB1744" s="19">
        <v>0.76400000000000001</v>
      </c>
      <c r="CC1744" s="19">
        <v>1.1910000000000001</v>
      </c>
      <c r="CD1744" s="19">
        <v>0.81</v>
      </c>
      <c r="CE1744" s="19"/>
      <c r="CF1744" s="19">
        <v>1.3540000000000001</v>
      </c>
      <c r="CG1744" s="19">
        <v>1.159</v>
      </c>
      <c r="CH1744" s="19">
        <v>0.98799999999999999</v>
      </c>
      <c r="CI1744" s="19">
        <v>0.995</v>
      </c>
      <c r="CJ1744" s="19">
        <v>1.2310000000000001</v>
      </c>
      <c r="CK1744" s="19">
        <v>1.2849999999999999</v>
      </c>
      <c r="CL1744" s="19">
        <v>0.876</v>
      </c>
      <c r="CM1744" s="19">
        <v>0.59699999999999998</v>
      </c>
      <c r="CN1744" s="19">
        <v>1.0680000000000001</v>
      </c>
      <c r="CO1744" s="19">
        <v>0.97799999999999998</v>
      </c>
      <c r="CP1744" s="19">
        <v>0.76900000000000002</v>
      </c>
      <c r="CQ1744" s="19">
        <v>0.72899999999999998</v>
      </c>
      <c r="CR1744" s="19">
        <v>1.012</v>
      </c>
      <c r="CS1744" s="19">
        <v>0.69399999999999995</v>
      </c>
      <c r="CT1744" s="19">
        <v>0.93300000000000005</v>
      </c>
      <c r="CU1744" s="19">
        <v>0.93100000000000005</v>
      </c>
      <c r="CV1744" s="19">
        <v>0.73</v>
      </c>
      <c r="CW1744" s="19">
        <v>1.04</v>
      </c>
    </row>
    <row r="1745" spans="1:101" s="1" customFormat="1" ht="15" x14ac:dyDescent="0.2">
      <c r="A1745" s="19">
        <v>2884</v>
      </c>
      <c r="B1745" s="19">
        <v>549.1</v>
      </c>
      <c r="C1745" s="19">
        <v>1509.6</v>
      </c>
      <c r="D1745" s="19">
        <v>302.5838</v>
      </c>
      <c r="E1745" s="19">
        <v>304.59219999999999</v>
      </c>
      <c r="F1745" s="19">
        <v>137.05090000000001</v>
      </c>
      <c r="G1745" s="20">
        <v>9658</v>
      </c>
      <c r="H1745" s="19">
        <v>2</v>
      </c>
      <c r="I1745" s="19">
        <v>2</v>
      </c>
      <c r="J1745" s="19" t="s">
        <v>103</v>
      </c>
      <c r="M1745" s="10"/>
      <c r="N1745" s="10"/>
      <c r="U1745" s="21">
        <v>0</v>
      </c>
      <c r="V1745" s="21">
        <v>4</v>
      </c>
      <c r="W1745" s="21">
        <v>101</v>
      </c>
      <c r="X1745" s="19">
        <v>0.05</v>
      </c>
      <c r="Y1745" s="19">
        <v>0.629</v>
      </c>
      <c r="Z1745" s="19">
        <v>0.57999999999999996</v>
      </c>
      <c r="AA1745" s="19">
        <v>0.41799999999999998</v>
      </c>
      <c r="AB1745" s="22">
        <f t="shared" si="437"/>
        <v>0.79838888888888904</v>
      </c>
      <c r="AC1745" s="22">
        <f t="shared" si="438"/>
        <v>0.78227777777777796</v>
      </c>
      <c r="AD1745" s="22">
        <f t="shared" si="439"/>
        <v>0.91761111111111127</v>
      </c>
      <c r="AE1745" s="22">
        <f t="shared" si="440"/>
        <v>1.0205951281869186</v>
      </c>
      <c r="AF1745" s="22">
        <f t="shared" si="441"/>
        <v>0.87007325785554279</v>
      </c>
      <c r="AG1745" s="22">
        <f t="shared" si="442"/>
        <v>2.9410660143588681E-2</v>
      </c>
      <c r="AH1745" s="22">
        <f t="shared" si="443"/>
        <v>-0.20079121772436748</v>
      </c>
      <c r="AI1745" s="22">
        <f t="shared" si="444"/>
        <v>-5.0252284951526428E-2</v>
      </c>
      <c r="AJ1745" s="22">
        <f t="shared" si="445"/>
        <v>-0.42805352026307059</v>
      </c>
      <c r="AK1745" s="22">
        <f t="shared" si="450"/>
        <v>0</v>
      </c>
      <c r="AL1745" s="22" t="str">
        <f t="shared" si="446"/>
        <v>Lowering</v>
      </c>
      <c r="AM1745" s="24">
        <f t="shared" si="447"/>
        <v>0.89073335406709309</v>
      </c>
      <c r="AN1745" s="24">
        <f t="shared" si="448"/>
        <v>0.37320416316161631</v>
      </c>
      <c r="AO1745" s="25">
        <v>0.32070100000000001</v>
      </c>
      <c r="AP1745" s="24">
        <f t="shared" si="449"/>
        <v>0.37320416316161631</v>
      </c>
      <c r="AQ1745" s="25">
        <v>0.53386900000000004</v>
      </c>
      <c r="AR1745" s="25">
        <v>0.67199399999999998</v>
      </c>
      <c r="AS1745" s="19">
        <v>2884</v>
      </c>
      <c r="AT1745" s="19">
        <v>0.56000000000000005</v>
      </c>
      <c r="AU1745" s="19">
        <v>0.73799999999999999</v>
      </c>
      <c r="AV1745" s="19">
        <v>0.9</v>
      </c>
      <c r="AW1745" s="19">
        <v>0.90900000000000003</v>
      </c>
      <c r="AX1745" s="19">
        <v>0.52500000000000002</v>
      </c>
      <c r="AY1745" s="19">
        <v>0.47399999999999998</v>
      </c>
      <c r="AZ1745" s="19">
        <v>0.88300000000000001</v>
      </c>
      <c r="BA1745" s="19">
        <v>0.90500000000000003</v>
      </c>
      <c r="BB1745" s="19">
        <v>0.55100000000000005</v>
      </c>
      <c r="BC1745" s="19">
        <v>1.274</v>
      </c>
      <c r="BD1745" s="19">
        <v>0.42099999999999999</v>
      </c>
      <c r="BE1745" s="19">
        <v>1.4570000000000001</v>
      </c>
      <c r="BF1745" s="19">
        <v>0.54400000000000004</v>
      </c>
      <c r="BG1745" s="19">
        <v>1.016</v>
      </c>
      <c r="BH1745" s="19">
        <v>1.498</v>
      </c>
      <c r="BI1745" s="19">
        <v>0.42699999999999999</v>
      </c>
      <c r="BJ1745" s="19">
        <v>0.64</v>
      </c>
      <c r="BK1745" s="19">
        <v>0.64900000000000002</v>
      </c>
      <c r="BL1745" s="19"/>
      <c r="BM1745" s="19">
        <v>0.33600000000000002</v>
      </c>
      <c r="BN1745" s="19">
        <v>0.376</v>
      </c>
      <c r="BO1745" s="19">
        <v>0.51400000000000001</v>
      </c>
      <c r="BP1745" s="19">
        <v>0.495</v>
      </c>
      <c r="BQ1745" s="19">
        <v>0.99399999999999999</v>
      </c>
      <c r="BR1745" s="19">
        <v>0.81200000000000006</v>
      </c>
      <c r="BS1745" s="19">
        <v>0.443</v>
      </c>
      <c r="BT1745" s="19">
        <v>0.84799999999999998</v>
      </c>
      <c r="BU1745" s="19">
        <v>0.80200000000000005</v>
      </c>
      <c r="BV1745" s="19">
        <v>0.46</v>
      </c>
      <c r="BW1745" s="19">
        <v>0.68500000000000005</v>
      </c>
      <c r="BX1745" s="19">
        <v>1.159</v>
      </c>
      <c r="BY1745" s="19">
        <v>1.655</v>
      </c>
      <c r="BZ1745" s="19">
        <v>0.80300000000000005</v>
      </c>
      <c r="CA1745" s="19">
        <v>0.502</v>
      </c>
      <c r="CB1745" s="19">
        <v>1.423</v>
      </c>
      <c r="CC1745" s="19">
        <v>0.86199999999999999</v>
      </c>
      <c r="CD1745" s="19">
        <v>0.91200000000000003</v>
      </c>
      <c r="CE1745" s="19"/>
      <c r="CF1745" s="19">
        <v>0.35899999999999999</v>
      </c>
      <c r="CG1745" s="19">
        <v>0.439</v>
      </c>
      <c r="CH1745" s="19">
        <v>0.61899999999999999</v>
      </c>
      <c r="CI1745" s="19">
        <v>0.69099999999999995</v>
      </c>
      <c r="CJ1745" s="19">
        <v>0.63</v>
      </c>
      <c r="CK1745" s="19">
        <v>0.746</v>
      </c>
      <c r="CL1745" s="19">
        <v>0.85899999999999999</v>
      </c>
      <c r="CM1745" s="19">
        <v>0.78600000000000003</v>
      </c>
      <c r="CN1745" s="19">
        <v>0.85399999999999998</v>
      </c>
      <c r="CO1745" s="19">
        <v>1.478</v>
      </c>
      <c r="CP1745" s="19">
        <v>1.9850000000000001</v>
      </c>
      <c r="CQ1745" s="19">
        <v>1.244</v>
      </c>
      <c r="CR1745" s="19">
        <v>0.878</v>
      </c>
      <c r="CS1745" s="19">
        <v>0.50800000000000001</v>
      </c>
      <c r="CT1745" s="19">
        <v>0.73699999999999999</v>
      </c>
      <c r="CU1745" s="19">
        <v>1.56</v>
      </c>
      <c r="CV1745" s="19">
        <v>1.4950000000000001</v>
      </c>
      <c r="CW1745" s="19">
        <v>0.64900000000000002</v>
      </c>
    </row>
    <row r="1746" spans="1:101" s="1" customFormat="1" ht="15" x14ac:dyDescent="0.2">
      <c r="A1746" s="19">
        <v>2885</v>
      </c>
      <c r="B1746" s="19">
        <v>549.9</v>
      </c>
      <c r="C1746" s="19">
        <v>1511.3</v>
      </c>
      <c r="D1746" s="19">
        <v>395.10629999999998</v>
      </c>
      <c r="E1746" s="19">
        <v>397.11290000000002</v>
      </c>
      <c r="F1746" s="19">
        <v>161.048</v>
      </c>
      <c r="G1746" s="20">
        <v>32608.452829999998</v>
      </c>
      <c r="H1746" s="19">
        <v>1</v>
      </c>
      <c r="I1746" s="19">
        <v>1</v>
      </c>
      <c r="J1746" s="19" t="s">
        <v>109</v>
      </c>
      <c r="M1746" s="10"/>
      <c r="N1746" s="10"/>
      <c r="U1746" s="21">
        <v>3</v>
      </c>
      <c r="V1746" s="21">
        <v>14</v>
      </c>
      <c r="W1746" s="21">
        <v>166</v>
      </c>
      <c r="X1746" s="19">
        <v>0.05</v>
      </c>
      <c r="Y1746" s="19">
        <v>1.208</v>
      </c>
      <c r="Z1746" s="19">
        <v>1.1639999999999999</v>
      </c>
      <c r="AA1746" s="19">
        <v>1.155</v>
      </c>
      <c r="AB1746" s="22">
        <f t="shared" si="437"/>
        <v>0.76049999999999995</v>
      </c>
      <c r="AC1746" s="22">
        <f t="shared" si="438"/>
        <v>1.0632222222222221</v>
      </c>
      <c r="AD1746" s="22">
        <f t="shared" si="439"/>
        <v>0.85950000000000004</v>
      </c>
      <c r="AE1746" s="22">
        <f t="shared" si="440"/>
        <v>0.7152785035008884</v>
      </c>
      <c r="AF1746" s="22">
        <f t="shared" si="441"/>
        <v>0.88481675392670145</v>
      </c>
      <c r="AG1746" s="22">
        <f t="shared" si="442"/>
        <v>-0.48342301049685488</v>
      </c>
      <c r="AH1746" s="22">
        <f t="shared" si="443"/>
        <v>-0.17654939175356457</v>
      </c>
      <c r="AI1746" s="22">
        <f t="shared" si="444"/>
        <v>-1.3816920206576282</v>
      </c>
      <c r="AJ1746" s="22">
        <f t="shared" si="445"/>
        <v>-0.27670149891410356</v>
      </c>
      <c r="AK1746" s="22">
        <f t="shared" si="450"/>
        <v>0</v>
      </c>
      <c r="AL1746" s="22" t="str">
        <f t="shared" si="446"/>
        <v>Increase</v>
      </c>
      <c r="AM1746" s="24">
        <f t="shared" si="447"/>
        <v>4.1524841109363837E-2</v>
      </c>
      <c r="AN1746" s="24">
        <f t="shared" si="448"/>
        <v>0.52880858981020928</v>
      </c>
      <c r="AO1746" s="25">
        <v>1.1241099999999999</v>
      </c>
      <c r="AP1746" s="24">
        <f t="shared" si="449"/>
        <v>0.52880858981020928</v>
      </c>
      <c r="AQ1746" s="25">
        <v>0.63412000000000002</v>
      </c>
      <c r="AR1746" s="25">
        <v>0.75184499999999999</v>
      </c>
      <c r="AS1746" s="19">
        <v>2885</v>
      </c>
      <c r="AT1746" s="19">
        <v>1.099</v>
      </c>
      <c r="AU1746" s="19">
        <v>0.54500000000000004</v>
      </c>
      <c r="AV1746" s="19">
        <v>1.9079999999999999</v>
      </c>
      <c r="AW1746" s="19">
        <v>0.113</v>
      </c>
      <c r="AX1746" s="19">
        <v>0.182</v>
      </c>
      <c r="AY1746" s="19">
        <v>0.65</v>
      </c>
      <c r="AZ1746" s="19">
        <v>0.48699999999999999</v>
      </c>
      <c r="BA1746" s="19">
        <v>0.89400000000000002</v>
      </c>
      <c r="BB1746" s="19">
        <v>0.58599999999999997</v>
      </c>
      <c r="BC1746" s="19">
        <v>0.95799999999999996</v>
      </c>
      <c r="BD1746" s="19">
        <v>0.45700000000000002</v>
      </c>
      <c r="BE1746" s="19">
        <v>0.54800000000000004</v>
      </c>
      <c r="BF1746" s="19">
        <v>0.58099999999999996</v>
      </c>
      <c r="BG1746" s="19">
        <v>0.97199999999999998</v>
      </c>
      <c r="BH1746" s="19">
        <v>0.89400000000000002</v>
      </c>
      <c r="BI1746" s="19">
        <v>0.67200000000000004</v>
      </c>
      <c r="BJ1746" s="19">
        <v>1.4430000000000001</v>
      </c>
      <c r="BK1746" s="19">
        <v>0.7</v>
      </c>
      <c r="BL1746" s="19"/>
      <c r="BM1746" s="19">
        <v>1.847</v>
      </c>
      <c r="BN1746" s="19">
        <v>0.73199999999999998</v>
      </c>
      <c r="BO1746" s="19">
        <v>0.98499999999999999</v>
      </c>
      <c r="BP1746" s="19">
        <v>0.73899999999999999</v>
      </c>
      <c r="BQ1746" s="19">
        <v>1.0669999999999999</v>
      </c>
      <c r="BR1746" s="19">
        <v>1.3959999999999999</v>
      </c>
      <c r="BS1746" s="19">
        <v>0.60199999999999998</v>
      </c>
      <c r="BT1746" s="19">
        <v>1.1990000000000001</v>
      </c>
      <c r="BU1746" s="19">
        <v>1.5580000000000001</v>
      </c>
      <c r="BV1746" s="19">
        <v>1.0089999999999999</v>
      </c>
      <c r="BW1746" s="19">
        <v>1.4119999999999999</v>
      </c>
      <c r="BX1746" s="19">
        <v>0.46600000000000003</v>
      </c>
      <c r="BY1746" s="19">
        <v>1.575</v>
      </c>
      <c r="BZ1746" s="19">
        <v>0.68799999999999994</v>
      </c>
      <c r="CA1746" s="19">
        <v>0.98399999999999999</v>
      </c>
      <c r="CB1746" s="19">
        <v>1.0509999999999999</v>
      </c>
      <c r="CC1746" s="19">
        <v>1.5369999999999999</v>
      </c>
      <c r="CD1746" s="19">
        <v>0.29099999999999998</v>
      </c>
      <c r="CE1746" s="19"/>
      <c r="CF1746" s="19">
        <v>1.321</v>
      </c>
      <c r="CG1746" s="19">
        <v>0.52900000000000003</v>
      </c>
      <c r="CH1746" s="19">
        <v>1.0880000000000001</v>
      </c>
      <c r="CI1746" s="19">
        <v>2.0150000000000001</v>
      </c>
      <c r="CJ1746" s="19">
        <v>0.64200000000000002</v>
      </c>
      <c r="CK1746" s="19">
        <v>0.54400000000000004</v>
      </c>
      <c r="CL1746" s="19">
        <v>0.57099999999999995</v>
      </c>
      <c r="CM1746" s="19">
        <v>0.54700000000000004</v>
      </c>
      <c r="CN1746" s="19">
        <v>0.54400000000000004</v>
      </c>
      <c r="CO1746" s="19">
        <v>0.47799999999999998</v>
      </c>
      <c r="CP1746" s="19">
        <v>0.97799999999999998</v>
      </c>
      <c r="CQ1746" s="19">
        <v>0.26600000000000001</v>
      </c>
      <c r="CR1746" s="19">
        <v>1.0029999999999999</v>
      </c>
      <c r="CS1746" s="19">
        <v>1.621</v>
      </c>
      <c r="CT1746" s="19">
        <v>1.6319999999999999</v>
      </c>
      <c r="CU1746" s="19">
        <v>0.29599999999999999</v>
      </c>
      <c r="CV1746" s="19">
        <v>0.50900000000000001</v>
      </c>
      <c r="CW1746" s="19">
        <v>0.88700000000000001</v>
      </c>
    </row>
    <row r="1747" spans="1:101" s="1" customFormat="1" ht="15" x14ac:dyDescent="0.2">
      <c r="A1747" s="19">
        <v>2887</v>
      </c>
      <c r="B1747" s="19">
        <v>550.20000000000005</v>
      </c>
      <c r="C1747" s="19">
        <v>1512.5</v>
      </c>
      <c r="D1747" s="19">
        <v>350.0881</v>
      </c>
      <c r="E1747" s="19">
        <v>352.09429999999998</v>
      </c>
      <c r="F1747" s="19">
        <v>116.02979999999999</v>
      </c>
      <c r="G1747" s="20">
        <v>13681.63636</v>
      </c>
      <c r="H1747" s="19">
        <v>1</v>
      </c>
      <c r="I1747" s="19">
        <v>1</v>
      </c>
      <c r="J1747" s="19" t="s">
        <v>117</v>
      </c>
      <c r="M1747" s="10"/>
      <c r="N1747" s="10"/>
      <c r="U1747" s="21">
        <v>0</v>
      </c>
      <c r="V1747" s="21">
        <v>0</v>
      </c>
      <c r="W1747" s="21">
        <v>44</v>
      </c>
      <c r="X1747" s="19">
        <v>0.05</v>
      </c>
      <c r="Y1747" s="19">
        <v>1.0449999999999999</v>
      </c>
      <c r="Z1747" s="19">
        <v>1.0509999999999999</v>
      </c>
      <c r="AA1747" s="19">
        <v>1.0289999999999999</v>
      </c>
      <c r="AB1747" s="22">
        <f t="shared" si="437"/>
        <v>0.82783333333333331</v>
      </c>
      <c r="AC1747" s="22">
        <f t="shared" si="438"/>
        <v>1.0566111111111112</v>
      </c>
      <c r="AD1747" s="22">
        <f t="shared" si="439"/>
        <v>1.0346666666666668</v>
      </c>
      <c r="AE1747" s="22">
        <f t="shared" si="440"/>
        <v>0.7834796782165202</v>
      </c>
      <c r="AF1747" s="22">
        <f t="shared" si="441"/>
        <v>0.80009664948453596</v>
      </c>
      <c r="AG1747" s="22">
        <f t="shared" si="442"/>
        <v>-0.35203224012118495</v>
      </c>
      <c r="AH1747" s="22">
        <f t="shared" si="443"/>
        <v>-0.32175381074988979</v>
      </c>
      <c r="AI1747" s="22">
        <f t="shared" si="444"/>
        <v>-0.27664871329181551</v>
      </c>
      <c r="AJ1747" s="22">
        <f t="shared" si="445"/>
        <v>-0.30371225684048225</v>
      </c>
      <c r="AK1747" s="22">
        <f t="shared" si="450"/>
        <v>0</v>
      </c>
      <c r="AL1747" s="22" t="str">
        <f t="shared" si="446"/>
        <v>Increase</v>
      </c>
      <c r="AM1747" s="24">
        <f t="shared" si="447"/>
        <v>0.52887286690344082</v>
      </c>
      <c r="AN1747" s="24">
        <f t="shared" si="448"/>
        <v>0.4969214492574604</v>
      </c>
      <c r="AO1747" s="25">
        <v>0.39245799999999997</v>
      </c>
      <c r="AP1747" s="24">
        <f t="shared" si="449"/>
        <v>0.4969214492574604</v>
      </c>
      <c r="AQ1747" s="25">
        <v>0.34963899999999998</v>
      </c>
      <c r="AR1747" s="25">
        <v>0.47818899999999998</v>
      </c>
      <c r="AS1747" s="19">
        <v>2887</v>
      </c>
      <c r="AT1747" s="19">
        <v>1.4339999999999999</v>
      </c>
      <c r="AU1747" s="19">
        <v>7.6999999999999999E-2</v>
      </c>
      <c r="AV1747" s="19">
        <v>1.345</v>
      </c>
      <c r="AW1747" s="19">
        <v>0.254</v>
      </c>
      <c r="AX1747" s="19">
        <v>0.29299999999999998</v>
      </c>
      <c r="AY1747" s="19">
        <v>2.157</v>
      </c>
      <c r="AZ1747" s="19">
        <v>0.26800000000000002</v>
      </c>
      <c r="BA1747" s="19">
        <v>0.64100000000000001</v>
      </c>
      <c r="BB1747" s="19">
        <v>0.29699999999999999</v>
      </c>
      <c r="BC1747" s="19">
        <v>0.39300000000000002</v>
      </c>
      <c r="BD1747" s="19">
        <v>1.3620000000000001</v>
      </c>
      <c r="BE1747" s="19">
        <v>0.312</v>
      </c>
      <c r="BF1747" s="19">
        <v>5.7000000000000002E-2</v>
      </c>
      <c r="BG1747" s="19">
        <v>4.3310000000000004</v>
      </c>
      <c r="BH1747" s="19">
        <v>0.36</v>
      </c>
      <c r="BI1747" s="19">
        <v>0.69499999999999995</v>
      </c>
      <c r="BJ1747" s="19">
        <v>0.248</v>
      </c>
      <c r="BK1747" s="19">
        <v>0.377</v>
      </c>
      <c r="BL1747" s="19"/>
      <c r="BM1747" s="19">
        <v>1.0069999999999999</v>
      </c>
      <c r="BN1747" s="19">
        <v>0.55200000000000005</v>
      </c>
      <c r="BO1747" s="19">
        <v>0.55600000000000005</v>
      </c>
      <c r="BP1747" s="19">
        <v>0.97699999999999998</v>
      </c>
      <c r="BQ1747" s="19">
        <v>0.245</v>
      </c>
      <c r="BR1747" s="19">
        <v>0.51100000000000001</v>
      </c>
      <c r="BS1747" s="19">
        <v>2.8559999999999999</v>
      </c>
      <c r="BT1747" s="19">
        <v>1.135</v>
      </c>
      <c r="BU1747" s="19">
        <v>1.919</v>
      </c>
      <c r="BV1747" s="19">
        <v>0.63700000000000001</v>
      </c>
      <c r="BW1747" s="19">
        <v>4.7</v>
      </c>
      <c r="BX1747" s="19">
        <v>0.64400000000000002</v>
      </c>
      <c r="BY1747" s="19">
        <v>0.40300000000000002</v>
      </c>
      <c r="BZ1747" s="19">
        <v>0.84299999999999997</v>
      </c>
      <c r="CA1747" s="19">
        <v>0.69199999999999995</v>
      </c>
      <c r="CB1747" s="19">
        <v>0.183</v>
      </c>
      <c r="CC1747" s="19">
        <v>0.40100000000000002</v>
      </c>
      <c r="CD1747" s="19">
        <v>0.75800000000000001</v>
      </c>
      <c r="CE1747" s="19"/>
      <c r="CF1747" s="19">
        <v>1.03</v>
      </c>
      <c r="CG1747" s="19">
        <v>0.253</v>
      </c>
      <c r="CH1747" s="19">
        <v>2.048</v>
      </c>
      <c r="CI1747" s="19">
        <v>2.9009999999999998</v>
      </c>
      <c r="CJ1747" s="19">
        <v>1.01</v>
      </c>
      <c r="CK1747" s="19">
        <v>1.5069999999999999</v>
      </c>
      <c r="CL1747" s="19">
        <v>0.24199999999999999</v>
      </c>
      <c r="CM1747" s="19">
        <v>1.9359999999999999</v>
      </c>
      <c r="CN1747" s="19">
        <v>0.82699999999999996</v>
      </c>
      <c r="CO1747" s="19">
        <v>1.3759999999999999</v>
      </c>
      <c r="CP1747" s="19">
        <v>1.147</v>
      </c>
      <c r="CQ1747" s="19">
        <v>1.2509999999999999</v>
      </c>
      <c r="CR1747" s="19">
        <v>0.53</v>
      </c>
      <c r="CS1747" s="19">
        <v>0.218</v>
      </c>
      <c r="CT1747" s="19">
        <v>0.35</v>
      </c>
      <c r="CU1747" s="19">
        <v>0.314</v>
      </c>
      <c r="CV1747" s="19">
        <v>0.61099999999999999</v>
      </c>
      <c r="CW1747" s="19">
        <v>1.073</v>
      </c>
    </row>
    <row r="1748" spans="1:101" s="1" customFormat="1" ht="15" x14ac:dyDescent="0.2">
      <c r="A1748" s="19">
        <v>2889</v>
      </c>
      <c r="B1748" s="19">
        <v>550.9</v>
      </c>
      <c r="C1748" s="19">
        <v>1512.6</v>
      </c>
      <c r="D1748" s="19">
        <v>307.0872</v>
      </c>
      <c r="E1748" s="19">
        <v>309.09370000000001</v>
      </c>
      <c r="F1748" s="19">
        <v>146.05770000000001</v>
      </c>
      <c r="G1748" s="20">
        <v>15463.534879999999</v>
      </c>
      <c r="H1748" s="19">
        <v>2</v>
      </c>
      <c r="I1748" s="19">
        <v>2</v>
      </c>
      <c r="J1748" s="19" t="s">
        <v>109</v>
      </c>
      <c r="M1748" s="10"/>
      <c r="N1748" s="10"/>
      <c r="U1748" s="21">
        <v>7</v>
      </c>
      <c r="V1748" s="21">
        <v>60</v>
      </c>
      <c r="W1748" s="21">
        <v>649</v>
      </c>
      <c r="X1748" s="19">
        <v>0.05</v>
      </c>
      <c r="Y1748" s="19">
        <v>0.92700000000000005</v>
      </c>
      <c r="Z1748" s="19">
        <v>0.93700000000000006</v>
      </c>
      <c r="AA1748" s="19">
        <v>0.874</v>
      </c>
      <c r="AB1748" s="22">
        <f t="shared" si="437"/>
        <v>1.0090555555555556</v>
      </c>
      <c r="AC1748" s="22">
        <f t="shared" si="438"/>
        <v>1.0064444444444445</v>
      </c>
      <c r="AD1748" s="22">
        <f t="shared" si="439"/>
        <v>0.95150000000000012</v>
      </c>
      <c r="AE1748" s="22">
        <f t="shared" si="440"/>
        <v>1.0025943916979465</v>
      </c>
      <c r="AF1748" s="22">
        <f t="shared" si="441"/>
        <v>1.0604892859228119</v>
      </c>
      <c r="AG1748" s="22">
        <f t="shared" si="442"/>
        <v>3.7380691229902722E-3</v>
      </c>
      <c r="AH1748" s="22">
        <f t="shared" si="443"/>
        <v>8.4730045456767683E-2</v>
      </c>
      <c r="AI1748" s="22">
        <f t="shared" si="444"/>
        <v>-8.8169917913697334E-3</v>
      </c>
      <c r="AJ1748" s="22">
        <f t="shared" si="445"/>
        <v>-0.26572003973488034</v>
      </c>
      <c r="AK1748" s="22">
        <f t="shared" si="450"/>
        <v>0</v>
      </c>
      <c r="AL1748" s="22" t="str">
        <f t="shared" si="446"/>
        <v>Lowering</v>
      </c>
      <c r="AM1748" s="24">
        <f t="shared" si="447"/>
        <v>0.97990282160309006</v>
      </c>
      <c r="AN1748" s="24">
        <f t="shared" si="448"/>
        <v>0.54235039433880927</v>
      </c>
      <c r="AO1748" s="25">
        <v>0.346329</v>
      </c>
      <c r="AP1748" s="24">
        <f t="shared" si="449"/>
        <v>0.54235039433880927</v>
      </c>
      <c r="AQ1748" s="25">
        <v>1.14072</v>
      </c>
      <c r="AR1748" s="25">
        <v>1.0601400000000001</v>
      </c>
      <c r="AS1748" s="19">
        <v>2889</v>
      </c>
      <c r="AT1748" s="19">
        <v>0.46899999999999997</v>
      </c>
      <c r="AU1748" s="19">
        <v>0.83399999999999996</v>
      </c>
      <c r="AV1748" s="19">
        <v>0.75800000000000001</v>
      </c>
      <c r="AW1748" s="19">
        <v>0.82899999999999996</v>
      </c>
      <c r="AX1748" s="19">
        <v>1.093</v>
      </c>
      <c r="AY1748" s="19">
        <v>0.749</v>
      </c>
      <c r="AZ1748" s="19">
        <v>1.3140000000000001</v>
      </c>
      <c r="BA1748" s="19">
        <v>1.2729999999999999</v>
      </c>
      <c r="BB1748" s="19">
        <v>0.86699999999999999</v>
      </c>
      <c r="BC1748" s="19">
        <v>0.61299999999999999</v>
      </c>
      <c r="BD1748" s="19">
        <v>1.143</v>
      </c>
      <c r="BE1748" s="19">
        <v>0.88900000000000001</v>
      </c>
      <c r="BF1748" s="19">
        <v>1.417</v>
      </c>
      <c r="BG1748" s="19">
        <v>1.5409999999999999</v>
      </c>
      <c r="BH1748" s="19">
        <v>1.319</v>
      </c>
      <c r="BI1748" s="19">
        <v>0.91500000000000004</v>
      </c>
      <c r="BJ1748" s="19">
        <v>1.248</v>
      </c>
      <c r="BK1748" s="19">
        <v>0.89200000000000002</v>
      </c>
      <c r="BL1748" s="19"/>
      <c r="BM1748" s="19">
        <v>0.38600000000000001</v>
      </c>
      <c r="BN1748" s="19">
        <v>0.97199999999999998</v>
      </c>
      <c r="BO1748" s="19">
        <v>1.0549999999999999</v>
      </c>
      <c r="BP1748" s="19">
        <v>0.91600000000000004</v>
      </c>
      <c r="BQ1748" s="19">
        <v>1.0149999999999999</v>
      </c>
      <c r="BR1748" s="19">
        <v>1.0960000000000001</v>
      </c>
      <c r="BS1748" s="19">
        <v>1.385</v>
      </c>
      <c r="BT1748" s="19">
        <v>0.75700000000000001</v>
      </c>
      <c r="BU1748" s="19">
        <v>0.60799999999999998</v>
      </c>
      <c r="BV1748" s="19">
        <v>0.97599999999999998</v>
      </c>
      <c r="BW1748" s="19">
        <v>1.413</v>
      </c>
      <c r="BX1748" s="19">
        <v>1.0529999999999999</v>
      </c>
      <c r="BY1748" s="19">
        <v>1.319</v>
      </c>
      <c r="BZ1748" s="19">
        <v>1.1519999999999999</v>
      </c>
      <c r="CA1748" s="19">
        <v>1.655</v>
      </c>
      <c r="CB1748" s="19">
        <v>0.53700000000000003</v>
      </c>
      <c r="CC1748" s="19">
        <v>1.0409999999999999</v>
      </c>
      <c r="CD1748" s="19">
        <v>0.78</v>
      </c>
      <c r="CE1748" s="19"/>
      <c r="CF1748" s="19">
        <v>0.52700000000000002</v>
      </c>
      <c r="CG1748" s="19">
        <v>1.1539999999999999</v>
      </c>
      <c r="CH1748" s="19">
        <v>0.78400000000000003</v>
      </c>
      <c r="CI1748" s="19">
        <v>1.4119999999999999</v>
      </c>
      <c r="CJ1748" s="19">
        <v>1.256</v>
      </c>
      <c r="CK1748" s="19">
        <v>0.84499999999999997</v>
      </c>
      <c r="CL1748" s="19">
        <v>0.7</v>
      </c>
      <c r="CM1748" s="19">
        <v>1.002</v>
      </c>
      <c r="CN1748" s="19">
        <v>0.59599999999999997</v>
      </c>
      <c r="CO1748" s="19">
        <v>1.3979999999999999</v>
      </c>
      <c r="CP1748" s="19">
        <v>1.284</v>
      </c>
      <c r="CQ1748" s="19">
        <v>1.093</v>
      </c>
      <c r="CR1748" s="19">
        <v>0.85</v>
      </c>
      <c r="CS1748" s="19">
        <v>0.77300000000000002</v>
      </c>
      <c r="CT1748" s="19">
        <v>0.94199999999999995</v>
      </c>
      <c r="CU1748" s="19">
        <v>0.93300000000000005</v>
      </c>
      <c r="CV1748" s="19">
        <v>0.751</v>
      </c>
      <c r="CW1748" s="19">
        <v>0.82699999999999996</v>
      </c>
    </row>
    <row r="1749" spans="1:101" s="1" customFormat="1" ht="15" x14ac:dyDescent="0.2">
      <c r="A1749" s="19">
        <v>2890</v>
      </c>
      <c r="B1749" s="19">
        <v>550.9</v>
      </c>
      <c r="C1749" s="19">
        <v>1512.7</v>
      </c>
      <c r="D1749" s="19">
        <v>630.31029999999998</v>
      </c>
      <c r="E1749" s="19">
        <v>632.31659999999999</v>
      </c>
      <c r="F1749" s="19">
        <v>396.25200000000001</v>
      </c>
      <c r="G1749" s="20">
        <v>17606.47826</v>
      </c>
      <c r="H1749" s="19">
        <v>1</v>
      </c>
      <c r="I1749" s="19">
        <v>1</v>
      </c>
      <c r="J1749" s="19" t="s">
        <v>103</v>
      </c>
      <c r="M1749" s="10"/>
      <c r="N1749" s="10"/>
      <c r="U1749" s="21">
        <v>0</v>
      </c>
      <c r="V1749" s="21">
        <v>32</v>
      </c>
      <c r="W1749" s="21">
        <v>403</v>
      </c>
      <c r="X1749" s="19">
        <v>0.05</v>
      </c>
      <c r="Y1749" s="19">
        <v>0.875</v>
      </c>
      <c r="Z1749" s="19">
        <v>0.92</v>
      </c>
      <c r="AA1749" s="19">
        <v>1.002</v>
      </c>
      <c r="AB1749" s="22">
        <f t="shared" si="437"/>
        <v>1.1278333333333332</v>
      </c>
      <c r="AC1749" s="22">
        <f t="shared" si="438"/>
        <v>0.90000000000000013</v>
      </c>
      <c r="AD1749" s="22">
        <f t="shared" si="439"/>
        <v>1.0454444444444444</v>
      </c>
      <c r="AE1749" s="22">
        <f t="shared" si="440"/>
        <v>1.2531481481481479</v>
      </c>
      <c r="AF1749" s="22">
        <f t="shared" si="441"/>
        <v>1.0788075247103837</v>
      </c>
      <c r="AG1749" s="22">
        <f t="shared" si="442"/>
        <v>0.32555698127137367</v>
      </c>
      <c r="AH1749" s="22">
        <f t="shared" si="443"/>
        <v>0.10943748955646797</v>
      </c>
      <c r="AI1749" s="22">
        <f t="shared" si="444"/>
        <v>-3.1599036475404363</v>
      </c>
      <c r="AJ1749" s="22">
        <f t="shared" si="445"/>
        <v>-0.73027242684571458</v>
      </c>
      <c r="AK1749" s="22">
        <f t="shared" si="450"/>
        <v>0</v>
      </c>
      <c r="AL1749" s="22" t="str">
        <f t="shared" si="446"/>
        <v>Lowering</v>
      </c>
      <c r="AM1749" s="24">
        <f t="shared" si="447"/>
        <v>6.9198447738405956E-4</v>
      </c>
      <c r="AN1749" s="24">
        <f t="shared" si="448"/>
        <v>0.18609194417602842</v>
      </c>
      <c r="AO1749" s="25">
        <v>1.77504</v>
      </c>
      <c r="AP1749" s="24">
        <f t="shared" si="449"/>
        <v>0.18609194417602842</v>
      </c>
      <c r="AQ1749" s="25">
        <v>1.21011</v>
      </c>
      <c r="AR1749" s="25">
        <v>1.1067499999999999</v>
      </c>
      <c r="AS1749" s="19">
        <v>2890</v>
      </c>
      <c r="AT1749" s="19">
        <v>1.4590000000000001</v>
      </c>
      <c r="AU1749" s="19">
        <v>1.417</v>
      </c>
      <c r="AV1749" s="19">
        <v>0.89600000000000002</v>
      </c>
      <c r="AW1749" s="19">
        <v>0.92900000000000005</v>
      </c>
      <c r="AX1749" s="19">
        <v>1.258</v>
      </c>
      <c r="AY1749" s="19">
        <v>1.0629999999999999</v>
      </c>
      <c r="AZ1749" s="19">
        <v>1.212</v>
      </c>
      <c r="BA1749" s="19">
        <v>1.22</v>
      </c>
      <c r="BB1749" s="19">
        <v>0.95399999999999996</v>
      </c>
      <c r="BC1749" s="19">
        <v>0.89800000000000002</v>
      </c>
      <c r="BD1749" s="19">
        <v>0.89100000000000001</v>
      </c>
      <c r="BE1749" s="19">
        <v>0.879</v>
      </c>
      <c r="BF1749" s="19">
        <v>1.3149999999999999</v>
      </c>
      <c r="BG1749" s="19">
        <v>1.3859999999999999</v>
      </c>
      <c r="BH1749" s="19">
        <v>0.86199999999999999</v>
      </c>
      <c r="BI1749" s="19">
        <v>1.1479999999999999</v>
      </c>
      <c r="BJ1749" s="19">
        <v>1.3520000000000001</v>
      </c>
      <c r="BK1749" s="19">
        <v>1.1619999999999999</v>
      </c>
      <c r="BL1749" s="19"/>
      <c r="BM1749" s="19">
        <v>0.92700000000000005</v>
      </c>
      <c r="BN1749" s="19">
        <v>0.58799999999999997</v>
      </c>
      <c r="BO1749" s="19">
        <v>1.1200000000000001</v>
      </c>
      <c r="BP1749" s="19">
        <v>0.88900000000000001</v>
      </c>
      <c r="BQ1749" s="19">
        <v>1.014</v>
      </c>
      <c r="BR1749" s="19">
        <v>0.95799999999999996</v>
      </c>
      <c r="BS1749" s="19">
        <v>0.77200000000000002</v>
      </c>
      <c r="BT1749" s="19">
        <v>1.0409999999999999</v>
      </c>
      <c r="BU1749" s="19">
        <v>0.85</v>
      </c>
      <c r="BV1749" s="19">
        <v>0.82399999999999995</v>
      </c>
      <c r="BW1749" s="19">
        <v>0.96799999999999997</v>
      </c>
      <c r="BX1749" s="19">
        <v>0.92800000000000005</v>
      </c>
      <c r="BY1749" s="19">
        <v>1.0429999999999999</v>
      </c>
      <c r="BZ1749" s="19">
        <v>0.66</v>
      </c>
      <c r="CA1749" s="19">
        <v>0.8</v>
      </c>
      <c r="CB1749" s="19">
        <v>0.745</v>
      </c>
      <c r="CC1749" s="19">
        <v>0.999</v>
      </c>
      <c r="CD1749" s="19">
        <v>1.0740000000000001</v>
      </c>
      <c r="CE1749" s="19"/>
      <c r="CF1749" s="19">
        <v>0.90100000000000002</v>
      </c>
      <c r="CG1749" s="19">
        <v>1.2569999999999999</v>
      </c>
      <c r="CH1749" s="19">
        <v>0.97199999999999998</v>
      </c>
      <c r="CI1749" s="19">
        <v>0.97599999999999998</v>
      </c>
      <c r="CJ1749" s="19">
        <v>1.3480000000000001</v>
      </c>
      <c r="CK1749" s="19">
        <v>1.1339999999999999</v>
      </c>
      <c r="CL1749" s="19">
        <v>1.2490000000000001</v>
      </c>
      <c r="CM1749" s="19">
        <v>0.94199999999999995</v>
      </c>
      <c r="CN1749" s="19">
        <v>0.98899999999999999</v>
      </c>
      <c r="CO1749" s="19">
        <v>1.115</v>
      </c>
      <c r="CP1749" s="19">
        <v>0.86299999999999999</v>
      </c>
      <c r="CQ1749" s="19">
        <v>0.95</v>
      </c>
      <c r="CR1749" s="19">
        <v>0.85399999999999998</v>
      </c>
      <c r="CS1749" s="19">
        <v>0.88600000000000001</v>
      </c>
      <c r="CT1749" s="19">
        <v>1.083</v>
      </c>
      <c r="CU1749" s="19">
        <v>1.016</v>
      </c>
      <c r="CV1749" s="19">
        <v>1.026</v>
      </c>
      <c r="CW1749" s="19">
        <v>1.2569999999999999</v>
      </c>
    </row>
    <row r="1750" spans="1:101" s="1" customFormat="1" ht="15" x14ac:dyDescent="0.2">
      <c r="A1750" s="19">
        <v>2891</v>
      </c>
      <c r="B1750" s="19">
        <v>559</v>
      </c>
      <c r="C1750" s="19">
        <v>1513.5</v>
      </c>
      <c r="D1750" s="19">
        <v>371.6268</v>
      </c>
      <c r="E1750" s="19">
        <v>373.63350000000003</v>
      </c>
      <c r="F1750" s="19">
        <v>275.137</v>
      </c>
      <c r="G1750" s="20">
        <v>52105.538460000003</v>
      </c>
      <c r="H1750" s="19">
        <v>2</v>
      </c>
      <c r="I1750" s="19">
        <v>2</v>
      </c>
      <c r="J1750" s="19" t="s">
        <v>109</v>
      </c>
      <c r="M1750" s="10"/>
      <c r="N1750" s="10"/>
      <c r="U1750" s="21">
        <v>1</v>
      </c>
      <c r="V1750" s="21">
        <v>23</v>
      </c>
      <c r="W1750" s="21">
        <v>357</v>
      </c>
      <c r="X1750" s="19">
        <v>0.05</v>
      </c>
      <c r="Y1750" s="19">
        <v>0.871</v>
      </c>
      <c r="Z1750" s="19">
        <v>0.80400000000000005</v>
      </c>
      <c r="AA1750" s="19">
        <v>0.81100000000000005</v>
      </c>
      <c r="AB1750" s="22">
        <f t="shared" si="437"/>
        <v>0.79533333333333323</v>
      </c>
      <c r="AC1750" s="22">
        <f t="shared" si="438"/>
        <v>1.208277777777778</v>
      </c>
      <c r="AD1750" s="22">
        <f t="shared" si="439"/>
        <v>1.1332777777777776</v>
      </c>
      <c r="AE1750" s="22">
        <f t="shared" si="440"/>
        <v>0.65823716032921031</v>
      </c>
      <c r="AF1750" s="22">
        <f t="shared" si="441"/>
        <v>0.70179910779940191</v>
      </c>
      <c r="AG1750" s="22">
        <f t="shared" si="442"/>
        <v>-0.60332061976306106</v>
      </c>
      <c r="AH1750" s="22">
        <f t="shared" si="443"/>
        <v>-0.51086998125129612</v>
      </c>
      <c r="AI1750" s="22">
        <f t="shared" si="444"/>
        <v>-1.4705885293965111</v>
      </c>
      <c r="AJ1750" s="22">
        <f t="shared" si="445"/>
        <v>-1.773751924887724</v>
      </c>
      <c r="AK1750" s="22">
        <f t="shared" si="450"/>
        <v>0</v>
      </c>
      <c r="AL1750" s="22" t="str">
        <f t="shared" si="446"/>
        <v>Increase</v>
      </c>
      <c r="AM1750" s="24">
        <f t="shared" si="447"/>
        <v>3.3838528618965545E-2</v>
      </c>
      <c r="AN1750" s="24">
        <f t="shared" si="448"/>
        <v>1.6836355027132717E-2</v>
      </c>
      <c r="AO1750" s="25">
        <v>1.2584500000000001</v>
      </c>
      <c r="AP1750" s="24">
        <f t="shared" si="449"/>
        <v>1.6836355027132717E-2</v>
      </c>
      <c r="AQ1750" s="25">
        <v>1.46254</v>
      </c>
      <c r="AR1750" s="25">
        <v>1.38679</v>
      </c>
      <c r="AS1750" s="19">
        <v>2891</v>
      </c>
      <c r="AT1750" s="19">
        <v>0.68799999999999994</v>
      </c>
      <c r="AU1750" s="19">
        <v>1.423</v>
      </c>
      <c r="AV1750" s="19">
        <v>0.45800000000000002</v>
      </c>
      <c r="AW1750" s="19">
        <v>1.0640000000000001</v>
      </c>
      <c r="AX1750" s="19">
        <v>0.624</v>
      </c>
      <c r="AY1750" s="19">
        <v>0.35699999999999998</v>
      </c>
      <c r="AZ1750" s="19">
        <v>1.7789999999999999</v>
      </c>
      <c r="BA1750" s="19">
        <v>0.996</v>
      </c>
      <c r="BB1750" s="19">
        <v>0.746</v>
      </c>
      <c r="BC1750" s="19">
        <v>0.93400000000000005</v>
      </c>
      <c r="BD1750" s="19">
        <v>0.53200000000000003</v>
      </c>
      <c r="BE1750" s="19">
        <v>0.88700000000000001</v>
      </c>
      <c r="BF1750" s="19">
        <v>0.60699999999999998</v>
      </c>
      <c r="BG1750" s="19">
        <v>1.33</v>
      </c>
      <c r="BH1750" s="19">
        <v>0.58299999999999996</v>
      </c>
      <c r="BI1750" s="19">
        <v>0.246</v>
      </c>
      <c r="BJ1750" s="19">
        <v>0.40400000000000003</v>
      </c>
      <c r="BK1750" s="19">
        <v>0.65800000000000003</v>
      </c>
      <c r="BL1750" s="19"/>
      <c r="BM1750" s="19">
        <v>1.6379999999999999</v>
      </c>
      <c r="BN1750" s="19">
        <v>1.4990000000000001</v>
      </c>
      <c r="BO1750" s="19">
        <v>0.53300000000000003</v>
      </c>
      <c r="BP1750" s="19">
        <v>0.82</v>
      </c>
      <c r="BQ1750" s="19">
        <v>2.653</v>
      </c>
      <c r="BR1750" s="19">
        <v>2.5670000000000002</v>
      </c>
      <c r="BS1750" s="19">
        <v>1.5589999999999999</v>
      </c>
      <c r="BT1750" s="19">
        <v>0.48699999999999999</v>
      </c>
      <c r="BU1750" s="19">
        <v>0.77400000000000002</v>
      </c>
      <c r="BV1750" s="19">
        <v>1.224</v>
      </c>
      <c r="BW1750" s="19">
        <v>1.8759999999999999</v>
      </c>
      <c r="BX1750" s="19">
        <v>0.69099999999999995</v>
      </c>
      <c r="BY1750" s="19">
        <v>0.63500000000000001</v>
      </c>
      <c r="BZ1750" s="19">
        <v>0.63900000000000001</v>
      </c>
      <c r="CA1750" s="19">
        <v>1.0289999999999999</v>
      </c>
      <c r="CB1750" s="19">
        <v>0.41899999999999998</v>
      </c>
      <c r="CC1750" s="19">
        <v>1.296</v>
      </c>
      <c r="CD1750" s="19">
        <v>1.41</v>
      </c>
      <c r="CE1750" s="19"/>
      <c r="CF1750" s="19">
        <v>0.748</v>
      </c>
      <c r="CG1750" s="19">
        <v>1.4</v>
      </c>
      <c r="CH1750" s="19">
        <v>1.3720000000000001</v>
      </c>
      <c r="CI1750" s="19">
        <v>1.62</v>
      </c>
      <c r="CJ1750" s="19">
        <v>1.4870000000000001</v>
      </c>
      <c r="CK1750" s="19">
        <v>1.516</v>
      </c>
      <c r="CL1750" s="19">
        <v>1.518</v>
      </c>
      <c r="CM1750" s="19">
        <v>1.3440000000000001</v>
      </c>
      <c r="CN1750" s="19">
        <v>0.35499999999999998</v>
      </c>
      <c r="CO1750" s="19">
        <v>0.877</v>
      </c>
      <c r="CP1750" s="19">
        <v>0.375</v>
      </c>
      <c r="CQ1750" s="19">
        <v>1.5029999999999999</v>
      </c>
      <c r="CR1750" s="19">
        <v>1.2929999999999999</v>
      </c>
      <c r="CS1750" s="19">
        <v>1.202</v>
      </c>
      <c r="CT1750" s="19">
        <v>1.0940000000000001</v>
      </c>
      <c r="CU1750" s="19">
        <v>0.52600000000000002</v>
      </c>
      <c r="CV1750" s="19">
        <v>1.0449999999999999</v>
      </c>
      <c r="CW1750" s="19">
        <v>1.1240000000000001</v>
      </c>
    </row>
    <row r="1751" spans="1:101" s="1" customFormat="1" ht="15" x14ac:dyDescent="0.2">
      <c r="A1751" s="19">
        <v>2901</v>
      </c>
      <c r="B1751" s="19">
        <v>554</v>
      </c>
      <c r="C1751" s="19">
        <v>1518.9</v>
      </c>
      <c r="D1751" s="19">
        <v>622.16800000000001</v>
      </c>
      <c r="E1751" s="19">
        <v>626.17930000000001</v>
      </c>
      <c r="F1751" s="19">
        <v>155.05860000000001</v>
      </c>
      <c r="G1751" s="20">
        <v>4008</v>
      </c>
      <c r="H1751" s="19">
        <v>1</v>
      </c>
      <c r="I1751" s="19">
        <v>2</v>
      </c>
      <c r="J1751" s="19" t="s">
        <v>103</v>
      </c>
      <c r="M1751" s="10"/>
      <c r="N1751" s="10"/>
      <c r="U1751" s="21">
        <v>0</v>
      </c>
      <c r="V1751" s="21">
        <v>24</v>
      </c>
      <c r="W1751" s="21">
        <v>389</v>
      </c>
      <c r="X1751" s="19">
        <v>0.05</v>
      </c>
      <c r="Y1751" s="19">
        <v>1.538</v>
      </c>
      <c r="Z1751" s="19">
        <v>1.27</v>
      </c>
      <c r="AA1751" s="19">
        <v>0.95199999999999996</v>
      </c>
      <c r="AB1751" s="22">
        <f t="shared" si="437"/>
        <v>1.0417777777777777</v>
      </c>
      <c r="AC1751" s="22">
        <f t="shared" si="438"/>
        <v>1.0780000000000003</v>
      </c>
      <c r="AD1751" s="22">
        <f t="shared" si="439"/>
        <v>1.1548888888888889</v>
      </c>
      <c r="AE1751" s="22">
        <f t="shared" si="440"/>
        <v>0.96639868068439461</v>
      </c>
      <c r="AF1751" s="22">
        <f t="shared" si="441"/>
        <v>0.90205888012314794</v>
      </c>
      <c r="AG1751" s="22">
        <f t="shared" si="442"/>
        <v>-4.9309609772570498E-2</v>
      </c>
      <c r="AH1751" s="22">
        <f t="shared" si="443"/>
        <v>-0.14870648924565463</v>
      </c>
      <c r="AI1751" s="22">
        <f t="shared" si="444"/>
        <v>-0.15215755785253099</v>
      </c>
      <c r="AJ1751" s="22">
        <f t="shared" si="445"/>
        <v>-0.39401953037759685</v>
      </c>
      <c r="AK1751" s="22">
        <f t="shared" si="450"/>
        <v>0</v>
      </c>
      <c r="AL1751" s="22" t="str">
        <f t="shared" si="446"/>
        <v>Increase</v>
      </c>
      <c r="AM1751" s="24">
        <f t="shared" si="447"/>
        <v>0.70443745948232195</v>
      </c>
      <c r="AN1751" s="24">
        <f t="shared" si="448"/>
        <v>0.40362724129860483</v>
      </c>
      <c r="AO1751" s="25">
        <v>0.63487899999999997</v>
      </c>
      <c r="AP1751" s="24">
        <f t="shared" si="449"/>
        <v>0.40362724129860483</v>
      </c>
      <c r="AQ1751" s="25">
        <v>0.61114100000000005</v>
      </c>
      <c r="AR1751" s="25">
        <v>0.73285599999999995</v>
      </c>
      <c r="AS1751" s="19">
        <v>2901</v>
      </c>
      <c r="AT1751" s="19">
        <v>1.359</v>
      </c>
      <c r="AU1751" s="19">
        <v>1.016</v>
      </c>
      <c r="AV1751" s="19">
        <v>1.1579999999999999</v>
      </c>
      <c r="AW1751" s="19">
        <v>0.81899999999999995</v>
      </c>
      <c r="AX1751" s="19">
        <v>1.298</v>
      </c>
      <c r="AY1751" s="19">
        <v>0.86699999999999999</v>
      </c>
      <c r="AZ1751" s="19">
        <v>0.76</v>
      </c>
      <c r="BA1751" s="19">
        <v>1.1930000000000001</v>
      </c>
      <c r="BB1751" s="19">
        <v>1.65</v>
      </c>
      <c r="BC1751" s="19">
        <v>0.94699999999999995</v>
      </c>
      <c r="BD1751" s="19">
        <v>0.52900000000000003</v>
      </c>
      <c r="BE1751" s="19">
        <v>0.88700000000000001</v>
      </c>
      <c r="BF1751" s="19">
        <v>1.1160000000000001</v>
      </c>
      <c r="BG1751" s="19">
        <v>0.94199999999999995</v>
      </c>
      <c r="BH1751" s="19">
        <v>1.1479999999999999</v>
      </c>
      <c r="BI1751" s="19">
        <v>1.196</v>
      </c>
      <c r="BJ1751" s="19">
        <v>1.1559999999999999</v>
      </c>
      <c r="BK1751" s="19">
        <v>0.71099999999999997</v>
      </c>
      <c r="BL1751" s="19"/>
      <c r="BM1751" s="19">
        <v>1.097</v>
      </c>
      <c r="BN1751" s="19">
        <v>1.2589999999999999</v>
      </c>
      <c r="BO1751" s="19">
        <v>1.3220000000000001</v>
      </c>
      <c r="BP1751" s="19">
        <v>1.22</v>
      </c>
      <c r="BQ1751" s="19">
        <v>0.91100000000000003</v>
      </c>
      <c r="BR1751" s="19">
        <v>0.76200000000000001</v>
      </c>
      <c r="BS1751" s="19">
        <v>1.5329999999999999</v>
      </c>
      <c r="BT1751" s="19">
        <v>1.2589999999999999</v>
      </c>
      <c r="BU1751" s="19">
        <v>1.2549999999999999</v>
      </c>
      <c r="BV1751" s="19">
        <v>0.625</v>
      </c>
      <c r="BW1751" s="19">
        <v>0.89900000000000002</v>
      </c>
      <c r="BX1751" s="19">
        <v>1.649</v>
      </c>
      <c r="BY1751" s="19">
        <v>1.42</v>
      </c>
      <c r="BZ1751" s="19">
        <v>0.64800000000000002</v>
      </c>
      <c r="CA1751" s="19">
        <v>0.80500000000000005</v>
      </c>
      <c r="CB1751" s="19">
        <v>0.98399999999999999</v>
      </c>
      <c r="CC1751" s="19">
        <v>0.85699999999999998</v>
      </c>
      <c r="CD1751" s="19">
        <v>0.89900000000000002</v>
      </c>
      <c r="CE1751" s="19"/>
      <c r="CF1751" s="19">
        <v>1.5029999999999999</v>
      </c>
      <c r="CG1751" s="19">
        <v>2.6269999999999998</v>
      </c>
      <c r="CH1751" s="19">
        <v>1.0129999999999999</v>
      </c>
      <c r="CI1751" s="19">
        <v>0.54100000000000004</v>
      </c>
      <c r="CJ1751" s="19">
        <v>1.847</v>
      </c>
      <c r="CK1751" s="19">
        <v>0.80100000000000005</v>
      </c>
      <c r="CL1751" s="19">
        <v>1.415</v>
      </c>
      <c r="CM1751" s="19">
        <v>1.105</v>
      </c>
      <c r="CN1751" s="19">
        <v>0.93</v>
      </c>
      <c r="CO1751" s="19">
        <v>1.1259999999999999</v>
      </c>
      <c r="CP1751" s="19">
        <v>1.131</v>
      </c>
      <c r="CQ1751" s="19">
        <v>0.72799999999999998</v>
      </c>
      <c r="CR1751" s="19">
        <v>0.68600000000000005</v>
      </c>
      <c r="CS1751" s="19">
        <v>0.84699999999999998</v>
      </c>
      <c r="CT1751" s="19">
        <v>0.90800000000000003</v>
      </c>
      <c r="CU1751" s="19">
        <v>1.5</v>
      </c>
      <c r="CV1751" s="19">
        <v>0.80100000000000005</v>
      </c>
      <c r="CW1751" s="19">
        <v>1.2789999999999999</v>
      </c>
    </row>
    <row r="1752" spans="1:101" s="1" customFormat="1" ht="15" x14ac:dyDescent="0.2">
      <c r="A1752" s="19">
        <v>2903</v>
      </c>
      <c r="B1752" s="19">
        <v>554</v>
      </c>
      <c r="C1752" s="19">
        <v>1519.9</v>
      </c>
      <c r="D1752" s="19">
        <v>496.32260000000002</v>
      </c>
      <c r="E1752" s="19">
        <v>498.32760000000002</v>
      </c>
      <c r="F1752" s="19">
        <v>262.26429999999999</v>
      </c>
      <c r="G1752" s="20">
        <v>7692.0869570000004</v>
      </c>
      <c r="H1752" s="19">
        <v>1</v>
      </c>
      <c r="I1752" s="19">
        <v>1</v>
      </c>
      <c r="J1752" s="19" t="s">
        <v>103</v>
      </c>
      <c r="M1752" s="10"/>
      <c r="N1752" s="10"/>
      <c r="U1752" s="21">
        <v>0</v>
      </c>
      <c r="V1752" s="21">
        <v>2</v>
      </c>
      <c r="W1752" s="21">
        <v>134</v>
      </c>
      <c r="X1752" s="19">
        <v>0.18329999999999999</v>
      </c>
      <c r="Y1752" s="19">
        <v>0.92500000000000004</v>
      </c>
      <c r="Z1752" s="19">
        <v>1.1539999999999999</v>
      </c>
      <c r="AA1752" s="19">
        <v>0.93899999999999995</v>
      </c>
      <c r="AB1752" s="22">
        <f t="shared" si="437"/>
        <v>0.89138888888888901</v>
      </c>
      <c r="AC1752" s="22">
        <f t="shared" si="438"/>
        <v>1.0153000000000001</v>
      </c>
      <c r="AD1752" s="22">
        <f t="shared" si="439"/>
        <v>0.97505555555555545</v>
      </c>
      <c r="AE1752" s="22">
        <f t="shared" si="440"/>
        <v>0.87795615964630058</v>
      </c>
      <c r="AF1752" s="22">
        <f t="shared" si="441"/>
        <v>0.9141929234801438</v>
      </c>
      <c r="AG1752" s="22">
        <f t="shared" si="442"/>
        <v>-0.18777919366885151</v>
      </c>
      <c r="AH1752" s="22">
        <f t="shared" si="443"/>
        <v>-0.12942944341382048</v>
      </c>
      <c r="AI1752" s="22">
        <f t="shared" si="444"/>
        <v>-1.0169081312769188</v>
      </c>
      <c r="AJ1752" s="22">
        <f t="shared" si="445"/>
        <v>-0.60720125373328726</v>
      </c>
      <c r="AK1752" s="22">
        <f t="shared" si="450"/>
        <v>0</v>
      </c>
      <c r="AL1752" s="22" t="str">
        <f t="shared" si="446"/>
        <v>Increase</v>
      </c>
      <c r="AM1752" s="24">
        <f t="shared" si="447"/>
        <v>9.6181571508433955E-2</v>
      </c>
      <c r="AN1752" s="24">
        <f t="shared" si="448"/>
        <v>0.24705790038925354</v>
      </c>
      <c r="AO1752" s="25">
        <v>0.94151200000000002</v>
      </c>
      <c r="AP1752" s="24">
        <f t="shared" si="449"/>
        <v>0.24705790038925354</v>
      </c>
      <c r="AQ1752" s="25">
        <v>0.77391200000000004</v>
      </c>
      <c r="AR1752" s="25">
        <v>0.84873399999999999</v>
      </c>
      <c r="AS1752" s="19">
        <v>2903</v>
      </c>
      <c r="AT1752" s="19">
        <v>0.75719999999999998</v>
      </c>
      <c r="AU1752" s="19">
        <v>0.97899999999999998</v>
      </c>
      <c r="AV1752" s="19">
        <v>1.0960000000000001</v>
      </c>
      <c r="AW1752" s="19">
        <v>0.93</v>
      </c>
      <c r="AX1752" s="19">
        <v>1.4550000000000001</v>
      </c>
      <c r="AY1752" s="19">
        <v>0.88400000000000001</v>
      </c>
      <c r="AZ1752" s="19">
        <v>0.81799999999999995</v>
      </c>
      <c r="BA1752" s="19">
        <v>0.80630000000000002</v>
      </c>
      <c r="BB1752" s="19">
        <v>0.94699999999999995</v>
      </c>
      <c r="BC1752" s="19">
        <v>0.53900000000000003</v>
      </c>
      <c r="BD1752" s="19">
        <v>0.75749999999999995</v>
      </c>
      <c r="BE1752" s="19">
        <v>0.64</v>
      </c>
      <c r="BF1752" s="19">
        <v>0.93700000000000006</v>
      </c>
      <c r="BG1752" s="19">
        <v>1.034</v>
      </c>
      <c r="BH1752" s="19">
        <v>0.624</v>
      </c>
      <c r="BI1752" s="19">
        <v>0.76800000000000002</v>
      </c>
      <c r="BJ1752" s="19">
        <v>1.2010000000000001</v>
      </c>
      <c r="BK1752" s="19">
        <v>0.872</v>
      </c>
      <c r="BL1752" s="19"/>
      <c r="BM1752" s="19">
        <v>0.70899999999999996</v>
      </c>
      <c r="BN1752" s="19">
        <v>0.75539999999999996</v>
      </c>
      <c r="BO1752" s="19">
        <v>0.8548</v>
      </c>
      <c r="BP1752" s="19">
        <v>1.1080000000000001</v>
      </c>
      <c r="BQ1752" s="19">
        <v>1.1299999999999999</v>
      </c>
      <c r="BR1752" s="19">
        <v>0.66600000000000004</v>
      </c>
      <c r="BS1752" s="19">
        <v>1.1000000000000001</v>
      </c>
      <c r="BT1752" s="19">
        <v>1.371</v>
      </c>
      <c r="BU1752" s="19">
        <v>1.1639999999999999</v>
      </c>
      <c r="BV1752" s="19">
        <v>1.1479999999999999</v>
      </c>
      <c r="BW1752" s="19">
        <v>1.056</v>
      </c>
      <c r="BX1752" s="19">
        <v>1.0740000000000001</v>
      </c>
      <c r="BY1752" s="19">
        <v>1.145</v>
      </c>
      <c r="BZ1752" s="19">
        <v>0.71899999999999997</v>
      </c>
      <c r="CA1752" s="19">
        <v>1.2410000000000001</v>
      </c>
      <c r="CB1752" s="19">
        <v>0.83819999999999995</v>
      </c>
      <c r="CC1752" s="19">
        <v>1.3</v>
      </c>
      <c r="CD1752" s="19">
        <v>0.89600000000000002</v>
      </c>
      <c r="CE1752" s="19"/>
      <c r="CF1752" s="19">
        <v>0.84399999999999997</v>
      </c>
      <c r="CG1752" s="19">
        <v>0.88100000000000001</v>
      </c>
      <c r="CH1752" s="19">
        <v>1.129</v>
      </c>
      <c r="CI1752" s="19">
        <v>0.96199999999999997</v>
      </c>
      <c r="CJ1752" s="19">
        <v>1.0740000000000001</v>
      </c>
      <c r="CK1752" s="19">
        <v>1.339</v>
      </c>
      <c r="CL1752" s="19">
        <v>1.2210000000000001</v>
      </c>
      <c r="CM1752" s="19">
        <v>0.69199999999999995</v>
      </c>
      <c r="CN1752" s="19">
        <v>0.96299999999999997</v>
      </c>
      <c r="CO1752" s="19">
        <v>0.74399999999999999</v>
      </c>
      <c r="CP1752" s="19">
        <v>0.70799999999999996</v>
      </c>
      <c r="CQ1752" s="19">
        <v>0.82899999999999996</v>
      </c>
      <c r="CR1752" s="19">
        <v>1.3759999999999999</v>
      </c>
      <c r="CS1752" s="19">
        <v>0.85799999999999998</v>
      </c>
      <c r="CT1752" s="19">
        <v>1.0169999999999999</v>
      </c>
      <c r="CU1752" s="19">
        <v>0.97099999999999997</v>
      </c>
      <c r="CV1752" s="19">
        <v>0.77700000000000002</v>
      </c>
      <c r="CW1752" s="19">
        <v>1.1659999999999999</v>
      </c>
    </row>
    <row r="1753" spans="1:101" s="1" customFormat="1" ht="15" x14ac:dyDescent="0.2">
      <c r="A1753" s="19">
        <v>2904</v>
      </c>
      <c r="B1753" s="19">
        <v>555</v>
      </c>
      <c r="C1753" s="19">
        <v>1519.9</v>
      </c>
      <c r="D1753" s="19">
        <v>451.26280000000003</v>
      </c>
      <c r="E1753" s="19">
        <v>453.26960000000003</v>
      </c>
      <c r="F1753" s="19">
        <v>217.2045</v>
      </c>
      <c r="G1753" s="20">
        <v>54846.456140000002</v>
      </c>
      <c r="H1753" s="19">
        <v>1</v>
      </c>
      <c r="I1753" s="19">
        <v>1</v>
      </c>
      <c r="J1753" s="19" t="s">
        <v>103</v>
      </c>
      <c r="M1753" s="10"/>
      <c r="N1753" s="10"/>
      <c r="U1753" s="21">
        <v>0</v>
      </c>
      <c r="V1753" s="21">
        <v>1</v>
      </c>
      <c r="W1753" s="21">
        <v>28</v>
      </c>
      <c r="X1753" s="19">
        <v>0.05</v>
      </c>
      <c r="Y1753" s="19">
        <v>1.075</v>
      </c>
      <c r="Z1753" s="19">
        <v>1.0660000000000001</v>
      </c>
      <c r="AA1753" s="19">
        <v>1.1339999999999999</v>
      </c>
      <c r="AB1753" s="22">
        <f t="shared" si="437"/>
        <v>0.997611111111111</v>
      </c>
      <c r="AC1753" s="22">
        <f t="shared" si="438"/>
        <v>1.1632222222222224</v>
      </c>
      <c r="AD1753" s="22">
        <f t="shared" si="439"/>
        <v>1.0399444444444443</v>
      </c>
      <c r="AE1753" s="22">
        <f t="shared" si="440"/>
        <v>0.85762728054255399</v>
      </c>
      <c r="AF1753" s="22">
        <f t="shared" si="441"/>
        <v>0.95929269725946897</v>
      </c>
      <c r="AG1753" s="22">
        <f t="shared" si="442"/>
        <v>-0.22157729721028588</v>
      </c>
      <c r="AH1753" s="22">
        <f t="shared" si="443"/>
        <v>-5.9957020565038842E-2</v>
      </c>
      <c r="AI1753" s="22">
        <f t="shared" si="444"/>
        <v>-1.5588540074500126</v>
      </c>
      <c r="AJ1753" s="22">
        <f t="shared" si="445"/>
        <v>-0.24982000614161418</v>
      </c>
      <c r="AK1753" s="22">
        <f t="shared" si="450"/>
        <v>0</v>
      </c>
      <c r="AL1753" s="22" t="str">
        <f t="shared" si="446"/>
        <v>Increase</v>
      </c>
      <c r="AM1753" s="24">
        <f t="shared" si="447"/>
        <v>2.7615060088111577E-2</v>
      </c>
      <c r="AN1753" s="24">
        <f t="shared" si="448"/>
        <v>0.56257443651670425</v>
      </c>
      <c r="AO1753" s="25">
        <v>1.20258</v>
      </c>
      <c r="AP1753" s="24">
        <f t="shared" si="449"/>
        <v>0.56257443651670425</v>
      </c>
      <c r="AQ1753" s="25">
        <v>0.53777299999999995</v>
      </c>
      <c r="AR1753" s="25">
        <v>0.67438699999999996</v>
      </c>
      <c r="AS1753" s="19">
        <v>2904</v>
      </c>
      <c r="AT1753" s="19">
        <v>1.252</v>
      </c>
      <c r="AU1753" s="19">
        <v>1.3109999999999999</v>
      </c>
      <c r="AV1753" s="19">
        <v>1.141</v>
      </c>
      <c r="AW1753" s="19">
        <v>0.90700000000000003</v>
      </c>
      <c r="AX1753" s="19">
        <v>1.4810000000000001</v>
      </c>
      <c r="AY1753" s="19">
        <v>1.0620000000000001</v>
      </c>
      <c r="AZ1753" s="19">
        <v>0.95099999999999996</v>
      </c>
      <c r="BA1753" s="19">
        <v>0.93899999999999995</v>
      </c>
      <c r="BB1753" s="19">
        <v>1.046</v>
      </c>
      <c r="BC1753" s="19">
        <v>0.64300000000000002</v>
      </c>
      <c r="BD1753" s="19">
        <v>0.80700000000000005</v>
      </c>
      <c r="BE1753" s="19">
        <v>0.74199999999999999</v>
      </c>
      <c r="BF1753" s="19">
        <v>0.86599999999999999</v>
      </c>
      <c r="BG1753" s="19">
        <v>1.0129999999999999</v>
      </c>
      <c r="BH1753" s="19">
        <v>0.73699999999999999</v>
      </c>
      <c r="BI1753" s="19">
        <v>0.82799999999999996</v>
      </c>
      <c r="BJ1753" s="19">
        <v>1.3540000000000001</v>
      </c>
      <c r="BK1753" s="19">
        <v>0.877</v>
      </c>
      <c r="BL1753" s="19"/>
      <c r="BM1753" s="19">
        <v>1.427</v>
      </c>
      <c r="BN1753" s="19">
        <v>1.032</v>
      </c>
      <c r="BO1753" s="19">
        <v>1.23</v>
      </c>
      <c r="BP1753" s="19">
        <v>1.2589999999999999</v>
      </c>
      <c r="BQ1753" s="19">
        <v>1.5740000000000001</v>
      </c>
      <c r="BR1753" s="19">
        <v>0.91</v>
      </c>
      <c r="BS1753" s="19">
        <v>1.0249999999999999</v>
      </c>
      <c r="BT1753" s="19">
        <v>1.3959999999999999</v>
      </c>
      <c r="BU1753" s="19">
        <v>1.2190000000000001</v>
      </c>
      <c r="BV1753" s="19">
        <v>1.0760000000000001</v>
      </c>
      <c r="BW1753" s="19">
        <v>1.1679999999999999</v>
      </c>
      <c r="BX1753" s="19">
        <v>1.0109999999999999</v>
      </c>
      <c r="BY1753" s="19">
        <v>1.2170000000000001</v>
      </c>
      <c r="BZ1753" s="19">
        <v>1.0129999999999999</v>
      </c>
      <c r="CA1753" s="19">
        <v>1.032</v>
      </c>
      <c r="CB1753" s="19">
        <v>0.89600000000000002</v>
      </c>
      <c r="CC1753" s="19">
        <v>1.4470000000000001</v>
      </c>
      <c r="CD1753" s="19">
        <v>1.006</v>
      </c>
      <c r="CE1753" s="19"/>
      <c r="CF1753" s="19">
        <v>1.19</v>
      </c>
      <c r="CG1753" s="19">
        <v>1.264</v>
      </c>
      <c r="CH1753" s="19">
        <v>1.143</v>
      </c>
      <c r="CI1753" s="19">
        <v>1.0069999999999999</v>
      </c>
      <c r="CJ1753" s="19">
        <v>1.226</v>
      </c>
      <c r="CK1753" s="19">
        <v>1.3480000000000001</v>
      </c>
      <c r="CL1753" s="19">
        <v>1.0429999999999999</v>
      </c>
      <c r="CM1753" s="19">
        <v>0.78200000000000003</v>
      </c>
      <c r="CN1753" s="19">
        <v>1.0129999999999999</v>
      </c>
      <c r="CO1753" s="19">
        <v>0.84699999999999998</v>
      </c>
      <c r="CP1753" s="19">
        <v>0.71299999999999997</v>
      </c>
      <c r="CQ1753" s="19">
        <v>0.83799999999999997</v>
      </c>
      <c r="CR1753" s="19">
        <v>1.198</v>
      </c>
      <c r="CS1753" s="19">
        <v>0.72</v>
      </c>
      <c r="CT1753" s="19">
        <v>1.1339999999999999</v>
      </c>
      <c r="CU1753" s="19">
        <v>1.1919999999999999</v>
      </c>
      <c r="CV1753" s="19">
        <v>0.86199999999999999</v>
      </c>
      <c r="CW1753" s="19">
        <v>1.1990000000000001</v>
      </c>
    </row>
    <row r="1754" spans="1:101" s="1" customFormat="1" ht="15" x14ac:dyDescent="0.2">
      <c r="A1754" s="19">
        <v>2910</v>
      </c>
      <c r="B1754" s="19">
        <v>554.20000000000005</v>
      </c>
      <c r="C1754" s="19">
        <v>1521.3</v>
      </c>
      <c r="D1754" s="19">
        <v>415.12299999999999</v>
      </c>
      <c r="E1754" s="19">
        <v>417.13170000000002</v>
      </c>
      <c r="F1754" s="19">
        <v>362.12939999999998</v>
      </c>
      <c r="G1754" s="20">
        <v>18410.28571</v>
      </c>
      <c r="H1754" s="19">
        <v>2</v>
      </c>
      <c r="I1754" s="19">
        <v>2</v>
      </c>
      <c r="J1754" s="19" t="s">
        <v>103</v>
      </c>
      <c r="M1754" s="10"/>
      <c r="N1754" s="10"/>
      <c r="U1754" s="21">
        <v>0</v>
      </c>
      <c r="V1754" s="21">
        <v>8</v>
      </c>
      <c r="W1754" s="21">
        <v>323</v>
      </c>
      <c r="X1754" s="19">
        <v>0.18329999999999999</v>
      </c>
      <c r="Y1754" s="19">
        <v>0.26</v>
      </c>
      <c r="Z1754" s="19">
        <v>0.27</v>
      </c>
      <c r="AA1754" s="19">
        <v>0.27900000000000003</v>
      </c>
      <c r="AB1754" s="22">
        <f t="shared" si="437"/>
        <v>0.2616666666666666</v>
      </c>
      <c r="AC1754" s="22">
        <f t="shared" si="438"/>
        <v>0.29269444444444442</v>
      </c>
      <c r="AD1754" s="22">
        <f t="shared" si="439"/>
        <v>0.28644444444444445</v>
      </c>
      <c r="AE1754" s="22">
        <f t="shared" si="440"/>
        <v>0.89399259751352367</v>
      </c>
      <c r="AF1754" s="22">
        <f t="shared" si="441"/>
        <v>0.91349883630721462</v>
      </c>
      <c r="AG1754" s="22">
        <f t="shared" si="442"/>
        <v>-0.16166520931181644</v>
      </c>
      <c r="AH1754" s="22">
        <f t="shared" si="443"/>
        <v>-0.13052520386150587</v>
      </c>
      <c r="AI1754" s="22">
        <f t="shared" si="444"/>
        <v>-0.24014844111977929</v>
      </c>
      <c r="AJ1754" s="22">
        <f t="shared" si="445"/>
        <v>-0.21857809845941401</v>
      </c>
      <c r="AK1754" s="22">
        <f t="shared" si="450"/>
        <v>0</v>
      </c>
      <c r="AL1754" s="22" t="str">
        <f t="shared" si="446"/>
        <v>Increase</v>
      </c>
      <c r="AM1754" s="24">
        <f t="shared" si="447"/>
        <v>0.57524328654867185</v>
      </c>
      <c r="AN1754" s="24">
        <f t="shared" si="448"/>
        <v>0.60453562892564761</v>
      </c>
      <c r="AO1754" s="25">
        <v>0.31021799999999999</v>
      </c>
      <c r="AP1754" s="24">
        <f t="shared" si="449"/>
        <v>0.60453562892564761</v>
      </c>
      <c r="AQ1754" s="25">
        <v>0.37884299999999999</v>
      </c>
      <c r="AR1754" s="25">
        <v>0.51453400000000005</v>
      </c>
      <c r="AS1754" s="19">
        <v>2910</v>
      </c>
      <c r="AT1754" s="19">
        <v>0.193</v>
      </c>
      <c r="AU1754" s="19">
        <v>0.156</v>
      </c>
      <c r="AV1754" s="19">
        <v>0.21099999999999999</v>
      </c>
      <c r="AW1754" s="19">
        <v>0.152</v>
      </c>
      <c r="AX1754" s="19">
        <v>0.127</v>
      </c>
      <c r="AY1754" s="19">
        <v>0.13500000000000001</v>
      </c>
      <c r="AZ1754" s="19">
        <v>0.17100000000000001</v>
      </c>
      <c r="BA1754" s="19">
        <v>0.184</v>
      </c>
      <c r="BB1754" s="19">
        <v>0.27300000000000002</v>
      </c>
      <c r="BC1754" s="19">
        <v>0.38100000000000001</v>
      </c>
      <c r="BD1754" s="19">
        <v>0.35799999999999998</v>
      </c>
      <c r="BE1754" s="19">
        <v>0.33300000000000002</v>
      </c>
      <c r="BF1754" s="19">
        <v>0.378</v>
      </c>
      <c r="BG1754" s="19">
        <v>0.25600000000000001</v>
      </c>
      <c r="BH1754" s="19">
        <v>0.32800000000000001</v>
      </c>
      <c r="BI1754" s="19">
        <v>0.435</v>
      </c>
      <c r="BJ1754" s="19">
        <v>0.36899999999999999</v>
      </c>
      <c r="BK1754" s="19">
        <v>0.27</v>
      </c>
      <c r="BL1754" s="19"/>
      <c r="BM1754" s="19">
        <v>1.0549999999999999</v>
      </c>
      <c r="BN1754" s="19">
        <v>0.17899999999999999</v>
      </c>
      <c r="BO1754" s="19">
        <v>0.183</v>
      </c>
      <c r="BP1754" s="19">
        <v>0.1593</v>
      </c>
      <c r="BQ1754" s="19">
        <v>0.1772</v>
      </c>
      <c r="BR1754" s="19">
        <v>0.154</v>
      </c>
      <c r="BS1754" s="19">
        <v>0.161</v>
      </c>
      <c r="BT1754" s="19">
        <v>0.14799999999999999</v>
      </c>
      <c r="BU1754" s="19">
        <v>0.30299999999999999</v>
      </c>
      <c r="BV1754" s="19">
        <v>0.25600000000000001</v>
      </c>
      <c r="BW1754" s="19">
        <v>0.22700000000000001</v>
      </c>
      <c r="BX1754" s="19">
        <v>0.25</v>
      </c>
      <c r="BY1754" s="19">
        <v>0.436</v>
      </c>
      <c r="BZ1754" s="19">
        <v>0.255</v>
      </c>
      <c r="CA1754" s="19">
        <v>0.30199999999999999</v>
      </c>
      <c r="CB1754" s="19">
        <v>0.43099999999999999</v>
      </c>
      <c r="CC1754" s="19">
        <v>0.33</v>
      </c>
      <c r="CD1754" s="19">
        <v>0.26200000000000001</v>
      </c>
      <c r="CE1754" s="19"/>
      <c r="CF1754" s="19">
        <v>0.10299999999999999</v>
      </c>
      <c r="CG1754" s="19">
        <v>0.16900000000000001</v>
      </c>
      <c r="CH1754" s="19">
        <v>0.16300000000000001</v>
      </c>
      <c r="CI1754" s="19">
        <v>0.16170000000000001</v>
      </c>
      <c r="CJ1754" s="19">
        <v>0.91930000000000001</v>
      </c>
      <c r="CK1754" s="19">
        <v>0.18959999999999999</v>
      </c>
      <c r="CL1754" s="19">
        <v>0.2215</v>
      </c>
      <c r="CM1754" s="19">
        <v>0.26100000000000001</v>
      </c>
      <c r="CN1754" s="19">
        <v>0.28899999999999998</v>
      </c>
      <c r="CO1754" s="19">
        <v>0.318</v>
      </c>
      <c r="CP1754" s="19">
        <v>0.33600000000000002</v>
      </c>
      <c r="CQ1754" s="19">
        <v>0.29599999999999999</v>
      </c>
      <c r="CR1754" s="19">
        <v>0.36099999999999999</v>
      </c>
      <c r="CS1754" s="19">
        <v>0.29399999999999998</v>
      </c>
      <c r="CT1754" s="19">
        <v>0.26700000000000002</v>
      </c>
      <c r="CU1754" s="19">
        <v>0.35799999999999998</v>
      </c>
      <c r="CV1754" s="19">
        <v>0.252</v>
      </c>
      <c r="CW1754" s="19">
        <v>0.19689999999999999</v>
      </c>
    </row>
    <row r="1755" spans="1:101" s="1" customFormat="1" ht="15" x14ac:dyDescent="0.2">
      <c r="A1755" s="19">
        <v>2911</v>
      </c>
      <c r="B1755" s="19">
        <v>556</v>
      </c>
      <c r="C1755" s="19">
        <v>1521.5</v>
      </c>
      <c r="D1755" s="19">
        <v>620.24509999999998</v>
      </c>
      <c r="E1755" s="19">
        <v>622.25139999999999</v>
      </c>
      <c r="F1755" s="19">
        <v>386.18669999999997</v>
      </c>
      <c r="G1755" s="20">
        <v>7148.1379310000002</v>
      </c>
      <c r="H1755" s="19">
        <v>1</v>
      </c>
      <c r="I1755" s="19">
        <v>1</v>
      </c>
      <c r="J1755" s="19" t="s">
        <v>103</v>
      </c>
      <c r="M1755" s="10"/>
      <c r="N1755" s="10"/>
      <c r="U1755" s="21">
        <v>0</v>
      </c>
      <c r="V1755" s="21">
        <v>8</v>
      </c>
      <c r="W1755" s="21">
        <v>171</v>
      </c>
      <c r="X1755" s="19">
        <v>0.05</v>
      </c>
      <c r="Y1755" s="19">
        <v>0.998</v>
      </c>
      <c r="Z1755" s="19">
        <v>1.0089999999999999</v>
      </c>
      <c r="AA1755" s="19">
        <v>1.03</v>
      </c>
      <c r="AB1755" s="22">
        <f t="shared" si="437"/>
        <v>1.0086666666666666</v>
      </c>
      <c r="AC1755" s="22">
        <f t="shared" si="438"/>
        <v>1.0550555555555559</v>
      </c>
      <c r="AD1755" s="22">
        <f t="shared" si="439"/>
        <v>1.0450555555555558</v>
      </c>
      <c r="AE1755" s="22">
        <f t="shared" si="440"/>
        <v>0.95603180453899184</v>
      </c>
      <c r="AF1755" s="22">
        <f t="shared" si="441"/>
        <v>0.96517994790282247</v>
      </c>
      <c r="AG1755" s="22">
        <f t="shared" si="442"/>
        <v>-6.4869481401577361E-2</v>
      </c>
      <c r="AH1755" s="22">
        <f t="shared" si="443"/>
        <v>-5.1130151734923954E-2</v>
      </c>
      <c r="AI1755" s="22">
        <f t="shared" si="444"/>
        <v>-0.51667282631216815</v>
      </c>
      <c r="AJ1755" s="22">
        <f t="shared" si="445"/>
        <v>-0.42032029550244976</v>
      </c>
      <c r="AK1755" s="22">
        <f t="shared" si="450"/>
        <v>0</v>
      </c>
      <c r="AL1755" s="22" t="str">
        <f t="shared" si="446"/>
        <v>Increase</v>
      </c>
      <c r="AM1755" s="24">
        <f t="shared" si="447"/>
        <v>0.30431767250977559</v>
      </c>
      <c r="AN1755" s="24">
        <f t="shared" si="448"/>
        <v>0.37990910710301984</v>
      </c>
      <c r="AO1755" s="25">
        <v>0.59141200000000005</v>
      </c>
      <c r="AP1755" s="24">
        <f t="shared" si="449"/>
        <v>0.37990910710301984</v>
      </c>
      <c r="AQ1755" s="25">
        <v>0.46039600000000003</v>
      </c>
      <c r="AR1755" s="25">
        <v>0.61168100000000003</v>
      </c>
      <c r="AS1755" s="19">
        <v>2911</v>
      </c>
      <c r="AT1755" s="19">
        <v>1.0269999999999999</v>
      </c>
      <c r="AU1755" s="19">
        <v>1.1990000000000001</v>
      </c>
      <c r="AV1755" s="19">
        <v>1.1599999999999999</v>
      </c>
      <c r="AW1755" s="19">
        <v>0.98</v>
      </c>
      <c r="AX1755" s="19">
        <v>1.0980000000000001</v>
      </c>
      <c r="AY1755" s="19">
        <v>1.0820000000000001</v>
      </c>
      <c r="AZ1755" s="19">
        <v>1.048</v>
      </c>
      <c r="BA1755" s="19">
        <v>1.0509999999999999</v>
      </c>
      <c r="BB1755" s="19">
        <v>0.84899999999999998</v>
      </c>
      <c r="BC1755" s="19">
        <v>0.95599999999999996</v>
      </c>
      <c r="BD1755" s="19">
        <v>1.0069999999999999</v>
      </c>
      <c r="BE1755" s="19">
        <v>0.83199999999999996</v>
      </c>
      <c r="BF1755" s="19">
        <v>1.05</v>
      </c>
      <c r="BG1755" s="19">
        <v>0.999</v>
      </c>
      <c r="BH1755" s="19">
        <v>0.94799999999999995</v>
      </c>
      <c r="BI1755" s="19">
        <v>0.83899999999999997</v>
      </c>
      <c r="BJ1755" s="19">
        <v>1.226</v>
      </c>
      <c r="BK1755" s="19">
        <v>0.80500000000000005</v>
      </c>
      <c r="BL1755" s="19"/>
      <c r="BM1755" s="19">
        <v>1.131</v>
      </c>
      <c r="BN1755" s="19">
        <v>0.97699999999999998</v>
      </c>
      <c r="BO1755" s="19">
        <v>1.0249999999999999</v>
      </c>
      <c r="BP1755" s="19">
        <v>1.258</v>
      </c>
      <c r="BQ1755" s="19">
        <v>1.028</v>
      </c>
      <c r="BR1755" s="19">
        <v>1.1100000000000001</v>
      </c>
      <c r="BS1755" s="19">
        <v>0.96899999999999997</v>
      </c>
      <c r="BT1755" s="19">
        <v>1.218</v>
      </c>
      <c r="BU1755" s="19">
        <v>1.3260000000000001</v>
      </c>
      <c r="BV1755" s="19">
        <v>0.83599999999999997</v>
      </c>
      <c r="BW1755" s="19">
        <v>1.0760000000000001</v>
      </c>
      <c r="BX1755" s="19">
        <v>0.94499999999999995</v>
      </c>
      <c r="BY1755" s="19">
        <v>1.101</v>
      </c>
      <c r="BZ1755" s="19">
        <v>1.056</v>
      </c>
      <c r="CA1755" s="19">
        <v>1.0940000000000001</v>
      </c>
      <c r="CB1755" s="19">
        <v>0.72</v>
      </c>
      <c r="CC1755" s="19">
        <v>1.105</v>
      </c>
      <c r="CD1755" s="19">
        <v>1.016</v>
      </c>
      <c r="CE1755" s="19"/>
      <c r="CF1755" s="19">
        <v>0.96899999999999997</v>
      </c>
      <c r="CG1755" s="19">
        <v>0.88700000000000001</v>
      </c>
      <c r="CH1755" s="19">
        <v>0.997</v>
      </c>
      <c r="CI1755" s="19">
        <v>1.123</v>
      </c>
      <c r="CJ1755" s="19">
        <v>1.175</v>
      </c>
      <c r="CK1755" s="19">
        <v>1.2270000000000001</v>
      </c>
      <c r="CL1755" s="19">
        <v>0.93899999999999995</v>
      </c>
      <c r="CM1755" s="19">
        <v>1.1240000000000001</v>
      </c>
      <c r="CN1755" s="19">
        <v>0.93700000000000006</v>
      </c>
      <c r="CO1755" s="19">
        <v>1.1850000000000001</v>
      </c>
      <c r="CP1755" s="19">
        <v>0.94899999999999995</v>
      </c>
      <c r="CQ1755" s="19">
        <v>0.96499999999999997</v>
      </c>
      <c r="CR1755" s="19">
        <v>1.1970000000000001</v>
      </c>
      <c r="CS1755" s="19">
        <v>1.2450000000000001</v>
      </c>
      <c r="CT1755" s="19">
        <v>1.0409999999999999</v>
      </c>
      <c r="CU1755" s="19">
        <v>0.96</v>
      </c>
      <c r="CV1755" s="19">
        <v>0.879</v>
      </c>
      <c r="CW1755" s="19">
        <v>1.012</v>
      </c>
    </row>
    <row r="1756" spans="1:101" s="1" customFormat="1" ht="15" x14ac:dyDescent="0.2">
      <c r="A1756" s="19">
        <v>2914</v>
      </c>
      <c r="B1756" s="19">
        <v>556.29999999999995</v>
      </c>
      <c r="C1756" s="19">
        <v>1522.6</v>
      </c>
      <c r="D1756" s="19">
        <v>306.09039999999999</v>
      </c>
      <c r="E1756" s="19">
        <v>308.09620000000001</v>
      </c>
      <c r="F1756" s="19">
        <v>72.031999999999996</v>
      </c>
      <c r="G1756" s="20">
        <v>8503</v>
      </c>
      <c r="H1756" s="19">
        <v>1</v>
      </c>
      <c r="I1756" s="19">
        <v>1</v>
      </c>
      <c r="J1756" s="19" t="s">
        <v>117</v>
      </c>
      <c r="M1756" s="10"/>
      <c r="N1756" s="10"/>
      <c r="U1756" s="21">
        <v>0</v>
      </c>
      <c r="V1756" s="21">
        <v>0</v>
      </c>
      <c r="W1756" s="21">
        <v>199</v>
      </c>
      <c r="X1756" s="19">
        <v>0.05</v>
      </c>
      <c r="Y1756" s="19">
        <v>1.1779999999999999</v>
      </c>
      <c r="Z1756" s="19">
        <v>1.224</v>
      </c>
      <c r="AA1756" s="19">
        <v>1.075</v>
      </c>
      <c r="AB1756" s="22">
        <f t="shared" si="437"/>
        <v>0.82916666666666672</v>
      </c>
      <c r="AC1756" s="22">
        <f t="shared" si="438"/>
        <v>0.71894444444444439</v>
      </c>
      <c r="AD1756" s="22">
        <f t="shared" si="439"/>
        <v>1.4549999999999998</v>
      </c>
      <c r="AE1756" s="22">
        <f t="shared" si="440"/>
        <v>1.1533111815161117</v>
      </c>
      <c r="AF1756" s="22">
        <f t="shared" si="441"/>
        <v>0.56987399770904934</v>
      </c>
      <c r="AG1756" s="22">
        <f t="shared" si="442"/>
        <v>0.20578182735145262</v>
      </c>
      <c r="AH1756" s="22">
        <f t="shared" si="443"/>
        <v>-0.81128512819842868</v>
      </c>
      <c r="AI1756" s="22">
        <f t="shared" si="444"/>
        <v>-0.22863283234824741</v>
      </c>
      <c r="AJ1756" s="22">
        <f t="shared" si="445"/>
        <v>-1.0268347154393511</v>
      </c>
      <c r="AK1756" s="22">
        <f t="shared" si="450"/>
        <v>0</v>
      </c>
      <c r="AL1756" s="22" t="str">
        <f t="shared" si="446"/>
        <v>Lowering</v>
      </c>
      <c r="AM1756" s="24">
        <f t="shared" si="447"/>
        <v>0.59070026766682604</v>
      </c>
      <c r="AN1756" s="24">
        <f t="shared" si="448"/>
        <v>9.400810201857708E-2</v>
      </c>
      <c r="AO1756" s="25">
        <v>0.48306500000000002</v>
      </c>
      <c r="AP1756" s="24">
        <f t="shared" si="449"/>
        <v>9.400810201857708E-2</v>
      </c>
      <c r="AQ1756" s="25">
        <v>1.37876</v>
      </c>
      <c r="AR1756" s="25">
        <v>1.25295</v>
      </c>
      <c r="AS1756" s="19">
        <v>2914</v>
      </c>
      <c r="AT1756" s="19">
        <v>1.5089999999999999</v>
      </c>
      <c r="AU1756" s="19">
        <v>0.38400000000000001</v>
      </c>
      <c r="AV1756" s="19">
        <v>0.17599999999999999</v>
      </c>
      <c r="AW1756" s="19">
        <v>0.40899999999999997</v>
      </c>
      <c r="AX1756" s="19">
        <v>0.79100000000000004</v>
      </c>
      <c r="AY1756" s="19">
        <v>0.29599999999999999</v>
      </c>
      <c r="AZ1756" s="19">
        <v>0.19400000000000001</v>
      </c>
      <c r="BA1756" s="19">
        <v>0.34599999999999997</v>
      </c>
      <c r="BB1756" s="19">
        <v>1.5720000000000001</v>
      </c>
      <c r="BC1756" s="19">
        <v>0.40200000000000002</v>
      </c>
      <c r="BD1756" s="19">
        <v>0.46100000000000002</v>
      </c>
      <c r="BE1756" s="19">
        <v>0.51400000000000001</v>
      </c>
      <c r="BF1756" s="19">
        <v>0.32200000000000001</v>
      </c>
      <c r="BG1756" s="19">
        <v>0.69299999999999995</v>
      </c>
      <c r="BH1756" s="19">
        <v>1.8620000000000001</v>
      </c>
      <c r="BI1756" s="19">
        <v>1.4850000000000001</v>
      </c>
      <c r="BJ1756" s="19">
        <v>2.9580000000000002</v>
      </c>
      <c r="BK1756" s="19">
        <v>0.55100000000000005</v>
      </c>
      <c r="BL1756" s="19"/>
      <c r="BM1756" s="19">
        <v>0.69399999999999995</v>
      </c>
      <c r="BN1756" s="19">
        <v>0.39100000000000001</v>
      </c>
      <c r="BO1756" s="19">
        <v>0.46500000000000002</v>
      </c>
      <c r="BP1756" s="19">
        <v>0.51400000000000001</v>
      </c>
      <c r="BQ1756" s="19">
        <v>0.70299999999999996</v>
      </c>
      <c r="BR1756" s="19">
        <v>0.89800000000000002</v>
      </c>
      <c r="BS1756" s="19">
        <v>0.497</v>
      </c>
      <c r="BT1756" s="19">
        <v>0.41199999999999998</v>
      </c>
      <c r="BU1756" s="19">
        <v>0.41699999999999998</v>
      </c>
      <c r="BV1756" s="19">
        <v>0.79700000000000004</v>
      </c>
      <c r="BW1756" s="19">
        <v>1.06</v>
      </c>
      <c r="BX1756" s="19">
        <v>0.83099999999999996</v>
      </c>
      <c r="BY1756" s="19">
        <v>0.31</v>
      </c>
      <c r="BZ1756" s="19">
        <v>0.52600000000000002</v>
      </c>
      <c r="CA1756" s="19">
        <v>2.1469999999999998</v>
      </c>
      <c r="CB1756" s="19">
        <v>0.45500000000000002</v>
      </c>
      <c r="CC1756" s="19">
        <v>0.87</v>
      </c>
      <c r="CD1756" s="19">
        <v>0.95399999999999996</v>
      </c>
      <c r="CE1756" s="19"/>
      <c r="CF1756" s="19">
        <v>2.4359999999999999</v>
      </c>
      <c r="CG1756" s="19">
        <v>0.193</v>
      </c>
      <c r="CH1756" s="19">
        <v>0.70199999999999996</v>
      </c>
      <c r="CI1756" s="19">
        <v>0.53600000000000003</v>
      </c>
      <c r="CJ1756" s="19">
        <v>0.45300000000000001</v>
      </c>
      <c r="CK1756" s="19">
        <v>0.45800000000000002</v>
      </c>
      <c r="CL1756" s="19">
        <v>0.35699999999999998</v>
      </c>
      <c r="CM1756" s="19">
        <v>1.724</v>
      </c>
      <c r="CN1756" s="19">
        <v>0.72299999999999998</v>
      </c>
      <c r="CO1756" s="19">
        <v>1.4219999999999999</v>
      </c>
      <c r="CP1756" s="19">
        <v>4.375</v>
      </c>
      <c r="CQ1756" s="19">
        <v>1.548</v>
      </c>
      <c r="CR1756" s="19">
        <v>4.8899999999999997</v>
      </c>
      <c r="CS1756" s="19">
        <v>1.6379999999999999</v>
      </c>
      <c r="CT1756" s="19">
        <v>1.9610000000000001</v>
      </c>
      <c r="CU1756" s="19">
        <v>1.728</v>
      </c>
      <c r="CV1756" s="19">
        <v>0.497</v>
      </c>
      <c r="CW1756" s="19">
        <v>0.54900000000000004</v>
      </c>
    </row>
    <row r="1757" spans="1:101" s="1" customFormat="1" ht="15" x14ac:dyDescent="0.2">
      <c r="A1757" s="19">
        <v>2917</v>
      </c>
      <c r="B1757" s="19">
        <v>556</v>
      </c>
      <c r="C1757" s="19">
        <v>1523.2</v>
      </c>
      <c r="D1757" s="19">
        <v>354.11509999999998</v>
      </c>
      <c r="E1757" s="19">
        <v>356.1225</v>
      </c>
      <c r="F1757" s="19">
        <v>120.05670000000001</v>
      </c>
      <c r="G1757" s="20">
        <v>10563.476189999999</v>
      </c>
      <c r="H1757" s="19">
        <v>1</v>
      </c>
      <c r="I1757" s="19">
        <v>1</v>
      </c>
      <c r="J1757" s="19" t="s">
        <v>131</v>
      </c>
      <c r="M1757" s="10"/>
      <c r="N1757" s="10"/>
      <c r="O1757" s="19" t="s">
        <v>663</v>
      </c>
      <c r="P1757" s="19" t="s">
        <v>675</v>
      </c>
      <c r="Q1757" s="19">
        <v>2.08</v>
      </c>
      <c r="R1757" s="19">
        <v>141.19999999999999</v>
      </c>
      <c r="T1757" s="19" t="s">
        <v>185</v>
      </c>
      <c r="X1757" s="19">
        <v>0</v>
      </c>
      <c r="Y1757" s="19">
        <v>1.034</v>
      </c>
      <c r="Z1757" s="19">
        <v>1.0549999999999999</v>
      </c>
      <c r="AA1757" s="19">
        <v>1.1240000000000001</v>
      </c>
      <c r="AB1757" s="22">
        <f t="shared" si="437"/>
        <v>1.0309999999999999</v>
      </c>
      <c r="AC1757" s="22">
        <f t="shared" si="438"/>
        <v>1.0138333333333334</v>
      </c>
      <c r="AD1757" s="22">
        <f t="shared" si="439"/>
        <v>0.96299999999999997</v>
      </c>
      <c r="AE1757" s="22">
        <f t="shared" si="440"/>
        <v>1.0169324346539534</v>
      </c>
      <c r="AF1757" s="22">
        <f t="shared" si="441"/>
        <v>1.0706126687435098</v>
      </c>
      <c r="AG1757" s="22">
        <f t="shared" si="442"/>
        <v>2.422382921725999E-2</v>
      </c>
      <c r="AH1757" s="22">
        <f t="shared" si="443"/>
        <v>9.8436629524648975E-2</v>
      </c>
      <c r="AI1757" s="22">
        <f t="shared" si="444"/>
        <v>-0.16457777393281492</v>
      </c>
      <c r="AJ1757" s="22">
        <f t="shared" si="445"/>
        <v>-1.3619450655314573</v>
      </c>
      <c r="AK1757" s="22" t="str">
        <f t="shared" si="450"/>
        <v>Isomer 1 of 4-Hydroxystyrene</v>
      </c>
      <c r="AL1757" s="22" t="str">
        <f t="shared" si="446"/>
        <v>Lowering</v>
      </c>
      <c r="AM1757" s="24">
        <f t="shared" si="447"/>
        <v>0.68457687733419459</v>
      </c>
      <c r="AN1757" s="24">
        <f t="shared" si="448"/>
        <v>4.3456518940586983E-2</v>
      </c>
      <c r="AO1757" s="25">
        <v>0.48381600000000002</v>
      </c>
      <c r="AP1757" s="24">
        <f t="shared" si="449"/>
        <v>4.3456518940586983E-2</v>
      </c>
      <c r="AQ1757" s="25">
        <v>0.98244399999999998</v>
      </c>
      <c r="AR1757" s="25">
        <v>0.983823</v>
      </c>
      <c r="AS1757" s="19">
        <v>2917</v>
      </c>
      <c r="AT1757" s="19">
        <v>1.3320000000000001</v>
      </c>
      <c r="AU1757" s="19">
        <v>1.008</v>
      </c>
      <c r="AV1757" s="19">
        <v>1.0680000000000001</v>
      </c>
      <c r="AW1757" s="19">
        <v>1.077</v>
      </c>
      <c r="AX1757" s="19">
        <v>0.95699999999999996</v>
      </c>
      <c r="AY1757" s="19">
        <v>0.99199999999999999</v>
      </c>
      <c r="AZ1757" s="19">
        <v>0.94</v>
      </c>
      <c r="BA1757" s="19">
        <v>1.1160000000000001</v>
      </c>
      <c r="BB1757" s="19">
        <v>0.96499999999999997</v>
      </c>
      <c r="BC1757" s="19">
        <v>0.98699999999999999</v>
      </c>
      <c r="BD1757" s="19">
        <v>1.0449999999999999</v>
      </c>
      <c r="BE1757" s="19">
        <v>1.0649999999999999</v>
      </c>
      <c r="BF1757" s="19">
        <v>1.02</v>
      </c>
      <c r="BG1757" s="19">
        <v>0.94699999999999995</v>
      </c>
      <c r="BH1757" s="19">
        <v>0.90300000000000002</v>
      </c>
      <c r="BI1757" s="19">
        <v>0.93100000000000005</v>
      </c>
      <c r="BJ1757" s="19">
        <v>1.032</v>
      </c>
      <c r="BK1757" s="19">
        <v>1.173</v>
      </c>
      <c r="BL1757" s="19"/>
      <c r="BM1757" s="19">
        <v>1.242</v>
      </c>
      <c r="BN1757" s="19">
        <v>1.117</v>
      </c>
      <c r="BO1757" s="19">
        <v>1.073</v>
      </c>
      <c r="BP1757" s="19">
        <v>0.95599999999999996</v>
      </c>
      <c r="BQ1757" s="19">
        <v>0.77800000000000002</v>
      </c>
      <c r="BR1757" s="19">
        <v>0.80500000000000005</v>
      </c>
      <c r="BS1757" s="19">
        <v>0.95</v>
      </c>
      <c r="BT1757" s="19">
        <v>1.0680000000000001</v>
      </c>
      <c r="BU1757" s="19">
        <v>0.92600000000000005</v>
      </c>
      <c r="BV1757" s="19">
        <v>1.151</v>
      </c>
      <c r="BW1757" s="19">
        <v>0.81899999999999995</v>
      </c>
      <c r="BX1757" s="19">
        <v>0.873</v>
      </c>
      <c r="BY1757" s="19">
        <v>1.161</v>
      </c>
      <c r="BZ1757" s="19">
        <v>1.139</v>
      </c>
      <c r="CA1757" s="19">
        <v>0.96599999999999997</v>
      </c>
      <c r="CB1757" s="19">
        <v>1.2150000000000001</v>
      </c>
      <c r="CC1757" s="19">
        <v>0.91200000000000003</v>
      </c>
      <c r="CD1757" s="19">
        <v>1.0980000000000001</v>
      </c>
      <c r="CE1757" s="19"/>
      <c r="CF1757" s="19">
        <v>1.163</v>
      </c>
      <c r="CG1757" s="19">
        <v>0.86299999999999999</v>
      </c>
      <c r="CH1757" s="19">
        <v>0.88500000000000001</v>
      </c>
      <c r="CI1757" s="19">
        <v>0.995</v>
      </c>
      <c r="CJ1757" s="19">
        <v>0.86199999999999999</v>
      </c>
      <c r="CK1757" s="19">
        <v>0.85099999999999998</v>
      </c>
      <c r="CL1757" s="19">
        <v>0.88200000000000001</v>
      </c>
      <c r="CM1757" s="19">
        <v>1.0669999999999999</v>
      </c>
      <c r="CN1757" s="19">
        <v>0.98799999999999999</v>
      </c>
      <c r="CO1757" s="19">
        <v>1.026</v>
      </c>
      <c r="CP1757" s="19">
        <v>1.101</v>
      </c>
      <c r="CQ1757" s="19">
        <v>0.86899999999999999</v>
      </c>
      <c r="CR1757" s="19">
        <v>0.90700000000000003</v>
      </c>
      <c r="CS1757" s="19">
        <v>0.89900000000000002</v>
      </c>
      <c r="CT1757" s="19">
        <v>0.98599999999999999</v>
      </c>
      <c r="CU1757" s="19">
        <v>1.0189999999999999</v>
      </c>
      <c r="CV1757" s="19">
        <v>1.01</v>
      </c>
      <c r="CW1757" s="19">
        <v>0.96099999999999997</v>
      </c>
    </row>
    <row r="1758" spans="1:101" s="1" customFormat="1" ht="15" x14ac:dyDescent="0.2">
      <c r="A1758" s="19">
        <v>2923</v>
      </c>
      <c r="B1758" s="19">
        <v>558</v>
      </c>
      <c r="C1758" s="19">
        <v>1526.2</v>
      </c>
      <c r="D1758" s="19">
        <v>480.18340000000001</v>
      </c>
      <c r="E1758" s="19">
        <v>482.19080000000002</v>
      </c>
      <c r="F1758" s="19">
        <v>246.1251</v>
      </c>
      <c r="G1758" s="20">
        <v>4299.2857139999996</v>
      </c>
      <c r="H1758" s="19">
        <v>1</v>
      </c>
      <c r="I1758" s="19">
        <v>1</v>
      </c>
      <c r="J1758" s="19" t="s">
        <v>103</v>
      </c>
      <c r="M1758" s="10"/>
      <c r="N1758" s="10"/>
      <c r="U1758" s="21">
        <v>0</v>
      </c>
      <c r="V1758" s="21">
        <v>4</v>
      </c>
      <c r="W1758" s="21">
        <v>156</v>
      </c>
      <c r="X1758" s="19">
        <v>0.05</v>
      </c>
      <c r="Y1758" s="19">
        <v>1.4</v>
      </c>
      <c r="Z1758" s="19">
        <v>1.042</v>
      </c>
      <c r="AA1758" s="19">
        <v>1.286</v>
      </c>
      <c r="AB1758" s="22">
        <f t="shared" si="437"/>
        <v>1.0837777777777777</v>
      </c>
      <c r="AC1758" s="22">
        <f t="shared" si="438"/>
        <v>1.1251666666666664</v>
      </c>
      <c r="AD1758" s="22">
        <f t="shared" si="439"/>
        <v>1.090111111111111</v>
      </c>
      <c r="AE1758" s="22">
        <f t="shared" si="440"/>
        <v>0.96321532612452487</v>
      </c>
      <c r="AF1758" s="22">
        <f t="shared" si="441"/>
        <v>0.99419019467944147</v>
      </c>
      <c r="AG1758" s="22">
        <f t="shared" si="442"/>
        <v>-5.4069747279013293E-2</v>
      </c>
      <c r="AH1758" s="22">
        <f t="shared" si="443"/>
        <v>-8.4062202903081081E-3</v>
      </c>
      <c r="AI1758" s="22">
        <f t="shared" si="444"/>
        <v>-0.17267104909751657</v>
      </c>
      <c r="AJ1758" s="22">
        <f t="shared" si="445"/>
        <v>-2.627103292182896E-2</v>
      </c>
      <c r="AK1758" s="22">
        <f t="shared" si="450"/>
        <v>0</v>
      </c>
      <c r="AL1758" s="22" t="str">
        <f t="shared" si="446"/>
        <v>Increase</v>
      </c>
      <c r="AM1758" s="24">
        <f t="shared" si="447"/>
        <v>0.67193761093225779</v>
      </c>
      <c r="AN1758" s="24">
        <f t="shared" si="448"/>
        <v>0.9413019688680655</v>
      </c>
      <c r="AO1758" s="25">
        <v>0.26774799999999999</v>
      </c>
      <c r="AP1758" s="24">
        <f t="shared" si="449"/>
        <v>0.9413019688680655</v>
      </c>
      <c r="AQ1758" s="25">
        <v>0.53878800000000004</v>
      </c>
      <c r="AR1758" s="25">
        <v>0.67510300000000001</v>
      </c>
      <c r="AS1758" s="19">
        <v>2923</v>
      </c>
      <c r="AT1758" s="19">
        <v>0.98399999999999999</v>
      </c>
      <c r="AU1758" s="19">
        <v>0.78</v>
      </c>
      <c r="AV1758" s="19">
        <v>1.1279999999999999</v>
      </c>
      <c r="AW1758" s="19">
        <v>1.472</v>
      </c>
      <c r="AX1758" s="19">
        <v>0.996</v>
      </c>
      <c r="AY1758" s="19">
        <v>0.95299999999999996</v>
      </c>
      <c r="AZ1758" s="19">
        <v>1.022</v>
      </c>
      <c r="BA1758" s="19">
        <v>0.82099999999999995</v>
      </c>
      <c r="BB1758" s="19">
        <v>1.1739999999999999</v>
      </c>
      <c r="BC1758" s="19">
        <v>1.052</v>
      </c>
      <c r="BD1758" s="19">
        <v>0.95499999999999996</v>
      </c>
      <c r="BE1758" s="19">
        <v>0.89700000000000002</v>
      </c>
      <c r="BF1758" s="19">
        <v>1.1759999999999999</v>
      </c>
      <c r="BG1758" s="19">
        <v>1.623</v>
      </c>
      <c r="BH1758" s="19">
        <v>0.9</v>
      </c>
      <c r="BI1758" s="19">
        <v>1.0249999999999999</v>
      </c>
      <c r="BJ1758" s="19">
        <v>1.367</v>
      </c>
      <c r="BK1758" s="19">
        <v>1.1830000000000001</v>
      </c>
      <c r="BL1758" s="19"/>
      <c r="BM1758" s="19">
        <v>1.0820000000000001</v>
      </c>
      <c r="BN1758" s="19">
        <v>1.0489999999999999</v>
      </c>
      <c r="BO1758" s="19">
        <v>0.95199999999999996</v>
      </c>
      <c r="BP1758" s="19">
        <v>0.86</v>
      </c>
      <c r="BQ1758" s="19">
        <v>1.095</v>
      </c>
      <c r="BR1758" s="19">
        <v>0.89200000000000002</v>
      </c>
      <c r="BS1758" s="19">
        <v>2.3380000000000001</v>
      </c>
      <c r="BT1758" s="19">
        <v>1.1339999999999999</v>
      </c>
      <c r="BU1758" s="19">
        <v>1.175</v>
      </c>
      <c r="BV1758" s="19">
        <v>1.514</v>
      </c>
      <c r="BW1758" s="19">
        <v>1.1890000000000001</v>
      </c>
      <c r="BX1758" s="19">
        <v>0.83099999999999996</v>
      </c>
      <c r="BY1758" s="19">
        <v>1.103</v>
      </c>
      <c r="BZ1758" s="19">
        <v>0.88400000000000001</v>
      </c>
      <c r="CA1758" s="19">
        <v>1.145</v>
      </c>
      <c r="CB1758" s="19">
        <v>0.83599999999999997</v>
      </c>
      <c r="CC1758" s="19">
        <v>1.091</v>
      </c>
      <c r="CD1758" s="19">
        <v>1.083</v>
      </c>
      <c r="CE1758" s="19"/>
      <c r="CF1758" s="19">
        <v>1.0509999999999999</v>
      </c>
      <c r="CG1758" s="19">
        <v>0.879</v>
      </c>
      <c r="CH1758" s="19">
        <v>1.244</v>
      </c>
      <c r="CI1758" s="19">
        <v>1.734</v>
      </c>
      <c r="CJ1758" s="19">
        <v>1.1579999999999999</v>
      </c>
      <c r="CK1758" s="19">
        <v>1.169</v>
      </c>
      <c r="CL1758" s="19">
        <v>0.83099999999999996</v>
      </c>
      <c r="CM1758" s="19">
        <v>0.84299999999999997</v>
      </c>
      <c r="CN1758" s="19">
        <v>0.98599999999999999</v>
      </c>
      <c r="CO1758" s="19">
        <v>0.76400000000000001</v>
      </c>
      <c r="CP1758" s="19">
        <v>0.77700000000000002</v>
      </c>
      <c r="CQ1758" s="19">
        <v>1.0529999999999999</v>
      </c>
      <c r="CR1758" s="19">
        <v>0.90900000000000003</v>
      </c>
      <c r="CS1758" s="19">
        <v>0.995</v>
      </c>
      <c r="CT1758" s="19">
        <v>1.635</v>
      </c>
      <c r="CU1758" s="19">
        <v>0.875</v>
      </c>
      <c r="CV1758" s="19">
        <v>1.456</v>
      </c>
      <c r="CW1758" s="19">
        <v>1.2629999999999999</v>
      </c>
    </row>
    <row r="1759" spans="1:101" s="1" customFormat="1" ht="15" x14ac:dyDescent="0.2">
      <c r="A1759" s="19">
        <v>2926</v>
      </c>
      <c r="B1759" s="19">
        <v>558</v>
      </c>
      <c r="C1759" s="19">
        <v>1526.3</v>
      </c>
      <c r="D1759" s="19">
        <v>313.5924</v>
      </c>
      <c r="E1759" s="19">
        <v>315.59899999999999</v>
      </c>
      <c r="F1759" s="19">
        <v>159.06809999999999</v>
      </c>
      <c r="G1759" s="20">
        <v>148495.614</v>
      </c>
      <c r="H1759" s="19">
        <v>2</v>
      </c>
      <c r="I1759" s="19">
        <v>2</v>
      </c>
      <c r="J1759" s="19" t="s">
        <v>109</v>
      </c>
      <c r="M1759" s="10"/>
      <c r="N1759" s="10"/>
      <c r="U1759" s="21">
        <v>1</v>
      </c>
      <c r="V1759" s="21">
        <v>10</v>
      </c>
      <c r="W1759" s="21">
        <v>118</v>
      </c>
      <c r="X1759" s="19">
        <v>0.05</v>
      </c>
      <c r="Y1759" s="19">
        <v>1.3129999999999999</v>
      </c>
      <c r="Z1759" s="19">
        <v>1.349</v>
      </c>
      <c r="AA1759" s="19">
        <v>1.266</v>
      </c>
      <c r="AB1759" s="22">
        <f t="shared" si="437"/>
        <v>1.1721764705882354</v>
      </c>
      <c r="AC1759" s="22">
        <f t="shared" si="438"/>
        <v>1.0940555555555556</v>
      </c>
      <c r="AD1759" s="22">
        <f t="shared" si="439"/>
        <v>1.1209444444444445</v>
      </c>
      <c r="AE1759" s="22">
        <f t="shared" si="440"/>
        <v>1.0714048885689451</v>
      </c>
      <c r="AF1759" s="22">
        <f t="shared" si="441"/>
        <v>1.0457043401193555</v>
      </c>
      <c r="AG1759" s="22">
        <f t="shared" si="442"/>
        <v>9.9503783863940459E-2</v>
      </c>
      <c r="AH1759" s="22">
        <f t="shared" si="443"/>
        <v>6.4475005181081999E-2</v>
      </c>
      <c r="AI1759" s="22">
        <f t="shared" si="444"/>
        <v>-0.40359300535021669</v>
      </c>
      <c r="AJ1759" s="22">
        <f t="shared" si="445"/>
        <v>-0.30386691922051495</v>
      </c>
      <c r="AK1759" s="22">
        <f t="shared" si="450"/>
        <v>0</v>
      </c>
      <c r="AL1759" s="22" t="str">
        <f t="shared" si="446"/>
        <v>Lowering</v>
      </c>
      <c r="AM1759" s="24">
        <f t="shared" si="447"/>
        <v>0.39482713698422867</v>
      </c>
      <c r="AN1759" s="24">
        <f t="shared" si="448"/>
        <v>0.49674451546271892</v>
      </c>
      <c r="AO1759" s="25">
        <v>0.50695100000000004</v>
      </c>
      <c r="AP1759" s="24">
        <f t="shared" si="449"/>
        <v>0.49674451546271892</v>
      </c>
      <c r="AQ1759" s="25">
        <v>0.41569600000000001</v>
      </c>
      <c r="AR1759" s="25">
        <v>0.55537199999999998</v>
      </c>
      <c r="AS1759" s="19">
        <v>2926</v>
      </c>
      <c r="AT1759" s="19" t="s">
        <v>111</v>
      </c>
      <c r="AU1759" s="19">
        <v>0.94399999999999995</v>
      </c>
      <c r="AV1759" s="19">
        <v>0.95599999999999996</v>
      </c>
      <c r="AW1759" s="19">
        <v>1.1879999999999999</v>
      </c>
      <c r="AX1759" s="19">
        <v>0.97199999999999998</v>
      </c>
      <c r="AY1759" s="19">
        <v>0.876</v>
      </c>
      <c r="AZ1759" s="19">
        <v>0.999</v>
      </c>
      <c r="BA1759" s="19">
        <v>1.127</v>
      </c>
      <c r="BB1759" s="19">
        <v>1.399</v>
      </c>
      <c r="BC1759" s="19">
        <v>1.577</v>
      </c>
      <c r="BD1759" s="19">
        <v>1.4179999999999999</v>
      </c>
      <c r="BE1759" s="19">
        <v>1.5549999999999999</v>
      </c>
      <c r="BF1759" s="19">
        <v>0.95599999999999996</v>
      </c>
      <c r="BG1759" s="19">
        <v>1.1890000000000001</v>
      </c>
      <c r="BH1759" s="19">
        <v>1.071</v>
      </c>
      <c r="BI1759" s="19">
        <v>1.036</v>
      </c>
      <c r="BJ1759" s="19">
        <v>1.194</v>
      </c>
      <c r="BK1759" s="19">
        <v>1.47</v>
      </c>
      <c r="BL1759" s="19"/>
      <c r="BM1759" s="19">
        <v>0.80200000000000005</v>
      </c>
      <c r="BN1759" s="19">
        <v>1.244</v>
      </c>
      <c r="BO1759" s="19">
        <v>0.85499999999999998</v>
      </c>
      <c r="BP1759" s="19">
        <v>0.94</v>
      </c>
      <c r="BQ1759" s="19">
        <v>0.80900000000000005</v>
      </c>
      <c r="BR1759" s="19">
        <v>0.74299999999999999</v>
      </c>
      <c r="BS1759" s="19">
        <v>0.95599999999999996</v>
      </c>
      <c r="BT1759" s="19">
        <v>1.093</v>
      </c>
      <c r="BU1759" s="19">
        <v>1.2829999999999999</v>
      </c>
      <c r="BV1759" s="19">
        <v>1.409</v>
      </c>
      <c r="BW1759" s="19">
        <v>0.81799999999999995</v>
      </c>
      <c r="BX1759" s="19">
        <v>0.91400000000000003</v>
      </c>
      <c r="BY1759" s="19">
        <v>1.369</v>
      </c>
      <c r="BZ1759" s="19">
        <v>1.347</v>
      </c>
      <c r="CA1759" s="19">
        <v>1.0289999999999999</v>
      </c>
      <c r="CB1759" s="19">
        <v>1.9610000000000001</v>
      </c>
      <c r="CC1759" s="19">
        <v>1.0149999999999999</v>
      </c>
      <c r="CD1759" s="19">
        <v>1.1060000000000001</v>
      </c>
      <c r="CE1759" s="19"/>
      <c r="CF1759" s="19">
        <v>0.97799999999999998</v>
      </c>
      <c r="CG1759" s="19">
        <v>0.81599999999999995</v>
      </c>
      <c r="CH1759" s="19">
        <v>0.92800000000000005</v>
      </c>
      <c r="CI1759" s="19">
        <v>0.73799999999999999</v>
      </c>
      <c r="CJ1759" s="19">
        <v>1.0009999999999999</v>
      </c>
      <c r="CK1759" s="19">
        <v>0.89</v>
      </c>
      <c r="CL1759" s="19">
        <v>1.222</v>
      </c>
      <c r="CM1759" s="19">
        <v>1.0960000000000001</v>
      </c>
      <c r="CN1759" s="19">
        <v>1.282</v>
      </c>
      <c r="CO1759" s="19">
        <v>1.373</v>
      </c>
      <c r="CP1759" s="19">
        <v>1.1000000000000001</v>
      </c>
      <c r="CQ1759" s="19">
        <v>1.345</v>
      </c>
      <c r="CR1759" s="19">
        <v>1.264</v>
      </c>
      <c r="CS1759" s="19">
        <v>1.2749999999999999</v>
      </c>
      <c r="CT1759" s="19">
        <v>1.448</v>
      </c>
      <c r="CU1759" s="19">
        <v>1.2529999999999999</v>
      </c>
      <c r="CV1759" s="19">
        <v>1.258</v>
      </c>
      <c r="CW1759" s="19">
        <v>0.91</v>
      </c>
    </row>
    <row r="1760" spans="1:101" s="1" customFormat="1" ht="15" x14ac:dyDescent="0.2">
      <c r="A1760" s="19">
        <v>2930</v>
      </c>
      <c r="B1760" s="19">
        <v>560.9</v>
      </c>
      <c r="C1760" s="19">
        <v>1526.7</v>
      </c>
      <c r="D1760" s="19">
        <v>507.23559999999998</v>
      </c>
      <c r="E1760" s="19">
        <v>509.24130000000002</v>
      </c>
      <c r="F1760" s="19">
        <v>273.1773</v>
      </c>
      <c r="G1760" s="20">
        <v>3686.4444440000002</v>
      </c>
      <c r="H1760" s="19">
        <v>1</v>
      </c>
      <c r="I1760" s="19">
        <v>1</v>
      </c>
      <c r="J1760" s="19" t="s">
        <v>117</v>
      </c>
      <c r="M1760" s="10"/>
      <c r="N1760" s="10"/>
      <c r="U1760" s="21">
        <v>0</v>
      </c>
      <c r="V1760" s="21">
        <v>0</v>
      </c>
      <c r="W1760" s="21">
        <v>24</v>
      </c>
      <c r="X1760" s="19">
        <v>0.05</v>
      </c>
      <c r="Y1760" s="19">
        <v>1.0269999999999999</v>
      </c>
      <c r="Z1760" s="19">
        <v>1.0660000000000001</v>
      </c>
      <c r="AA1760" s="19">
        <v>1.0009999999999999</v>
      </c>
      <c r="AB1760" s="22">
        <f t="shared" si="437"/>
        <v>1.1182222222222222</v>
      </c>
      <c r="AC1760" s="22">
        <f t="shared" si="438"/>
        <v>0.76411111111111119</v>
      </c>
      <c r="AD1760" s="22">
        <f t="shared" si="439"/>
        <v>0.86572222222222228</v>
      </c>
      <c r="AE1760" s="22">
        <f t="shared" si="440"/>
        <v>1.4634288207067034</v>
      </c>
      <c r="AF1760" s="22">
        <f t="shared" si="441"/>
        <v>1.2916639928126803</v>
      </c>
      <c r="AG1760" s="22">
        <f t="shared" si="442"/>
        <v>0.54935257662417125</v>
      </c>
      <c r="AH1760" s="22">
        <f t="shared" si="443"/>
        <v>0.3692308231677483</v>
      </c>
      <c r="AI1760" s="22">
        <f t="shared" si="444"/>
        <v>-1.8034377359169276</v>
      </c>
      <c r="AJ1760" s="22">
        <f t="shared" si="445"/>
        <v>-1.1173620865140883</v>
      </c>
      <c r="AK1760" s="22">
        <f t="shared" si="450"/>
        <v>0</v>
      </c>
      <c r="AL1760" s="22" t="str">
        <f t="shared" si="446"/>
        <v>Lowering</v>
      </c>
      <c r="AM1760" s="24">
        <f t="shared" si="447"/>
        <v>1.572397208296334E-2</v>
      </c>
      <c r="AN1760" s="24">
        <f t="shared" si="448"/>
        <v>7.6319921234598465E-2</v>
      </c>
      <c r="AO1760" s="25">
        <v>1.3081100000000001</v>
      </c>
      <c r="AP1760" s="24">
        <f t="shared" si="449"/>
        <v>7.6319921234598465E-2</v>
      </c>
      <c r="AQ1760" s="25">
        <v>0.93060100000000001</v>
      </c>
      <c r="AR1760" s="25">
        <v>0.94679199999999997</v>
      </c>
      <c r="AS1760" s="19">
        <v>2930</v>
      </c>
      <c r="AT1760" s="19">
        <v>1.526</v>
      </c>
      <c r="AU1760" s="19">
        <v>0.56699999999999995</v>
      </c>
      <c r="AV1760" s="19">
        <v>0.93500000000000005</v>
      </c>
      <c r="AW1760" s="19">
        <v>1.214</v>
      </c>
      <c r="AX1760" s="19">
        <v>0.85799999999999998</v>
      </c>
      <c r="AY1760" s="19">
        <v>2.1019999999999999</v>
      </c>
      <c r="AZ1760" s="19">
        <v>0.65600000000000003</v>
      </c>
      <c r="BA1760" s="19">
        <v>1.3120000000000001</v>
      </c>
      <c r="BB1760" s="19">
        <v>1.7849999999999999</v>
      </c>
      <c r="BC1760" s="19">
        <v>0.48099999999999998</v>
      </c>
      <c r="BD1760" s="19">
        <v>0.65100000000000002</v>
      </c>
      <c r="BE1760" s="19">
        <v>0.435</v>
      </c>
      <c r="BF1760" s="19">
        <v>1.802</v>
      </c>
      <c r="BG1760" s="19">
        <v>1.034</v>
      </c>
      <c r="BH1760" s="19">
        <v>0.97199999999999998</v>
      </c>
      <c r="BI1760" s="19">
        <v>1.8049999999999999</v>
      </c>
      <c r="BJ1760" s="19">
        <v>1.2150000000000001</v>
      </c>
      <c r="BK1760" s="19">
        <v>0.77800000000000002</v>
      </c>
      <c r="BL1760" s="19"/>
      <c r="BM1760" s="19">
        <v>0.82699999999999996</v>
      </c>
      <c r="BN1760" s="19">
        <v>1.0449999999999999</v>
      </c>
      <c r="BO1760" s="19">
        <v>0.76800000000000002</v>
      </c>
      <c r="BP1760" s="19">
        <v>0.65800000000000003</v>
      </c>
      <c r="BQ1760" s="19">
        <v>1.53</v>
      </c>
      <c r="BR1760" s="19">
        <v>0.59199999999999997</v>
      </c>
      <c r="BS1760" s="19">
        <v>0.60699999999999998</v>
      </c>
      <c r="BT1760" s="19">
        <v>0.57699999999999996</v>
      </c>
      <c r="BU1760" s="19">
        <v>1.0429999999999999</v>
      </c>
      <c r="BV1760" s="19">
        <v>0.45600000000000002</v>
      </c>
      <c r="BW1760" s="19">
        <v>0.70899999999999996</v>
      </c>
      <c r="BX1760" s="19">
        <v>0.56999999999999995</v>
      </c>
      <c r="BY1760" s="19">
        <v>0.72399999999999998</v>
      </c>
      <c r="BZ1760" s="19">
        <v>1.0660000000000001</v>
      </c>
      <c r="CA1760" s="19">
        <v>0.52800000000000002</v>
      </c>
      <c r="CB1760" s="19">
        <v>0.53500000000000003</v>
      </c>
      <c r="CC1760" s="19">
        <v>1.0269999999999999</v>
      </c>
      <c r="CD1760" s="19">
        <v>0.49199999999999999</v>
      </c>
      <c r="CE1760" s="19"/>
      <c r="CF1760" s="19">
        <v>0.85699999999999998</v>
      </c>
      <c r="CG1760" s="19">
        <v>0.71199999999999997</v>
      </c>
      <c r="CH1760" s="19">
        <v>1.4750000000000001</v>
      </c>
      <c r="CI1760" s="19">
        <v>0.78400000000000003</v>
      </c>
      <c r="CJ1760" s="19">
        <v>0.79800000000000004</v>
      </c>
      <c r="CK1760" s="19">
        <v>1.0389999999999999</v>
      </c>
      <c r="CL1760" s="19">
        <v>0.59499999999999997</v>
      </c>
      <c r="CM1760" s="19">
        <v>1.375</v>
      </c>
      <c r="CN1760" s="19">
        <v>1.1200000000000001</v>
      </c>
      <c r="CO1760" s="19">
        <v>1.103</v>
      </c>
      <c r="CP1760" s="19">
        <v>0.91600000000000004</v>
      </c>
      <c r="CQ1760" s="19">
        <v>0.72699999999999998</v>
      </c>
      <c r="CR1760" s="19">
        <v>0.53100000000000003</v>
      </c>
      <c r="CS1760" s="19">
        <v>0.71499999999999997</v>
      </c>
      <c r="CT1760" s="19">
        <v>0.499</v>
      </c>
      <c r="CU1760" s="19">
        <v>1.034</v>
      </c>
      <c r="CV1760" s="19">
        <v>0.65200000000000002</v>
      </c>
      <c r="CW1760" s="19">
        <v>0.65100000000000002</v>
      </c>
    </row>
    <row r="1761" spans="1:101" s="1" customFormat="1" ht="15" x14ac:dyDescent="0.2">
      <c r="A1761" s="19">
        <v>2934</v>
      </c>
      <c r="B1761" s="19">
        <v>558.9</v>
      </c>
      <c r="C1761" s="19">
        <v>1527.9</v>
      </c>
      <c r="D1761" s="19">
        <v>372.12689999999998</v>
      </c>
      <c r="E1761" s="19">
        <v>374.13409999999999</v>
      </c>
      <c r="F1761" s="19">
        <v>276.13720000000001</v>
      </c>
      <c r="G1761" s="20">
        <v>8130</v>
      </c>
      <c r="H1761" s="19">
        <v>2</v>
      </c>
      <c r="I1761" s="19">
        <v>2</v>
      </c>
      <c r="J1761" s="19" t="s">
        <v>103</v>
      </c>
      <c r="M1761" s="10"/>
      <c r="N1761" s="10"/>
      <c r="U1761" s="21">
        <v>0</v>
      </c>
      <c r="V1761" s="21">
        <v>3</v>
      </c>
      <c r="W1761" s="21">
        <v>82</v>
      </c>
      <c r="X1761" s="19">
        <v>0</v>
      </c>
      <c r="Y1761" s="19">
        <v>1.0009999999999999</v>
      </c>
      <c r="Z1761" s="19">
        <v>0.97399999999999998</v>
      </c>
      <c r="AA1761" s="19">
        <v>1.0329999999999999</v>
      </c>
      <c r="AB1761" s="22">
        <f t="shared" si="437"/>
        <v>0.97533333333333339</v>
      </c>
      <c r="AC1761" s="22">
        <f t="shared" si="438"/>
        <v>1.4047777777777777</v>
      </c>
      <c r="AD1761" s="22">
        <f t="shared" si="439"/>
        <v>1.323</v>
      </c>
      <c r="AE1761" s="22">
        <f t="shared" si="440"/>
        <v>0.69429723957921385</v>
      </c>
      <c r="AF1761" s="22">
        <f t="shared" si="441"/>
        <v>0.73721340388007062</v>
      </c>
      <c r="AG1761" s="22">
        <f t="shared" si="442"/>
        <v>-0.52637465937461836</v>
      </c>
      <c r="AH1761" s="22">
        <f t="shared" si="443"/>
        <v>-0.43984579286134595</v>
      </c>
      <c r="AI1761" s="22">
        <f t="shared" si="444"/>
        <v>-1.5703757621674186</v>
      </c>
      <c r="AJ1761" s="22">
        <f t="shared" si="445"/>
        <v>-1.8574975894735066</v>
      </c>
      <c r="AK1761" s="22">
        <f t="shared" si="450"/>
        <v>0</v>
      </c>
      <c r="AL1761" s="22" t="str">
        <f t="shared" si="446"/>
        <v>Increase</v>
      </c>
      <c r="AM1761" s="24">
        <f t="shared" si="447"/>
        <v>2.6892070296034964E-2</v>
      </c>
      <c r="AN1761" s="24">
        <f t="shared" si="448"/>
        <v>1.3883610159254663E-2</v>
      </c>
      <c r="AO1761" s="25">
        <v>1.28172</v>
      </c>
      <c r="AP1761" s="24">
        <f t="shared" si="449"/>
        <v>1.3883610159254663E-2</v>
      </c>
      <c r="AQ1761" s="25">
        <v>1.4850300000000001</v>
      </c>
      <c r="AR1761" s="25">
        <v>1.41994</v>
      </c>
      <c r="AS1761" s="19">
        <v>2934</v>
      </c>
      <c r="AT1761" s="19">
        <v>0.91400000000000003</v>
      </c>
      <c r="AU1761" s="19">
        <v>1.6120000000000001</v>
      </c>
      <c r="AV1761" s="19">
        <v>0.59599999999999997</v>
      </c>
      <c r="AW1761" s="19">
        <v>1.298</v>
      </c>
      <c r="AX1761" s="19">
        <v>0.86599999999999999</v>
      </c>
      <c r="AY1761" s="19">
        <v>0.63500000000000001</v>
      </c>
      <c r="AZ1761" s="19">
        <v>1.764</v>
      </c>
      <c r="BA1761" s="19">
        <v>1.167</v>
      </c>
      <c r="BB1761" s="19">
        <v>0.92600000000000005</v>
      </c>
      <c r="BC1761" s="19">
        <v>1.129</v>
      </c>
      <c r="BD1761" s="19">
        <v>0.71499999999999997</v>
      </c>
      <c r="BE1761" s="19">
        <v>0.95399999999999996</v>
      </c>
      <c r="BF1761" s="19">
        <v>0.79500000000000004</v>
      </c>
      <c r="BG1761" s="19">
        <v>1.4330000000000001</v>
      </c>
      <c r="BH1761" s="19">
        <v>0.83799999999999997</v>
      </c>
      <c r="BI1761" s="19">
        <v>0.41799999999999998</v>
      </c>
      <c r="BJ1761" s="19">
        <v>0.65500000000000003</v>
      </c>
      <c r="BK1761" s="19">
        <v>0.84099999999999997</v>
      </c>
      <c r="BL1761" s="19"/>
      <c r="BM1761" s="19">
        <v>1.861</v>
      </c>
      <c r="BN1761" s="19">
        <v>1.627</v>
      </c>
      <c r="BO1761" s="19">
        <v>0.59399999999999997</v>
      </c>
      <c r="BP1761" s="19">
        <v>0.89300000000000002</v>
      </c>
      <c r="BQ1761" s="19">
        <v>2.9209999999999998</v>
      </c>
      <c r="BR1761" s="19">
        <v>2.6749999999999998</v>
      </c>
      <c r="BS1761" s="19">
        <v>1.69</v>
      </c>
      <c r="BT1761" s="19">
        <v>0.63800000000000001</v>
      </c>
      <c r="BU1761" s="19">
        <v>1.0629999999999999</v>
      </c>
      <c r="BV1761" s="19">
        <v>1.575</v>
      </c>
      <c r="BW1761" s="19">
        <v>1.931</v>
      </c>
      <c r="BX1761" s="19">
        <v>0.91500000000000004</v>
      </c>
      <c r="BY1761" s="19">
        <v>0.81200000000000006</v>
      </c>
      <c r="BZ1761" s="19">
        <v>0.79500000000000004</v>
      </c>
      <c r="CA1761" s="19">
        <v>1.343</v>
      </c>
      <c r="CB1761" s="19">
        <v>0.627</v>
      </c>
      <c r="CC1761" s="19">
        <v>1.409</v>
      </c>
      <c r="CD1761" s="19">
        <v>1.917</v>
      </c>
      <c r="CE1761" s="19"/>
      <c r="CF1761" s="19">
        <v>0.91</v>
      </c>
      <c r="CG1761" s="19">
        <v>1.7569999999999999</v>
      </c>
      <c r="CH1761" s="19">
        <v>1.4510000000000001</v>
      </c>
      <c r="CI1761" s="19">
        <v>1.8</v>
      </c>
      <c r="CJ1761" s="19">
        <v>1.7809999999999999</v>
      </c>
      <c r="CK1761" s="19">
        <v>1.7689999999999999</v>
      </c>
      <c r="CL1761" s="19">
        <v>1.68</v>
      </c>
      <c r="CM1761" s="19">
        <v>1.4810000000000001</v>
      </c>
      <c r="CN1761" s="19">
        <v>0.56599999999999995</v>
      </c>
      <c r="CO1761" s="19">
        <v>1.085</v>
      </c>
      <c r="CP1761" s="19">
        <v>0.45800000000000002</v>
      </c>
      <c r="CQ1761" s="19">
        <v>1.722</v>
      </c>
      <c r="CR1761" s="19">
        <v>1.4770000000000001</v>
      </c>
      <c r="CS1761" s="19">
        <v>1.325</v>
      </c>
      <c r="CT1761" s="19">
        <v>1.3049999999999999</v>
      </c>
      <c r="CU1761" s="19">
        <v>0.60899999999999999</v>
      </c>
      <c r="CV1761" s="19">
        <v>1.2490000000000001</v>
      </c>
      <c r="CW1761" s="19">
        <v>1.389</v>
      </c>
    </row>
    <row r="1762" spans="1:101" s="1" customFormat="1" ht="15" x14ac:dyDescent="0.2">
      <c r="A1762" s="19">
        <v>2936</v>
      </c>
      <c r="B1762" s="19">
        <v>559</v>
      </c>
      <c r="C1762" s="19">
        <v>1528</v>
      </c>
      <c r="D1762" s="19">
        <v>371.6268</v>
      </c>
      <c r="E1762" s="19">
        <v>373.63369999999998</v>
      </c>
      <c r="F1762" s="19">
        <v>137.5685</v>
      </c>
      <c r="G1762" s="20">
        <v>15420.57143</v>
      </c>
      <c r="H1762" s="19">
        <v>1</v>
      </c>
      <c r="I1762" s="19">
        <v>1</v>
      </c>
      <c r="J1762" s="19" t="s">
        <v>112</v>
      </c>
      <c r="M1762" s="10"/>
      <c r="N1762" s="10"/>
      <c r="X1762" s="19">
        <v>0.05</v>
      </c>
      <c r="Y1762" s="19">
        <v>0.83599999999999997</v>
      </c>
      <c r="Z1762" s="19">
        <v>0.79</v>
      </c>
      <c r="AA1762" s="19">
        <v>0.85599999999999998</v>
      </c>
      <c r="AB1762" s="22">
        <f t="shared" si="437"/>
        <v>0.79200000000000004</v>
      </c>
      <c r="AC1762" s="22">
        <f t="shared" si="438"/>
        <v>1.2346666666666666</v>
      </c>
      <c r="AD1762" s="22">
        <f t="shared" si="439"/>
        <v>1.1492777777777778</v>
      </c>
      <c r="AE1762" s="22">
        <f t="shared" si="440"/>
        <v>0.64146868250539968</v>
      </c>
      <c r="AF1762" s="22">
        <f t="shared" si="441"/>
        <v>0.68912843814956248</v>
      </c>
      <c r="AG1762" s="22">
        <f t="shared" si="442"/>
        <v>-0.64054926245947041</v>
      </c>
      <c r="AH1762" s="22">
        <f t="shared" si="443"/>
        <v>-0.53715520076368373</v>
      </c>
      <c r="AI1762" s="22">
        <f t="shared" si="444"/>
        <v>-1.5144086533818177</v>
      </c>
      <c r="AJ1762" s="22">
        <f t="shared" si="445"/>
        <v>-1.8366300460711786</v>
      </c>
      <c r="AK1762" s="22">
        <f t="shared" si="450"/>
        <v>0</v>
      </c>
      <c r="AL1762" s="22" t="str">
        <f t="shared" si="446"/>
        <v>Increase</v>
      </c>
      <c r="AM1762" s="24">
        <f t="shared" si="447"/>
        <v>3.0590836061856294E-2</v>
      </c>
      <c r="AN1762" s="24">
        <f t="shared" si="448"/>
        <v>1.4566994422105397E-2</v>
      </c>
      <c r="AO1762" s="25">
        <v>1.27084</v>
      </c>
      <c r="AP1762" s="24">
        <f t="shared" si="449"/>
        <v>1.4566994422105397E-2</v>
      </c>
      <c r="AQ1762" s="25">
        <v>1.46709</v>
      </c>
      <c r="AR1762" s="25">
        <v>1.3948100000000001</v>
      </c>
      <c r="AS1762" s="19">
        <v>2936</v>
      </c>
      <c r="AT1762" s="19">
        <v>0.70299999999999996</v>
      </c>
      <c r="AU1762" s="19">
        <v>1.36</v>
      </c>
      <c r="AV1762" s="19">
        <v>0.45300000000000001</v>
      </c>
      <c r="AW1762" s="19">
        <v>1.0549999999999999</v>
      </c>
      <c r="AX1762" s="19">
        <v>0.627</v>
      </c>
      <c r="AY1762" s="19">
        <v>0.33400000000000002</v>
      </c>
      <c r="AZ1762" s="19">
        <v>1.8420000000000001</v>
      </c>
      <c r="BA1762" s="19">
        <v>0.93899999999999995</v>
      </c>
      <c r="BB1762" s="19">
        <v>0.79800000000000004</v>
      </c>
      <c r="BC1762" s="19">
        <v>0.90600000000000003</v>
      </c>
      <c r="BD1762" s="19">
        <v>0.53200000000000003</v>
      </c>
      <c r="BE1762" s="19">
        <v>0.84</v>
      </c>
      <c r="BF1762" s="19">
        <v>0.61399999999999999</v>
      </c>
      <c r="BG1762" s="19">
        <v>1.3440000000000001</v>
      </c>
      <c r="BH1762" s="19">
        <v>0.58299999999999996</v>
      </c>
      <c r="BI1762" s="19">
        <v>0.23899999999999999</v>
      </c>
      <c r="BJ1762" s="19">
        <v>0.436</v>
      </c>
      <c r="BK1762" s="19">
        <v>0.65100000000000002</v>
      </c>
      <c r="BL1762" s="19"/>
      <c r="BM1762" s="19">
        <v>1.728</v>
      </c>
      <c r="BN1762" s="19">
        <v>1.5049999999999999</v>
      </c>
      <c r="BO1762" s="19">
        <v>0.55400000000000005</v>
      </c>
      <c r="BP1762" s="19">
        <v>0.747</v>
      </c>
      <c r="BQ1762" s="19">
        <v>2.7360000000000002</v>
      </c>
      <c r="BR1762" s="19">
        <v>2.649</v>
      </c>
      <c r="BS1762" s="19">
        <v>1.607</v>
      </c>
      <c r="BT1762" s="19">
        <v>0.442</v>
      </c>
      <c r="BU1762" s="19">
        <v>0.77300000000000002</v>
      </c>
      <c r="BV1762" s="19">
        <v>1.2529999999999999</v>
      </c>
      <c r="BW1762" s="19">
        <v>1.97</v>
      </c>
      <c r="BX1762" s="19">
        <v>0.66300000000000003</v>
      </c>
      <c r="BY1762" s="19">
        <v>0.60199999999999998</v>
      </c>
      <c r="BZ1762" s="19">
        <v>0.57499999999999996</v>
      </c>
      <c r="CA1762" s="19">
        <v>1.117</v>
      </c>
      <c r="CB1762" s="19">
        <v>0.42699999999999999</v>
      </c>
      <c r="CC1762" s="19">
        <v>1.357</v>
      </c>
      <c r="CD1762" s="19">
        <v>1.5189999999999999</v>
      </c>
      <c r="CE1762" s="19"/>
      <c r="CF1762" s="19">
        <v>0.79400000000000004</v>
      </c>
      <c r="CG1762" s="19">
        <v>1.345</v>
      </c>
      <c r="CH1762" s="19">
        <v>1.4379999999999999</v>
      </c>
      <c r="CI1762" s="19">
        <v>1.768</v>
      </c>
      <c r="CJ1762" s="19">
        <v>1.4670000000000001</v>
      </c>
      <c r="CK1762" s="19">
        <v>1.52</v>
      </c>
      <c r="CL1762" s="19">
        <v>1.552</v>
      </c>
      <c r="CM1762" s="19">
        <v>1.383</v>
      </c>
      <c r="CN1762" s="19">
        <v>0.38100000000000001</v>
      </c>
      <c r="CO1762" s="19">
        <v>0.84299999999999997</v>
      </c>
      <c r="CP1762" s="19">
        <v>0.316</v>
      </c>
      <c r="CQ1762" s="19">
        <v>1.504</v>
      </c>
      <c r="CR1762" s="19">
        <v>1.294</v>
      </c>
      <c r="CS1762" s="19">
        <v>1.214</v>
      </c>
      <c r="CT1762" s="19">
        <v>1.0680000000000001</v>
      </c>
      <c r="CU1762" s="19">
        <v>0.46300000000000002</v>
      </c>
      <c r="CV1762" s="19">
        <v>1.1100000000000001</v>
      </c>
      <c r="CW1762" s="19">
        <v>1.2270000000000001</v>
      </c>
    </row>
    <row r="1763" spans="1:101" s="1" customFormat="1" ht="15" x14ac:dyDescent="0.2">
      <c r="A1763" s="19">
        <v>2937</v>
      </c>
      <c r="B1763" s="19">
        <v>559</v>
      </c>
      <c r="C1763" s="19">
        <v>1528.1</v>
      </c>
      <c r="D1763" s="19">
        <v>354.09269999999998</v>
      </c>
      <c r="E1763" s="19">
        <v>356.09800000000001</v>
      </c>
      <c r="F1763" s="19">
        <v>120.03440000000001</v>
      </c>
      <c r="G1763" s="20">
        <v>86426.307690000001</v>
      </c>
      <c r="H1763" s="19">
        <v>1</v>
      </c>
      <c r="I1763" s="19">
        <v>1</v>
      </c>
      <c r="J1763" s="19" t="s">
        <v>117</v>
      </c>
      <c r="M1763" s="10"/>
      <c r="N1763" s="10"/>
      <c r="U1763" s="21">
        <v>0</v>
      </c>
      <c r="V1763" s="21">
        <v>0</v>
      </c>
      <c r="W1763" s="21">
        <v>14</v>
      </c>
      <c r="X1763" s="19">
        <v>0.05</v>
      </c>
      <c r="Y1763" s="19">
        <v>0.89900000000000002</v>
      </c>
      <c r="Z1763" s="19">
        <v>0.93899999999999995</v>
      </c>
      <c r="AA1763" s="19">
        <v>0.91800000000000004</v>
      </c>
      <c r="AB1763" s="22">
        <f t="shared" si="437"/>
        <v>1.0132222222222225</v>
      </c>
      <c r="AC1763" s="22">
        <f t="shared" si="438"/>
        <v>1.0865</v>
      </c>
      <c r="AD1763" s="22">
        <f t="shared" si="439"/>
        <v>0.93305555555555564</v>
      </c>
      <c r="AE1763" s="22">
        <f t="shared" si="440"/>
        <v>0.9325561180140105</v>
      </c>
      <c r="AF1763" s="22">
        <f t="shared" si="441"/>
        <v>1.0859184281036025</v>
      </c>
      <c r="AG1763" s="22">
        <f t="shared" si="442"/>
        <v>-0.10073755049054731</v>
      </c>
      <c r="AH1763" s="22">
        <f t="shared" si="443"/>
        <v>0.11891573501118713</v>
      </c>
      <c r="AI1763" s="22">
        <f t="shared" si="444"/>
        <v>-0.54382768740649756</v>
      </c>
      <c r="AJ1763" s="22">
        <f t="shared" si="445"/>
        <v>-1.0161394590402963</v>
      </c>
      <c r="AK1763" s="22">
        <f t="shared" si="450"/>
        <v>0</v>
      </c>
      <c r="AL1763" s="22" t="str">
        <f t="shared" si="446"/>
        <v>Increase</v>
      </c>
      <c r="AM1763" s="24">
        <f t="shared" si="447"/>
        <v>0.28587245585519894</v>
      </c>
      <c r="AN1763" s="24">
        <f t="shared" si="448"/>
        <v>9.6351957209469027E-2</v>
      </c>
      <c r="AO1763" s="25">
        <v>0.75073100000000004</v>
      </c>
      <c r="AP1763" s="24">
        <f t="shared" si="449"/>
        <v>9.6351957209469027E-2</v>
      </c>
      <c r="AQ1763" s="25">
        <v>0.84382199999999996</v>
      </c>
      <c r="AR1763" s="25">
        <v>0.88845300000000005</v>
      </c>
      <c r="AS1763" s="19">
        <v>2937</v>
      </c>
      <c r="AT1763" s="19">
        <v>0.95599999999999996</v>
      </c>
      <c r="AU1763" s="19">
        <v>1.0369999999999999</v>
      </c>
      <c r="AV1763" s="19">
        <v>1.0469999999999999</v>
      </c>
      <c r="AW1763" s="19">
        <v>0.92200000000000004</v>
      </c>
      <c r="AX1763" s="19">
        <v>1.222</v>
      </c>
      <c r="AY1763" s="19">
        <v>0.93300000000000005</v>
      </c>
      <c r="AZ1763" s="19">
        <v>0.95899999999999996</v>
      </c>
      <c r="BA1763" s="19">
        <v>0.93400000000000005</v>
      </c>
      <c r="BB1763" s="19">
        <v>0.82</v>
      </c>
      <c r="BC1763" s="19">
        <v>0.874</v>
      </c>
      <c r="BD1763" s="19">
        <v>1.048</v>
      </c>
      <c r="BE1763" s="19">
        <v>1.3009999999999999</v>
      </c>
      <c r="BF1763" s="19">
        <v>1.1919999999999999</v>
      </c>
      <c r="BG1763" s="19">
        <v>1.0680000000000001</v>
      </c>
      <c r="BH1763" s="19">
        <v>1.194</v>
      </c>
      <c r="BI1763" s="19">
        <v>0.88700000000000001</v>
      </c>
      <c r="BJ1763" s="19">
        <v>1.042</v>
      </c>
      <c r="BK1763" s="19">
        <v>0.80200000000000005</v>
      </c>
      <c r="BL1763" s="19"/>
      <c r="BM1763" s="19">
        <v>1.0009999999999999</v>
      </c>
      <c r="BN1763" s="19">
        <v>1.1359999999999999</v>
      </c>
      <c r="BO1763" s="19">
        <v>0.98499999999999999</v>
      </c>
      <c r="BP1763" s="19">
        <v>1.165</v>
      </c>
      <c r="BQ1763" s="19">
        <v>0.85199999999999998</v>
      </c>
      <c r="BR1763" s="19">
        <v>0.86699999999999999</v>
      </c>
      <c r="BS1763" s="19">
        <v>1.2310000000000001</v>
      </c>
      <c r="BT1763" s="19">
        <v>0.92400000000000004</v>
      </c>
      <c r="BU1763" s="19">
        <v>0.76700000000000002</v>
      </c>
      <c r="BV1763" s="19">
        <v>0.95399999999999996</v>
      </c>
      <c r="BW1763" s="19">
        <v>0.93100000000000005</v>
      </c>
      <c r="BX1763" s="19">
        <v>1.1060000000000001</v>
      </c>
      <c r="BY1763" s="19">
        <v>1.7509999999999999</v>
      </c>
      <c r="BZ1763" s="19">
        <v>0.97</v>
      </c>
      <c r="CA1763" s="19">
        <v>1.202</v>
      </c>
      <c r="CB1763" s="19">
        <v>1.5880000000000001</v>
      </c>
      <c r="CC1763" s="19">
        <v>1.095</v>
      </c>
      <c r="CD1763" s="19">
        <v>1.032</v>
      </c>
      <c r="CE1763" s="19"/>
      <c r="CF1763" s="19">
        <v>0.78400000000000003</v>
      </c>
      <c r="CG1763" s="19">
        <v>0.75600000000000001</v>
      </c>
      <c r="CH1763" s="19">
        <v>0.88800000000000001</v>
      </c>
      <c r="CI1763" s="19">
        <v>0.89100000000000001</v>
      </c>
      <c r="CJ1763" s="19">
        <v>0.96199999999999997</v>
      </c>
      <c r="CK1763" s="19">
        <v>0.76300000000000001</v>
      </c>
      <c r="CL1763" s="19">
        <v>0.79900000000000004</v>
      </c>
      <c r="CM1763" s="19">
        <v>1.05</v>
      </c>
      <c r="CN1763" s="19">
        <v>0.81799999999999995</v>
      </c>
      <c r="CO1763" s="19">
        <v>1.071</v>
      </c>
      <c r="CP1763" s="19">
        <v>1.1200000000000001</v>
      </c>
      <c r="CQ1763" s="19">
        <v>1.0549999999999999</v>
      </c>
      <c r="CR1763" s="19">
        <v>1.1220000000000001</v>
      </c>
      <c r="CS1763" s="19">
        <v>1.008</v>
      </c>
      <c r="CT1763" s="19">
        <v>0.98</v>
      </c>
      <c r="CU1763" s="19">
        <v>1.1459999999999999</v>
      </c>
      <c r="CV1763" s="19">
        <v>0.78700000000000003</v>
      </c>
      <c r="CW1763" s="19">
        <v>0.79500000000000004</v>
      </c>
    </row>
    <row r="1764" spans="1:101" s="1" customFormat="1" ht="15" x14ac:dyDescent="0.2">
      <c r="A1764" s="19">
        <v>2939</v>
      </c>
      <c r="B1764" s="19">
        <v>559.29999999999995</v>
      </c>
      <c r="C1764" s="19">
        <v>1528.3</v>
      </c>
      <c r="D1764" s="19">
        <v>319.06490000000002</v>
      </c>
      <c r="E1764" s="19">
        <v>321.07119999999998</v>
      </c>
      <c r="F1764" s="19">
        <v>170.01310000000001</v>
      </c>
      <c r="G1764" s="20">
        <v>4114.8571430000002</v>
      </c>
      <c r="H1764" s="19">
        <v>2</v>
      </c>
      <c r="I1764" s="19">
        <v>2</v>
      </c>
      <c r="J1764" s="19" t="s">
        <v>103</v>
      </c>
      <c r="M1764" s="10"/>
      <c r="N1764" s="10"/>
      <c r="U1764" s="21">
        <v>0</v>
      </c>
      <c r="V1764" s="21">
        <v>2</v>
      </c>
      <c r="W1764" s="21">
        <v>35</v>
      </c>
      <c r="X1764" s="19">
        <v>0.05</v>
      </c>
      <c r="Y1764" s="19">
        <v>0.55300000000000005</v>
      </c>
      <c r="Z1764" s="19">
        <v>0.81599999999999995</v>
      </c>
      <c r="AA1764" s="19">
        <v>0.77900000000000003</v>
      </c>
      <c r="AB1764" s="22">
        <f t="shared" si="437"/>
        <v>1.1843333333333332</v>
      </c>
      <c r="AC1764" s="22">
        <f t="shared" si="438"/>
        <v>1.3055555555555556</v>
      </c>
      <c r="AD1764" s="22">
        <f t="shared" si="439"/>
        <v>1.1990000000000001</v>
      </c>
      <c r="AE1764" s="22">
        <f t="shared" si="440"/>
        <v>0.90714893617021264</v>
      </c>
      <c r="AF1764" s="22">
        <f t="shared" si="441"/>
        <v>0.98776758409785914</v>
      </c>
      <c r="AG1764" s="22">
        <f t="shared" si="442"/>
        <v>-0.14058866228734626</v>
      </c>
      <c r="AH1764" s="22">
        <f t="shared" si="443"/>
        <v>-1.775647080415791E-2</v>
      </c>
      <c r="AI1764" s="22">
        <f t="shared" si="444"/>
        <v>-0.50756793791266652</v>
      </c>
      <c r="AJ1764" s="22">
        <f t="shared" si="445"/>
        <v>-4.6155713567463182E-2</v>
      </c>
      <c r="AK1764" s="37">
        <f t="shared" si="450"/>
        <v>0</v>
      </c>
      <c r="AL1764" s="22" t="str">
        <f t="shared" si="446"/>
        <v>Increase</v>
      </c>
      <c r="AM1764" s="24">
        <f t="shared" si="447"/>
        <v>0.3107649726287835</v>
      </c>
      <c r="AN1764" s="24">
        <f t="shared" si="448"/>
        <v>0.89917513011365879</v>
      </c>
      <c r="AO1764" s="25">
        <v>0.61926499999999995</v>
      </c>
      <c r="AP1764" s="24">
        <f t="shared" si="449"/>
        <v>0.89917513011365879</v>
      </c>
      <c r="AQ1764" s="25">
        <v>0.79081500000000005</v>
      </c>
      <c r="AR1764" s="25">
        <v>0.85903399999999996</v>
      </c>
      <c r="AS1764" s="19">
        <v>2939</v>
      </c>
      <c r="AT1764" s="19">
        <v>0.77400000000000002</v>
      </c>
      <c r="AU1764" s="19">
        <v>1.0649999999999999</v>
      </c>
      <c r="AV1764" s="19">
        <v>1.1519999999999999</v>
      </c>
      <c r="AW1764" s="19">
        <v>1.2190000000000001</v>
      </c>
      <c r="AX1764" s="19">
        <v>1.302</v>
      </c>
      <c r="AY1764" s="19">
        <v>0.97899999999999998</v>
      </c>
      <c r="AZ1764" s="19">
        <v>1.196</v>
      </c>
      <c r="BA1764" s="19">
        <v>0.71399999999999997</v>
      </c>
      <c r="BB1764" s="19">
        <v>1.0620000000000001</v>
      </c>
      <c r="BC1764" s="19">
        <v>1.6739999999999999</v>
      </c>
      <c r="BD1764" s="19">
        <v>1.51</v>
      </c>
      <c r="BE1764" s="19">
        <v>1.9239999999999999</v>
      </c>
      <c r="BF1764" s="19">
        <v>1.355</v>
      </c>
      <c r="BG1764" s="19">
        <v>1.361</v>
      </c>
      <c r="BH1764" s="19">
        <v>1.337</v>
      </c>
      <c r="BI1764" s="19">
        <v>1.506</v>
      </c>
      <c r="BJ1764" s="19">
        <v>0.58399999999999996</v>
      </c>
      <c r="BK1764" s="19">
        <v>0.60399999999999998</v>
      </c>
      <c r="BL1764" s="19"/>
      <c r="BM1764" s="19">
        <v>0.90200000000000002</v>
      </c>
      <c r="BN1764" s="19">
        <v>1.258</v>
      </c>
      <c r="BO1764" s="19">
        <v>1.1599999999999999</v>
      </c>
      <c r="BP1764" s="19">
        <v>1.32</v>
      </c>
      <c r="BQ1764" s="19">
        <v>0.97099999999999997</v>
      </c>
      <c r="BR1764" s="19">
        <v>0.80100000000000005</v>
      </c>
      <c r="BS1764" s="19">
        <v>1.121</v>
      </c>
      <c r="BT1764" s="19">
        <v>1.0489999999999999</v>
      </c>
      <c r="BU1764" s="19">
        <v>1.331</v>
      </c>
      <c r="BV1764" s="19">
        <v>1.546</v>
      </c>
      <c r="BW1764" s="19">
        <v>1.365</v>
      </c>
      <c r="BX1764" s="19">
        <v>1.706</v>
      </c>
      <c r="BY1764" s="19">
        <v>1.9990000000000001</v>
      </c>
      <c r="BZ1764" s="19">
        <v>1.64</v>
      </c>
      <c r="CA1764" s="19">
        <v>1.3169999999999999</v>
      </c>
      <c r="CB1764" s="19">
        <v>1.927</v>
      </c>
      <c r="CC1764" s="19">
        <v>1.0269999999999999</v>
      </c>
      <c r="CD1764" s="19">
        <v>1.06</v>
      </c>
      <c r="CE1764" s="19"/>
      <c r="CF1764" s="19">
        <v>1.077</v>
      </c>
      <c r="CG1764" s="19">
        <v>1.8220000000000001</v>
      </c>
      <c r="CH1764" s="19">
        <v>0.98199999999999998</v>
      </c>
      <c r="CI1764" s="19">
        <v>1.056</v>
      </c>
      <c r="CJ1764" s="19">
        <v>0.68700000000000006</v>
      </c>
      <c r="CK1764" s="19">
        <v>0.77600000000000002</v>
      </c>
      <c r="CL1764" s="19">
        <v>1.153</v>
      </c>
      <c r="CM1764" s="19">
        <v>0.90100000000000002</v>
      </c>
      <c r="CN1764" s="19">
        <v>0.84099999999999997</v>
      </c>
      <c r="CO1764" s="19">
        <v>1.403</v>
      </c>
      <c r="CP1764" s="19">
        <v>1.605</v>
      </c>
      <c r="CQ1764" s="19">
        <v>1.452</v>
      </c>
      <c r="CR1764" s="19">
        <v>1.5169999999999999</v>
      </c>
      <c r="CS1764" s="19">
        <v>1.43</v>
      </c>
      <c r="CT1764" s="19">
        <v>1.276</v>
      </c>
      <c r="CU1764" s="19">
        <v>1.117</v>
      </c>
      <c r="CV1764" s="19">
        <v>1.569</v>
      </c>
      <c r="CW1764" s="19">
        <v>0.91800000000000004</v>
      </c>
    </row>
    <row r="1765" spans="1:101" s="1" customFormat="1" ht="15" x14ac:dyDescent="0.2">
      <c r="A1765" s="19">
        <v>2943</v>
      </c>
      <c r="B1765" s="19">
        <v>559.79999999999995</v>
      </c>
      <c r="C1765" s="19">
        <v>1529.8</v>
      </c>
      <c r="D1765" s="19">
        <v>328.07429999999999</v>
      </c>
      <c r="E1765" s="19">
        <v>330.08159999999998</v>
      </c>
      <c r="F1765" s="19">
        <v>188.03190000000001</v>
      </c>
      <c r="G1765" s="20">
        <v>4597.3333329999996</v>
      </c>
      <c r="H1765" s="19">
        <v>2</v>
      </c>
      <c r="I1765" s="19">
        <v>2</v>
      </c>
      <c r="J1765" s="19" t="s">
        <v>109</v>
      </c>
      <c r="M1765" s="10"/>
      <c r="N1765" s="10"/>
      <c r="U1765" s="21">
        <v>1</v>
      </c>
      <c r="V1765" s="21">
        <v>15</v>
      </c>
      <c r="W1765" s="21">
        <v>235</v>
      </c>
      <c r="X1765" s="19">
        <v>0.05</v>
      </c>
      <c r="Y1765" s="19">
        <v>1.2110000000000001</v>
      </c>
      <c r="Z1765" s="19">
        <v>0.92</v>
      </c>
      <c r="AA1765" s="19">
        <v>0.63200000000000001</v>
      </c>
      <c r="AB1765" s="22">
        <f t="shared" si="437"/>
        <v>0.91511111111111099</v>
      </c>
      <c r="AC1765" s="22">
        <f t="shared" si="438"/>
        <v>0.87694444444444464</v>
      </c>
      <c r="AD1765" s="22">
        <f t="shared" si="439"/>
        <v>0.8472777777777778</v>
      </c>
      <c r="AE1765" s="22">
        <f t="shared" si="440"/>
        <v>1.0435223313272091</v>
      </c>
      <c r="AF1765" s="22">
        <f t="shared" si="441"/>
        <v>1.0800603239131858</v>
      </c>
      <c r="AG1765" s="22">
        <f t="shared" si="442"/>
        <v>6.1461474431906346E-2</v>
      </c>
      <c r="AH1765" s="22">
        <f t="shared" si="443"/>
        <v>0.11111189255538031</v>
      </c>
      <c r="AI1765" s="22">
        <f t="shared" si="444"/>
        <v>-0.26014427372732102</v>
      </c>
      <c r="AJ1765" s="22">
        <f t="shared" si="445"/>
        <v>-0.47799826534031581</v>
      </c>
      <c r="AK1765" s="22">
        <f t="shared" si="450"/>
        <v>0</v>
      </c>
      <c r="AL1765" s="22" t="str">
        <f t="shared" si="446"/>
        <v>Lowering</v>
      </c>
      <c r="AM1765" s="24">
        <f t="shared" si="447"/>
        <v>0.54935834530678251</v>
      </c>
      <c r="AN1765" s="24">
        <f t="shared" si="448"/>
        <v>0.33266088200595489</v>
      </c>
      <c r="AO1765" s="25">
        <v>0.62138300000000002</v>
      </c>
      <c r="AP1765" s="24">
        <f t="shared" si="449"/>
        <v>0.33266088200595489</v>
      </c>
      <c r="AQ1765" s="25">
        <v>0.75115900000000002</v>
      </c>
      <c r="AR1765" s="25">
        <v>0.83518400000000004</v>
      </c>
      <c r="AS1765" s="19">
        <v>2943</v>
      </c>
      <c r="AT1765" s="19">
        <v>0.85799999999999998</v>
      </c>
      <c r="AU1765" s="19">
        <v>0.90900000000000003</v>
      </c>
      <c r="AV1765" s="19">
        <v>1.0389999999999999</v>
      </c>
      <c r="AW1765" s="19">
        <v>1.145</v>
      </c>
      <c r="AX1765" s="19">
        <v>1.0329999999999999</v>
      </c>
      <c r="AY1765" s="19">
        <v>1.2070000000000001</v>
      </c>
      <c r="AZ1765" s="19">
        <v>1.2989999999999999</v>
      </c>
      <c r="BA1765" s="19">
        <v>0.78</v>
      </c>
      <c r="BB1765" s="19">
        <v>0.56999999999999995</v>
      </c>
      <c r="BC1765" s="19">
        <v>0.48799999999999999</v>
      </c>
      <c r="BD1765" s="19">
        <v>0.79300000000000004</v>
      </c>
      <c r="BE1765" s="19">
        <v>0.83099999999999996</v>
      </c>
      <c r="BF1765" s="19">
        <v>0.88400000000000001</v>
      </c>
      <c r="BG1765" s="19">
        <v>0.86599999999999999</v>
      </c>
      <c r="BH1765" s="19">
        <v>0.90100000000000002</v>
      </c>
      <c r="BI1765" s="19">
        <v>0.87</v>
      </c>
      <c r="BJ1765" s="19">
        <v>1.052</v>
      </c>
      <c r="BK1765" s="19">
        <v>0.94699999999999995</v>
      </c>
      <c r="BL1765" s="19"/>
      <c r="BM1765" s="19">
        <v>1.248</v>
      </c>
      <c r="BN1765" s="19">
        <v>0.91400000000000003</v>
      </c>
      <c r="BO1765" s="19">
        <v>0.873</v>
      </c>
      <c r="BP1765" s="19">
        <v>0.95799999999999996</v>
      </c>
      <c r="BQ1765" s="19">
        <v>1.022</v>
      </c>
      <c r="BR1765" s="19">
        <v>1.014</v>
      </c>
      <c r="BS1765" s="19">
        <v>0.93600000000000005</v>
      </c>
      <c r="BT1765" s="19">
        <v>0.94099999999999995</v>
      </c>
      <c r="BU1765" s="19">
        <v>0.72799999999999998</v>
      </c>
      <c r="BV1765" s="19">
        <v>0.63</v>
      </c>
      <c r="BW1765" s="19">
        <v>0.98599999999999999</v>
      </c>
      <c r="BX1765" s="19">
        <v>1.0880000000000001</v>
      </c>
      <c r="BY1765" s="19">
        <v>0.60499999999999998</v>
      </c>
      <c r="BZ1765" s="19">
        <v>0.94199999999999995</v>
      </c>
      <c r="CA1765" s="19">
        <v>0.71799999999999997</v>
      </c>
      <c r="CB1765" s="19">
        <v>0.627</v>
      </c>
      <c r="CC1765" s="19">
        <v>0.69099999999999995</v>
      </c>
      <c r="CD1765" s="19">
        <v>0.86399999999999999</v>
      </c>
      <c r="CE1765" s="19"/>
      <c r="CF1765" s="19">
        <v>0.95399999999999996</v>
      </c>
      <c r="CG1765" s="19">
        <v>1.105</v>
      </c>
      <c r="CH1765" s="19">
        <v>1.359</v>
      </c>
      <c r="CI1765" s="19">
        <v>1.0189999999999999</v>
      </c>
      <c r="CJ1765" s="19">
        <v>0.82699999999999996</v>
      </c>
      <c r="CK1765" s="19">
        <v>0.92400000000000004</v>
      </c>
      <c r="CL1765" s="19">
        <v>0.76300000000000001</v>
      </c>
      <c r="CM1765" s="19">
        <v>1.0149999999999999</v>
      </c>
      <c r="CN1765" s="19">
        <v>0.71299999999999997</v>
      </c>
      <c r="CO1765" s="19">
        <v>0.59499999999999997</v>
      </c>
      <c r="CP1765" s="19">
        <v>0.85699999999999998</v>
      </c>
      <c r="CQ1765" s="19">
        <v>0.95899999999999996</v>
      </c>
      <c r="CR1765" s="19">
        <v>0.53700000000000003</v>
      </c>
      <c r="CS1765" s="19">
        <v>0.55200000000000005</v>
      </c>
      <c r="CT1765" s="19">
        <v>0.89</v>
      </c>
      <c r="CU1765" s="19">
        <v>0.66200000000000003</v>
      </c>
      <c r="CV1765" s="19">
        <v>0.63200000000000001</v>
      </c>
      <c r="CW1765" s="19">
        <v>0.88800000000000001</v>
      </c>
    </row>
    <row r="1766" spans="1:101" s="1" customFormat="1" ht="15" x14ac:dyDescent="0.2">
      <c r="A1766" s="19">
        <v>2944</v>
      </c>
      <c r="B1766" s="19">
        <v>560</v>
      </c>
      <c r="C1766" s="19">
        <v>1529.9</v>
      </c>
      <c r="D1766" s="19">
        <v>357.6293</v>
      </c>
      <c r="E1766" s="19">
        <v>359.63619999999997</v>
      </c>
      <c r="F1766" s="19">
        <v>123.57089999999999</v>
      </c>
      <c r="G1766" s="20">
        <v>7618</v>
      </c>
      <c r="H1766" s="19">
        <v>1</v>
      </c>
      <c r="I1766" s="19">
        <v>1</v>
      </c>
      <c r="J1766" s="19" t="s">
        <v>112</v>
      </c>
      <c r="M1766" s="10"/>
      <c r="N1766" s="10"/>
      <c r="X1766" s="19">
        <v>0.05</v>
      </c>
      <c r="Y1766" s="19">
        <v>1.1779999999999999</v>
      </c>
      <c r="Z1766" s="19">
        <v>1.1140000000000001</v>
      </c>
      <c r="AA1766" s="19">
        <v>1.0429999999999999</v>
      </c>
      <c r="AB1766" s="22">
        <f t="shared" si="437"/>
        <v>0.77222222222222237</v>
      </c>
      <c r="AC1766" s="22">
        <f t="shared" si="438"/>
        <v>1.1732222222222222</v>
      </c>
      <c r="AD1766" s="22">
        <f t="shared" si="439"/>
        <v>1.0745555555555553</v>
      </c>
      <c r="AE1766" s="22">
        <f t="shared" si="440"/>
        <v>0.65820626953309991</v>
      </c>
      <c r="AF1766" s="22">
        <f t="shared" si="441"/>
        <v>0.71864336676662222</v>
      </c>
      <c r="AG1766" s="22">
        <f t="shared" si="442"/>
        <v>-0.60338832642991036</v>
      </c>
      <c r="AH1766" s="22">
        <f t="shared" si="443"/>
        <v>-0.47665209702104799</v>
      </c>
      <c r="AI1766" s="22">
        <f t="shared" si="444"/>
        <v>-1.8355085132425299</v>
      </c>
      <c r="AJ1766" s="22">
        <f t="shared" si="445"/>
        <v>-1.8464824995132882</v>
      </c>
      <c r="AK1766" s="22">
        <f t="shared" si="450"/>
        <v>0</v>
      </c>
      <c r="AL1766" s="22" t="str">
        <f t="shared" si="446"/>
        <v>Increase</v>
      </c>
      <c r="AM1766" s="24">
        <f t="shared" si="447"/>
        <v>1.4604661204245233E-2</v>
      </c>
      <c r="AN1766" s="24">
        <f t="shared" si="448"/>
        <v>1.4240246284989211E-2</v>
      </c>
      <c r="AO1766" s="25">
        <v>1.36896</v>
      </c>
      <c r="AP1766" s="24">
        <f t="shared" si="449"/>
        <v>1.4240246284989211E-2</v>
      </c>
      <c r="AQ1766" s="25">
        <v>1.4309700000000001</v>
      </c>
      <c r="AR1766" s="25">
        <v>1.3176699999999999</v>
      </c>
      <c r="AS1766" s="19">
        <v>2944</v>
      </c>
      <c r="AT1766" s="19">
        <v>0.59</v>
      </c>
      <c r="AU1766" s="19">
        <v>1.0620000000000001</v>
      </c>
      <c r="AV1766" s="19">
        <v>0.35299999999999998</v>
      </c>
      <c r="AW1766" s="19">
        <v>0.82599999999999996</v>
      </c>
      <c r="AX1766" s="19">
        <v>0.54500000000000004</v>
      </c>
      <c r="AY1766" s="19">
        <v>0.27300000000000002</v>
      </c>
      <c r="AZ1766" s="19">
        <v>1.268</v>
      </c>
      <c r="BA1766" s="19">
        <v>0.64700000000000002</v>
      </c>
      <c r="BB1766" s="19">
        <v>0.92500000000000004</v>
      </c>
      <c r="BC1766" s="19">
        <v>1.196</v>
      </c>
      <c r="BD1766" s="19">
        <v>0.60899999999999999</v>
      </c>
      <c r="BE1766" s="19">
        <v>1.022</v>
      </c>
      <c r="BF1766" s="19">
        <v>0.78700000000000003</v>
      </c>
      <c r="BG1766" s="19">
        <v>1.371</v>
      </c>
      <c r="BH1766" s="19">
        <v>0.755</v>
      </c>
      <c r="BI1766" s="19">
        <v>0.32200000000000001</v>
      </c>
      <c r="BJ1766" s="19">
        <v>0.57899999999999996</v>
      </c>
      <c r="BK1766" s="19">
        <v>0.77</v>
      </c>
      <c r="BL1766" s="19"/>
      <c r="BM1766" s="19">
        <v>0.95</v>
      </c>
      <c r="BN1766" s="19">
        <v>1.115</v>
      </c>
      <c r="BO1766" s="19">
        <v>0.39800000000000002</v>
      </c>
      <c r="BP1766" s="19">
        <v>0.61</v>
      </c>
      <c r="BQ1766" s="19">
        <v>1.885</v>
      </c>
      <c r="BR1766" s="19">
        <v>2.246</v>
      </c>
      <c r="BS1766" s="19">
        <v>1.1040000000000001</v>
      </c>
      <c r="BT1766" s="19">
        <v>0.32</v>
      </c>
      <c r="BU1766" s="19">
        <v>0.92600000000000005</v>
      </c>
      <c r="BV1766" s="19">
        <v>1.5880000000000001</v>
      </c>
      <c r="BW1766" s="19">
        <v>1.9830000000000001</v>
      </c>
      <c r="BX1766" s="19">
        <v>0.85099999999999998</v>
      </c>
      <c r="BY1766" s="19">
        <v>0.89600000000000002</v>
      </c>
      <c r="BZ1766" s="19">
        <v>0.76100000000000001</v>
      </c>
      <c r="CA1766" s="19">
        <v>1.4630000000000001</v>
      </c>
      <c r="CB1766" s="19">
        <v>0.66500000000000004</v>
      </c>
      <c r="CC1766" s="19">
        <v>1.5860000000000001</v>
      </c>
      <c r="CD1766" s="19">
        <v>1.7709999999999999</v>
      </c>
      <c r="CE1766" s="19"/>
      <c r="CF1766" s="19">
        <v>0.60599999999999998</v>
      </c>
      <c r="CG1766" s="19">
        <v>0.84499999999999997</v>
      </c>
      <c r="CH1766" s="19">
        <v>1.0880000000000001</v>
      </c>
      <c r="CI1766" s="19">
        <v>1.2170000000000001</v>
      </c>
      <c r="CJ1766" s="19">
        <v>1.28</v>
      </c>
      <c r="CK1766" s="19">
        <v>1.2330000000000001</v>
      </c>
      <c r="CL1766" s="19">
        <v>0.997</v>
      </c>
      <c r="CM1766" s="19">
        <v>1.462</v>
      </c>
      <c r="CN1766" s="19">
        <v>0.44700000000000001</v>
      </c>
      <c r="CO1766" s="19">
        <v>1.0980000000000001</v>
      </c>
      <c r="CP1766" s="19">
        <v>0.442</v>
      </c>
      <c r="CQ1766" s="19">
        <v>1.591</v>
      </c>
      <c r="CR1766" s="19">
        <v>1.7270000000000001</v>
      </c>
      <c r="CS1766" s="19">
        <v>1.325</v>
      </c>
      <c r="CT1766" s="19">
        <v>1.1890000000000001</v>
      </c>
      <c r="CU1766" s="19">
        <v>0.60699999999999998</v>
      </c>
      <c r="CV1766" s="19">
        <v>1.349</v>
      </c>
      <c r="CW1766" s="19">
        <v>0.83899999999999997</v>
      </c>
    </row>
    <row r="1767" spans="1:101" s="1" customFormat="1" ht="15" x14ac:dyDescent="0.2">
      <c r="A1767" s="19">
        <v>2950</v>
      </c>
      <c r="B1767" s="19">
        <v>561</v>
      </c>
      <c r="C1767" s="19">
        <v>1531.9</v>
      </c>
      <c r="D1767" s="19">
        <v>611.10990000000004</v>
      </c>
      <c r="E1767" s="19">
        <v>615.12099999999998</v>
      </c>
      <c r="F1767" s="19">
        <v>144.00059999999999</v>
      </c>
      <c r="G1767" s="20">
        <v>2612</v>
      </c>
      <c r="H1767" s="19">
        <v>1</v>
      </c>
      <c r="I1767" s="19">
        <v>2</v>
      </c>
      <c r="J1767" s="19" t="s">
        <v>117</v>
      </c>
      <c r="M1767" s="10"/>
      <c r="N1767" s="10"/>
      <c r="U1767" s="21">
        <v>0</v>
      </c>
      <c r="V1767" s="21">
        <v>0</v>
      </c>
      <c r="W1767" s="21">
        <v>26</v>
      </c>
      <c r="X1767" s="19">
        <v>0.05</v>
      </c>
      <c r="Y1767" s="19">
        <v>0.59299999999999997</v>
      </c>
      <c r="Z1767" s="19">
        <v>0.63300000000000001</v>
      </c>
      <c r="AA1767" s="19">
        <v>0.54100000000000004</v>
      </c>
      <c r="AB1767" s="22">
        <f t="shared" si="437"/>
        <v>1.1714444444444443</v>
      </c>
      <c r="AC1767" s="22">
        <f t="shared" si="438"/>
        <v>1.2515000000000001</v>
      </c>
      <c r="AD1767" s="22">
        <f t="shared" si="439"/>
        <v>1.0511111111111111</v>
      </c>
      <c r="AE1767" s="22">
        <f t="shared" si="440"/>
        <v>0.93603231677542487</v>
      </c>
      <c r="AF1767" s="22">
        <f t="shared" si="441"/>
        <v>1.1144820295983084</v>
      </c>
      <c r="AG1767" s="22">
        <f t="shared" si="442"/>
        <v>-9.5369754772279353E-2</v>
      </c>
      <c r="AH1767" s="22">
        <f t="shared" si="443"/>
        <v>0.15637335413160733</v>
      </c>
      <c r="AI1767" s="22">
        <f t="shared" si="444"/>
        <v>-0.26445506644425654</v>
      </c>
      <c r="AJ1767" s="22">
        <f t="shared" si="445"/>
        <v>-0.49976864137038052</v>
      </c>
      <c r="AK1767" s="37">
        <f t="shared" si="450"/>
        <v>0</v>
      </c>
      <c r="AL1767" s="22" t="str">
        <f t="shared" si="446"/>
        <v>Increase</v>
      </c>
      <c r="AM1767" s="24">
        <f t="shared" si="447"/>
        <v>0.54393240587027081</v>
      </c>
      <c r="AN1767" s="24">
        <f t="shared" si="448"/>
        <v>0.31639627267913101</v>
      </c>
      <c r="AO1767" s="25">
        <v>0.39308799999999999</v>
      </c>
      <c r="AP1767" s="24">
        <f t="shared" si="449"/>
        <v>0.31639627267913101</v>
      </c>
      <c r="AQ1767" s="25">
        <v>0.73323700000000003</v>
      </c>
      <c r="AR1767" s="25">
        <v>0.827681</v>
      </c>
      <c r="AS1767" s="19">
        <v>2950</v>
      </c>
      <c r="AT1767" s="19">
        <v>0.91500000000000004</v>
      </c>
      <c r="AU1767" s="19">
        <v>1.1499999999999999</v>
      </c>
      <c r="AV1767" s="19">
        <v>0.80900000000000005</v>
      </c>
      <c r="AW1767" s="19">
        <v>0.90100000000000002</v>
      </c>
      <c r="AX1767" s="19">
        <v>1.173</v>
      </c>
      <c r="AY1767" s="19">
        <v>0.65900000000000003</v>
      </c>
      <c r="AZ1767" s="19">
        <v>1.113</v>
      </c>
      <c r="BA1767" s="19">
        <v>1.0840000000000001</v>
      </c>
      <c r="BB1767" s="19">
        <v>0.85</v>
      </c>
      <c r="BC1767" s="19">
        <v>1.6060000000000001</v>
      </c>
      <c r="BD1767" s="19">
        <v>1.2589999999999999</v>
      </c>
      <c r="BE1767" s="19">
        <v>1.4730000000000001</v>
      </c>
      <c r="BF1767" s="19">
        <v>1.911</v>
      </c>
      <c r="BG1767" s="19">
        <v>1.4450000000000001</v>
      </c>
      <c r="BH1767" s="19">
        <v>1.304</v>
      </c>
      <c r="BI1767" s="19">
        <v>1.782</v>
      </c>
      <c r="BJ1767" s="19">
        <v>0.59699999999999998</v>
      </c>
      <c r="BK1767" s="19">
        <v>1.0549999999999999</v>
      </c>
      <c r="BL1767" s="19"/>
      <c r="BM1767" s="19">
        <v>0.83799999999999997</v>
      </c>
      <c r="BN1767" s="19">
        <v>1.4930000000000001</v>
      </c>
      <c r="BO1767" s="19">
        <v>1.0620000000000001</v>
      </c>
      <c r="BP1767" s="19">
        <v>1.403</v>
      </c>
      <c r="BQ1767" s="19">
        <v>0.82599999999999996</v>
      </c>
      <c r="BR1767" s="19">
        <v>0.80700000000000005</v>
      </c>
      <c r="BS1767" s="19">
        <v>1.3280000000000001</v>
      </c>
      <c r="BT1767" s="19">
        <v>1.2490000000000001</v>
      </c>
      <c r="BU1767" s="19">
        <v>1.365</v>
      </c>
      <c r="BV1767" s="19">
        <v>2.016</v>
      </c>
      <c r="BW1767" s="19">
        <v>0.80800000000000005</v>
      </c>
      <c r="BX1767" s="19">
        <v>1.3140000000000001</v>
      </c>
      <c r="BY1767" s="19">
        <v>1.74</v>
      </c>
      <c r="BZ1767" s="19">
        <v>1.8240000000000001</v>
      </c>
      <c r="CA1767" s="19">
        <v>1.77</v>
      </c>
      <c r="CB1767" s="19">
        <v>1.2909999999999999</v>
      </c>
      <c r="CC1767" s="19">
        <v>0.66100000000000003</v>
      </c>
      <c r="CD1767" s="19">
        <v>0.73199999999999998</v>
      </c>
      <c r="CE1767" s="19"/>
      <c r="CF1767" s="19">
        <v>0.68300000000000005</v>
      </c>
      <c r="CG1767" s="19">
        <v>1.02</v>
      </c>
      <c r="CH1767" s="19">
        <v>0.81799999999999995</v>
      </c>
      <c r="CI1767" s="19">
        <v>0.82499999999999996</v>
      </c>
      <c r="CJ1767" s="19">
        <v>0.748</v>
      </c>
      <c r="CK1767" s="19">
        <v>0.87</v>
      </c>
      <c r="CL1767" s="19">
        <v>0.77300000000000002</v>
      </c>
      <c r="CM1767" s="19">
        <v>0.93899999999999995</v>
      </c>
      <c r="CN1767" s="19">
        <v>0.66600000000000004</v>
      </c>
      <c r="CO1767" s="19">
        <v>1.6339999999999999</v>
      </c>
      <c r="CP1767" s="19">
        <v>1.395</v>
      </c>
      <c r="CQ1767" s="19">
        <v>1.4350000000000001</v>
      </c>
      <c r="CR1767" s="19">
        <v>1.6319999999999999</v>
      </c>
      <c r="CS1767" s="19">
        <v>1.4810000000000001</v>
      </c>
      <c r="CT1767" s="19">
        <v>0.86599999999999999</v>
      </c>
      <c r="CU1767" s="19">
        <v>1.0189999999999999</v>
      </c>
      <c r="CV1767" s="19">
        <v>1.3939999999999999</v>
      </c>
      <c r="CW1767" s="19">
        <v>0.72199999999999998</v>
      </c>
    </row>
    <row r="1768" spans="1:101" s="1" customFormat="1" ht="15" customHeight="1" x14ac:dyDescent="0.25">
      <c r="A1768" s="19">
        <v>2952</v>
      </c>
      <c r="B1768" s="19">
        <v>562.1</v>
      </c>
      <c r="C1768" s="19">
        <v>1533.7</v>
      </c>
      <c r="D1768" s="19">
        <v>305.072</v>
      </c>
      <c r="E1768" s="19">
        <v>307.07859999999999</v>
      </c>
      <c r="F1768" s="19">
        <v>142.0273</v>
      </c>
      <c r="G1768" s="20">
        <v>5082.6666670000004</v>
      </c>
      <c r="H1768" s="19">
        <v>2</v>
      </c>
      <c r="I1768" s="19">
        <v>2</v>
      </c>
      <c r="J1768" s="19" t="s">
        <v>109</v>
      </c>
      <c r="M1768" s="10"/>
      <c r="N1768" s="10"/>
      <c r="U1768" s="21">
        <v>3</v>
      </c>
      <c r="V1768" s="21">
        <v>6</v>
      </c>
      <c r="W1768" s="21">
        <v>329</v>
      </c>
      <c r="X1768" s="19">
        <v>0.05</v>
      </c>
      <c r="Y1768" s="19">
        <v>1.06</v>
      </c>
      <c r="Z1768" s="19">
        <v>0.89600000000000002</v>
      </c>
      <c r="AA1768" s="19">
        <v>1.014</v>
      </c>
      <c r="AB1768" s="22">
        <f t="shared" si="437"/>
        <v>0.47638888888888886</v>
      </c>
      <c r="AC1768" s="22">
        <f t="shared" si="438"/>
        <v>1.5742777777777777</v>
      </c>
      <c r="AD1768" s="22">
        <f t="shared" si="439"/>
        <v>0.70216666666666661</v>
      </c>
      <c r="AE1768" s="22">
        <f t="shared" si="440"/>
        <v>0.30260789780146097</v>
      </c>
      <c r="AF1768" s="22">
        <f t="shared" si="441"/>
        <v>0.6784555740169318</v>
      </c>
      <c r="AG1768" s="22">
        <f t="shared" si="442"/>
        <v>-1.7244784537626128</v>
      </c>
      <c r="AH1768" s="22">
        <f t="shared" si="443"/>
        <v>-0.55967374533587333</v>
      </c>
      <c r="AI1768" s="22">
        <f t="shared" si="444"/>
        <v>-7.6245979927808518</v>
      </c>
      <c r="AJ1768" s="22">
        <f t="shared" si="445"/>
        <v>-3.0274254840055561</v>
      </c>
      <c r="AK1768" s="11" t="s">
        <v>116</v>
      </c>
      <c r="AL1768" s="22" t="str">
        <f t="shared" si="446"/>
        <v>Increase</v>
      </c>
      <c r="AM1768" s="24">
        <f t="shared" si="447"/>
        <v>2.3735697978135533E-8</v>
      </c>
      <c r="AN1768" s="24">
        <f t="shared" si="448"/>
        <v>9.3880310214385868E-4</v>
      </c>
      <c r="AO1768" s="25">
        <v>2.45445</v>
      </c>
      <c r="AP1768" s="24">
        <f t="shared" si="449"/>
        <v>9.3880310214385868E-4</v>
      </c>
      <c r="AQ1768" s="25">
        <v>1.5883</v>
      </c>
      <c r="AR1768" s="25">
        <v>1.62784</v>
      </c>
      <c r="AS1768" s="19">
        <v>2952</v>
      </c>
      <c r="AT1768" s="19">
        <v>0.318</v>
      </c>
      <c r="AU1768" s="19">
        <v>0.73699999999999999</v>
      </c>
      <c r="AV1768" s="19">
        <v>0.373</v>
      </c>
      <c r="AW1768" s="19">
        <v>0.64200000000000002</v>
      </c>
      <c r="AX1768" s="19">
        <v>0.34300000000000003</v>
      </c>
      <c r="AY1768" s="19">
        <v>0.312</v>
      </c>
      <c r="AZ1768" s="19">
        <v>0.78200000000000003</v>
      </c>
      <c r="BA1768" s="19">
        <v>0.59499999999999997</v>
      </c>
      <c r="BB1768" s="19">
        <v>0.45100000000000001</v>
      </c>
      <c r="BC1768" s="19">
        <v>0.48099999999999998</v>
      </c>
      <c r="BD1768" s="19">
        <v>0.29799999999999999</v>
      </c>
      <c r="BE1768" s="19">
        <v>0.56999999999999995</v>
      </c>
      <c r="BF1768" s="19">
        <v>0.314</v>
      </c>
      <c r="BG1768" s="19">
        <v>0.80800000000000005</v>
      </c>
      <c r="BH1768" s="19">
        <v>0.34599999999999997</v>
      </c>
      <c r="BI1768" s="19">
        <v>0.29099999999999998</v>
      </c>
      <c r="BJ1768" s="19">
        <v>0.26800000000000002</v>
      </c>
      <c r="BK1768" s="19">
        <v>0.64600000000000002</v>
      </c>
      <c r="BL1768" s="19"/>
      <c r="BM1768" s="19">
        <v>1.2070000000000001</v>
      </c>
      <c r="BN1768" s="19">
        <v>2.016</v>
      </c>
      <c r="BO1768" s="19">
        <v>1.917</v>
      </c>
      <c r="BP1768" s="19">
        <v>1.478</v>
      </c>
      <c r="BQ1768" s="19">
        <v>1.4770000000000001</v>
      </c>
      <c r="BR1768" s="19">
        <v>2.226</v>
      </c>
      <c r="BS1768" s="19">
        <v>1.6950000000000001</v>
      </c>
      <c r="BT1768" s="19">
        <v>1.4359999999999999</v>
      </c>
      <c r="BU1768" s="19">
        <v>1.365</v>
      </c>
      <c r="BV1768" s="19">
        <v>1.2090000000000001</v>
      </c>
      <c r="BW1768" s="19">
        <v>1.8979999999999999</v>
      </c>
      <c r="BX1768" s="19">
        <v>0.85</v>
      </c>
      <c r="BY1768" s="19">
        <v>1.105</v>
      </c>
      <c r="BZ1768" s="19">
        <v>0.68200000000000005</v>
      </c>
      <c r="CA1768" s="19">
        <v>1.671</v>
      </c>
      <c r="CB1768" s="19">
        <v>2.855</v>
      </c>
      <c r="CC1768" s="19">
        <v>1.468</v>
      </c>
      <c r="CD1768" s="19">
        <v>1.782</v>
      </c>
      <c r="CE1768" s="19"/>
      <c r="CF1768" s="19">
        <v>0.48199999999999998</v>
      </c>
      <c r="CG1768" s="19">
        <v>0.87</v>
      </c>
      <c r="CH1768" s="19">
        <v>0.75</v>
      </c>
      <c r="CI1768" s="19">
        <v>0.79</v>
      </c>
      <c r="CJ1768" s="19">
        <v>0.53900000000000003</v>
      </c>
      <c r="CK1768" s="19">
        <v>1.004</v>
      </c>
      <c r="CL1768" s="19">
        <v>0.70299999999999996</v>
      </c>
      <c r="CM1768" s="19">
        <v>0.76300000000000001</v>
      </c>
      <c r="CN1768" s="19">
        <v>0.42299999999999999</v>
      </c>
      <c r="CO1768" s="19">
        <v>0.90300000000000002</v>
      </c>
      <c r="CP1768" s="19">
        <v>0.40699999999999997</v>
      </c>
      <c r="CQ1768" s="19">
        <v>0.77800000000000002</v>
      </c>
      <c r="CR1768" s="19">
        <v>0.67</v>
      </c>
      <c r="CS1768" s="19">
        <v>0.69899999999999995</v>
      </c>
      <c r="CT1768" s="19">
        <v>0.69699999999999995</v>
      </c>
      <c r="CU1768" s="19">
        <v>0.372</v>
      </c>
      <c r="CV1768" s="19">
        <v>0.88500000000000001</v>
      </c>
      <c r="CW1768" s="19">
        <v>0.90400000000000003</v>
      </c>
    </row>
    <row r="1769" spans="1:101" s="1" customFormat="1" ht="15" customHeight="1" x14ac:dyDescent="0.25">
      <c r="A1769" s="19">
        <v>2953</v>
      </c>
      <c r="B1769" s="19">
        <v>562</v>
      </c>
      <c r="C1769" s="19">
        <v>1533.9</v>
      </c>
      <c r="D1769" s="19">
        <v>609.13660000000004</v>
      </c>
      <c r="E1769" s="19">
        <v>613.15</v>
      </c>
      <c r="F1769" s="19">
        <v>142.0273</v>
      </c>
      <c r="G1769" s="20">
        <v>6028.5882350000002</v>
      </c>
      <c r="H1769" s="19">
        <v>1</v>
      </c>
      <c r="I1769" s="19">
        <v>2</v>
      </c>
      <c r="J1769" s="19" t="s">
        <v>109</v>
      </c>
      <c r="M1769" s="10"/>
      <c r="N1769" s="10"/>
      <c r="U1769" s="21">
        <v>3</v>
      </c>
      <c r="V1769" s="21">
        <v>6</v>
      </c>
      <c r="W1769" s="21">
        <v>329</v>
      </c>
      <c r="X1769" s="19">
        <v>0.05</v>
      </c>
      <c r="Y1769" s="19">
        <v>1.056</v>
      </c>
      <c r="Z1769" s="19">
        <v>1.169</v>
      </c>
      <c r="AA1769" s="19">
        <v>1.135</v>
      </c>
      <c r="AB1769" s="22">
        <f t="shared" si="437"/>
        <v>0.49783333333333324</v>
      </c>
      <c r="AC1769" s="22">
        <f t="shared" si="438"/>
        <v>1.5247222222222223</v>
      </c>
      <c r="AD1769" s="22">
        <f t="shared" si="439"/>
        <v>0.71011111111111114</v>
      </c>
      <c r="AE1769" s="22">
        <f t="shared" si="440"/>
        <v>0.32650756057569674</v>
      </c>
      <c r="AF1769" s="22">
        <f t="shared" si="441"/>
        <v>0.70106399624471893</v>
      </c>
      <c r="AG1769" s="22">
        <f t="shared" si="442"/>
        <v>-1.6148116958299739</v>
      </c>
      <c r="AH1769" s="22">
        <f t="shared" si="443"/>
        <v>-0.51238194900987988</v>
      </c>
      <c r="AI1769" s="22">
        <f t="shared" si="444"/>
        <v>-8.2337409434219104</v>
      </c>
      <c r="AJ1769" s="22">
        <f t="shared" si="445"/>
        <v>-2.7163247814327303</v>
      </c>
      <c r="AK1769" s="11" t="s">
        <v>116</v>
      </c>
      <c r="AL1769" s="22" t="str">
        <f t="shared" si="446"/>
        <v>Increase</v>
      </c>
      <c r="AM1769" s="24">
        <f t="shared" si="447"/>
        <v>5.837932329895117E-9</v>
      </c>
      <c r="AN1769" s="24">
        <f t="shared" si="448"/>
        <v>1.921654107601227E-3</v>
      </c>
      <c r="AO1769" s="25">
        <v>2.50719</v>
      </c>
      <c r="AP1769" s="24">
        <f t="shared" si="449"/>
        <v>1.921654107601227E-3</v>
      </c>
      <c r="AQ1769" s="25">
        <v>1.52658</v>
      </c>
      <c r="AR1769" s="25">
        <v>1.4919500000000001</v>
      </c>
      <c r="AS1769" s="19">
        <v>2953</v>
      </c>
      <c r="AT1769" s="19">
        <v>0.29699999999999999</v>
      </c>
      <c r="AU1769" s="19">
        <v>0.72399999999999998</v>
      </c>
      <c r="AV1769" s="19">
        <v>0.312</v>
      </c>
      <c r="AW1769" s="19">
        <v>0.51900000000000002</v>
      </c>
      <c r="AX1769" s="19">
        <v>0.39400000000000002</v>
      </c>
      <c r="AY1769" s="19">
        <v>0.436</v>
      </c>
      <c r="AZ1769" s="19">
        <v>0.75</v>
      </c>
      <c r="BA1769" s="19">
        <v>0.45500000000000002</v>
      </c>
      <c r="BB1769" s="19">
        <v>0.51200000000000001</v>
      </c>
      <c r="BC1769" s="19">
        <v>0.66700000000000004</v>
      </c>
      <c r="BD1769" s="19">
        <v>0.308</v>
      </c>
      <c r="BE1769" s="19">
        <v>0.746</v>
      </c>
      <c r="BF1769" s="19">
        <v>0.44900000000000001</v>
      </c>
      <c r="BG1769" s="19">
        <v>0.80600000000000005</v>
      </c>
      <c r="BH1769" s="19">
        <v>0.41399999999999998</v>
      </c>
      <c r="BI1769" s="19">
        <v>0.26700000000000002</v>
      </c>
      <c r="BJ1769" s="19">
        <v>0.41399999999999998</v>
      </c>
      <c r="BK1769" s="19">
        <v>0.49099999999999999</v>
      </c>
      <c r="BL1769" s="19"/>
      <c r="BM1769" s="19">
        <v>1.64</v>
      </c>
      <c r="BN1769" s="19">
        <v>2.077</v>
      </c>
      <c r="BO1769" s="19">
        <v>2.0579999999999998</v>
      </c>
      <c r="BP1769" s="19">
        <v>1.4179999999999999</v>
      </c>
      <c r="BQ1769" s="19">
        <v>1.778</v>
      </c>
      <c r="BR1769" s="19">
        <v>1.7869999999999999</v>
      </c>
      <c r="BS1769" s="19">
        <v>1.946</v>
      </c>
      <c r="BT1769" s="19">
        <v>1.3540000000000001</v>
      </c>
      <c r="BU1769" s="19">
        <v>1.054</v>
      </c>
      <c r="BV1769" s="19">
        <v>1.0660000000000001</v>
      </c>
      <c r="BW1769" s="19">
        <v>1.431</v>
      </c>
      <c r="BX1769" s="19">
        <v>0.91400000000000003</v>
      </c>
      <c r="BY1769" s="19">
        <v>1.2989999999999999</v>
      </c>
      <c r="BZ1769" s="19">
        <v>0.53400000000000003</v>
      </c>
      <c r="CA1769" s="19">
        <v>1.5860000000000001</v>
      </c>
      <c r="CB1769" s="19">
        <v>2.2250000000000001</v>
      </c>
      <c r="CC1769" s="19">
        <v>1.5349999999999999</v>
      </c>
      <c r="CD1769" s="19">
        <v>1.7430000000000001</v>
      </c>
      <c r="CE1769" s="19"/>
      <c r="CF1769" s="19">
        <v>0.41899999999999998</v>
      </c>
      <c r="CG1769" s="19">
        <v>0.70899999999999996</v>
      </c>
      <c r="CH1769" s="19">
        <v>0.73799999999999999</v>
      </c>
      <c r="CI1769" s="19">
        <v>0.68300000000000005</v>
      </c>
      <c r="CJ1769" s="19">
        <v>0.59099999999999997</v>
      </c>
      <c r="CK1769" s="19">
        <v>0.91100000000000003</v>
      </c>
      <c r="CL1769" s="19">
        <v>0.83</v>
      </c>
      <c r="CM1769" s="19">
        <v>1.03</v>
      </c>
      <c r="CN1769" s="19">
        <v>0.35799999999999998</v>
      </c>
      <c r="CO1769" s="19">
        <v>0.57499999999999996</v>
      </c>
      <c r="CP1769" s="19">
        <v>0.40799999999999997</v>
      </c>
      <c r="CQ1769" s="19">
        <v>0.97799999999999998</v>
      </c>
      <c r="CR1769" s="19">
        <v>0.86199999999999999</v>
      </c>
      <c r="CS1769" s="19">
        <v>0.80500000000000005</v>
      </c>
      <c r="CT1769" s="19">
        <v>0.69199999999999995</v>
      </c>
      <c r="CU1769" s="19">
        <v>0.54200000000000004</v>
      </c>
      <c r="CV1769" s="19">
        <v>1.006</v>
      </c>
      <c r="CW1769" s="19">
        <v>0.64500000000000002</v>
      </c>
    </row>
    <row r="1770" spans="1:101" s="1" customFormat="1" ht="15" x14ac:dyDescent="0.2">
      <c r="A1770" s="19">
        <v>2954</v>
      </c>
      <c r="B1770" s="19">
        <v>562.4</v>
      </c>
      <c r="C1770" s="19">
        <v>1534</v>
      </c>
      <c r="D1770" s="19">
        <v>648.26409999999998</v>
      </c>
      <c r="E1770" s="19">
        <v>650.26869999999997</v>
      </c>
      <c r="F1770" s="19">
        <v>414.20580000000001</v>
      </c>
      <c r="G1770" s="20">
        <v>3394.8</v>
      </c>
      <c r="H1770" s="19">
        <v>1</v>
      </c>
      <c r="I1770" s="19">
        <v>1</v>
      </c>
      <c r="J1770" s="19" t="s">
        <v>103</v>
      </c>
      <c r="M1770" s="10"/>
      <c r="N1770" s="10"/>
      <c r="U1770" s="21">
        <v>0</v>
      </c>
      <c r="V1770" s="21">
        <v>4</v>
      </c>
      <c r="W1770" s="21">
        <v>197</v>
      </c>
      <c r="X1770" s="19">
        <v>0.05</v>
      </c>
      <c r="Y1770" s="19">
        <v>0.91200000000000003</v>
      </c>
      <c r="Z1770" s="19">
        <v>0.88700000000000001</v>
      </c>
      <c r="AA1770" s="19">
        <v>0.90200000000000002</v>
      </c>
      <c r="AB1770" s="22">
        <f t="shared" si="437"/>
        <v>0.98538888888888898</v>
      </c>
      <c r="AC1770" s="22">
        <f t="shared" si="438"/>
        <v>0.96483333333333343</v>
      </c>
      <c r="AD1770" s="22">
        <f t="shared" si="439"/>
        <v>1.0009444444444444</v>
      </c>
      <c r="AE1770" s="22">
        <f t="shared" si="440"/>
        <v>1.0213047734208556</v>
      </c>
      <c r="AF1770" s="22">
        <f t="shared" si="441"/>
        <v>0.98445912194038976</v>
      </c>
      <c r="AG1770" s="22">
        <f t="shared" si="442"/>
        <v>3.0413453375720496E-2</v>
      </c>
      <c r="AH1770" s="22">
        <f t="shared" si="443"/>
        <v>-2.2596793075693768E-2</v>
      </c>
      <c r="AI1770" s="22">
        <f t="shared" si="444"/>
        <v>-6.42440971908525E-2</v>
      </c>
      <c r="AJ1770" s="22">
        <f t="shared" si="445"/>
        <v>-4.702315778300737E-2</v>
      </c>
      <c r="AK1770" s="22">
        <f>P1770</f>
        <v>0</v>
      </c>
      <c r="AL1770" s="22" t="str">
        <f t="shared" si="446"/>
        <v>Lowering</v>
      </c>
      <c r="AM1770" s="24">
        <f t="shared" si="447"/>
        <v>0.86249364302936704</v>
      </c>
      <c r="AN1770" s="24">
        <f t="shared" si="448"/>
        <v>0.89738094239100663</v>
      </c>
      <c r="AO1770" s="25">
        <v>0.173203</v>
      </c>
      <c r="AP1770" s="24">
        <f t="shared" si="449"/>
        <v>0.89738094239100663</v>
      </c>
      <c r="AQ1770" s="25">
        <v>0.359958</v>
      </c>
      <c r="AR1770" s="25">
        <v>0.49124200000000001</v>
      </c>
      <c r="AS1770" s="19">
        <v>2954</v>
      </c>
      <c r="AT1770" s="19">
        <v>1.5529999999999999</v>
      </c>
      <c r="AU1770" s="19">
        <v>0.94699999999999995</v>
      </c>
      <c r="AV1770" s="19">
        <v>0.32800000000000001</v>
      </c>
      <c r="AW1770" s="19">
        <v>0.63600000000000001</v>
      </c>
      <c r="AX1770" s="19">
        <v>1.5660000000000001</v>
      </c>
      <c r="AY1770" s="19">
        <v>0.75800000000000001</v>
      </c>
      <c r="AZ1770" s="19">
        <v>1.0569999999999999</v>
      </c>
      <c r="BA1770" s="19">
        <v>0.69199999999999995</v>
      </c>
      <c r="BB1770" s="19">
        <v>1.637</v>
      </c>
      <c r="BC1770" s="19">
        <v>0.64100000000000001</v>
      </c>
      <c r="BD1770" s="19">
        <v>0.70599999999999996</v>
      </c>
      <c r="BE1770" s="19">
        <v>0.81599999999999995</v>
      </c>
      <c r="BF1770" s="19">
        <v>0.86699999999999999</v>
      </c>
      <c r="BG1770" s="19">
        <v>1.597</v>
      </c>
      <c r="BH1770" s="19">
        <v>0.53100000000000003</v>
      </c>
      <c r="BI1770" s="19">
        <v>0.96</v>
      </c>
      <c r="BJ1770" s="19">
        <v>1.482</v>
      </c>
      <c r="BK1770" s="19">
        <v>0.96299999999999997</v>
      </c>
      <c r="BL1770" s="19"/>
      <c r="BM1770" s="19">
        <v>1.101</v>
      </c>
      <c r="BN1770" s="19">
        <v>1.2230000000000001</v>
      </c>
      <c r="BO1770" s="19">
        <v>1.3680000000000001</v>
      </c>
      <c r="BP1770" s="19">
        <v>1.2370000000000001</v>
      </c>
      <c r="BQ1770" s="19">
        <v>1.175</v>
      </c>
      <c r="BR1770" s="19">
        <v>0.83799999999999997</v>
      </c>
      <c r="BS1770" s="19">
        <v>0.68300000000000005</v>
      </c>
      <c r="BT1770" s="19">
        <v>0.872</v>
      </c>
      <c r="BU1770" s="19">
        <v>0.66300000000000003</v>
      </c>
      <c r="BV1770" s="19">
        <v>0.58399999999999996</v>
      </c>
      <c r="BW1770" s="19">
        <v>0.91500000000000004</v>
      </c>
      <c r="BX1770" s="19">
        <v>0.78700000000000003</v>
      </c>
      <c r="BY1770" s="19">
        <v>1.645</v>
      </c>
      <c r="BZ1770" s="19">
        <v>0.83299999999999996</v>
      </c>
      <c r="CA1770" s="19">
        <v>0.88100000000000001</v>
      </c>
      <c r="CB1770" s="19">
        <v>0.73699999999999999</v>
      </c>
      <c r="CC1770" s="19">
        <v>1.139</v>
      </c>
      <c r="CD1770" s="19">
        <v>0.68600000000000005</v>
      </c>
      <c r="CE1770" s="19"/>
      <c r="CF1770" s="19">
        <v>1.01</v>
      </c>
      <c r="CG1770" s="19">
        <v>0.54500000000000004</v>
      </c>
      <c r="CH1770" s="19">
        <v>1.41</v>
      </c>
      <c r="CI1770" s="19">
        <v>0.86599999999999999</v>
      </c>
      <c r="CJ1770" s="19">
        <v>0.749</v>
      </c>
      <c r="CK1770" s="19">
        <v>1.1779999999999999</v>
      </c>
      <c r="CL1770" s="19">
        <v>1.177</v>
      </c>
      <c r="CM1770" s="19">
        <v>1.022</v>
      </c>
      <c r="CN1770" s="19">
        <v>1.0109999999999999</v>
      </c>
      <c r="CO1770" s="19">
        <v>1.4850000000000001</v>
      </c>
      <c r="CP1770" s="19">
        <v>0.501</v>
      </c>
      <c r="CQ1770" s="19">
        <v>0.86</v>
      </c>
      <c r="CR1770" s="19">
        <v>1.57</v>
      </c>
      <c r="CS1770" s="19">
        <v>0.58699999999999997</v>
      </c>
      <c r="CT1770" s="19">
        <v>1.0049999999999999</v>
      </c>
      <c r="CU1770" s="19">
        <v>0.98499999999999999</v>
      </c>
      <c r="CV1770" s="19">
        <v>0.96299999999999997</v>
      </c>
      <c r="CW1770" s="19">
        <v>1.093</v>
      </c>
    </row>
    <row r="1771" spans="1:101" s="1" customFormat="1" ht="15" customHeight="1" x14ac:dyDescent="0.25">
      <c r="A1771" s="19">
        <v>2956</v>
      </c>
      <c r="B1771" s="19">
        <v>563.20000000000005</v>
      </c>
      <c r="C1771" s="19">
        <v>1535.7</v>
      </c>
      <c r="D1771" s="19">
        <v>305.07170000000002</v>
      </c>
      <c r="E1771" s="19">
        <v>307.0779</v>
      </c>
      <c r="F1771" s="19">
        <v>71.013400000000004</v>
      </c>
      <c r="G1771" s="20">
        <v>8917.5</v>
      </c>
      <c r="H1771" s="19">
        <v>1</v>
      </c>
      <c r="I1771" s="19">
        <v>1</v>
      </c>
      <c r="J1771" s="19" t="s">
        <v>117</v>
      </c>
      <c r="M1771" s="10"/>
      <c r="N1771" s="10"/>
      <c r="U1771" s="21">
        <v>0</v>
      </c>
      <c r="V1771" s="21">
        <v>0</v>
      </c>
      <c r="W1771" s="21">
        <v>7</v>
      </c>
      <c r="X1771" s="19">
        <v>0.05</v>
      </c>
      <c r="Y1771" s="19">
        <v>1.06</v>
      </c>
      <c r="Z1771" s="19">
        <v>0.80900000000000005</v>
      </c>
      <c r="AA1771" s="19">
        <v>0.88</v>
      </c>
      <c r="AB1771" s="22">
        <f t="shared" si="437"/>
        <v>0.47672222222222221</v>
      </c>
      <c r="AC1771" s="22">
        <f t="shared" si="438"/>
        <v>1.5571111111111113</v>
      </c>
      <c r="AD1771" s="22">
        <f t="shared" si="439"/>
        <v>0.70216666666666661</v>
      </c>
      <c r="AE1771" s="22">
        <f t="shared" si="440"/>
        <v>0.30615812758669897</v>
      </c>
      <c r="AF1771" s="22">
        <f t="shared" si="441"/>
        <v>0.67893029511828473</v>
      </c>
      <c r="AG1771" s="22">
        <f t="shared" si="442"/>
        <v>-1.7076511120295008</v>
      </c>
      <c r="AH1771" s="22">
        <f t="shared" si="443"/>
        <v>-0.5586646324193133</v>
      </c>
      <c r="AI1771" s="22">
        <f t="shared" si="444"/>
        <v>-7.6504720267674973</v>
      </c>
      <c r="AJ1771" s="22">
        <f t="shared" si="445"/>
        <v>-3.0248178044251786</v>
      </c>
      <c r="AK1771" s="34" t="s">
        <v>122</v>
      </c>
      <c r="AL1771" s="22" t="str">
        <f t="shared" si="446"/>
        <v>Increase</v>
      </c>
      <c r="AM1771" s="24">
        <f t="shared" si="447"/>
        <v>2.2362892351464703E-8</v>
      </c>
      <c r="AN1771" s="24">
        <f t="shared" si="448"/>
        <v>9.4445701256166492E-4</v>
      </c>
      <c r="AO1771" s="25">
        <v>2.45899</v>
      </c>
      <c r="AP1771" s="24">
        <f t="shared" si="449"/>
        <v>9.4445701256166492E-4</v>
      </c>
      <c r="AQ1771" s="25">
        <v>1.5879799999999999</v>
      </c>
      <c r="AR1771" s="25">
        <v>1.6257299999999999</v>
      </c>
      <c r="AS1771" s="19">
        <v>2956</v>
      </c>
      <c r="AT1771" s="19">
        <v>0.318</v>
      </c>
      <c r="AU1771" s="19">
        <v>0.73699999999999999</v>
      </c>
      <c r="AV1771" s="19">
        <v>0.373</v>
      </c>
      <c r="AW1771" s="19">
        <v>0.64200000000000002</v>
      </c>
      <c r="AX1771" s="19">
        <v>0.34300000000000003</v>
      </c>
      <c r="AY1771" s="19">
        <v>0.312</v>
      </c>
      <c r="AZ1771" s="19">
        <v>0.78200000000000003</v>
      </c>
      <c r="BA1771" s="19">
        <v>0.59499999999999997</v>
      </c>
      <c r="BB1771" s="19">
        <v>0.45100000000000001</v>
      </c>
      <c r="BC1771" s="19">
        <v>0.48099999999999998</v>
      </c>
      <c r="BD1771" s="19">
        <v>0.30399999999999999</v>
      </c>
      <c r="BE1771" s="19">
        <v>0.56999999999999995</v>
      </c>
      <c r="BF1771" s="19">
        <v>0.314</v>
      </c>
      <c r="BG1771" s="19">
        <v>0.80800000000000005</v>
      </c>
      <c r="BH1771" s="19">
        <v>0.34599999999999997</v>
      </c>
      <c r="BI1771" s="19">
        <v>0.29099999999999998</v>
      </c>
      <c r="BJ1771" s="19">
        <v>0.26800000000000002</v>
      </c>
      <c r="BK1771" s="19">
        <v>0.64600000000000002</v>
      </c>
      <c r="BL1771" s="19"/>
      <c r="BM1771" s="19">
        <v>1.2070000000000001</v>
      </c>
      <c r="BN1771" s="19">
        <v>2.016</v>
      </c>
      <c r="BO1771" s="19">
        <v>1.917</v>
      </c>
      <c r="BP1771" s="19">
        <v>1.478</v>
      </c>
      <c r="BQ1771" s="19">
        <v>1.4770000000000001</v>
      </c>
      <c r="BR1771" s="19">
        <v>1.9890000000000001</v>
      </c>
      <c r="BS1771" s="19">
        <v>1.6950000000000001</v>
      </c>
      <c r="BT1771" s="19">
        <v>1.4359999999999999</v>
      </c>
      <c r="BU1771" s="19">
        <v>1.365</v>
      </c>
      <c r="BV1771" s="19">
        <v>1.2090000000000001</v>
      </c>
      <c r="BW1771" s="19">
        <v>1.8979999999999999</v>
      </c>
      <c r="BX1771" s="19">
        <v>0.85</v>
      </c>
      <c r="BY1771" s="19">
        <v>1.105</v>
      </c>
      <c r="BZ1771" s="19">
        <v>0.68200000000000005</v>
      </c>
      <c r="CA1771" s="19">
        <v>1.671</v>
      </c>
      <c r="CB1771" s="19">
        <v>2.855</v>
      </c>
      <c r="CC1771" s="19">
        <v>1.3140000000000001</v>
      </c>
      <c r="CD1771" s="19">
        <v>1.8640000000000001</v>
      </c>
      <c r="CE1771" s="19"/>
      <c r="CF1771" s="19">
        <v>0.48199999999999998</v>
      </c>
      <c r="CG1771" s="19">
        <v>0.87</v>
      </c>
      <c r="CH1771" s="19">
        <v>0.75</v>
      </c>
      <c r="CI1771" s="19">
        <v>0.79</v>
      </c>
      <c r="CJ1771" s="19">
        <v>0.53900000000000003</v>
      </c>
      <c r="CK1771" s="19">
        <v>1.004</v>
      </c>
      <c r="CL1771" s="19">
        <v>0.70299999999999996</v>
      </c>
      <c r="CM1771" s="19">
        <v>0.76300000000000001</v>
      </c>
      <c r="CN1771" s="19">
        <v>0.42299999999999999</v>
      </c>
      <c r="CO1771" s="19">
        <v>0.90300000000000002</v>
      </c>
      <c r="CP1771" s="19">
        <v>0.40699999999999997</v>
      </c>
      <c r="CQ1771" s="19">
        <v>0.77800000000000002</v>
      </c>
      <c r="CR1771" s="19">
        <v>0.67</v>
      </c>
      <c r="CS1771" s="19">
        <v>0.69899999999999995</v>
      </c>
      <c r="CT1771" s="19">
        <v>0.69699999999999995</v>
      </c>
      <c r="CU1771" s="19">
        <v>0.372</v>
      </c>
      <c r="CV1771" s="19">
        <v>0.88500000000000001</v>
      </c>
      <c r="CW1771" s="19">
        <v>0.90400000000000003</v>
      </c>
    </row>
    <row r="1772" spans="1:101" s="1" customFormat="1" ht="15" x14ac:dyDescent="0.2">
      <c r="A1772" s="19">
        <v>2957</v>
      </c>
      <c r="B1772" s="19">
        <v>558.29999999999995</v>
      </c>
      <c r="C1772" s="19">
        <v>1535.8</v>
      </c>
      <c r="D1772" s="19">
        <v>371.62689999999998</v>
      </c>
      <c r="E1772" s="19">
        <v>373.6336</v>
      </c>
      <c r="F1772" s="19">
        <v>275.13720000000001</v>
      </c>
      <c r="G1772" s="20">
        <v>8778.2962960000004</v>
      </c>
      <c r="H1772" s="19">
        <v>2</v>
      </c>
      <c r="I1772" s="19">
        <v>2</v>
      </c>
      <c r="J1772" s="19" t="s">
        <v>109</v>
      </c>
      <c r="M1772" s="10"/>
      <c r="N1772" s="10"/>
      <c r="U1772" s="21">
        <v>1</v>
      </c>
      <c r="V1772" s="21">
        <v>23</v>
      </c>
      <c r="W1772" s="21">
        <v>338</v>
      </c>
      <c r="X1772" s="19">
        <v>0.05</v>
      </c>
      <c r="Y1772" s="19">
        <v>0.84099999999999997</v>
      </c>
      <c r="Z1772" s="19">
        <v>0.80900000000000005</v>
      </c>
      <c r="AA1772" s="19">
        <v>0.83899999999999997</v>
      </c>
      <c r="AB1772" s="22">
        <f t="shared" si="437"/>
        <v>0.80727777777777776</v>
      </c>
      <c r="AC1772" s="22">
        <f t="shared" si="438"/>
        <v>1.2595000000000001</v>
      </c>
      <c r="AD1772" s="22">
        <f t="shared" si="439"/>
        <v>1.1623888888888887</v>
      </c>
      <c r="AE1772" s="22">
        <f t="shared" si="440"/>
        <v>0.64095099466278505</v>
      </c>
      <c r="AF1772" s="22">
        <f t="shared" si="441"/>
        <v>0.69449887683410616</v>
      </c>
      <c r="AG1772" s="22">
        <f t="shared" si="442"/>
        <v>-0.64171403829242868</v>
      </c>
      <c r="AH1772" s="22">
        <f t="shared" si="443"/>
        <v>-0.52595573385157346</v>
      </c>
      <c r="AI1772" s="22">
        <f t="shared" si="444"/>
        <v>-1.5379460999128864</v>
      </c>
      <c r="AJ1772" s="22">
        <f t="shared" si="445"/>
        <v>-1.7814419799243451</v>
      </c>
      <c r="AK1772" s="22">
        <f t="shared" ref="AK1772:AK1797" si="451">P1772</f>
        <v>0</v>
      </c>
      <c r="AL1772" s="22" t="str">
        <f t="shared" si="446"/>
        <v>Increase</v>
      </c>
      <c r="AM1772" s="24">
        <f t="shared" si="447"/>
        <v>2.8977031979878783E-2</v>
      </c>
      <c r="AN1772" s="24">
        <f t="shared" si="448"/>
        <v>1.6540857495175709E-2</v>
      </c>
      <c r="AO1772" s="25">
        <v>1.2730600000000001</v>
      </c>
      <c r="AP1772" s="24">
        <f t="shared" si="449"/>
        <v>1.6540857495175709E-2</v>
      </c>
      <c r="AQ1772" s="25">
        <v>1.45225</v>
      </c>
      <c r="AR1772" s="25">
        <v>1.35927</v>
      </c>
      <c r="AS1772" s="19">
        <v>2957</v>
      </c>
      <c r="AT1772" s="19">
        <v>0.68799999999999994</v>
      </c>
      <c r="AU1772" s="19">
        <v>1.4790000000000001</v>
      </c>
      <c r="AV1772" s="19">
        <v>0.47099999999999997</v>
      </c>
      <c r="AW1772" s="19">
        <v>1.0509999999999999</v>
      </c>
      <c r="AX1772" s="19">
        <v>0.66100000000000003</v>
      </c>
      <c r="AY1772" s="19">
        <v>0.34699999999999998</v>
      </c>
      <c r="AZ1772" s="19">
        <v>1.881</v>
      </c>
      <c r="BA1772" s="19">
        <v>1.0049999999999999</v>
      </c>
      <c r="BB1772" s="19">
        <v>0.79500000000000004</v>
      </c>
      <c r="BC1772" s="19">
        <v>0.95399999999999996</v>
      </c>
      <c r="BD1772" s="19">
        <v>0.51900000000000002</v>
      </c>
      <c r="BE1772" s="19">
        <v>0.83099999999999996</v>
      </c>
      <c r="BF1772" s="19">
        <v>0.63400000000000001</v>
      </c>
      <c r="BG1772" s="19">
        <v>1.3140000000000001</v>
      </c>
      <c r="BH1772" s="19">
        <v>0.61599999999999999</v>
      </c>
      <c r="BI1772" s="19">
        <v>0.23200000000000001</v>
      </c>
      <c r="BJ1772" s="19">
        <v>0.42099999999999999</v>
      </c>
      <c r="BK1772" s="19">
        <v>0.63200000000000001</v>
      </c>
      <c r="BL1772" s="19"/>
      <c r="BM1772" s="19">
        <v>1.867</v>
      </c>
      <c r="BN1772" s="19">
        <v>1.6120000000000001</v>
      </c>
      <c r="BO1772" s="19">
        <v>0.56200000000000006</v>
      </c>
      <c r="BP1772" s="19">
        <v>0.77900000000000003</v>
      </c>
      <c r="BQ1772" s="19">
        <v>2.7160000000000002</v>
      </c>
      <c r="BR1772" s="19">
        <v>2.68</v>
      </c>
      <c r="BS1772" s="19">
        <v>1.621</v>
      </c>
      <c r="BT1772" s="19">
        <v>0.47699999999999998</v>
      </c>
      <c r="BU1772" s="19">
        <v>0.78300000000000003</v>
      </c>
      <c r="BV1772" s="19">
        <v>1.238</v>
      </c>
      <c r="BW1772" s="19">
        <v>1.9490000000000001</v>
      </c>
      <c r="BX1772" s="19">
        <v>0.67900000000000005</v>
      </c>
      <c r="BY1772" s="19">
        <v>0.624</v>
      </c>
      <c r="BZ1772" s="19">
        <v>0.58199999999999996</v>
      </c>
      <c r="CA1772" s="19">
        <v>1.1910000000000001</v>
      </c>
      <c r="CB1772" s="19">
        <v>0.434</v>
      </c>
      <c r="CC1772" s="19">
        <v>1.3120000000000001</v>
      </c>
      <c r="CD1772" s="19">
        <v>1.5649999999999999</v>
      </c>
      <c r="CE1772" s="19"/>
      <c r="CF1772" s="19">
        <v>0.81899999999999995</v>
      </c>
      <c r="CG1772" s="19">
        <v>1.3320000000000001</v>
      </c>
      <c r="CH1772" s="19">
        <v>1.4830000000000001</v>
      </c>
      <c r="CI1772" s="19">
        <v>1.7410000000000001</v>
      </c>
      <c r="CJ1772" s="19">
        <v>1.538</v>
      </c>
      <c r="CK1772" s="19">
        <v>1.5089999999999999</v>
      </c>
      <c r="CL1772" s="19">
        <v>1.585</v>
      </c>
      <c r="CM1772" s="19">
        <v>1.3480000000000001</v>
      </c>
      <c r="CN1772" s="19">
        <v>0.38200000000000001</v>
      </c>
      <c r="CO1772" s="19">
        <v>0.879</v>
      </c>
      <c r="CP1772" s="19">
        <v>0.33700000000000002</v>
      </c>
      <c r="CQ1772" s="19">
        <v>1.546</v>
      </c>
      <c r="CR1772" s="19">
        <v>1.28</v>
      </c>
      <c r="CS1772" s="19">
        <v>1.1910000000000001</v>
      </c>
      <c r="CT1772" s="19">
        <v>1.0720000000000001</v>
      </c>
      <c r="CU1772" s="19">
        <v>0.49</v>
      </c>
      <c r="CV1772" s="19">
        <v>1.1140000000000001</v>
      </c>
      <c r="CW1772" s="19">
        <v>1.2769999999999999</v>
      </c>
    </row>
    <row r="1773" spans="1:101" s="1" customFormat="1" ht="15" x14ac:dyDescent="0.2">
      <c r="A1773" s="19">
        <v>2961</v>
      </c>
      <c r="B1773" s="19">
        <v>563.1</v>
      </c>
      <c r="C1773" s="19">
        <v>1537.2</v>
      </c>
      <c r="D1773" s="19">
        <v>581.15380000000005</v>
      </c>
      <c r="E1773" s="19">
        <v>585.1662</v>
      </c>
      <c r="F1773" s="19">
        <v>114.0445</v>
      </c>
      <c r="G1773" s="20">
        <v>4436.25</v>
      </c>
      <c r="H1773" s="19">
        <v>1</v>
      </c>
      <c r="I1773" s="19">
        <v>2</v>
      </c>
      <c r="J1773" s="19" t="s">
        <v>117</v>
      </c>
      <c r="M1773" s="10"/>
      <c r="N1773" s="10"/>
      <c r="U1773" s="21">
        <v>0</v>
      </c>
      <c r="V1773" s="21">
        <v>0</v>
      </c>
      <c r="W1773" s="21">
        <v>9</v>
      </c>
      <c r="X1773" s="19">
        <v>0.26669999999999999</v>
      </c>
      <c r="Y1773" s="19">
        <v>1.0409999999999999</v>
      </c>
      <c r="Z1773" s="19">
        <v>1.0349999999999999</v>
      </c>
      <c r="AA1773" s="19">
        <v>0.97499999999999998</v>
      </c>
      <c r="AB1773" s="22">
        <f t="shared" si="437"/>
        <v>0.97372222222222227</v>
      </c>
      <c r="AC1773" s="22">
        <f t="shared" si="438"/>
        <v>0.70429999999999993</v>
      </c>
      <c r="AD1773" s="22">
        <f t="shared" si="439"/>
        <v>1.3965777777777779</v>
      </c>
      <c r="AE1773" s="22">
        <f t="shared" si="440"/>
        <v>1.3825390064208751</v>
      </c>
      <c r="AF1773" s="22">
        <f t="shared" si="441"/>
        <v>0.69722018903351046</v>
      </c>
      <c r="AG1773" s="22">
        <f t="shared" si="442"/>
        <v>0.46732018467415976</v>
      </c>
      <c r="AH1773" s="22">
        <f t="shared" si="443"/>
        <v>-0.52031374946733888</v>
      </c>
      <c r="AI1773" s="22">
        <f t="shared" si="444"/>
        <v>-0.44054594637639144</v>
      </c>
      <c r="AJ1773" s="22">
        <f t="shared" si="445"/>
        <v>-0.32793479767536704</v>
      </c>
      <c r="AK1773" s="22">
        <f t="shared" si="451"/>
        <v>0</v>
      </c>
      <c r="AL1773" s="22" t="str">
        <f t="shared" si="446"/>
        <v>Lowering</v>
      </c>
      <c r="AM1773" s="24">
        <f t="shared" si="447"/>
        <v>0.36262192046933994</v>
      </c>
      <c r="AN1773" s="24">
        <f t="shared" si="448"/>
        <v>0.46996466093668543</v>
      </c>
      <c r="AO1773" s="25">
        <v>0.61679899999999999</v>
      </c>
      <c r="AP1773" s="24">
        <f t="shared" si="449"/>
        <v>0.46996466093668543</v>
      </c>
      <c r="AQ1773" s="25">
        <v>0.45873900000000001</v>
      </c>
      <c r="AR1773" s="25">
        <v>0.60971399999999998</v>
      </c>
      <c r="AS1773" s="19">
        <v>2961</v>
      </c>
      <c r="AT1773" s="19">
        <v>0.89600000000000002</v>
      </c>
      <c r="AU1773" s="19">
        <v>1.456</v>
      </c>
      <c r="AV1773" s="19">
        <v>1.7410000000000001</v>
      </c>
      <c r="AW1773" s="19">
        <v>0.1636</v>
      </c>
      <c r="AX1773" s="19">
        <v>1.42</v>
      </c>
      <c r="AY1773" s="19">
        <v>1.1839999999999999</v>
      </c>
      <c r="AZ1773" s="19">
        <v>0.17480000000000001</v>
      </c>
      <c r="BA1773" s="19">
        <v>0.70740000000000003</v>
      </c>
      <c r="BB1773" s="19">
        <v>0.54800000000000004</v>
      </c>
      <c r="BC1773" s="19">
        <v>0.16919999999999999</v>
      </c>
      <c r="BD1773" s="19">
        <v>1.768</v>
      </c>
      <c r="BE1773" s="19">
        <v>0.20499999999999999</v>
      </c>
      <c r="BF1773" s="19">
        <v>1.45</v>
      </c>
      <c r="BG1773" s="19">
        <v>4.1369999999999996</v>
      </c>
      <c r="BH1773" s="19">
        <v>0.503</v>
      </c>
      <c r="BI1773" s="19">
        <v>0.1671</v>
      </c>
      <c r="BJ1773" s="19">
        <v>0.66800000000000004</v>
      </c>
      <c r="BK1773" s="19">
        <v>0.16889999999999999</v>
      </c>
      <c r="BL1773" s="19"/>
      <c r="BM1773" s="19">
        <v>0.59</v>
      </c>
      <c r="BN1773" s="19">
        <v>0.42699999999999999</v>
      </c>
      <c r="BO1773" s="19">
        <v>0.82199999999999995</v>
      </c>
      <c r="BP1773" s="19">
        <v>0.17599999999999999</v>
      </c>
      <c r="BQ1773" s="19">
        <v>0.249</v>
      </c>
      <c r="BR1773" s="19">
        <v>0.52200000000000002</v>
      </c>
      <c r="BS1773" s="19">
        <v>3.3</v>
      </c>
      <c r="BT1773" s="19">
        <v>1.0529999999999999</v>
      </c>
      <c r="BU1773" s="19">
        <v>1.2290000000000001</v>
      </c>
      <c r="BV1773" s="19">
        <v>0.15770000000000001</v>
      </c>
      <c r="BW1773" s="19">
        <v>1.093</v>
      </c>
      <c r="BX1773" s="19">
        <v>0.40200000000000002</v>
      </c>
      <c r="BY1773" s="19">
        <v>0.17660000000000001</v>
      </c>
      <c r="BZ1773" s="19">
        <v>0.15160000000000001</v>
      </c>
      <c r="CA1773" s="19">
        <v>0.41399999999999998</v>
      </c>
      <c r="CB1773" s="19">
        <v>0.17949999999999999</v>
      </c>
      <c r="CC1773" s="19">
        <v>0.41499999999999998</v>
      </c>
      <c r="CD1773" s="19">
        <v>1.32</v>
      </c>
      <c r="CE1773" s="19"/>
      <c r="CF1773" s="19">
        <v>1.133</v>
      </c>
      <c r="CG1773" s="19">
        <v>1.6519999999999999</v>
      </c>
      <c r="CH1773" s="19">
        <v>0.1646</v>
      </c>
      <c r="CI1773" s="19">
        <v>10.052</v>
      </c>
      <c r="CJ1773" s="19">
        <v>1.3009999999999999</v>
      </c>
      <c r="CK1773" s="19">
        <v>0.61599999999999999</v>
      </c>
      <c r="CL1773" s="19">
        <v>0.93700000000000006</v>
      </c>
      <c r="CM1773" s="19">
        <v>1.637</v>
      </c>
      <c r="CN1773" s="19">
        <v>0.69</v>
      </c>
      <c r="CO1773" s="19">
        <v>0.54900000000000004</v>
      </c>
      <c r="CP1773" s="19">
        <v>0.67500000000000004</v>
      </c>
      <c r="CQ1773" s="19">
        <v>0.54600000000000004</v>
      </c>
      <c r="CR1773" s="19">
        <v>2.3079999999999998</v>
      </c>
      <c r="CS1773" s="19">
        <v>0.16850000000000001</v>
      </c>
      <c r="CT1773" s="19">
        <v>0.57399999999999995</v>
      </c>
      <c r="CU1773" s="19">
        <v>0.61599999999999999</v>
      </c>
      <c r="CV1773" s="19">
        <v>0.15629999999999999</v>
      </c>
      <c r="CW1773" s="19">
        <v>1.363</v>
      </c>
    </row>
    <row r="1774" spans="1:101" s="1" customFormat="1" ht="15" x14ac:dyDescent="0.2">
      <c r="A1774" s="19">
        <v>2962</v>
      </c>
      <c r="B1774" s="19">
        <v>564.1</v>
      </c>
      <c r="C1774" s="19">
        <v>1538.3</v>
      </c>
      <c r="D1774" s="19">
        <v>305.57080000000002</v>
      </c>
      <c r="E1774" s="19">
        <v>307.57740000000001</v>
      </c>
      <c r="F1774" s="19">
        <v>143.02500000000001</v>
      </c>
      <c r="G1774" s="20">
        <v>32621.309089999999</v>
      </c>
      <c r="H1774" s="19">
        <v>2</v>
      </c>
      <c r="I1774" s="19">
        <v>2</v>
      </c>
      <c r="J1774" s="19" t="s">
        <v>103</v>
      </c>
      <c r="M1774" s="10"/>
      <c r="N1774" s="10"/>
      <c r="U1774" s="21">
        <v>0</v>
      </c>
      <c r="V1774" s="21">
        <v>2</v>
      </c>
      <c r="W1774" s="21">
        <v>44</v>
      </c>
      <c r="X1774" s="19">
        <v>0.05</v>
      </c>
      <c r="Y1774" s="19">
        <v>1.081</v>
      </c>
      <c r="Z1774" s="19">
        <v>1.157</v>
      </c>
      <c r="AA1774" s="19">
        <v>0.90600000000000003</v>
      </c>
      <c r="AB1774" s="22">
        <f t="shared" si="437"/>
        <v>0.92658823529411782</v>
      </c>
      <c r="AC1774" s="22">
        <f t="shared" si="438"/>
        <v>1.0514999999999999</v>
      </c>
      <c r="AD1774" s="22">
        <f t="shared" si="439"/>
        <v>0.87583333333333313</v>
      </c>
      <c r="AE1774" s="22">
        <f t="shared" si="440"/>
        <v>0.88120612010852872</v>
      </c>
      <c r="AF1774" s="22">
        <f t="shared" si="441"/>
        <v>1.0579504113729226</v>
      </c>
      <c r="AG1774" s="22">
        <f t="shared" si="442"/>
        <v>-0.18244858008056461</v>
      </c>
      <c r="AH1774" s="22">
        <f t="shared" si="443"/>
        <v>8.1272006522830259E-2</v>
      </c>
      <c r="AI1774" s="22">
        <f t="shared" si="444"/>
        <v>-1.5999412870759355</v>
      </c>
      <c r="AJ1774" s="22">
        <f t="shared" si="445"/>
        <v>-0.54658500066151972</v>
      </c>
      <c r="AK1774" s="37">
        <f t="shared" si="451"/>
        <v>0</v>
      </c>
      <c r="AL1774" s="22" t="str">
        <f t="shared" si="446"/>
        <v>Increase</v>
      </c>
      <c r="AM1774" s="24">
        <f t="shared" si="447"/>
        <v>2.5122260401690074E-2</v>
      </c>
      <c r="AN1774" s="24">
        <f t="shared" si="448"/>
        <v>0.28406321584777128</v>
      </c>
      <c r="AO1774" s="25">
        <v>1.1709099999999999</v>
      </c>
      <c r="AP1774" s="24">
        <f t="shared" si="449"/>
        <v>0.28406321584777128</v>
      </c>
      <c r="AQ1774" s="25">
        <v>0.66447900000000004</v>
      </c>
      <c r="AR1774" s="25">
        <v>0.770617</v>
      </c>
      <c r="AS1774" s="19">
        <v>2962</v>
      </c>
      <c r="AT1774" s="19">
        <v>1.022</v>
      </c>
      <c r="AU1774" s="19">
        <v>0.878</v>
      </c>
      <c r="AV1774" s="19">
        <v>0.81399999999999995</v>
      </c>
      <c r="AW1774" s="19">
        <v>0.85799999999999998</v>
      </c>
      <c r="AX1774" s="19">
        <v>0.77</v>
      </c>
      <c r="AY1774" s="19">
        <v>1.2390000000000001</v>
      </c>
      <c r="AZ1774" s="19">
        <v>0.88100000000000001</v>
      </c>
      <c r="BA1774" s="19">
        <v>0.90700000000000003</v>
      </c>
      <c r="BB1774" s="19">
        <v>1.0640000000000001</v>
      </c>
      <c r="BC1774" s="19">
        <v>0.92600000000000005</v>
      </c>
      <c r="BD1774" s="19">
        <v>1.173</v>
      </c>
      <c r="BE1774" s="19">
        <v>0.99199999999999999</v>
      </c>
      <c r="BF1774" s="19">
        <v>1.1020000000000001</v>
      </c>
      <c r="BG1774" s="19">
        <v>0.90400000000000003</v>
      </c>
      <c r="BH1774" s="19">
        <v>0.67800000000000005</v>
      </c>
      <c r="BI1774" s="19">
        <v>0.89</v>
      </c>
      <c r="BJ1774" s="19" t="s">
        <v>111</v>
      </c>
      <c r="BK1774" s="19">
        <v>0.65400000000000003</v>
      </c>
      <c r="BL1774" s="19"/>
      <c r="BM1774" s="19">
        <v>0.94299999999999995</v>
      </c>
      <c r="BN1774" s="19">
        <v>0.97099999999999997</v>
      </c>
      <c r="BO1774" s="19">
        <v>1.0629999999999999</v>
      </c>
      <c r="BP1774" s="19">
        <v>1.0429999999999999</v>
      </c>
      <c r="BQ1774" s="19">
        <v>0.89500000000000002</v>
      </c>
      <c r="BR1774" s="19">
        <v>1.0149999999999999</v>
      </c>
      <c r="BS1774" s="19">
        <v>1.1819999999999999</v>
      </c>
      <c r="BT1774" s="19">
        <v>0.99299999999999999</v>
      </c>
      <c r="BU1774" s="19">
        <v>1.1140000000000001</v>
      </c>
      <c r="BV1774" s="19">
        <v>0.94</v>
      </c>
      <c r="BW1774" s="19">
        <v>1.034</v>
      </c>
      <c r="BX1774" s="19">
        <v>0.96699999999999997</v>
      </c>
      <c r="BY1774" s="19">
        <v>0.97399999999999998</v>
      </c>
      <c r="BZ1774" s="19">
        <v>0.91800000000000004</v>
      </c>
      <c r="CA1774" s="19">
        <v>0.90100000000000002</v>
      </c>
      <c r="CB1774" s="19">
        <v>1.1970000000000001</v>
      </c>
      <c r="CC1774" s="19">
        <v>1.504</v>
      </c>
      <c r="CD1774" s="19">
        <v>1.2729999999999999</v>
      </c>
      <c r="CE1774" s="19"/>
      <c r="CF1774" s="19">
        <v>0.81599999999999995</v>
      </c>
      <c r="CG1774" s="19">
        <v>0.82499999999999996</v>
      </c>
      <c r="CH1774" s="19">
        <v>0.98899999999999999</v>
      </c>
      <c r="CI1774" s="19">
        <v>0.85</v>
      </c>
      <c r="CJ1774" s="19">
        <v>0.72099999999999997</v>
      </c>
      <c r="CK1774" s="19">
        <v>0.88500000000000001</v>
      </c>
      <c r="CL1774" s="19">
        <v>0.871</v>
      </c>
      <c r="CM1774" s="19">
        <v>1.0660000000000001</v>
      </c>
      <c r="CN1774" s="19">
        <v>0.94299999999999995</v>
      </c>
      <c r="CO1774" s="19">
        <v>0.81299999999999994</v>
      </c>
      <c r="CP1774" s="19">
        <v>0.72</v>
      </c>
      <c r="CQ1774" s="19">
        <v>0.72799999999999998</v>
      </c>
      <c r="CR1774" s="19">
        <v>0.86699999999999999</v>
      </c>
      <c r="CS1774" s="19">
        <v>1.0640000000000001</v>
      </c>
      <c r="CT1774" s="19">
        <v>0.92900000000000005</v>
      </c>
      <c r="CU1774" s="19">
        <v>0.873</v>
      </c>
      <c r="CV1774" s="19">
        <v>1.0249999999999999</v>
      </c>
      <c r="CW1774" s="19">
        <v>0.78</v>
      </c>
    </row>
    <row r="1775" spans="1:101" s="1" customFormat="1" ht="15" x14ac:dyDescent="0.2">
      <c r="A1775" s="19">
        <v>2963</v>
      </c>
      <c r="B1775" s="19">
        <v>564.6</v>
      </c>
      <c r="C1775" s="19">
        <v>1538.7</v>
      </c>
      <c r="D1775" s="19">
        <v>306.56979999999999</v>
      </c>
      <c r="E1775" s="19">
        <v>308.5763</v>
      </c>
      <c r="F1775" s="19">
        <v>145.02279999999999</v>
      </c>
      <c r="G1775" s="20">
        <v>13414.52</v>
      </c>
      <c r="H1775" s="19">
        <v>2</v>
      </c>
      <c r="I1775" s="19">
        <v>2</v>
      </c>
      <c r="J1775" s="19" t="s">
        <v>117</v>
      </c>
      <c r="M1775" s="10"/>
      <c r="N1775" s="10"/>
      <c r="U1775" s="21">
        <v>0</v>
      </c>
      <c r="V1775" s="21">
        <v>0</v>
      </c>
      <c r="W1775" s="21">
        <v>10</v>
      </c>
      <c r="X1775" s="19">
        <v>0.05</v>
      </c>
      <c r="Y1775" s="19">
        <v>0.98599999999999999</v>
      </c>
      <c r="Z1775" s="19">
        <v>0.997</v>
      </c>
      <c r="AA1775" s="19">
        <v>1.0089999999999999</v>
      </c>
      <c r="AB1775" s="22">
        <f t="shared" si="437"/>
        <v>0.9920000000000001</v>
      </c>
      <c r="AC1775" s="22">
        <f t="shared" si="438"/>
        <v>0.96488888888888902</v>
      </c>
      <c r="AD1775" s="22">
        <f t="shared" si="439"/>
        <v>0.94744444444444431</v>
      </c>
      <c r="AE1775" s="22">
        <f t="shared" si="440"/>
        <v>1.0280976508521418</v>
      </c>
      <c r="AF1775" s="22">
        <f t="shared" si="441"/>
        <v>1.0470270904186703</v>
      </c>
      <c r="AG1775" s="22">
        <f t="shared" si="442"/>
        <v>3.9977301214043054E-2</v>
      </c>
      <c r="AH1775" s="22">
        <f t="shared" si="443"/>
        <v>6.6298770546709934E-2</v>
      </c>
      <c r="AI1775" s="22">
        <f t="shared" si="444"/>
        <v>-0.25814723580163895</v>
      </c>
      <c r="AJ1775" s="22">
        <f t="shared" si="445"/>
        <v>-0.46712584291989206</v>
      </c>
      <c r="AK1775" s="22">
        <f t="shared" si="451"/>
        <v>0</v>
      </c>
      <c r="AL1775" s="22" t="str">
        <f t="shared" si="446"/>
        <v>Lowering</v>
      </c>
      <c r="AM1775" s="24">
        <f t="shared" si="447"/>
        <v>0.5518903040753923</v>
      </c>
      <c r="AN1775" s="24">
        <f t="shared" si="448"/>
        <v>0.34109406051081093</v>
      </c>
      <c r="AO1775" s="25">
        <v>0.52424599999999999</v>
      </c>
      <c r="AP1775" s="24">
        <f t="shared" si="449"/>
        <v>0.34109406051081093</v>
      </c>
      <c r="AQ1775" s="25">
        <v>0.72123400000000004</v>
      </c>
      <c r="AR1775" s="25">
        <v>0.81986199999999998</v>
      </c>
      <c r="AS1775" s="19">
        <v>2963</v>
      </c>
      <c r="AT1775" s="19">
        <v>1.1279999999999999</v>
      </c>
      <c r="AU1775" s="19">
        <v>0.76400000000000001</v>
      </c>
      <c r="AV1775" s="19">
        <v>0.85299999999999998</v>
      </c>
      <c r="AW1775" s="19">
        <v>0.90500000000000003</v>
      </c>
      <c r="AX1775" s="19">
        <v>0.97199999999999998</v>
      </c>
      <c r="AY1775" s="19">
        <v>1.034</v>
      </c>
      <c r="AZ1775" s="19">
        <v>0.90500000000000003</v>
      </c>
      <c r="BA1775" s="19">
        <v>0.94499999999999995</v>
      </c>
      <c r="BB1775" s="19">
        <v>1.0389999999999999</v>
      </c>
      <c r="BC1775" s="19">
        <v>1.0940000000000001</v>
      </c>
      <c r="BD1775" s="19">
        <v>1.1890000000000001</v>
      </c>
      <c r="BE1775" s="19">
        <v>1.103</v>
      </c>
      <c r="BF1775" s="19">
        <v>1.127</v>
      </c>
      <c r="BG1775" s="19">
        <v>0.94099999999999995</v>
      </c>
      <c r="BH1775" s="19">
        <v>0.88200000000000001</v>
      </c>
      <c r="BI1775" s="19">
        <v>1.0660000000000001</v>
      </c>
      <c r="BJ1775" s="19">
        <v>1.028</v>
      </c>
      <c r="BK1775" s="19">
        <v>0.88100000000000001</v>
      </c>
      <c r="BL1775" s="19"/>
      <c r="BM1775" s="19">
        <v>0.79900000000000004</v>
      </c>
      <c r="BN1775" s="19">
        <v>1.038</v>
      </c>
      <c r="BO1775" s="19">
        <v>1.179</v>
      </c>
      <c r="BP1775" s="19">
        <v>1.0669999999999999</v>
      </c>
      <c r="BQ1775" s="19">
        <v>0.86299999999999999</v>
      </c>
      <c r="BR1775" s="19">
        <v>0.66</v>
      </c>
      <c r="BS1775" s="19">
        <v>0.97099999999999997</v>
      </c>
      <c r="BT1775" s="19">
        <v>1.0980000000000001</v>
      </c>
      <c r="BU1775" s="19">
        <v>1.284</v>
      </c>
      <c r="BV1775" s="19">
        <v>0.95699999999999996</v>
      </c>
      <c r="BW1775" s="19">
        <v>1.042</v>
      </c>
      <c r="BX1775" s="19">
        <v>0.79100000000000004</v>
      </c>
      <c r="BY1775" s="19">
        <v>0.92200000000000004</v>
      </c>
      <c r="BZ1775" s="19">
        <v>0.82699999999999996</v>
      </c>
      <c r="CA1775" s="19">
        <v>0.874</v>
      </c>
      <c r="CB1775" s="19">
        <v>1.097</v>
      </c>
      <c r="CC1775" s="19">
        <v>0.97699999999999998</v>
      </c>
      <c r="CD1775" s="19">
        <v>0.92200000000000004</v>
      </c>
      <c r="CE1775" s="19"/>
      <c r="CF1775" s="19">
        <v>0.80200000000000005</v>
      </c>
      <c r="CG1775" s="19">
        <v>1.0229999999999999</v>
      </c>
      <c r="CH1775" s="19">
        <v>0.96799999999999997</v>
      </c>
      <c r="CI1775" s="19">
        <v>0.92400000000000004</v>
      </c>
      <c r="CJ1775" s="19">
        <v>0.61299999999999999</v>
      </c>
      <c r="CK1775" s="19">
        <v>0.85699999999999998</v>
      </c>
      <c r="CL1775" s="19">
        <v>0.95199999999999996</v>
      </c>
      <c r="CM1775" s="19">
        <v>1.17</v>
      </c>
      <c r="CN1775" s="19">
        <v>1.069</v>
      </c>
      <c r="CO1775" s="19">
        <v>0.89700000000000002</v>
      </c>
      <c r="CP1775" s="19">
        <v>0.73899999999999999</v>
      </c>
      <c r="CQ1775" s="19">
        <v>0.84099999999999997</v>
      </c>
      <c r="CR1775" s="19">
        <v>1.0409999999999999</v>
      </c>
      <c r="CS1775" s="19">
        <v>1.071</v>
      </c>
      <c r="CT1775" s="19">
        <v>1.056</v>
      </c>
      <c r="CU1775" s="19">
        <v>1.1679999999999999</v>
      </c>
      <c r="CV1775" s="19">
        <v>1.119</v>
      </c>
      <c r="CW1775" s="19">
        <v>0.74399999999999999</v>
      </c>
    </row>
    <row r="1776" spans="1:101" s="1" customFormat="1" ht="15" x14ac:dyDescent="0.2">
      <c r="A1776" s="19">
        <v>2964</v>
      </c>
      <c r="B1776" s="19">
        <v>564.5</v>
      </c>
      <c r="C1776" s="19">
        <v>1539</v>
      </c>
      <c r="D1776" s="19">
        <v>571.14189999999996</v>
      </c>
      <c r="E1776" s="19">
        <v>575.15449999999998</v>
      </c>
      <c r="F1776" s="19">
        <v>104.0325</v>
      </c>
      <c r="G1776" s="20">
        <v>3239</v>
      </c>
      <c r="H1776" s="19">
        <v>1</v>
      </c>
      <c r="I1776" s="19">
        <v>2</v>
      </c>
      <c r="J1776" s="19" t="s">
        <v>117</v>
      </c>
      <c r="M1776" s="10"/>
      <c r="N1776" s="10"/>
      <c r="U1776" s="21">
        <v>0</v>
      </c>
      <c r="V1776" s="21">
        <v>0</v>
      </c>
      <c r="W1776" s="21">
        <v>4</v>
      </c>
      <c r="X1776" s="19">
        <v>0.05</v>
      </c>
      <c r="Y1776" s="19">
        <v>1.1399999999999999</v>
      </c>
      <c r="Z1776" s="19">
        <v>1.202</v>
      </c>
      <c r="AA1776" s="19">
        <v>1.23</v>
      </c>
      <c r="AB1776" s="22">
        <f t="shared" si="437"/>
        <v>0.83927777777777779</v>
      </c>
      <c r="AC1776" s="22">
        <f t="shared" si="438"/>
        <v>1.3321111111111108</v>
      </c>
      <c r="AD1776" s="22">
        <f t="shared" si="439"/>
        <v>0.95294444444444459</v>
      </c>
      <c r="AE1776" s="22">
        <f t="shared" si="440"/>
        <v>0.6300358662106933</v>
      </c>
      <c r="AF1776" s="22">
        <f t="shared" si="441"/>
        <v>0.88072057366058398</v>
      </c>
      <c r="AG1776" s="22">
        <f t="shared" si="442"/>
        <v>-0.66649413527250223</v>
      </c>
      <c r="AH1776" s="22">
        <f t="shared" si="443"/>
        <v>-0.18324372720306506</v>
      </c>
      <c r="AI1776" s="22">
        <f t="shared" si="444"/>
        <v>-2.62804722078062</v>
      </c>
      <c r="AJ1776" s="22">
        <f t="shared" si="445"/>
        <v>-0.55487784850458777</v>
      </c>
      <c r="AK1776" s="22">
        <f t="shared" si="451"/>
        <v>0</v>
      </c>
      <c r="AL1776" s="22" t="str">
        <f t="shared" si="446"/>
        <v>Increase</v>
      </c>
      <c r="AM1776" s="24">
        <f t="shared" si="447"/>
        <v>2.3547932336244488E-3</v>
      </c>
      <c r="AN1776" s="24">
        <f t="shared" si="448"/>
        <v>0.27869049150207187</v>
      </c>
      <c r="AO1776" s="25">
        <v>1.5015400000000001</v>
      </c>
      <c r="AP1776" s="24">
        <f t="shared" si="449"/>
        <v>0.27869049150207187</v>
      </c>
      <c r="AQ1776" s="25">
        <v>0.57405099999999998</v>
      </c>
      <c r="AR1776" s="25">
        <v>0.70819600000000005</v>
      </c>
      <c r="AS1776" s="19">
        <v>2964</v>
      </c>
      <c r="AT1776" s="19">
        <v>0.88200000000000001</v>
      </c>
      <c r="AU1776" s="19">
        <v>1.2390000000000001</v>
      </c>
      <c r="AV1776" s="19">
        <v>0.74099999999999999</v>
      </c>
      <c r="AW1776" s="19">
        <v>0.92</v>
      </c>
      <c r="AX1776" s="19">
        <v>0.497</v>
      </c>
      <c r="AY1776" s="19">
        <v>1.2809999999999999</v>
      </c>
      <c r="AZ1776" s="19">
        <v>0.495</v>
      </c>
      <c r="BA1776" s="19">
        <v>0.76300000000000001</v>
      </c>
      <c r="BB1776" s="19">
        <v>0.96</v>
      </c>
      <c r="BC1776" s="19">
        <v>0.371</v>
      </c>
      <c r="BD1776" s="19">
        <v>0.66700000000000004</v>
      </c>
      <c r="BE1776" s="19">
        <v>0.628</v>
      </c>
      <c r="BF1776" s="19">
        <v>0.82299999999999995</v>
      </c>
      <c r="BG1776" s="19">
        <v>1.3979999999999999</v>
      </c>
      <c r="BH1776" s="19">
        <v>0.71</v>
      </c>
      <c r="BI1776" s="19">
        <v>0.78900000000000003</v>
      </c>
      <c r="BJ1776" s="19">
        <v>1.0820000000000001</v>
      </c>
      <c r="BK1776" s="19">
        <v>0.86099999999999999</v>
      </c>
      <c r="BL1776" s="19"/>
      <c r="BM1776" s="19">
        <v>1.589</v>
      </c>
      <c r="BN1776" s="19">
        <v>1.3009999999999999</v>
      </c>
      <c r="BO1776" s="19">
        <v>1.91</v>
      </c>
      <c r="BP1776" s="19">
        <v>0.44800000000000001</v>
      </c>
      <c r="BQ1776" s="19">
        <v>2.7040000000000002</v>
      </c>
      <c r="BR1776" s="19">
        <v>2.121</v>
      </c>
      <c r="BS1776" s="19">
        <v>0.70799999999999996</v>
      </c>
      <c r="BT1776" s="19">
        <v>1.78</v>
      </c>
      <c r="BU1776" s="19">
        <v>0.78600000000000003</v>
      </c>
      <c r="BV1776" s="19">
        <v>1.2490000000000001</v>
      </c>
      <c r="BW1776" s="19">
        <v>1.274</v>
      </c>
      <c r="BX1776" s="19">
        <v>0.80700000000000005</v>
      </c>
      <c r="BY1776" s="19">
        <v>1.0509999999999999</v>
      </c>
      <c r="BZ1776" s="19">
        <v>0.95099999999999996</v>
      </c>
      <c r="CA1776" s="19">
        <v>1.496</v>
      </c>
      <c r="CB1776" s="19">
        <v>1.0780000000000001</v>
      </c>
      <c r="CC1776" s="19">
        <v>1.383</v>
      </c>
      <c r="CD1776" s="19">
        <v>1.3420000000000001</v>
      </c>
      <c r="CE1776" s="19"/>
      <c r="CF1776" s="19">
        <v>0.73799999999999999</v>
      </c>
      <c r="CG1776" s="19">
        <v>1.4810000000000001</v>
      </c>
      <c r="CH1776" s="19">
        <v>0.70399999999999996</v>
      </c>
      <c r="CI1776" s="19">
        <v>1.177</v>
      </c>
      <c r="CJ1776" s="19">
        <v>0.89900000000000002</v>
      </c>
      <c r="CK1776" s="19">
        <v>1.1419999999999999</v>
      </c>
      <c r="CL1776" s="19">
        <v>0.9</v>
      </c>
      <c r="CM1776" s="19">
        <v>1.4159999999999999</v>
      </c>
      <c r="CN1776" s="19">
        <v>1.3360000000000001</v>
      </c>
      <c r="CO1776" s="19">
        <v>0.625</v>
      </c>
      <c r="CP1776" s="19">
        <v>0.67100000000000004</v>
      </c>
      <c r="CQ1776" s="19">
        <v>1.4510000000000001</v>
      </c>
      <c r="CR1776" s="19">
        <v>1.236</v>
      </c>
      <c r="CS1776" s="19">
        <v>0.39500000000000002</v>
      </c>
      <c r="CT1776" s="19">
        <v>0.98899999999999999</v>
      </c>
      <c r="CU1776" s="19">
        <v>0.77400000000000002</v>
      </c>
      <c r="CV1776" s="19">
        <v>0.67700000000000005</v>
      </c>
      <c r="CW1776" s="19">
        <v>0.54200000000000004</v>
      </c>
    </row>
    <row r="1777" spans="1:101" s="1" customFormat="1" ht="15" x14ac:dyDescent="0.2">
      <c r="A1777" s="19">
        <v>2965</v>
      </c>
      <c r="B1777" s="19">
        <v>565.1</v>
      </c>
      <c r="C1777" s="19">
        <v>1539.1</v>
      </c>
      <c r="D1777" s="19">
        <v>569.14210000000003</v>
      </c>
      <c r="E1777" s="19">
        <v>573.15530000000001</v>
      </c>
      <c r="F1777" s="19">
        <v>102.03279999999999</v>
      </c>
      <c r="G1777" s="20">
        <v>23611.017540000001</v>
      </c>
      <c r="H1777" s="19">
        <v>1</v>
      </c>
      <c r="I1777" s="19">
        <v>2</v>
      </c>
      <c r="J1777" s="19" t="s">
        <v>117</v>
      </c>
      <c r="M1777" s="10"/>
      <c r="N1777" s="10"/>
      <c r="U1777" s="21">
        <v>0</v>
      </c>
      <c r="V1777" s="21">
        <v>0</v>
      </c>
      <c r="W1777" s="21">
        <v>1</v>
      </c>
      <c r="X1777" s="19">
        <v>0.05</v>
      </c>
      <c r="Y1777" s="19">
        <v>1.014</v>
      </c>
      <c r="Z1777" s="19">
        <v>0.99299999999999999</v>
      </c>
      <c r="AA1777" s="19">
        <v>1.1779999999999999</v>
      </c>
      <c r="AB1777" s="22">
        <f t="shared" si="437"/>
        <v>0.88405555555555548</v>
      </c>
      <c r="AC1777" s="22">
        <f t="shared" si="438"/>
        <v>1.1645000000000001</v>
      </c>
      <c r="AD1777" s="22">
        <f t="shared" si="439"/>
        <v>1.0161111111111112</v>
      </c>
      <c r="AE1777" s="22">
        <f t="shared" si="440"/>
        <v>0.75917179523877665</v>
      </c>
      <c r="AF1777" s="22">
        <f t="shared" si="441"/>
        <v>0.87003827227993424</v>
      </c>
      <c r="AG1777" s="22">
        <f t="shared" si="442"/>
        <v>-0.39750170055917627</v>
      </c>
      <c r="AH1777" s="22">
        <f t="shared" si="443"/>
        <v>-0.2008492295420766</v>
      </c>
      <c r="AI1777" s="22">
        <f t="shared" si="444"/>
        <v>-2.494908155253837</v>
      </c>
      <c r="AJ1777" s="22">
        <f t="shared" si="445"/>
        <v>-0.99777570487972378</v>
      </c>
      <c r="AK1777" s="22">
        <f t="shared" si="451"/>
        <v>0</v>
      </c>
      <c r="AL1777" s="22" t="str">
        <f t="shared" si="446"/>
        <v>Increase</v>
      </c>
      <c r="AM1777" s="24">
        <f t="shared" si="447"/>
        <v>3.1995716846662764E-3</v>
      </c>
      <c r="AN1777" s="24">
        <f t="shared" si="448"/>
        <v>0.10051347667467556</v>
      </c>
      <c r="AO1777" s="25">
        <v>1.4878499999999999</v>
      </c>
      <c r="AP1777" s="24">
        <f t="shared" si="449"/>
        <v>0.10051347667467556</v>
      </c>
      <c r="AQ1777" s="25">
        <v>0.96642899999999998</v>
      </c>
      <c r="AR1777" s="25">
        <v>0.97104400000000002</v>
      </c>
      <c r="AS1777" s="19">
        <v>2965</v>
      </c>
      <c r="AT1777" s="19">
        <v>0.84799999999999998</v>
      </c>
      <c r="AU1777" s="19">
        <v>0.97</v>
      </c>
      <c r="AV1777" s="19">
        <v>0.75700000000000001</v>
      </c>
      <c r="AW1777" s="19">
        <v>0.76600000000000001</v>
      </c>
      <c r="AX1777" s="19">
        <v>0.621</v>
      </c>
      <c r="AY1777" s="19">
        <v>1.2070000000000001</v>
      </c>
      <c r="AZ1777" s="19">
        <v>0.69699999999999995</v>
      </c>
      <c r="BA1777" s="19">
        <v>0.84499999999999997</v>
      </c>
      <c r="BB1777" s="19">
        <v>1.32</v>
      </c>
      <c r="BC1777" s="19">
        <v>0.57799999999999996</v>
      </c>
      <c r="BD1777" s="19">
        <v>0.94199999999999995</v>
      </c>
      <c r="BE1777" s="19">
        <v>0.65800000000000003</v>
      </c>
      <c r="BF1777" s="19">
        <v>0.96</v>
      </c>
      <c r="BG1777" s="19">
        <v>1.1160000000000001</v>
      </c>
      <c r="BH1777" s="19">
        <v>0.89800000000000002</v>
      </c>
      <c r="BI1777" s="19">
        <v>1.0549999999999999</v>
      </c>
      <c r="BJ1777" s="19">
        <v>0.97799999999999998</v>
      </c>
      <c r="BK1777" s="19">
        <v>0.69699999999999995</v>
      </c>
      <c r="BL1777" s="19"/>
      <c r="BM1777" s="19">
        <v>0.91600000000000004</v>
      </c>
      <c r="BN1777" s="19">
        <v>0.99299999999999999</v>
      </c>
      <c r="BO1777" s="19">
        <v>1.492</v>
      </c>
      <c r="BP1777" s="19">
        <v>0.70299999999999996</v>
      </c>
      <c r="BQ1777" s="19">
        <v>1.7470000000000001</v>
      </c>
      <c r="BR1777" s="19">
        <v>1.4119999999999999</v>
      </c>
      <c r="BS1777" s="19">
        <v>0.9</v>
      </c>
      <c r="BT1777" s="19">
        <v>1.5089999999999999</v>
      </c>
      <c r="BU1777" s="19">
        <v>0.98299999999999998</v>
      </c>
      <c r="BV1777" s="19">
        <v>0.89800000000000002</v>
      </c>
      <c r="BW1777" s="19">
        <v>1.766</v>
      </c>
      <c r="BX1777" s="19">
        <v>1.17</v>
      </c>
      <c r="BY1777" s="19">
        <v>1.054</v>
      </c>
      <c r="BZ1777" s="19">
        <v>1.0469999999999999</v>
      </c>
      <c r="CA1777" s="19">
        <v>1.0429999999999999</v>
      </c>
      <c r="CB1777" s="19">
        <v>0.86099999999999999</v>
      </c>
      <c r="CC1777" s="19">
        <v>1.3029999999999999</v>
      </c>
      <c r="CD1777" s="19">
        <v>1.1639999999999999</v>
      </c>
      <c r="CE1777" s="19"/>
      <c r="CF1777" s="19">
        <v>0.90500000000000003</v>
      </c>
      <c r="CG1777" s="19">
        <v>1.36</v>
      </c>
      <c r="CH1777" s="19">
        <v>0.70699999999999996</v>
      </c>
      <c r="CI1777" s="19">
        <v>0.86099999999999999</v>
      </c>
      <c r="CJ1777" s="19">
        <v>1.458</v>
      </c>
      <c r="CK1777" s="19">
        <v>0.878</v>
      </c>
      <c r="CL1777" s="19">
        <v>1.4470000000000001</v>
      </c>
      <c r="CM1777" s="19">
        <v>1.1579999999999999</v>
      </c>
      <c r="CN1777" s="19">
        <v>1.125</v>
      </c>
      <c r="CO1777" s="19">
        <v>0.82499999999999996</v>
      </c>
      <c r="CP1777" s="19">
        <v>0.996</v>
      </c>
      <c r="CQ1777" s="19">
        <v>1.1279999999999999</v>
      </c>
      <c r="CR1777" s="19">
        <v>0.79400000000000004</v>
      </c>
      <c r="CS1777" s="19">
        <v>0.50800000000000001</v>
      </c>
      <c r="CT1777" s="19">
        <v>1.0609999999999999</v>
      </c>
      <c r="CU1777" s="19">
        <v>1.196</v>
      </c>
      <c r="CV1777" s="19">
        <v>0.76500000000000001</v>
      </c>
      <c r="CW1777" s="19">
        <v>1.1180000000000001</v>
      </c>
    </row>
    <row r="1778" spans="1:101" s="1" customFormat="1" ht="15" x14ac:dyDescent="0.2">
      <c r="A1778" s="19">
        <v>2970</v>
      </c>
      <c r="B1778" s="19">
        <v>565.6</v>
      </c>
      <c r="C1778" s="19">
        <v>1541.8</v>
      </c>
      <c r="D1778" s="19">
        <v>257.07100000000003</v>
      </c>
      <c r="E1778" s="19">
        <v>259.07729999999998</v>
      </c>
      <c r="F1778" s="19">
        <v>46.025300000000001</v>
      </c>
      <c r="G1778" s="20">
        <v>6476.3157890000002</v>
      </c>
      <c r="H1778" s="19">
        <v>2</v>
      </c>
      <c r="I1778" s="19">
        <v>2</v>
      </c>
      <c r="J1778" s="19" t="s">
        <v>112</v>
      </c>
      <c r="M1778" s="10"/>
      <c r="N1778" s="10"/>
      <c r="X1778" s="19">
        <v>0.05</v>
      </c>
      <c r="Y1778" s="19">
        <v>1.008</v>
      </c>
      <c r="Z1778" s="19">
        <v>0.88100000000000001</v>
      </c>
      <c r="AA1778" s="19">
        <v>1.1279999999999999</v>
      </c>
      <c r="AB1778" s="22">
        <f t="shared" si="437"/>
        <v>1.1389444444444445</v>
      </c>
      <c r="AC1778" s="22">
        <f t="shared" si="438"/>
        <v>1.0120555555555555</v>
      </c>
      <c r="AD1778" s="22">
        <f t="shared" si="439"/>
        <v>1.1635</v>
      </c>
      <c r="AE1778" s="22">
        <f t="shared" si="440"/>
        <v>1.125377394741176</v>
      </c>
      <c r="AF1778" s="22">
        <f t="shared" si="441"/>
        <v>0.9788950962135321</v>
      </c>
      <c r="AG1778" s="22">
        <f t="shared" si="442"/>
        <v>0.17040888963629158</v>
      </c>
      <c r="AH1778" s="22">
        <f t="shared" si="443"/>
        <v>-3.0773833916058341E-2</v>
      </c>
      <c r="AI1778" s="22">
        <f t="shared" si="444"/>
        <v>-2.0583336349668517</v>
      </c>
      <c r="AJ1778" s="22">
        <f t="shared" si="445"/>
        <v>-0.16367879221875789</v>
      </c>
      <c r="AK1778" s="22">
        <f t="shared" si="451"/>
        <v>0</v>
      </c>
      <c r="AL1778" s="22" t="str">
        <f t="shared" si="446"/>
        <v>Lowering</v>
      </c>
      <c r="AM1778" s="24">
        <f t="shared" si="447"/>
        <v>8.743118507800695E-3</v>
      </c>
      <c r="AN1778" s="24">
        <f t="shared" si="448"/>
        <v>0.68599540673366977</v>
      </c>
      <c r="AO1778" s="25">
        <v>1.27227</v>
      </c>
      <c r="AP1778" s="24">
        <f t="shared" si="449"/>
        <v>0.68599540673366977</v>
      </c>
      <c r="AQ1778" s="25">
        <v>0.71324500000000002</v>
      </c>
      <c r="AR1778" s="25">
        <v>0.81183499999999997</v>
      </c>
      <c r="AS1778" s="19">
        <v>2970</v>
      </c>
      <c r="AT1778" s="19">
        <v>1.476</v>
      </c>
      <c r="AU1778" s="19">
        <v>1.131</v>
      </c>
      <c r="AV1778" s="19">
        <v>1.3149999999999999</v>
      </c>
      <c r="AW1778" s="19">
        <v>1.042</v>
      </c>
      <c r="AX1778" s="19">
        <v>1.0029999999999999</v>
      </c>
      <c r="AY1778" s="19">
        <v>0.96</v>
      </c>
      <c r="AZ1778" s="19">
        <v>1.367</v>
      </c>
      <c r="BA1778" s="19">
        <v>1.07</v>
      </c>
      <c r="BB1778" s="19">
        <v>1.2689999999999999</v>
      </c>
      <c r="BC1778" s="19">
        <v>0.95599999999999996</v>
      </c>
      <c r="BD1778" s="19">
        <v>1.1379999999999999</v>
      </c>
      <c r="BE1778" s="19">
        <v>1.2869999999999999</v>
      </c>
      <c r="BF1778" s="19">
        <v>0.98099999999999998</v>
      </c>
      <c r="BG1778" s="19">
        <v>0.90600000000000003</v>
      </c>
      <c r="BH1778" s="19">
        <v>1.0980000000000001</v>
      </c>
      <c r="BI1778" s="19">
        <v>1.141</v>
      </c>
      <c r="BJ1778" s="19">
        <v>1.117</v>
      </c>
      <c r="BK1778" s="19">
        <v>1.244</v>
      </c>
      <c r="BL1778" s="19"/>
      <c r="BM1778" s="19">
        <v>1.095</v>
      </c>
      <c r="BN1778" s="19">
        <v>0.97199999999999998</v>
      </c>
      <c r="BO1778" s="19">
        <v>1.0920000000000001</v>
      </c>
      <c r="BP1778" s="19">
        <v>1.056</v>
      </c>
      <c r="BQ1778" s="19">
        <v>0.94299999999999995</v>
      </c>
      <c r="BR1778" s="19">
        <v>0.76500000000000001</v>
      </c>
      <c r="BS1778" s="19">
        <v>0.97799999999999998</v>
      </c>
      <c r="BT1778" s="19">
        <v>1.2210000000000001</v>
      </c>
      <c r="BU1778" s="19">
        <v>0.89400000000000002</v>
      </c>
      <c r="BV1778" s="19">
        <v>1.159</v>
      </c>
      <c r="BW1778" s="19">
        <v>1.075</v>
      </c>
      <c r="BX1778" s="19">
        <v>0.95599999999999996</v>
      </c>
      <c r="BY1778" s="19">
        <v>0.96399999999999997</v>
      </c>
      <c r="BZ1778" s="19">
        <v>1.0269999999999999</v>
      </c>
      <c r="CA1778" s="19">
        <v>0.88200000000000001</v>
      </c>
      <c r="CB1778" s="19">
        <v>1.1160000000000001</v>
      </c>
      <c r="CC1778" s="19">
        <v>1.016</v>
      </c>
      <c r="CD1778" s="19">
        <v>1.006</v>
      </c>
      <c r="CE1778" s="19"/>
      <c r="CF1778" s="19">
        <v>1.1279999999999999</v>
      </c>
      <c r="CG1778" s="19">
        <v>1.1259999999999999</v>
      </c>
      <c r="CH1778" s="19">
        <v>0.87</v>
      </c>
      <c r="CI1778" s="19">
        <v>1.0920000000000001</v>
      </c>
      <c r="CJ1778" s="19">
        <v>0.99099999999999999</v>
      </c>
      <c r="CK1778" s="19">
        <v>1.0960000000000001</v>
      </c>
      <c r="CL1778" s="19">
        <v>1.3109999999999999</v>
      </c>
      <c r="CM1778" s="19">
        <v>1.1519999999999999</v>
      </c>
      <c r="CN1778" s="19">
        <v>1.524</v>
      </c>
      <c r="CO1778" s="19">
        <v>0.82499999999999996</v>
      </c>
      <c r="CP1778" s="19">
        <v>1.458</v>
      </c>
      <c r="CQ1778" s="19">
        <v>1.4139999999999999</v>
      </c>
      <c r="CR1778" s="19">
        <v>1.4219999999999999</v>
      </c>
      <c r="CS1778" s="19">
        <v>1.137</v>
      </c>
      <c r="CT1778" s="19">
        <v>1.1870000000000001</v>
      </c>
      <c r="CU1778" s="19">
        <v>1.2410000000000001</v>
      </c>
      <c r="CV1778" s="19">
        <v>0.97299999999999998</v>
      </c>
      <c r="CW1778" s="19">
        <v>0.996</v>
      </c>
    </row>
    <row r="1779" spans="1:101" s="1" customFormat="1" ht="15" x14ac:dyDescent="0.2">
      <c r="A1779" s="19">
        <v>2974</v>
      </c>
      <c r="B1779" s="19">
        <v>569.20000000000005</v>
      </c>
      <c r="C1779" s="19">
        <v>1544.7</v>
      </c>
      <c r="D1779" s="19">
        <v>315.08479999999997</v>
      </c>
      <c r="E1779" s="19">
        <v>317.09140000000002</v>
      </c>
      <c r="F1779" s="19">
        <v>162.053</v>
      </c>
      <c r="G1779" s="20">
        <v>10829.58065</v>
      </c>
      <c r="H1779" s="19">
        <v>2</v>
      </c>
      <c r="I1779" s="19">
        <v>2</v>
      </c>
      <c r="J1779" s="19" t="s">
        <v>109</v>
      </c>
      <c r="M1779" s="10"/>
      <c r="N1779" s="10"/>
      <c r="U1779" s="21">
        <v>5</v>
      </c>
      <c r="V1779" s="21">
        <v>81</v>
      </c>
      <c r="W1779" s="21">
        <v>736</v>
      </c>
      <c r="X1779" s="19">
        <v>0.05</v>
      </c>
      <c r="Y1779" s="19">
        <v>0.51900000000000002</v>
      </c>
      <c r="Z1779" s="19">
        <v>0.52500000000000002</v>
      </c>
      <c r="AA1779" s="19">
        <v>0.64700000000000002</v>
      </c>
      <c r="AB1779" s="22">
        <f t="shared" si="437"/>
        <v>1.0322222222222224</v>
      </c>
      <c r="AC1779" s="22">
        <f t="shared" si="438"/>
        <v>1.2562777777777776</v>
      </c>
      <c r="AD1779" s="22">
        <f t="shared" si="439"/>
        <v>1.0466111111111109</v>
      </c>
      <c r="AE1779" s="22">
        <f t="shared" si="440"/>
        <v>0.82165126254809207</v>
      </c>
      <c r="AF1779" s="22">
        <f t="shared" si="441"/>
        <v>0.98625192419979857</v>
      </c>
      <c r="AG1779" s="22">
        <f t="shared" si="442"/>
        <v>-0.28340190116112812</v>
      </c>
      <c r="AH1779" s="22">
        <f t="shared" si="443"/>
        <v>-1.9971885027883125E-2</v>
      </c>
      <c r="AI1779" s="22">
        <f t="shared" si="444"/>
        <v>-1.4896939348774829</v>
      </c>
      <c r="AJ1779" s="22">
        <f t="shared" si="445"/>
        <v>-7.735115223403928E-2</v>
      </c>
      <c r="AK1779" s="22">
        <f t="shared" si="451"/>
        <v>0</v>
      </c>
      <c r="AL1779" s="22" t="str">
        <f t="shared" si="446"/>
        <v>Increase</v>
      </c>
      <c r="AM1779" s="24">
        <f t="shared" si="447"/>
        <v>3.2382178702018614E-2</v>
      </c>
      <c r="AN1779" s="24">
        <f t="shared" si="448"/>
        <v>0.83685236491004134</v>
      </c>
      <c r="AO1779" s="25">
        <v>1.07193</v>
      </c>
      <c r="AP1779" s="24">
        <f t="shared" si="449"/>
        <v>0.83685236491004134</v>
      </c>
      <c r="AQ1779" s="25">
        <v>0.57629200000000003</v>
      </c>
      <c r="AR1779" s="25">
        <v>0.71009599999999995</v>
      </c>
      <c r="AS1779" s="19">
        <v>2974</v>
      </c>
      <c r="AT1779" s="19">
        <v>1.115</v>
      </c>
      <c r="AU1779" s="19">
        <v>1.0289999999999999</v>
      </c>
      <c r="AV1779" s="19">
        <v>0.97499999999999998</v>
      </c>
      <c r="AW1779" s="19">
        <v>1.0569999999999999</v>
      </c>
      <c r="AX1779" s="19">
        <v>1.401</v>
      </c>
      <c r="AY1779" s="19">
        <v>1.145</v>
      </c>
      <c r="AZ1779" s="19">
        <v>1.2090000000000001</v>
      </c>
      <c r="BA1779" s="19">
        <v>1.1000000000000001</v>
      </c>
      <c r="BB1779" s="19">
        <v>0.63600000000000001</v>
      </c>
      <c r="BC1779" s="19">
        <v>0.84899999999999998</v>
      </c>
      <c r="BD1779" s="19">
        <v>1.0980000000000001</v>
      </c>
      <c r="BE1779" s="19">
        <v>1.1299999999999999</v>
      </c>
      <c r="BF1779" s="19">
        <v>1.335</v>
      </c>
      <c r="BG1779" s="19">
        <v>1.206</v>
      </c>
      <c r="BH1779" s="19">
        <v>1.0900000000000001</v>
      </c>
      <c r="BI1779" s="19">
        <v>0.995</v>
      </c>
      <c r="BJ1779" s="19">
        <v>0.68400000000000005</v>
      </c>
      <c r="BK1779" s="19">
        <v>0.52600000000000002</v>
      </c>
      <c r="BL1779" s="19"/>
      <c r="BM1779" s="19">
        <v>1.6180000000000001</v>
      </c>
      <c r="BN1779" s="19">
        <v>1.3260000000000001</v>
      </c>
      <c r="BO1779" s="19">
        <v>1.371</v>
      </c>
      <c r="BP1779" s="19">
        <v>1.2809999999999999</v>
      </c>
      <c r="BQ1779" s="19">
        <v>1.4319999999999999</v>
      </c>
      <c r="BR1779" s="19">
        <v>1.742</v>
      </c>
      <c r="BS1779" s="19">
        <v>1.1639999999999999</v>
      </c>
      <c r="BT1779" s="19">
        <v>0.91900000000000004</v>
      </c>
      <c r="BU1779" s="19">
        <v>0.89900000000000002</v>
      </c>
      <c r="BV1779" s="19">
        <v>1.0109999999999999</v>
      </c>
      <c r="BW1779" s="19">
        <v>1.2829999999999999</v>
      </c>
      <c r="BX1779" s="19">
        <v>2.0169999999999999</v>
      </c>
      <c r="BY1779" s="19">
        <v>1.248</v>
      </c>
      <c r="BZ1779" s="19">
        <v>1.633</v>
      </c>
      <c r="CA1779" s="19">
        <v>1.272</v>
      </c>
      <c r="CB1779" s="19">
        <v>0.97299999999999998</v>
      </c>
      <c r="CC1779" s="19">
        <v>0.80800000000000005</v>
      </c>
      <c r="CD1779" s="19">
        <v>0.61599999999999999</v>
      </c>
      <c r="CE1779" s="19"/>
      <c r="CF1779" s="19">
        <v>0.998</v>
      </c>
      <c r="CG1779" s="19">
        <v>1.137</v>
      </c>
      <c r="CH1779" s="19">
        <v>1.0229999999999999</v>
      </c>
      <c r="CI1779" s="19">
        <v>1.119</v>
      </c>
      <c r="CJ1779" s="19">
        <v>1.0529999999999999</v>
      </c>
      <c r="CK1779" s="19">
        <v>1.135</v>
      </c>
      <c r="CL1779" s="19">
        <v>1.05</v>
      </c>
      <c r="CM1779" s="19">
        <v>0.68</v>
      </c>
      <c r="CN1779" s="19">
        <v>0.495</v>
      </c>
      <c r="CO1779" s="19">
        <v>1.274</v>
      </c>
      <c r="CP1779" s="19">
        <v>1.1639999999999999</v>
      </c>
      <c r="CQ1779" s="19">
        <v>1.0960000000000001</v>
      </c>
      <c r="CR1779" s="19">
        <v>1.167</v>
      </c>
      <c r="CS1779" s="19">
        <v>1.1120000000000001</v>
      </c>
      <c r="CT1779" s="19">
        <v>0.99399999999999999</v>
      </c>
      <c r="CU1779" s="19">
        <v>1.101</v>
      </c>
      <c r="CV1779" s="19">
        <v>1.1259999999999999</v>
      </c>
      <c r="CW1779" s="19">
        <v>1.115</v>
      </c>
    </row>
    <row r="1780" spans="1:101" s="1" customFormat="1" ht="15" x14ac:dyDescent="0.2">
      <c r="A1780" s="19">
        <v>2978</v>
      </c>
      <c r="B1780" s="19">
        <v>568.1</v>
      </c>
      <c r="C1780" s="19">
        <v>1546.3</v>
      </c>
      <c r="D1780" s="19">
        <v>336.06009999999998</v>
      </c>
      <c r="E1780" s="19">
        <v>338.06630000000001</v>
      </c>
      <c r="F1780" s="19">
        <v>204.0035</v>
      </c>
      <c r="G1780" s="20">
        <v>5569</v>
      </c>
      <c r="H1780" s="19">
        <v>2</v>
      </c>
      <c r="I1780" s="19">
        <v>2</v>
      </c>
      <c r="J1780" s="19" t="s">
        <v>103</v>
      </c>
      <c r="M1780" s="10"/>
      <c r="N1780" s="10"/>
      <c r="U1780" s="21">
        <v>0</v>
      </c>
      <c r="V1780" s="21">
        <v>4</v>
      </c>
      <c r="W1780" s="21">
        <v>142</v>
      </c>
      <c r="X1780" s="19">
        <v>0.05</v>
      </c>
      <c r="Y1780" s="19">
        <v>1.0609999999999999</v>
      </c>
      <c r="Z1780" s="19">
        <v>1.0169999999999999</v>
      </c>
      <c r="AA1780" s="19">
        <v>1.1359999999999999</v>
      </c>
      <c r="AB1780" s="22">
        <f t="shared" si="437"/>
        <v>1.1277222222222223</v>
      </c>
      <c r="AC1780" s="22">
        <f t="shared" si="438"/>
        <v>0.85933333333333328</v>
      </c>
      <c r="AD1780" s="22">
        <f t="shared" si="439"/>
        <v>1.0264444444444445</v>
      </c>
      <c r="AE1780" s="22">
        <f t="shared" si="440"/>
        <v>1.3123222136022759</v>
      </c>
      <c r="AF1780" s="22">
        <f t="shared" si="441"/>
        <v>1.0986685429746699</v>
      </c>
      <c r="AG1780" s="22">
        <f t="shared" si="442"/>
        <v>0.39212198740534937</v>
      </c>
      <c r="AH1780" s="22">
        <f t="shared" si="443"/>
        <v>0.13575620563911953</v>
      </c>
      <c r="AI1780" s="22">
        <f t="shared" si="444"/>
        <v>-2.0271785556804085</v>
      </c>
      <c r="AJ1780" s="22">
        <f t="shared" si="445"/>
        <v>-0.46153732642415024</v>
      </c>
      <c r="AK1780" s="22">
        <f t="shared" si="451"/>
        <v>0</v>
      </c>
      <c r="AL1780" s="22" t="str">
        <f t="shared" si="446"/>
        <v>Lowering</v>
      </c>
      <c r="AM1780" s="24">
        <f t="shared" si="447"/>
        <v>9.3933703246609716E-3</v>
      </c>
      <c r="AN1780" s="24">
        <f t="shared" si="448"/>
        <v>0.34551163252086003</v>
      </c>
      <c r="AO1780" s="25">
        <v>1.27647</v>
      </c>
      <c r="AP1780" s="24">
        <f t="shared" si="449"/>
        <v>0.34551163252086003</v>
      </c>
      <c r="AQ1780" s="25">
        <v>0.91114799999999996</v>
      </c>
      <c r="AR1780" s="25">
        <v>0.92855600000000005</v>
      </c>
      <c r="AS1780" s="19">
        <v>2978</v>
      </c>
      <c r="AT1780" s="19">
        <v>1.1040000000000001</v>
      </c>
      <c r="AU1780" s="19">
        <v>1.1419999999999999</v>
      </c>
      <c r="AV1780" s="19">
        <v>1.621</v>
      </c>
      <c r="AW1780" s="19">
        <v>0.81</v>
      </c>
      <c r="AX1780" s="19">
        <v>1.238</v>
      </c>
      <c r="AY1780" s="19">
        <v>1.2350000000000001</v>
      </c>
      <c r="AZ1780" s="19">
        <v>0.89600000000000002</v>
      </c>
      <c r="BA1780" s="19">
        <v>0.64</v>
      </c>
      <c r="BB1780" s="19">
        <v>1.2869999999999999</v>
      </c>
      <c r="BC1780" s="19">
        <v>1.385</v>
      </c>
      <c r="BD1780" s="19">
        <v>1.796</v>
      </c>
      <c r="BE1780" s="19">
        <v>0.90100000000000002</v>
      </c>
      <c r="BF1780" s="19">
        <v>0.98</v>
      </c>
      <c r="BG1780" s="19">
        <v>0.70599999999999996</v>
      </c>
      <c r="BH1780" s="19">
        <v>1.1060000000000001</v>
      </c>
      <c r="BI1780" s="19">
        <v>1.1339999999999999</v>
      </c>
      <c r="BJ1780" s="19">
        <v>1.1990000000000001</v>
      </c>
      <c r="BK1780" s="19">
        <v>1.119</v>
      </c>
      <c r="BL1780" s="19"/>
      <c r="BM1780" s="19">
        <v>0.60399999999999998</v>
      </c>
      <c r="BN1780" s="19">
        <v>0.94099999999999995</v>
      </c>
      <c r="BO1780" s="19">
        <v>0.63600000000000001</v>
      </c>
      <c r="BP1780" s="19">
        <v>1.0640000000000001</v>
      </c>
      <c r="BQ1780" s="19">
        <v>0.45</v>
      </c>
      <c r="BR1780" s="19">
        <v>0.52500000000000002</v>
      </c>
      <c r="BS1780" s="19">
        <v>0.621</v>
      </c>
      <c r="BT1780" s="19">
        <v>1.3160000000000001</v>
      </c>
      <c r="BU1780" s="19">
        <v>1.373</v>
      </c>
      <c r="BV1780" s="19">
        <v>1.395</v>
      </c>
      <c r="BW1780" s="19">
        <v>0.754</v>
      </c>
      <c r="BX1780" s="19">
        <v>0.75700000000000001</v>
      </c>
      <c r="BY1780" s="19">
        <v>1.0089999999999999</v>
      </c>
      <c r="BZ1780" s="19">
        <v>0.88900000000000001</v>
      </c>
      <c r="CA1780" s="19">
        <v>0.52100000000000002</v>
      </c>
      <c r="CB1780" s="19">
        <v>1.018</v>
      </c>
      <c r="CC1780" s="19">
        <v>0.81499999999999995</v>
      </c>
      <c r="CD1780" s="19">
        <v>0.78</v>
      </c>
      <c r="CE1780" s="19"/>
      <c r="CF1780" s="19">
        <v>1.119</v>
      </c>
      <c r="CG1780" s="19">
        <v>1.1830000000000001</v>
      </c>
      <c r="CH1780" s="19">
        <v>0.72699999999999998</v>
      </c>
      <c r="CI1780" s="19">
        <v>1.0569999999999999</v>
      </c>
      <c r="CJ1780" s="19">
        <v>1.2</v>
      </c>
      <c r="CK1780" s="19">
        <v>0.59599999999999997</v>
      </c>
      <c r="CL1780" s="19">
        <v>1.038</v>
      </c>
      <c r="CM1780" s="19">
        <v>0.68799999999999994</v>
      </c>
      <c r="CN1780" s="19">
        <v>2.0990000000000002</v>
      </c>
      <c r="CO1780" s="19">
        <v>0.80700000000000005</v>
      </c>
      <c r="CP1780" s="19">
        <v>0.79300000000000004</v>
      </c>
      <c r="CQ1780" s="19">
        <v>0.95099999999999996</v>
      </c>
      <c r="CR1780" s="19">
        <v>0.80300000000000005</v>
      </c>
      <c r="CS1780" s="19">
        <v>0.94699999999999995</v>
      </c>
      <c r="CT1780" s="19">
        <v>0.95499999999999996</v>
      </c>
      <c r="CU1780" s="19">
        <v>1.325</v>
      </c>
      <c r="CV1780" s="19">
        <v>0.87</v>
      </c>
      <c r="CW1780" s="19">
        <v>1.3180000000000001</v>
      </c>
    </row>
    <row r="1781" spans="1:101" s="1" customFormat="1" ht="15" x14ac:dyDescent="0.2">
      <c r="A1781" s="19">
        <v>2980</v>
      </c>
      <c r="B1781" s="19">
        <v>568.1</v>
      </c>
      <c r="C1781" s="19">
        <v>1546.5</v>
      </c>
      <c r="D1781" s="19">
        <v>354.11619999999999</v>
      </c>
      <c r="E1781" s="19">
        <v>356.12479999999999</v>
      </c>
      <c r="F1781" s="19">
        <v>120.0579</v>
      </c>
      <c r="G1781" s="20">
        <v>5407.3333329999996</v>
      </c>
      <c r="H1781" s="19">
        <v>1</v>
      </c>
      <c r="I1781" s="19">
        <v>1</v>
      </c>
      <c r="J1781" s="19" t="s">
        <v>131</v>
      </c>
      <c r="M1781" s="10"/>
      <c r="N1781" s="10"/>
      <c r="O1781" s="19" t="s">
        <v>663</v>
      </c>
      <c r="P1781" s="19" t="s">
        <v>728</v>
      </c>
      <c r="Q1781" s="19">
        <v>1.17</v>
      </c>
      <c r="R1781" s="19">
        <v>164.5</v>
      </c>
      <c r="T1781" s="19" t="s">
        <v>185</v>
      </c>
      <c r="X1781" s="19">
        <v>0</v>
      </c>
      <c r="Y1781" s="19">
        <v>0.997</v>
      </c>
      <c r="Z1781" s="19">
        <v>1.093</v>
      </c>
      <c r="AA1781" s="19">
        <v>1.0109999999999999</v>
      </c>
      <c r="AB1781" s="22">
        <f t="shared" si="437"/>
        <v>0.97683333333333344</v>
      </c>
      <c r="AC1781" s="22">
        <f t="shared" si="438"/>
        <v>0.98055555555555585</v>
      </c>
      <c r="AD1781" s="22">
        <f t="shared" si="439"/>
        <v>0.92022222222222239</v>
      </c>
      <c r="AE1781" s="22">
        <f t="shared" si="440"/>
        <v>0.99620396600566552</v>
      </c>
      <c r="AF1781" s="22">
        <f t="shared" si="441"/>
        <v>1.061518956773726</v>
      </c>
      <c r="AG1781" s="22">
        <f t="shared" si="442"/>
        <v>-5.4869403260527196E-3</v>
      </c>
      <c r="AH1781" s="22">
        <f t="shared" si="443"/>
        <v>8.6130135349973908E-2</v>
      </c>
      <c r="AI1781" s="22">
        <f t="shared" si="444"/>
        <v>-3.3390871878331979E-2</v>
      </c>
      <c r="AJ1781" s="22">
        <f t="shared" si="445"/>
        <v>-1.0285168447954849</v>
      </c>
      <c r="AK1781" s="22" t="str">
        <f t="shared" si="451"/>
        <v>Isomer 2 of 4-Hydroxystyrene</v>
      </c>
      <c r="AL1781" s="22" t="str">
        <f t="shared" si="446"/>
        <v>Increase</v>
      </c>
      <c r="AM1781" s="24">
        <f t="shared" si="447"/>
        <v>0.92599603719780987</v>
      </c>
      <c r="AN1781" s="24">
        <f t="shared" si="448"/>
        <v>9.364468976221095E-2</v>
      </c>
      <c r="AO1781" s="25">
        <v>0.441886</v>
      </c>
      <c r="AP1781" s="24">
        <f t="shared" si="449"/>
        <v>9.364468976221095E-2</v>
      </c>
      <c r="AQ1781" s="25">
        <v>0.93065200000000003</v>
      </c>
      <c r="AR1781" s="25">
        <v>0.94689100000000004</v>
      </c>
      <c r="AS1781" s="19">
        <v>2980</v>
      </c>
      <c r="AT1781" s="19">
        <v>1.349</v>
      </c>
      <c r="AU1781" s="19">
        <v>0.98499999999999999</v>
      </c>
      <c r="AV1781" s="19">
        <v>0.96399999999999997</v>
      </c>
      <c r="AW1781" s="19">
        <v>0.97099999999999997</v>
      </c>
      <c r="AX1781" s="19">
        <v>0.94099999999999995</v>
      </c>
      <c r="AY1781" s="19">
        <v>0.89800000000000002</v>
      </c>
      <c r="AZ1781" s="19">
        <v>0.95499999999999996</v>
      </c>
      <c r="BA1781" s="19">
        <v>1.0780000000000001</v>
      </c>
      <c r="BB1781" s="19">
        <v>0.86699999999999999</v>
      </c>
      <c r="BC1781" s="19">
        <v>1.0029999999999999</v>
      </c>
      <c r="BD1781" s="19">
        <v>0.98599999999999999</v>
      </c>
      <c r="BE1781" s="19">
        <v>0.96699999999999997</v>
      </c>
      <c r="BF1781" s="19">
        <v>0.96799999999999997</v>
      </c>
      <c r="BG1781" s="19">
        <v>0.97499999999999998</v>
      </c>
      <c r="BH1781" s="19">
        <v>0.83399999999999996</v>
      </c>
      <c r="BI1781" s="19">
        <v>0.90500000000000003</v>
      </c>
      <c r="BJ1781" s="19">
        <v>0.89500000000000002</v>
      </c>
      <c r="BK1781" s="19">
        <v>1.042</v>
      </c>
      <c r="BL1781" s="19"/>
      <c r="BM1781" s="19">
        <v>1.115</v>
      </c>
      <c r="BN1781" s="19">
        <v>1.083</v>
      </c>
      <c r="BO1781" s="19">
        <v>1.0229999999999999</v>
      </c>
      <c r="BP1781" s="19">
        <v>0.878</v>
      </c>
      <c r="BQ1781" s="19">
        <v>0.84299999999999997</v>
      </c>
      <c r="BR1781" s="19">
        <v>0.84399999999999997</v>
      </c>
      <c r="BS1781" s="19">
        <v>0.879</v>
      </c>
      <c r="BT1781" s="19">
        <v>1.0900000000000001</v>
      </c>
      <c r="BU1781" s="19">
        <v>0.98899999999999999</v>
      </c>
      <c r="BV1781" s="19">
        <v>1.002</v>
      </c>
      <c r="BW1781" s="19">
        <v>0.77200000000000002</v>
      </c>
      <c r="BX1781" s="19">
        <v>0.83499999999999996</v>
      </c>
      <c r="BY1781" s="19">
        <v>1.1439999999999999</v>
      </c>
      <c r="BZ1781" s="19">
        <v>1.1140000000000001</v>
      </c>
      <c r="CA1781" s="19">
        <v>1.0289999999999999</v>
      </c>
      <c r="CB1781" s="19">
        <v>1.204</v>
      </c>
      <c r="CC1781" s="19">
        <v>0.86599999999999999</v>
      </c>
      <c r="CD1781" s="19">
        <v>0.94</v>
      </c>
      <c r="CE1781" s="19"/>
      <c r="CF1781" s="19">
        <v>1.06</v>
      </c>
      <c r="CG1781" s="19">
        <v>0.86099999999999999</v>
      </c>
      <c r="CH1781" s="19">
        <v>0.77200000000000002</v>
      </c>
      <c r="CI1781" s="19">
        <v>1.046</v>
      </c>
      <c r="CJ1781" s="19">
        <v>0.94399999999999995</v>
      </c>
      <c r="CK1781" s="19">
        <v>0.84399999999999997</v>
      </c>
      <c r="CL1781" s="19">
        <v>0.88300000000000001</v>
      </c>
      <c r="CM1781" s="19">
        <v>0.995</v>
      </c>
      <c r="CN1781" s="19">
        <v>0.97799999999999998</v>
      </c>
      <c r="CO1781" s="19">
        <v>0.93400000000000005</v>
      </c>
      <c r="CP1781" s="19">
        <v>0.98699999999999999</v>
      </c>
      <c r="CQ1781" s="19">
        <v>0.84199999999999997</v>
      </c>
      <c r="CR1781" s="19">
        <v>0.86699999999999999</v>
      </c>
      <c r="CS1781" s="19">
        <v>0.8</v>
      </c>
      <c r="CT1781" s="19">
        <v>0.95099999999999996</v>
      </c>
      <c r="CU1781" s="19">
        <v>0.83699999999999997</v>
      </c>
      <c r="CV1781" s="19">
        <v>0.96</v>
      </c>
      <c r="CW1781" s="19">
        <v>1.0029999999999999</v>
      </c>
    </row>
    <row r="1782" spans="1:101" s="1" customFormat="1" ht="15" x14ac:dyDescent="0.2">
      <c r="A1782" s="19">
        <v>2981</v>
      </c>
      <c r="B1782" s="19">
        <v>568.20000000000005</v>
      </c>
      <c r="C1782" s="19">
        <v>1546.6</v>
      </c>
      <c r="D1782" s="19">
        <v>424.63709999999998</v>
      </c>
      <c r="E1782" s="19">
        <v>426.64690000000002</v>
      </c>
      <c r="F1782" s="19">
        <v>381.1576</v>
      </c>
      <c r="G1782" s="20">
        <v>17546</v>
      </c>
      <c r="H1782" s="19">
        <v>2</v>
      </c>
      <c r="I1782" s="19">
        <v>2</v>
      </c>
      <c r="J1782" s="19" t="s">
        <v>103</v>
      </c>
      <c r="M1782" s="10"/>
      <c r="N1782" s="10"/>
      <c r="U1782" s="21">
        <v>0</v>
      </c>
      <c r="V1782" s="21">
        <v>6</v>
      </c>
      <c r="W1782" s="21">
        <v>183</v>
      </c>
      <c r="X1782" s="19">
        <v>0.05</v>
      </c>
      <c r="Y1782" s="19">
        <v>0.38600000000000001</v>
      </c>
      <c r="Z1782" s="19">
        <v>0.27400000000000002</v>
      </c>
      <c r="AA1782" s="19">
        <v>0.27</v>
      </c>
      <c r="AB1782" s="22">
        <f t="shared" si="437"/>
        <v>0.26627777777777784</v>
      </c>
      <c r="AC1782" s="22">
        <f t="shared" si="438"/>
        <v>0.22261111111111109</v>
      </c>
      <c r="AD1782" s="22">
        <f t="shared" si="439"/>
        <v>0.24244444444444449</v>
      </c>
      <c r="AE1782" s="22">
        <f t="shared" si="440"/>
        <v>1.196156725729973</v>
      </c>
      <c r="AF1782" s="22">
        <f t="shared" si="441"/>
        <v>1.0983043079743355</v>
      </c>
      <c r="AG1782" s="22">
        <f t="shared" si="442"/>
        <v>0.25840643018816528</v>
      </c>
      <c r="AH1782" s="22">
        <f t="shared" si="443"/>
        <v>0.13527783829535556</v>
      </c>
      <c r="AI1782" s="22">
        <f t="shared" si="444"/>
        <v>-1.2899211373998267</v>
      </c>
      <c r="AJ1782" s="22">
        <f t="shared" si="445"/>
        <v>-0.68794615243940016</v>
      </c>
      <c r="AK1782" s="22">
        <f t="shared" si="451"/>
        <v>0</v>
      </c>
      <c r="AL1782" s="22" t="str">
        <f t="shared" si="446"/>
        <v>Lowering</v>
      </c>
      <c r="AM1782" s="24">
        <f t="shared" si="447"/>
        <v>5.1295452184227229E-2</v>
      </c>
      <c r="AN1782" s="24">
        <f t="shared" si="448"/>
        <v>0.20514165152997429</v>
      </c>
      <c r="AO1782" s="25">
        <v>1.0409200000000001</v>
      </c>
      <c r="AP1782" s="24">
        <f t="shared" si="449"/>
        <v>0.20514165152997429</v>
      </c>
      <c r="AQ1782" s="25">
        <v>0.72383299999999995</v>
      </c>
      <c r="AR1782" s="25">
        <v>0.82288499999999998</v>
      </c>
      <c r="AS1782" s="19">
        <v>2981</v>
      </c>
      <c r="AT1782" s="19">
        <v>0.29299999999999998</v>
      </c>
      <c r="AU1782" s="19">
        <v>0.29399999999999998</v>
      </c>
      <c r="AV1782" s="19">
        <v>0.33200000000000002</v>
      </c>
      <c r="AW1782" s="19">
        <v>0.35699999999999998</v>
      </c>
      <c r="AX1782" s="19">
        <v>0.30399999999999999</v>
      </c>
      <c r="AY1782" s="19">
        <v>0.27400000000000002</v>
      </c>
      <c r="AZ1782" s="19">
        <v>0.28100000000000003</v>
      </c>
      <c r="BA1782" s="19">
        <v>0.25700000000000001</v>
      </c>
      <c r="BB1782" s="19">
        <v>0.20799999999999999</v>
      </c>
      <c r="BC1782" s="19">
        <v>0.20899999999999999</v>
      </c>
      <c r="BD1782" s="19">
        <v>0.21099999999999999</v>
      </c>
      <c r="BE1782" s="19">
        <v>0.17799999999999999</v>
      </c>
      <c r="BF1782" s="19">
        <v>0.19400000000000001</v>
      </c>
      <c r="BG1782" s="19">
        <v>0.27800000000000002</v>
      </c>
      <c r="BH1782" s="19">
        <v>0.188</v>
      </c>
      <c r="BI1782" s="19">
        <v>0.311</v>
      </c>
      <c r="BJ1782" s="19">
        <v>0.376</v>
      </c>
      <c r="BK1782" s="19">
        <v>0.248</v>
      </c>
      <c r="BL1782" s="19"/>
      <c r="BM1782" s="19">
        <v>0.19500000000000001</v>
      </c>
      <c r="BN1782" s="19">
        <v>0.24099999999999999</v>
      </c>
      <c r="BO1782" s="19">
        <v>0.29599999999999999</v>
      </c>
      <c r="BP1782" s="19">
        <v>0.35699999999999998</v>
      </c>
      <c r="BQ1782" s="19">
        <v>0.191</v>
      </c>
      <c r="BR1782" s="19">
        <v>0.17299999999999999</v>
      </c>
      <c r="BS1782" s="19">
        <v>0.33600000000000002</v>
      </c>
      <c r="BT1782" s="19">
        <v>0.32600000000000001</v>
      </c>
      <c r="BU1782" s="19">
        <v>0.14899999999999999</v>
      </c>
      <c r="BV1782" s="19">
        <v>0.19500000000000001</v>
      </c>
      <c r="BW1782" s="19">
        <v>0.13900000000000001</v>
      </c>
      <c r="BX1782" s="19">
        <v>0.15</v>
      </c>
      <c r="BY1782" s="19">
        <v>0.16600000000000001</v>
      </c>
      <c r="BZ1782" s="19">
        <v>0.13700000000000001</v>
      </c>
      <c r="CA1782" s="19">
        <v>0.24199999999999999</v>
      </c>
      <c r="CB1782" s="19">
        <v>0.25600000000000001</v>
      </c>
      <c r="CC1782" s="19">
        <v>0.20300000000000001</v>
      </c>
      <c r="CD1782" s="19">
        <v>0.255</v>
      </c>
      <c r="CE1782" s="19"/>
      <c r="CF1782" s="19">
        <v>0.28399999999999997</v>
      </c>
      <c r="CG1782" s="19">
        <v>0.186</v>
      </c>
      <c r="CH1782" s="19">
        <v>0.26300000000000001</v>
      </c>
      <c r="CI1782" s="19">
        <v>0.28100000000000003</v>
      </c>
      <c r="CJ1782" s="19">
        <v>0.28499999999999998</v>
      </c>
      <c r="CK1782" s="19">
        <v>0.318</v>
      </c>
      <c r="CL1782" s="19">
        <v>0.24399999999999999</v>
      </c>
      <c r="CM1782" s="19">
        <v>0.248</v>
      </c>
      <c r="CN1782" s="19">
        <v>0.318</v>
      </c>
      <c r="CO1782" s="19">
        <v>0.20200000000000001</v>
      </c>
      <c r="CP1782" s="19">
        <v>0.186</v>
      </c>
      <c r="CQ1782" s="19">
        <v>0.128</v>
      </c>
      <c r="CR1782" s="19">
        <v>0.19</v>
      </c>
      <c r="CS1782" s="19">
        <v>0.20699999999999999</v>
      </c>
      <c r="CT1782" s="19">
        <v>0.28499999999999998</v>
      </c>
      <c r="CU1782" s="19">
        <v>0.26400000000000001</v>
      </c>
      <c r="CV1782" s="19">
        <v>0.221</v>
      </c>
      <c r="CW1782" s="19">
        <v>0.254</v>
      </c>
    </row>
    <row r="1783" spans="1:101" s="1" customFormat="1" ht="15" x14ac:dyDescent="0.2">
      <c r="A1783" s="19">
        <v>2982</v>
      </c>
      <c r="B1783" s="19">
        <v>568.29999999999995</v>
      </c>
      <c r="C1783" s="19">
        <v>1547.5</v>
      </c>
      <c r="D1783" s="19">
        <v>441.61630000000002</v>
      </c>
      <c r="E1783" s="19">
        <v>443.62580000000003</v>
      </c>
      <c r="F1783" s="19">
        <v>415.11590000000001</v>
      </c>
      <c r="G1783" s="20">
        <v>32096.25</v>
      </c>
      <c r="H1783" s="19">
        <v>2</v>
      </c>
      <c r="I1783" s="19">
        <v>2</v>
      </c>
      <c r="J1783" s="19" t="s">
        <v>103</v>
      </c>
      <c r="M1783" s="10"/>
      <c r="N1783" s="10"/>
      <c r="U1783" s="21">
        <v>0</v>
      </c>
      <c r="V1783" s="21">
        <v>13</v>
      </c>
      <c r="W1783" s="21">
        <v>324</v>
      </c>
      <c r="X1783" s="19">
        <v>0.05</v>
      </c>
      <c r="Y1783" s="19">
        <v>0.16800000000000001</v>
      </c>
      <c r="Z1783" s="19">
        <v>0.16300000000000001</v>
      </c>
      <c r="AA1783" s="19">
        <v>0.14899999999999999</v>
      </c>
      <c r="AB1783" s="22">
        <f t="shared" si="437"/>
        <v>0.29372222222222216</v>
      </c>
      <c r="AC1783" s="22">
        <f t="shared" si="438"/>
        <v>0.33805555555555555</v>
      </c>
      <c r="AD1783" s="22">
        <f t="shared" si="439"/>
        <v>0.29305555555555557</v>
      </c>
      <c r="AE1783" s="22">
        <f t="shared" si="440"/>
        <v>0.86885784716516001</v>
      </c>
      <c r="AF1783" s="22">
        <f t="shared" si="441"/>
        <v>1.0022748815165874</v>
      </c>
      <c r="AG1783" s="22">
        <f t="shared" si="442"/>
        <v>-0.20280793622014912</v>
      </c>
      <c r="AH1783" s="22">
        <f t="shared" si="443"/>
        <v>3.2782328990317057E-3</v>
      </c>
      <c r="AI1783" s="22">
        <f t="shared" si="444"/>
        <v>-1.0499056293698459</v>
      </c>
      <c r="AJ1783" s="22">
        <f t="shared" si="445"/>
        <v>-1.170845049875876E-2</v>
      </c>
      <c r="AK1783" s="22">
        <f t="shared" si="451"/>
        <v>0</v>
      </c>
      <c r="AL1783" s="22" t="str">
        <f t="shared" si="446"/>
        <v>Increase</v>
      </c>
      <c r="AM1783" s="24">
        <f t="shared" si="447"/>
        <v>8.9144462480257911E-2</v>
      </c>
      <c r="AN1783" s="24">
        <f t="shared" si="448"/>
        <v>0.97340046528753299</v>
      </c>
      <c r="AO1783" s="25">
        <v>0.88183500000000004</v>
      </c>
      <c r="AP1783" s="24">
        <f t="shared" si="449"/>
        <v>0.97340046528753299</v>
      </c>
      <c r="AQ1783" s="25">
        <v>0.49122100000000002</v>
      </c>
      <c r="AR1783" s="25">
        <v>0.64044500000000004</v>
      </c>
      <c r="AS1783" s="19">
        <v>2982</v>
      </c>
      <c r="AT1783" s="19">
        <v>0.33900000000000002</v>
      </c>
      <c r="AU1783" s="19">
        <v>0.30499999999999999</v>
      </c>
      <c r="AV1783" s="19">
        <v>0.29399999999999998</v>
      </c>
      <c r="AW1783" s="19">
        <v>0.307</v>
      </c>
      <c r="AX1783" s="19">
        <v>0.40899999999999997</v>
      </c>
      <c r="AY1783" s="19">
        <v>0.315</v>
      </c>
      <c r="AZ1783" s="19">
        <v>0.30299999999999999</v>
      </c>
      <c r="BA1783" s="19">
        <v>0.28499999999999998</v>
      </c>
      <c r="BB1783" s="19">
        <v>0.20200000000000001</v>
      </c>
      <c r="BC1783" s="19">
        <v>0.22600000000000001</v>
      </c>
      <c r="BD1783" s="19">
        <v>0.34200000000000003</v>
      </c>
      <c r="BE1783" s="19">
        <v>0.308</v>
      </c>
      <c r="BF1783" s="19">
        <v>0.34499999999999997</v>
      </c>
      <c r="BG1783" s="19">
        <v>0.35599999999999998</v>
      </c>
      <c r="BH1783" s="19">
        <v>0.316</v>
      </c>
      <c r="BI1783" s="19">
        <v>0.25700000000000001</v>
      </c>
      <c r="BJ1783" s="19">
        <v>0.22800000000000001</v>
      </c>
      <c r="BK1783" s="19">
        <v>0.15</v>
      </c>
      <c r="BL1783" s="19"/>
      <c r="BM1783" s="19">
        <v>0.442</v>
      </c>
      <c r="BN1783" s="19">
        <v>0.34599999999999997</v>
      </c>
      <c r="BO1783" s="19">
        <v>0.34100000000000003</v>
      </c>
      <c r="BP1783" s="19">
        <v>0.33800000000000002</v>
      </c>
      <c r="BQ1783" s="19">
        <v>0.442</v>
      </c>
      <c r="BR1783" s="19">
        <v>0.46700000000000003</v>
      </c>
      <c r="BS1783" s="19">
        <v>0.313</v>
      </c>
      <c r="BT1783" s="19">
        <v>0.26100000000000001</v>
      </c>
      <c r="BU1783" s="19">
        <v>0.26300000000000001</v>
      </c>
      <c r="BV1783" s="19">
        <v>0.308</v>
      </c>
      <c r="BW1783" s="19">
        <v>0.33900000000000002</v>
      </c>
      <c r="BX1783" s="19">
        <v>0.49099999999999999</v>
      </c>
      <c r="BY1783" s="19">
        <v>0.33100000000000002</v>
      </c>
      <c r="BZ1783" s="19">
        <v>0.42299999999999999</v>
      </c>
      <c r="CA1783" s="19">
        <v>0.33700000000000002</v>
      </c>
      <c r="CB1783" s="19">
        <v>0.23599999999999999</v>
      </c>
      <c r="CC1783" s="19">
        <v>0.22900000000000001</v>
      </c>
      <c r="CD1783" s="19">
        <v>0.17799999999999999</v>
      </c>
      <c r="CE1783" s="19"/>
      <c r="CF1783" s="19">
        <v>0.26600000000000001</v>
      </c>
      <c r="CG1783" s="19">
        <v>0.35</v>
      </c>
      <c r="CH1783" s="19">
        <v>0.28000000000000003</v>
      </c>
      <c r="CI1783" s="19">
        <v>0.34</v>
      </c>
      <c r="CJ1783" s="19">
        <v>0.31900000000000001</v>
      </c>
      <c r="CK1783" s="19">
        <v>0.33500000000000002</v>
      </c>
      <c r="CL1783" s="19">
        <v>0.28000000000000003</v>
      </c>
      <c r="CM1783" s="19">
        <v>0.20799999999999999</v>
      </c>
      <c r="CN1783" s="19">
        <v>0.13</v>
      </c>
      <c r="CO1783" s="19">
        <v>0.32600000000000001</v>
      </c>
      <c r="CP1783" s="19">
        <v>0.379</v>
      </c>
      <c r="CQ1783" s="19">
        <v>0.32200000000000001</v>
      </c>
      <c r="CR1783" s="19">
        <v>0.313</v>
      </c>
      <c r="CS1783" s="19">
        <v>0.28299999999999997</v>
      </c>
      <c r="CT1783" s="19">
        <v>0.25</v>
      </c>
      <c r="CU1783" s="19">
        <v>0.28199999999999997</v>
      </c>
      <c r="CV1783" s="19">
        <v>0.32200000000000001</v>
      </c>
      <c r="CW1783" s="19">
        <v>0.28999999999999998</v>
      </c>
    </row>
    <row r="1784" spans="1:101" s="1" customFormat="1" ht="15" x14ac:dyDescent="0.2">
      <c r="A1784" s="19">
        <v>2983</v>
      </c>
      <c r="B1784" s="19">
        <v>569.70000000000005</v>
      </c>
      <c r="C1784" s="19">
        <v>1549.8</v>
      </c>
      <c r="D1784" s="19">
        <v>621.18399999999997</v>
      </c>
      <c r="E1784" s="19">
        <v>625.19880000000001</v>
      </c>
      <c r="F1784" s="19">
        <v>154.0746</v>
      </c>
      <c r="G1784" s="20">
        <v>3166.909091</v>
      </c>
      <c r="H1784" s="19">
        <v>1</v>
      </c>
      <c r="I1784" s="19">
        <v>2</v>
      </c>
      <c r="J1784" s="19" t="s">
        <v>103</v>
      </c>
      <c r="M1784" s="10"/>
      <c r="N1784" s="10"/>
      <c r="U1784" s="21">
        <v>0</v>
      </c>
      <c r="V1784" s="21">
        <v>23</v>
      </c>
      <c r="W1784" s="21">
        <v>301</v>
      </c>
      <c r="X1784" s="19">
        <v>0.05</v>
      </c>
      <c r="Y1784" s="19">
        <v>1.587</v>
      </c>
      <c r="Z1784" s="19">
        <v>1.2529999999999999</v>
      </c>
      <c r="AA1784" s="19">
        <v>1.5660000000000001</v>
      </c>
      <c r="AB1784" s="22">
        <f t="shared" si="437"/>
        <v>1.2459444444444445</v>
      </c>
      <c r="AC1784" s="22">
        <f t="shared" si="438"/>
        <v>1.3630555555555557</v>
      </c>
      <c r="AD1784" s="22">
        <f t="shared" si="439"/>
        <v>1.1819999999999999</v>
      </c>
      <c r="AE1784" s="22">
        <f t="shared" si="440"/>
        <v>0.91408192378235176</v>
      </c>
      <c r="AF1784" s="22">
        <f t="shared" si="441"/>
        <v>1.0540985147584134</v>
      </c>
      <c r="AG1784" s="22">
        <f t="shared" si="442"/>
        <v>-0.12960462354494937</v>
      </c>
      <c r="AH1784" s="22">
        <f t="shared" si="443"/>
        <v>7.6009705790795717E-2</v>
      </c>
      <c r="AI1784" s="22">
        <f t="shared" si="444"/>
        <v>-0.43900842749406471</v>
      </c>
      <c r="AJ1784" s="22">
        <f t="shared" si="445"/>
        <v>-0.22234124017348381</v>
      </c>
      <c r="AK1784" s="22">
        <f t="shared" si="451"/>
        <v>0</v>
      </c>
      <c r="AL1784" s="22" t="str">
        <f t="shared" si="446"/>
        <v>Increase</v>
      </c>
      <c r="AM1784" s="24">
        <f t="shared" si="447"/>
        <v>0.36390797441636691</v>
      </c>
      <c r="AN1784" s="24">
        <f t="shared" si="448"/>
        <v>0.59931998479280713</v>
      </c>
      <c r="AO1784" s="25">
        <v>0.57436500000000001</v>
      </c>
      <c r="AP1784" s="24">
        <f t="shared" si="449"/>
        <v>0.59931998479280713</v>
      </c>
      <c r="AQ1784" s="25">
        <v>0.781277</v>
      </c>
      <c r="AR1784" s="25">
        <v>0.85290100000000002</v>
      </c>
      <c r="AS1784" s="19">
        <v>2983</v>
      </c>
      <c r="AT1784" s="19">
        <v>1.129</v>
      </c>
      <c r="AU1784" s="19">
        <v>1.19</v>
      </c>
      <c r="AV1784" s="19">
        <v>1.484</v>
      </c>
      <c r="AW1784" s="19">
        <v>0.77900000000000003</v>
      </c>
      <c r="AX1784" s="19">
        <v>1.002</v>
      </c>
      <c r="AY1784" s="19">
        <v>0.90800000000000003</v>
      </c>
      <c r="AZ1784" s="19">
        <v>0.69899999999999995</v>
      </c>
      <c r="BA1784" s="19">
        <v>1.042</v>
      </c>
      <c r="BB1784" s="19">
        <v>0.86899999999999999</v>
      </c>
      <c r="BC1784" s="19">
        <v>1.8320000000000001</v>
      </c>
      <c r="BD1784" s="19">
        <v>1.3160000000000001</v>
      </c>
      <c r="BE1784" s="19">
        <v>1.669</v>
      </c>
      <c r="BF1784" s="19">
        <v>1.8149999999999999</v>
      </c>
      <c r="BG1784" s="19">
        <v>0.80200000000000005</v>
      </c>
      <c r="BH1784" s="19">
        <v>1.7609999999999999</v>
      </c>
      <c r="BI1784" s="19">
        <v>1.042</v>
      </c>
      <c r="BJ1784" s="19">
        <v>1.26</v>
      </c>
      <c r="BK1784" s="19">
        <v>1.8280000000000001</v>
      </c>
      <c r="BL1784" s="19"/>
      <c r="BM1784" s="19">
        <v>1.1599999999999999</v>
      </c>
      <c r="BN1784" s="19">
        <v>1.35</v>
      </c>
      <c r="BO1784" s="19">
        <v>1.639</v>
      </c>
      <c r="BP1784" s="19">
        <v>1.218</v>
      </c>
      <c r="BQ1784" s="19">
        <v>0.85399999999999998</v>
      </c>
      <c r="BR1784" s="19">
        <v>1.18</v>
      </c>
      <c r="BS1784" s="19">
        <v>1.097</v>
      </c>
      <c r="BT1784" s="19">
        <v>1.6619999999999999</v>
      </c>
      <c r="BU1784" s="19">
        <v>2.5049999999999999</v>
      </c>
      <c r="BV1784" s="19">
        <v>1.177</v>
      </c>
      <c r="BW1784" s="19">
        <v>1.66</v>
      </c>
      <c r="BX1784" s="19">
        <v>0.96599999999999997</v>
      </c>
      <c r="BY1784" s="19">
        <v>1.5129999999999999</v>
      </c>
      <c r="BZ1784" s="19">
        <v>1.157</v>
      </c>
      <c r="CA1784" s="19">
        <v>1.556</v>
      </c>
      <c r="CB1784" s="19">
        <v>1.2130000000000001</v>
      </c>
      <c r="CC1784" s="19">
        <v>1.3740000000000001</v>
      </c>
      <c r="CD1784" s="19">
        <v>1.254</v>
      </c>
      <c r="CE1784" s="19"/>
      <c r="CF1784" s="19">
        <v>1.3140000000000001</v>
      </c>
      <c r="CG1784" s="19">
        <v>1.2090000000000001</v>
      </c>
      <c r="CH1784" s="19">
        <v>0.92500000000000004</v>
      </c>
      <c r="CI1784" s="19">
        <v>0.69399999999999995</v>
      </c>
      <c r="CJ1784" s="19">
        <v>0.83499999999999996</v>
      </c>
      <c r="CK1784" s="19">
        <v>0.81499999999999995</v>
      </c>
      <c r="CL1784" s="19">
        <v>1.296</v>
      </c>
      <c r="CM1784" s="19">
        <v>1.135</v>
      </c>
      <c r="CN1784" s="19">
        <v>1.6020000000000001</v>
      </c>
      <c r="CO1784" s="19">
        <v>1.1020000000000001</v>
      </c>
      <c r="CP1784" s="19">
        <v>2.0049999999999999</v>
      </c>
      <c r="CQ1784" s="19">
        <v>1.23</v>
      </c>
      <c r="CR1784" s="19">
        <v>0.73799999999999999</v>
      </c>
      <c r="CS1784" s="19">
        <v>1.1359999999999999</v>
      </c>
      <c r="CT1784" s="19">
        <v>1.4530000000000001</v>
      </c>
      <c r="CU1784" s="19">
        <v>1.377</v>
      </c>
      <c r="CV1784" s="19">
        <v>1.07</v>
      </c>
      <c r="CW1784" s="19">
        <v>1.34</v>
      </c>
    </row>
    <row r="1785" spans="1:101" s="1" customFormat="1" ht="15" x14ac:dyDescent="0.2">
      <c r="A1785" s="19">
        <v>2986</v>
      </c>
      <c r="B1785" s="19">
        <v>571.20000000000005</v>
      </c>
      <c r="C1785" s="19">
        <v>1551.1</v>
      </c>
      <c r="D1785" s="19">
        <v>354.06310000000002</v>
      </c>
      <c r="E1785" s="19">
        <v>356.06970000000001</v>
      </c>
      <c r="F1785" s="19">
        <v>240.0095</v>
      </c>
      <c r="G1785" s="20">
        <v>8792.9433960000006</v>
      </c>
      <c r="H1785" s="19">
        <v>2</v>
      </c>
      <c r="I1785" s="19">
        <v>2</v>
      </c>
      <c r="J1785" s="19" t="s">
        <v>117</v>
      </c>
      <c r="M1785" s="10"/>
      <c r="N1785" s="10"/>
      <c r="U1785" s="21">
        <v>0</v>
      </c>
      <c r="V1785" s="21">
        <v>0</v>
      </c>
      <c r="W1785" s="21">
        <v>58</v>
      </c>
      <c r="X1785" s="19">
        <v>0</v>
      </c>
      <c r="Y1785" s="19">
        <v>1.0089999999999999</v>
      </c>
      <c r="Z1785" s="19">
        <v>1.026</v>
      </c>
      <c r="AA1785" s="19">
        <v>0.96199999999999997</v>
      </c>
      <c r="AB1785" s="22">
        <f t="shared" si="437"/>
        <v>1.0503888888888888</v>
      </c>
      <c r="AC1785" s="22">
        <f t="shared" si="438"/>
        <v>1.0097777777777779</v>
      </c>
      <c r="AD1785" s="22">
        <f t="shared" si="439"/>
        <v>1.025277777777778</v>
      </c>
      <c r="AE1785" s="22">
        <f t="shared" si="440"/>
        <v>1.0402178697183098</v>
      </c>
      <c r="AF1785" s="22">
        <f t="shared" si="441"/>
        <v>1.0244920075860198</v>
      </c>
      <c r="AG1785" s="22">
        <f t="shared" si="442"/>
        <v>5.6885727061888922E-2</v>
      </c>
      <c r="AH1785" s="22">
        <f t="shared" si="443"/>
        <v>3.4908729433599781E-2</v>
      </c>
      <c r="AI1785" s="22">
        <f t="shared" si="444"/>
        <v>-0.36078325965192209</v>
      </c>
      <c r="AJ1785" s="22">
        <f t="shared" si="445"/>
        <v>-0.18866682327270459</v>
      </c>
      <c r="AK1785" s="22">
        <f t="shared" si="451"/>
        <v>0</v>
      </c>
      <c r="AL1785" s="22" t="str">
        <f t="shared" si="446"/>
        <v>Lowering</v>
      </c>
      <c r="AM1785" s="24">
        <f t="shared" si="447"/>
        <v>0.43572927583313859</v>
      </c>
      <c r="AN1785" s="24">
        <f t="shared" si="448"/>
        <v>0.64763927318856385</v>
      </c>
      <c r="AO1785" s="25">
        <v>0.54608599999999996</v>
      </c>
      <c r="AP1785" s="24">
        <f t="shared" si="449"/>
        <v>0.64763927318856385</v>
      </c>
      <c r="AQ1785" s="25">
        <v>1.1569</v>
      </c>
      <c r="AR1785" s="25">
        <v>1.0718300000000001</v>
      </c>
      <c r="AS1785" s="19">
        <v>2986</v>
      </c>
      <c r="AT1785" s="19">
        <v>0.97599999999999998</v>
      </c>
      <c r="AU1785" s="19">
        <v>0.94299999999999995</v>
      </c>
      <c r="AV1785" s="19">
        <v>0.81299999999999994</v>
      </c>
      <c r="AW1785" s="19">
        <v>0.876</v>
      </c>
      <c r="AX1785" s="19">
        <v>0.98299999999999998</v>
      </c>
      <c r="AY1785" s="19">
        <v>1.028</v>
      </c>
      <c r="AZ1785" s="19">
        <v>1.0349999999999999</v>
      </c>
      <c r="BA1785" s="19">
        <v>0.97199999999999998</v>
      </c>
      <c r="BB1785" s="19">
        <v>1.042</v>
      </c>
      <c r="BC1785" s="19">
        <v>0.96699999999999997</v>
      </c>
      <c r="BD1785" s="19">
        <v>0.96599999999999997</v>
      </c>
      <c r="BE1785" s="19">
        <v>1.1850000000000001</v>
      </c>
      <c r="BF1785" s="19">
        <v>1.171</v>
      </c>
      <c r="BG1785" s="19">
        <v>1.248</v>
      </c>
      <c r="BH1785" s="19">
        <v>1.4510000000000001</v>
      </c>
      <c r="BI1785" s="19">
        <v>1.044</v>
      </c>
      <c r="BJ1785" s="19">
        <v>1.2529999999999999</v>
      </c>
      <c r="BK1785" s="19">
        <v>0.95399999999999996</v>
      </c>
      <c r="BL1785" s="19"/>
      <c r="BM1785" s="19">
        <v>0.78400000000000003</v>
      </c>
      <c r="BN1785" s="19">
        <v>0.84199999999999997</v>
      </c>
      <c r="BO1785" s="19">
        <v>0.92600000000000005</v>
      </c>
      <c r="BP1785" s="19">
        <v>0.92300000000000004</v>
      </c>
      <c r="BQ1785" s="19">
        <v>1.2390000000000001</v>
      </c>
      <c r="BR1785" s="19">
        <v>1.038</v>
      </c>
      <c r="BS1785" s="19">
        <v>0.879</v>
      </c>
      <c r="BT1785" s="19">
        <v>0.78400000000000003</v>
      </c>
      <c r="BU1785" s="19">
        <v>0.98199999999999998</v>
      </c>
      <c r="BV1785" s="19">
        <v>1.103</v>
      </c>
      <c r="BW1785" s="19">
        <v>1.099</v>
      </c>
      <c r="BX1785" s="19">
        <v>1.115</v>
      </c>
      <c r="BY1785" s="19">
        <v>0.98899999999999999</v>
      </c>
      <c r="BZ1785" s="19">
        <v>0.98099999999999998</v>
      </c>
      <c r="CA1785" s="19">
        <v>1.37</v>
      </c>
      <c r="CB1785" s="19">
        <v>1.159</v>
      </c>
      <c r="CC1785" s="19">
        <v>1.0009999999999999</v>
      </c>
      <c r="CD1785" s="19">
        <v>0.96199999999999997</v>
      </c>
      <c r="CE1785" s="19"/>
      <c r="CF1785" s="19">
        <v>0.86299999999999999</v>
      </c>
      <c r="CG1785" s="19">
        <v>1.038</v>
      </c>
      <c r="CH1785" s="19">
        <v>0.81200000000000006</v>
      </c>
      <c r="CI1785" s="19">
        <v>0.94599999999999995</v>
      </c>
      <c r="CJ1785" s="19">
        <v>1.3779999999999999</v>
      </c>
      <c r="CK1785" s="19">
        <v>0.98899999999999999</v>
      </c>
      <c r="CL1785" s="19">
        <v>0.97799999999999998</v>
      </c>
      <c r="CM1785" s="19">
        <v>1.137</v>
      </c>
      <c r="CN1785" s="19">
        <v>0.748</v>
      </c>
      <c r="CO1785" s="19">
        <v>1.3069999999999999</v>
      </c>
      <c r="CP1785" s="19">
        <v>1.139</v>
      </c>
      <c r="CQ1785" s="19">
        <v>1.1599999999999999</v>
      </c>
      <c r="CR1785" s="19">
        <v>1.1719999999999999</v>
      </c>
      <c r="CS1785" s="19">
        <v>0.83199999999999996</v>
      </c>
      <c r="CT1785" s="19">
        <v>1.0249999999999999</v>
      </c>
      <c r="CU1785" s="19">
        <v>0.86699999999999999</v>
      </c>
      <c r="CV1785" s="19">
        <v>0.98099999999999998</v>
      </c>
      <c r="CW1785" s="19">
        <v>1.083</v>
      </c>
    </row>
    <row r="1786" spans="1:101" s="1" customFormat="1" ht="15" x14ac:dyDescent="0.2">
      <c r="A1786" s="19">
        <v>2987</v>
      </c>
      <c r="B1786" s="19">
        <v>570.70000000000005</v>
      </c>
      <c r="C1786" s="19">
        <v>1552.5</v>
      </c>
      <c r="D1786" s="19">
        <v>313.11090000000002</v>
      </c>
      <c r="E1786" s="19">
        <v>315.11750000000001</v>
      </c>
      <c r="F1786" s="19">
        <v>158.10509999999999</v>
      </c>
      <c r="G1786" s="20">
        <v>4923.5200000000004</v>
      </c>
      <c r="H1786" s="19">
        <v>2</v>
      </c>
      <c r="I1786" s="19">
        <v>2</v>
      </c>
      <c r="J1786" s="19" t="s">
        <v>103</v>
      </c>
      <c r="M1786" s="10"/>
      <c r="N1786" s="10"/>
      <c r="U1786" s="21">
        <v>0</v>
      </c>
      <c r="V1786" s="21">
        <v>6</v>
      </c>
      <c r="W1786" s="21">
        <v>216</v>
      </c>
      <c r="X1786" s="19">
        <v>0.05</v>
      </c>
      <c r="Y1786" s="19">
        <v>1.0009999999999999</v>
      </c>
      <c r="Z1786" s="19">
        <v>1.1639999999999999</v>
      </c>
      <c r="AA1786" s="19">
        <v>1.093</v>
      </c>
      <c r="AB1786" s="22">
        <f t="shared" si="437"/>
        <v>1.3780000000000001</v>
      </c>
      <c r="AC1786" s="22">
        <f t="shared" si="438"/>
        <v>1.3260555555555555</v>
      </c>
      <c r="AD1786" s="22">
        <f t="shared" si="439"/>
        <v>1.0679999999999998</v>
      </c>
      <c r="AE1786" s="22">
        <f t="shared" si="440"/>
        <v>1.0391721479743601</v>
      </c>
      <c r="AF1786" s="22">
        <f t="shared" si="441"/>
        <v>1.2902621722846446</v>
      </c>
      <c r="AG1786" s="22">
        <f t="shared" si="442"/>
        <v>5.5434669118460664E-2</v>
      </c>
      <c r="AH1786" s="22">
        <f t="shared" si="443"/>
        <v>0.36766424101673789</v>
      </c>
      <c r="AI1786" s="22">
        <f t="shared" si="444"/>
        <v>-9.5974175697170122E-2</v>
      </c>
      <c r="AJ1786" s="22">
        <f t="shared" si="445"/>
        <v>-1.5080162614889665</v>
      </c>
      <c r="AK1786" s="22">
        <f t="shared" si="451"/>
        <v>0</v>
      </c>
      <c r="AL1786" s="22" t="str">
        <f t="shared" si="446"/>
        <v>Lowering</v>
      </c>
      <c r="AM1786" s="24">
        <f t="shared" si="447"/>
        <v>0.80172573471088704</v>
      </c>
      <c r="AN1786" s="24">
        <f t="shared" si="448"/>
        <v>3.1044433448454176E-2</v>
      </c>
      <c r="AO1786" s="25">
        <v>0.67216500000000001</v>
      </c>
      <c r="AP1786" s="24">
        <f t="shared" si="449"/>
        <v>3.1044433448454176E-2</v>
      </c>
      <c r="AQ1786" s="25">
        <v>1.20936</v>
      </c>
      <c r="AR1786" s="25">
        <v>1.10555</v>
      </c>
      <c r="AS1786" s="19">
        <v>2987</v>
      </c>
      <c r="AT1786" s="19">
        <v>1.1619999999999999</v>
      </c>
      <c r="AU1786" s="19">
        <v>0.998</v>
      </c>
      <c r="AV1786" s="19">
        <v>1.54</v>
      </c>
      <c r="AW1786" s="19">
        <v>1.012</v>
      </c>
      <c r="AX1786" s="19">
        <v>1.0900000000000001</v>
      </c>
      <c r="AY1786" s="19">
        <v>2.2850000000000001</v>
      </c>
      <c r="AZ1786" s="19">
        <v>0.76100000000000001</v>
      </c>
      <c r="BA1786" s="19">
        <v>0.81</v>
      </c>
      <c r="BB1786" s="19">
        <v>1.51</v>
      </c>
      <c r="BC1786" s="19">
        <v>1.5409999999999999</v>
      </c>
      <c r="BD1786" s="19">
        <v>2.2890000000000001</v>
      </c>
      <c r="BE1786" s="19">
        <v>1.7150000000000001</v>
      </c>
      <c r="BF1786" s="19">
        <v>1.234</v>
      </c>
      <c r="BG1786" s="19">
        <v>1.335</v>
      </c>
      <c r="BH1786" s="19">
        <v>0.86499999999999999</v>
      </c>
      <c r="BI1786" s="19">
        <v>1.7290000000000001</v>
      </c>
      <c r="BJ1786" s="19">
        <v>1.849</v>
      </c>
      <c r="BK1786" s="19">
        <v>1.079</v>
      </c>
      <c r="BL1786" s="19"/>
      <c r="BM1786" s="19">
        <v>0.52800000000000002</v>
      </c>
      <c r="BN1786" s="19">
        <v>1.49</v>
      </c>
      <c r="BO1786" s="19">
        <v>1.1559999999999999</v>
      </c>
      <c r="BP1786" s="19">
        <v>1.532</v>
      </c>
      <c r="BQ1786" s="19">
        <v>0.57199999999999995</v>
      </c>
      <c r="BR1786" s="19">
        <v>0.39100000000000001</v>
      </c>
      <c r="BS1786" s="19">
        <v>1.468</v>
      </c>
      <c r="BT1786" s="19">
        <v>1.4730000000000001</v>
      </c>
      <c r="BU1786" s="19">
        <v>1.855</v>
      </c>
      <c r="BV1786" s="19">
        <v>1.0640000000000001</v>
      </c>
      <c r="BW1786" s="19">
        <v>0.96299999999999997</v>
      </c>
      <c r="BX1786" s="19">
        <v>0.79900000000000004</v>
      </c>
      <c r="BY1786" s="19">
        <v>2.4929999999999999</v>
      </c>
      <c r="BZ1786" s="19">
        <v>1.2589999999999999</v>
      </c>
      <c r="CA1786" s="19">
        <v>1.476</v>
      </c>
      <c r="CB1786" s="19">
        <v>3.4510000000000001</v>
      </c>
      <c r="CC1786" s="19">
        <v>0.85</v>
      </c>
      <c r="CD1786" s="19">
        <v>1.0489999999999999</v>
      </c>
      <c r="CE1786" s="19"/>
      <c r="CF1786" s="19">
        <v>0.86299999999999999</v>
      </c>
      <c r="CG1786" s="19">
        <v>0.54300000000000004</v>
      </c>
      <c r="CH1786" s="19">
        <v>1.7090000000000001</v>
      </c>
      <c r="CI1786" s="19">
        <v>0.84399999999999997</v>
      </c>
      <c r="CJ1786" s="19">
        <v>0.53</v>
      </c>
      <c r="CK1786" s="19">
        <v>0.80600000000000005</v>
      </c>
      <c r="CL1786" s="19">
        <v>0.93200000000000005</v>
      </c>
      <c r="CM1786" s="19">
        <v>1.0620000000000001</v>
      </c>
      <c r="CN1786" s="19">
        <v>1.2989999999999999</v>
      </c>
      <c r="CO1786" s="19">
        <v>1.087</v>
      </c>
      <c r="CP1786" s="19">
        <v>1.5389999999999999</v>
      </c>
      <c r="CQ1786" s="19">
        <v>0.69</v>
      </c>
      <c r="CR1786" s="19">
        <v>1.3169999999999999</v>
      </c>
      <c r="CS1786" s="19">
        <v>1.254</v>
      </c>
      <c r="CT1786" s="19">
        <v>1.673</v>
      </c>
      <c r="CU1786" s="19">
        <v>1.2090000000000001</v>
      </c>
      <c r="CV1786" s="19">
        <v>1.0129999999999999</v>
      </c>
      <c r="CW1786" s="19">
        <v>0.85399999999999998</v>
      </c>
    </row>
    <row r="1787" spans="1:101" s="1" customFormat="1" ht="15" x14ac:dyDescent="0.2">
      <c r="A1787" s="19">
        <v>2988</v>
      </c>
      <c r="B1787" s="19">
        <v>572.20000000000005</v>
      </c>
      <c r="C1787" s="19">
        <v>1555.4</v>
      </c>
      <c r="D1787" s="19">
        <v>601.13909999999998</v>
      </c>
      <c r="E1787" s="19">
        <v>605.15359999999998</v>
      </c>
      <c r="F1787" s="19">
        <v>134.02979999999999</v>
      </c>
      <c r="G1787" s="20">
        <v>5664</v>
      </c>
      <c r="H1787" s="19">
        <v>1</v>
      </c>
      <c r="I1787" s="19">
        <v>2</v>
      </c>
      <c r="J1787" s="19" t="s">
        <v>117</v>
      </c>
      <c r="M1787" s="10"/>
      <c r="N1787" s="10"/>
      <c r="U1787" s="21">
        <v>0</v>
      </c>
      <c r="V1787" s="21">
        <v>0</v>
      </c>
      <c r="W1787" s="21">
        <v>2</v>
      </c>
      <c r="X1787" s="19">
        <v>0.05</v>
      </c>
      <c r="Y1787" s="19">
        <v>1.1479999999999999</v>
      </c>
      <c r="Z1787" s="19">
        <v>1.1000000000000001</v>
      </c>
      <c r="AA1787" s="19">
        <v>0.97699999999999998</v>
      </c>
      <c r="AB1787" s="22">
        <f t="shared" si="437"/>
        <v>1.0153888888888891</v>
      </c>
      <c r="AC1787" s="22">
        <f t="shared" si="438"/>
        <v>1.0023888888888888</v>
      </c>
      <c r="AD1787" s="22">
        <f t="shared" si="439"/>
        <v>0.92894444444444446</v>
      </c>
      <c r="AE1787" s="22">
        <f t="shared" si="440"/>
        <v>1.0129690184559113</v>
      </c>
      <c r="AF1787" s="22">
        <f t="shared" si="441"/>
        <v>1.0930566353686983</v>
      </c>
      <c r="AG1787" s="22">
        <f t="shared" si="442"/>
        <v>1.8590050147408374E-2</v>
      </c>
      <c r="AH1787" s="22">
        <f t="shared" si="443"/>
        <v>0.12836815439383917</v>
      </c>
      <c r="AI1787" s="22">
        <f t="shared" si="444"/>
        <v>-9.6689529012798023E-2</v>
      </c>
      <c r="AJ1787" s="22">
        <f t="shared" si="445"/>
        <v>-1.087691089236634</v>
      </c>
      <c r="AK1787" s="22">
        <f t="shared" si="451"/>
        <v>0</v>
      </c>
      <c r="AL1787" s="22" t="str">
        <f t="shared" si="446"/>
        <v>Lowering</v>
      </c>
      <c r="AM1787" s="24">
        <f t="shared" si="447"/>
        <v>0.8004062496429063</v>
      </c>
      <c r="AN1787" s="24">
        <f t="shared" si="448"/>
        <v>8.1716340756267034E-2</v>
      </c>
      <c r="AO1787" s="25">
        <v>0.22311500000000001</v>
      </c>
      <c r="AP1787" s="24">
        <f t="shared" si="449"/>
        <v>8.1716340756267034E-2</v>
      </c>
      <c r="AQ1787" s="25">
        <v>0.96198399999999995</v>
      </c>
      <c r="AR1787" s="25">
        <v>0.96691499999999997</v>
      </c>
      <c r="AS1787" s="19">
        <v>2988</v>
      </c>
      <c r="AT1787" s="19">
        <v>0.91200000000000003</v>
      </c>
      <c r="AU1787" s="19">
        <v>0.93500000000000005</v>
      </c>
      <c r="AV1787" s="19">
        <v>0.69399999999999995</v>
      </c>
      <c r="AW1787" s="19">
        <v>1.0169999999999999</v>
      </c>
      <c r="AX1787" s="19">
        <v>1.0409999999999999</v>
      </c>
      <c r="AY1787" s="19">
        <v>0.98399999999999999</v>
      </c>
      <c r="AZ1787" s="19">
        <v>0.71099999999999997</v>
      </c>
      <c r="BA1787" s="19">
        <v>1.181</v>
      </c>
      <c r="BB1787" s="19">
        <v>1.0409999999999999</v>
      </c>
      <c r="BC1787" s="19">
        <v>1.089</v>
      </c>
      <c r="BD1787" s="19">
        <v>1.4259999999999999</v>
      </c>
      <c r="BE1787" s="19">
        <v>1.0720000000000001</v>
      </c>
      <c r="BF1787" s="19">
        <v>1.177</v>
      </c>
      <c r="BG1787" s="19">
        <v>0.89100000000000001</v>
      </c>
      <c r="BH1787" s="19">
        <v>1.1020000000000001</v>
      </c>
      <c r="BI1787" s="19">
        <v>0.95799999999999996</v>
      </c>
      <c r="BJ1787" s="19">
        <v>1.109</v>
      </c>
      <c r="BK1787" s="19">
        <v>0.93700000000000006</v>
      </c>
      <c r="BL1787" s="19"/>
      <c r="BM1787" s="19">
        <v>0.82699999999999996</v>
      </c>
      <c r="BN1787" s="19">
        <v>1.298</v>
      </c>
      <c r="BO1787" s="19">
        <v>1.0129999999999999</v>
      </c>
      <c r="BP1787" s="19">
        <v>1.0580000000000001</v>
      </c>
      <c r="BQ1787" s="19">
        <v>1.0089999999999999</v>
      </c>
      <c r="BR1787" s="19">
        <v>0.78500000000000003</v>
      </c>
      <c r="BS1787" s="19">
        <v>0.85699999999999998</v>
      </c>
      <c r="BT1787" s="19">
        <v>1.0129999999999999</v>
      </c>
      <c r="BU1787" s="19">
        <v>1.0760000000000001</v>
      </c>
      <c r="BV1787" s="19">
        <v>1.036</v>
      </c>
      <c r="BW1787" s="19">
        <v>1.145</v>
      </c>
      <c r="BX1787" s="19">
        <v>0.92400000000000004</v>
      </c>
      <c r="BY1787" s="19">
        <v>1.1240000000000001</v>
      </c>
      <c r="BZ1787" s="19">
        <v>0.89400000000000002</v>
      </c>
      <c r="CA1787" s="19">
        <v>1.04</v>
      </c>
      <c r="CB1787" s="19">
        <v>1.173</v>
      </c>
      <c r="CC1787" s="19">
        <v>0.91</v>
      </c>
      <c r="CD1787" s="19">
        <v>0.86099999999999999</v>
      </c>
      <c r="CE1787" s="19"/>
      <c r="CF1787" s="19">
        <v>1.0089999999999999</v>
      </c>
      <c r="CG1787" s="19">
        <v>1.075</v>
      </c>
      <c r="CH1787" s="19">
        <v>0.93600000000000005</v>
      </c>
      <c r="CI1787" s="19">
        <v>0.96099999999999997</v>
      </c>
      <c r="CJ1787" s="19">
        <v>0.84099999999999997</v>
      </c>
      <c r="CK1787" s="19">
        <v>0.79700000000000004</v>
      </c>
      <c r="CL1787" s="19">
        <v>0.64200000000000002</v>
      </c>
      <c r="CM1787" s="19">
        <v>0.93799999999999994</v>
      </c>
      <c r="CN1787" s="19">
        <v>0.90600000000000003</v>
      </c>
      <c r="CO1787" s="19">
        <v>1.016</v>
      </c>
      <c r="CP1787" s="19">
        <v>0.86699999999999999</v>
      </c>
      <c r="CQ1787" s="19">
        <v>1.089</v>
      </c>
      <c r="CR1787" s="19">
        <v>1.0349999999999999</v>
      </c>
      <c r="CS1787" s="19">
        <v>0.877</v>
      </c>
      <c r="CT1787" s="19">
        <v>1.0409999999999999</v>
      </c>
      <c r="CU1787" s="19">
        <v>0.94099999999999995</v>
      </c>
      <c r="CV1787" s="19">
        <v>0.94699999999999995</v>
      </c>
      <c r="CW1787" s="19">
        <v>0.80300000000000005</v>
      </c>
    </row>
    <row r="1788" spans="1:101" s="1" customFormat="1" ht="15" x14ac:dyDescent="0.2">
      <c r="A1788" s="19">
        <v>2989</v>
      </c>
      <c r="B1788" s="19">
        <v>572.29999999999995</v>
      </c>
      <c r="C1788" s="19">
        <v>1555.4</v>
      </c>
      <c r="D1788" s="19">
        <v>616.10879999999997</v>
      </c>
      <c r="E1788" s="19">
        <v>620.11990000000003</v>
      </c>
      <c r="F1788" s="19">
        <v>148.99950000000001</v>
      </c>
      <c r="G1788" s="20">
        <v>6093.3333329999996</v>
      </c>
      <c r="H1788" s="19">
        <v>1</v>
      </c>
      <c r="I1788" s="19">
        <v>2</v>
      </c>
      <c r="J1788" s="19" t="s">
        <v>117</v>
      </c>
      <c r="M1788" s="10"/>
      <c r="N1788" s="10"/>
      <c r="U1788" s="21">
        <v>0</v>
      </c>
      <c r="V1788" s="21">
        <v>0</v>
      </c>
      <c r="W1788" s="21">
        <v>48</v>
      </c>
      <c r="X1788" s="19">
        <v>0.05</v>
      </c>
      <c r="Y1788" s="19">
        <v>1.196</v>
      </c>
      <c r="Z1788" s="19">
        <v>1.1830000000000001</v>
      </c>
      <c r="AA1788" s="19">
        <v>1.29</v>
      </c>
      <c r="AB1788" s="22">
        <f t="shared" si="437"/>
        <v>1.2854444444444446</v>
      </c>
      <c r="AC1788" s="22">
        <f t="shared" si="438"/>
        <v>1.0006111111111111</v>
      </c>
      <c r="AD1788" s="22">
        <f t="shared" si="439"/>
        <v>1.1924999999999999</v>
      </c>
      <c r="AE1788" s="22">
        <f t="shared" si="440"/>
        <v>1.2846593748264952</v>
      </c>
      <c r="AF1788" s="22">
        <f t="shared" si="441"/>
        <v>1.0779408339156769</v>
      </c>
      <c r="AG1788" s="22">
        <f t="shared" si="442"/>
        <v>0.3613858820711362</v>
      </c>
      <c r="AH1788" s="22">
        <f t="shared" si="443"/>
        <v>0.10827799352735394</v>
      </c>
      <c r="AI1788" s="22">
        <f t="shared" si="444"/>
        <v>-2.212154638705258</v>
      </c>
      <c r="AJ1788" s="22">
        <f t="shared" si="445"/>
        <v>-0.50279740286515451</v>
      </c>
      <c r="AK1788" s="22">
        <f t="shared" si="451"/>
        <v>0</v>
      </c>
      <c r="AL1788" s="22" t="str">
        <f t="shared" si="446"/>
        <v>Lowering</v>
      </c>
      <c r="AM1788" s="24">
        <f t="shared" si="447"/>
        <v>6.1354350258120468E-3</v>
      </c>
      <c r="AN1788" s="24">
        <f t="shared" si="448"/>
        <v>0.31419740739793939</v>
      </c>
      <c r="AO1788" s="25">
        <v>1.31708</v>
      </c>
      <c r="AP1788" s="24">
        <f t="shared" si="449"/>
        <v>0.31419740739793939</v>
      </c>
      <c r="AQ1788" s="25">
        <v>0.660825</v>
      </c>
      <c r="AR1788" s="25">
        <v>0.76950399999999997</v>
      </c>
      <c r="AS1788" s="19">
        <v>2989</v>
      </c>
      <c r="AT1788" s="19">
        <v>1.228</v>
      </c>
      <c r="AU1788" s="19">
        <v>1.1299999999999999</v>
      </c>
      <c r="AV1788" s="19">
        <v>1.282</v>
      </c>
      <c r="AW1788" s="19">
        <v>1.091</v>
      </c>
      <c r="AX1788" s="19">
        <v>1.3029999999999999</v>
      </c>
      <c r="AY1788" s="19">
        <v>1.1639999999999999</v>
      </c>
      <c r="AZ1788" s="19">
        <v>1.02</v>
      </c>
      <c r="BA1788" s="19">
        <v>0.91600000000000004</v>
      </c>
      <c r="BB1788" s="19">
        <v>1.4039999999999999</v>
      </c>
      <c r="BC1788" s="19">
        <v>1.444</v>
      </c>
      <c r="BD1788" s="19">
        <v>2.343</v>
      </c>
      <c r="BE1788" s="19">
        <v>1.0980000000000001</v>
      </c>
      <c r="BF1788" s="19">
        <v>1.3280000000000001</v>
      </c>
      <c r="BG1788" s="19">
        <v>1.087</v>
      </c>
      <c r="BH1788" s="19">
        <v>1.3149999999999999</v>
      </c>
      <c r="BI1788" s="19">
        <v>1.1870000000000001</v>
      </c>
      <c r="BJ1788" s="19">
        <v>1.4470000000000001</v>
      </c>
      <c r="BK1788" s="19">
        <v>1.351</v>
      </c>
      <c r="BL1788" s="19"/>
      <c r="BM1788" s="19">
        <v>0.753</v>
      </c>
      <c r="BN1788" s="19">
        <v>0.89400000000000002</v>
      </c>
      <c r="BO1788" s="19">
        <v>0.90100000000000002</v>
      </c>
      <c r="BP1788" s="19">
        <v>1.0229999999999999</v>
      </c>
      <c r="BQ1788" s="19">
        <v>0.76500000000000001</v>
      </c>
      <c r="BR1788" s="19">
        <v>0.70899999999999996</v>
      </c>
      <c r="BS1788" s="19">
        <v>0.69299999999999995</v>
      </c>
      <c r="BT1788" s="19">
        <v>1.242</v>
      </c>
      <c r="BU1788" s="19">
        <v>1.64</v>
      </c>
      <c r="BV1788" s="19">
        <v>1.516</v>
      </c>
      <c r="BW1788" s="19">
        <v>0.72799999999999998</v>
      </c>
      <c r="BX1788" s="19">
        <v>1.0640000000000001</v>
      </c>
      <c r="BY1788" s="19">
        <v>1.33</v>
      </c>
      <c r="BZ1788" s="19">
        <v>1.17</v>
      </c>
      <c r="CA1788" s="19">
        <v>0.8</v>
      </c>
      <c r="CB1788" s="19">
        <v>0.98799999999999999</v>
      </c>
      <c r="CC1788" s="19">
        <v>0.98199999999999998</v>
      </c>
      <c r="CD1788" s="19">
        <v>0.81299999999999994</v>
      </c>
      <c r="CE1788" s="19"/>
      <c r="CF1788" s="19">
        <v>1.133</v>
      </c>
      <c r="CG1788" s="19">
        <v>1.167</v>
      </c>
      <c r="CH1788" s="19">
        <v>0.76400000000000001</v>
      </c>
      <c r="CI1788" s="19">
        <v>1.1679999999999999</v>
      </c>
      <c r="CJ1788" s="19">
        <v>1.365</v>
      </c>
      <c r="CK1788" s="19">
        <v>0.753</v>
      </c>
      <c r="CL1788" s="19">
        <v>1.125</v>
      </c>
      <c r="CM1788" s="19">
        <v>1.177</v>
      </c>
      <c r="CN1788" s="19">
        <v>1.673</v>
      </c>
      <c r="CO1788" s="19">
        <v>1.0029999999999999</v>
      </c>
      <c r="CP1788" s="19">
        <v>1.25</v>
      </c>
      <c r="CQ1788" s="19">
        <v>1.266</v>
      </c>
      <c r="CR1788" s="19">
        <v>1.1599999999999999</v>
      </c>
      <c r="CS1788" s="19">
        <v>1.0629999999999999</v>
      </c>
      <c r="CT1788" s="19">
        <v>1.2969999999999999</v>
      </c>
      <c r="CU1788" s="19">
        <v>1.62</v>
      </c>
      <c r="CV1788" s="19">
        <v>1.069</v>
      </c>
      <c r="CW1788" s="19">
        <v>1.4119999999999999</v>
      </c>
    </row>
    <row r="1789" spans="1:101" s="1" customFormat="1" ht="15" x14ac:dyDescent="0.2">
      <c r="A1789" s="19">
        <v>2990</v>
      </c>
      <c r="B1789" s="19">
        <v>572.5</v>
      </c>
      <c r="C1789" s="19">
        <v>1555.6</v>
      </c>
      <c r="D1789" s="19">
        <v>308.08640000000003</v>
      </c>
      <c r="E1789" s="19">
        <v>310.0926</v>
      </c>
      <c r="F1789" s="19">
        <v>74.028000000000006</v>
      </c>
      <c r="G1789" s="20">
        <v>7618</v>
      </c>
      <c r="H1789" s="19">
        <v>1</v>
      </c>
      <c r="I1789" s="19">
        <v>1</v>
      </c>
      <c r="J1789" s="19" t="s">
        <v>117</v>
      </c>
      <c r="M1789" s="10"/>
      <c r="N1789" s="10"/>
      <c r="U1789" s="21">
        <v>0</v>
      </c>
      <c r="V1789" s="21">
        <v>0</v>
      </c>
      <c r="W1789" s="21">
        <v>5</v>
      </c>
      <c r="X1789" s="19">
        <v>1.67E-2</v>
      </c>
      <c r="Y1789" s="19">
        <v>1.127</v>
      </c>
      <c r="Z1789" s="19">
        <v>1.1160000000000001</v>
      </c>
      <c r="AA1789" s="19">
        <v>1.139</v>
      </c>
      <c r="AB1789" s="22">
        <f t="shared" si="437"/>
        <v>1.103764705882353</v>
      </c>
      <c r="AC1789" s="22">
        <f t="shared" si="438"/>
        <v>1.1081666666666667</v>
      </c>
      <c r="AD1789" s="22">
        <f t="shared" si="439"/>
        <v>1.0013888888888889</v>
      </c>
      <c r="AE1789" s="22">
        <f t="shared" si="440"/>
        <v>0.99602770872223156</v>
      </c>
      <c r="AF1789" s="22">
        <f t="shared" si="441"/>
        <v>1.1022338255690627</v>
      </c>
      <c r="AG1789" s="22">
        <f t="shared" si="442"/>
        <v>-5.7422173730145593E-3</v>
      </c>
      <c r="AH1789" s="22">
        <f t="shared" si="443"/>
        <v>0.14043030667240722</v>
      </c>
      <c r="AI1789" s="22">
        <f t="shared" si="444"/>
        <v>-3.2594487222683696E-2</v>
      </c>
      <c r="AJ1789" s="22">
        <f t="shared" si="445"/>
        <v>-1.9852295254172454</v>
      </c>
      <c r="AK1789" s="22">
        <f t="shared" si="451"/>
        <v>0</v>
      </c>
      <c r="AL1789" s="22" t="str">
        <f t="shared" si="446"/>
        <v>Increase</v>
      </c>
      <c r="AM1789" s="24">
        <f t="shared" si="447"/>
        <v>0.92769563418929613</v>
      </c>
      <c r="AN1789" s="24">
        <f t="shared" si="448"/>
        <v>1.0345952367161031E-2</v>
      </c>
      <c r="AO1789" s="25">
        <v>0.34156500000000001</v>
      </c>
      <c r="AP1789" s="24">
        <f t="shared" si="449"/>
        <v>1.0345952367161031E-2</v>
      </c>
      <c r="AQ1789" s="25">
        <v>1.30223</v>
      </c>
      <c r="AR1789" s="25">
        <v>1.17001</v>
      </c>
      <c r="AS1789" s="19">
        <v>2990</v>
      </c>
      <c r="AT1789" s="19">
        <v>1.0429999999999999</v>
      </c>
      <c r="AU1789" s="19">
        <v>1.105</v>
      </c>
      <c r="AV1789" s="19">
        <v>1.0580000000000001</v>
      </c>
      <c r="AW1789" s="19">
        <v>0.96699999999999997</v>
      </c>
      <c r="AX1789" s="19">
        <v>0.89200000000000002</v>
      </c>
      <c r="AY1789" s="19">
        <v>1.1359999999999999</v>
      </c>
      <c r="AZ1789" s="19">
        <v>1.0629999999999999</v>
      </c>
      <c r="BA1789" s="19">
        <v>1.048</v>
      </c>
      <c r="BB1789" s="19">
        <v>1.0680000000000001</v>
      </c>
      <c r="BC1789" s="19">
        <v>1.175</v>
      </c>
      <c r="BD1789" s="19">
        <v>1.28</v>
      </c>
      <c r="BE1789" s="19">
        <v>1.1539999999999999</v>
      </c>
      <c r="BF1789" s="19">
        <v>1.4470000000000001</v>
      </c>
      <c r="BG1789" s="19" t="s">
        <v>111</v>
      </c>
      <c r="BH1789" s="19">
        <v>1.113</v>
      </c>
      <c r="BI1789" s="19">
        <v>1.0880000000000001</v>
      </c>
      <c r="BJ1789" s="19">
        <v>1.169</v>
      </c>
      <c r="BK1789" s="19">
        <v>0.95799999999999996</v>
      </c>
      <c r="BL1789" s="19"/>
      <c r="BM1789" s="19">
        <v>0.92700000000000005</v>
      </c>
      <c r="BN1789" s="19">
        <v>0.997</v>
      </c>
      <c r="BO1789" s="19">
        <v>1.1539999999999999</v>
      </c>
      <c r="BP1789" s="19">
        <v>1.0900000000000001</v>
      </c>
      <c r="BQ1789" s="19">
        <v>0.76600000000000001</v>
      </c>
      <c r="BR1789" s="19">
        <v>1.046</v>
      </c>
      <c r="BS1789" s="19">
        <v>1.1120000000000001</v>
      </c>
      <c r="BT1789" s="19">
        <v>1.2210000000000001</v>
      </c>
      <c r="BU1789" s="19">
        <v>1.399</v>
      </c>
      <c r="BV1789" s="19">
        <v>1.036</v>
      </c>
      <c r="BW1789" s="19">
        <v>1.2989999999999999</v>
      </c>
      <c r="BX1789" s="19">
        <v>1.157</v>
      </c>
      <c r="BY1789" s="19">
        <v>1.169</v>
      </c>
      <c r="BZ1789" s="19">
        <v>0.95199999999999996</v>
      </c>
      <c r="CA1789" s="19">
        <v>1.0389999999999999</v>
      </c>
      <c r="CB1789" s="19">
        <v>1.2270000000000001</v>
      </c>
      <c r="CC1789" s="19">
        <v>1.018</v>
      </c>
      <c r="CD1789" s="19">
        <v>1.3380000000000001</v>
      </c>
      <c r="CE1789" s="19"/>
      <c r="CF1789" s="19">
        <v>0.96899999999999997</v>
      </c>
      <c r="CG1789" s="19">
        <v>0.97299999999999998</v>
      </c>
      <c r="CH1789" s="19">
        <v>1.0469999999999999</v>
      </c>
      <c r="CI1789" s="19">
        <v>1.002</v>
      </c>
      <c r="CJ1789" s="19">
        <v>0.91100000000000003</v>
      </c>
      <c r="CK1789" s="19">
        <v>0.9</v>
      </c>
      <c r="CL1789" s="19">
        <v>0.91400000000000003</v>
      </c>
      <c r="CM1789" s="19">
        <v>1.022</v>
      </c>
      <c r="CN1789" s="19">
        <v>1.0169999999999999</v>
      </c>
      <c r="CO1789" s="19">
        <v>0.999</v>
      </c>
      <c r="CP1789" s="19">
        <v>0.998</v>
      </c>
      <c r="CQ1789" s="19">
        <v>1.028</v>
      </c>
      <c r="CR1789" s="19">
        <v>1.278</v>
      </c>
      <c r="CS1789" s="19">
        <v>1.0589999999999999</v>
      </c>
      <c r="CT1789" s="19">
        <v>0.996</v>
      </c>
      <c r="CU1789" s="19">
        <v>0.98199999999999998</v>
      </c>
      <c r="CV1789" s="19">
        <v>1.0649999999999999</v>
      </c>
      <c r="CW1789" s="19">
        <v>0.86499999999999999</v>
      </c>
    </row>
    <row r="1790" spans="1:101" s="1" customFormat="1" ht="15" x14ac:dyDescent="0.2">
      <c r="A1790" s="19">
        <v>2991</v>
      </c>
      <c r="B1790" s="19">
        <v>573.29999999999995</v>
      </c>
      <c r="C1790" s="19">
        <v>1556.6</v>
      </c>
      <c r="D1790" s="19">
        <v>388.07679999999999</v>
      </c>
      <c r="E1790" s="19">
        <v>390.08260000000001</v>
      </c>
      <c r="F1790" s="19">
        <v>154.01849999999999</v>
      </c>
      <c r="G1790" s="20">
        <v>10423893.890000001</v>
      </c>
      <c r="H1790" s="19">
        <v>1</v>
      </c>
      <c r="I1790" s="19">
        <v>1</v>
      </c>
      <c r="J1790" s="19" t="s">
        <v>103</v>
      </c>
      <c r="M1790" s="10"/>
      <c r="N1790" s="10"/>
      <c r="U1790" s="21">
        <v>0</v>
      </c>
      <c r="V1790" s="21">
        <v>1</v>
      </c>
      <c r="W1790" s="21">
        <v>15</v>
      </c>
      <c r="X1790" s="19">
        <v>0</v>
      </c>
      <c r="Y1790" s="19">
        <v>1.004</v>
      </c>
      <c r="Z1790" s="19">
        <v>0.95499999999999996</v>
      </c>
      <c r="AA1790" s="19">
        <v>0.99399999999999999</v>
      </c>
      <c r="AB1790" s="22">
        <f t="shared" si="437"/>
        <v>0.97511111111111104</v>
      </c>
      <c r="AC1790" s="22">
        <f t="shared" si="438"/>
        <v>0.95466666666666655</v>
      </c>
      <c r="AD1790" s="22">
        <f t="shared" si="439"/>
        <v>0.89488888888888873</v>
      </c>
      <c r="AE1790" s="22">
        <f t="shared" si="440"/>
        <v>1.0214152700186221</v>
      </c>
      <c r="AF1790" s="22">
        <f t="shared" si="441"/>
        <v>1.0896448969456172</v>
      </c>
      <c r="AG1790" s="22">
        <f t="shared" si="442"/>
        <v>3.0569532417780446E-2</v>
      </c>
      <c r="AH1790" s="22">
        <f t="shared" si="443"/>
        <v>0.12385805345743893</v>
      </c>
      <c r="AI1790" s="22">
        <f t="shared" si="444"/>
        <v>-0.1958675766943235</v>
      </c>
      <c r="AJ1790" s="22">
        <f t="shared" si="445"/>
        <v>-1.8510443973470978</v>
      </c>
      <c r="AK1790" s="22">
        <f t="shared" si="451"/>
        <v>0</v>
      </c>
      <c r="AL1790" s="22" t="str">
        <f t="shared" si="446"/>
        <v>Lowering</v>
      </c>
      <c r="AM1790" s="24">
        <f t="shared" si="447"/>
        <v>0.63698971961178308</v>
      </c>
      <c r="AN1790" s="24">
        <f t="shared" si="448"/>
        <v>1.4091447360667126E-2</v>
      </c>
      <c r="AO1790" s="25">
        <v>0.48954700000000001</v>
      </c>
      <c r="AP1790" s="24">
        <f t="shared" si="449"/>
        <v>1.4091447360667126E-2</v>
      </c>
      <c r="AQ1790" s="25">
        <v>1.1930400000000001</v>
      </c>
      <c r="AR1790" s="25">
        <v>1.0920300000000001</v>
      </c>
      <c r="AS1790" s="19">
        <v>2991</v>
      </c>
      <c r="AT1790" s="19">
        <v>1.2470000000000001</v>
      </c>
      <c r="AU1790" s="19">
        <v>0.96599999999999997</v>
      </c>
      <c r="AV1790" s="19">
        <v>0.98</v>
      </c>
      <c r="AW1790" s="19">
        <v>1.03</v>
      </c>
      <c r="AX1790" s="19">
        <v>0.97599999999999998</v>
      </c>
      <c r="AY1790" s="19">
        <v>0.92</v>
      </c>
      <c r="AZ1790" s="19">
        <v>0.83399999999999996</v>
      </c>
      <c r="BA1790" s="19">
        <v>0.97299999999999998</v>
      </c>
      <c r="BB1790" s="19">
        <v>0.92</v>
      </c>
      <c r="BC1790" s="19">
        <v>0.86799999999999999</v>
      </c>
      <c r="BD1790" s="19">
        <v>1.01</v>
      </c>
      <c r="BE1790" s="19">
        <v>1.0580000000000001</v>
      </c>
      <c r="BF1790" s="19">
        <v>0.97299999999999998</v>
      </c>
      <c r="BG1790" s="19">
        <v>0.876</v>
      </c>
      <c r="BH1790" s="19">
        <v>0.86799999999999999</v>
      </c>
      <c r="BI1790" s="19">
        <v>0.94699999999999995</v>
      </c>
      <c r="BJ1790" s="19">
        <v>1.0089999999999999</v>
      </c>
      <c r="BK1790" s="19">
        <v>1.097</v>
      </c>
      <c r="BL1790" s="19"/>
      <c r="BM1790" s="19">
        <v>1.228</v>
      </c>
      <c r="BN1790" s="19">
        <v>1.048</v>
      </c>
      <c r="BO1790" s="19">
        <v>1.0109999999999999</v>
      </c>
      <c r="BP1790" s="19">
        <v>0.91</v>
      </c>
      <c r="BQ1790" s="19">
        <v>0.69399999999999995</v>
      </c>
      <c r="BR1790" s="19">
        <v>0.71099999999999997</v>
      </c>
      <c r="BS1790" s="19">
        <v>0.86</v>
      </c>
      <c r="BT1790" s="19">
        <v>0.91800000000000004</v>
      </c>
      <c r="BU1790" s="19">
        <v>0.9</v>
      </c>
      <c r="BV1790" s="19">
        <v>1.123</v>
      </c>
      <c r="BW1790" s="19">
        <v>0.753</v>
      </c>
      <c r="BX1790" s="19">
        <v>0.83499999999999996</v>
      </c>
      <c r="BY1790" s="19">
        <v>1.0940000000000001</v>
      </c>
      <c r="BZ1790" s="19">
        <v>1.075</v>
      </c>
      <c r="CA1790" s="19">
        <v>0.97799999999999998</v>
      </c>
      <c r="CB1790" s="19">
        <v>1.147</v>
      </c>
      <c r="CC1790" s="19">
        <v>0.85599999999999998</v>
      </c>
      <c r="CD1790" s="19">
        <v>1.0429999999999999</v>
      </c>
      <c r="CE1790" s="19"/>
      <c r="CF1790" s="19">
        <v>1.024</v>
      </c>
      <c r="CG1790" s="19">
        <v>0.80400000000000005</v>
      </c>
      <c r="CH1790" s="19">
        <v>0.84399999999999997</v>
      </c>
      <c r="CI1790" s="19">
        <v>0.91100000000000003</v>
      </c>
      <c r="CJ1790" s="19">
        <v>0.80900000000000005</v>
      </c>
      <c r="CK1790" s="19">
        <v>0.75</v>
      </c>
      <c r="CL1790" s="19">
        <v>0.81699999999999995</v>
      </c>
      <c r="CM1790" s="19">
        <v>1.012</v>
      </c>
      <c r="CN1790" s="19">
        <v>0.95699999999999996</v>
      </c>
      <c r="CO1790" s="19">
        <v>0.95299999999999996</v>
      </c>
      <c r="CP1790" s="19">
        <v>1.008</v>
      </c>
      <c r="CQ1790" s="19">
        <v>0.872</v>
      </c>
      <c r="CR1790" s="19">
        <v>0.91500000000000004</v>
      </c>
      <c r="CS1790" s="19">
        <v>0.75700000000000001</v>
      </c>
      <c r="CT1790" s="19">
        <v>0.98099999999999998</v>
      </c>
      <c r="CU1790" s="19">
        <v>0.91700000000000004</v>
      </c>
      <c r="CV1790" s="19">
        <v>0.95599999999999996</v>
      </c>
      <c r="CW1790" s="19">
        <v>0.82099999999999995</v>
      </c>
    </row>
    <row r="1791" spans="1:101" s="1" customFormat="1" ht="15" x14ac:dyDescent="0.2">
      <c r="A1791" s="19">
        <v>2992</v>
      </c>
      <c r="B1791" s="19">
        <v>573.29999999999995</v>
      </c>
      <c r="C1791" s="19">
        <v>1556.9</v>
      </c>
      <c r="D1791" s="19">
        <v>388.60829999999999</v>
      </c>
      <c r="E1791" s="19">
        <v>390.61500000000001</v>
      </c>
      <c r="F1791" s="19">
        <v>154.55000000000001</v>
      </c>
      <c r="G1791" s="20">
        <v>15210.90323</v>
      </c>
      <c r="H1791" s="19">
        <v>1</v>
      </c>
      <c r="I1791" s="19">
        <v>1</v>
      </c>
      <c r="J1791" s="19" t="s">
        <v>112</v>
      </c>
      <c r="M1791" s="10"/>
      <c r="N1791" s="10"/>
      <c r="X1791" s="19">
        <v>0.05</v>
      </c>
      <c r="Y1791" s="19">
        <v>1.073</v>
      </c>
      <c r="Z1791" s="19">
        <v>0.97099999999999997</v>
      </c>
      <c r="AA1791" s="19">
        <v>1.111</v>
      </c>
      <c r="AB1791" s="22">
        <f t="shared" si="437"/>
        <v>1.0642222222222224</v>
      </c>
      <c r="AC1791" s="22">
        <f t="shared" si="438"/>
        <v>0.95777777777777773</v>
      </c>
      <c r="AD1791" s="22">
        <f t="shared" si="439"/>
        <v>0.78922222222222227</v>
      </c>
      <c r="AE1791" s="22">
        <f t="shared" si="440"/>
        <v>1.1111368909512764</v>
      </c>
      <c r="AF1791" s="22">
        <f t="shared" si="441"/>
        <v>1.3484443193017037</v>
      </c>
      <c r="AG1791" s="22">
        <f t="shared" si="442"/>
        <v>0.15203656625954107</v>
      </c>
      <c r="AH1791" s="22">
        <f t="shared" si="443"/>
        <v>0.43129595025293577</v>
      </c>
      <c r="AI1791" s="22">
        <f t="shared" si="444"/>
        <v>-0.60561316046535241</v>
      </c>
      <c r="AJ1791" s="22">
        <f t="shared" si="445"/>
        <v>-3.9719184352561672</v>
      </c>
      <c r="AK1791" s="22">
        <f t="shared" si="451"/>
        <v>0</v>
      </c>
      <c r="AL1791" s="22" t="str">
        <f t="shared" si="446"/>
        <v>Lowering</v>
      </c>
      <c r="AM1791" s="24">
        <f t="shared" si="447"/>
        <v>0.24796297572131773</v>
      </c>
      <c r="AN1791" s="24">
        <f t="shared" si="448"/>
        <v>1.0667964572072202E-4</v>
      </c>
      <c r="AO1791" s="25">
        <v>0.74322100000000002</v>
      </c>
      <c r="AP1791" s="24">
        <f t="shared" si="449"/>
        <v>1.0667964572072202E-4</v>
      </c>
      <c r="AQ1791" s="25">
        <v>1.9956499999999999</v>
      </c>
      <c r="AR1791" s="25">
        <v>2.1166800000000001</v>
      </c>
      <c r="AS1791" s="19">
        <v>2992</v>
      </c>
      <c r="AT1791" s="19">
        <v>0.92400000000000004</v>
      </c>
      <c r="AU1791" s="19">
        <v>0.95299999999999996</v>
      </c>
      <c r="AV1791" s="19">
        <v>1.155</v>
      </c>
      <c r="AW1791" s="19">
        <v>1.464</v>
      </c>
      <c r="AX1791" s="19">
        <v>1.25</v>
      </c>
      <c r="AY1791" s="19">
        <v>0.79</v>
      </c>
      <c r="AZ1791" s="19">
        <v>1.167</v>
      </c>
      <c r="BA1791" s="19">
        <v>1.105</v>
      </c>
      <c r="BB1791" s="19">
        <v>1.0209999999999999</v>
      </c>
      <c r="BC1791" s="19">
        <v>1.387</v>
      </c>
      <c r="BD1791" s="19">
        <v>1.2230000000000001</v>
      </c>
      <c r="BE1791" s="19">
        <v>1.35</v>
      </c>
      <c r="BF1791" s="19">
        <v>0.69199999999999995</v>
      </c>
      <c r="BG1791" s="19">
        <v>0.92800000000000005</v>
      </c>
      <c r="BH1791" s="19">
        <v>0.71099999999999997</v>
      </c>
      <c r="BI1791" s="19">
        <v>1.085</v>
      </c>
      <c r="BJ1791" s="19">
        <v>0.98</v>
      </c>
      <c r="BK1791" s="19">
        <v>0.97099999999999997</v>
      </c>
      <c r="BL1791" s="19"/>
      <c r="BM1791" s="19">
        <v>0.69</v>
      </c>
      <c r="BN1791" s="19">
        <v>1.05</v>
      </c>
      <c r="BO1791" s="19">
        <v>0.94099999999999995</v>
      </c>
      <c r="BP1791" s="19">
        <v>0.67500000000000004</v>
      </c>
      <c r="BQ1791" s="19">
        <v>0.86899999999999999</v>
      </c>
      <c r="BR1791" s="19">
        <v>0.438</v>
      </c>
      <c r="BS1791" s="19">
        <v>1.0649999999999999</v>
      </c>
      <c r="BT1791" s="19">
        <v>1.1639999999999999</v>
      </c>
      <c r="BU1791" s="19">
        <v>1.2390000000000001</v>
      </c>
      <c r="BV1791" s="19">
        <v>0.93700000000000006</v>
      </c>
      <c r="BW1791" s="19">
        <v>0.61299999999999999</v>
      </c>
      <c r="BX1791" s="19">
        <v>0.77</v>
      </c>
      <c r="BY1791" s="19">
        <v>1.2509999999999999</v>
      </c>
      <c r="BZ1791" s="19">
        <v>1.1000000000000001</v>
      </c>
      <c r="CA1791" s="19">
        <v>0.85</v>
      </c>
      <c r="CB1791" s="19">
        <v>1.8</v>
      </c>
      <c r="CC1791" s="19">
        <v>0.66500000000000004</v>
      </c>
      <c r="CD1791" s="19">
        <v>1.123</v>
      </c>
      <c r="CE1791" s="19"/>
      <c r="CF1791" s="19">
        <v>0.84199999999999997</v>
      </c>
      <c r="CG1791" s="19">
        <v>0.68700000000000006</v>
      </c>
      <c r="CH1791" s="19">
        <v>0.92100000000000004</v>
      </c>
      <c r="CI1791" s="19">
        <v>0.58199999999999996</v>
      </c>
      <c r="CJ1791" s="19">
        <v>0.54</v>
      </c>
      <c r="CK1791" s="19">
        <v>0.85699999999999998</v>
      </c>
      <c r="CL1791" s="19">
        <v>0.90700000000000003</v>
      </c>
      <c r="CM1791" s="19">
        <v>0.67300000000000004</v>
      </c>
      <c r="CN1791" s="19">
        <v>0.80300000000000005</v>
      </c>
      <c r="CO1791" s="19">
        <v>0.91300000000000003</v>
      </c>
      <c r="CP1791" s="19">
        <v>0.86699999999999999</v>
      </c>
      <c r="CQ1791" s="19">
        <v>0.92900000000000005</v>
      </c>
      <c r="CR1791" s="19">
        <v>0.85599999999999998</v>
      </c>
      <c r="CS1791" s="19">
        <v>1.0289999999999999</v>
      </c>
      <c r="CT1791" s="19">
        <v>0.70499999999999996</v>
      </c>
      <c r="CU1791" s="19">
        <v>0.749</v>
      </c>
      <c r="CV1791" s="19">
        <v>0.68200000000000005</v>
      </c>
      <c r="CW1791" s="19">
        <v>0.66400000000000003</v>
      </c>
    </row>
    <row r="1792" spans="1:101" s="1" customFormat="1" ht="15" x14ac:dyDescent="0.2">
      <c r="A1792" s="19">
        <v>2997</v>
      </c>
      <c r="B1792" s="19">
        <v>573.29999999999995</v>
      </c>
      <c r="C1792" s="19">
        <v>1557.7</v>
      </c>
      <c r="D1792" s="19">
        <v>309.55549999999999</v>
      </c>
      <c r="E1792" s="19">
        <v>311.56200000000001</v>
      </c>
      <c r="F1792" s="19">
        <v>150.99440000000001</v>
      </c>
      <c r="G1792" s="20">
        <v>4669.8</v>
      </c>
      <c r="H1792" s="19">
        <v>2</v>
      </c>
      <c r="I1792" s="19">
        <v>2</v>
      </c>
      <c r="J1792" s="19" t="s">
        <v>103</v>
      </c>
      <c r="M1792" s="10"/>
      <c r="N1792" s="10"/>
      <c r="U1792" s="21">
        <v>0</v>
      </c>
      <c r="V1792" s="21">
        <v>5</v>
      </c>
      <c r="W1792" s="21">
        <v>95</v>
      </c>
      <c r="X1792" s="19">
        <v>0.05</v>
      </c>
      <c r="Y1792" s="19">
        <v>0.96799999999999997</v>
      </c>
      <c r="Z1792" s="19">
        <v>0.79800000000000004</v>
      </c>
      <c r="AA1792" s="19">
        <v>1.2070000000000001</v>
      </c>
      <c r="AB1792" s="22">
        <f t="shared" si="437"/>
        <v>1.1880555555555554</v>
      </c>
      <c r="AC1792" s="22">
        <f t="shared" si="438"/>
        <v>0.94399999999999984</v>
      </c>
      <c r="AD1792" s="22">
        <f t="shared" si="439"/>
        <v>1.0646111111111112</v>
      </c>
      <c r="AE1792" s="22">
        <f t="shared" si="440"/>
        <v>1.258533427495292</v>
      </c>
      <c r="AF1792" s="22">
        <f t="shared" si="441"/>
        <v>1.1159526170223868</v>
      </c>
      <c r="AG1792" s="22">
        <f t="shared" si="442"/>
        <v>0.33174353595954248</v>
      </c>
      <c r="AH1792" s="22">
        <f t="shared" si="443"/>
        <v>0.15827577211507654</v>
      </c>
      <c r="AI1792" s="22">
        <f t="shared" si="444"/>
        <v>-2.3410269937276977</v>
      </c>
      <c r="AJ1792" s="22">
        <f t="shared" si="445"/>
        <v>-0.83142134260565659</v>
      </c>
      <c r="AK1792" s="22">
        <f t="shared" si="451"/>
        <v>0</v>
      </c>
      <c r="AL1792" s="22" t="str">
        <f t="shared" si="446"/>
        <v>Lowering</v>
      </c>
      <c r="AM1792" s="24">
        <f t="shared" si="447"/>
        <v>4.5600857169577442E-3</v>
      </c>
      <c r="AN1792" s="24">
        <f t="shared" si="448"/>
        <v>0.147427553071452</v>
      </c>
      <c r="AO1792" s="25">
        <v>1.36466</v>
      </c>
      <c r="AP1792" s="24">
        <f t="shared" si="449"/>
        <v>0.147427553071452</v>
      </c>
      <c r="AQ1792" s="25">
        <v>0.84879000000000004</v>
      </c>
      <c r="AR1792" s="25">
        <v>0.88964500000000002</v>
      </c>
      <c r="AS1792" s="19">
        <v>2997</v>
      </c>
      <c r="AT1792" s="19">
        <v>1.1830000000000001</v>
      </c>
      <c r="AU1792" s="19">
        <v>0.95699999999999996</v>
      </c>
      <c r="AV1792" s="19">
        <v>1.4059999999999999</v>
      </c>
      <c r="AW1792" s="19">
        <v>1.0569999999999999</v>
      </c>
      <c r="AX1792" s="19">
        <v>1.55</v>
      </c>
      <c r="AY1792" s="19">
        <v>1.3360000000000001</v>
      </c>
      <c r="AZ1792" s="19">
        <v>0.998</v>
      </c>
      <c r="BA1792" s="19">
        <v>0.65800000000000003</v>
      </c>
      <c r="BB1792" s="19">
        <v>1.2529999999999999</v>
      </c>
      <c r="BC1792" s="19">
        <v>1.157</v>
      </c>
      <c r="BD1792" s="19">
        <v>1.74</v>
      </c>
      <c r="BE1792" s="19">
        <v>1.083</v>
      </c>
      <c r="BF1792" s="19">
        <v>0.94599999999999995</v>
      </c>
      <c r="BG1792" s="19">
        <v>1.0329999999999999</v>
      </c>
      <c r="BH1792" s="19">
        <v>1.3009999999999999</v>
      </c>
      <c r="BI1792" s="19">
        <v>1.1279999999999999</v>
      </c>
      <c r="BJ1792" s="19">
        <v>1.3959999999999999</v>
      </c>
      <c r="BK1792" s="19">
        <v>1.2030000000000001</v>
      </c>
      <c r="BL1792" s="19"/>
      <c r="BM1792" s="19">
        <v>0.72699999999999998</v>
      </c>
      <c r="BN1792" s="19">
        <v>0.64400000000000002</v>
      </c>
      <c r="BO1792" s="19">
        <v>1.07</v>
      </c>
      <c r="BP1792" s="19">
        <v>0.94399999999999995</v>
      </c>
      <c r="BQ1792" s="19">
        <v>0.89200000000000002</v>
      </c>
      <c r="BR1792" s="19">
        <v>0.66400000000000003</v>
      </c>
      <c r="BS1792" s="19">
        <v>0.625</v>
      </c>
      <c r="BT1792" s="19">
        <v>0.66600000000000004</v>
      </c>
      <c r="BU1792" s="19">
        <v>1.238</v>
      </c>
      <c r="BV1792" s="19">
        <v>1.3620000000000001</v>
      </c>
      <c r="BW1792" s="19">
        <v>0.82499999999999996</v>
      </c>
      <c r="BX1792" s="19">
        <v>0.82299999999999995</v>
      </c>
      <c r="BY1792" s="19">
        <v>1.123</v>
      </c>
      <c r="BZ1792" s="19">
        <v>1.2829999999999999</v>
      </c>
      <c r="CA1792" s="19">
        <v>1.0289999999999999</v>
      </c>
      <c r="CB1792" s="19">
        <v>1.1559999999999999</v>
      </c>
      <c r="CC1792" s="19">
        <v>1.0609999999999999</v>
      </c>
      <c r="CD1792" s="19">
        <v>0.86</v>
      </c>
      <c r="CE1792" s="19"/>
      <c r="CF1792" s="19">
        <v>1.145</v>
      </c>
      <c r="CG1792" s="19">
        <v>1.036</v>
      </c>
      <c r="CH1792" s="19">
        <v>0.72299999999999998</v>
      </c>
      <c r="CI1792" s="19">
        <v>1.292</v>
      </c>
      <c r="CJ1792" s="19">
        <v>0.94199999999999995</v>
      </c>
      <c r="CK1792" s="19">
        <v>0.72399999999999998</v>
      </c>
      <c r="CL1792" s="19">
        <v>0.94499999999999995</v>
      </c>
      <c r="CM1792" s="19">
        <v>1.052</v>
      </c>
      <c r="CN1792" s="19">
        <v>1.1359999999999999</v>
      </c>
      <c r="CO1792" s="19">
        <v>0.86499999999999999</v>
      </c>
      <c r="CP1792" s="19">
        <v>1.2829999999999999</v>
      </c>
      <c r="CQ1792" s="19">
        <v>1.18</v>
      </c>
      <c r="CR1792" s="19">
        <v>1.325</v>
      </c>
      <c r="CS1792" s="19">
        <v>1.1399999999999999</v>
      </c>
      <c r="CT1792" s="19">
        <v>0.65700000000000003</v>
      </c>
      <c r="CU1792" s="19">
        <v>1.645</v>
      </c>
      <c r="CV1792" s="19">
        <v>0.85599999999999998</v>
      </c>
      <c r="CW1792" s="19">
        <v>1.2170000000000001</v>
      </c>
    </row>
    <row r="1793" spans="1:101" s="1" customFormat="1" ht="15" x14ac:dyDescent="0.2">
      <c r="A1793" s="19">
        <v>2998</v>
      </c>
      <c r="B1793" s="19">
        <v>573.29999999999995</v>
      </c>
      <c r="C1793" s="19">
        <v>1558.1</v>
      </c>
      <c r="D1793" s="19">
        <v>308.5566</v>
      </c>
      <c r="E1793" s="19">
        <v>310.56319999999999</v>
      </c>
      <c r="F1793" s="19">
        <v>148.9965</v>
      </c>
      <c r="G1793" s="20">
        <v>20238.28571</v>
      </c>
      <c r="H1793" s="19">
        <v>2</v>
      </c>
      <c r="I1793" s="19">
        <v>2</v>
      </c>
      <c r="J1793" s="19" t="s">
        <v>103</v>
      </c>
      <c r="M1793" s="10"/>
      <c r="N1793" s="10"/>
      <c r="U1793" s="21">
        <v>0</v>
      </c>
      <c r="V1793" s="21">
        <v>1</v>
      </c>
      <c r="W1793" s="21">
        <v>34</v>
      </c>
      <c r="X1793" s="19">
        <v>0.05</v>
      </c>
      <c r="Y1793" s="19">
        <v>1.024</v>
      </c>
      <c r="Z1793" s="19">
        <v>1.089</v>
      </c>
      <c r="AA1793" s="19">
        <v>1.1890000000000001</v>
      </c>
      <c r="AB1793" s="22">
        <f t="shared" si="437"/>
        <v>1.160611111111111</v>
      </c>
      <c r="AC1793" s="22">
        <f t="shared" si="438"/>
        <v>0.89217647058823535</v>
      </c>
      <c r="AD1793" s="22">
        <f t="shared" si="439"/>
        <v>1.0575000000000001</v>
      </c>
      <c r="AE1793" s="22">
        <f t="shared" si="440"/>
        <v>1.3008761712196799</v>
      </c>
      <c r="AF1793" s="22">
        <f t="shared" si="441"/>
        <v>1.0975045967953767</v>
      </c>
      <c r="AG1793" s="22">
        <f t="shared" si="442"/>
        <v>0.37948364024969922</v>
      </c>
      <c r="AH1793" s="22">
        <f t="shared" si="443"/>
        <v>0.13422698236656119</v>
      </c>
      <c r="AI1793" s="22">
        <f t="shared" si="444"/>
        <v>-3.1356153204584114</v>
      </c>
      <c r="AJ1793" s="22">
        <f t="shared" si="445"/>
        <v>-1.02109794518384</v>
      </c>
      <c r="AK1793" s="22">
        <f t="shared" si="451"/>
        <v>0</v>
      </c>
      <c r="AL1793" s="22" t="str">
        <f t="shared" si="446"/>
        <v>Lowering</v>
      </c>
      <c r="AM1793" s="24">
        <f t="shared" si="447"/>
        <v>7.3178698221917004E-4</v>
      </c>
      <c r="AN1793" s="24">
        <f t="shared" si="448"/>
        <v>9.5258130687757042E-2</v>
      </c>
      <c r="AO1793" s="25">
        <v>1.62618</v>
      </c>
      <c r="AP1793" s="24">
        <f t="shared" si="449"/>
        <v>9.5258130687757042E-2</v>
      </c>
      <c r="AQ1793" s="25">
        <v>0.926709</v>
      </c>
      <c r="AR1793" s="25">
        <v>0.94441200000000003</v>
      </c>
      <c r="AS1793" s="19">
        <v>2998</v>
      </c>
      <c r="AT1793" s="19">
        <v>1.1890000000000001</v>
      </c>
      <c r="AU1793" s="19">
        <v>1.077</v>
      </c>
      <c r="AV1793" s="19">
        <v>1.258</v>
      </c>
      <c r="AW1793" s="19">
        <v>1.044</v>
      </c>
      <c r="AX1793" s="19">
        <v>1.1459999999999999</v>
      </c>
      <c r="AY1793" s="19">
        <v>1.1830000000000001</v>
      </c>
      <c r="AZ1793" s="19">
        <v>0.95699999999999996</v>
      </c>
      <c r="BA1793" s="19">
        <v>1.1140000000000001</v>
      </c>
      <c r="BB1793" s="19">
        <v>1.194</v>
      </c>
      <c r="BC1793" s="19">
        <v>1.115</v>
      </c>
      <c r="BD1793" s="19">
        <v>1.542</v>
      </c>
      <c r="BE1793" s="19">
        <v>1.3069999999999999</v>
      </c>
      <c r="BF1793" s="19">
        <v>1.1559999999999999</v>
      </c>
      <c r="BG1793" s="19">
        <v>0.96099999999999997</v>
      </c>
      <c r="BH1793" s="19">
        <v>1.448</v>
      </c>
      <c r="BI1793" s="19">
        <v>1.1220000000000001</v>
      </c>
      <c r="BJ1793" s="19">
        <v>1.113</v>
      </c>
      <c r="BK1793" s="19">
        <v>0.96499999999999997</v>
      </c>
      <c r="BL1793" s="19"/>
      <c r="BM1793" s="19">
        <v>0.61699999999999999</v>
      </c>
      <c r="BN1793" s="19">
        <v>0.72499999999999998</v>
      </c>
      <c r="BO1793" s="19">
        <v>0.97199999999999998</v>
      </c>
      <c r="BP1793" s="19">
        <v>0.94399999999999995</v>
      </c>
      <c r="BQ1793" s="19">
        <v>0.72099999999999997</v>
      </c>
      <c r="BR1793" s="19">
        <v>0.59099999999999997</v>
      </c>
      <c r="BS1793" s="19">
        <v>0.73499999999999999</v>
      </c>
      <c r="BT1793" s="19">
        <v>0.85599999999999998</v>
      </c>
      <c r="BU1793" s="19">
        <v>1.4079999999999999</v>
      </c>
      <c r="BV1793" s="19">
        <v>1.33</v>
      </c>
      <c r="BW1793" s="19">
        <v>0.68100000000000005</v>
      </c>
      <c r="BX1793" s="19">
        <v>0.92400000000000004</v>
      </c>
      <c r="BY1793" s="19">
        <v>1.286</v>
      </c>
      <c r="BZ1793" s="19" t="s">
        <v>111</v>
      </c>
      <c r="CA1793" s="19">
        <v>0.73299999999999998</v>
      </c>
      <c r="CB1793" s="19">
        <v>0.99299999999999999</v>
      </c>
      <c r="CC1793" s="19">
        <v>0.72499999999999998</v>
      </c>
      <c r="CD1793" s="19">
        <v>0.92600000000000005</v>
      </c>
      <c r="CE1793" s="19"/>
      <c r="CF1793" s="19">
        <v>0.84899999999999998</v>
      </c>
      <c r="CG1793" s="19">
        <v>1.117</v>
      </c>
      <c r="CH1793" s="19">
        <v>0.77100000000000002</v>
      </c>
      <c r="CI1793" s="19">
        <v>1.161</v>
      </c>
      <c r="CJ1793" s="19">
        <v>1.0229999999999999</v>
      </c>
      <c r="CK1793" s="19">
        <v>0.97299999999999998</v>
      </c>
      <c r="CL1793" s="19">
        <v>1.1060000000000001</v>
      </c>
      <c r="CM1793" s="19">
        <v>0.93400000000000005</v>
      </c>
      <c r="CN1793" s="19">
        <v>1.494</v>
      </c>
      <c r="CO1793" s="19">
        <v>0.76100000000000001</v>
      </c>
      <c r="CP1793" s="19">
        <v>1.3460000000000001</v>
      </c>
      <c r="CQ1793" s="19">
        <v>1.216</v>
      </c>
      <c r="CR1793" s="19">
        <v>0.93</v>
      </c>
      <c r="CS1793" s="19">
        <v>1.0009999999999999</v>
      </c>
      <c r="CT1793" s="19">
        <v>0.98699999999999999</v>
      </c>
      <c r="CU1793" s="19">
        <v>1.272</v>
      </c>
      <c r="CV1793" s="19">
        <v>0.86299999999999999</v>
      </c>
      <c r="CW1793" s="19">
        <v>1.2310000000000001</v>
      </c>
    </row>
    <row r="1794" spans="1:101" s="1" customFormat="1" ht="15" x14ac:dyDescent="0.2">
      <c r="A1794" s="19">
        <v>2999</v>
      </c>
      <c r="B1794" s="19">
        <v>573.70000000000005</v>
      </c>
      <c r="C1794" s="19">
        <v>1559.2</v>
      </c>
      <c r="D1794" s="19">
        <v>344.10640000000001</v>
      </c>
      <c r="E1794" s="19">
        <v>346.113</v>
      </c>
      <c r="F1794" s="19">
        <v>110.04810000000001</v>
      </c>
      <c r="G1794" s="20">
        <v>837668.86490000004</v>
      </c>
      <c r="H1794" s="19">
        <v>1</v>
      </c>
      <c r="I1794" s="19">
        <v>1</v>
      </c>
      <c r="J1794" s="19" t="s">
        <v>109</v>
      </c>
      <c r="M1794" s="10"/>
      <c r="N1794" s="10"/>
      <c r="U1794" s="21">
        <v>1</v>
      </c>
      <c r="V1794" s="21">
        <v>8</v>
      </c>
      <c r="W1794" s="21">
        <v>272</v>
      </c>
      <c r="X1794" s="19">
        <v>1.67E-2</v>
      </c>
      <c r="Y1794" s="19">
        <v>1.0860000000000001</v>
      </c>
      <c r="Z1794" s="19">
        <v>1.0920000000000001</v>
      </c>
      <c r="AA1794" s="19">
        <v>1.0680000000000001</v>
      </c>
      <c r="AB1794" s="22">
        <f t="shared" si="437"/>
        <v>1.0410555555555558</v>
      </c>
      <c r="AC1794" s="22">
        <f t="shared" si="438"/>
        <v>1.0091111111111113</v>
      </c>
      <c r="AD1794" s="22">
        <f t="shared" si="439"/>
        <v>0.94494444444444403</v>
      </c>
      <c r="AE1794" s="22">
        <f t="shared" si="440"/>
        <v>1.0316560229024445</v>
      </c>
      <c r="AF1794" s="22">
        <f t="shared" si="441"/>
        <v>1.1017108589570235</v>
      </c>
      <c r="AG1794" s="22">
        <f t="shared" si="442"/>
        <v>4.4962024274047989E-2</v>
      </c>
      <c r="AH1794" s="22">
        <f t="shared" si="443"/>
        <v>0.13974564216408536</v>
      </c>
      <c r="AI1794" s="22">
        <f t="shared" si="444"/>
        <v>-0.31418750972105347</v>
      </c>
      <c r="AJ1794" s="22">
        <f t="shared" si="445"/>
        <v>-1.8187439329847999</v>
      </c>
      <c r="AK1794" s="22">
        <f t="shared" si="451"/>
        <v>0</v>
      </c>
      <c r="AL1794" s="22" t="str">
        <f t="shared" si="446"/>
        <v>Lowering</v>
      </c>
      <c r="AM1794" s="24">
        <f t="shared" si="447"/>
        <v>0.48507901863803438</v>
      </c>
      <c r="AN1794" s="24">
        <f t="shared" si="448"/>
        <v>1.5179451085193174E-2</v>
      </c>
      <c r="AO1794" s="25">
        <v>0.55023500000000003</v>
      </c>
      <c r="AP1794" s="24">
        <f t="shared" si="449"/>
        <v>1.5179451085193174E-2</v>
      </c>
      <c r="AQ1794" s="25">
        <v>1.2442</v>
      </c>
      <c r="AR1794" s="25">
        <v>1.12443</v>
      </c>
      <c r="AS1794" s="19">
        <v>2999</v>
      </c>
      <c r="AT1794" s="19">
        <v>0.92800000000000005</v>
      </c>
      <c r="AU1794" s="19">
        <v>0.98199999999999998</v>
      </c>
      <c r="AV1794" s="19">
        <v>0.997</v>
      </c>
      <c r="AW1794" s="19">
        <v>0.88600000000000001</v>
      </c>
      <c r="AX1794" s="19">
        <v>0.875</v>
      </c>
      <c r="AY1794" s="19">
        <v>1.0940000000000001</v>
      </c>
      <c r="AZ1794" s="19">
        <v>0.874</v>
      </c>
      <c r="BA1794" s="19">
        <v>1.0169999999999999</v>
      </c>
      <c r="BB1794" s="19">
        <v>0.96599999999999997</v>
      </c>
      <c r="BC1794" s="19">
        <v>1.1539999999999999</v>
      </c>
      <c r="BD1794" s="19">
        <v>1.272</v>
      </c>
      <c r="BE1794" s="19">
        <v>1.2170000000000001</v>
      </c>
      <c r="BF1794" s="19">
        <v>1.2230000000000001</v>
      </c>
      <c r="BG1794" s="19">
        <v>1.0309999999999999</v>
      </c>
      <c r="BH1794" s="19">
        <v>1.0509999999999999</v>
      </c>
      <c r="BI1794" s="19">
        <v>1.123</v>
      </c>
      <c r="BJ1794" s="19">
        <v>1.103</v>
      </c>
      <c r="BK1794" s="19">
        <v>0.94599999999999995</v>
      </c>
      <c r="BL1794" s="19"/>
      <c r="BM1794" s="19">
        <v>0.79100000000000004</v>
      </c>
      <c r="BN1794" s="19">
        <v>1.024</v>
      </c>
      <c r="BO1794" s="19">
        <v>1.1639999999999999</v>
      </c>
      <c r="BP1794" s="19">
        <v>1.069</v>
      </c>
      <c r="BQ1794" s="19">
        <v>0.70699999999999996</v>
      </c>
      <c r="BR1794" s="19">
        <v>0.76400000000000001</v>
      </c>
      <c r="BS1794" s="19">
        <v>0.93899999999999995</v>
      </c>
      <c r="BT1794" s="19">
        <v>1.048</v>
      </c>
      <c r="BU1794" s="19">
        <v>1.0640000000000001</v>
      </c>
      <c r="BV1794" s="19">
        <v>0.89500000000000002</v>
      </c>
      <c r="BW1794" s="19">
        <v>1.22</v>
      </c>
      <c r="BX1794" s="19">
        <v>1.0369999999999999</v>
      </c>
      <c r="BY1794" s="19">
        <v>1.1279999999999999</v>
      </c>
      <c r="BZ1794" s="19">
        <v>0.91600000000000004</v>
      </c>
      <c r="CA1794" s="19">
        <v>1.06</v>
      </c>
      <c r="CB1794" s="19">
        <v>1.22</v>
      </c>
      <c r="CC1794" s="19">
        <v>1.0469999999999999</v>
      </c>
      <c r="CD1794" s="19">
        <v>1.071</v>
      </c>
      <c r="CE1794" s="19"/>
      <c r="CF1794" s="19">
        <v>0.83699999999999997</v>
      </c>
      <c r="CG1794" s="19">
        <v>0.94299999999999995</v>
      </c>
      <c r="CH1794" s="19">
        <v>0.98899999999999999</v>
      </c>
      <c r="CI1794" s="19">
        <v>0.92100000000000004</v>
      </c>
      <c r="CJ1794" s="19">
        <v>0.84899999999999998</v>
      </c>
      <c r="CK1794" s="19">
        <v>0.85899999999999999</v>
      </c>
      <c r="CL1794" s="19">
        <v>0.78400000000000003</v>
      </c>
      <c r="CM1794" s="19">
        <v>1.069</v>
      </c>
      <c r="CN1794" s="19">
        <v>1.0680000000000001</v>
      </c>
      <c r="CO1794" s="19">
        <v>0.98199999999999998</v>
      </c>
      <c r="CP1794" s="19">
        <v>0.79900000000000004</v>
      </c>
      <c r="CQ1794" s="19">
        <v>0.94899999999999995</v>
      </c>
      <c r="CR1794" s="19">
        <v>1.1459999999999999</v>
      </c>
      <c r="CS1794" s="19">
        <v>0.89300000000000002</v>
      </c>
      <c r="CT1794" s="19">
        <v>1.0680000000000001</v>
      </c>
      <c r="CU1794" s="19">
        <v>0.97199999999999998</v>
      </c>
      <c r="CV1794" s="19">
        <v>0.99</v>
      </c>
      <c r="CW1794" s="19">
        <v>0.89100000000000001</v>
      </c>
    </row>
    <row r="1795" spans="1:101" s="1" customFormat="1" ht="15" x14ac:dyDescent="0.2">
      <c r="A1795" s="19">
        <v>3000</v>
      </c>
      <c r="B1795" s="19">
        <v>574.29999999999995</v>
      </c>
      <c r="C1795" s="19">
        <v>1559.2</v>
      </c>
      <c r="D1795" s="19">
        <v>262.1336</v>
      </c>
      <c r="E1795" s="19">
        <v>264.14030000000002</v>
      </c>
      <c r="F1795" s="19">
        <v>28.075199999999999</v>
      </c>
      <c r="G1795" s="20">
        <v>11119.17857</v>
      </c>
      <c r="H1795" s="19">
        <v>1</v>
      </c>
      <c r="I1795" s="19">
        <v>1</v>
      </c>
      <c r="J1795" s="19" t="s">
        <v>112</v>
      </c>
      <c r="M1795" s="10"/>
      <c r="N1795" s="10"/>
      <c r="X1795" s="19">
        <v>0.05</v>
      </c>
      <c r="Y1795" s="19">
        <v>1.1220000000000001</v>
      </c>
      <c r="Z1795" s="19">
        <v>1.123</v>
      </c>
      <c r="AA1795" s="19">
        <v>1.204</v>
      </c>
      <c r="AB1795" s="22">
        <f t="shared" ref="AB1795:AB1858" si="452">AVERAGE(AT1795:BK1795)</f>
        <v>1.1118333333333332</v>
      </c>
      <c r="AC1795" s="22">
        <f t="shared" ref="AC1795:AC1858" si="453">AVERAGE(BM1795:CD1795)</f>
        <v>1.083470588235294</v>
      </c>
      <c r="AD1795" s="22">
        <f t="shared" ref="AD1795:AD1858" si="454">AVERAGE(CF1795:CW1795)</f>
        <v>1.0269444444444447</v>
      </c>
      <c r="AE1795" s="22">
        <f t="shared" ref="AE1795:AE1858" si="455">AB1795/AC1795</f>
        <v>1.026177678846119</v>
      </c>
      <c r="AF1795" s="22">
        <f t="shared" ref="AF1795:AF1858" si="456">AB1795/AD1795</f>
        <v>1.0826616175277248</v>
      </c>
      <c r="AG1795" s="22">
        <f t="shared" ref="AG1795:AG1858" si="457">LOG(AE1795,2)</f>
        <v>3.7280549850463897E-2</v>
      </c>
      <c r="AH1795" s="22">
        <f t="shared" ref="AH1795:AH1858" si="458">LOG(AF1795,2)</f>
        <v>0.11458240361409625</v>
      </c>
      <c r="AI1795" s="22">
        <f t="shared" ref="AI1795:AI1858" si="459">LOG(AM1795,10)</f>
        <v>-0.22762781840547142</v>
      </c>
      <c r="AJ1795" s="22">
        <f t="shared" ref="AJ1795:AJ1858" si="460">LOG(AN1795,10)</f>
        <v>-1.3014900662520799</v>
      </c>
      <c r="AK1795" s="22">
        <f t="shared" si="451"/>
        <v>0</v>
      </c>
      <c r="AL1795" s="22" t="str">
        <f t="shared" ref="AL1795:AL1858" si="461">+IF(AB1795&lt;AC1795,"Increase","Lowering")</f>
        <v>Lowering</v>
      </c>
      <c r="AM1795" s="24">
        <f t="shared" ref="AM1795:AM1858" si="462">_xlfn.T.TEST(AT1795:BK1795,BM1795:CD1795,2,3)</f>
        <v>0.59206880782910476</v>
      </c>
      <c r="AN1795" s="24">
        <f t="shared" ref="AN1795:AN1858" si="463">_xlfn.T.TEST(AT1795:BK1795,CF1795:CW1795,2,3)</f>
        <v>4.9947060461851073E-2</v>
      </c>
      <c r="AO1795" s="25">
        <v>0.45674100000000001</v>
      </c>
      <c r="AP1795" s="24">
        <f t="shared" ref="AP1795:AP1858" si="464">_xlfn.T.TEST(AT1795:BK1795,CF1795:CW1795,2,3)</f>
        <v>4.9947060461851073E-2</v>
      </c>
      <c r="AQ1795" s="25">
        <v>1.1092200000000001</v>
      </c>
      <c r="AR1795" s="25">
        <v>1.04491</v>
      </c>
      <c r="AS1795" s="19">
        <v>3000</v>
      </c>
      <c r="AT1795" s="19">
        <v>1.0189999999999999</v>
      </c>
      <c r="AU1795" s="19">
        <v>0.98399999999999999</v>
      </c>
      <c r="AV1795" s="19">
        <v>1.0780000000000001</v>
      </c>
      <c r="AW1795" s="19">
        <v>0.95299999999999996</v>
      </c>
      <c r="AX1795" s="19">
        <v>0.96799999999999997</v>
      </c>
      <c r="AY1795" s="19">
        <v>1.0680000000000001</v>
      </c>
      <c r="AZ1795" s="19">
        <v>0.91800000000000004</v>
      </c>
      <c r="BA1795" s="19">
        <v>1.1879999999999999</v>
      </c>
      <c r="BB1795" s="19">
        <v>1.105</v>
      </c>
      <c r="BC1795" s="19">
        <v>1.274</v>
      </c>
      <c r="BD1795" s="19">
        <v>1.2789999999999999</v>
      </c>
      <c r="BE1795" s="19">
        <v>1.4570000000000001</v>
      </c>
      <c r="BF1795" s="19">
        <v>1.2490000000000001</v>
      </c>
      <c r="BG1795" s="19">
        <v>1.1950000000000001</v>
      </c>
      <c r="BH1795" s="19">
        <v>1.085</v>
      </c>
      <c r="BI1795" s="19">
        <v>0.97699999999999998</v>
      </c>
      <c r="BJ1795" s="19">
        <v>1.214</v>
      </c>
      <c r="BK1795" s="19">
        <v>1.002</v>
      </c>
      <c r="BL1795" s="19"/>
      <c r="BM1795" s="19">
        <v>0.85099999999999998</v>
      </c>
      <c r="BN1795" s="19">
        <v>1.157</v>
      </c>
      <c r="BO1795" s="19">
        <v>1.1040000000000001</v>
      </c>
      <c r="BP1795" s="19">
        <v>1.0529999999999999</v>
      </c>
      <c r="BQ1795" s="19">
        <v>0.73</v>
      </c>
      <c r="BR1795" s="19">
        <v>0.77100000000000002</v>
      </c>
      <c r="BS1795" s="19">
        <v>1.198</v>
      </c>
      <c r="BT1795" s="19">
        <v>1.1220000000000001</v>
      </c>
      <c r="BU1795" s="19">
        <v>1.2949999999999999</v>
      </c>
      <c r="BV1795" s="19" t="s">
        <v>111</v>
      </c>
      <c r="BW1795" s="19">
        <v>1.1439999999999999</v>
      </c>
      <c r="BX1795" s="19">
        <v>1.2490000000000001</v>
      </c>
      <c r="BY1795" s="19">
        <v>1.2609999999999999</v>
      </c>
      <c r="BZ1795" s="19">
        <v>1.0529999999999999</v>
      </c>
      <c r="CA1795" s="19">
        <v>1.155</v>
      </c>
      <c r="CB1795" s="19">
        <v>1.1930000000000001</v>
      </c>
      <c r="CC1795" s="19">
        <v>1.0720000000000001</v>
      </c>
      <c r="CD1795" s="19">
        <v>1.0109999999999999</v>
      </c>
      <c r="CE1795" s="19"/>
      <c r="CF1795" s="19">
        <v>0.92300000000000004</v>
      </c>
      <c r="CG1795" s="19">
        <v>1.0329999999999999</v>
      </c>
      <c r="CH1795" s="19">
        <v>1.1140000000000001</v>
      </c>
      <c r="CI1795" s="19">
        <v>1.0329999999999999</v>
      </c>
      <c r="CJ1795" s="19">
        <v>0.95099999999999996</v>
      </c>
      <c r="CK1795" s="19">
        <v>1.006</v>
      </c>
      <c r="CL1795" s="19">
        <v>0.86599999999999999</v>
      </c>
      <c r="CM1795" s="19">
        <v>1.032</v>
      </c>
      <c r="CN1795" s="19">
        <v>1.1160000000000001</v>
      </c>
      <c r="CO1795" s="19">
        <v>1.0289999999999999</v>
      </c>
      <c r="CP1795" s="19">
        <v>0.86</v>
      </c>
      <c r="CQ1795" s="19">
        <v>0.94099999999999995</v>
      </c>
      <c r="CR1795" s="19">
        <v>1.077</v>
      </c>
      <c r="CS1795" s="19">
        <v>1.034</v>
      </c>
      <c r="CT1795" s="19">
        <v>1.242</v>
      </c>
      <c r="CU1795" s="19">
        <v>1.19</v>
      </c>
      <c r="CV1795" s="19">
        <v>1.0469999999999999</v>
      </c>
      <c r="CW1795" s="19">
        <v>0.99099999999999999</v>
      </c>
    </row>
    <row r="1796" spans="1:101" s="1" customFormat="1" ht="15" x14ac:dyDescent="0.2">
      <c r="A1796" s="19">
        <v>3001</v>
      </c>
      <c r="B1796" s="19">
        <v>574.6</v>
      </c>
      <c r="C1796" s="19">
        <v>1559.4</v>
      </c>
      <c r="D1796" s="19">
        <v>579.15959999999995</v>
      </c>
      <c r="E1796" s="19">
        <v>583.17240000000004</v>
      </c>
      <c r="F1796" s="19">
        <v>112.05029999999999</v>
      </c>
      <c r="G1796" s="20">
        <v>66122.571429999996</v>
      </c>
      <c r="H1796" s="19">
        <v>1</v>
      </c>
      <c r="I1796" s="19">
        <v>2</v>
      </c>
      <c r="J1796" s="19" t="s">
        <v>117</v>
      </c>
      <c r="M1796" s="10"/>
      <c r="N1796" s="10"/>
      <c r="U1796" s="21">
        <v>0</v>
      </c>
      <c r="V1796" s="21">
        <v>0</v>
      </c>
      <c r="W1796" s="21">
        <v>4</v>
      </c>
      <c r="X1796" s="19">
        <v>3.3300000000000003E-2</v>
      </c>
      <c r="Y1796" s="19">
        <v>1.1739999999999999</v>
      </c>
      <c r="Z1796" s="19">
        <v>1.2</v>
      </c>
      <c r="AA1796" s="19">
        <v>1.2689999999999999</v>
      </c>
      <c r="AB1796" s="22">
        <f t="shared" si="452"/>
        <v>1.1887777777777777</v>
      </c>
      <c r="AC1796" s="22">
        <f t="shared" si="453"/>
        <v>1.1765000000000001</v>
      </c>
      <c r="AD1796" s="22">
        <f t="shared" si="454"/>
        <v>1.0797777777777779</v>
      </c>
      <c r="AE1796" s="22">
        <f t="shared" si="455"/>
        <v>1.0104358502148556</v>
      </c>
      <c r="AF1796" s="22">
        <f t="shared" si="456"/>
        <v>1.1009466968512036</v>
      </c>
      <c r="AG1796" s="22">
        <f t="shared" si="457"/>
        <v>1.4977731896107757E-2</v>
      </c>
      <c r="AH1796" s="22">
        <f t="shared" si="458"/>
        <v>0.13874462144543176</v>
      </c>
      <c r="AI1796" s="22">
        <f t="shared" si="459"/>
        <v>-0.10679157236758546</v>
      </c>
      <c r="AJ1796" s="22">
        <f t="shared" si="460"/>
        <v>-2.3875345799981402</v>
      </c>
      <c r="AK1796" s="22">
        <f t="shared" si="451"/>
        <v>0</v>
      </c>
      <c r="AL1796" s="22" t="str">
        <f t="shared" si="461"/>
        <v>Lowering</v>
      </c>
      <c r="AM1796" s="24">
        <f t="shared" si="462"/>
        <v>0.78200301527725136</v>
      </c>
      <c r="AN1796" s="24">
        <f t="shared" si="463"/>
        <v>4.0969948685348244E-3</v>
      </c>
      <c r="AO1796" s="25">
        <v>0.47436299999999998</v>
      </c>
      <c r="AP1796" s="24">
        <f t="shared" si="464"/>
        <v>4.0969948685348244E-3</v>
      </c>
      <c r="AQ1796" s="25">
        <v>1.4977199999999999</v>
      </c>
      <c r="AR1796" s="25">
        <v>1.43252</v>
      </c>
      <c r="AS1796" s="19">
        <v>3001</v>
      </c>
      <c r="AT1796" s="19">
        <v>1.181</v>
      </c>
      <c r="AU1796" s="19">
        <v>1.069</v>
      </c>
      <c r="AV1796" s="19">
        <v>1.202</v>
      </c>
      <c r="AW1796" s="19">
        <v>1.0129999999999999</v>
      </c>
      <c r="AX1796" s="19">
        <v>1.046</v>
      </c>
      <c r="AY1796" s="19">
        <v>1.21</v>
      </c>
      <c r="AZ1796" s="19">
        <v>1.0780000000000001</v>
      </c>
      <c r="BA1796" s="19">
        <v>1.1719999999999999</v>
      </c>
      <c r="BB1796" s="19">
        <v>1.157</v>
      </c>
      <c r="BC1796" s="19">
        <v>1.3720000000000001</v>
      </c>
      <c r="BD1796" s="19">
        <v>1.345</v>
      </c>
      <c r="BE1796" s="19">
        <v>1.2829999999999999</v>
      </c>
      <c r="BF1796" s="19">
        <v>1.3979999999999999</v>
      </c>
      <c r="BG1796" s="19">
        <v>1.2330000000000001</v>
      </c>
      <c r="BH1796" s="19">
        <v>1.0960000000000001</v>
      </c>
      <c r="BI1796" s="19">
        <v>1.2969999999999999</v>
      </c>
      <c r="BJ1796" s="19">
        <v>1.22</v>
      </c>
      <c r="BK1796" s="19">
        <v>1.026</v>
      </c>
      <c r="BL1796" s="19"/>
      <c r="BM1796" s="19">
        <v>0.95399999999999996</v>
      </c>
      <c r="BN1796" s="19">
        <v>1.19</v>
      </c>
      <c r="BO1796" s="19">
        <v>1.2849999999999999</v>
      </c>
      <c r="BP1796" s="19">
        <v>1.2709999999999999</v>
      </c>
      <c r="BQ1796" s="19">
        <v>0.86299999999999999</v>
      </c>
      <c r="BR1796" s="19">
        <v>0.94599999999999995</v>
      </c>
      <c r="BS1796" s="19">
        <v>1.1519999999999999</v>
      </c>
      <c r="BT1796" s="19">
        <v>1.2450000000000001</v>
      </c>
      <c r="BU1796" s="19">
        <v>1.282</v>
      </c>
      <c r="BV1796" s="19">
        <v>1.1859999999999999</v>
      </c>
      <c r="BW1796" s="19">
        <v>1.3620000000000001</v>
      </c>
      <c r="BX1796" s="19">
        <v>1.2450000000000001</v>
      </c>
      <c r="BY1796" s="19">
        <v>1.3480000000000001</v>
      </c>
      <c r="BZ1796" s="19">
        <v>1.026</v>
      </c>
      <c r="CA1796" s="19">
        <v>1.141</v>
      </c>
      <c r="CB1796" s="19">
        <v>1.32</v>
      </c>
      <c r="CC1796" s="19">
        <v>1.1579999999999999</v>
      </c>
      <c r="CD1796" s="19">
        <v>1.2030000000000001</v>
      </c>
      <c r="CE1796" s="19"/>
      <c r="CF1796" s="19">
        <v>1.089</v>
      </c>
      <c r="CG1796" s="19">
        <v>1.0660000000000001</v>
      </c>
      <c r="CH1796" s="19">
        <v>1.1020000000000001</v>
      </c>
      <c r="CI1796" s="19">
        <v>1.1100000000000001</v>
      </c>
      <c r="CJ1796" s="19">
        <v>0.94</v>
      </c>
      <c r="CK1796" s="19">
        <v>0.93700000000000006</v>
      </c>
      <c r="CL1796" s="19">
        <v>0.94499999999999995</v>
      </c>
      <c r="CM1796" s="19">
        <v>1.1479999999999999</v>
      </c>
      <c r="CN1796" s="19">
        <v>1.0740000000000001</v>
      </c>
      <c r="CO1796" s="19">
        <v>1.127</v>
      </c>
      <c r="CP1796" s="19">
        <v>0.95299999999999996</v>
      </c>
      <c r="CQ1796" s="19">
        <v>1.0609999999999999</v>
      </c>
      <c r="CR1796" s="19">
        <v>1.1919999999999999</v>
      </c>
      <c r="CS1796" s="19">
        <v>1.121</v>
      </c>
      <c r="CT1796" s="19">
        <v>1.2789999999999999</v>
      </c>
      <c r="CU1796" s="19">
        <v>1.0740000000000001</v>
      </c>
      <c r="CV1796" s="19">
        <v>1.127</v>
      </c>
      <c r="CW1796" s="19">
        <v>1.091</v>
      </c>
    </row>
    <row r="1797" spans="1:101" s="1" customFormat="1" ht="15" x14ac:dyDescent="0.2">
      <c r="A1797" s="19">
        <v>3005</v>
      </c>
      <c r="B1797" s="19">
        <v>575.29999999999995</v>
      </c>
      <c r="C1797" s="19">
        <v>1562.1</v>
      </c>
      <c r="D1797" s="19">
        <v>478.14460000000003</v>
      </c>
      <c r="E1797" s="19">
        <v>480.15109999999999</v>
      </c>
      <c r="F1797" s="19">
        <v>244.08629999999999</v>
      </c>
      <c r="G1797" s="20">
        <v>9905.9272729999993</v>
      </c>
      <c r="H1797" s="19">
        <v>1</v>
      </c>
      <c r="I1797" s="19">
        <v>1</v>
      </c>
      <c r="J1797" s="19" t="s">
        <v>109</v>
      </c>
      <c r="M1797" s="10"/>
      <c r="N1797" s="10"/>
      <c r="U1797" s="21">
        <v>2</v>
      </c>
      <c r="V1797" s="21">
        <v>13</v>
      </c>
      <c r="W1797" s="21">
        <v>300</v>
      </c>
      <c r="X1797" s="19">
        <v>0.05</v>
      </c>
      <c r="Y1797" s="19">
        <v>1.0089999999999999</v>
      </c>
      <c r="Z1797" s="19">
        <v>1.0269999999999999</v>
      </c>
      <c r="AA1797" s="19">
        <v>1.3660000000000001</v>
      </c>
      <c r="AB1797" s="22">
        <f t="shared" si="452"/>
        <v>1.2213333333333336</v>
      </c>
      <c r="AC1797" s="22">
        <f t="shared" si="453"/>
        <v>1.3341111111111112</v>
      </c>
      <c r="AD1797" s="22">
        <f t="shared" si="454"/>
        <v>1.0741666666666665</v>
      </c>
      <c r="AE1797" s="22">
        <f t="shared" si="455"/>
        <v>0.91546597817939546</v>
      </c>
      <c r="AF1797" s="22">
        <f t="shared" si="456"/>
        <v>1.1370054305663309</v>
      </c>
      <c r="AG1797" s="22">
        <f t="shared" si="457"/>
        <v>-0.12742182330921126</v>
      </c>
      <c r="AH1797" s="22">
        <f t="shared" si="458"/>
        <v>0.18523914484793108</v>
      </c>
      <c r="AI1797" s="22">
        <f t="shared" si="459"/>
        <v>-0.34460695611794373</v>
      </c>
      <c r="AJ1797" s="22">
        <f t="shared" si="460"/>
        <v>-0.82820269029417459</v>
      </c>
      <c r="AK1797" s="22">
        <f t="shared" si="451"/>
        <v>0</v>
      </c>
      <c r="AL1797" s="22" t="str">
        <f t="shared" si="461"/>
        <v>Increase</v>
      </c>
      <c r="AM1797" s="24">
        <f t="shared" si="462"/>
        <v>0.45226506678221334</v>
      </c>
      <c r="AN1797" s="24">
        <f t="shared" si="463"/>
        <v>0.14852423006197096</v>
      </c>
      <c r="AO1797" s="25">
        <v>0.58305300000000004</v>
      </c>
      <c r="AP1797" s="24">
        <f t="shared" si="464"/>
        <v>0.14852423006197096</v>
      </c>
      <c r="AQ1797" s="25">
        <v>0.82207799999999998</v>
      </c>
      <c r="AR1797" s="25">
        <v>0.87017299999999997</v>
      </c>
      <c r="AS1797" s="19">
        <v>3005</v>
      </c>
      <c r="AT1797" s="19">
        <v>1.8660000000000001</v>
      </c>
      <c r="AU1797" s="19">
        <v>1.585</v>
      </c>
      <c r="AV1797" s="19">
        <v>1.714</v>
      </c>
      <c r="AW1797" s="19">
        <v>1.2849999999999999</v>
      </c>
      <c r="AX1797" s="19">
        <v>1.0269999999999999</v>
      </c>
      <c r="AY1797" s="19">
        <v>1.3540000000000001</v>
      </c>
      <c r="AZ1797" s="19">
        <v>1.498</v>
      </c>
      <c r="BA1797" s="19">
        <v>1.413</v>
      </c>
      <c r="BB1797" s="19">
        <v>1.048</v>
      </c>
      <c r="BC1797" s="19">
        <v>1.1659999999999999</v>
      </c>
      <c r="BD1797" s="19">
        <v>1.389</v>
      </c>
      <c r="BE1797" s="19">
        <v>1.05</v>
      </c>
      <c r="BF1797" s="19">
        <v>1.024</v>
      </c>
      <c r="BG1797" s="19">
        <v>0.77100000000000002</v>
      </c>
      <c r="BH1797" s="19">
        <v>0.66400000000000003</v>
      </c>
      <c r="BI1797" s="19">
        <v>1.071</v>
      </c>
      <c r="BJ1797" s="19">
        <v>0.998</v>
      </c>
      <c r="BK1797" s="19">
        <v>1.0609999999999999</v>
      </c>
      <c r="BL1797" s="19"/>
      <c r="BM1797" s="19">
        <v>2.8540000000000001</v>
      </c>
      <c r="BN1797" s="19">
        <v>2.2069999999999999</v>
      </c>
      <c r="BO1797" s="19">
        <v>1.7</v>
      </c>
      <c r="BP1797" s="19">
        <v>0.95899999999999996</v>
      </c>
      <c r="BQ1797" s="19">
        <v>1.0049999999999999</v>
      </c>
      <c r="BR1797" s="19">
        <v>0.57499999999999996</v>
      </c>
      <c r="BS1797" s="19">
        <v>1.3160000000000001</v>
      </c>
      <c r="BT1797" s="19">
        <v>1.8129999999999999</v>
      </c>
      <c r="BU1797" s="19">
        <v>1.3640000000000001</v>
      </c>
      <c r="BV1797" s="19">
        <v>1.1859999999999999</v>
      </c>
      <c r="BW1797" s="19">
        <v>0.81</v>
      </c>
      <c r="BX1797" s="19">
        <v>1.1970000000000001</v>
      </c>
      <c r="BY1797" s="19">
        <v>1.53</v>
      </c>
      <c r="BZ1797" s="19">
        <v>1.159</v>
      </c>
      <c r="CA1797" s="19">
        <v>0.97499999999999998</v>
      </c>
      <c r="CB1797" s="19">
        <v>1.3109999999999999</v>
      </c>
      <c r="CC1797" s="19">
        <v>0.91600000000000004</v>
      </c>
      <c r="CD1797" s="19">
        <v>1.137</v>
      </c>
      <c r="CE1797" s="19"/>
      <c r="CF1797" s="19">
        <v>1.6060000000000001</v>
      </c>
      <c r="CG1797" s="19">
        <v>1.1459999999999999</v>
      </c>
      <c r="CH1797" s="19">
        <v>1.472</v>
      </c>
      <c r="CI1797" s="19">
        <v>1.2749999999999999</v>
      </c>
      <c r="CJ1797" s="19">
        <v>0.85</v>
      </c>
      <c r="CK1797" s="19">
        <v>0.89</v>
      </c>
      <c r="CL1797" s="19">
        <v>1.234</v>
      </c>
      <c r="CM1797" s="19">
        <v>0.79200000000000004</v>
      </c>
      <c r="CN1797" s="19">
        <v>1.655</v>
      </c>
      <c r="CO1797" s="19">
        <v>0.875</v>
      </c>
      <c r="CP1797" s="19">
        <v>0.80200000000000005</v>
      </c>
      <c r="CQ1797" s="19">
        <v>0.81599999999999995</v>
      </c>
      <c r="CR1797" s="19">
        <v>1.0389999999999999</v>
      </c>
      <c r="CS1797" s="19">
        <v>1.044</v>
      </c>
      <c r="CT1797" s="19">
        <v>0.91800000000000004</v>
      </c>
      <c r="CU1797" s="19">
        <v>1.0449999999999999</v>
      </c>
      <c r="CV1797" s="19">
        <v>0.754</v>
      </c>
      <c r="CW1797" s="19">
        <v>1.1220000000000001</v>
      </c>
    </row>
    <row r="1798" spans="1:101" s="1" customFormat="1" ht="15" x14ac:dyDescent="0.2">
      <c r="A1798" s="19">
        <v>3008</v>
      </c>
      <c r="B1798" s="19">
        <v>577.29999999999995</v>
      </c>
      <c r="C1798" s="19">
        <v>1565</v>
      </c>
      <c r="D1798" s="19">
        <v>414.1377</v>
      </c>
      <c r="E1798" s="19">
        <v>416.14420000000001</v>
      </c>
      <c r="F1798" s="19">
        <v>180.07929999999999</v>
      </c>
      <c r="G1798" s="20">
        <v>12090.5</v>
      </c>
      <c r="H1798" s="19">
        <v>1</v>
      </c>
      <c r="I1798" s="19">
        <v>1</v>
      </c>
      <c r="J1798" s="19" t="s">
        <v>109</v>
      </c>
      <c r="M1798" s="10"/>
      <c r="N1798" s="10"/>
      <c r="U1798" s="21">
        <v>1</v>
      </c>
      <c r="V1798" s="21">
        <v>26</v>
      </c>
      <c r="W1798" s="21">
        <v>294</v>
      </c>
      <c r="X1798" s="19">
        <v>0.05</v>
      </c>
      <c r="Y1798" s="19">
        <v>1.2789999999999999</v>
      </c>
      <c r="Z1798" s="19">
        <v>1.07</v>
      </c>
      <c r="AA1798" s="19">
        <v>1.2070000000000001</v>
      </c>
      <c r="AB1798" s="22">
        <f t="shared" si="452"/>
        <v>2.1535000000000002</v>
      </c>
      <c r="AC1798" s="22">
        <f t="shared" si="453"/>
        <v>0.27794444444444433</v>
      </c>
      <c r="AD1798" s="22">
        <f t="shared" si="454"/>
        <v>0.41844444444444445</v>
      </c>
      <c r="AE1798" s="22">
        <f t="shared" si="455"/>
        <v>7.7479512292624468</v>
      </c>
      <c r="AF1798" s="22">
        <f t="shared" si="456"/>
        <v>5.1464418481147112</v>
      </c>
      <c r="AG1798" s="22">
        <f t="shared" si="457"/>
        <v>2.9538148726914688</v>
      </c>
      <c r="AH1798" s="22">
        <f t="shared" si="458"/>
        <v>2.3635753250699429</v>
      </c>
      <c r="AI1798" s="22">
        <f t="shared" si="459"/>
        <v>-5.9785419661154329</v>
      </c>
      <c r="AJ1798" s="22">
        <f t="shared" si="460"/>
        <v>-5.5568896568954314</v>
      </c>
      <c r="AK1798" s="35" t="s">
        <v>135</v>
      </c>
      <c r="AL1798" s="22" t="str">
        <f t="shared" si="461"/>
        <v>Lowering</v>
      </c>
      <c r="AM1798" s="24">
        <f t="shared" si="462"/>
        <v>1.0506499250781738E-6</v>
      </c>
      <c r="AN1798" s="24">
        <f t="shared" si="463"/>
        <v>2.774024823781055E-6</v>
      </c>
      <c r="AO1798" s="25">
        <v>2.3279399999999999</v>
      </c>
      <c r="AP1798" s="24">
        <f t="shared" si="464"/>
        <v>2.774024823781055E-6</v>
      </c>
      <c r="AQ1798" s="25">
        <v>2.3426800000000001</v>
      </c>
      <c r="AR1798" s="25">
        <v>2.2714699999999999</v>
      </c>
      <c r="AS1798" s="19">
        <v>3008</v>
      </c>
      <c r="AT1798" s="19">
        <v>1.54</v>
      </c>
      <c r="AU1798" s="19">
        <v>3.21</v>
      </c>
      <c r="AV1798" s="19">
        <v>4.6340000000000003</v>
      </c>
      <c r="AW1798" s="19">
        <v>1.847</v>
      </c>
      <c r="AX1798" s="19">
        <v>1.28</v>
      </c>
      <c r="AY1798" s="19">
        <v>3.601</v>
      </c>
      <c r="AZ1798" s="19">
        <v>1.7869999999999999</v>
      </c>
      <c r="BA1798" s="19">
        <v>2.0219999999999998</v>
      </c>
      <c r="BB1798" s="19">
        <v>2.5579999999999998</v>
      </c>
      <c r="BC1798" s="19">
        <v>3.3679999999999999</v>
      </c>
      <c r="BD1798" s="19">
        <v>0.65700000000000003</v>
      </c>
      <c r="BE1798" s="19">
        <v>1.288</v>
      </c>
      <c r="BF1798" s="19">
        <v>3.286</v>
      </c>
      <c r="BG1798" s="19">
        <v>1.585</v>
      </c>
      <c r="BH1798" s="19">
        <v>2.2549999999999999</v>
      </c>
      <c r="BI1798" s="19">
        <v>0.68899999999999995</v>
      </c>
      <c r="BJ1798" s="19">
        <v>1.6970000000000001</v>
      </c>
      <c r="BK1798" s="19">
        <v>1.4590000000000001</v>
      </c>
      <c r="BL1798" s="19"/>
      <c r="BM1798" s="19">
        <v>0.17199999999999999</v>
      </c>
      <c r="BN1798" s="19">
        <v>0.253</v>
      </c>
      <c r="BO1798" s="19">
        <v>0.22700000000000001</v>
      </c>
      <c r="BP1798" s="19">
        <v>0.377</v>
      </c>
      <c r="BQ1798" s="19">
        <v>0.44600000000000001</v>
      </c>
      <c r="BR1798" s="19">
        <v>0.26800000000000002</v>
      </c>
      <c r="BS1798" s="19">
        <v>0.17499999999999999</v>
      </c>
      <c r="BT1798" s="19">
        <v>0.183</v>
      </c>
      <c r="BU1798" s="19">
        <v>0.42899999999999999</v>
      </c>
      <c r="BV1798" s="19">
        <v>0.38500000000000001</v>
      </c>
      <c r="BW1798" s="19">
        <v>0.159</v>
      </c>
      <c r="BX1798" s="19">
        <v>0.20200000000000001</v>
      </c>
      <c r="BY1798" s="19">
        <v>0.23499999999999999</v>
      </c>
      <c r="BZ1798" s="19">
        <v>0.24199999999999999</v>
      </c>
      <c r="CA1798" s="19">
        <v>0.30099999999999999</v>
      </c>
      <c r="CB1798" s="19">
        <v>0.313</v>
      </c>
      <c r="CC1798" s="19">
        <v>0.20100000000000001</v>
      </c>
      <c r="CD1798" s="19">
        <v>0.435</v>
      </c>
      <c r="CE1798" s="19"/>
      <c r="CF1798" s="19">
        <v>0.34300000000000003</v>
      </c>
      <c r="CG1798" s="19">
        <v>0.14000000000000001</v>
      </c>
      <c r="CH1798" s="19">
        <v>0.46700000000000003</v>
      </c>
      <c r="CI1798" s="19">
        <v>0.20499999999999999</v>
      </c>
      <c r="CJ1798" s="19">
        <v>0.191</v>
      </c>
      <c r="CK1798" s="19">
        <v>0.33300000000000002</v>
      </c>
      <c r="CL1798" s="19">
        <v>0.23200000000000001</v>
      </c>
      <c r="CM1798" s="19">
        <v>0.16500000000000001</v>
      </c>
      <c r="CN1798" s="19">
        <v>0.152</v>
      </c>
      <c r="CO1798" s="19">
        <v>0.40100000000000002</v>
      </c>
      <c r="CP1798" s="19">
        <v>0.28499999999999998</v>
      </c>
      <c r="CQ1798" s="19">
        <v>0.30399999999999999</v>
      </c>
      <c r="CR1798" s="19">
        <v>2.956</v>
      </c>
      <c r="CS1798" s="19">
        <v>0.247</v>
      </c>
      <c r="CT1798" s="19">
        <v>0.188</v>
      </c>
      <c r="CU1798" s="19">
        <v>0.34300000000000003</v>
      </c>
      <c r="CV1798" s="19">
        <v>0.29299999999999998</v>
      </c>
      <c r="CW1798" s="19">
        <v>0.28699999999999998</v>
      </c>
    </row>
    <row r="1799" spans="1:101" s="1" customFormat="1" ht="15" x14ac:dyDescent="0.2">
      <c r="A1799" s="19">
        <v>3009</v>
      </c>
      <c r="B1799" s="19">
        <v>578.20000000000005</v>
      </c>
      <c r="C1799" s="19">
        <v>1566.9</v>
      </c>
      <c r="D1799" s="19">
        <v>321.09769999999997</v>
      </c>
      <c r="E1799" s="19">
        <v>323.1046</v>
      </c>
      <c r="F1799" s="19">
        <v>174.0788</v>
      </c>
      <c r="G1799" s="20">
        <v>9813.9599999999991</v>
      </c>
      <c r="H1799" s="19">
        <v>2</v>
      </c>
      <c r="I1799" s="19">
        <v>2</v>
      </c>
      <c r="J1799" s="19" t="s">
        <v>109</v>
      </c>
      <c r="M1799" s="10"/>
      <c r="N1799" s="10"/>
      <c r="U1799" s="21">
        <v>1</v>
      </c>
      <c r="V1799" s="21">
        <v>11</v>
      </c>
      <c r="W1799" s="21">
        <v>139</v>
      </c>
      <c r="X1799" s="19">
        <v>0.05</v>
      </c>
      <c r="Y1799" s="19">
        <v>1.056</v>
      </c>
      <c r="Z1799" s="19">
        <v>0.81100000000000005</v>
      </c>
      <c r="AA1799" s="19">
        <v>1.0720000000000001</v>
      </c>
      <c r="AB1799" s="22">
        <f t="shared" si="452"/>
        <v>0.90083333333333337</v>
      </c>
      <c r="AC1799" s="22">
        <f t="shared" si="453"/>
        <v>0.76877777777777778</v>
      </c>
      <c r="AD1799" s="22">
        <f t="shared" si="454"/>
        <v>0.87094117647058844</v>
      </c>
      <c r="AE1799" s="22">
        <f t="shared" si="455"/>
        <v>1.1717733776557306</v>
      </c>
      <c r="AF1799" s="22">
        <f t="shared" si="456"/>
        <v>1.0343216713944796</v>
      </c>
      <c r="AG1799" s="22">
        <f t="shared" si="457"/>
        <v>0.22869357782658239</v>
      </c>
      <c r="AH1799" s="22">
        <f t="shared" si="458"/>
        <v>4.8684929903581337E-2</v>
      </c>
      <c r="AI1799" s="22">
        <f t="shared" si="459"/>
        <v>-1.2026803807702926</v>
      </c>
      <c r="AJ1799" s="22">
        <f t="shared" si="460"/>
        <v>-0.16706991284204406</v>
      </c>
      <c r="AK1799" s="22">
        <f>P1799</f>
        <v>0</v>
      </c>
      <c r="AL1799" s="22" t="str">
        <f t="shared" si="461"/>
        <v>Lowering</v>
      </c>
      <c r="AM1799" s="24">
        <f t="shared" si="462"/>
        <v>6.2707519117881291E-2</v>
      </c>
      <c r="AN1799" s="24">
        <f t="shared" si="463"/>
        <v>0.68065977708047654</v>
      </c>
      <c r="AO1799" s="25">
        <v>0.97436900000000004</v>
      </c>
      <c r="AP1799" s="24">
        <f t="shared" si="464"/>
        <v>0.68065977708047654</v>
      </c>
      <c r="AQ1799" s="25">
        <v>0.31859700000000002</v>
      </c>
      <c r="AR1799" s="25">
        <v>0.42560700000000001</v>
      </c>
      <c r="AS1799" s="19">
        <v>3009</v>
      </c>
      <c r="AT1799" s="19">
        <v>1.0660000000000001</v>
      </c>
      <c r="AU1799" s="19">
        <v>1.044</v>
      </c>
      <c r="AV1799" s="19">
        <v>0.873</v>
      </c>
      <c r="AW1799" s="19">
        <v>1.1160000000000001</v>
      </c>
      <c r="AX1799" s="19">
        <v>0.878</v>
      </c>
      <c r="AY1799" s="19">
        <v>0.94699999999999995</v>
      </c>
      <c r="AZ1799" s="19">
        <v>0.90100000000000002</v>
      </c>
      <c r="BA1799" s="19">
        <v>1.2090000000000001</v>
      </c>
      <c r="BB1799" s="19">
        <v>0.94699999999999995</v>
      </c>
      <c r="BC1799" s="19">
        <v>0.93400000000000005</v>
      </c>
      <c r="BD1799" s="19">
        <v>0.51200000000000001</v>
      </c>
      <c r="BE1799" s="19">
        <v>1.022</v>
      </c>
      <c r="BF1799" s="19">
        <v>0.71699999999999997</v>
      </c>
      <c r="BG1799" s="19">
        <v>0.59899999999999998</v>
      </c>
      <c r="BH1799" s="19">
        <v>0.73499999999999999</v>
      </c>
      <c r="BI1799" s="19">
        <v>0.58399999999999996</v>
      </c>
      <c r="BJ1799" s="19">
        <v>1.2010000000000001</v>
      </c>
      <c r="BK1799" s="19">
        <v>0.93</v>
      </c>
      <c r="BL1799" s="19"/>
      <c r="BM1799" s="19">
        <v>0.68400000000000005</v>
      </c>
      <c r="BN1799" s="19">
        <v>1.1639999999999999</v>
      </c>
      <c r="BO1799" s="19">
        <v>0.82699999999999996</v>
      </c>
      <c r="BP1799" s="19">
        <v>0.86499999999999999</v>
      </c>
      <c r="BQ1799" s="19">
        <v>0.80900000000000005</v>
      </c>
      <c r="BR1799" s="19">
        <v>0.44800000000000001</v>
      </c>
      <c r="BS1799" s="19">
        <v>0.61099999999999999</v>
      </c>
      <c r="BT1799" s="19">
        <v>0.63</v>
      </c>
      <c r="BU1799" s="19">
        <v>0.53</v>
      </c>
      <c r="BV1799" s="19">
        <v>0.75700000000000001</v>
      </c>
      <c r="BW1799" s="19">
        <v>0.442</v>
      </c>
      <c r="BX1799" s="19">
        <v>0.72699999999999998</v>
      </c>
      <c r="BY1799" s="19">
        <v>0.77800000000000002</v>
      </c>
      <c r="BZ1799" s="19">
        <v>1.034</v>
      </c>
      <c r="CA1799" s="19">
        <v>0.85199999999999998</v>
      </c>
      <c r="CB1799" s="19">
        <v>1.177</v>
      </c>
      <c r="CC1799" s="19">
        <v>0.76900000000000002</v>
      </c>
      <c r="CD1799" s="19">
        <v>0.73399999999999999</v>
      </c>
      <c r="CE1799" s="19"/>
      <c r="CF1799" s="19">
        <v>1.2869999999999999</v>
      </c>
      <c r="CG1799" s="19">
        <v>0.64</v>
      </c>
      <c r="CH1799" s="19" t="s">
        <v>111</v>
      </c>
      <c r="CI1799" s="19">
        <v>0.54500000000000004</v>
      </c>
      <c r="CJ1799" s="19">
        <v>0.98699999999999999</v>
      </c>
      <c r="CK1799" s="19">
        <v>0.71299999999999997</v>
      </c>
      <c r="CL1799" s="19">
        <v>0.96899999999999997</v>
      </c>
      <c r="CM1799" s="19">
        <v>0.50700000000000001</v>
      </c>
      <c r="CN1799" s="19">
        <v>0.81</v>
      </c>
      <c r="CO1799" s="19">
        <v>1.054</v>
      </c>
      <c r="CP1799" s="19">
        <v>0.93100000000000005</v>
      </c>
      <c r="CQ1799" s="19">
        <v>1.0069999999999999</v>
      </c>
      <c r="CR1799" s="19">
        <v>1.1100000000000001</v>
      </c>
      <c r="CS1799" s="19">
        <v>1.04</v>
      </c>
      <c r="CT1799" s="19">
        <v>1.077</v>
      </c>
      <c r="CU1799" s="19">
        <v>0.74299999999999999</v>
      </c>
      <c r="CV1799" s="19">
        <v>0.66300000000000003</v>
      </c>
      <c r="CW1799" s="19">
        <v>0.72299999999999998</v>
      </c>
    </row>
    <row r="1800" spans="1:101" s="1" customFormat="1" ht="15" x14ac:dyDescent="0.2">
      <c r="A1800" s="19">
        <v>3011</v>
      </c>
      <c r="B1800" s="19">
        <v>578.4</v>
      </c>
      <c r="C1800" s="19">
        <v>1568.6</v>
      </c>
      <c r="D1800" s="19">
        <v>520.32330000000002</v>
      </c>
      <c r="E1800" s="19">
        <v>522.32920000000001</v>
      </c>
      <c r="F1800" s="19">
        <v>286.26499999999999</v>
      </c>
      <c r="G1800" s="20">
        <v>5606.7</v>
      </c>
      <c r="H1800" s="19">
        <v>1</v>
      </c>
      <c r="I1800" s="19">
        <v>1</v>
      </c>
      <c r="J1800" s="19" t="s">
        <v>103</v>
      </c>
      <c r="M1800" s="10"/>
      <c r="N1800" s="10"/>
      <c r="U1800" s="21">
        <v>0</v>
      </c>
      <c r="V1800" s="21">
        <v>4</v>
      </c>
      <c r="W1800" s="21">
        <v>101</v>
      </c>
      <c r="X1800" s="19">
        <v>6.6699999999999995E-2</v>
      </c>
      <c r="Y1800" s="19">
        <v>1.0569999999999999</v>
      </c>
      <c r="Z1800" s="19">
        <v>1.2170000000000001</v>
      </c>
      <c r="AA1800" s="19">
        <v>1.24</v>
      </c>
      <c r="AB1800" s="22">
        <f t="shared" si="452"/>
        <v>0.69785000000000008</v>
      </c>
      <c r="AC1800" s="22">
        <f t="shared" si="453"/>
        <v>0.73683333333333334</v>
      </c>
      <c r="AD1800" s="22">
        <f t="shared" si="454"/>
        <v>1.5229999999999999</v>
      </c>
      <c r="AE1800" s="22">
        <f t="shared" si="455"/>
        <v>0.9470934177787832</v>
      </c>
      <c r="AF1800" s="22">
        <f t="shared" si="456"/>
        <v>0.45820748522652666</v>
      </c>
      <c r="AG1800" s="22">
        <f t="shared" si="457"/>
        <v>-7.8421360092128065E-2</v>
      </c>
      <c r="AH1800" s="22">
        <f t="shared" si="458"/>
        <v>-1.1259270683465104</v>
      </c>
      <c r="AI1800" s="22">
        <f t="shared" si="459"/>
        <v>-0.14499037608320223</v>
      </c>
      <c r="AJ1800" s="22">
        <f t="shared" si="460"/>
        <v>-4.8086130822903499</v>
      </c>
      <c r="AK1800" s="23" t="s">
        <v>682</v>
      </c>
      <c r="AL1800" s="22" t="str">
        <f t="shared" si="461"/>
        <v>Increase</v>
      </c>
      <c r="AM1800" s="24">
        <f t="shared" si="462"/>
        <v>0.71615928004603835</v>
      </c>
      <c r="AN1800" s="24">
        <f t="shared" si="463"/>
        <v>1.5537706648097083E-5</v>
      </c>
      <c r="AO1800" s="25">
        <v>0.37687799999999999</v>
      </c>
      <c r="AP1800" s="24">
        <f t="shared" si="464"/>
        <v>1.5537706648097083E-5</v>
      </c>
      <c r="AQ1800" s="25">
        <v>2.0535600000000001</v>
      </c>
      <c r="AR1800" s="25">
        <v>2.1406000000000001</v>
      </c>
      <c r="AS1800" s="19">
        <v>3011</v>
      </c>
      <c r="AT1800" s="19">
        <v>0.36699999999999999</v>
      </c>
      <c r="AU1800" s="19">
        <v>0.65900000000000003</v>
      </c>
      <c r="AV1800" s="19">
        <v>2.0049999999999999</v>
      </c>
      <c r="AW1800" s="19">
        <v>0.49399999999999999</v>
      </c>
      <c r="AX1800" s="19">
        <v>0.40300000000000002</v>
      </c>
      <c r="AY1800" s="19">
        <v>0.67900000000000005</v>
      </c>
      <c r="AZ1800" s="19">
        <v>1.3320000000000001</v>
      </c>
      <c r="BA1800" s="19">
        <v>0.75600000000000001</v>
      </c>
      <c r="BB1800" s="19">
        <v>0.97199999999999998</v>
      </c>
      <c r="BC1800" s="19">
        <v>0.66900000000000004</v>
      </c>
      <c r="BD1800" s="19">
        <v>0.31430000000000002</v>
      </c>
      <c r="BE1800" s="19">
        <v>0.753</v>
      </c>
      <c r="BF1800" s="19">
        <v>0.65900000000000003</v>
      </c>
      <c r="BG1800" s="19">
        <v>0.57299999999999995</v>
      </c>
      <c r="BH1800" s="19">
        <v>0.60299999999999998</v>
      </c>
      <c r="BI1800" s="19">
        <v>0.41699999999999998</v>
      </c>
      <c r="BJ1800" s="19">
        <v>0.44400000000000001</v>
      </c>
      <c r="BK1800" s="19">
        <v>0.46200000000000002</v>
      </c>
      <c r="BL1800" s="19"/>
      <c r="BM1800" s="19">
        <v>0.58899999999999997</v>
      </c>
      <c r="BN1800" s="19">
        <v>0.56100000000000005</v>
      </c>
      <c r="BO1800" s="19">
        <v>0.72</v>
      </c>
      <c r="BP1800" s="19">
        <v>0.89500000000000002</v>
      </c>
      <c r="BQ1800" s="19">
        <v>0.94199999999999995</v>
      </c>
      <c r="BR1800" s="19">
        <v>0.57299999999999995</v>
      </c>
      <c r="BS1800" s="19">
        <v>0.57699999999999996</v>
      </c>
      <c r="BT1800" s="19">
        <v>1.0740000000000001</v>
      </c>
      <c r="BU1800" s="19">
        <v>1.079</v>
      </c>
      <c r="BV1800" s="19">
        <v>0.76800000000000002</v>
      </c>
      <c r="BW1800" s="19">
        <v>0.79700000000000004</v>
      </c>
      <c r="BX1800" s="19">
        <v>0.66700000000000004</v>
      </c>
      <c r="BY1800" s="19">
        <v>0.755</v>
      </c>
      <c r="BZ1800" s="19">
        <v>0.58199999999999996</v>
      </c>
      <c r="CA1800" s="19">
        <v>0.54200000000000004</v>
      </c>
      <c r="CB1800" s="19">
        <v>0.436</v>
      </c>
      <c r="CC1800" s="19">
        <v>0.99199999999999999</v>
      </c>
      <c r="CD1800" s="19">
        <v>0.71399999999999997</v>
      </c>
      <c r="CE1800" s="19"/>
      <c r="CF1800" s="19">
        <v>1.069</v>
      </c>
      <c r="CG1800" s="19">
        <v>0.84399999999999997</v>
      </c>
      <c r="CH1800" s="19">
        <v>1.379</v>
      </c>
      <c r="CI1800" s="19">
        <v>2.2029999999999998</v>
      </c>
      <c r="CJ1800" s="19">
        <v>2.1989999999999998</v>
      </c>
      <c r="CK1800" s="19">
        <v>1.663</v>
      </c>
      <c r="CL1800" s="19">
        <v>0.84</v>
      </c>
      <c r="CM1800" s="19">
        <v>1.3</v>
      </c>
      <c r="CN1800" s="19">
        <v>1.2869999999999999</v>
      </c>
      <c r="CO1800" s="19">
        <v>1.837</v>
      </c>
      <c r="CP1800" s="19">
        <v>1.0629999999999999</v>
      </c>
      <c r="CQ1800" s="19">
        <v>2.1920000000000002</v>
      </c>
      <c r="CR1800" s="19">
        <v>2.6560000000000001</v>
      </c>
      <c r="CS1800" s="19">
        <v>1.55</v>
      </c>
      <c r="CT1800" s="19">
        <v>0.96099999999999997</v>
      </c>
      <c r="CU1800" s="19">
        <v>0.94899999999999995</v>
      </c>
      <c r="CV1800" s="19">
        <v>1.373</v>
      </c>
      <c r="CW1800" s="19">
        <v>2.0489999999999999</v>
      </c>
    </row>
    <row r="1801" spans="1:101" s="1" customFormat="1" ht="15" x14ac:dyDescent="0.2">
      <c r="A1801" s="19">
        <v>3012</v>
      </c>
      <c r="B1801" s="19">
        <v>578.29999999999995</v>
      </c>
      <c r="C1801" s="19">
        <v>1568.7</v>
      </c>
      <c r="D1801" s="19">
        <v>377.13499999999999</v>
      </c>
      <c r="E1801" s="19">
        <v>379.14159999999998</v>
      </c>
      <c r="F1801" s="19">
        <v>286.15339999999998</v>
      </c>
      <c r="G1801" s="20">
        <v>4859.0588239999997</v>
      </c>
      <c r="H1801" s="19">
        <v>2</v>
      </c>
      <c r="I1801" s="19">
        <v>2</v>
      </c>
      <c r="J1801" s="19" t="s">
        <v>103</v>
      </c>
      <c r="M1801" s="10"/>
      <c r="N1801" s="10"/>
      <c r="U1801" s="21">
        <v>0</v>
      </c>
      <c r="V1801" s="21">
        <v>3</v>
      </c>
      <c r="W1801" s="21">
        <v>145</v>
      </c>
      <c r="X1801" s="19">
        <v>0.05</v>
      </c>
      <c r="Y1801" s="19">
        <v>1.0009999999999999</v>
      </c>
      <c r="Z1801" s="19">
        <v>0.84399999999999997</v>
      </c>
      <c r="AA1801" s="19">
        <v>1.075</v>
      </c>
      <c r="AB1801" s="22">
        <f t="shared" si="452"/>
        <v>0.9488333333333332</v>
      </c>
      <c r="AC1801" s="22">
        <f t="shared" si="453"/>
        <v>1.1991666666666665</v>
      </c>
      <c r="AD1801" s="22">
        <f t="shared" si="454"/>
        <v>0.9101111111111112</v>
      </c>
      <c r="AE1801" s="22">
        <f t="shared" si="455"/>
        <v>0.79124391938846417</v>
      </c>
      <c r="AF1801" s="22">
        <f t="shared" si="456"/>
        <v>1.0425466975949209</v>
      </c>
      <c r="AG1801" s="22">
        <f t="shared" si="457"/>
        <v>-0.33780558723651405</v>
      </c>
      <c r="AH1801" s="22">
        <f t="shared" si="458"/>
        <v>6.0112006096575993E-2</v>
      </c>
      <c r="AI1801" s="22">
        <f t="shared" si="459"/>
        <v>-0.98916165674476075</v>
      </c>
      <c r="AJ1801" s="22">
        <f t="shared" si="460"/>
        <v>-9.7342191605975376E-2</v>
      </c>
      <c r="AK1801" s="22">
        <f>P1801</f>
        <v>0</v>
      </c>
      <c r="AL1801" s="22" t="str">
        <f t="shared" si="461"/>
        <v>Increase</v>
      </c>
      <c r="AM1801" s="24">
        <f t="shared" si="462"/>
        <v>0.10252702205102683</v>
      </c>
      <c r="AN1801" s="24">
        <f t="shared" si="463"/>
        <v>0.79920429358286749</v>
      </c>
      <c r="AO1801" s="25">
        <v>0.88075800000000004</v>
      </c>
      <c r="AP1801" s="24">
        <f t="shared" si="464"/>
        <v>0.79920429358286749</v>
      </c>
      <c r="AQ1801" s="25">
        <v>0.31704599999999999</v>
      </c>
      <c r="AR1801" s="25">
        <v>0.42113299999999998</v>
      </c>
      <c r="AS1801" s="19">
        <v>3012</v>
      </c>
      <c r="AT1801" s="19">
        <v>0.76700000000000002</v>
      </c>
      <c r="AU1801" s="19">
        <v>0.98399999999999999</v>
      </c>
      <c r="AV1801" s="19">
        <v>0.68500000000000005</v>
      </c>
      <c r="AW1801" s="19">
        <v>1.19</v>
      </c>
      <c r="AX1801" s="19">
        <v>1.081</v>
      </c>
      <c r="AY1801" s="19">
        <v>0.42699999999999999</v>
      </c>
      <c r="AZ1801" s="19">
        <v>0.96199999999999997</v>
      </c>
      <c r="BA1801" s="19">
        <v>0.23699999999999999</v>
      </c>
      <c r="BB1801" s="19">
        <v>1.1779999999999999</v>
      </c>
      <c r="BC1801" s="19">
        <v>1.2190000000000001</v>
      </c>
      <c r="BD1801" s="19">
        <v>1.159</v>
      </c>
      <c r="BE1801" s="19">
        <v>1.4670000000000001</v>
      </c>
      <c r="BF1801" s="19">
        <v>0.87</v>
      </c>
      <c r="BG1801" s="19">
        <v>0.70799999999999996</v>
      </c>
      <c r="BH1801" s="19">
        <v>0.77600000000000002</v>
      </c>
      <c r="BI1801" s="19">
        <v>0.83699999999999997</v>
      </c>
      <c r="BJ1801" s="19">
        <v>0.78</v>
      </c>
      <c r="BK1801" s="19">
        <v>1.752</v>
      </c>
      <c r="BL1801" s="19"/>
      <c r="BM1801" s="19">
        <v>0.6</v>
      </c>
      <c r="BN1801" s="19">
        <v>0.91400000000000003</v>
      </c>
      <c r="BO1801" s="19">
        <v>1.244</v>
      </c>
      <c r="BP1801" s="19">
        <v>0.80200000000000005</v>
      </c>
      <c r="BQ1801" s="19">
        <v>0.78100000000000003</v>
      </c>
      <c r="BR1801" s="19">
        <v>1.0669999999999999</v>
      </c>
      <c r="BS1801" s="19">
        <v>1.036</v>
      </c>
      <c r="BT1801" s="19">
        <v>0.78400000000000003</v>
      </c>
      <c r="BU1801" s="19">
        <v>1.66</v>
      </c>
      <c r="BV1801" s="19">
        <v>1.02</v>
      </c>
      <c r="BW1801" s="19">
        <v>0.72699999999999998</v>
      </c>
      <c r="BX1801" s="19">
        <v>1.9390000000000001</v>
      </c>
      <c r="BY1801" s="19">
        <v>1.9530000000000001</v>
      </c>
      <c r="BZ1801" s="19">
        <v>1.325</v>
      </c>
      <c r="CA1801" s="19">
        <v>0.95399999999999996</v>
      </c>
      <c r="CB1801" s="19">
        <v>2.1720000000000002</v>
      </c>
      <c r="CC1801" s="19">
        <v>0.60799999999999998</v>
      </c>
      <c r="CD1801" s="19">
        <v>1.9990000000000001</v>
      </c>
      <c r="CE1801" s="19"/>
      <c r="CF1801" s="19">
        <v>0.58799999999999997</v>
      </c>
      <c r="CG1801" s="19">
        <v>0.45100000000000001</v>
      </c>
      <c r="CH1801" s="19">
        <v>0.96399999999999997</v>
      </c>
      <c r="CI1801" s="19">
        <v>0.34200000000000003</v>
      </c>
      <c r="CJ1801" s="19">
        <v>0.66700000000000004</v>
      </c>
      <c r="CK1801" s="19">
        <v>0.38900000000000001</v>
      </c>
      <c r="CL1801" s="19">
        <v>0.81</v>
      </c>
      <c r="CM1801" s="19">
        <v>0.80100000000000005</v>
      </c>
      <c r="CN1801" s="19">
        <v>0.76200000000000001</v>
      </c>
      <c r="CO1801" s="19">
        <v>0.41799999999999998</v>
      </c>
      <c r="CP1801" s="19">
        <v>1.736</v>
      </c>
      <c r="CQ1801" s="19">
        <v>1.946</v>
      </c>
      <c r="CR1801" s="19">
        <v>0.89</v>
      </c>
      <c r="CS1801" s="19">
        <v>1.3919999999999999</v>
      </c>
      <c r="CT1801" s="19">
        <v>0.64700000000000002</v>
      </c>
      <c r="CU1801" s="19">
        <v>1.9490000000000001</v>
      </c>
      <c r="CV1801" s="19">
        <v>1.2490000000000001</v>
      </c>
      <c r="CW1801" s="19">
        <v>0.38100000000000001</v>
      </c>
    </row>
    <row r="1802" spans="1:101" s="1" customFormat="1" ht="15" x14ac:dyDescent="0.2">
      <c r="A1802" s="19">
        <v>3013</v>
      </c>
      <c r="B1802" s="19">
        <v>578.29999999999995</v>
      </c>
      <c r="C1802" s="19">
        <v>1568.8</v>
      </c>
      <c r="D1802" s="19">
        <v>305.07139999999998</v>
      </c>
      <c r="E1802" s="19">
        <v>307.0779</v>
      </c>
      <c r="F1802" s="19">
        <v>142.02619999999999</v>
      </c>
      <c r="G1802" s="20">
        <v>2892</v>
      </c>
      <c r="H1802" s="19">
        <v>2</v>
      </c>
      <c r="I1802" s="19">
        <v>2</v>
      </c>
      <c r="J1802" s="19" t="s">
        <v>109</v>
      </c>
      <c r="M1802" s="10"/>
      <c r="N1802" s="10"/>
      <c r="U1802" s="21">
        <v>3</v>
      </c>
      <c r="V1802" s="21">
        <v>6</v>
      </c>
      <c r="W1802" s="21">
        <v>326</v>
      </c>
      <c r="X1802" s="19">
        <v>6.6699999999999995E-2</v>
      </c>
      <c r="Y1802" s="19">
        <v>1.5609999999999999</v>
      </c>
      <c r="Z1802" s="19">
        <v>0.77500000000000002</v>
      </c>
      <c r="AA1802" s="19">
        <v>1.147</v>
      </c>
      <c r="AB1802" s="22">
        <f t="shared" si="452"/>
        <v>0.69024444444444433</v>
      </c>
      <c r="AC1802" s="22">
        <f t="shared" si="453"/>
        <v>1.5446666666666666</v>
      </c>
      <c r="AD1802" s="22">
        <f t="shared" si="454"/>
        <v>0.85177777777777786</v>
      </c>
      <c r="AE1802" s="22">
        <f t="shared" si="455"/>
        <v>0.44685656740037399</v>
      </c>
      <c r="AF1802" s="22">
        <f t="shared" si="456"/>
        <v>0.81035742238455499</v>
      </c>
      <c r="AG1802" s="22">
        <f t="shared" si="457"/>
        <v>-1.1621162672972907</v>
      </c>
      <c r="AH1802" s="22">
        <f t="shared" si="458"/>
        <v>-0.30336972051183059</v>
      </c>
      <c r="AI1802" s="22">
        <f t="shared" si="459"/>
        <v>-6.0915297281368916</v>
      </c>
      <c r="AJ1802" s="22">
        <f t="shared" si="460"/>
        <v>-0.87332115967427915</v>
      </c>
      <c r="AK1802" s="31" t="s">
        <v>116</v>
      </c>
      <c r="AL1802" s="22" t="str">
        <f t="shared" si="461"/>
        <v>Increase</v>
      </c>
      <c r="AM1802" s="24">
        <f t="shared" si="462"/>
        <v>8.0997249589786714E-7</v>
      </c>
      <c r="AN1802" s="24">
        <f t="shared" si="463"/>
        <v>0.13386863661088125</v>
      </c>
      <c r="AO1802" s="25">
        <v>2.2888799999999998</v>
      </c>
      <c r="AP1802" s="24">
        <f t="shared" si="464"/>
        <v>0.13386863661088125</v>
      </c>
      <c r="AQ1802" s="25">
        <v>0.90079699999999996</v>
      </c>
      <c r="AR1802" s="25">
        <v>0.92220999999999997</v>
      </c>
      <c r="AS1802" s="19">
        <v>3013</v>
      </c>
      <c r="AT1802" s="19">
        <v>0.39600000000000002</v>
      </c>
      <c r="AU1802" s="19">
        <v>0.94099999999999995</v>
      </c>
      <c r="AV1802" s="19">
        <v>0.441</v>
      </c>
      <c r="AW1802" s="19">
        <v>0.96899999999999997</v>
      </c>
      <c r="AX1802" s="19">
        <v>0.46899999999999997</v>
      </c>
      <c r="AY1802" s="19">
        <v>0.64</v>
      </c>
      <c r="AZ1802" s="19">
        <v>0.46400000000000002</v>
      </c>
      <c r="BA1802" s="19">
        <v>1.052</v>
      </c>
      <c r="BB1802" s="19">
        <v>0.64300000000000002</v>
      </c>
      <c r="BC1802" s="19">
        <v>0.51</v>
      </c>
      <c r="BD1802" s="19">
        <v>0.28939999999999999</v>
      </c>
      <c r="BE1802" s="19">
        <v>0.86799999999999999</v>
      </c>
      <c r="BF1802" s="19">
        <v>0.76100000000000001</v>
      </c>
      <c r="BG1802" s="19">
        <v>0.78800000000000003</v>
      </c>
      <c r="BH1802" s="19">
        <v>0.33400000000000002</v>
      </c>
      <c r="BI1802" s="19">
        <v>1.2729999999999999</v>
      </c>
      <c r="BJ1802" s="19">
        <v>0.91200000000000003</v>
      </c>
      <c r="BK1802" s="19">
        <v>0.67400000000000004</v>
      </c>
      <c r="BL1802" s="19"/>
      <c r="BM1802" s="19">
        <v>2.569</v>
      </c>
      <c r="BN1802" s="19">
        <v>1.994</v>
      </c>
      <c r="BO1802" s="19">
        <v>2.0859999999999999</v>
      </c>
      <c r="BP1802" s="19">
        <v>1.321</v>
      </c>
      <c r="BQ1802" s="19">
        <v>1.129</v>
      </c>
      <c r="BR1802" s="19">
        <v>1.194</v>
      </c>
      <c r="BS1802" s="19">
        <v>1.7749999999999999</v>
      </c>
      <c r="BT1802" s="19">
        <v>0.94299999999999995</v>
      </c>
      <c r="BU1802" s="19">
        <v>1.343</v>
      </c>
      <c r="BV1802" s="19">
        <v>0.83</v>
      </c>
      <c r="BW1802" s="19">
        <v>1.482</v>
      </c>
      <c r="BX1802" s="19">
        <v>1.74</v>
      </c>
      <c r="BY1802" s="19">
        <v>1.2450000000000001</v>
      </c>
      <c r="BZ1802" s="19">
        <v>2.4910000000000001</v>
      </c>
      <c r="CA1802" s="19">
        <v>1.2849999999999999</v>
      </c>
      <c r="CB1802" s="19">
        <v>1.7809999999999999</v>
      </c>
      <c r="CC1802" s="19">
        <v>1.143</v>
      </c>
      <c r="CD1802" s="19">
        <v>1.4530000000000001</v>
      </c>
      <c r="CE1802" s="19"/>
      <c r="CF1802" s="19">
        <v>0.36699999999999999</v>
      </c>
      <c r="CG1802" s="19">
        <v>0.91300000000000003</v>
      </c>
      <c r="CH1802" s="19">
        <v>0.95699999999999996</v>
      </c>
      <c r="CI1802" s="19">
        <v>0.51200000000000001</v>
      </c>
      <c r="CJ1802" s="19">
        <v>0.81899999999999995</v>
      </c>
      <c r="CK1802" s="19">
        <v>0.60499999999999998</v>
      </c>
      <c r="CL1802" s="19">
        <v>1.452</v>
      </c>
      <c r="CM1802" s="19">
        <v>1.054</v>
      </c>
      <c r="CN1802" s="19">
        <v>0.46800000000000003</v>
      </c>
      <c r="CO1802" s="19">
        <v>0.48</v>
      </c>
      <c r="CP1802" s="19">
        <v>1.546</v>
      </c>
      <c r="CQ1802" s="19">
        <v>0.81399999999999995</v>
      </c>
      <c r="CR1802" s="19">
        <v>0.67600000000000005</v>
      </c>
      <c r="CS1802" s="19">
        <v>0.99</v>
      </c>
      <c r="CT1802" s="19">
        <v>1.0289999999999999</v>
      </c>
      <c r="CU1802" s="19">
        <v>1.0960000000000001</v>
      </c>
      <c r="CV1802" s="19">
        <v>1.1930000000000001</v>
      </c>
      <c r="CW1802" s="19">
        <v>0.36099999999999999</v>
      </c>
    </row>
    <row r="1803" spans="1:101" s="1" customFormat="1" ht="15" x14ac:dyDescent="0.2">
      <c r="A1803" s="19">
        <v>3014</v>
      </c>
      <c r="B1803" s="19">
        <v>579.20000000000005</v>
      </c>
      <c r="C1803" s="19">
        <v>1570.7</v>
      </c>
      <c r="D1803" s="19">
        <v>462.13060000000002</v>
      </c>
      <c r="E1803" s="19">
        <v>464.13959999999997</v>
      </c>
      <c r="F1803" s="19">
        <v>456.14460000000003</v>
      </c>
      <c r="G1803" s="20">
        <v>7052</v>
      </c>
      <c r="H1803" s="19">
        <v>2</v>
      </c>
      <c r="I1803" s="19">
        <v>2</v>
      </c>
      <c r="J1803" s="19" t="s">
        <v>103</v>
      </c>
      <c r="M1803" s="10"/>
      <c r="N1803" s="10"/>
      <c r="U1803" s="21">
        <v>0</v>
      </c>
      <c r="V1803" s="21">
        <v>9</v>
      </c>
      <c r="W1803" s="21">
        <v>416</v>
      </c>
      <c r="X1803" s="19">
        <v>0.05</v>
      </c>
      <c r="Y1803" s="19">
        <v>0.31</v>
      </c>
      <c r="Z1803" s="19">
        <v>0.26800000000000002</v>
      </c>
      <c r="AA1803" s="19">
        <v>0.29899999999999999</v>
      </c>
      <c r="AB1803" s="22">
        <f t="shared" si="452"/>
        <v>0.31361111111111112</v>
      </c>
      <c r="AC1803" s="22">
        <f t="shared" si="453"/>
        <v>0.36372222222222222</v>
      </c>
      <c r="AD1803" s="22">
        <f t="shared" si="454"/>
        <v>0.3136666666666667</v>
      </c>
      <c r="AE1803" s="22">
        <f t="shared" si="455"/>
        <v>0.8622269741866504</v>
      </c>
      <c r="AF1803" s="22">
        <f t="shared" si="456"/>
        <v>0.99982288345731485</v>
      </c>
      <c r="AG1803" s="22">
        <f t="shared" si="457"/>
        <v>-0.21386039792815548</v>
      </c>
      <c r="AH1803" s="22">
        <f t="shared" si="458"/>
        <v>-2.5554778932984472E-4</v>
      </c>
      <c r="AI1803" s="22">
        <f t="shared" si="459"/>
        <v>-1.1606228596234052</v>
      </c>
      <c r="AJ1803" s="22">
        <f t="shared" si="460"/>
        <v>-9.6014262452590819E-4</v>
      </c>
      <c r="AK1803" s="22">
        <f>P1803</f>
        <v>0</v>
      </c>
      <c r="AL1803" s="22" t="str">
        <f t="shared" si="461"/>
        <v>Increase</v>
      </c>
      <c r="AM1803" s="24">
        <f t="shared" si="462"/>
        <v>6.9083946690902232E-2</v>
      </c>
      <c r="AN1803" s="24">
        <f t="shared" si="463"/>
        <v>0.99779163194629428</v>
      </c>
      <c r="AO1803" s="25">
        <v>0.937087</v>
      </c>
      <c r="AP1803" s="24">
        <f t="shared" si="464"/>
        <v>0.99779163194629428</v>
      </c>
      <c r="AQ1803" s="25">
        <v>0.39453300000000002</v>
      </c>
      <c r="AR1803" s="25">
        <v>0.53096100000000002</v>
      </c>
      <c r="AS1803" s="19">
        <v>3014</v>
      </c>
      <c r="AT1803" s="19">
        <v>0.33300000000000002</v>
      </c>
      <c r="AU1803" s="19">
        <v>0.33300000000000002</v>
      </c>
      <c r="AV1803" s="19">
        <v>0.29699999999999999</v>
      </c>
      <c r="AW1803" s="19">
        <v>0.313</v>
      </c>
      <c r="AX1803" s="19">
        <v>0.41599999999999998</v>
      </c>
      <c r="AY1803" s="19">
        <v>0.315</v>
      </c>
      <c r="AZ1803" s="19">
        <v>0.32100000000000001</v>
      </c>
      <c r="BA1803" s="19">
        <v>0.30499999999999999</v>
      </c>
      <c r="BB1803" s="19">
        <v>0.24399999999999999</v>
      </c>
      <c r="BC1803" s="19">
        <v>0.39100000000000001</v>
      </c>
      <c r="BD1803" s="19">
        <v>0.33200000000000002</v>
      </c>
      <c r="BE1803" s="19">
        <v>0.31</v>
      </c>
      <c r="BF1803" s="19">
        <v>0.32</v>
      </c>
      <c r="BG1803" s="19">
        <v>0.32900000000000001</v>
      </c>
      <c r="BH1803" s="19">
        <v>0.26400000000000001</v>
      </c>
      <c r="BI1803" s="19">
        <v>0.317</v>
      </c>
      <c r="BJ1803" s="19">
        <v>0.27400000000000002</v>
      </c>
      <c r="BK1803" s="19">
        <v>0.23100000000000001</v>
      </c>
      <c r="BL1803" s="19"/>
      <c r="BM1803" s="19">
        <v>0.35399999999999998</v>
      </c>
      <c r="BN1803" s="19">
        <v>0.38700000000000001</v>
      </c>
      <c r="BO1803" s="19">
        <v>0.44400000000000001</v>
      </c>
      <c r="BP1803" s="19">
        <v>0.48299999999999998</v>
      </c>
      <c r="BQ1803" s="19">
        <v>0.32300000000000001</v>
      </c>
      <c r="BR1803" s="19">
        <v>0.58199999999999996</v>
      </c>
      <c r="BS1803" s="19">
        <v>0.22800000000000001</v>
      </c>
      <c r="BT1803" s="19">
        <v>0.33</v>
      </c>
      <c r="BU1803" s="19">
        <v>0.313</v>
      </c>
      <c r="BV1803" s="19">
        <v>0.23</v>
      </c>
      <c r="BW1803" s="19">
        <v>0.40899999999999997</v>
      </c>
      <c r="BX1803" s="19">
        <v>0.52</v>
      </c>
      <c r="BY1803" s="19">
        <v>0.31</v>
      </c>
      <c r="BZ1803" s="19">
        <v>0.47399999999999998</v>
      </c>
      <c r="CA1803" s="19">
        <v>0.33500000000000002</v>
      </c>
      <c r="CB1803" s="19">
        <v>0.25</v>
      </c>
      <c r="CC1803" s="19">
        <v>0.29199999999999998</v>
      </c>
      <c r="CD1803" s="19">
        <v>0.28299999999999997</v>
      </c>
      <c r="CE1803" s="19"/>
      <c r="CF1803" s="19">
        <v>0.28100000000000003</v>
      </c>
      <c r="CG1803" s="19">
        <v>0.34799999999999998</v>
      </c>
      <c r="CH1803" s="19">
        <v>0.432</v>
      </c>
      <c r="CI1803" s="19">
        <v>0.35299999999999998</v>
      </c>
      <c r="CJ1803" s="19">
        <v>0.32800000000000001</v>
      </c>
      <c r="CK1803" s="19">
        <v>0.40300000000000002</v>
      </c>
      <c r="CL1803" s="19">
        <v>0.33100000000000002</v>
      </c>
      <c r="CM1803" s="19">
        <v>0.26500000000000001</v>
      </c>
      <c r="CN1803" s="19">
        <v>0.17599999999999999</v>
      </c>
      <c r="CO1803" s="19">
        <v>0.29599999999999999</v>
      </c>
      <c r="CP1803" s="19">
        <v>0.42299999999999999</v>
      </c>
      <c r="CQ1803" s="19">
        <v>0.316</v>
      </c>
      <c r="CR1803" s="19">
        <v>0.32800000000000001</v>
      </c>
      <c r="CS1803" s="19">
        <v>0.214</v>
      </c>
      <c r="CT1803" s="19">
        <v>0.224</v>
      </c>
      <c r="CU1803" s="19">
        <v>0.27300000000000002</v>
      </c>
      <c r="CV1803" s="19">
        <v>0.26800000000000002</v>
      </c>
      <c r="CW1803" s="19">
        <v>0.38700000000000001</v>
      </c>
    </row>
    <row r="1804" spans="1:101" s="1" customFormat="1" ht="15" x14ac:dyDescent="0.2">
      <c r="A1804" s="19">
        <v>3015</v>
      </c>
      <c r="B1804" s="19">
        <v>580.4</v>
      </c>
      <c r="C1804" s="19">
        <v>1571.8</v>
      </c>
      <c r="D1804" s="19">
        <v>303.07760000000002</v>
      </c>
      <c r="E1804" s="19">
        <v>305.084</v>
      </c>
      <c r="F1804" s="19">
        <v>138.0385</v>
      </c>
      <c r="G1804" s="20">
        <v>11034.4</v>
      </c>
      <c r="H1804" s="19">
        <v>2</v>
      </c>
      <c r="I1804" s="19">
        <v>2</v>
      </c>
      <c r="J1804" s="19" t="s">
        <v>117</v>
      </c>
      <c r="M1804" s="10"/>
      <c r="N1804" s="10"/>
      <c r="U1804" s="21">
        <v>0</v>
      </c>
      <c r="V1804" s="21">
        <v>0</v>
      </c>
      <c r="W1804" s="21">
        <v>3</v>
      </c>
      <c r="X1804" s="19">
        <v>0.05</v>
      </c>
      <c r="Y1804" s="19">
        <v>0.85499999999999998</v>
      </c>
      <c r="Z1804" s="19">
        <v>0.94599999999999995</v>
      </c>
      <c r="AA1804" s="19">
        <v>1.1040000000000001</v>
      </c>
      <c r="AB1804" s="22">
        <f t="shared" si="452"/>
        <v>1.0035000000000003</v>
      </c>
      <c r="AC1804" s="22">
        <f t="shared" si="453"/>
        <v>0.82772222222222225</v>
      </c>
      <c r="AD1804" s="22">
        <f t="shared" si="454"/>
        <v>1.0123529411764707</v>
      </c>
      <c r="AE1804" s="22">
        <f t="shared" si="455"/>
        <v>1.2123632458554268</v>
      </c>
      <c r="AF1804" s="22">
        <f t="shared" si="456"/>
        <v>0.9912550842533413</v>
      </c>
      <c r="AG1804" s="22">
        <f t="shared" si="457"/>
        <v>0.27782202098788511</v>
      </c>
      <c r="AH1804" s="22">
        <f t="shared" si="458"/>
        <v>-1.2671734314609042E-2</v>
      </c>
      <c r="AI1804" s="22">
        <f t="shared" si="459"/>
        <v>-1.4412008823948173</v>
      </c>
      <c r="AJ1804" s="22">
        <f t="shared" si="460"/>
        <v>-2.9041308301676765E-2</v>
      </c>
      <c r="AK1804" s="22">
        <f>P1804</f>
        <v>0</v>
      </c>
      <c r="AL1804" s="22" t="str">
        <f t="shared" si="461"/>
        <v>Lowering</v>
      </c>
      <c r="AM1804" s="24">
        <f t="shared" si="462"/>
        <v>3.6207548209488884E-2</v>
      </c>
      <c r="AN1804" s="24">
        <f t="shared" si="463"/>
        <v>0.93531670644520615</v>
      </c>
      <c r="AO1804" s="25">
        <v>1.1109100000000001</v>
      </c>
      <c r="AP1804" s="24">
        <f t="shared" si="464"/>
        <v>0.93531670644520615</v>
      </c>
      <c r="AQ1804" s="25">
        <v>0.39796799999999999</v>
      </c>
      <c r="AR1804" s="25">
        <v>0.53541799999999995</v>
      </c>
      <c r="AS1804" s="19">
        <v>3015</v>
      </c>
      <c r="AT1804" s="19">
        <v>0.86699999999999999</v>
      </c>
      <c r="AU1804" s="19">
        <v>1.272</v>
      </c>
      <c r="AV1804" s="19">
        <v>1.1559999999999999</v>
      </c>
      <c r="AW1804" s="19">
        <v>1.0249999999999999</v>
      </c>
      <c r="AX1804" s="19">
        <v>0.63700000000000001</v>
      </c>
      <c r="AY1804" s="19">
        <v>0.69599999999999995</v>
      </c>
      <c r="AZ1804" s="19">
        <v>1.2270000000000001</v>
      </c>
      <c r="BA1804" s="19">
        <v>0.98699999999999999</v>
      </c>
      <c r="BB1804" s="19">
        <v>1.476</v>
      </c>
      <c r="BC1804" s="19">
        <v>0.84199999999999997</v>
      </c>
      <c r="BD1804" s="19">
        <v>0.505</v>
      </c>
      <c r="BE1804" s="19">
        <v>1.3420000000000001</v>
      </c>
      <c r="BF1804" s="19">
        <v>0.94399999999999995</v>
      </c>
      <c r="BG1804" s="19">
        <v>0.80400000000000005</v>
      </c>
      <c r="BH1804" s="19">
        <v>1.044</v>
      </c>
      <c r="BI1804" s="19">
        <v>0.749</v>
      </c>
      <c r="BJ1804" s="19">
        <v>0.85799999999999998</v>
      </c>
      <c r="BK1804" s="19">
        <v>1.6319999999999999</v>
      </c>
      <c r="BL1804" s="19"/>
      <c r="BM1804" s="19">
        <v>0.56999999999999995</v>
      </c>
      <c r="BN1804" s="19">
        <v>0.93200000000000005</v>
      </c>
      <c r="BO1804" s="19">
        <v>0.997</v>
      </c>
      <c r="BP1804" s="19">
        <v>0.625</v>
      </c>
      <c r="BQ1804" s="19">
        <v>0.753</v>
      </c>
      <c r="BR1804" s="19">
        <v>0.97199999999999998</v>
      </c>
      <c r="BS1804" s="19">
        <v>0.97</v>
      </c>
      <c r="BT1804" s="19">
        <v>0.74199999999999999</v>
      </c>
      <c r="BU1804" s="19">
        <v>0.8</v>
      </c>
      <c r="BV1804" s="19">
        <v>0.68700000000000006</v>
      </c>
      <c r="BW1804" s="19">
        <v>0.88200000000000001</v>
      </c>
      <c r="BX1804" s="19">
        <v>0.73099999999999998</v>
      </c>
      <c r="BY1804" s="19">
        <v>0.65400000000000003</v>
      </c>
      <c r="BZ1804" s="19">
        <v>1.0860000000000001</v>
      </c>
      <c r="CA1804" s="19">
        <v>0.93500000000000005</v>
      </c>
      <c r="CB1804" s="19">
        <v>0.71799999999999997</v>
      </c>
      <c r="CC1804" s="19">
        <v>0.80400000000000005</v>
      </c>
      <c r="CD1804" s="19">
        <v>1.0409999999999999</v>
      </c>
      <c r="CE1804" s="19"/>
      <c r="CF1804" s="19">
        <v>0.79100000000000004</v>
      </c>
      <c r="CG1804" s="19">
        <v>0.97499999999999998</v>
      </c>
      <c r="CH1804" s="19">
        <v>0.68400000000000005</v>
      </c>
      <c r="CI1804" s="19">
        <v>0.71199999999999997</v>
      </c>
      <c r="CJ1804" s="19">
        <v>0.85599999999999998</v>
      </c>
      <c r="CK1804" s="19">
        <v>1.044</v>
      </c>
      <c r="CL1804" s="19" t="s">
        <v>129</v>
      </c>
      <c r="CM1804" s="19">
        <v>1.1499999999999999</v>
      </c>
      <c r="CN1804" s="19">
        <v>0.97599999999999998</v>
      </c>
      <c r="CO1804" s="19">
        <v>0.94899999999999995</v>
      </c>
      <c r="CP1804" s="19">
        <v>1.611</v>
      </c>
      <c r="CQ1804" s="19">
        <v>1.2250000000000001</v>
      </c>
      <c r="CR1804" s="19">
        <v>0.71099999999999997</v>
      </c>
      <c r="CS1804" s="19">
        <v>0.86099999999999999</v>
      </c>
      <c r="CT1804" s="19">
        <v>0.97699999999999998</v>
      </c>
      <c r="CU1804" s="19">
        <v>1.93</v>
      </c>
      <c r="CV1804" s="19">
        <v>1.1339999999999999</v>
      </c>
      <c r="CW1804" s="19">
        <v>0.624</v>
      </c>
    </row>
    <row r="1805" spans="1:101" s="1" customFormat="1" ht="15" x14ac:dyDescent="0.2">
      <c r="A1805" s="19">
        <v>3016</v>
      </c>
      <c r="B1805" s="19">
        <v>580.4</v>
      </c>
      <c r="C1805" s="19">
        <v>1572.8</v>
      </c>
      <c r="D1805" s="19">
        <v>302.07749999999999</v>
      </c>
      <c r="E1805" s="19">
        <v>304.08420000000001</v>
      </c>
      <c r="F1805" s="19">
        <v>136.0384</v>
      </c>
      <c r="G1805" s="20">
        <v>99451.368419999999</v>
      </c>
      <c r="H1805" s="19">
        <v>2</v>
      </c>
      <c r="I1805" s="19">
        <v>2</v>
      </c>
      <c r="J1805" s="19" t="s">
        <v>109</v>
      </c>
      <c r="M1805" s="10"/>
      <c r="N1805" s="10"/>
      <c r="U1805" s="21">
        <v>3</v>
      </c>
      <c r="V1805" s="21">
        <v>24</v>
      </c>
      <c r="W1805" s="21">
        <v>618</v>
      </c>
      <c r="X1805" s="19">
        <v>0.05</v>
      </c>
      <c r="Y1805" s="19">
        <v>0.93</v>
      </c>
      <c r="Z1805" s="19">
        <v>0.84699999999999998</v>
      </c>
      <c r="AA1805" s="19">
        <v>0.86499999999999999</v>
      </c>
      <c r="AB1805" s="22">
        <f t="shared" si="452"/>
        <v>1.0706111111111112</v>
      </c>
      <c r="AC1805" s="22">
        <f t="shared" si="453"/>
        <v>0.85772222222222227</v>
      </c>
      <c r="AD1805" s="22">
        <f t="shared" si="454"/>
        <v>1.2326111111111111</v>
      </c>
      <c r="AE1805" s="22">
        <f t="shared" si="455"/>
        <v>1.2482026037955827</v>
      </c>
      <c r="AF1805" s="22">
        <f t="shared" si="456"/>
        <v>0.86857168612250424</v>
      </c>
      <c r="AG1805" s="22">
        <f t="shared" si="457"/>
        <v>0.31985212632170612</v>
      </c>
      <c r="AH1805" s="22">
        <f t="shared" si="458"/>
        <v>-0.20328317059709336</v>
      </c>
      <c r="AI1805" s="22">
        <f t="shared" si="459"/>
        <v>-1.5435396748456167</v>
      </c>
      <c r="AJ1805" s="22">
        <f t="shared" si="460"/>
        <v>-0.47653659554957445</v>
      </c>
      <c r="AK1805" s="22">
        <f>P1805</f>
        <v>0</v>
      </c>
      <c r="AL1805" s="22" t="str">
        <f t="shared" si="461"/>
        <v>Lowering</v>
      </c>
      <c r="AM1805" s="24">
        <f t="shared" si="462"/>
        <v>2.8606210174919329E-2</v>
      </c>
      <c r="AN1805" s="24">
        <f t="shared" si="463"/>
        <v>0.33378237802017496</v>
      </c>
      <c r="AO1805" s="25">
        <v>1.1085700000000001</v>
      </c>
      <c r="AP1805" s="24">
        <f t="shared" si="464"/>
        <v>0.33378237802017496</v>
      </c>
      <c r="AQ1805" s="25">
        <v>0.86289199999999999</v>
      </c>
      <c r="AR1805" s="25">
        <v>0.89872600000000002</v>
      </c>
      <c r="AS1805" s="19">
        <v>3016</v>
      </c>
      <c r="AT1805" s="19">
        <v>0.82199999999999995</v>
      </c>
      <c r="AU1805" s="19">
        <v>1.286</v>
      </c>
      <c r="AV1805" s="19">
        <v>1.5860000000000001</v>
      </c>
      <c r="AW1805" s="19">
        <v>0.92400000000000004</v>
      </c>
      <c r="AX1805" s="19">
        <v>0.90800000000000003</v>
      </c>
      <c r="AY1805" s="19">
        <v>0.83699999999999997</v>
      </c>
      <c r="AZ1805" s="19">
        <v>1.304</v>
      </c>
      <c r="BA1805" s="19">
        <v>1.0449999999999999</v>
      </c>
      <c r="BB1805" s="19">
        <v>1.4470000000000001</v>
      </c>
      <c r="BC1805" s="19">
        <v>0.77100000000000002</v>
      </c>
      <c r="BD1805" s="19">
        <v>0.57099999999999995</v>
      </c>
      <c r="BE1805" s="19">
        <v>1.2809999999999999</v>
      </c>
      <c r="BF1805" s="19">
        <v>1.115</v>
      </c>
      <c r="BG1805" s="19">
        <v>0.73799999999999999</v>
      </c>
      <c r="BH1805" s="19">
        <v>0.93799999999999994</v>
      </c>
      <c r="BI1805" s="19">
        <v>0.96299999999999997</v>
      </c>
      <c r="BJ1805" s="19">
        <v>1.2090000000000001</v>
      </c>
      <c r="BK1805" s="19">
        <v>1.526</v>
      </c>
      <c r="BL1805" s="19"/>
      <c r="BM1805" s="19">
        <v>0.57499999999999996</v>
      </c>
      <c r="BN1805" s="19">
        <v>0.78700000000000003</v>
      </c>
      <c r="BO1805" s="19">
        <v>0.90500000000000003</v>
      </c>
      <c r="BP1805" s="19">
        <v>0.52400000000000002</v>
      </c>
      <c r="BQ1805" s="19">
        <v>0.871</v>
      </c>
      <c r="BR1805" s="19">
        <v>1.256</v>
      </c>
      <c r="BS1805" s="19">
        <v>0.94399999999999995</v>
      </c>
      <c r="BT1805" s="19">
        <v>0.95299999999999996</v>
      </c>
      <c r="BU1805" s="19">
        <v>0.59699999999999998</v>
      </c>
      <c r="BV1805" s="19">
        <v>0.81200000000000006</v>
      </c>
      <c r="BW1805" s="19">
        <v>0.66500000000000004</v>
      </c>
      <c r="BX1805" s="19">
        <v>0.85</v>
      </c>
      <c r="BY1805" s="19">
        <v>0.90100000000000002</v>
      </c>
      <c r="BZ1805" s="19">
        <v>1.669</v>
      </c>
      <c r="CA1805" s="19">
        <v>0.81299999999999994</v>
      </c>
      <c r="CB1805" s="19">
        <v>0.76800000000000002</v>
      </c>
      <c r="CC1805" s="19">
        <v>0.59799999999999998</v>
      </c>
      <c r="CD1805" s="19">
        <v>0.95099999999999996</v>
      </c>
      <c r="CE1805" s="19"/>
      <c r="CF1805" s="19">
        <v>0.72599999999999998</v>
      </c>
      <c r="CG1805" s="19">
        <v>1.252</v>
      </c>
      <c r="CH1805" s="19">
        <v>0.64700000000000002</v>
      </c>
      <c r="CI1805" s="19">
        <v>0.94499999999999995</v>
      </c>
      <c r="CJ1805" s="19">
        <v>1.1479999999999999</v>
      </c>
      <c r="CK1805" s="19">
        <v>1.417</v>
      </c>
      <c r="CL1805" s="19">
        <v>2.625</v>
      </c>
      <c r="CM1805" s="19">
        <v>1.0740000000000001</v>
      </c>
      <c r="CN1805" s="19">
        <v>0.92200000000000004</v>
      </c>
      <c r="CO1805" s="19">
        <v>1.119</v>
      </c>
      <c r="CP1805" s="19">
        <v>2.1469999999999998</v>
      </c>
      <c r="CQ1805" s="19">
        <v>1.0349999999999999</v>
      </c>
      <c r="CR1805" s="19">
        <v>0.88</v>
      </c>
      <c r="CS1805" s="19">
        <v>0.66500000000000004</v>
      </c>
      <c r="CT1805" s="19">
        <v>1.18</v>
      </c>
      <c r="CU1805" s="19">
        <v>2.7690000000000001</v>
      </c>
      <c r="CV1805" s="19">
        <v>0.81399999999999995</v>
      </c>
      <c r="CW1805" s="19">
        <v>0.82199999999999995</v>
      </c>
    </row>
    <row r="1806" spans="1:101" s="1" customFormat="1" ht="15" x14ac:dyDescent="0.2">
      <c r="A1806" s="19">
        <v>3020</v>
      </c>
      <c r="B1806" s="19">
        <v>581.4</v>
      </c>
      <c r="C1806" s="19">
        <v>1574.4</v>
      </c>
      <c r="D1806" s="19">
        <v>578.16300000000001</v>
      </c>
      <c r="E1806" s="19">
        <v>582.1748</v>
      </c>
      <c r="F1806" s="19">
        <v>111.0536</v>
      </c>
      <c r="G1806" s="20">
        <v>6536</v>
      </c>
      <c r="H1806" s="19">
        <v>1</v>
      </c>
      <c r="I1806" s="19">
        <v>2</v>
      </c>
      <c r="J1806" s="19" t="s">
        <v>117</v>
      </c>
      <c r="M1806" s="10"/>
      <c r="N1806" s="10"/>
      <c r="U1806" s="21">
        <v>0</v>
      </c>
      <c r="V1806" s="21">
        <v>0</v>
      </c>
      <c r="W1806" s="21">
        <v>63</v>
      </c>
      <c r="X1806" s="19">
        <v>0.05</v>
      </c>
      <c r="Y1806" s="19">
        <v>1.266</v>
      </c>
      <c r="Z1806" s="19">
        <v>1.274</v>
      </c>
      <c r="AA1806" s="19">
        <v>1.3109999999999999</v>
      </c>
      <c r="AB1806" s="22">
        <f t="shared" si="452"/>
        <v>1.2397222222222224</v>
      </c>
      <c r="AC1806" s="22">
        <f t="shared" si="453"/>
        <v>1.2112777777777777</v>
      </c>
      <c r="AD1806" s="22">
        <f t="shared" si="454"/>
        <v>1.125111111111111</v>
      </c>
      <c r="AE1806" s="22">
        <f t="shared" si="455"/>
        <v>1.0234830069256526</v>
      </c>
      <c r="AF1806" s="22">
        <f t="shared" si="456"/>
        <v>1.1018664823227338</v>
      </c>
      <c r="AG1806" s="22">
        <f t="shared" si="457"/>
        <v>3.3487149232247264E-2</v>
      </c>
      <c r="AH1806" s="22">
        <f t="shared" si="458"/>
        <v>0.13994941722940671</v>
      </c>
      <c r="AI1806" s="22">
        <f t="shared" si="459"/>
        <v>-0.22725388206102401</v>
      </c>
      <c r="AJ1806" s="22">
        <f t="shared" si="460"/>
        <v>-1.8322747684148577</v>
      </c>
      <c r="AK1806" s="22">
        <f>P1806</f>
        <v>0</v>
      </c>
      <c r="AL1806" s="22" t="str">
        <f t="shared" si="461"/>
        <v>Lowering</v>
      </c>
      <c r="AM1806" s="24">
        <f t="shared" si="462"/>
        <v>0.59257881059333806</v>
      </c>
      <c r="AN1806" s="24">
        <f t="shared" si="463"/>
        <v>1.4713812978169051E-2</v>
      </c>
      <c r="AO1806" s="25">
        <v>0.47841600000000001</v>
      </c>
      <c r="AP1806" s="24">
        <f t="shared" si="464"/>
        <v>1.4713812978169051E-2</v>
      </c>
      <c r="AQ1806" s="25">
        <v>1.2379100000000001</v>
      </c>
      <c r="AR1806" s="25">
        <v>1.1232</v>
      </c>
      <c r="AS1806" s="19">
        <v>3020</v>
      </c>
      <c r="AT1806" s="19">
        <v>1.1419999999999999</v>
      </c>
      <c r="AU1806" s="19">
        <v>1.141</v>
      </c>
      <c r="AV1806" s="19">
        <v>1.214</v>
      </c>
      <c r="AW1806" s="19">
        <v>1.0980000000000001</v>
      </c>
      <c r="AX1806" s="19">
        <v>1.038</v>
      </c>
      <c r="AY1806" s="19">
        <v>1.21</v>
      </c>
      <c r="AZ1806" s="19">
        <v>1.077</v>
      </c>
      <c r="BA1806" s="19">
        <v>1.2589999999999999</v>
      </c>
      <c r="BB1806" s="19">
        <v>1.2030000000000001</v>
      </c>
      <c r="BC1806" s="19">
        <v>1.3759999999999999</v>
      </c>
      <c r="BD1806" s="19">
        <v>1.5649999999999999</v>
      </c>
      <c r="BE1806" s="19">
        <v>1.42</v>
      </c>
      <c r="BF1806" s="19">
        <v>1.4370000000000001</v>
      </c>
      <c r="BG1806" s="19">
        <v>1.2070000000000001</v>
      </c>
      <c r="BH1806" s="19">
        <v>1.276</v>
      </c>
      <c r="BI1806" s="19">
        <v>1.3140000000000001</v>
      </c>
      <c r="BJ1806" s="19">
        <v>1.2050000000000001</v>
      </c>
      <c r="BK1806" s="19">
        <v>1.133</v>
      </c>
      <c r="BL1806" s="19"/>
      <c r="BM1806" s="19">
        <v>0.92700000000000005</v>
      </c>
      <c r="BN1806" s="19">
        <v>1.089</v>
      </c>
      <c r="BO1806" s="19">
        <v>1.3280000000000001</v>
      </c>
      <c r="BP1806" s="19">
        <v>1.27</v>
      </c>
      <c r="BQ1806" s="19">
        <v>0.86099999999999999</v>
      </c>
      <c r="BR1806" s="19">
        <v>0.95399999999999996</v>
      </c>
      <c r="BS1806" s="19">
        <v>1.177</v>
      </c>
      <c r="BT1806" s="19">
        <v>1.246</v>
      </c>
      <c r="BU1806" s="19">
        <v>1.429</v>
      </c>
      <c r="BV1806" s="19">
        <v>1.1639999999999999</v>
      </c>
      <c r="BW1806" s="19">
        <v>1.3460000000000001</v>
      </c>
      <c r="BX1806" s="19">
        <v>1.3109999999999999</v>
      </c>
      <c r="BY1806" s="19">
        <v>1.3089999999999999</v>
      </c>
      <c r="BZ1806" s="19">
        <v>1.0960000000000001</v>
      </c>
      <c r="CA1806" s="19">
        <v>1.198</v>
      </c>
      <c r="CB1806" s="19">
        <v>1.538</v>
      </c>
      <c r="CC1806" s="19">
        <v>1.294</v>
      </c>
      <c r="CD1806" s="19">
        <v>1.266</v>
      </c>
      <c r="CE1806" s="19"/>
      <c r="CF1806" s="19">
        <v>0.995</v>
      </c>
      <c r="CG1806" s="19">
        <v>1.022</v>
      </c>
      <c r="CH1806" s="19">
        <v>1.1140000000000001</v>
      </c>
      <c r="CI1806" s="19">
        <v>1.097</v>
      </c>
      <c r="CJ1806" s="19">
        <v>0.98899999999999999</v>
      </c>
      <c r="CK1806" s="19">
        <v>1.018</v>
      </c>
      <c r="CL1806" s="19">
        <v>0.89700000000000002</v>
      </c>
      <c r="CM1806" s="19">
        <v>1.2090000000000001</v>
      </c>
      <c r="CN1806" s="19">
        <v>1.3340000000000001</v>
      </c>
      <c r="CO1806" s="19">
        <v>1.1850000000000001</v>
      </c>
      <c r="CP1806" s="19">
        <v>1.0169999999999999</v>
      </c>
      <c r="CQ1806" s="19">
        <v>1.1890000000000001</v>
      </c>
      <c r="CR1806" s="19">
        <v>1.339</v>
      </c>
      <c r="CS1806" s="19">
        <v>1.1140000000000001</v>
      </c>
      <c r="CT1806" s="19">
        <v>1.323</v>
      </c>
      <c r="CU1806" s="19">
        <v>1.163</v>
      </c>
      <c r="CV1806" s="19">
        <v>1.21</v>
      </c>
      <c r="CW1806" s="19">
        <v>1.0369999999999999</v>
      </c>
    </row>
    <row r="1807" spans="1:101" s="1" customFormat="1" ht="15" x14ac:dyDescent="0.2">
      <c r="A1807" s="19">
        <v>3022</v>
      </c>
      <c r="B1807" s="19">
        <v>581.9</v>
      </c>
      <c r="C1807" s="19">
        <v>1576.9</v>
      </c>
      <c r="D1807" s="19">
        <v>374.12380000000002</v>
      </c>
      <c r="E1807" s="19">
        <v>376.13049999999998</v>
      </c>
      <c r="F1807" s="19">
        <v>280.13099999999997</v>
      </c>
      <c r="G1807" s="20">
        <v>7940.206897</v>
      </c>
      <c r="H1807" s="19">
        <v>2</v>
      </c>
      <c r="I1807" s="19">
        <v>2</v>
      </c>
      <c r="J1807" s="19" t="s">
        <v>103</v>
      </c>
      <c r="M1807" s="10"/>
      <c r="N1807" s="10"/>
      <c r="U1807" s="21">
        <v>0</v>
      </c>
      <c r="V1807" s="21">
        <v>4</v>
      </c>
      <c r="W1807" s="21">
        <v>256</v>
      </c>
      <c r="X1807" s="19">
        <v>6.6699999999999995E-2</v>
      </c>
      <c r="Y1807" s="19">
        <v>0.878</v>
      </c>
      <c r="Z1807" s="19">
        <v>0.93</v>
      </c>
      <c r="AA1807" s="19">
        <v>0.81799999999999995</v>
      </c>
      <c r="AB1807" s="22">
        <f t="shared" si="452"/>
        <v>1.5179444444444441</v>
      </c>
      <c r="AC1807" s="22">
        <f t="shared" si="453"/>
        <v>0.75000000000000011</v>
      </c>
      <c r="AD1807" s="22">
        <f t="shared" si="454"/>
        <v>0.93638333333333312</v>
      </c>
      <c r="AE1807" s="22">
        <f t="shared" si="455"/>
        <v>2.023925925925925</v>
      </c>
      <c r="AF1807" s="22">
        <f t="shared" si="456"/>
        <v>1.6210716171558419</v>
      </c>
      <c r="AG1807" s="22">
        <f t="shared" si="457"/>
        <v>1.017156489511021</v>
      </c>
      <c r="AH1807" s="22">
        <f t="shared" si="458"/>
        <v>0.69694782893887364</v>
      </c>
      <c r="AI1807" s="22">
        <f t="shared" si="459"/>
        <v>-1.6967382555166983</v>
      </c>
      <c r="AJ1807" s="22">
        <f t="shared" si="460"/>
        <v>-1.0969859888703244</v>
      </c>
      <c r="AK1807" s="22" t="s">
        <v>252</v>
      </c>
      <c r="AL1807" s="22" t="str">
        <f t="shared" si="461"/>
        <v>Lowering</v>
      </c>
      <c r="AM1807" s="24">
        <f t="shared" si="462"/>
        <v>2.010304035595906E-2</v>
      </c>
      <c r="AN1807" s="24">
        <f t="shared" si="463"/>
        <v>7.9986005953070316E-2</v>
      </c>
      <c r="AO1807" s="25">
        <v>1.2136499999999999</v>
      </c>
      <c r="AP1807" s="24">
        <f t="shared" si="464"/>
        <v>7.9986005953070316E-2</v>
      </c>
      <c r="AQ1807" s="25">
        <v>0.906524</v>
      </c>
      <c r="AR1807" s="25">
        <v>0.924315</v>
      </c>
      <c r="AS1807" s="19">
        <v>3022</v>
      </c>
      <c r="AT1807" s="19">
        <v>1.7909999999999999</v>
      </c>
      <c r="AU1807" s="19">
        <v>2.5</v>
      </c>
      <c r="AV1807" s="19">
        <v>1.3839999999999999</v>
      </c>
      <c r="AW1807" s="19">
        <v>0.51300000000000001</v>
      </c>
      <c r="AX1807" s="19">
        <v>3.0449999999999999</v>
      </c>
      <c r="AY1807" s="19">
        <v>0.93700000000000006</v>
      </c>
      <c r="AZ1807" s="19">
        <v>1.0089999999999999</v>
      </c>
      <c r="BA1807" s="19">
        <v>0.69899999999999995</v>
      </c>
      <c r="BB1807" s="19">
        <v>3.4740000000000002</v>
      </c>
      <c r="BC1807" s="19">
        <v>0.65900000000000003</v>
      </c>
      <c r="BD1807" s="19">
        <v>0.25800000000000001</v>
      </c>
      <c r="BE1807" s="19">
        <v>0.61199999999999999</v>
      </c>
      <c r="BF1807" s="19">
        <v>1.8580000000000001</v>
      </c>
      <c r="BG1807" s="19">
        <v>0.438</v>
      </c>
      <c r="BH1807" s="19">
        <v>1.1240000000000001</v>
      </c>
      <c r="BI1807" s="19">
        <v>1.2410000000000001</v>
      </c>
      <c r="BJ1807" s="19">
        <v>4.8170000000000002</v>
      </c>
      <c r="BK1807" s="19">
        <v>0.96399999999999997</v>
      </c>
      <c r="BL1807" s="19"/>
      <c r="BM1807" s="19">
        <v>1.071</v>
      </c>
      <c r="BN1807" s="19">
        <v>0.32300000000000001</v>
      </c>
      <c r="BO1807" s="19">
        <v>1.1459999999999999</v>
      </c>
      <c r="BP1807" s="19">
        <v>0.68500000000000005</v>
      </c>
      <c r="BQ1807" s="19">
        <v>1.5589999999999999</v>
      </c>
      <c r="BR1807" s="19">
        <v>0.65300000000000002</v>
      </c>
      <c r="BS1807" s="19">
        <v>0.26100000000000001</v>
      </c>
      <c r="BT1807" s="19">
        <v>0.61</v>
      </c>
      <c r="BU1807" s="19">
        <v>1.0549999999999999</v>
      </c>
      <c r="BV1807" s="19">
        <v>0.25600000000000001</v>
      </c>
      <c r="BW1807" s="19">
        <v>0.34499999999999997</v>
      </c>
      <c r="BX1807" s="19">
        <v>1.4930000000000001</v>
      </c>
      <c r="BY1807" s="19">
        <v>1.319</v>
      </c>
      <c r="BZ1807" s="19">
        <v>0.95099999999999996</v>
      </c>
      <c r="CA1807" s="19">
        <v>0.67</v>
      </c>
      <c r="CB1807" s="19">
        <v>0.28699999999999998</v>
      </c>
      <c r="CC1807" s="19">
        <v>0.439</v>
      </c>
      <c r="CD1807" s="19">
        <v>0.377</v>
      </c>
      <c r="CE1807" s="19"/>
      <c r="CF1807" s="19">
        <v>1.39</v>
      </c>
      <c r="CG1807" s="19">
        <v>0.54400000000000004</v>
      </c>
      <c r="CH1807" s="19">
        <v>0.748</v>
      </c>
      <c r="CI1807" s="19">
        <v>0.1729</v>
      </c>
      <c r="CJ1807" s="19">
        <v>2.1909999999999998</v>
      </c>
      <c r="CK1807" s="19">
        <v>0.66</v>
      </c>
      <c r="CL1807" s="19">
        <v>1.9239999999999999</v>
      </c>
      <c r="CM1807" s="19">
        <v>0.40100000000000002</v>
      </c>
      <c r="CN1807" s="19">
        <v>0.92</v>
      </c>
      <c r="CO1807" s="19">
        <v>1.4770000000000001</v>
      </c>
      <c r="CP1807" s="19">
        <v>1.0449999999999999</v>
      </c>
      <c r="CQ1807" s="19">
        <v>0.56499999999999995</v>
      </c>
      <c r="CR1807" s="19">
        <v>0.98599999999999999</v>
      </c>
      <c r="CS1807" s="19">
        <v>0.48199999999999998</v>
      </c>
      <c r="CT1807" s="19">
        <v>1.6060000000000001</v>
      </c>
      <c r="CU1807" s="19">
        <v>0.93799999999999994</v>
      </c>
      <c r="CV1807" s="19">
        <v>0.192</v>
      </c>
      <c r="CW1807" s="19">
        <v>0.61299999999999999</v>
      </c>
    </row>
    <row r="1808" spans="1:101" s="1" customFormat="1" ht="25.5" x14ac:dyDescent="0.2">
      <c r="A1808" s="19">
        <v>3023</v>
      </c>
      <c r="B1808" s="19">
        <v>582.4</v>
      </c>
      <c r="C1808" s="19">
        <v>1577.3</v>
      </c>
      <c r="D1808" s="19">
        <v>310.08260000000001</v>
      </c>
      <c r="E1808" s="19">
        <v>312.08850000000001</v>
      </c>
      <c r="F1808" s="19">
        <v>152.04849999999999</v>
      </c>
      <c r="G1808" s="20">
        <v>10310.901959999999</v>
      </c>
      <c r="H1808" s="19">
        <v>2</v>
      </c>
      <c r="I1808" s="19">
        <v>2</v>
      </c>
      <c r="J1808" s="19" t="s">
        <v>131</v>
      </c>
      <c r="M1808" s="10"/>
      <c r="N1808" s="10"/>
      <c r="O1808" s="19" t="s">
        <v>448</v>
      </c>
      <c r="P1808" s="19" t="s">
        <v>449</v>
      </c>
      <c r="Q1808" s="19">
        <v>1.82</v>
      </c>
      <c r="R1808" s="19">
        <v>2.9</v>
      </c>
      <c r="S1808" s="19" t="s">
        <v>133</v>
      </c>
      <c r="T1808" s="19" t="s">
        <v>134</v>
      </c>
      <c r="X1808" s="19">
        <v>0.05</v>
      </c>
      <c r="Y1808" s="19">
        <v>0.78900000000000003</v>
      </c>
      <c r="Z1808" s="19">
        <v>0.74</v>
      </c>
      <c r="AA1808" s="19">
        <v>0.78600000000000003</v>
      </c>
      <c r="AB1808" s="22">
        <f t="shared" si="452"/>
        <v>1.0268333333333333</v>
      </c>
      <c r="AC1808" s="22">
        <f t="shared" si="453"/>
        <v>1.1664444444444446</v>
      </c>
      <c r="AD1808" s="22">
        <f t="shared" si="454"/>
        <v>0.98338888888888887</v>
      </c>
      <c r="AE1808" s="22">
        <f t="shared" si="455"/>
        <v>0.88031053534006454</v>
      </c>
      <c r="AF1808" s="22">
        <f t="shared" si="456"/>
        <v>1.0441782950115812</v>
      </c>
      <c r="AG1808" s="22">
        <f t="shared" si="457"/>
        <v>-0.18391556117494071</v>
      </c>
      <c r="AH1808" s="22">
        <f t="shared" si="458"/>
        <v>6.236807528611913E-2</v>
      </c>
      <c r="AI1808" s="22">
        <f t="shared" si="459"/>
        <v>-0.79649807605200673</v>
      </c>
      <c r="AJ1808" s="22">
        <f t="shared" si="460"/>
        <v>-0.24015093643142865</v>
      </c>
      <c r="AK1808" s="22" t="str">
        <f t="shared" ref="AK1808:AK1839" si="465">P1808</f>
        <v>3,4-Dihydroxyphenylacetaldehyde - 2 tags</v>
      </c>
      <c r="AL1808" s="22" t="str">
        <f t="shared" si="461"/>
        <v>Increase</v>
      </c>
      <c r="AM1808" s="24">
        <f t="shared" si="462"/>
        <v>0.15977246070491991</v>
      </c>
      <c r="AN1808" s="24">
        <f t="shared" si="463"/>
        <v>0.57523998140156485</v>
      </c>
      <c r="AO1808" s="25">
        <v>0.91191900000000004</v>
      </c>
      <c r="AP1808" s="24">
        <f t="shared" si="464"/>
        <v>0.57523998140156485</v>
      </c>
      <c r="AQ1808" s="25">
        <v>0.75915200000000005</v>
      </c>
      <c r="AR1808" s="25">
        <v>0.83936999999999995</v>
      </c>
      <c r="AS1808" s="19">
        <v>3023</v>
      </c>
      <c r="AT1808" s="19">
        <v>0.89</v>
      </c>
      <c r="AU1808" s="19">
        <v>0.98699999999999999</v>
      </c>
      <c r="AV1808" s="19">
        <v>0.92800000000000005</v>
      </c>
      <c r="AW1808" s="19">
        <v>1.5529999999999999</v>
      </c>
      <c r="AX1808" s="19">
        <v>1.5289999999999999</v>
      </c>
      <c r="AY1808" s="19">
        <v>0.91200000000000003</v>
      </c>
      <c r="AZ1808" s="19">
        <v>0.85399999999999998</v>
      </c>
      <c r="BA1808" s="19">
        <v>0.876</v>
      </c>
      <c r="BB1808" s="19">
        <v>0.82399999999999995</v>
      </c>
      <c r="BC1808" s="19">
        <v>1.149</v>
      </c>
      <c r="BD1808" s="19">
        <v>1.43</v>
      </c>
      <c r="BE1808" s="19">
        <v>1.169</v>
      </c>
      <c r="BF1808" s="19">
        <v>0.90400000000000003</v>
      </c>
      <c r="BG1808" s="19">
        <v>1.0369999999999999</v>
      </c>
      <c r="BH1808" s="19">
        <v>0.84799999999999998</v>
      </c>
      <c r="BI1808" s="19">
        <v>1.1140000000000001</v>
      </c>
      <c r="BJ1808" s="19">
        <v>0.78800000000000003</v>
      </c>
      <c r="BK1808" s="19">
        <v>0.69099999999999995</v>
      </c>
      <c r="BL1808" s="19"/>
      <c r="BM1808" s="19">
        <v>0.59299999999999997</v>
      </c>
      <c r="BN1808" s="19">
        <v>1.2529999999999999</v>
      </c>
      <c r="BO1808" s="19">
        <v>1.171</v>
      </c>
      <c r="BP1808" s="19">
        <v>1.383</v>
      </c>
      <c r="BQ1808" s="19">
        <v>0.88600000000000001</v>
      </c>
      <c r="BR1808" s="19">
        <v>0.95099999999999996</v>
      </c>
      <c r="BS1808" s="19">
        <v>1.212</v>
      </c>
      <c r="BT1808" s="19">
        <v>1.0740000000000001</v>
      </c>
      <c r="BU1808" s="19">
        <v>1.012</v>
      </c>
      <c r="BV1808" s="19">
        <v>1.1879999999999999</v>
      </c>
      <c r="BW1808" s="19">
        <v>1.329</v>
      </c>
      <c r="BX1808" s="19">
        <v>1.0509999999999999</v>
      </c>
      <c r="BY1808" s="19">
        <v>1.8939999999999999</v>
      </c>
      <c r="BZ1808" s="19">
        <v>1.0680000000000001</v>
      </c>
      <c r="CA1808" s="19">
        <v>1.133</v>
      </c>
      <c r="CB1808" s="19">
        <v>1.917</v>
      </c>
      <c r="CC1808" s="19">
        <v>0.90500000000000003</v>
      </c>
      <c r="CD1808" s="19">
        <v>0.97599999999999998</v>
      </c>
      <c r="CE1808" s="19"/>
      <c r="CF1808" s="19">
        <v>0.97399999999999998</v>
      </c>
      <c r="CG1808" s="19">
        <v>1.119</v>
      </c>
      <c r="CH1808" s="19">
        <v>0.73399999999999999</v>
      </c>
      <c r="CI1808" s="19">
        <v>0.77500000000000002</v>
      </c>
      <c r="CJ1808" s="19">
        <v>0.70899999999999996</v>
      </c>
      <c r="CK1808" s="19">
        <v>1.0049999999999999</v>
      </c>
      <c r="CL1808" s="19">
        <v>1.0469999999999999</v>
      </c>
      <c r="CM1808" s="19">
        <v>0.87</v>
      </c>
      <c r="CN1808" s="19">
        <v>0.58099999999999996</v>
      </c>
      <c r="CO1808" s="19">
        <v>1.22</v>
      </c>
      <c r="CP1808" s="19">
        <v>1.2390000000000001</v>
      </c>
      <c r="CQ1808" s="19">
        <v>1.0429999999999999</v>
      </c>
      <c r="CR1808" s="19">
        <v>1.123</v>
      </c>
      <c r="CS1808" s="19">
        <v>0.96</v>
      </c>
      <c r="CT1808" s="19">
        <v>0.98099999999999998</v>
      </c>
      <c r="CU1808" s="19">
        <v>1.343</v>
      </c>
      <c r="CV1808" s="19">
        <v>1.1639999999999999</v>
      </c>
      <c r="CW1808" s="19">
        <v>0.81399999999999995</v>
      </c>
    </row>
    <row r="1809" spans="1:101" s="1" customFormat="1" ht="15" x14ac:dyDescent="0.2">
      <c r="A1809" s="19">
        <v>3024</v>
      </c>
      <c r="B1809" s="19">
        <v>582.4</v>
      </c>
      <c r="C1809" s="19">
        <v>1577.4</v>
      </c>
      <c r="D1809" s="19">
        <v>388.07729999999998</v>
      </c>
      <c r="E1809" s="19">
        <v>390.08269999999999</v>
      </c>
      <c r="F1809" s="19">
        <v>154.01900000000001</v>
      </c>
      <c r="G1809" s="20">
        <v>1186741.4739999999</v>
      </c>
      <c r="H1809" s="19">
        <v>1</v>
      </c>
      <c r="I1809" s="19">
        <v>1</v>
      </c>
      <c r="J1809" s="19" t="s">
        <v>117</v>
      </c>
      <c r="M1809" s="10"/>
      <c r="N1809" s="10"/>
      <c r="U1809" s="21">
        <v>0</v>
      </c>
      <c r="V1809" s="21">
        <v>0</v>
      </c>
      <c r="W1809" s="21">
        <v>44</v>
      </c>
      <c r="X1809" s="19">
        <v>0</v>
      </c>
      <c r="Y1809" s="19">
        <v>1.034</v>
      </c>
      <c r="Z1809" s="19">
        <v>0.96199999999999997</v>
      </c>
      <c r="AA1809" s="19">
        <v>1.0109999999999999</v>
      </c>
      <c r="AB1809" s="22">
        <f t="shared" si="452"/>
        <v>0.97894444444444439</v>
      </c>
      <c r="AC1809" s="22">
        <f t="shared" si="453"/>
        <v>0.95805555555555566</v>
      </c>
      <c r="AD1809" s="22">
        <f t="shared" si="454"/>
        <v>0.89894444444444455</v>
      </c>
      <c r="AE1809" s="22">
        <f t="shared" si="455"/>
        <v>1.0218034212815308</v>
      </c>
      <c r="AF1809" s="22">
        <f t="shared" si="456"/>
        <v>1.0889932637043445</v>
      </c>
      <c r="AG1809" s="22">
        <f t="shared" si="457"/>
        <v>3.1117671401858761E-2</v>
      </c>
      <c r="AH1809" s="22">
        <f t="shared" si="458"/>
        <v>0.12299502985794723</v>
      </c>
      <c r="AI1809" s="22">
        <f t="shared" si="459"/>
        <v>-0.20978586334762775</v>
      </c>
      <c r="AJ1809" s="22">
        <f t="shared" si="460"/>
        <v>-1.9515375391151575</v>
      </c>
      <c r="AK1809" s="22">
        <f t="shared" si="465"/>
        <v>0</v>
      </c>
      <c r="AL1809" s="22" t="str">
        <f t="shared" si="461"/>
        <v>Lowering</v>
      </c>
      <c r="AM1809" s="24">
        <f t="shared" si="462"/>
        <v>0.61689910000611659</v>
      </c>
      <c r="AN1809" s="24">
        <f t="shared" si="463"/>
        <v>1.1180531792369691E-2</v>
      </c>
      <c r="AO1809" s="25">
        <v>0.505853</v>
      </c>
      <c r="AP1809" s="24">
        <f t="shared" si="464"/>
        <v>1.1180531792369691E-2</v>
      </c>
      <c r="AQ1809" s="25">
        <v>1.2215400000000001</v>
      </c>
      <c r="AR1809" s="25">
        <v>1.1112</v>
      </c>
      <c r="AS1809" s="19">
        <v>3024</v>
      </c>
      <c r="AT1809" s="19">
        <v>1.2170000000000001</v>
      </c>
      <c r="AU1809" s="19">
        <v>0.96899999999999997</v>
      </c>
      <c r="AV1809" s="19">
        <v>0.97899999999999998</v>
      </c>
      <c r="AW1809" s="19">
        <v>1.014</v>
      </c>
      <c r="AX1809" s="19">
        <v>0.98799999999999999</v>
      </c>
      <c r="AY1809" s="19">
        <v>0.93899999999999995</v>
      </c>
      <c r="AZ1809" s="19">
        <v>0.84299999999999997</v>
      </c>
      <c r="BA1809" s="19">
        <v>0.96699999999999997</v>
      </c>
      <c r="BB1809" s="19">
        <v>0.92600000000000005</v>
      </c>
      <c r="BC1809" s="19">
        <v>0.88900000000000001</v>
      </c>
      <c r="BD1809" s="19">
        <v>1.012</v>
      </c>
      <c r="BE1809" s="19">
        <v>1.0660000000000001</v>
      </c>
      <c r="BF1809" s="19">
        <v>0.97799999999999998</v>
      </c>
      <c r="BG1809" s="19">
        <v>0.88200000000000001</v>
      </c>
      <c r="BH1809" s="19">
        <v>0.86599999999999999</v>
      </c>
      <c r="BI1809" s="19">
        <v>0.94499999999999995</v>
      </c>
      <c r="BJ1809" s="19">
        <v>1.036</v>
      </c>
      <c r="BK1809" s="19">
        <v>1.105</v>
      </c>
      <c r="BL1809" s="19"/>
      <c r="BM1809" s="19">
        <v>1.214</v>
      </c>
      <c r="BN1809" s="19">
        <v>1.0569999999999999</v>
      </c>
      <c r="BO1809" s="19">
        <v>1.0089999999999999</v>
      </c>
      <c r="BP1809" s="19">
        <v>0.91100000000000003</v>
      </c>
      <c r="BQ1809" s="19">
        <v>0.69699999999999995</v>
      </c>
      <c r="BR1809" s="19">
        <v>0.72</v>
      </c>
      <c r="BS1809" s="19">
        <v>0.86899999999999999</v>
      </c>
      <c r="BT1809" s="19">
        <v>0.92600000000000005</v>
      </c>
      <c r="BU1809" s="19">
        <v>0.89600000000000002</v>
      </c>
      <c r="BV1809" s="19">
        <v>1.119</v>
      </c>
      <c r="BW1809" s="19">
        <v>0.76</v>
      </c>
      <c r="BX1809" s="19">
        <v>0.84599999999999997</v>
      </c>
      <c r="BY1809" s="19">
        <v>1.0920000000000001</v>
      </c>
      <c r="BZ1809" s="19">
        <v>1.083</v>
      </c>
      <c r="CA1809" s="19">
        <v>0.98699999999999999</v>
      </c>
      <c r="CB1809" s="19">
        <v>1.149</v>
      </c>
      <c r="CC1809" s="19">
        <v>0.86799999999999999</v>
      </c>
      <c r="CD1809" s="19">
        <v>1.042</v>
      </c>
      <c r="CE1809" s="19"/>
      <c r="CF1809" s="19">
        <v>1.024</v>
      </c>
      <c r="CG1809" s="19">
        <v>0.81100000000000005</v>
      </c>
      <c r="CH1809" s="19">
        <v>0.85599999999999998</v>
      </c>
      <c r="CI1809" s="19">
        <v>0.91</v>
      </c>
      <c r="CJ1809" s="19">
        <v>0.81499999999999995</v>
      </c>
      <c r="CK1809" s="19">
        <v>0.746</v>
      </c>
      <c r="CL1809" s="19">
        <v>0.82399999999999995</v>
      </c>
      <c r="CM1809" s="19">
        <v>1.028</v>
      </c>
      <c r="CN1809" s="19">
        <v>0.97099999999999997</v>
      </c>
      <c r="CO1809" s="19">
        <v>0.95599999999999996</v>
      </c>
      <c r="CP1809" s="19">
        <v>1.0109999999999999</v>
      </c>
      <c r="CQ1809" s="19">
        <v>0.86099999999999999</v>
      </c>
      <c r="CR1809" s="19">
        <v>0.92900000000000005</v>
      </c>
      <c r="CS1809" s="19">
        <v>0.76700000000000002</v>
      </c>
      <c r="CT1809" s="19">
        <v>0.97799999999999998</v>
      </c>
      <c r="CU1809" s="19">
        <v>0.89700000000000002</v>
      </c>
      <c r="CV1809" s="19">
        <v>0.95599999999999996</v>
      </c>
      <c r="CW1809" s="19">
        <v>0.84099999999999997</v>
      </c>
    </row>
    <row r="1810" spans="1:101" s="1" customFormat="1" ht="15" x14ac:dyDescent="0.2">
      <c r="A1810" s="19">
        <v>3026</v>
      </c>
      <c r="B1810" s="19">
        <v>582.5</v>
      </c>
      <c r="C1810" s="19">
        <v>1577.9</v>
      </c>
      <c r="D1810" s="19">
        <v>302.07760000000002</v>
      </c>
      <c r="E1810" s="19">
        <v>304.08179999999999</v>
      </c>
      <c r="F1810" s="19">
        <v>68.019300000000001</v>
      </c>
      <c r="G1810" s="20">
        <v>9314</v>
      </c>
      <c r="H1810" s="19">
        <v>1</v>
      </c>
      <c r="I1810" s="19">
        <v>1</v>
      </c>
      <c r="J1810" s="19" t="s">
        <v>112</v>
      </c>
      <c r="M1810" s="10"/>
      <c r="N1810" s="10"/>
      <c r="X1810" s="19">
        <v>0.05</v>
      </c>
      <c r="Y1810" s="19">
        <v>0.93</v>
      </c>
      <c r="Z1810" s="19">
        <v>0.71699999999999997</v>
      </c>
      <c r="AA1810" s="19">
        <v>0.67100000000000004</v>
      </c>
      <c r="AB1810" s="22">
        <f t="shared" si="452"/>
        <v>0.96061111111111108</v>
      </c>
      <c r="AC1810" s="22">
        <f t="shared" si="453"/>
        <v>0.7905000000000002</v>
      </c>
      <c r="AD1810" s="22">
        <f t="shared" si="454"/>
        <v>1.1121111111111111</v>
      </c>
      <c r="AE1810" s="22">
        <f t="shared" si="455"/>
        <v>1.2151943214561807</v>
      </c>
      <c r="AF1810" s="22">
        <f t="shared" si="456"/>
        <v>0.86377260465580974</v>
      </c>
      <c r="AG1810" s="22">
        <f t="shared" si="457"/>
        <v>0.28118703332479589</v>
      </c>
      <c r="AH1810" s="22">
        <f t="shared" si="458"/>
        <v>-0.21127653401961694</v>
      </c>
      <c r="AI1810" s="22">
        <f t="shared" si="459"/>
        <v>-1.2104673381534856</v>
      </c>
      <c r="AJ1810" s="22">
        <f t="shared" si="460"/>
        <v>-0.64498129186312414</v>
      </c>
      <c r="AK1810" s="37">
        <f t="shared" si="465"/>
        <v>0</v>
      </c>
      <c r="AL1810" s="22" t="str">
        <f t="shared" si="461"/>
        <v>Lowering</v>
      </c>
      <c r="AM1810" s="24">
        <f t="shared" si="462"/>
        <v>6.1593184956357627E-2</v>
      </c>
      <c r="AN1810" s="24">
        <f t="shared" si="463"/>
        <v>0.22647418639516803</v>
      </c>
      <c r="AO1810" s="25">
        <v>0.98158299999999998</v>
      </c>
      <c r="AP1810" s="24">
        <f t="shared" si="464"/>
        <v>0.22647418639516803</v>
      </c>
      <c r="AQ1810" s="25">
        <v>0.97393700000000005</v>
      </c>
      <c r="AR1810" s="25">
        <v>0.97329399999999999</v>
      </c>
      <c r="AS1810" s="19">
        <v>3026</v>
      </c>
      <c r="AT1810" s="19">
        <v>0.69099999999999995</v>
      </c>
      <c r="AU1810" s="19">
        <v>1.155</v>
      </c>
      <c r="AV1810" s="19">
        <v>1.23</v>
      </c>
      <c r="AW1810" s="19">
        <v>0.85899999999999999</v>
      </c>
      <c r="AX1810" s="19">
        <v>0.90800000000000003</v>
      </c>
      <c r="AY1810" s="19">
        <v>0.621</v>
      </c>
      <c r="AZ1810" s="19">
        <v>0.94099999999999995</v>
      </c>
      <c r="BA1810" s="19">
        <v>0.96299999999999997</v>
      </c>
      <c r="BB1810" s="19">
        <v>1.1990000000000001</v>
      </c>
      <c r="BC1810" s="19">
        <v>0.77100000000000002</v>
      </c>
      <c r="BD1810" s="19">
        <v>0.55100000000000005</v>
      </c>
      <c r="BE1810" s="19">
        <v>1.2809999999999999</v>
      </c>
      <c r="BF1810" s="19">
        <v>1.1579999999999999</v>
      </c>
      <c r="BG1810" s="19">
        <v>0.54700000000000004</v>
      </c>
      <c r="BH1810" s="19">
        <v>0.875</v>
      </c>
      <c r="BI1810" s="19">
        <v>0.96299999999999997</v>
      </c>
      <c r="BJ1810" s="19">
        <v>1.052</v>
      </c>
      <c r="BK1810" s="19">
        <v>1.526</v>
      </c>
      <c r="BL1810" s="19"/>
      <c r="BM1810" s="19">
        <v>0.57499999999999996</v>
      </c>
      <c r="BN1810" s="19">
        <v>0.75600000000000001</v>
      </c>
      <c r="BO1810" s="19">
        <v>0.67100000000000004</v>
      </c>
      <c r="BP1810" s="19">
        <v>0.52700000000000002</v>
      </c>
      <c r="BQ1810" s="19">
        <v>0.871</v>
      </c>
      <c r="BR1810" s="19">
        <v>0.96399999999999997</v>
      </c>
      <c r="BS1810" s="19">
        <v>0.94399999999999995</v>
      </c>
      <c r="BT1810" s="19">
        <v>0.67700000000000005</v>
      </c>
      <c r="BU1810" s="19">
        <v>0.61099999999999999</v>
      </c>
      <c r="BV1810" s="19">
        <v>0.63400000000000001</v>
      </c>
      <c r="BW1810" s="19">
        <v>0.66500000000000004</v>
      </c>
      <c r="BX1810" s="19">
        <v>0.63400000000000001</v>
      </c>
      <c r="BY1810" s="19">
        <v>0.90100000000000002</v>
      </c>
      <c r="BZ1810" s="19">
        <v>1.669</v>
      </c>
      <c r="CA1810" s="19">
        <v>0.81299999999999994</v>
      </c>
      <c r="CB1810" s="19">
        <v>0.76800000000000002</v>
      </c>
      <c r="CC1810" s="19">
        <v>0.59799999999999998</v>
      </c>
      <c r="CD1810" s="19">
        <v>0.95099999999999996</v>
      </c>
      <c r="CE1810" s="19"/>
      <c r="CF1810" s="19">
        <v>0.70699999999999996</v>
      </c>
      <c r="CG1810" s="19">
        <v>1.252</v>
      </c>
      <c r="CH1810" s="19">
        <v>0.63800000000000001</v>
      </c>
      <c r="CI1810" s="19">
        <v>0.94499999999999995</v>
      </c>
      <c r="CJ1810" s="19">
        <v>1.1479999999999999</v>
      </c>
      <c r="CK1810" s="19">
        <v>1.347</v>
      </c>
      <c r="CL1810" s="19">
        <v>1.998</v>
      </c>
      <c r="CM1810" s="19">
        <v>0.83699999999999997</v>
      </c>
      <c r="CN1810" s="19">
        <v>0.92200000000000004</v>
      </c>
      <c r="CO1810" s="19">
        <v>1.119</v>
      </c>
      <c r="CP1810" s="19">
        <v>2.0150000000000001</v>
      </c>
      <c r="CQ1810" s="19">
        <v>1.0349999999999999</v>
      </c>
      <c r="CR1810" s="19">
        <v>0.71899999999999997</v>
      </c>
      <c r="CS1810" s="19">
        <v>0.66600000000000004</v>
      </c>
      <c r="CT1810" s="19">
        <v>1.1739999999999999</v>
      </c>
      <c r="CU1810" s="19">
        <v>1.893</v>
      </c>
      <c r="CV1810" s="19">
        <v>0.79500000000000004</v>
      </c>
      <c r="CW1810" s="19">
        <v>0.80800000000000005</v>
      </c>
    </row>
    <row r="1811" spans="1:101" s="1" customFormat="1" ht="15" x14ac:dyDescent="0.2">
      <c r="A1811" s="19">
        <v>3027</v>
      </c>
      <c r="B1811" s="19">
        <v>582.5</v>
      </c>
      <c r="C1811" s="19">
        <v>1577.9</v>
      </c>
      <c r="D1811" s="19">
        <v>347.0874</v>
      </c>
      <c r="E1811" s="19">
        <v>349.09390000000002</v>
      </c>
      <c r="F1811" s="19">
        <v>226.0581</v>
      </c>
      <c r="G1811" s="20">
        <v>4202</v>
      </c>
      <c r="H1811" s="19">
        <v>2</v>
      </c>
      <c r="I1811" s="19">
        <v>2</v>
      </c>
      <c r="J1811" s="19" t="s">
        <v>109</v>
      </c>
      <c r="M1811" s="10"/>
      <c r="N1811" s="10"/>
      <c r="U1811" s="21">
        <v>1</v>
      </c>
      <c r="V1811" s="21">
        <v>18</v>
      </c>
      <c r="W1811" s="21">
        <v>326</v>
      </c>
      <c r="X1811" s="19">
        <v>8.3299999999999999E-2</v>
      </c>
      <c r="Y1811" s="19">
        <v>0.94299999999999995</v>
      </c>
      <c r="Z1811" s="19">
        <v>1.19</v>
      </c>
      <c r="AA1811" s="19">
        <v>0.871</v>
      </c>
      <c r="AB1811" s="22">
        <f t="shared" si="452"/>
        <v>1.240277777777778</v>
      </c>
      <c r="AC1811" s="22">
        <f t="shared" si="453"/>
        <v>0.96859444444444442</v>
      </c>
      <c r="AD1811" s="22">
        <f t="shared" si="454"/>
        <v>1.0756666666666665</v>
      </c>
      <c r="AE1811" s="22">
        <f t="shared" si="455"/>
        <v>1.2804923514600197</v>
      </c>
      <c r="AF1811" s="22">
        <f t="shared" si="456"/>
        <v>1.1530317116000417</v>
      </c>
      <c r="AG1811" s="22">
        <f t="shared" si="457"/>
        <v>0.35669863556431169</v>
      </c>
      <c r="AH1811" s="22">
        <f t="shared" si="458"/>
        <v>0.20543219168784979</v>
      </c>
      <c r="AI1811" s="22">
        <f t="shared" si="459"/>
        <v>-0.58473952854260669</v>
      </c>
      <c r="AJ1811" s="22">
        <f t="shared" si="460"/>
        <v>-0.45028337145422442</v>
      </c>
      <c r="AK1811" s="22">
        <f t="shared" si="465"/>
        <v>0</v>
      </c>
      <c r="AL1811" s="22" t="str">
        <f t="shared" si="461"/>
        <v>Lowering</v>
      </c>
      <c r="AM1811" s="24">
        <f t="shared" si="462"/>
        <v>0.26017194966156482</v>
      </c>
      <c r="AN1811" s="24">
        <f t="shared" si="463"/>
        <v>0.35458195366257339</v>
      </c>
      <c r="AO1811" s="25">
        <v>0.59798499999999999</v>
      </c>
      <c r="AP1811" s="24">
        <f t="shared" si="464"/>
        <v>0.35458195366257339</v>
      </c>
      <c r="AQ1811" s="25">
        <v>0.55940900000000005</v>
      </c>
      <c r="AR1811" s="25">
        <v>0.69086999999999998</v>
      </c>
      <c r="AS1811" s="19">
        <v>3027</v>
      </c>
      <c r="AT1811" s="19">
        <v>3.8239999999999998</v>
      </c>
      <c r="AU1811" s="19">
        <v>1.407</v>
      </c>
      <c r="AV1811" s="19">
        <v>1.3460000000000001</v>
      </c>
      <c r="AW1811" s="19">
        <v>1.462</v>
      </c>
      <c r="AX1811" s="19">
        <v>1.2070000000000001</v>
      </c>
      <c r="AY1811" s="19">
        <v>1.008</v>
      </c>
      <c r="AZ1811" s="19">
        <v>1.4650000000000001</v>
      </c>
      <c r="BA1811" s="19">
        <v>1.3280000000000001</v>
      </c>
      <c r="BB1811" s="19">
        <v>1.23</v>
      </c>
      <c r="BC1811" s="19">
        <v>0.92100000000000004</v>
      </c>
      <c r="BD1811" s="19">
        <v>0.81499999999999995</v>
      </c>
      <c r="BE1811" s="19">
        <v>1.022</v>
      </c>
      <c r="BF1811" s="19">
        <v>0.76300000000000001</v>
      </c>
      <c r="BG1811" s="19">
        <v>0.625</v>
      </c>
      <c r="BH1811" s="19">
        <v>0.92100000000000004</v>
      </c>
      <c r="BI1811" s="19">
        <v>1.0009999999999999</v>
      </c>
      <c r="BJ1811" s="19">
        <v>0.93300000000000005</v>
      </c>
      <c r="BK1811" s="19">
        <v>1.0469999999999999</v>
      </c>
      <c r="BL1811" s="19"/>
      <c r="BM1811" s="19">
        <v>3.69</v>
      </c>
      <c r="BN1811" s="19">
        <v>0.46629999999999999</v>
      </c>
      <c r="BO1811" s="19">
        <v>0.95699999999999996</v>
      </c>
      <c r="BP1811" s="19">
        <v>1.0624</v>
      </c>
      <c r="BQ1811" s="19">
        <v>0.84599999999999997</v>
      </c>
      <c r="BR1811" s="19">
        <v>0.91900000000000004</v>
      </c>
      <c r="BS1811" s="19">
        <v>0.443</v>
      </c>
      <c r="BT1811" s="19">
        <v>0.502</v>
      </c>
      <c r="BU1811" s="19">
        <v>0.59199999999999997</v>
      </c>
      <c r="BV1811" s="19">
        <v>0.57899999999999996</v>
      </c>
      <c r="BW1811" s="19">
        <v>0.64200000000000002</v>
      </c>
      <c r="BX1811" s="19">
        <v>0.99</v>
      </c>
      <c r="BY1811" s="19">
        <v>1.44</v>
      </c>
      <c r="BZ1811" s="19">
        <v>0.79600000000000004</v>
      </c>
      <c r="CA1811" s="19">
        <v>1.0960000000000001</v>
      </c>
      <c r="CB1811" s="19">
        <v>0.52400000000000002</v>
      </c>
      <c r="CC1811" s="19">
        <v>0.755</v>
      </c>
      <c r="CD1811" s="19">
        <v>1.135</v>
      </c>
      <c r="CE1811" s="19"/>
      <c r="CF1811" s="19">
        <v>1.637</v>
      </c>
      <c r="CG1811" s="19">
        <v>1.2969999999999999</v>
      </c>
      <c r="CH1811" s="19">
        <v>0.98699999999999999</v>
      </c>
      <c r="CI1811" s="19">
        <v>0.94799999999999995</v>
      </c>
      <c r="CJ1811" s="19">
        <v>1.3680000000000001</v>
      </c>
      <c r="CK1811" s="19">
        <v>1.0660000000000001</v>
      </c>
      <c r="CL1811" s="19">
        <v>1.54</v>
      </c>
      <c r="CM1811" s="19">
        <v>0.78100000000000003</v>
      </c>
      <c r="CN1811" s="19">
        <v>0.71</v>
      </c>
      <c r="CO1811" s="19">
        <v>0.97499999999999998</v>
      </c>
      <c r="CP1811" s="19">
        <v>0.877</v>
      </c>
      <c r="CQ1811" s="19">
        <v>0.68600000000000005</v>
      </c>
      <c r="CR1811" s="19">
        <v>1.23</v>
      </c>
      <c r="CS1811" s="19">
        <v>1.0960000000000001</v>
      </c>
      <c r="CT1811" s="19">
        <v>1.0469999999999999</v>
      </c>
      <c r="CU1811" s="19">
        <v>0.95299999999999996</v>
      </c>
      <c r="CV1811" s="19">
        <v>1.1559999999999999</v>
      </c>
      <c r="CW1811" s="19">
        <v>1.008</v>
      </c>
    </row>
    <row r="1812" spans="1:101" s="1" customFormat="1" ht="15" x14ac:dyDescent="0.2">
      <c r="A1812" s="19">
        <v>3028</v>
      </c>
      <c r="B1812" s="19">
        <v>582.70000000000005</v>
      </c>
      <c r="C1812" s="19">
        <v>1578.3</v>
      </c>
      <c r="D1812" s="19">
        <v>335.59789999999998</v>
      </c>
      <c r="E1812" s="19">
        <v>337.6046</v>
      </c>
      <c r="F1812" s="19">
        <v>203.07919999999999</v>
      </c>
      <c r="G1812" s="20">
        <v>9240.8461540000008</v>
      </c>
      <c r="H1812" s="19">
        <v>2</v>
      </c>
      <c r="I1812" s="19">
        <v>2</v>
      </c>
      <c r="J1812" s="19" t="s">
        <v>103</v>
      </c>
      <c r="M1812" s="10"/>
      <c r="N1812" s="10"/>
      <c r="U1812" s="21">
        <v>0</v>
      </c>
      <c r="V1812" s="21">
        <v>36</v>
      </c>
      <c r="W1812" s="21">
        <v>575</v>
      </c>
      <c r="X1812" s="19">
        <v>0.05</v>
      </c>
      <c r="Y1812" s="19">
        <v>0.63100000000000001</v>
      </c>
      <c r="Z1812" s="19">
        <v>0.80300000000000005</v>
      </c>
      <c r="AA1812" s="19">
        <v>0.73499999999999999</v>
      </c>
      <c r="AB1812" s="22">
        <f t="shared" si="452"/>
        <v>1.0289444444444442</v>
      </c>
      <c r="AC1812" s="22">
        <f t="shared" si="453"/>
        <v>1.1505555555555553</v>
      </c>
      <c r="AD1812" s="22">
        <f t="shared" si="454"/>
        <v>0.9842777777777777</v>
      </c>
      <c r="AE1812" s="22">
        <f t="shared" si="455"/>
        <v>0.89430226943505553</v>
      </c>
      <c r="AF1812" s="22">
        <f t="shared" si="456"/>
        <v>1.0453801433651293</v>
      </c>
      <c r="AG1812" s="22">
        <f t="shared" si="457"/>
        <v>-0.16116555776304864</v>
      </c>
      <c r="AH1812" s="22">
        <f t="shared" si="458"/>
        <v>6.4027661176536993E-2</v>
      </c>
      <c r="AI1812" s="22">
        <f t="shared" si="459"/>
        <v>-1.0614612715375582</v>
      </c>
      <c r="AJ1812" s="22">
        <f t="shared" si="460"/>
        <v>-0.62124961698422121</v>
      </c>
      <c r="AK1812" s="22">
        <f t="shared" si="465"/>
        <v>0</v>
      </c>
      <c r="AL1812" s="22" t="str">
        <f t="shared" si="461"/>
        <v>Increase</v>
      </c>
      <c r="AM1812" s="24">
        <f t="shared" si="462"/>
        <v>8.6803798163176613E-2</v>
      </c>
      <c r="AN1812" s="24">
        <f t="shared" si="463"/>
        <v>0.23919405590829629</v>
      </c>
      <c r="AO1812" s="25">
        <v>0.89751499999999995</v>
      </c>
      <c r="AP1812" s="24">
        <f t="shared" si="464"/>
        <v>0.23919405590829629</v>
      </c>
      <c r="AQ1812" s="25">
        <v>0.62033799999999995</v>
      </c>
      <c r="AR1812" s="25">
        <v>0.73890100000000003</v>
      </c>
      <c r="AS1812" s="19">
        <v>3028</v>
      </c>
      <c r="AT1812" s="19">
        <v>0.97199999999999998</v>
      </c>
      <c r="AU1812" s="19">
        <v>0.97099999999999997</v>
      </c>
      <c r="AV1812" s="19">
        <v>1.0580000000000001</v>
      </c>
      <c r="AW1812" s="19">
        <v>1.1499999999999999</v>
      </c>
      <c r="AX1812" s="19">
        <v>1.2430000000000001</v>
      </c>
      <c r="AY1812" s="19">
        <v>1.143</v>
      </c>
      <c r="AZ1812" s="19">
        <v>1.024</v>
      </c>
      <c r="BA1812" s="19">
        <v>1.0249999999999999</v>
      </c>
      <c r="BB1812" s="19">
        <v>0.80500000000000005</v>
      </c>
      <c r="BC1812" s="19">
        <v>0.90100000000000002</v>
      </c>
      <c r="BD1812" s="19">
        <v>1.167</v>
      </c>
      <c r="BE1812" s="19">
        <v>0.90500000000000003</v>
      </c>
      <c r="BF1812" s="19">
        <v>1.024</v>
      </c>
      <c r="BG1812" s="19">
        <v>1.151</v>
      </c>
      <c r="BH1812" s="19">
        <v>1.1279999999999999</v>
      </c>
      <c r="BI1812" s="19">
        <v>1.1299999999999999</v>
      </c>
      <c r="BJ1812" s="19">
        <v>0.90200000000000002</v>
      </c>
      <c r="BK1812" s="19">
        <v>0.82199999999999995</v>
      </c>
      <c r="BL1812" s="19"/>
      <c r="BM1812" s="19">
        <v>1.4690000000000001</v>
      </c>
      <c r="BN1812" s="19">
        <v>1.32</v>
      </c>
      <c r="BO1812" s="19">
        <v>1.2070000000000001</v>
      </c>
      <c r="BP1812" s="19">
        <v>1.1599999999999999</v>
      </c>
      <c r="BQ1812" s="19">
        <v>1.4650000000000001</v>
      </c>
      <c r="BR1812" s="19">
        <v>1.554</v>
      </c>
      <c r="BS1812" s="19">
        <v>1.079</v>
      </c>
      <c r="BT1812" s="19">
        <v>0.875</v>
      </c>
      <c r="BU1812" s="19">
        <v>1.0740000000000001</v>
      </c>
      <c r="BV1812" s="19">
        <v>0.79500000000000004</v>
      </c>
      <c r="BW1812" s="19">
        <v>1.2290000000000001</v>
      </c>
      <c r="BX1812" s="19">
        <v>1.571</v>
      </c>
      <c r="BY1812" s="19">
        <v>0.97299999999999998</v>
      </c>
      <c r="BZ1812" s="19">
        <v>1.333</v>
      </c>
      <c r="CA1812" s="19">
        <v>1.0429999999999999</v>
      </c>
      <c r="CB1812" s="19">
        <v>0.83899999999999997</v>
      </c>
      <c r="CC1812" s="19">
        <v>0.95099999999999996</v>
      </c>
      <c r="CD1812" s="19">
        <v>0.77300000000000002</v>
      </c>
      <c r="CE1812" s="19"/>
      <c r="CF1812" s="19">
        <v>1.0840000000000001</v>
      </c>
      <c r="CG1812" s="19">
        <v>0.93700000000000006</v>
      </c>
      <c r="CH1812" s="19">
        <v>0.93</v>
      </c>
      <c r="CI1812" s="19">
        <v>1.127</v>
      </c>
      <c r="CJ1812" s="19">
        <v>1.0149999999999999</v>
      </c>
      <c r="CK1812" s="19">
        <v>1.0840000000000001</v>
      </c>
      <c r="CL1812" s="19">
        <v>0.92800000000000005</v>
      </c>
      <c r="CM1812" s="19">
        <v>0.79300000000000004</v>
      </c>
      <c r="CN1812" s="19">
        <v>0.8</v>
      </c>
      <c r="CO1812" s="19">
        <v>1.081</v>
      </c>
      <c r="CP1812" s="19">
        <v>1.1000000000000001</v>
      </c>
      <c r="CQ1812" s="19">
        <v>0.93200000000000005</v>
      </c>
      <c r="CR1812" s="19">
        <v>0.97799999999999998</v>
      </c>
      <c r="CS1812" s="19">
        <v>0.997</v>
      </c>
      <c r="CT1812" s="19">
        <v>0.96</v>
      </c>
      <c r="CU1812" s="19">
        <v>0.995</v>
      </c>
      <c r="CV1812" s="19">
        <v>1.0169999999999999</v>
      </c>
      <c r="CW1812" s="19">
        <v>0.95899999999999996</v>
      </c>
    </row>
    <row r="1813" spans="1:101" s="1" customFormat="1" ht="15" x14ac:dyDescent="0.2">
      <c r="A1813" s="19">
        <v>3029</v>
      </c>
      <c r="B1813" s="19">
        <v>583.4</v>
      </c>
      <c r="C1813" s="19">
        <v>1578.7</v>
      </c>
      <c r="D1813" s="19">
        <v>344.10640000000001</v>
      </c>
      <c r="E1813" s="19">
        <v>346.113</v>
      </c>
      <c r="F1813" s="19">
        <v>110.04810000000001</v>
      </c>
      <c r="G1813" s="20">
        <v>276747</v>
      </c>
      <c r="H1813" s="19">
        <v>1</v>
      </c>
      <c r="I1813" s="19">
        <v>1</v>
      </c>
      <c r="J1813" s="19" t="s">
        <v>109</v>
      </c>
      <c r="M1813" s="10"/>
      <c r="N1813" s="10"/>
      <c r="U1813" s="21">
        <v>1</v>
      </c>
      <c r="V1813" s="21">
        <v>8</v>
      </c>
      <c r="W1813" s="21">
        <v>272</v>
      </c>
      <c r="X1813" s="19">
        <v>1.67E-2</v>
      </c>
      <c r="Y1813" s="19">
        <v>1.0609999999999999</v>
      </c>
      <c r="Z1813" s="19">
        <v>1.048</v>
      </c>
      <c r="AA1813" s="19">
        <v>1.081</v>
      </c>
      <c r="AB1813" s="22">
        <f t="shared" si="452"/>
        <v>1.0265</v>
      </c>
      <c r="AC1813" s="22">
        <f t="shared" si="453"/>
        <v>0.98916666666666686</v>
      </c>
      <c r="AD1813" s="22">
        <f t="shared" si="454"/>
        <v>0.9291666666666667</v>
      </c>
      <c r="AE1813" s="22">
        <f t="shared" si="455"/>
        <v>1.0377422072451556</v>
      </c>
      <c r="AF1813" s="22">
        <f t="shared" si="456"/>
        <v>1.1047533632286994</v>
      </c>
      <c r="AG1813" s="22">
        <f t="shared" si="457"/>
        <v>5.3448098300488849E-2</v>
      </c>
      <c r="AH1813" s="22">
        <f t="shared" si="458"/>
        <v>0.1437243231347286</v>
      </c>
      <c r="AI1813" s="22">
        <f t="shared" si="459"/>
        <v>-0.38726508396188086</v>
      </c>
      <c r="AJ1813" s="22">
        <f t="shared" si="460"/>
        <v>-1.9898727806102989</v>
      </c>
      <c r="AK1813" s="22">
        <f t="shared" si="465"/>
        <v>0</v>
      </c>
      <c r="AL1813" s="22" t="str">
        <f t="shared" si="461"/>
        <v>Lowering</v>
      </c>
      <c r="AM1813" s="24">
        <f t="shared" si="462"/>
        <v>0.40995379966879686</v>
      </c>
      <c r="AN1813" s="24">
        <f t="shared" si="463"/>
        <v>1.023592792956763E-2</v>
      </c>
      <c r="AO1813" s="25">
        <v>0.56665600000000005</v>
      </c>
      <c r="AP1813" s="24">
        <f t="shared" si="464"/>
        <v>1.023592792956763E-2</v>
      </c>
      <c r="AQ1813" s="25">
        <v>1.34144</v>
      </c>
      <c r="AR1813" s="25">
        <v>1.20374</v>
      </c>
      <c r="AS1813" s="19">
        <v>3029</v>
      </c>
      <c r="AT1813" s="19">
        <v>0.94299999999999995</v>
      </c>
      <c r="AU1813" s="19">
        <v>0.97699999999999998</v>
      </c>
      <c r="AV1813" s="19">
        <v>0.97499999999999998</v>
      </c>
      <c r="AW1813" s="19">
        <v>0.875</v>
      </c>
      <c r="AX1813" s="19">
        <v>0.84199999999999997</v>
      </c>
      <c r="AY1813" s="19">
        <v>1.073</v>
      </c>
      <c r="AZ1813" s="19">
        <v>0.83599999999999997</v>
      </c>
      <c r="BA1813" s="19">
        <v>1.0369999999999999</v>
      </c>
      <c r="BB1813" s="19">
        <v>0.95299999999999996</v>
      </c>
      <c r="BC1813" s="19">
        <v>1.1890000000000001</v>
      </c>
      <c r="BD1813" s="19">
        <v>1.1930000000000001</v>
      </c>
      <c r="BE1813" s="19">
        <v>1.2050000000000001</v>
      </c>
      <c r="BF1813" s="19">
        <v>1.1910000000000001</v>
      </c>
      <c r="BG1813" s="19">
        <v>1.006</v>
      </c>
      <c r="BH1813" s="19">
        <v>1.0669999999999999</v>
      </c>
      <c r="BI1813" s="19">
        <v>1.111</v>
      </c>
      <c r="BJ1813" s="19">
        <v>1.0489999999999999</v>
      </c>
      <c r="BK1813" s="19">
        <v>0.95499999999999996</v>
      </c>
      <c r="BL1813" s="19"/>
      <c r="BM1813" s="19">
        <v>0.76600000000000001</v>
      </c>
      <c r="BN1813" s="19">
        <v>0.95699999999999996</v>
      </c>
      <c r="BO1813" s="19">
        <v>1.1339999999999999</v>
      </c>
      <c r="BP1813" s="19">
        <v>1.036</v>
      </c>
      <c r="BQ1813" s="19">
        <v>0.67900000000000005</v>
      </c>
      <c r="BR1813" s="19">
        <v>0.749</v>
      </c>
      <c r="BS1813" s="19">
        <v>0.93200000000000005</v>
      </c>
      <c r="BT1813" s="19">
        <v>1.0189999999999999</v>
      </c>
      <c r="BU1813" s="19">
        <v>1.0760000000000001</v>
      </c>
      <c r="BV1813" s="19">
        <v>0.91300000000000003</v>
      </c>
      <c r="BW1813" s="19">
        <v>1.18</v>
      </c>
      <c r="BX1813" s="19">
        <v>1.0129999999999999</v>
      </c>
      <c r="BY1813" s="19">
        <v>1.1200000000000001</v>
      </c>
      <c r="BZ1813" s="19">
        <v>0.89800000000000002</v>
      </c>
      <c r="CA1813" s="19">
        <v>1.0580000000000001</v>
      </c>
      <c r="CB1813" s="19">
        <v>1.2230000000000001</v>
      </c>
      <c r="CC1813" s="19">
        <v>1.0509999999999999</v>
      </c>
      <c r="CD1813" s="19">
        <v>1.0009999999999999</v>
      </c>
      <c r="CE1813" s="19"/>
      <c r="CF1813" s="19">
        <v>0.83</v>
      </c>
      <c r="CG1813" s="19">
        <v>0.91100000000000003</v>
      </c>
      <c r="CH1813" s="19">
        <v>0.94299999999999995</v>
      </c>
      <c r="CI1813" s="19">
        <v>0.95099999999999996</v>
      </c>
      <c r="CJ1813" s="19">
        <v>0.83299999999999996</v>
      </c>
      <c r="CK1813" s="19">
        <v>0.81899999999999995</v>
      </c>
      <c r="CL1813" s="19">
        <v>0.76800000000000002</v>
      </c>
      <c r="CM1813" s="19">
        <v>1.0900000000000001</v>
      </c>
      <c r="CN1813" s="19">
        <v>0.999</v>
      </c>
      <c r="CO1813" s="19">
        <v>0.93500000000000005</v>
      </c>
      <c r="CP1813" s="19">
        <v>0.82899999999999996</v>
      </c>
      <c r="CQ1813" s="19">
        <v>0.92</v>
      </c>
      <c r="CR1813" s="19">
        <v>1.103</v>
      </c>
      <c r="CS1813" s="19">
        <v>0.89200000000000002</v>
      </c>
      <c r="CT1813" s="19">
        <v>1.03</v>
      </c>
      <c r="CU1813" s="19">
        <v>0.95399999999999996</v>
      </c>
      <c r="CV1813" s="19">
        <v>1.0109999999999999</v>
      </c>
      <c r="CW1813" s="19">
        <v>0.90700000000000003</v>
      </c>
    </row>
    <row r="1814" spans="1:101" s="1" customFormat="1" ht="15" x14ac:dyDescent="0.2">
      <c r="A1814" s="19">
        <v>3030</v>
      </c>
      <c r="B1814" s="19">
        <v>583.4</v>
      </c>
      <c r="C1814" s="19">
        <v>1579.1</v>
      </c>
      <c r="D1814" s="19">
        <v>289.0822</v>
      </c>
      <c r="E1814" s="19">
        <v>291.08890000000002</v>
      </c>
      <c r="F1814" s="19">
        <v>110.0478</v>
      </c>
      <c r="G1814" s="20">
        <v>1048048.926</v>
      </c>
      <c r="H1814" s="19">
        <v>2</v>
      </c>
      <c r="I1814" s="19">
        <v>2</v>
      </c>
      <c r="J1814" s="19" t="s">
        <v>109</v>
      </c>
      <c r="M1814" s="10"/>
      <c r="N1814" s="10"/>
      <c r="U1814" s="21">
        <v>1</v>
      </c>
      <c r="V1814" s="21">
        <v>8</v>
      </c>
      <c r="W1814" s="21">
        <v>272</v>
      </c>
      <c r="X1814" s="19">
        <v>0</v>
      </c>
      <c r="Y1814" s="19">
        <v>1.0980000000000001</v>
      </c>
      <c r="Z1814" s="19">
        <v>1.0569999999999999</v>
      </c>
      <c r="AA1814" s="19">
        <v>1.081</v>
      </c>
      <c r="AB1814" s="22">
        <f t="shared" si="452"/>
        <v>1.0474999999999999</v>
      </c>
      <c r="AC1814" s="22">
        <f t="shared" si="453"/>
        <v>1.0243333333333333</v>
      </c>
      <c r="AD1814" s="22">
        <f t="shared" si="454"/>
        <v>0.95472222222222236</v>
      </c>
      <c r="AE1814" s="22">
        <f t="shared" si="455"/>
        <v>1.0226163358281808</v>
      </c>
      <c r="AF1814" s="22">
        <f t="shared" si="456"/>
        <v>1.0971777713121906</v>
      </c>
      <c r="AG1814" s="22">
        <f t="shared" si="457"/>
        <v>3.2264977714907633E-2</v>
      </c>
      <c r="AH1814" s="22">
        <f t="shared" si="458"/>
        <v>0.1337972987693665</v>
      </c>
      <c r="AI1814" s="22">
        <f t="shared" si="459"/>
        <v>-0.22144375790990356</v>
      </c>
      <c r="AJ1814" s="22">
        <f t="shared" si="460"/>
        <v>-1.8492107174651935</v>
      </c>
      <c r="AK1814" s="22">
        <f t="shared" si="465"/>
        <v>0</v>
      </c>
      <c r="AL1814" s="22" t="str">
        <f t="shared" si="461"/>
        <v>Lowering</v>
      </c>
      <c r="AM1814" s="24">
        <f t="shared" si="462"/>
        <v>0.60055977768321722</v>
      </c>
      <c r="AN1814" s="24">
        <f t="shared" si="463"/>
        <v>1.4151070106657729E-2</v>
      </c>
      <c r="AO1814" s="25">
        <v>0.46693600000000002</v>
      </c>
      <c r="AP1814" s="24">
        <f t="shared" si="464"/>
        <v>1.4151070106657729E-2</v>
      </c>
      <c r="AQ1814" s="25">
        <v>1.23326</v>
      </c>
      <c r="AR1814" s="25">
        <v>1.11849</v>
      </c>
      <c r="AS1814" s="19">
        <v>3030</v>
      </c>
      <c r="AT1814" s="19">
        <v>0.97899999999999998</v>
      </c>
      <c r="AU1814" s="19">
        <v>0.98799999999999999</v>
      </c>
      <c r="AV1814" s="19">
        <v>0.998</v>
      </c>
      <c r="AW1814" s="19">
        <v>0.88100000000000001</v>
      </c>
      <c r="AX1814" s="19">
        <v>0.85299999999999998</v>
      </c>
      <c r="AY1814" s="19">
        <v>1.0309999999999999</v>
      </c>
      <c r="AZ1814" s="19">
        <v>0.91</v>
      </c>
      <c r="BA1814" s="19">
        <v>1.0049999999999999</v>
      </c>
      <c r="BB1814" s="19">
        <v>0.95899999999999996</v>
      </c>
      <c r="BC1814" s="19">
        <v>1.1910000000000001</v>
      </c>
      <c r="BD1814" s="19">
        <v>1.244</v>
      </c>
      <c r="BE1814" s="19">
        <v>1.196</v>
      </c>
      <c r="BF1814" s="19">
        <v>1.27</v>
      </c>
      <c r="BG1814" s="19">
        <v>1.0780000000000001</v>
      </c>
      <c r="BH1814" s="19">
        <v>1.04</v>
      </c>
      <c r="BI1814" s="19">
        <v>1.161</v>
      </c>
      <c r="BJ1814" s="19">
        <v>1.0840000000000001</v>
      </c>
      <c r="BK1814" s="19">
        <v>0.98699999999999999</v>
      </c>
      <c r="BL1814" s="19"/>
      <c r="BM1814" s="19">
        <v>0.81899999999999995</v>
      </c>
      <c r="BN1814" s="19">
        <v>1.01</v>
      </c>
      <c r="BO1814" s="19">
        <v>1.131</v>
      </c>
      <c r="BP1814" s="19">
        <v>1.03</v>
      </c>
      <c r="BQ1814" s="19">
        <v>0.71399999999999997</v>
      </c>
      <c r="BR1814" s="19">
        <v>0.79100000000000004</v>
      </c>
      <c r="BS1814" s="19">
        <v>1.036</v>
      </c>
      <c r="BT1814" s="19">
        <v>1.071</v>
      </c>
      <c r="BU1814" s="19">
        <v>1.1830000000000001</v>
      </c>
      <c r="BV1814" s="19">
        <v>0.94799999999999995</v>
      </c>
      <c r="BW1814" s="19">
        <v>1.216</v>
      </c>
      <c r="BX1814" s="19">
        <v>1.054</v>
      </c>
      <c r="BY1814" s="19">
        <v>1.135</v>
      </c>
      <c r="BZ1814" s="19">
        <v>0.95</v>
      </c>
      <c r="CA1814" s="19">
        <v>1.01</v>
      </c>
      <c r="CB1814" s="19">
        <v>1.2150000000000001</v>
      </c>
      <c r="CC1814" s="19">
        <v>1.075</v>
      </c>
      <c r="CD1814" s="19">
        <v>1.05</v>
      </c>
      <c r="CE1814" s="19"/>
      <c r="CF1814" s="19">
        <v>0.89100000000000001</v>
      </c>
      <c r="CG1814" s="19">
        <v>0.91600000000000004</v>
      </c>
      <c r="CH1814" s="19">
        <v>0.95299999999999996</v>
      </c>
      <c r="CI1814" s="19">
        <v>0.90200000000000002</v>
      </c>
      <c r="CJ1814" s="19">
        <v>0.83899999999999997</v>
      </c>
      <c r="CK1814" s="19">
        <v>0.85199999999999998</v>
      </c>
      <c r="CL1814" s="19">
        <v>0.82699999999999996</v>
      </c>
      <c r="CM1814" s="19">
        <v>1.0449999999999999</v>
      </c>
      <c r="CN1814" s="19">
        <v>1.1080000000000001</v>
      </c>
      <c r="CO1814" s="19">
        <v>1.01</v>
      </c>
      <c r="CP1814" s="19">
        <v>0.83299999999999996</v>
      </c>
      <c r="CQ1814" s="19">
        <v>0.96599999999999997</v>
      </c>
      <c r="CR1814" s="19">
        <v>1.085</v>
      </c>
      <c r="CS1814" s="19">
        <v>0.94899999999999995</v>
      </c>
      <c r="CT1814" s="19">
        <v>1.0569999999999999</v>
      </c>
      <c r="CU1814" s="19">
        <v>1.022</v>
      </c>
      <c r="CV1814" s="19">
        <v>1.0129999999999999</v>
      </c>
      <c r="CW1814" s="19">
        <v>0.91700000000000004</v>
      </c>
    </row>
    <row r="1815" spans="1:101" s="1" customFormat="1" ht="15" x14ac:dyDescent="0.2">
      <c r="A1815" s="19">
        <v>3031</v>
      </c>
      <c r="B1815" s="19">
        <v>583.70000000000005</v>
      </c>
      <c r="C1815" s="19">
        <v>1579.5</v>
      </c>
      <c r="D1815" s="19">
        <v>455.61450000000002</v>
      </c>
      <c r="E1815" s="19">
        <v>457.62389999999999</v>
      </c>
      <c r="F1815" s="19">
        <v>443.1123</v>
      </c>
      <c r="G1815" s="20">
        <v>29391.846150000001</v>
      </c>
      <c r="H1815" s="19">
        <v>2</v>
      </c>
      <c r="I1815" s="19">
        <v>2</v>
      </c>
      <c r="J1815" s="19" t="s">
        <v>103</v>
      </c>
      <c r="M1815" s="10"/>
      <c r="N1815" s="10"/>
      <c r="U1815" s="21">
        <v>0</v>
      </c>
      <c r="V1815" s="21">
        <v>7</v>
      </c>
      <c r="W1815" s="21">
        <v>243</v>
      </c>
      <c r="X1815" s="19">
        <v>0.05</v>
      </c>
      <c r="Y1815" s="19">
        <v>0.30199999999999999</v>
      </c>
      <c r="Z1815" s="19">
        <v>0.27</v>
      </c>
      <c r="AA1815" s="19">
        <v>0.24299999999999999</v>
      </c>
      <c r="AB1815" s="22">
        <f t="shared" si="452"/>
        <v>0.24105555555555558</v>
      </c>
      <c r="AC1815" s="22">
        <f t="shared" si="453"/>
        <v>0.29533333333333339</v>
      </c>
      <c r="AD1815" s="22">
        <f t="shared" si="454"/>
        <v>0.23788888888888884</v>
      </c>
      <c r="AE1815" s="22">
        <f t="shared" si="455"/>
        <v>0.81621519939804354</v>
      </c>
      <c r="AF1815" s="22">
        <f t="shared" si="456"/>
        <v>1.01331153666511</v>
      </c>
      <c r="AG1815" s="22">
        <f t="shared" si="457"/>
        <v>-0.29297851845943229</v>
      </c>
      <c r="AH1815" s="22">
        <f t="shared" si="458"/>
        <v>1.9077790431233223E-2</v>
      </c>
      <c r="AI1815" s="22">
        <f t="shared" si="459"/>
        <v>-1.3874883514608003</v>
      </c>
      <c r="AJ1815" s="22">
        <f t="shared" si="460"/>
        <v>-6.7978860965512963E-2</v>
      </c>
      <c r="AK1815" s="22">
        <f t="shared" si="465"/>
        <v>0</v>
      </c>
      <c r="AL1815" s="22" t="str">
        <f t="shared" si="461"/>
        <v>Increase</v>
      </c>
      <c r="AM1815" s="24">
        <f t="shared" si="462"/>
        <v>4.0974309969425401E-2</v>
      </c>
      <c r="AN1815" s="24">
        <f t="shared" si="463"/>
        <v>0.85510833377878803</v>
      </c>
      <c r="AO1815" s="25">
        <v>1.0320199999999999</v>
      </c>
      <c r="AP1815" s="24">
        <f t="shared" si="464"/>
        <v>0.85510833377878803</v>
      </c>
      <c r="AQ1815" s="25">
        <v>0.17633199999999999</v>
      </c>
      <c r="AR1815" s="25">
        <v>0.27756199999999998</v>
      </c>
      <c r="AS1815" s="19">
        <v>3031</v>
      </c>
      <c r="AT1815" s="19">
        <v>0.25700000000000001</v>
      </c>
      <c r="AU1815" s="19">
        <v>0.218</v>
      </c>
      <c r="AV1815" s="19">
        <v>0.221</v>
      </c>
      <c r="AW1815" s="19">
        <v>0.24</v>
      </c>
      <c r="AX1815" s="19">
        <v>0.28100000000000003</v>
      </c>
      <c r="AY1815" s="19">
        <v>0.22500000000000001</v>
      </c>
      <c r="AZ1815" s="19">
        <v>0.23100000000000001</v>
      </c>
      <c r="BA1815" s="19">
        <v>0.222</v>
      </c>
      <c r="BB1815" s="19">
        <v>0.14899999999999999</v>
      </c>
      <c r="BC1815" s="19">
        <v>0.16</v>
      </c>
      <c r="BD1815" s="19">
        <v>0.249</v>
      </c>
      <c r="BE1815" s="19">
        <v>0.32100000000000001</v>
      </c>
      <c r="BF1815" s="19">
        <v>0.34599999999999997</v>
      </c>
      <c r="BG1815" s="19">
        <v>0.26800000000000002</v>
      </c>
      <c r="BH1815" s="19">
        <v>0.28299999999999997</v>
      </c>
      <c r="BI1815" s="19">
        <v>0.23899999999999999</v>
      </c>
      <c r="BJ1815" s="19">
        <v>0.254</v>
      </c>
      <c r="BK1815" s="19">
        <v>0.17499999999999999</v>
      </c>
      <c r="BL1815" s="19"/>
      <c r="BM1815" s="19">
        <v>0.30199999999999999</v>
      </c>
      <c r="BN1815" s="19">
        <v>0.20699999999999999</v>
      </c>
      <c r="BO1815" s="19">
        <v>0.42799999999999999</v>
      </c>
      <c r="BP1815" s="19">
        <v>0.35899999999999999</v>
      </c>
      <c r="BQ1815" s="19">
        <v>0.30499999999999999</v>
      </c>
      <c r="BR1815" s="19">
        <v>0.41199999999999998</v>
      </c>
      <c r="BS1815" s="19">
        <v>0.19700000000000001</v>
      </c>
      <c r="BT1815" s="19">
        <v>0.191</v>
      </c>
      <c r="BU1815" s="19">
        <v>0.17</v>
      </c>
      <c r="BV1815" s="19">
        <v>0.219</v>
      </c>
      <c r="BW1815" s="19">
        <v>0.33900000000000002</v>
      </c>
      <c r="BX1815" s="19">
        <v>0.48199999999999998</v>
      </c>
      <c r="BY1815" s="19">
        <v>0.33</v>
      </c>
      <c r="BZ1815" s="19">
        <v>0.41799999999999998</v>
      </c>
      <c r="CA1815" s="19">
        <v>0.26100000000000001</v>
      </c>
      <c r="CB1815" s="19">
        <v>0.24</v>
      </c>
      <c r="CC1815" s="19">
        <v>0.23799999999999999</v>
      </c>
      <c r="CD1815" s="19">
        <v>0.218</v>
      </c>
      <c r="CE1815" s="19"/>
      <c r="CF1815" s="19">
        <v>0.184</v>
      </c>
      <c r="CG1815" s="19">
        <v>0.216</v>
      </c>
      <c r="CH1815" s="19">
        <v>0.22800000000000001</v>
      </c>
      <c r="CI1815" s="19">
        <v>0.34100000000000003</v>
      </c>
      <c r="CJ1815" s="19">
        <v>0.23599999999999999</v>
      </c>
      <c r="CK1815" s="19">
        <v>0.29899999999999999</v>
      </c>
      <c r="CL1815" s="19">
        <v>0.19800000000000001</v>
      </c>
      <c r="CM1815" s="19">
        <v>0.215</v>
      </c>
      <c r="CN1815" s="19">
        <v>0.154</v>
      </c>
      <c r="CO1815" s="19">
        <v>0.254</v>
      </c>
      <c r="CP1815" s="19">
        <v>0.35099999999999998</v>
      </c>
      <c r="CQ1815" s="19">
        <v>0.22500000000000001</v>
      </c>
      <c r="CR1815" s="19">
        <v>0.28999999999999998</v>
      </c>
      <c r="CS1815" s="19">
        <v>0.24</v>
      </c>
      <c r="CT1815" s="19">
        <v>0.20200000000000001</v>
      </c>
      <c r="CU1815" s="19">
        <v>0.252</v>
      </c>
      <c r="CV1815" s="19">
        <v>0.20399999999999999</v>
      </c>
      <c r="CW1815" s="19">
        <v>0.193</v>
      </c>
    </row>
    <row r="1816" spans="1:101" s="1" customFormat="1" ht="15" x14ac:dyDescent="0.2">
      <c r="A1816" s="19">
        <v>3033</v>
      </c>
      <c r="B1816" s="19">
        <v>583.5</v>
      </c>
      <c r="C1816" s="19">
        <v>1580</v>
      </c>
      <c r="D1816" s="19">
        <v>533.25250000000005</v>
      </c>
      <c r="E1816" s="19">
        <v>535.26020000000005</v>
      </c>
      <c r="F1816" s="19">
        <v>299.19409999999999</v>
      </c>
      <c r="G1816" s="20">
        <v>3618</v>
      </c>
      <c r="H1816" s="19">
        <v>1</v>
      </c>
      <c r="I1816" s="19">
        <v>1</v>
      </c>
      <c r="J1816" s="19" t="s">
        <v>103</v>
      </c>
      <c r="M1816" s="10"/>
      <c r="N1816" s="10"/>
      <c r="U1816" s="21">
        <v>0</v>
      </c>
      <c r="V1816" s="21">
        <v>1</v>
      </c>
      <c r="W1816" s="21">
        <v>78</v>
      </c>
      <c r="X1816" s="19">
        <v>0.05</v>
      </c>
      <c r="Y1816" s="19">
        <v>1.19</v>
      </c>
      <c r="Z1816" s="19">
        <v>1.37</v>
      </c>
      <c r="AA1816" s="19">
        <v>0.97</v>
      </c>
      <c r="AB1816" s="22">
        <f t="shared" si="452"/>
        <v>1.0778888888888889</v>
      </c>
      <c r="AC1816" s="22">
        <f t="shared" si="453"/>
        <v>0.80422222222222228</v>
      </c>
      <c r="AD1816" s="22">
        <f t="shared" si="454"/>
        <v>0.87305555555555547</v>
      </c>
      <c r="AE1816" s="22">
        <f t="shared" si="455"/>
        <v>1.3402873722022657</v>
      </c>
      <c r="AF1816" s="22">
        <f t="shared" si="456"/>
        <v>1.2346166083359849</v>
      </c>
      <c r="AG1816" s="22">
        <f t="shared" si="457"/>
        <v>0.42254236337078527</v>
      </c>
      <c r="AH1816" s="22">
        <f t="shared" si="458"/>
        <v>0.30406310405721088</v>
      </c>
      <c r="AI1816" s="22">
        <f t="shared" si="459"/>
        <v>-1.2217903372443548</v>
      </c>
      <c r="AJ1816" s="22">
        <f t="shared" si="460"/>
        <v>-0.81458400809598785</v>
      </c>
      <c r="AK1816" s="22">
        <f t="shared" si="465"/>
        <v>0</v>
      </c>
      <c r="AL1816" s="22" t="str">
        <f t="shared" si="461"/>
        <v>Lowering</v>
      </c>
      <c r="AM1816" s="24">
        <f t="shared" si="462"/>
        <v>6.0008070510148448E-2</v>
      </c>
      <c r="AN1816" s="24">
        <f t="shared" si="463"/>
        <v>0.15325547267554354</v>
      </c>
      <c r="AO1816" s="25">
        <v>1.14825</v>
      </c>
      <c r="AP1816" s="24">
        <f t="shared" si="464"/>
        <v>0.15325547267554354</v>
      </c>
      <c r="AQ1816" s="25">
        <v>0.75165599999999999</v>
      </c>
      <c r="AR1816" s="25">
        <v>0.83660000000000001</v>
      </c>
      <c r="AS1816" s="19">
        <v>3033</v>
      </c>
      <c r="AT1816" s="19">
        <v>1.4790000000000001</v>
      </c>
      <c r="AU1816" s="19">
        <v>0.495</v>
      </c>
      <c r="AV1816" s="19">
        <v>1.052</v>
      </c>
      <c r="AW1816" s="19">
        <v>0.85199999999999998</v>
      </c>
      <c r="AX1816" s="19">
        <v>0.96599999999999997</v>
      </c>
      <c r="AY1816" s="19">
        <v>1.9510000000000001</v>
      </c>
      <c r="AZ1816" s="19">
        <v>0.39900000000000002</v>
      </c>
      <c r="BA1816" s="19">
        <v>1.613</v>
      </c>
      <c r="BB1816" s="19">
        <v>1.8029999999999999</v>
      </c>
      <c r="BC1816" s="19">
        <v>0.63400000000000001</v>
      </c>
      <c r="BD1816" s="19">
        <v>0.754</v>
      </c>
      <c r="BE1816" s="19">
        <v>0.37</v>
      </c>
      <c r="BF1816" s="19">
        <v>1.345</v>
      </c>
      <c r="BG1816" s="19">
        <v>1.1060000000000001</v>
      </c>
      <c r="BH1816" s="19">
        <v>0.94199999999999995</v>
      </c>
      <c r="BI1816" s="19">
        <v>1.9139999999999999</v>
      </c>
      <c r="BJ1816" s="19">
        <v>1.155</v>
      </c>
      <c r="BK1816" s="19">
        <v>0.57199999999999995</v>
      </c>
      <c r="BL1816" s="19"/>
      <c r="BM1816" s="19">
        <v>0.86099999999999999</v>
      </c>
      <c r="BN1816" s="19">
        <v>0.88800000000000001</v>
      </c>
      <c r="BO1816" s="19">
        <v>0.84299999999999997</v>
      </c>
      <c r="BP1816" s="19">
        <v>0.76100000000000001</v>
      </c>
      <c r="BQ1816" s="19">
        <v>1.335</v>
      </c>
      <c r="BR1816" s="19">
        <v>0.88400000000000001</v>
      </c>
      <c r="BS1816" s="19">
        <v>0.97799999999999998</v>
      </c>
      <c r="BT1816" s="19">
        <v>0.6</v>
      </c>
      <c r="BU1816" s="19">
        <v>1.175</v>
      </c>
      <c r="BV1816" s="19">
        <v>0.496</v>
      </c>
      <c r="BW1816" s="19">
        <v>0.69799999999999995</v>
      </c>
      <c r="BX1816" s="19">
        <v>0.54500000000000004</v>
      </c>
      <c r="BY1816" s="19">
        <v>0.64500000000000002</v>
      </c>
      <c r="BZ1816" s="19">
        <v>1.24</v>
      </c>
      <c r="CA1816" s="19">
        <v>0.498</v>
      </c>
      <c r="CB1816" s="19">
        <v>0.438</v>
      </c>
      <c r="CC1816" s="19">
        <v>1.2250000000000001</v>
      </c>
      <c r="CD1816" s="19">
        <v>0.36599999999999999</v>
      </c>
      <c r="CE1816" s="19"/>
      <c r="CF1816" s="19">
        <v>1.091</v>
      </c>
      <c r="CG1816" s="19">
        <v>0.73099999999999998</v>
      </c>
      <c r="CH1816" s="19">
        <v>1.488</v>
      </c>
      <c r="CI1816" s="19">
        <v>0.69699999999999995</v>
      </c>
      <c r="CJ1816" s="19">
        <v>0.82399999999999995</v>
      </c>
      <c r="CK1816" s="19">
        <v>1.0009999999999999</v>
      </c>
      <c r="CL1816" s="19">
        <v>0.68400000000000005</v>
      </c>
      <c r="CM1816" s="19">
        <v>1.623</v>
      </c>
      <c r="CN1816" s="19">
        <v>0.81599999999999995</v>
      </c>
      <c r="CO1816" s="19">
        <v>0.88600000000000001</v>
      </c>
      <c r="CP1816" s="19">
        <v>0.92300000000000004</v>
      </c>
      <c r="CQ1816" s="19">
        <v>0.82499999999999996</v>
      </c>
      <c r="CR1816" s="19">
        <v>0.54</v>
      </c>
      <c r="CS1816" s="19">
        <v>0.434</v>
      </c>
      <c r="CT1816" s="19">
        <v>0.65900000000000003</v>
      </c>
      <c r="CU1816" s="19">
        <v>0.96699999999999997</v>
      </c>
      <c r="CV1816" s="19">
        <v>0.83099999999999996</v>
      </c>
      <c r="CW1816" s="19">
        <v>0.69499999999999995</v>
      </c>
    </row>
    <row r="1817" spans="1:101" s="1" customFormat="1" ht="15" x14ac:dyDescent="0.2">
      <c r="A1817" s="19">
        <v>3034</v>
      </c>
      <c r="B1817" s="19">
        <v>583.9</v>
      </c>
      <c r="C1817" s="19">
        <v>1580.8</v>
      </c>
      <c r="D1817" s="19">
        <v>431.1798</v>
      </c>
      <c r="E1817" s="19">
        <v>433.18669999999997</v>
      </c>
      <c r="F1817" s="19">
        <v>197.1215</v>
      </c>
      <c r="G1817" s="20">
        <v>25037.115379999999</v>
      </c>
      <c r="H1817" s="19">
        <v>1</v>
      </c>
      <c r="I1817" s="19">
        <v>1</v>
      </c>
      <c r="J1817" s="19" t="s">
        <v>117</v>
      </c>
      <c r="M1817" s="10"/>
      <c r="N1817" s="10"/>
      <c r="U1817" s="21">
        <v>0</v>
      </c>
      <c r="V1817" s="21">
        <v>0</v>
      </c>
      <c r="W1817" s="21">
        <v>35</v>
      </c>
      <c r="X1817" s="19">
        <v>0</v>
      </c>
      <c r="Y1817" s="19">
        <v>0.90800000000000003</v>
      </c>
      <c r="Z1817" s="19">
        <v>1.028</v>
      </c>
      <c r="AA1817" s="19">
        <v>0.98299999999999998</v>
      </c>
      <c r="AB1817" s="22">
        <f t="shared" si="452"/>
        <v>0.70116666666666683</v>
      </c>
      <c r="AC1817" s="22">
        <f t="shared" si="453"/>
        <v>0.82016666666666671</v>
      </c>
      <c r="AD1817" s="22">
        <f t="shared" si="454"/>
        <v>1.3097777777777779</v>
      </c>
      <c r="AE1817" s="22">
        <f t="shared" si="455"/>
        <v>0.85490753911806561</v>
      </c>
      <c r="AF1817" s="22">
        <f t="shared" si="456"/>
        <v>0.53533254156769605</v>
      </c>
      <c r="AG1817" s="22">
        <f t="shared" si="457"/>
        <v>-0.22615969836134953</v>
      </c>
      <c r="AH1817" s="22">
        <f t="shared" si="458"/>
        <v>-0.90149274163405424</v>
      </c>
      <c r="AI1817" s="22">
        <f t="shared" si="459"/>
        <v>-0.21262965656053051</v>
      </c>
      <c r="AJ1817" s="22">
        <f t="shared" si="460"/>
        <v>-0.86021325386567438</v>
      </c>
      <c r="AK1817" s="22">
        <f t="shared" si="465"/>
        <v>0</v>
      </c>
      <c r="AL1817" s="22" t="str">
        <f t="shared" si="461"/>
        <v>Increase</v>
      </c>
      <c r="AM1817" s="24">
        <f t="shared" si="462"/>
        <v>0.61287279456471178</v>
      </c>
      <c r="AN1817" s="24">
        <f t="shared" si="463"/>
        <v>0.13797066137667299</v>
      </c>
      <c r="AO1817" s="25">
        <v>0.29396</v>
      </c>
      <c r="AP1817" s="24">
        <f t="shared" si="464"/>
        <v>0.13797066137667299</v>
      </c>
      <c r="AQ1817" s="25">
        <v>0.85308300000000004</v>
      </c>
      <c r="AR1817" s="25">
        <v>0.89112800000000003</v>
      </c>
      <c r="AS1817" s="19">
        <v>3034</v>
      </c>
      <c r="AT1817" s="19">
        <v>0.63700000000000001</v>
      </c>
      <c r="AU1817" s="19">
        <v>0.22500000000000001</v>
      </c>
      <c r="AV1817" s="19">
        <v>1.073</v>
      </c>
      <c r="AW1817" s="19">
        <v>0.42699999999999999</v>
      </c>
      <c r="AX1817" s="19">
        <v>0.28100000000000003</v>
      </c>
      <c r="AY1817" s="19">
        <v>0.29899999999999999</v>
      </c>
      <c r="AZ1817" s="19">
        <v>0.22800000000000001</v>
      </c>
      <c r="BA1817" s="19">
        <v>1.8</v>
      </c>
      <c r="BB1817" s="19">
        <v>0.216</v>
      </c>
      <c r="BC1817" s="19">
        <v>0.53</v>
      </c>
      <c r="BD1817" s="19">
        <v>2.016</v>
      </c>
      <c r="BE1817" s="19">
        <v>0.17899999999999999</v>
      </c>
      <c r="BF1817" s="19">
        <v>1.849</v>
      </c>
      <c r="BG1817" s="19">
        <v>1.9530000000000001</v>
      </c>
      <c r="BH1817" s="19">
        <v>0.253</v>
      </c>
      <c r="BI1817" s="19">
        <v>0.23</v>
      </c>
      <c r="BJ1817" s="19">
        <v>0.215</v>
      </c>
      <c r="BK1817" s="19">
        <v>0.21</v>
      </c>
      <c r="BL1817" s="19"/>
      <c r="BM1817" s="19">
        <v>2.59</v>
      </c>
      <c r="BN1817" s="19">
        <v>0.26800000000000002</v>
      </c>
      <c r="BO1817" s="19">
        <v>1.8260000000000001</v>
      </c>
      <c r="BP1817" s="19">
        <v>0.29899999999999999</v>
      </c>
      <c r="BQ1817" s="19">
        <v>1.016</v>
      </c>
      <c r="BR1817" s="19">
        <v>1.1279999999999999</v>
      </c>
      <c r="BS1817" s="19">
        <v>0.41499999999999998</v>
      </c>
      <c r="BT1817" s="19">
        <v>0.26700000000000002</v>
      </c>
      <c r="BU1817" s="19">
        <v>0.42399999999999999</v>
      </c>
      <c r="BV1817" s="19">
        <v>1.2330000000000001</v>
      </c>
      <c r="BW1817" s="19">
        <v>0.251</v>
      </c>
      <c r="BX1817" s="19">
        <v>0.159</v>
      </c>
      <c r="BY1817" s="19">
        <v>0.84599999999999997</v>
      </c>
      <c r="BZ1817" s="19">
        <v>0.48499999999999999</v>
      </c>
      <c r="CA1817" s="19">
        <v>1.2589999999999999</v>
      </c>
      <c r="CB1817" s="19">
        <v>0.255</v>
      </c>
      <c r="CC1817" s="19">
        <v>1.806</v>
      </c>
      <c r="CD1817" s="19">
        <v>0.23599999999999999</v>
      </c>
      <c r="CE1817" s="19"/>
      <c r="CF1817" s="19">
        <v>2.3050000000000002</v>
      </c>
      <c r="CG1817" s="19">
        <v>0.54900000000000004</v>
      </c>
      <c r="CH1817" s="19">
        <v>0.28499999999999998</v>
      </c>
      <c r="CI1817" s="19">
        <v>0.30299999999999999</v>
      </c>
      <c r="CJ1817" s="19">
        <v>0.187</v>
      </c>
      <c r="CK1817" s="19">
        <v>1.018</v>
      </c>
      <c r="CL1817" s="19">
        <v>2.77</v>
      </c>
      <c r="CM1817" s="19">
        <v>1.0840000000000001</v>
      </c>
      <c r="CN1817" s="19">
        <v>2.9689999999999999</v>
      </c>
      <c r="CO1817" s="19">
        <v>0.249</v>
      </c>
      <c r="CP1817" s="19">
        <v>0.23300000000000001</v>
      </c>
      <c r="CQ1817" s="19">
        <v>0.80300000000000005</v>
      </c>
      <c r="CR1817" s="19">
        <v>0.68300000000000005</v>
      </c>
      <c r="CS1817" s="19">
        <v>3.548</v>
      </c>
      <c r="CT1817" s="19">
        <v>0.20399999999999999</v>
      </c>
      <c r="CU1817" s="19">
        <v>0.23100000000000001</v>
      </c>
      <c r="CV1817" s="19">
        <v>5.66</v>
      </c>
      <c r="CW1817" s="19">
        <v>0.495</v>
      </c>
    </row>
    <row r="1818" spans="1:101" s="1" customFormat="1" ht="15" x14ac:dyDescent="0.2">
      <c r="A1818" s="19">
        <v>3035</v>
      </c>
      <c r="B1818" s="19">
        <v>584.5</v>
      </c>
      <c r="C1818" s="19">
        <v>1581.4</v>
      </c>
      <c r="D1818" s="19">
        <v>620.24609999999996</v>
      </c>
      <c r="E1818" s="19">
        <v>622.25239999999997</v>
      </c>
      <c r="F1818" s="19">
        <v>386.18779999999998</v>
      </c>
      <c r="G1818" s="20">
        <v>7439.1904759999998</v>
      </c>
      <c r="H1818" s="19">
        <v>1</v>
      </c>
      <c r="I1818" s="19">
        <v>1</v>
      </c>
      <c r="J1818" s="19" t="s">
        <v>103</v>
      </c>
      <c r="M1818" s="10"/>
      <c r="N1818" s="10"/>
      <c r="U1818" s="21">
        <v>0</v>
      </c>
      <c r="V1818" s="21">
        <v>8</v>
      </c>
      <c r="W1818" s="21">
        <v>210</v>
      </c>
      <c r="X1818" s="19">
        <v>0.05</v>
      </c>
      <c r="Y1818" s="19">
        <v>0.996</v>
      </c>
      <c r="Z1818" s="19">
        <v>1.0580000000000001</v>
      </c>
      <c r="AA1818" s="19">
        <v>1.0129999999999999</v>
      </c>
      <c r="AB1818" s="22">
        <f t="shared" si="452"/>
        <v>1.0190555555555556</v>
      </c>
      <c r="AC1818" s="22">
        <f t="shared" si="453"/>
        <v>1.0967222222222222</v>
      </c>
      <c r="AD1818" s="22">
        <f t="shared" si="454"/>
        <v>1.0770555555555557</v>
      </c>
      <c r="AE1818" s="22">
        <f t="shared" si="455"/>
        <v>0.92918291879843995</v>
      </c>
      <c r="AF1818" s="22">
        <f t="shared" si="456"/>
        <v>0.94614948161138901</v>
      </c>
      <c r="AG1818" s="22">
        <f t="shared" si="457"/>
        <v>-0.1059654616094407</v>
      </c>
      <c r="AH1818" s="22">
        <f t="shared" si="458"/>
        <v>-7.985996275731741E-2</v>
      </c>
      <c r="AI1818" s="22">
        <f t="shared" si="459"/>
        <v>-0.81145638342999027</v>
      </c>
      <c r="AJ1818" s="22">
        <f t="shared" si="460"/>
        <v>-0.57125731706218341</v>
      </c>
      <c r="AK1818" s="22">
        <f t="shared" si="465"/>
        <v>0</v>
      </c>
      <c r="AL1818" s="22" t="str">
        <f t="shared" si="461"/>
        <v>Increase</v>
      </c>
      <c r="AM1818" s="24">
        <f t="shared" si="462"/>
        <v>0.15436314437794427</v>
      </c>
      <c r="AN1818" s="24">
        <f t="shared" si="463"/>
        <v>0.26837538652791831</v>
      </c>
      <c r="AO1818" s="25">
        <v>0.89148099999999997</v>
      </c>
      <c r="AP1818" s="24">
        <f t="shared" si="464"/>
        <v>0.26837538652791831</v>
      </c>
      <c r="AQ1818" s="25">
        <v>0.74848700000000001</v>
      </c>
      <c r="AR1818" s="25">
        <v>0.83506599999999997</v>
      </c>
      <c r="AS1818" s="19">
        <v>3035</v>
      </c>
      <c r="AT1818" s="19">
        <v>1.1459999999999999</v>
      </c>
      <c r="AU1818" s="19">
        <v>0.94899999999999995</v>
      </c>
      <c r="AV1818" s="19">
        <v>1.17</v>
      </c>
      <c r="AW1818" s="19">
        <v>1.0029999999999999</v>
      </c>
      <c r="AX1818" s="19">
        <v>0.95699999999999996</v>
      </c>
      <c r="AY1818" s="19">
        <v>1.0980000000000001</v>
      </c>
      <c r="AZ1818" s="19">
        <v>1.0960000000000001</v>
      </c>
      <c r="BA1818" s="19">
        <v>1.0109999999999999</v>
      </c>
      <c r="BB1818" s="19">
        <v>0.82899999999999996</v>
      </c>
      <c r="BC1818" s="19">
        <v>0.92100000000000004</v>
      </c>
      <c r="BD1818" s="19">
        <v>0.96699999999999997</v>
      </c>
      <c r="BE1818" s="19">
        <v>0.85699999999999998</v>
      </c>
      <c r="BF1818" s="19">
        <v>1.0189999999999999</v>
      </c>
      <c r="BG1818" s="19">
        <v>1.117</v>
      </c>
      <c r="BH1818" s="19">
        <v>0.9</v>
      </c>
      <c r="BI1818" s="19">
        <v>1.0840000000000001</v>
      </c>
      <c r="BJ1818" s="19">
        <v>1.371</v>
      </c>
      <c r="BK1818" s="19">
        <v>0.84799999999999998</v>
      </c>
      <c r="BL1818" s="19"/>
      <c r="BM1818" s="19">
        <v>1.165</v>
      </c>
      <c r="BN1818" s="19">
        <v>1.0109999999999999</v>
      </c>
      <c r="BO1818" s="19">
        <v>1.1339999999999999</v>
      </c>
      <c r="BP1818" s="19">
        <v>1.5369999999999999</v>
      </c>
      <c r="BQ1818" s="19">
        <v>1.0429999999999999</v>
      </c>
      <c r="BR1818" s="19">
        <v>1.101</v>
      </c>
      <c r="BS1818" s="19">
        <v>0.97799999999999998</v>
      </c>
      <c r="BT1818" s="19">
        <v>1.306</v>
      </c>
      <c r="BU1818" s="19">
        <v>1.252</v>
      </c>
      <c r="BV1818" s="19">
        <v>1.0329999999999999</v>
      </c>
      <c r="BW1818" s="19">
        <v>0.94499999999999995</v>
      </c>
      <c r="BX1818" s="19">
        <v>0.92300000000000004</v>
      </c>
      <c r="BY1818" s="19">
        <v>1.0509999999999999</v>
      </c>
      <c r="BZ1818" s="19">
        <v>1.0529999999999999</v>
      </c>
      <c r="CA1818" s="19">
        <v>1.3180000000000001</v>
      </c>
      <c r="CB1818" s="19">
        <v>0.80100000000000005</v>
      </c>
      <c r="CC1818" s="19">
        <v>1.212</v>
      </c>
      <c r="CD1818" s="19">
        <v>0.878</v>
      </c>
      <c r="CE1818" s="19"/>
      <c r="CF1818" s="19">
        <v>1.077</v>
      </c>
      <c r="CG1818" s="19">
        <v>1.0129999999999999</v>
      </c>
      <c r="CH1818" s="19">
        <v>0.81100000000000005</v>
      </c>
      <c r="CI1818" s="19">
        <v>1.018</v>
      </c>
      <c r="CJ1818" s="19">
        <v>1.325</v>
      </c>
      <c r="CK1818" s="19">
        <v>1.3660000000000001</v>
      </c>
      <c r="CL1818" s="19">
        <v>1.28</v>
      </c>
      <c r="CM1818" s="19">
        <v>0.97299999999999998</v>
      </c>
      <c r="CN1818" s="19">
        <v>1.1839999999999999</v>
      </c>
      <c r="CO1818" s="19">
        <v>1.0640000000000001</v>
      </c>
      <c r="CP1818" s="19">
        <v>0.97899999999999998</v>
      </c>
      <c r="CQ1818" s="19">
        <v>0.91</v>
      </c>
      <c r="CR1818" s="19">
        <v>1.302</v>
      </c>
      <c r="CS1818" s="19">
        <v>1.0660000000000001</v>
      </c>
      <c r="CT1818" s="19">
        <v>0.86499999999999999</v>
      </c>
      <c r="CU1818" s="19">
        <v>0.96599999999999997</v>
      </c>
      <c r="CV1818" s="19">
        <v>0.91700000000000004</v>
      </c>
      <c r="CW1818" s="19">
        <v>1.2709999999999999</v>
      </c>
    </row>
    <row r="1819" spans="1:101" s="1" customFormat="1" ht="15" x14ac:dyDescent="0.2">
      <c r="A1819" s="19">
        <v>3038</v>
      </c>
      <c r="B1819" s="19">
        <v>584.6</v>
      </c>
      <c r="C1819" s="19">
        <v>1582.9</v>
      </c>
      <c r="D1819" s="19">
        <v>376.09100000000001</v>
      </c>
      <c r="E1819" s="19">
        <v>378.09789999999998</v>
      </c>
      <c r="F1819" s="19">
        <v>284.0652</v>
      </c>
      <c r="G1819" s="20">
        <v>5037.5</v>
      </c>
      <c r="H1819" s="19">
        <v>2</v>
      </c>
      <c r="I1819" s="19">
        <v>2</v>
      </c>
      <c r="J1819" s="19" t="s">
        <v>103</v>
      </c>
      <c r="M1819" s="10"/>
      <c r="N1819" s="10"/>
      <c r="U1819" s="21">
        <v>0</v>
      </c>
      <c r="V1819" s="21">
        <v>6</v>
      </c>
      <c r="W1819" s="21">
        <v>380</v>
      </c>
      <c r="X1819" s="19">
        <v>0.05</v>
      </c>
      <c r="Y1819" s="19">
        <v>0.95899999999999996</v>
      </c>
      <c r="Z1819" s="19">
        <v>1.105</v>
      </c>
      <c r="AA1819" s="19">
        <v>0.96</v>
      </c>
      <c r="AB1819" s="22">
        <f t="shared" si="452"/>
        <v>1.0076111111111112</v>
      </c>
      <c r="AC1819" s="22">
        <f t="shared" si="453"/>
        <v>1.0586111111111112</v>
      </c>
      <c r="AD1819" s="22">
        <f t="shared" si="454"/>
        <v>0.91455555555555557</v>
      </c>
      <c r="AE1819" s="22">
        <f t="shared" si="455"/>
        <v>0.95182366832852272</v>
      </c>
      <c r="AF1819" s="22">
        <f t="shared" si="456"/>
        <v>1.1017494836593367</v>
      </c>
      <c r="AG1819" s="22">
        <f t="shared" si="457"/>
        <v>-7.1233765461832049E-2</v>
      </c>
      <c r="AH1819" s="22">
        <f t="shared" si="458"/>
        <v>0.13979622048892382</v>
      </c>
      <c r="AI1819" s="22">
        <f t="shared" si="459"/>
        <v>-0.23482500705868903</v>
      </c>
      <c r="AJ1819" s="22">
        <f t="shared" si="460"/>
        <v>-0.7006145066565107</v>
      </c>
      <c r="AK1819" s="22">
        <f t="shared" si="465"/>
        <v>0</v>
      </c>
      <c r="AL1819" s="22" t="str">
        <f t="shared" si="461"/>
        <v>Increase</v>
      </c>
      <c r="AM1819" s="24">
        <f t="shared" si="462"/>
        <v>0.58233781545414987</v>
      </c>
      <c r="AN1819" s="24">
        <f t="shared" si="463"/>
        <v>0.19924411072510581</v>
      </c>
      <c r="AO1819" s="25">
        <v>0.74372300000000002</v>
      </c>
      <c r="AP1819" s="24">
        <f t="shared" si="464"/>
        <v>0.19924411072510581</v>
      </c>
      <c r="AQ1819" s="25">
        <v>0.97784899999999997</v>
      </c>
      <c r="AR1819" s="25">
        <v>0.98010399999999998</v>
      </c>
      <c r="AS1819" s="19">
        <v>3038</v>
      </c>
      <c r="AT1819" s="19">
        <v>1.016</v>
      </c>
      <c r="AU1819" s="19">
        <v>0.995</v>
      </c>
      <c r="AV1819" s="19">
        <v>1.002</v>
      </c>
      <c r="AW1819" s="19">
        <v>1.341</v>
      </c>
      <c r="AX1819" s="19">
        <v>1.143</v>
      </c>
      <c r="AY1819" s="19">
        <v>0.51200000000000001</v>
      </c>
      <c r="AZ1819" s="19">
        <v>1.073</v>
      </c>
      <c r="BA1819" s="19">
        <v>0.82899999999999996</v>
      </c>
      <c r="BB1819" s="19">
        <v>0.90100000000000002</v>
      </c>
      <c r="BC1819" s="19">
        <v>1.4019999999999999</v>
      </c>
      <c r="BD1819" s="19">
        <v>1.2729999999999999</v>
      </c>
      <c r="BE1819" s="19">
        <v>1.31</v>
      </c>
      <c r="BF1819" s="19">
        <v>1.109</v>
      </c>
      <c r="BG1819" s="19">
        <v>0.81200000000000006</v>
      </c>
      <c r="BH1819" s="19">
        <v>0.628</v>
      </c>
      <c r="BI1819" s="19">
        <v>0.92500000000000004</v>
      </c>
      <c r="BJ1819" s="19">
        <v>0.88700000000000001</v>
      </c>
      <c r="BK1819" s="19">
        <v>0.97899999999999998</v>
      </c>
      <c r="BL1819" s="19"/>
      <c r="BM1819" s="19">
        <v>1.2889999999999999</v>
      </c>
      <c r="BN1819" s="19">
        <v>1.1120000000000001</v>
      </c>
      <c r="BO1819" s="19">
        <v>1.1679999999999999</v>
      </c>
      <c r="BP1819" s="19">
        <v>0.89500000000000002</v>
      </c>
      <c r="BQ1819" s="19">
        <v>0.78200000000000003</v>
      </c>
      <c r="BR1819" s="19">
        <v>1.371</v>
      </c>
      <c r="BS1819" s="19">
        <v>1.008</v>
      </c>
      <c r="BT1819" s="19">
        <v>1.071</v>
      </c>
      <c r="BU1819" s="19">
        <v>0.88400000000000001</v>
      </c>
      <c r="BV1819" s="19">
        <v>1.0649999999999999</v>
      </c>
      <c r="BW1819" s="19">
        <v>0.75600000000000001</v>
      </c>
      <c r="BX1819" s="19">
        <v>0.85899999999999999</v>
      </c>
      <c r="BY1819" s="19">
        <v>1.9219999999999999</v>
      </c>
      <c r="BZ1819" s="19">
        <v>0.63800000000000001</v>
      </c>
      <c r="CA1819" s="19">
        <v>0.73599999999999999</v>
      </c>
      <c r="CB1819" s="19">
        <v>1.093</v>
      </c>
      <c r="CC1819" s="19">
        <v>0.95799999999999996</v>
      </c>
      <c r="CD1819" s="19">
        <v>1.448</v>
      </c>
      <c r="CE1819" s="19"/>
      <c r="CF1819" s="19">
        <v>0.76300000000000001</v>
      </c>
      <c r="CG1819" s="19">
        <v>0.871</v>
      </c>
      <c r="CH1819" s="19">
        <v>0.78500000000000003</v>
      </c>
      <c r="CI1819" s="19">
        <v>0.96399999999999997</v>
      </c>
      <c r="CJ1819" s="19">
        <v>0.78600000000000003</v>
      </c>
      <c r="CK1819" s="19">
        <v>0.64</v>
      </c>
      <c r="CL1819" s="19">
        <v>1.048</v>
      </c>
      <c r="CM1819" s="19">
        <v>1.2090000000000001</v>
      </c>
      <c r="CN1819" s="19">
        <v>0.95499999999999996</v>
      </c>
      <c r="CO1819" s="19">
        <v>0.872</v>
      </c>
      <c r="CP1819" s="19">
        <v>0.66200000000000003</v>
      </c>
      <c r="CQ1819" s="19">
        <v>0.82899999999999996</v>
      </c>
      <c r="CR1819" s="19">
        <v>0.78600000000000003</v>
      </c>
      <c r="CS1819" s="19">
        <v>1.0269999999999999</v>
      </c>
      <c r="CT1819" s="19">
        <v>1.206</v>
      </c>
      <c r="CU1819" s="19">
        <v>0.95699999999999996</v>
      </c>
      <c r="CV1819" s="19">
        <v>1.2949999999999999</v>
      </c>
      <c r="CW1819" s="19">
        <v>0.80700000000000005</v>
      </c>
    </row>
    <row r="1820" spans="1:101" s="1" customFormat="1" ht="15" x14ac:dyDescent="0.2">
      <c r="A1820" s="19">
        <v>3044</v>
      </c>
      <c r="B1820" s="19">
        <v>585.5</v>
      </c>
      <c r="C1820" s="19">
        <v>1584.3</v>
      </c>
      <c r="D1820" s="19">
        <v>378.06920000000002</v>
      </c>
      <c r="E1820" s="19">
        <v>380.07400000000001</v>
      </c>
      <c r="F1820" s="19">
        <v>144.01079999999999</v>
      </c>
      <c r="G1820" s="20">
        <v>7950</v>
      </c>
      <c r="H1820" s="19">
        <v>1</v>
      </c>
      <c r="I1820" s="19">
        <v>1</v>
      </c>
      <c r="J1820" s="19" t="s">
        <v>117</v>
      </c>
      <c r="M1820" s="10"/>
      <c r="N1820" s="10"/>
      <c r="U1820" s="21">
        <v>0</v>
      </c>
      <c r="V1820" s="21">
        <v>0</v>
      </c>
      <c r="W1820" s="21">
        <v>11</v>
      </c>
      <c r="X1820" s="19">
        <v>0.05</v>
      </c>
      <c r="Y1820" s="19">
        <v>1.1619999999999999</v>
      </c>
      <c r="Z1820" s="19">
        <v>1.004</v>
      </c>
      <c r="AA1820" s="19">
        <v>1.29</v>
      </c>
      <c r="AB1820" s="22">
        <f t="shared" si="452"/>
        <v>0.98444444444444423</v>
      </c>
      <c r="AC1820" s="22">
        <f t="shared" si="453"/>
        <v>0.97177777777777785</v>
      </c>
      <c r="AD1820" s="22">
        <f t="shared" si="454"/>
        <v>0.93866666666666687</v>
      </c>
      <c r="AE1820" s="22">
        <f t="shared" si="455"/>
        <v>1.0130345300708892</v>
      </c>
      <c r="AF1820" s="22">
        <f t="shared" si="456"/>
        <v>1.048768939393939</v>
      </c>
      <c r="AG1820" s="22">
        <f t="shared" si="457"/>
        <v>1.86833503611725E-2</v>
      </c>
      <c r="AH1820" s="22">
        <f t="shared" si="458"/>
        <v>6.8696864083926681E-2</v>
      </c>
      <c r="AI1820" s="22">
        <f t="shared" si="459"/>
        <v>-7.3660083862363959E-2</v>
      </c>
      <c r="AJ1820" s="22">
        <f t="shared" si="460"/>
        <v>-0.36295867294462586</v>
      </c>
      <c r="AK1820" s="22">
        <f t="shared" si="465"/>
        <v>0</v>
      </c>
      <c r="AL1820" s="22" t="str">
        <f t="shared" si="461"/>
        <v>Lowering</v>
      </c>
      <c r="AM1820" s="24">
        <f t="shared" si="462"/>
        <v>0.84399508230991882</v>
      </c>
      <c r="AN1820" s="24">
        <f t="shared" si="463"/>
        <v>0.43355213283876404</v>
      </c>
      <c r="AO1820" s="25">
        <v>0.58162599999999998</v>
      </c>
      <c r="AP1820" s="24">
        <f t="shared" si="464"/>
        <v>0.43355213283876404</v>
      </c>
      <c r="AQ1820" s="25">
        <v>0.46151300000000001</v>
      </c>
      <c r="AR1820" s="25">
        <v>0.61285400000000001</v>
      </c>
      <c r="AS1820" s="19">
        <v>3044</v>
      </c>
      <c r="AT1820" s="19">
        <v>0.96399999999999997</v>
      </c>
      <c r="AU1820" s="19">
        <v>0.93799999999999994</v>
      </c>
      <c r="AV1820" s="19">
        <v>1.3360000000000001</v>
      </c>
      <c r="AW1820" s="19">
        <v>0.68</v>
      </c>
      <c r="AX1820" s="19">
        <v>0.88800000000000001</v>
      </c>
      <c r="AY1820" s="19">
        <v>1.034</v>
      </c>
      <c r="AZ1820" s="19">
        <v>0.98499999999999999</v>
      </c>
      <c r="BA1820" s="19">
        <v>1.0229999999999999</v>
      </c>
      <c r="BB1820" s="19">
        <v>0.98299999999999998</v>
      </c>
      <c r="BC1820" s="19">
        <v>1.0780000000000001</v>
      </c>
      <c r="BD1820" s="19">
        <v>1.2989999999999999</v>
      </c>
      <c r="BE1820" s="19">
        <v>0.99399999999999999</v>
      </c>
      <c r="BF1820" s="19">
        <v>1.0169999999999999</v>
      </c>
      <c r="BG1820" s="19">
        <v>0.81200000000000006</v>
      </c>
      <c r="BH1820" s="19">
        <v>0.91700000000000004</v>
      </c>
      <c r="BI1820" s="19">
        <v>1.01</v>
      </c>
      <c r="BJ1820" s="19">
        <v>0.92900000000000005</v>
      </c>
      <c r="BK1820" s="19">
        <v>0.83299999999999996</v>
      </c>
      <c r="BL1820" s="19"/>
      <c r="BM1820" s="19">
        <v>0.83199999999999996</v>
      </c>
      <c r="BN1820" s="19">
        <v>0.84499999999999997</v>
      </c>
      <c r="BO1820" s="19">
        <v>1.214</v>
      </c>
      <c r="BP1820" s="19">
        <v>0.91200000000000003</v>
      </c>
      <c r="BQ1820" s="19">
        <v>0.82299999999999995</v>
      </c>
      <c r="BR1820" s="19">
        <v>0.76800000000000002</v>
      </c>
      <c r="BS1820" s="19">
        <v>0.98199999999999998</v>
      </c>
      <c r="BT1820" s="19">
        <v>1.6539999999999999</v>
      </c>
      <c r="BU1820" s="19">
        <v>0.89500000000000002</v>
      </c>
      <c r="BV1820" s="19">
        <v>0.99199999999999999</v>
      </c>
      <c r="BW1820" s="19">
        <v>0.81499999999999995</v>
      </c>
      <c r="BX1820" s="19">
        <v>0.92600000000000005</v>
      </c>
      <c r="BY1820" s="19">
        <v>1.2450000000000001</v>
      </c>
      <c r="BZ1820" s="19">
        <v>0.75900000000000001</v>
      </c>
      <c r="CA1820" s="19">
        <v>0.93200000000000005</v>
      </c>
      <c r="CB1820" s="19">
        <v>1.04</v>
      </c>
      <c r="CC1820" s="19">
        <v>1.0940000000000001</v>
      </c>
      <c r="CD1820" s="19">
        <v>0.76400000000000001</v>
      </c>
      <c r="CE1820" s="19"/>
      <c r="CF1820" s="19">
        <v>1.085</v>
      </c>
      <c r="CG1820" s="19">
        <v>1.1599999999999999</v>
      </c>
      <c r="CH1820" s="19">
        <v>0.74099999999999999</v>
      </c>
      <c r="CI1820" s="19">
        <v>1.139</v>
      </c>
      <c r="CJ1820" s="19">
        <v>0.90500000000000003</v>
      </c>
      <c r="CK1820" s="19">
        <v>0.83499999999999996</v>
      </c>
      <c r="CL1820" s="19">
        <v>0.73099999999999998</v>
      </c>
      <c r="CM1820" s="19">
        <v>0.92</v>
      </c>
      <c r="CN1820" s="19">
        <v>0.98</v>
      </c>
      <c r="CO1820" s="19">
        <v>1.1850000000000001</v>
      </c>
      <c r="CP1820" s="19">
        <v>0.59699999999999998</v>
      </c>
      <c r="CQ1820" s="19">
        <v>0.89100000000000001</v>
      </c>
      <c r="CR1820" s="19">
        <v>0.70699999999999996</v>
      </c>
      <c r="CS1820" s="19">
        <v>0.83499999999999996</v>
      </c>
      <c r="CT1820" s="19">
        <v>1.2130000000000001</v>
      </c>
      <c r="CU1820" s="19">
        <v>0.877</v>
      </c>
      <c r="CV1820" s="19">
        <v>0.86799999999999999</v>
      </c>
      <c r="CW1820" s="19">
        <v>1.2270000000000001</v>
      </c>
    </row>
    <row r="1821" spans="1:101" s="1" customFormat="1" ht="15" x14ac:dyDescent="0.2">
      <c r="A1821" s="19">
        <v>3045</v>
      </c>
      <c r="B1821" s="19">
        <v>585.70000000000005</v>
      </c>
      <c r="C1821" s="19">
        <v>1585</v>
      </c>
      <c r="D1821" s="19">
        <v>307.06169999999997</v>
      </c>
      <c r="E1821" s="19">
        <v>309.06830000000002</v>
      </c>
      <c r="F1821" s="19">
        <v>146.0067</v>
      </c>
      <c r="G1821" s="20">
        <v>5195.4285710000004</v>
      </c>
      <c r="H1821" s="19">
        <v>2</v>
      </c>
      <c r="I1821" s="19">
        <v>2</v>
      </c>
      <c r="J1821" s="19" t="s">
        <v>117</v>
      </c>
      <c r="M1821" s="10"/>
      <c r="N1821" s="10"/>
      <c r="U1821" s="21">
        <v>0</v>
      </c>
      <c r="V1821" s="21">
        <v>0</v>
      </c>
      <c r="W1821" s="21">
        <v>23</v>
      </c>
      <c r="X1821" s="19">
        <v>0.05</v>
      </c>
      <c r="Y1821" s="19">
        <v>1.0720000000000001</v>
      </c>
      <c r="Z1821" s="19">
        <v>1.101</v>
      </c>
      <c r="AA1821" s="19">
        <v>1.258</v>
      </c>
      <c r="AB1821" s="22">
        <f t="shared" si="452"/>
        <v>1.0018888888888888</v>
      </c>
      <c r="AC1821" s="22">
        <f t="shared" si="453"/>
        <v>1.0833333333333333</v>
      </c>
      <c r="AD1821" s="22">
        <f t="shared" si="454"/>
        <v>1.0053888888888889</v>
      </c>
      <c r="AE1821" s="22">
        <f t="shared" si="455"/>
        <v>0.92482051282051281</v>
      </c>
      <c r="AF1821" s="22">
        <f t="shared" si="456"/>
        <v>0.99651876001547213</v>
      </c>
      <c r="AG1821" s="22">
        <f t="shared" si="457"/>
        <v>-0.11275469724748749</v>
      </c>
      <c r="AH1821" s="22">
        <f t="shared" si="458"/>
        <v>-5.0311300372483693E-3</v>
      </c>
      <c r="AI1821" s="22">
        <f t="shared" si="459"/>
        <v>-0.4467204187279642</v>
      </c>
      <c r="AJ1821" s="22">
        <f t="shared" si="460"/>
        <v>-1.7569758130923516E-2</v>
      </c>
      <c r="AK1821" s="22">
        <f t="shared" si="465"/>
        <v>0</v>
      </c>
      <c r="AL1821" s="22" t="str">
        <f t="shared" si="461"/>
        <v>Increase</v>
      </c>
      <c r="AM1821" s="24">
        <f t="shared" si="462"/>
        <v>0.35750291004361345</v>
      </c>
      <c r="AN1821" s="24">
        <f t="shared" si="463"/>
        <v>0.96035155045895726</v>
      </c>
      <c r="AO1821" s="25">
        <v>0.68187200000000003</v>
      </c>
      <c r="AP1821" s="24">
        <f t="shared" si="464"/>
        <v>0.96035155045895726</v>
      </c>
      <c r="AQ1821" s="25">
        <v>0.64218699999999995</v>
      </c>
      <c r="AR1821" s="25">
        <v>0.760405</v>
      </c>
      <c r="AS1821" s="19">
        <v>3045</v>
      </c>
      <c r="AT1821" s="19">
        <v>1.008</v>
      </c>
      <c r="AU1821" s="19">
        <v>0.85699999999999998</v>
      </c>
      <c r="AV1821" s="19">
        <v>1.7030000000000001</v>
      </c>
      <c r="AW1821" s="19">
        <v>0.84699999999999998</v>
      </c>
      <c r="AX1821" s="19">
        <v>1.004</v>
      </c>
      <c r="AY1821" s="19">
        <v>1.056</v>
      </c>
      <c r="AZ1821" s="19">
        <v>0.93200000000000005</v>
      </c>
      <c r="BA1821" s="19">
        <v>1.1879999999999999</v>
      </c>
      <c r="BB1821" s="19">
        <v>0.80700000000000005</v>
      </c>
      <c r="BC1821" s="19">
        <v>0.90400000000000003</v>
      </c>
      <c r="BD1821" s="19">
        <v>1.1299999999999999</v>
      </c>
      <c r="BE1821" s="19">
        <v>0.92500000000000004</v>
      </c>
      <c r="BF1821" s="19">
        <v>0.82499999999999996</v>
      </c>
      <c r="BG1821" s="19">
        <v>1.0469999999999999</v>
      </c>
      <c r="BH1821" s="19">
        <v>0.81100000000000005</v>
      </c>
      <c r="BI1821" s="19">
        <v>1.2490000000000001</v>
      </c>
      <c r="BJ1821" s="19">
        <v>0.80200000000000005</v>
      </c>
      <c r="BK1821" s="19">
        <v>0.93899999999999995</v>
      </c>
      <c r="BL1821" s="19"/>
      <c r="BM1821" s="19">
        <v>0.86099999999999999</v>
      </c>
      <c r="BN1821" s="19">
        <v>0.95799999999999996</v>
      </c>
      <c r="BO1821" s="19">
        <v>0.97499999999999998</v>
      </c>
      <c r="BP1821" s="19">
        <v>0.87</v>
      </c>
      <c r="BQ1821" s="19">
        <v>1.0940000000000001</v>
      </c>
      <c r="BR1821" s="19">
        <v>0.86499999999999999</v>
      </c>
      <c r="BS1821" s="19">
        <v>0.88600000000000001</v>
      </c>
      <c r="BT1821" s="19">
        <v>2.056</v>
      </c>
      <c r="BU1821" s="19">
        <v>0.997</v>
      </c>
      <c r="BV1821" s="19">
        <v>1.008</v>
      </c>
      <c r="BW1821" s="19">
        <v>1.222</v>
      </c>
      <c r="BX1821" s="19">
        <v>1.236</v>
      </c>
      <c r="BY1821" s="19">
        <v>1.552</v>
      </c>
      <c r="BZ1821" s="19">
        <v>1.109</v>
      </c>
      <c r="CA1821" s="19">
        <v>0.92100000000000004</v>
      </c>
      <c r="CB1821" s="19">
        <v>0.96799999999999997</v>
      </c>
      <c r="CC1821" s="19">
        <v>0.999</v>
      </c>
      <c r="CD1821" s="19">
        <v>0.92300000000000004</v>
      </c>
      <c r="CE1821" s="19"/>
      <c r="CF1821" s="19">
        <v>0.76</v>
      </c>
      <c r="CG1821" s="19">
        <v>0.91500000000000004</v>
      </c>
      <c r="CH1821" s="19">
        <v>0.96299999999999997</v>
      </c>
      <c r="CI1821" s="19">
        <v>0.95399999999999996</v>
      </c>
      <c r="CJ1821" s="19">
        <v>0.84199999999999997</v>
      </c>
      <c r="CK1821" s="19">
        <v>0.98199999999999998</v>
      </c>
      <c r="CL1821" s="19">
        <v>0.76700000000000002</v>
      </c>
      <c r="CM1821" s="19">
        <v>1.0620000000000001</v>
      </c>
      <c r="CN1821" s="19">
        <v>1.268</v>
      </c>
      <c r="CO1821" s="19">
        <v>1.4430000000000001</v>
      </c>
      <c r="CP1821" s="19">
        <v>0.73899999999999999</v>
      </c>
      <c r="CQ1821" s="19">
        <v>1.1240000000000001</v>
      </c>
      <c r="CR1821" s="19">
        <v>0.89300000000000002</v>
      </c>
      <c r="CS1821" s="19">
        <v>0.94499999999999995</v>
      </c>
      <c r="CT1821" s="19">
        <v>1.0049999999999999</v>
      </c>
      <c r="CU1821" s="19">
        <v>1.29</v>
      </c>
      <c r="CV1821" s="19">
        <v>0.90100000000000002</v>
      </c>
      <c r="CW1821" s="19">
        <v>1.244</v>
      </c>
    </row>
    <row r="1822" spans="1:101" s="1" customFormat="1" ht="15" x14ac:dyDescent="0.2">
      <c r="A1822" s="19">
        <v>3047</v>
      </c>
      <c r="B1822" s="19">
        <v>586.5</v>
      </c>
      <c r="C1822" s="19">
        <v>1585.4</v>
      </c>
      <c r="D1822" s="19">
        <v>306.06270000000001</v>
      </c>
      <c r="E1822" s="19">
        <v>308.0693</v>
      </c>
      <c r="F1822" s="19">
        <v>144.0087</v>
      </c>
      <c r="G1822" s="20">
        <v>8642.5882349999993</v>
      </c>
      <c r="H1822" s="19">
        <v>2</v>
      </c>
      <c r="I1822" s="19">
        <v>2</v>
      </c>
      <c r="J1822" s="19" t="s">
        <v>103</v>
      </c>
      <c r="M1822" s="10"/>
      <c r="N1822" s="10"/>
      <c r="U1822" s="21">
        <v>0</v>
      </c>
      <c r="V1822" s="21">
        <v>2</v>
      </c>
      <c r="W1822" s="21">
        <v>56</v>
      </c>
      <c r="X1822" s="19">
        <v>0.05</v>
      </c>
      <c r="Y1822" s="19">
        <v>1.18</v>
      </c>
      <c r="Z1822" s="19">
        <v>1.006</v>
      </c>
      <c r="AA1822" s="19">
        <v>1.01</v>
      </c>
      <c r="AB1822" s="22">
        <f t="shared" si="452"/>
        <v>1.004</v>
      </c>
      <c r="AC1822" s="22">
        <f t="shared" si="453"/>
        <v>1.0637777777777779</v>
      </c>
      <c r="AD1822" s="22">
        <f t="shared" si="454"/>
        <v>0.91222222222222227</v>
      </c>
      <c r="AE1822" s="22">
        <f t="shared" si="455"/>
        <v>0.94380614163359089</v>
      </c>
      <c r="AF1822" s="22">
        <f t="shared" si="456"/>
        <v>1.1006090133982946</v>
      </c>
      <c r="AG1822" s="22">
        <f t="shared" si="457"/>
        <v>-8.3437535326682119E-2</v>
      </c>
      <c r="AH1822" s="22">
        <f t="shared" si="458"/>
        <v>0.13830204872791704</v>
      </c>
      <c r="AI1822" s="22">
        <f t="shared" si="459"/>
        <v>-0.28335962100992373</v>
      </c>
      <c r="AJ1822" s="22">
        <f t="shared" si="460"/>
        <v>-0.8736123688070957</v>
      </c>
      <c r="AK1822" s="22">
        <f t="shared" si="465"/>
        <v>0</v>
      </c>
      <c r="AL1822" s="22" t="str">
        <f t="shared" si="461"/>
        <v>Increase</v>
      </c>
      <c r="AM1822" s="24">
        <f t="shared" si="462"/>
        <v>0.52076331030428702</v>
      </c>
      <c r="AN1822" s="24">
        <f t="shared" si="463"/>
        <v>0.13377890325216793</v>
      </c>
      <c r="AO1822" s="25">
        <v>0.65704099999999999</v>
      </c>
      <c r="AP1822" s="24">
        <f t="shared" si="464"/>
        <v>0.13377890325216793</v>
      </c>
      <c r="AQ1822" s="25">
        <v>0.82073600000000002</v>
      </c>
      <c r="AR1822" s="25">
        <v>0.86970199999999998</v>
      </c>
      <c r="AS1822" s="19">
        <v>3047</v>
      </c>
      <c r="AT1822" s="19">
        <v>0.94899999999999995</v>
      </c>
      <c r="AU1822" s="19">
        <v>0.86499999999999999</v>
      </c>
      <c r="AV1822" s="19">
        <v>1.542</v>
      </c>
      <c r="AW1822" s="19">
        <v>0.75600000000000001</v>
      </c>
      <c r="AX1822" s="19">
        <v>1.002</v>
      </c>
      <c r="AY1822" s="19">
        <v>1.0149999999999999</v>
      </c>
      <c r="AZ1822" s="19">
        <v>0.83799999999999997</v>
      </c>
      <c r="BA1822" s="19">
        <v>1.2150000000000001</v>
      </c>
      <c r="BB1822" s="19">
        <v>0.75</v>
      </c>
      <c r="BC1822" s="19">
        <v>0.97</v>
      </c>
      <c r="BD1822" s="19">
        <v>1.0720000000000001</v>
      </c>
      <c r="BE1822" s="19">
        <v>1.0529999999999999</v>
      </c>
      <c r="BF1822" s="19">
        <v>1.454</v>
      </c>
      <c r="BG1822" s="19">
        <v>1.0129999999999999</v>
      </c>
      <c r="BH1822" s="19">
        <v>0.88200000000000001</v>
      </c>
      <c r="BI1822" s="19">
        <v>0.93600000000000005</v>
      </c>
      <c r="BJ1822" s="19">
        <v>0.99299999999999999</v>
      </c>
      <c r="BK1822" s="19">
        <v>0.76700000000000002</v>
      </c>
      <c r="BL1822" s="19"/>
      <c r="BM1822" s="19">
        <v>1.1000000000000001</v>
      </c>
      <c r="BN1822" s="19">
        <v>0.89700000000000002</v>
      </c>
      <c r="BO1822" s="19">
        <v>1.117</v>
      </c>
      <c r="BP1822" s="19">
        <v>0.77700000000000002</v>
      </c>
      <c r="BQ1822" s="19">
        <v>0.84899999999999998</v>
      </c>
      <c r="BR1822" s="19">
        <v>0.66200000000000003</v>
      </c>
      <c r="BS1822" s="19">
        <v>1.016</v>
      </c>
      <c r="BT1822" s="19">
        <v>2.1</v>
      </c>
      <c r="BU1822" s="19">
        <v>1.1970000000000001</v>
      </c>
      <c r="BV1822" s="19">
        <v>0.83099999999999996</v>
      </c>
      <c r="BW1822" s="19">
        <v>0.92900000000000005</v>
      </c>
      <c r="BX1822" s="19">
        <v>1.246</v>
      </c>
      <c r="BY1822" s="19">
        <v>1.397</v>
      </c>
      <c r="BZ1822" s="19">
        <v>0.78200000000000003</v>
      </c>
      <c r="CA1822" s="19">
        <v>0.89</v>
      </c>
      <c r="CB1822" s="19">
        <v>1.0660000000000001</v>
      </c>
      <c r="CC1822" s="19">
        <v>1.282</v>
      </c>
      <c r="CD1822" s="19">
        <v>1.01</v>
      </c>
      <c r="CE1822" s="19"/>
      <c r="CF1822" s="19">
        <v>0.9</v>
      </c>
      <c r="CG1822" s="19">
        <v>1.165</v>
      </c>
      <c r="CH1822" s="19">
        <v>1.0529999999999999</v>
      </c>
      <c r="CI1822" s="19">
        <v>1.097</v>
      </c>
      <c r="CJ1822" s="19">
        <v>0.85399999999999998</v>
      </c>
      <c r="CK1822" s="19">
        <v>0.79100000000000004</v>
      </c>
      <c r="CL1822" s="19">
        <v>0.92900000000000005</v>
      </c>
      <c r="CM1822" s="19">
        <v>0.85599999999999998</v>
      </c>
      <c r="CN1822" s="19">
        <v>1.0529999999999999</v>
      </c>
      <c r="CO1822" s="19">
        <v>1.0309999999999999</v>
      </c>
      <c r="CP1822" s="19">
        <v>0.64900000000000002</v>
      </c>
      <c r="CQ1822" s="19">
        <v>0.80600000000000005</v>
      </c>
      <c r="CR1822" s="19">
        <v>0.88600000000000001</v>
      </c>
      <c r="CS1822" s="19">
        <v>0.78300000000000003</v>
      </c>
      <c r="CT1822" s="19">
        <v>0.85199999999999998</v>
      </c>
      <c r="CU1822" s="19">
        <v>0.83699999999999997</v>
      </c>
      <c r="CV1822" s="19">
        <v>0.91</v>
      </c>
      <c r="CW1822" s="19">
        <v>0.96799999999999997</v>
      </c>
    </row>
    <row r="1823" spans="1:101" s="1" customFormat="1" ht="15" x14ac:dyDescent="0.2">
      <c r="A1823" s="19">
        <v>3050</v>
      </c>
      <c r="B1823" s="19">
        <v>586.4</v>
      </c>
      <c r="C1823" s="19">
        <v>1586.4</v>
      </c>
      <c r="D1823" s="19">
        <v>501.10079999999999</v>
      </c>
      <c r="E1823" s="19">
        <v>503.1062</v>
      </c>
      <c r="F1823" s="19">
        <v>267.04250000000002</v>
      </c>
      <c r="G1823" s="20">
        <v>4822</v>
      </c>
      <c r="H1823" s="19">
        <v>1</v>
      </c>
      <c r="I1823" s="19">
        <v>1</v>
      </c>
      <c r="J1823" s="19" t="s">
        <v>103</v>
      </c>
      <c r="M1823" s="10"/>
      <c r="N1823" s="10"/>
      <c r="U1823" s="21">
        <v>0</v>
      </c>
      <c r="V1823" s="21">
        <v>14</v>
      </c>
      <c r="W1823" s="21">
        <v>314</v>
      </c>
      <c r="X1823" s="19">
        <v>0.05</v>
      </c>
      <c r="Y1823" s="19">
        <v>0.88200000000000001</v>
      </c>
      <c r="Z1823" s="19">
        <v>1.373</v>
      </c>
      <c r="AA1823" s="19">
        <v>0.874</v>
      </c>
      <c r="AB1823" s="22">
        <f t="shared" si="452"/>
        <v>0.8993888888888889</v>
      </c>
      <c r="AC1823" s="22">
        <f t="shared" si="453"/>
        <v>0.89883333333333348</v>
      </c>
      <c r="AD1823" s="22">
        <f t="shared" si="454"/>
        <v>0.93794444444444436</v>
      </c>
      <c r="AE1823" s="22">
        <f t="shared" si="455"/>
        <v>1.0006180851721365</v>
      </c>
      <c r="AF1823" s="22">
        <f t="shared" si="456"/>
        <v>0.95889356157081096</v>
      </c>
      <c r="AG1823" s="22">
        <f t="shared" si="457"/>
        <v>8.9143295031469396E-4</v>
      </c>
      <c r="AH1823" s="22">
        <f t="shared" si="458"/>
        <v>-6.0557411777652857E-2</v>
      </c>
      <c r="AI1823" s="22">
        <f t="shared" si="459"/>
        <v>-4.0856477434952293E-3</v>
      </c>
      <c r="AJ1823" s="22">
        <f t="shared" si="460"/>
        <v>-0.30155443077370103</v>
      </c>
      <c r="AK1823" s="22">
        <f t="shared" si="465"/>
        <v>0</v>
      </c>
      <c r="AL1823" s="22" t="str">
        <f t="shared" si="461"/>
        <v>Lowering</v>
      </c>
      <c r="AM1823" s="24">
        <f t="shared" si="462"/>
        <v>0.99063656098523833</v>
      </c>
      <c r="AN1823" s="24">
        <f t="shared" si="463"/>
        <v>0.49939658616851956</v>
      </c>
      <c r="AO1823" s="25">
        <v>0.22664100000000001</v>
      </c>
      <c r="AP1823" s="24">
        <f t="shared" si="464"/>
        <v>0.49939658616851956</v>
      </c>
      <c r="AQ1823" s="25">
        <v>0.68450599999999995</v>
      </c>
      <c r="AR1823" s="25">
        <v>0.78940200000000005</v>
      </c>
      <c r="AS1823" s="19">
        <v>3050</v>
      </c>
      <c r="AT1823" s="19">
        <v>0.81100000000000005</v>
      </c>
      <c r="AU1823" s="19">
        <v>0.95599999999999996</v>
      </c>
      <c r="AV1823" s="19">
        <v>0.90400000000000003</v>
      </c>
      <c r="AW1823" s="19">
        <v>0.74099999999999999</v>
      </c>
      <c r="AX1823" s="19">
        <v>0.85199999999999998</v>
      </c>
      <c r="AY1823" s="19">
        <v>0.69199999999999995</v>
      </c>
      <c r="AZ1823" s="19">
        <v>0.8</v>
      </c>
      <c r="BA1823" s="19">
        <v>1.371</v>
      </c>
      <c r="BB1823" s="19">
        <v>0.73</v>
      </c>
      <c r="BC1823" s="19">
        <v>0.81599999999999995</v>
      </c>
      <c r="BD1823" s="19">
        <v>1.0329999999999999</v>
      </c>
      <c r="BE1823" s="19">
        <v>0.92600000000000005</v>
      </c>
      <c r="BF1823" s="19">
        <v>0.76800000000000002</v>
      </c>
      <c r="BG1823" s="19">
        <v>0.82599999999999996</v>
      </c>
      <c r="BH1823" s="19">
        <v>0.97499999999999998</v>
      </c>
      <c r="BI1823" s="19">
        <v>0.89800000000000002</v>
      </c>
      <c r="BJ1823" s="19">
        <v>1.077</v>
      </c>
      <c r="BK1823" s="19">
        <v>1.0129999999999999</v>
      </c>
      <c r="BL1823" s="19"/>
      <c r="BM1823" s="19">
        <v>0.79900000000000004</v>
      </c>
      <c r="BN1823" s="19">
        <v>0.999</v>
      </c>
      <c r="BO1823" s="19">
        <v>0.85399999999999998</v>
      </c>
      <c r="BP1823" s="19">
        <v>0.74099999999999999</v>
      </c>
      <c r="BQ1823" s="19">
        <v>0.92400000000000004</v>
      </c>
      <c r="BR1823" s="19">
        <v>0.94599999999999995</v>
      </c>
      <c r="BS1823" s="19">
        <v>0.81</v>
      </c>
      <c r="BT1823" s="19">
        <v>0.68</v>
      </c>
      <c r="BU1823" s="19">
        <v>0.94099999999999995</v>
      </c>
      <c r="BV1823" s="19">
        <v>1.198</v>
      </c>
      <c r="BW1823" s="19">
        <v>0.91900000000000004</v>
      </c>
      <c r="BX1823" s="19">
        <v>0.97399999999999998</v>
      </c>
      <c r="BY1823" s="19">
        <v>0.79400000000000004</v>
      </c>
      <c r="BZ1823" s="19">
        <v>0.86499999999999999</v>
      </c>
      <c r="CA1823" s="19">
        <v>0.84299999999999997</v>
      </c>
      <c r="CB1823" s="19">
        <v>0.91900000000000004</v>
      </c>
      <c r="CC1823" s="19">
        <v>0.996</v>
      </c>
      <c r="CD1823" s="19">
        <v>0.97699999999999998</v>
      </c>
      <c r="CE1823" s="19"/>
      <c r="CF1823" s="19">
        <v>1.0009999999999999</v>
      </c>
      <c r="CG1823" s="19">
        <v>0.94699999999999995</v>
      </c>
      <c r="CH1823" s="19">
        <v>1.046</v>
      </c>
      <c r="CI1823" s="19">
        <v>0.86899999999999999</v>
      </c>
      <c r="CJ1823" s="19">
        <v>0.90300000000000002</v>
      </c>
      <c r="CK1823" s="19">
        <v>0.68400000000000005</v>
      </c>
      <c r="CL1823" s="19">
        <v>0.71</v>
      </c>
      <c r="CM1823" s="19">
        <v>1.2769999999999999</v>
      </c>
      <c r="CN1823" s="19">
        <v>0.95699999999999996</v>
      </c>
      <c r="CO1823" s="19">
        <v>0.97299999999999998</v>
      </c>
      <c r="CP1823" s="19">
        <v>1.1890000000000001</v>
      </c>
      <c r="CQ1823" s="19">
        <v>0.95299999999999996</v>
      </c>
      <c r="CR1823" s="19">
        <v>0.81399999999999995</v>
      </c>
      <c r="CS1823" s="19">
        <v>0.78200000000000003</v>
      </c>
      <c r="CT1823" s="19">
        <v>0.748</v>
      </c>
      <c r="CU1823" s="19">
        <v>0.78300000000000003</v>
      </c>
      <c r="CV1823" s="19">
        <v>0.96799999999999997</v>
      </c>
      <c r="CW1823" s="19">
        <v>1.2789999999999999</v>
      </c>
    </row>
    <row r="1824" spans="1:101" s="1" customFormat="1" ht="15" x14ac:dyDescent="0.2">
      <c r="A1824" s="19">
        <v>3053</v>
      </c>
      <c r="B1824" s="19">
        <v>587.5</v>
      </c>
      <c r="C1824" s="19">
        <v>1588.4</v>
      </c>
      <c r="D1824" s="19">
        <v>315.58969999999999</v>
      </c>
      <c r="E1824" s="19">
        <v>317.59649999999999</v>
      </c>
      <c r="F1824" s="19">
        <v>163.06280000000001</v>
      </c>
      <c r="G1824" s="20">
        <v>189757.193</v>
      </c>
      <c r="H1824" s="19">
        <v>2</v>
      </c>
      <c r="I1824" s="19">
        <v>2</v>
      </c>
      <c r="J1824" s="19" t="s">
        <v>109</v>
      </c>
      <c r="M1824" s="10"/>
      <c r="N1824" s="10"/>
      <c r="U1824" s="21">
        <v>2</v>
      </c>
      <c r="V1824" s="21">
        <v>31</v>
      </c>
      <c r="W1824" s="21">
        <v>306</v>
      </c>
      <c r="X1824" s="19">
        <v>0.05</v>
      </c>
      <c r="Y1824" s="19">
        <v>0.245</v>
      </c>
      <c r="Z1824" s="19">
        <v>0.29699999999999999</v>
      </c>
      <c r="AA1824" s="19">
        <v>0.30599999999999999</v>
      </c>
      <c r="AB1824" s="22">
        <f t="shared" si="452"/>
        <v>0.36938888888888888</v>
      </c>
      <c r="AC1824" s="22">
        <f t="shared" si="453"/>
        <v>0.38561111111111113</v>
      </c>
      <c r="AD1824" s="22">
        <f t="shared" si="454"/>
        <v>0.31461111111111112</v>
      </c>
      <c r="AE1824" s="22">
        <f t="shared" si="455"/>
        <v>0.95793113384238571</v>
      </c>
      <c r="AF1824" s="22">
        <f t="shared" si="456"/>
        <v>1.1741126611336747</v>
      </c>
      <c r="AG1824" s="22">
        <f t="shared" si="457"/>
        <v>-6.2006151280033804E-2</v>
      </c>
      <c r="AH1824" s="22">
        <f t="shared" si="458"/>
        <v>0.23157084785223098</v>
      </c>
      <c r="AI1824" s="22">
        <f t="shared" si="459"/>
        <v>-0.18091545610787774</v>
      </c>
      <c r="AJ1824" s="22">
        <f t="shared" si="460"/>
        <v>-1.007337906588101</v>
      </c>
      <c r="AK1824" s="22">
        <f t="shared" si="465"/>
        <v>0</v>
      </c>
      <c r="AL1824" s="22" t="str">
        <f t="shared" si="461"/>
        <v>Increase</v>
      </c>
      <c r="AM1824" s="24">
        <f t="shared" si="462"/>
        <v>0.65930222879159062</v>
      </c>
      <c r="AN1824" s="24">
        <f t="shared" si="463"/>
        <v>9.8324578515715078E-2</v>
      </c>
      <c r="AO1824" s="25">
        <v>0.443664</v>
      </c>
      <c r="AP1824" s="24">
        <f t="shared" si="464"/>
        <v>9.8324578515715078E-2</v>
      </c>
      <c r="AQ1824" s="25">
        <v>1.19367</v>
      </c>
      <c r="AR1824" s="25">
        <v>1.0933900000000001</v>
      </c>
      <c r="AS1824" s="19">
        <v>3053</v>
      </c>
      <c r="AT1824" s="19">
        <v>0.52600000000000002</v>
      </c>
      <c r="AU1824" s="19">
        <v>0.32700000000000001</v>
      </c>
      <c r="AV1824" s="19">
        <v>0.38200000000000001</v>
      </c>
      <c r="AW1824" s="19">
        <v>0.33100000000000002</v>
      </c>
      <c r="AX1824" s="19">
        <v>0.36399999999999999</v>
      </c>
      <c r="AY1824" s="19">
        <v>0.41299999999999998</v>
      </c>
      <c r="AZ1824" s="19">
        <v>0.42099999999999999</v>
      </c>
      <c r="BA1824" s="19">
        <v>0.28499999999999998</v>
      </c>
      <c r="BB1824" s="19">
        <v>0.41199999999999998</v>
      </c>
      <c r="BC1824" s="19">
        <v>0.46800000000000003</v>
      </c>
      <c r="BD1824" s="19">
        <v>0.27</v>
      </c>
      <c r="BE1824" s="19">
        <v>0.44500000000000001</v>
      </c>
      <c r="BF1824" s="19">
        <v>0.27300000000000002</v>
      </c>
      <c r="BG1824" s="19">
        <v>0.63700000000000001</v>
      </c>
      <c r="BH1824" s="19">
        <v>0.19400000000000001</v>
      </c>
      <c r="BI1824" s="19">
        <v>0.23899999999999999</v>
      </c>
      <c r="BJ1824" s="19">
        <v>0.25800000000000001</v>
      </c>
      <c r="BK1824" s="19">
        <v>0.40400000000000003</v>
      </c>
      <c r="BL1824" s="19"/>
      <c r="BM1824" s="19">
        <v>0.32</v>
      </c>
      <c r="BN1824" s="19">
        <v>0.36699999999999999</v>
      </c>
      <c r="BO1824" s="19">
        <v>0.67700000000000005</v>
      </c>
      <c r="BP1824" s="19">
        <v>0.41799999999999998</v>
      </c>
      <c r="BQ1824" s="19">
        <v>0.28999999999999998</v>
      </c>
      <c r="BR1824" s="19">
        <v>0.26200000000000001</v>
      </c>
      <c r="BS1824" s="19">
        <v>0.376</v>
      </c>
      <c r="BT1824" s="19">
        <v>0.47899999999999998</v>
      </c>
      <c r="BU1824" s="19">
        <v>0.254</v>
      </c>
      <c r="BV1824" s="19">
        <v>0.35499999999999998</v>
      </c>
      <c r="BW1824" s="19">
        <v>0.28100000000000003</v>
      </c>
      <c r="BX1824" s="19">
        <v>0.29499999999999998</v>
      </c>
      <c r="BY1824" s="19">
        <v>0.501</v>
      </c>
      <c r="BZ1824" s="19">
        <v>0.443</v>
      </c>
      <c r="CA1824" s="19">
        <v>0.42</v>
      </c>
      <c r="CB1824" s="19">
        <v>0.45</v>
      </c>
      <c r="CC1824" s="19">
        <v>0.29099999999999998</v>
      </c>
      <c r="CD1824" s="19">
        <v>0.46200000000000002</v>
      </c>
      <c r="CE1824" s="19"/>
      <c r="CF1824" s="19">
        <v>0.33200000000000002</v>
      </c>
      <c r="CG1824" s="19">
        <v>0.32700000000000001</v>
      </c>
      <c r="CH1824" s="19">
        <v>0.47199999999999998</v>
      </c>
      <c r="CI1824" s="19">
        <v>0.32900000000000001</v>
      </c>
      <c r="CJ1824" s="19">
        <v>0.22800000000000001</v>
      </c>
      <c r="CK1824" s="19">
        <v>0.253</v>
      </c>
      <c r="CL1824" s="19">
        <v>0.29399999999999998</v>
      </c>
      <c r="CM1824" s="19">
        <v>0.189</v>
      </c>
      <c r="CN1824" s="19">
        <v>0.20399999999999999</v>
      </c>
      <c r="CO1824" s="19">
        <v>0.307</v>
      </c>
      <c r="CP1824" s="19">
        <v>0.28499999999999998</v>
      </c>
      <c r="CQ1824" s="19">
        <v>0.26900000000000002</v>
      </c>
      <c r="CR1824" s="19">
        <v>0.36599999999999999</v>
      </c>
      <c r="CS1824" s="19">
        <v>0.34499999999999997</v>
      </c>
      <c r="CT1824" s="19">
        <v>0.38700000000000001</v>
      </c>
      <c r="CU1824" s="19">
        <v>0.45</v>
      </c>
      <c r="CV1824" s="19">
        <v>0.38900000000000001</v>
      </c>
      <c r="CW1824" s="19">
        <v>0.23699999999999999</v>
      </c>
    </row>
    <row r="1825" spans="1:101" s="1" customFormat="1" ht="15" x14ac:dyDescent="0.2">
      <c r="A1825" s="19">
        <v>3054</v>
      </c>
      <c r="B1825" s="19">
        <v>587.29999999999995</v>
      </c>
      <c r="C1825" s="19">
        <v>1588.4</v>
      </c>
      <c r="D1825" s="19">
        <v>577.16039999999998</v>
      </c>
      <c r="E1825" s="19">
        <v>581.17409999999995</v>
      </c>
      <c r="F1825" s="19">
        <v>110.051</v>
      </c>
      <c r="G1825" s="20">
        <v>6349</v>
      </c>
      <c r="H1825" s="19">
        <v>1</v>
      </c>
      <c r="I1825" s="19">
        <v>2</v>
      </c>
      <c r="J1825" s="19" t="s">
        <v>117</v>
      </c>
      <c r="M1825" s="10"/>
      <c r="N1825" s="10"/>
      <c r="U1825" s="21">
        <v>0</v>
      </c>
      <c r="V1825" s="21">
        <v>0</v>
      </c>
      <c r="W1825" s="21">
        <v>23</v>
      </c>
      <c r="X1825" s="19">
        <v>0.05</v>
      </c>
      <c r="Y1825" s="19">
        <v>1.1100000000000001</v>
      </c>
      <c r="Z1825" s="19">
        <v>1.129</v>
      </c>
      <c r="AA1825" s="19">
        <v>1.1180000000000001</v>
      </c>
      <c r="AB1825" s="22">
        <f t="shared" si="452"/>
        <v>1.1296666666666664</v>
      </c>
      <c r="AC1825" s="22">
        <f t="shared" si="453"/>
        <v>1.1038888888888887</v>
      </c>
      <c r="AD1825" s="22">
        <f t="shared" si="454"/>
        <v>1.0487222222222223</v>
      </c>
      <c r="AE1825" s="22">
        <f t="shared" si="455"/>
        <v>1.0233517866129842</v>
      </c>
      <c r="AF1825" s="22">
        <f t="shared" si="456"/>
        <v>1.077183874556338</v>
      </c>
      <c r="AG1825" s="22">
        <f t="shared" si="457"/>
        <v>3.330217006811774E-2</v>
      </c>
      <c r="AH1825" s="22">
        <f t="shared" si="458"/>
        <v>0.10726453796769388</v>
      </c>
      <c r="AI1825" s="22">
        <f t="shared" si="459"/>
        <v>-0.2318498364566465</v>
      </c>
      <c r="AJ1825" s="22">
        <f t="shared" si="460"/>
        <v>-1.3773865690979592</v>
      </c>
      <c r="AK1825" s="22">
        <f t="shared" si="465"/>
        <v>0</v>
      </c>
      <c r="AL1825" s="22" t="str">
        <f t="shared" si="461"/>
        <v>Lowering</v>
      </c>
      <c r="AM1825" s="24">
        <f t="shared" si="462"/>
        <v>0.58634086522886186</v>
      </c>
      <c r="AN1825" s="24">
        <f t="shared" si="463"/>
        <v>4.1938551929620621E-2</v>
      </c>
      <c r="AO1825" s="25">
        <v>0.41779500000000003</v>
      </c>
      <c r="AP1825" s="24">
        <f t="shared" si="464"/>
        <v>4.1938551929620621E-2</v>
      </c>
      <c r="AQ1825" s="25">
        <v>1.1130899999999999</v>
      </c>
      <c r="AR1825" s="25">
        <v>1.0495399999999999</v>
      </c>
      <c r="AS1825" s="19">
        <v>3054</v>
      </c>
      <c r="AT1825" s="19">
        <v>1.0860000000000001</v>
      </c>
      <c r="AU1825" s="19">
        <v>0.996</v>
      </c>
      <c r="AV1825" s="19">
        <v>1.0529999999999999</v>
      </c>
      <c r="AW1825" s="19">
        <v>0.96399999999999997</v>
      </c>
      <c r="AX1825" s="19">
        <v>0.89300000000000002</v>
      </c>
      <c r="AY1825" s="19">
        <v>1.153</v>
      </c>
      <c r="AZ1825" s="19">
        <v>1.147</v>
      </c>
      <c r="BA1825" s="19">
        <v>1.111</v>
      </c>
      <c r="BB1825" s="19">
        <v>1.0760000000000001</v>
      </c>
      <c r="BC1825" s="19">
        <v>1.258</v>
      </c>
      <c r="BD1825" s="19">
        <v>1.45</v>
      </c>
      <c r="BE1825" s="19">
        <v>1.24</v>
      </c>
      <c r="BF1825" s="19">
        <v>1.2230000000000001</v>
      </c>
      <c r="BG1825" s="19">
        <v>1.0720000000000001</v>
      </c>
      <c r="BH1825" s="19">
        <v>1.1439999999999999</v>
      </c>
      <c r="BI1825" s="19">
        <v>1.2170000000000001</v>
      </c>
      <c r="BJ1825" s="19">
        <v>1.208</v>
      </c>
      <c r="BK1825" s="19">
        <v>1.0429999999999999</v>
      </c>
      <c r="BL1825" s="19"/>
      <c r="BM1825" s="19">
        <v>0.84299999999999997</v>
      </c>
      <c r="BN1825" s="19">
        <v>1.097</v>
      </c>
      <c r="BO1825" s="19">
        <v>1.2210000000000001</v>
      </c>
      <c r="BP1825" s="19">
        <v>1.1819999999999999</v>
      </c>
      <c r="BQ1825" s="19">
        <v>0.80300000000000005</v>
      </c>
      <c r="BR1825" s="19">
        <v>0.90200000000000002</v>
      </c>
      <c r="BS1825" s="19">
        <v>1.0669999999999999</v>
      </c>
      <c r="BT1825" s="19">
        <v>1.075</v>
      </c>
      <c r="BU1825" s="19">
        <v>1.2090000000000001</v>
      </c>
      <c r="BV1825" s="19">
        <v>1.0209999999999999</v>
      </c>
      <c r="BW1825" s="19">
        <v>1.3520000000000001</v>
      </c>
      <c r="BX1825" s="19">
        <v>1.073</v>
      </c>
      <c r="BY1825" s="19">
        <v>1.3720000000000001</v>
      </c>
      <c r="BZ1825" s="19">
        <v>1.0369999999999999</v>
      </c>
      <c r="CA1825" s="19">
        <v>1.099</v>
      </c>
      <c r="CB1825" s="19">
        <v>1.1930000000000001</v>
      </c>
      <c r="CC1825" s="19">
        <v>1.1970000000000001</v>
      </c>
      <c r="CD1825" s="19">
        <v>1.127</v>
      </c>
      <c r="CE1825" s="19"/>
      <c r="CF1825" s="19">
        <v>0.92100000000000004</v>
      </c>
      <c r="CG1825" s="19">
        <v>1.038</v>
      </c>
      <c r="CH1825" s="19">
        <v>0.96599999999999997</v>
      </c>
      <c r="CI1825" s="19">
        <v>1.085</v>
      </c>
      <c r="CJ1825" s="19">
        <v>0.89</v>
      </c>
      <c r="CK1825" s="19">
        <v>1.002</v>
      </c>
      <c r="CL1825" s="19">
        <v>0.88600000000000001</v>
      </c>
      <c r="CM1825" s="19">
        <v>1.0940000000000001</v>
      </c>
      <c r="CN1825" s="19">
        <v>1.1870000000000001</v>
      </c>
      <c r="CO1825" s="19">
        <v>1.127</v>
      </c>
      <c r="CP1825" s="19">
        <v>0.94499999999999995</v>
      </c>
      <c r="CQ1825" s="19">
        <v>1.1659999999999999</v>
      </c>
      <c r="CR1825" s="19">
        <v>1.171</v>
      </c>
      <c r="CS1825" s="19">
        <v>1.0580000000000001</v>
      </c>
      <c r="CT1825" s="19">
        <v>1.1599999999999999</v>
      </c>
      <c r="CU1825" s="19">
        <v>1.0309999999999999</v>
      </c>
      <c r="CV1825" s="19">
        <v>1.143</v>
      </c>
      <c r="CW1825" s="19">
        <v>1.0069999999999999</v>
      </c>
    </row>
    <row r="1826" spans="1:101" s="1" customFormat="1" ht="15" x14ac:dyDescent="0.2">
      <c r="A1826" s="19">
        <v>3055</v>
      </c>
      <c r="B1826" s="19">
        <v>587.4</v>
      </c>
      <c r="C1826" s="19">
        <v>1588.5</v>
      </c>
      <c r="D1826" s="19">
        <v>333.06650000000002</v>
      </c>
      <c r="E1826" s="19">
        <v>335.0736</v>
      </c>
      <c r="F1826" s="19">
        <v>99.008099999999999</v>
      </c>
      <c r="G1826" s="20">
        <v>3960</v>
      </c>
      <c r="H1826" s="19">
        <v>1</v>
      </c>
      <c r="I1826" s="19">
        <v>1</v>
      </c>
      <c r="J1826" s="19" t="s">
        <v>117</v>
      </c>
      <c r="M1826" s="10"/>
      <c r="N1826" s="10"/>
      <c r="U1826" s="21">
        <v>0</v>
      </c>
      <c r="V1826" s="21">
        <v>0</v>
      </c>
      <c r="W1826" s="21">
        <v>67</v>
      </c>
      <c r="X1826" s="19">
        <v>0.05</v>
      </c>
      <c r="Y1826" s="19">
        <v>1.179</v>
      </c>
      <c r="Z1826" s="19">
        <v>1.157</v>
      </c>
      <c r="AA1826" s="19">
        <v>1.512</v>
      </c>
      <c r="AB1826" s="22">
        <f t="shared" si="452"/>
        <v>0.82700000000000007</v>
      </c>
      <c r="AC1826" s="22">
        <f t="shared" si="453"/>
        <v>1.1913888888888891</v>
      </c>
      <c r="AD1826" s="22">
        <f t="shared" si="454"/>
        <v>1.0068333333333337</v>
      </c>
      <c r="AE1826" s="22">
        <f t="shared" si="455"/>
        <v>0.69414782000466302</v>
      </c>
      <c r="AF1826" s="22">
        <f t="shared" si="456"/>
        <v>0.82138718755172957</v>
      </c>
      <c r="AG1826" s="22">
        <f t="shared" si="457"/>
        <v>-0.52668517490933175</v>
      </c>
      <c r="AH1826" s="22">
        <f t="shared" si="458"/>
        <v>-0.28386565134412872</v>
      </c>
      <c r="AI1826" s="22">
        <f t="shared" si="459"/>
        <v>-2.4116235198950018</v>
      </c>
      <c r="AJ1826" s="22">
        <f t="shared" si="460"/>
        <v>-1.5152879529637728</v>
      </c>
      <c r="AK1826" s="22">
        <f t="shared" si="465"/>
        <v>0</v>
      </c>
      <c r="AL1826" s="22" t="str">
        <f t="shared" si="461"/>
        <v>Increase</v>
      </c>
      <c r="AM1826" s="24">
        <f t="shared" si="462"/>
        <v>3.8759349540159575E-3</v>
      </c>
      <c r="AN1826" s="24">
        <f t="shared" si="463"/>
        <v>3.0528962612728552E-2</v>
      </c>
      <c r="AO1826" s="25">
        <v>1.4997199999999999</v>
      </c>
      <c r="AP1826" s="24">
        <f t="shared" si="464"/>
        <v>3.0528962612728552E-2</v>
      </c>
      <c r="AQ1826" s="25">
        <v>1.3997900000000001</v>
      </c>
      <c r="AR1826" s="25">
        <v>1.27546</v>
      </c>
      <c r="AS1826" s="19">
        <v>3055</v>
      </c>
      <c r="AT1826" s="19">
        <v>0.64100000000000001</v>
      </c>
      <c r="AU1826" s="19">
        <v>0.67400000000000004</v>
      </c>
      <c r="AV1826" s="19">
        <v>0.92900000000000005</v>
      </c>
      <c r="AW1826" s="19">
        <v>0.626</v>
      </c>
      <c r="AX1826" s="19">
        <v>0.52600000000000002</v>
      </c>
      <c r="AY1826" s="19">
        <v>1.1910000000000001</v>
      </c>
      <c r="AZ1826" s="19">
        <v>1.0069999999999999</v>
      </c>
      <c r="BA1826" s="19">
        <v>0.89400000000000002</v>
      </c>
      <c r="BB1826" s="19">
        <v>0.70899999999999996</v>
      </c>
      <c r="BC1826" s="19">
        <v>0.69299999999999995</v>
      </c>
      <c r="BD1826" s="19">
        <v>0.746</v>
      </c>
      <c r="BE1826" s="19">
        <v>0.58499999999999996</v>
      </c>
      <c r="BF1826" s="19">
        <v>0.67800000000000005</v>
      </c>
      <c r="BG1826" s="19">
        <v>0.92200000000000004</v>
      </c>
      <c r="BH1826" s="19">
        <v>0.65700000000000003</v>
      </c>
      <c r="BI1826" s="19">
        <v>1.4079999999999999</v>
      </c>
      <c r="BJ1826" s="19">
        <v>1.036</v>
      </c>
      <c r="BK1826" s="19">
        <v>0.96399999999999997</v>
      </c>
      <c r="BL1826" s="19"/>
      <c r="BM1826" s="19">
        <v>1.5109999999999999</v>
      </c>
      <c r="BN1826" s="19">
        <v>1.014</v>
      </c>
      <c r="BO1826" s="19">
        <v>2.4350000000000001</v>
      </c>
      <c r="BP1826" s="19">
        <v>1.222</v>
      </c>
      <c r="BQ1826" s="19">
        <v>1.1930000000000001</v>
      </c>
      <c r="BR1826" s="19">
        <v>1.1060000000000001</v>
      </c>
      <c r="BS1826" s="19">
        <v>0.86399999999999999</v>
      </c>
      <c r="BT1826" s="19">
        <v>1.734</v>
      </c>
      <c r="BU1826" s="19">
        <v>0.85899999999999999</v>
      </c>
      <c r="BV1826" s="19">
        <v>0.624</v>
      </c>
      <c r="BW1826" s="19">
        <v>1.5780000000000001</v>
      </c>
      <c r="BX1826" s="19">
        <v>1.212</v>
      </c>
      <c r="BY1826" s="19">
        <v>1.329</v>
      </c>
      <c r="BZ1826" s="19">
        <v>1.1359999999999999</v>
      </c>
      <c r="CA1826" s="19">
        <v>0.748</v>
      </c>
      <c r="CB1826" s="19">
        <v>0.82699999999999996</v>
      </c>
      <c r="CC1826" s="19">
        <v>0.875</v>
      </c>
      <c r="CD1826" s="19">
        <v>1.1779999999999999</v>
      </c>
      <c r="CE1826" s="19"/>
      <c r="CF1826" s="19">
        <v>0.86699999999999999</v>
      </c>
      <c r="CG1826" s="19">
        <v>0.95699999999999996</v>
      </c>
      <c r="CH1826" s="19">
        <v>0.76900000000000002</v>
      </c>
      <c r="CI1826" s="19">
        <v>1.2290000000000001</v>
      </c>
      <c r="CJ1826" s="19">
        <v>1.4139999999999999</v>
      </c>
      <c r="CK1826" s="19">
        <v>0.9</v>
      </c>
      <c r="CL1826" s="19">
        <v>1.1759999999999999</v>
      </c>
      <c r="CM1826" s="19">
        <v>1.1060000000000001</v>
      </c>
      <c r="CN1826" s="19">
        <v>1.532</v>
      </c>
      <c r="CO1826" s="19">
        <v>0.61199999999999999</v>
      </c>
      <c r="CP1826" s="19">
        <v>0.94499999999999995</v>
      </c>
      <c r="CQ1826" s="19">
        <v>1.085</v>
      </c>
      <c r="CR1826" s="19">
        <v>0.93100000000000005</v>
      </c>
      <c r="CS1826" s="19">
        <v>0.72599999999999998</v>
      </c>
      <c r="CT1826" s="19">
        <v>0.88600000000000001</v>
      </c>
      <c r="CU1826" s="19">
        <v>0.91400000000000003</v>
      </c>
      <c r="CV1826" s="19">
        <v>0.79100000000000004</v>
      </c>
      <c r="CW1826" s="19">
        <v>1.2829999999999999</v>
      </c>
    </row>
    <row r="1827" spans="1:101" s="1" customFormat="1" ht="15" x14ac:dyDescent="0.2">
      <c r="A1827" s="19">
        <v>3056</v>
      </c>
      <c r="B1827" s="19">
        <v>587.5</v>
      </c>
      <c r="C1827" s="19">
        <v>1588.5</v>
      </c>
      <c r="D1827" s="19">
        <v>320.11869999999999</v>
      </c>
      <c r="E1827" s="19">
        <v>322.12549999999999</v>
      </c>
      <c r="F1827" s="19">
        <v>172.1207</v>
      </c>
      <c r="G1827" s="20">
        <v>8822.4</v>
      </c>
      <c r="H1827" s="19">
        <v>2</v>
      </c>
      <c r="I1827" s="19">
        <v>2</v>
      </c>
      <c r="J1827" s="19" t="s">
        <v>103</v>
      </c>
      <c r="M1827" s="10"/>
      <c r="N1827" s="10"/>
      <c r="U1827" s="21">
        <v>0</v>
      </c>
      <c r="V1827" s="21">
        <v>6</v>
      </c>
      <c r="W1827" s="21">
        <v>149</v>
      </c>
      <c r="X1827" s="19">
        <v>0.05</v>
      </c>
      <c r="Y1827" s="19">
        <v>1.0029999999999999</v>
      </c>
      <c r="Z1827" s="19">
        <v>1.091</v>
      </c>
      <c r="AA1827" s="19">
        <v>0.98099999999999998</v>
      </c>
      <c r="AB1827" s="22">
        <f t="shared" si="452"/>
        <v>1.2797222222222222</v>
      </c>
      <c r="AC1827" s="22">
        <f t="shared" si="453"/>
        <v>1.2574444444444444</v>
      </c>
      <c r="AD1827" s="22">
        <f t="shared" si="454"/>
        <v>1.1011111111111109</v>
      </c>
      <c r="AE1827" s="22">
        <f t="shared" si="455"/>
        <v>1.0177167093752761</v>
      </c>
      <c r="AF1827" s="22">
        <f t="shared" si="456"/>
        <v>1.1622098890010093</v>
      </c>
      <c r="AG1827" s="22">
        <f t="shared" si="457"/>
        <v>2.5336030119813335E-2</v>
      </c>
      <c r="AH1827" s="22">
        <f t="shared" si="458"/>
        <v>0.21687063541772306</v>
      </c>
      <c r="AI1827" s="22">
        <f t="shared" si="459"/>
        <v>-5.0412792898826823E-2</v>
      </c>
      <c r="AJ1827" s="22">
        <f t="shared" si="460"/>
        <v>-1.0422699691860238</v>
      </c>
      <c r="AK1827" s="22">
        <f t="shared" si="465"/>
        <v>0</v>
      </c>
      <c r="AL1827" s="22" t="str">
        <f t="shared" si="461"/>
        <v>Lowering</v>
      </c>
      <c r="AM1827" s="24">
        <f t="shared" si="462"/>
        <v>0.89040421480364673</v>
      </c>
      <c r="AN1827" s="24">
        <f t="shared" si="463"/>
        <v>9.0725637976805149E-2</v>
      </c>
      <c r="AO1827" s="25">
        <v>0.70183600000000002</v>
      </c>
      <c r="AP1827" s="24">
        <f t="shared" si="464"/>
        <v>9.0725637976805149E-2</v>
      </c>
      <c r="AQ1827" s="25">
        <v>1.2905</v>
      </c>
      <c r="AR1827" s="25">
        <v>1.15764</v>
      </c>
      <c r="AS1827" s="19">
        <v>3056</v>
      </c>
      <c r="AT1827" s="19">
        <v>1.069</v>
      </c>
      <c r="AU1827" s="19">
        <v>1.3009999999999999</v>
      </c>
      <c r="AV1827" s="19">
        <v>1.5129999999999999</v>
      </c>
      <c r="AW1827" s="19">
        <v>0.99</v>
      </c>
      <c r="AX1827" s="19">
        <v>1.3979999999999999</v>
      </c>
      <c r="AY1827" s="19">
        <v>1.655</v>
      </c>
      <c r="AZ1827" s="19">
        <v>0.76800000000000002</v>
      </c>
      <c r="BA1827" s="19">
        <v>1.014</v>
      </c>
      <c r="BB1827" s="19">
        <v>1.5660000000000001</v>
      </c>
      <c r="BC1827" s="19">
        <v>1.6519999999999999</v>
      </c>
      <c r="BD1827" s="19">
        <v>1.819</v>
      </c>
      <c r="BE1827" s="19">
        <v>1.6180000000000001</v>
      </c>
      <c r="BF1827" s="19">
        <v>1.085</v>
      </c>
      <c r="BG1827" s="19">
        <v>1.181</v>
      </c>
      <c r="BH1827" s="19">
        <v>0.872</v>
      </c>
      <c r="BI1827" s="19">
        <v>1.331</v>
      </c>
      <c r="BJ1827" s="19">
        <v>1.276</v>
      </c>
      <c r="BK1827" s="19">
        <v>0.92700000000000005</v>
      </c>
      <c r="BL1827" s="19"/>
      <c r="BM1827" s="19">
        <v>0.54500000000000004</v>
      </c>
      <c r="BN1827" s="19">
        <v>1.472</v>
      </c>
      <c r="BO1827" s="19">
        <v>1.5640000000000001</v>
      </c>
      <c r="BP1827" s="19">
        <v>1.482</v>
      </c>
      <c r="BQ1827" s="19">
        <v>0.57499999999999996</v>
      </c>
      <c r="BR1827" s="19">
        <v>0.46899999999999997</v>
      </c>
      <c r="BS1827" s="19">
        <v>1.593</v>
      </c>
      <c r="BT1827" s="19">
        <v>1.31</v>
      </c>
      <c r="BU1827" s="19">
        <v>1.6060000000000001</v>
      </c>
      <c r="BV1827" s="19">
        <v>1.139</v>
      </c>
      <c r="BW1827" s="19">
        <v>0.74299999999999999</v>
      </c>
      <c r="BX1827" s="19">
        <v>0.91600000000000004</v>
      </c>
      <c r="BY1827" s="19">
        <v>2.4359999999999999</v>
      </c>
      <c r="BZ1827" s="19">
        <v>0.995</v>
      </c>
      <c r="CA1827" s="19">
        <v>1.347</v>
      </c>
      <c r="CB1827" s="19">
        <v>2.681</v>
      </c>
      <c r="CC1827" s="19">
        <v>0.81599999999999995</v>
      </c>
      <c r="CD1827" s="19">
        <v>0.94499999999999995</v>
      </c>
      <c r="CE1827" s="19"/>
      <c r="CF1827" s="19">
        <v>0.92200000000000004</v>
      </c>
      <c r="CG1827" s="19">
        <v>0.83299999999999996</v>
      </c>
      <c r="CH1827" s="19">
        <v>1.5069999999999999</v>
      </c>
      <c r="CI1827" s="19">
        <v>0.96199999999999997</v>
      </c>
      <c r="CJ1827" s="19">
        <v>0.71699999999999997</v>
      </c>
      <c r="CK1827" s="19">
        <v>0.80100000000000005</v>
      </c>
      <c r="CL1827" s="19">
        <v>0.86299999999999999</v>
      </c>
      <c r="CM1827" s="19">
        <v>1.0900000000000001</v>
      </c>
      <c r="CN1827" s="19">
        <v>1.1890000000000001</v>
      </c>
      <c r="CO1827" s="19">
        <v>1.024</v>
      </c>
      <c r="CP1827" s="19">
        <v>1.208</v>
      </c>
      <c r="CQ1827" s="19">
        <v>0.90700000000000003</v>
      </c>
      <c r="CR1827" s="19">
        <v>1.5620000000000001</v>
      </c>
      <c r="CS1827" s="19">
        <v>1.276</v>
      </c>
      <c r="CT1827" s="19">
        <v>1.649</v>
      </c>
      <c r="CU1827" s="19">
        <v>1.6040000000000001</v>
      </c>
      <c r="CV1827" s="19">
        <v>0.95</v>
      </c>
      <c r="CW1827" s="19">
        <v>0.75600000000000001</v>
      </c>
    </row>
    <row r="1828" spans="1:101" s="1" customFormat="1" ht="15" x14ac:dyDescent="0.2">
      <c r="A1828" s="19">
        <v>3057</v>
      </c>
      <c r="B1828" s="19">
        <v>587.5</v>
      </c>
      <c r="C1828" s="19">
        <v>1588.7</v>
      </c>
      <c r="D1828" s="19">
        <v>567.12750000000005</v>
      </c>
      <c r="E1828" s="19">
        <v>571.14070000000004</v>
      </c>
      <c r="F1828" s="19">
        <v>100.0181</v>
      </c>
      <c r="G1828" s="20">
        <v>10704.893620000001</v>
      </c>
      <c r="H1828" s="19">
        <v>1</v>
      </c>
      <c r="I1828" s="19">
        <v>2</v>
      </c>
      <c r="J1828" s="19" t="s">
        <v>117</v>
      </c>
      <c r="M1828" s="10"/>
      <c r="N1828" s="10"/>
      <c r="U1828" s="21">
        <v>0</v>
      </c>
      <c r="V1828" s="21">
        <v>0</v>
      </c>
      <c r="W1828" s="21">
        <v>7</v>
      </c>
      <c r="X1828" s="19">
        <v>0.05</v>
      </c>
      <c r="Y1828" s="19">
        <v>1.2829999999999999</v>
      </c>
      <c r="Z1828" s="19">
        <v>1.2230000000000001</v>
      </c>
      <c r="AA1828" s="19">
        <v>1.1160000000000001</v>
      </c>
      <c r="AB1828" s="22">
        <f t="shared" si="452"/>
        <v>0.7820555555555555</v>
      </c>
      <c r="AC1828" s="22">
        <f t="shared" si="453"/>
        <v>1.2933333333333334</v>
      </c>
      <c r="AD1828" s="22">
        <f t="shared" si="454"/>
        <v>1.0703333333333331</v>
      </c>
      <c r="AE1828" s="22">
        <f t="shared" si="455"/>
        <v>0.6046821305841924</v>
      </c>
      <c r="AF1828" s="22">
        <f t="shared" si="456"/>
        <v>0.73066542094882181</v>
      </c>
      <c r="AG1828" s="22">
        <f t="shared" si="457"/>
        <v>-0.72575114943269037</v>
      </c>
      <c r="AH1828" s="22">
        <f t="shared" si="458"/>
        <v>-0.45271716208396995</v>
      </c>
      <c r="AI1828" s="22">
        <f t="shared" si="459"/>
        <v>-3.6134426240452835</v>
      </c>
      <c r="AJ1828" s="22">
        <f t="shared" si="460"/>
        <v>-2.7287057095917957</v>
      </c>
      <c r="AK1828" s="22">
        <f t="shared" si="465"/>
        <v>0</v>
      </c>
      <c r="AL1828" s="22" t="str">
        <f t="shared" si="461"/>
        <v>Increase</v>
      </c>
      <c r="AM1828" s="24">
        <f t="shared" si="462"/>
        <v>2.4353275171682155E-4</v>
      </c>
      <c r="AN1828" s="24">
        <f t="shared" si="463"/>
        <v>1.8676448318907714E-3</v>
      </c>
      <c r="AO1828" s="25">
        <v>1.8242</v>
      </c>
      <c r="AP1828" s="24">
        <f t="shared" si="464"/>
        <v>1.8676448318907714E-3</v>
      </c>
      <c r="AQ1828" s="25">
        <v>1.9614799999999999</v>
      </c>
      <c r="AR1828" s="25">
        <v>2.1013299999999999</v>
      </c>
      <c r="AS1828" s="19">
        <v>3057</v>
      </c>
      <c r="AT1828" s="19">
        <v>0.69599999999999995</v>
      </c>
      <c r="AU1828" s="19">
        <v>0.72299999999999998</v>
      </c>
      <c r="AV1828" s="19">
        <v>0.77</v>
      </c>
      <c r="AW1828" s="19">
        <v>0.57799999999999996</v>
      </c>
      <c r="AX1828" s="19">
        <v>0.54900000000000004</v>
      </c>
      <c r="AY1828" s="19">
        <v>1.419</v>
      </c>
      <c r="AZ1828" s="19">
        <v>0.80400000000000005</v>
      </c>
      <c r="BA1828" s="19">
        <v>0.90900000000000003</v>
      </c>
      <c r="BB1828" s="19">
        <v>0.64</v>
      </c>
      <c r="BC1828" s="19">
        <v>0.49199999999999999</v>
      </c>
      <c r="BD1828" s="19">
        <v>0.82</v>
      </c>
      <c r="BE1828" s="19">
        <v>0.59199999999999997</v>
      </c>
      <c r="BF1828" s="19">
        <v>0.69799999999999995</v>
      </c>
      <c r="BG1828" s="19">
        <v>1.034</v>
      </c>
      <c r="BH1828" s="19">
        <v>0.72099999999999997</v>
      </c>
      <c r="BI1828" s="19">
        <v>1.27</v>
      </c>
      <c r="BJ1828" s="19">
        <v>0.67200000000000004</v>
      </c>
      <c r="BK1828" s="19">
        <v>0.69</v>
      </c>
      <c r="BL1828" s="19"/>
      <c r="BM1828" s="19">
        <v>1.4359999999999999</v>
      </c>
      <c r="BN1828" s="19">
        <v>1.054</v>
      </c>
      <c r="BO1828" s="19">
        <v>2.4910000000000001</v>
      </c>
      <c r="BP1828" s="19">
        <v>1.1379999999999999</v>
      </c>
      <c r="BQ1828" s="19">
        <v>1.1080000000000001</v>
      </c>
      <c r="BR1828" s="19">
        <v>1.288</v>
      </c>
      <c r="BS1828" s="19">
        <v>1.139</v>
      </c>
      <c r="BT1828" s="19">
        <v>2.2200000000000002</v>
      </c>
      <c r="BU1828" s="19">
        <v>0.82499999999999996</v>
      </c>
      <c r="BV1828" s="19">
        <v>0.86699999999999999</v>
      </c>
      <c r="BW1828" s="19">
        <v>1.698</v>
      </c>
      <c r="BX1828" s="19">
        <v>1.4590000000000001</v>
      </c>
      <c r="BY1828" s="19">
        <v>1.2729999999999999</v>
      </c>
      <c r="BZ1828" s="19">
        <v>1.1739999999999999</v>
      </c>
      <c r="CA1828" s="19">
        <v>0.79700000000000004</v>
      </c>
      <c r="CB1828" s="19">
        <v>1.1200000000000001</v>
      </c>
      <c r="CC1828" s="19">
        <v>0.995</v>
      </c>
      <c r="CD1828" s="19">
        <v>1.198</v>
      </c>
      <c r="CE1828" s="19"/>
      <c r="CF1828" s="19">
        <v>1.0489999999999999</v>
      </c>
      <c r="CG1828" s="19">
        <v>1.121</v>
      </c>
      <c r="CH1828" s="19">
        <v>1.0529999999999999</v>
      </c>
      <c r="CI1828" s="19">
        <v>1.145</v>
      </c>
      <c r="CJ1828" s="19">
        <v>1.0409999999999999</v>
      </c>
      <c r="CK1828" s="19">
        <v>1.103</v>
      </c>
      <c r="CL1828" s="19">
        <v>1.4710000000000001</v>
      </c>
      <c r="CM1828" s="19">
        <v>1.3009999999999999</v>
      </c>
      <c r="CN1828" s="19">
        <v>1.593</v>
      </c>
      <c r="CO1828" s="19">
        <v>0.67</v>
      </c>
      <c r="CP1828" s="19">
        <v>1.0469999999999999</v>
      </c>
      <c r="CQ1828" s="19">
        <v>1.032</v>
      </c>
      <c r="CR1828" s="19">
        <v>0.77100000000000002</v>
      </c>
      <c r="CS1828" s="19">
        <v>0.71499999999999997</v>
      </c>
      <c r="CT1828" s="19">
        <v>0.77600000000000002</v>
      </c>
      <c r="CU1828" s="19">
        <v>1.3620000000000001</v>
      </c>
      <c r="CV1828" s="19">
        <v>0.71499999999999997</v>
      </c>
      <c r="CW1828" s="19">
        <v>1.3009999999999999</v>
      </c>
    </row>
    <row r="1829" spans="1:101" s="1" customFormat="1" ht="15" x14ac:dyDescent="0.2">
      <c r="A1829" s="19">
        <v>3059</v>
      </c>
      <c r="B1829" s="19">
        <v>588</v>
      </c>
      <c r="C1829" s="19">
        <v>1590.6</v>
      </c>
      <c r="D1829" s="19">
        <v>284.06619999999998</v>
      </c>
      <c r="E1829" s="19">
        <v>286.07279999999997</v>
      </c>
      <c r="F1829" s="19">
        <v>100.0157</v>
      </c>
      <c r="G1829" s="20">
        <v>7142.4285710000004</v>
      </c>
      <c r="H1829" s="19">
        <v>2</v>
      </c>
      <c r="I1829" s="19">
        <v>2</v>
      </c>
      <c r="J1829" s="19" t="s">
        <v>103</v>
      </c>
      <c r="M1829" s="10"/>
      <c r="N1829" s="10"/>
      <c r="U1829" s="21">
        <v>0</v>
      </c>
      <c r="V1829" s="21">
        <v>16</v>
      </c>
      <c r="W1829" s="21">
        <v>395</v>
      </c>
      <c r="X1829" s="19">
        <v>0.05</v>
      </c>
      <c r="Y1829" s="19">
        <v>1.028</v>
      </c>
      <c r="Z1829" s="19">
        <v>1.028</v>
      </c>
      <c r="AA1829" s="19">
        <v>1.1619999999999999</v>
      </c>
      <c r="AB1829" s="22">
        <f t="shared" si="452"/>
        <v>0.74688888888888905</v>
      </c>
      <c r="AC1829" s="22">
        <f t="shared" si="453"/>
        <v>1.2180000000000002</v>
      </c>
      <c r="AD1829" s="22">
        <f t="shared" si="454"/>
        <v>1.0524444444444445</v>
      </c>
      <c r="AE1829" s="22">
        <f t="shared" si="455"/>
        <v>0.61320926838168222</v>
      </c>
      <c r="AF1829" s="22">
        <f t="shared" si="456"/>
        <v>0.70967060810810823</v>
      </c>
      <c r="AG1829" s="22">
        <f t="shared" si="457"/>
        <v>-0.70554859204064291</v>
      </c>
      <c r="AH1829" s="22">
        <f t="shared" si="458"/>
        <v>-0.49477853832094776</v>
      </c>
      <c r="AI1829" s="22">
        <f t="shared" si="459"/>
        <v>-3.1487653311230726</v>
      </c>
      <c r="AJ1829" s="22">
        <f t="shared" si="460"/>
        <v>-2.521727318896998</v>
      </c>
      <c r="AK1829" s="22">
        <f t="shared" si="465"/>
        <v>0</v>
      </c>
      <c r="AL1829" s="22" t="str">
        <f t="shared" si="461"/>
        <v>Increase</v>
      </c>
      <c r="AM1829" s="24">
        <f t="shared" si="462"/>
        <v>7.0996128841079205E-4</v>
      </c>
      <c r="AN1829" s="24">
        <f t="shared" si="463"/>
        <v>3.0079643247494297E-3</v>
      </c>
      <c r="AO1829" s="25">
        <v>1.7165999999999999</v>
      </c>
      <c r="AP1829" s="24">
        <f t="shared" si="464"/>
        <v>3.0079643247494297E-3</v>
      </c>
      <c r="AQ1829" s="25">
        <v>1.9065799999999999</v>
      </c>
      <c r="AR1829" s="25">
        <v>2.0171100000000002</v>
      </c>
      <c r="AS1829" s="19">
        <v>3059</v>
      </c>
      <c r="AT1829" s="19">
        <v>0.69199999999999995</v>
      </c>
      <c r="AU1829" s="19">
        <v>0.61499999999999999</v>
      </c>
      <c r="AV1829" s="19">
        <v>0.752</v>
      </c>
      <c r="AW1829" s="19">
        <v>0.57299999999999995</v>
      </c>
      <c r="AX1829" s="19">
        <v>0.54300000000000004</v>
      </c>
      <c r="AY1829" s="19">
        <v>1.647</v>
      </c>
      <c r="AZ1829" s="19">
        <v>0.95499999999999996</v>
      </c>
      <c r="BA1829" s="19">
        <v>0.78100000000000003</v>
      </c>
      <c r="BB1829" s="19">
        <v>0.58099999999999996</v>
      </c>
      <c r="BC1829" s="19">
        <v>0.48199999999999998</v>
      </c>
      <c r="BD1829" s="19">
        <v>0.59</v>
      </c>
      <c r="BE1829" s="19">
        <v>0.51800000000000002</v>
      </c>
      <c r="BF1829" s="19">
        <v>0.72599999999999998</v>
      </c>
      <c r="BG1829" s="19">
        <v>0.95199999999999996</v>
      </c>
      <c r="BH1829" s="19">
        <v>0.72199999999999998</v>
      </c>
      <c r="BI1829" s="19">
        <v>1.0980000000000001</v>
      </c>
      <c r="BJ1829" s="19">
        <v>0.59499999999999997</v>
      </c>
      <c r="BK1829" s="19">
        <v>0.622</v>
      </c>
      <c r="BL1829" s="19"/>
      <c r="BM1829" s="19">
        <v>1.3320000000000001</v>
      </c>
      <c r="BN1829" s="19">
        <v>1.0029999999999999</v>
      </c>
      <c r="BO1829" s="19">
        <v>2.3149999999999999</v>
      </c>
      <c r="BP1829" s="19">
        <v>1.107</v>
      </c>
      <c r="BQ1829" s="19">
        <v>1.1870000000000001</v>
      </c>
      <c r="BR1829" s="19">
        <v>1.1879999999999999</v>
      </c>
      <c r="BS1829" s="19">
        <v>1.0469999999999999</v>
      </c>
      <c r="BT1829" s="19">
        <v>2.335</v>
      </c>
      <c r="BU1829" s="19">
        <v>0.83799999999999997</v>
      </c>
      <c r="BV1829" s="19">
        <v>0.95299999999999996</v>
      </c>
      <c r="BW1829" s="19">
        <v>1.3759999999999999</v>
      </c>
      <c r="BX1829" s="19">
        <v>1.2849999999999999</v>
      </c>
      <c r="BY1829" s="19">
        <v>1.3069999999999999</v>
      </c>
      <c r="BZ1829" s="19">
        <v>0.83399999999999996</v>
      </c>
      <c r="CA1829" s="19">
        <v>0.73899999999999999</v>
      </c>
      <c r="CB1829" s="19">
        <v>1.242</v>
      </c>
      <c r="CC1829" s="19">
        <v>0.80300000000000005</v>
      </c>
      <c r="CD1829" s="19">
        <v>1.0329999999999999</v>
      </c>
      <c r="CE1829" s="19"/>
      <c r="CF1829" s="19">
        <v>0.94899999999999995</v>
      </c>
      <c r="CG1829" s="19">
        <v>1.444</v>
      </c>
      <c r="CH1829" s="19">
        <v>0.85899999999999999</v>
      </c>
      <c r="CI1829" s="19">
        <v>0.98499999999999999</v>
      </c>
      <c r="CJ1829" s="19">
        <v>0.82299999999999995</v>
      </c>
      <c r="CK1829" s="19">
        <v>1.024</v>
      </c>
      <c r="CL1829" s="19">
        <v>1.2</v>
      </c>
      <c r="CM1829" s="19">
        <v>1.157</v>
      </c>
      <c r="CN1829" s="19">
        <v>1.534</v>
      </c>
      <c r="CO1829" s="19">
        <v>0.72</v>
      </c>
      <c r="CP1829" s="19">
        <v>1.1639999999999999</v>
      </c>
      <c r="CQ1829" s="19">
        <v>1.2709999999999999</v>
      </c>
      <c r="CR1829" s="19">
        <v>0.64300000000000002</v>
      </c>
      <c r="CS1829" s="19">
        <v>0.61199999999999999</v>
      </c>
      <c r="CT1829" s="19">
        <v>0.878</v>
      </c>
      <c r="CU1829" s="19">
        <v>1.5009999999999999</v>
      </c>
      <c r="CV1829" s="19">
        <v>0.79100000000000004</v>
      </c>
      <c r="CW1829" s="19">
        <v>1.389</v>
      </c>
    </row>
    <row r="1830" spans="1:101" s="1" customFormat="1" ht="15" x14ac:dyDescent="0.2">
      <c r="A1830" s="19">
        <v>3061</v>
      </c>
      <c r="B1830" s="19">
        <v>588.6</v>
      </c>
      <c r="C1830" s="19">
        <v>1592.2</v>
      </c>
      <c r="D1830" s="19">
        <v>509.25279999999998</v>
      </c>
      <c r="E1830" s="19">
        <v>511.25850000000003</v>
      </c>
      <c r="F1830" s="19">
        <v>275.19450000000001</v>
      </c>
      <c r="G1830" s="20">
        <v>3769</v>
      </c>
      <c r="H1830" s="19">
        <v>1</v>
      </c>
      <c r="I1830" s="19">
        <v>1</v>
      </c>
      <c r="J1830" s="19" t="s">
        <v>117</v>
      </c>
      <c r="M1830" s="10"/>
      <c r="N1830" s="10"/>
      <c r="U1830" s="21">
        <v>0</v>
      </c>
      <c r="V1830" s="21">
        <v>0</v>
      </c>
      <c r="W1830" s="21">
        <v>34</v>
      </c>
      <c r="X1830" s="19">
        <v>0.05</v>
      </c>
      <c r="Y1830" s="19">
        <v>0.82199999999999995</v>
      </c>
      <c r="Z1830" s="19">
        <v>1.1559999999999999</v>
      </c>
      <c r="AA1830" s="19">
        <v>1.0089999999999999</v>
      </c>
      <c r="AB1830" s="22">
        <f t="shared" si="452"/>
        <v>0.99516666666666664</v>
      </c>
      <c r="AC1830" s="22">
        <f t="shared" si="453"/>
        <v>0.84466666666666657</v>
      </c>
      <c r="AD1830" s="22">
        <f t="shared" si="454"/>
        <v>0.85944444444444434</v>
      </c>
      <c r="AE1830" s="22">
        <f t="shared" si="455"/>
        <v>1.1781767955801106</v>
      </c>
      <c r="AF1830" s="22">
        <f t="shared" si="456"/>
        <v>1.1579185520361992</v>
      </c>
      <c r="AG1830" s="22">
        <f t="shared" si="457"/>
        <v>0.23655604423508494</v>
      </c>
      <c r="AH1830" s="22">
        <f t="shared" si="458"/>
        <v>0.21153377776065257</v>
      </c>
      <c r="AI1830" s="22">
        <f t="shared" si="459"/>
        <v>-0.65275959946987683</v>
      </c>
      <c r="AJ1830" s="22">
        <f t="shared" si="460"/>
        <v>-0.56630222026041721</v>
      </c>
      <c r="AK1830" s="22">
        <f t="shared" si="465"/>
        <v>0</v>
      </c>
      <c r="AL1830" s="22" t="str">
        <f t="shared" si="461"/>
        <v>Lowering</v>
      </c>
      <c r="AM1830" s="24">
        <f t="shared" si="462"/>
        <v>0.22245409282445849</v>
      </c>
      <c r="AN1830" s="24">
        <f t="shared" si="463"/>
        <v>0.27145495892907756</v>
      </c>
      <c r="AO1830" s="25">
        <v>0.87592499999999995</v>
      </c>
      <c r="AP1830" s="24">
        <f t="shared" si="464"/>
        <v>0.27145495892907756</v>
      </c>
      <c r="AQ1830" s="25">
        <v>0.675682</v>
      </c>
      <c r="AR1830" s="25">
        <v>0.78105800000000003</v>
      </c>
      <c r="AS1830" s="19">
        <v>3061</v>
      </c>
      <c r="AT1830" s="19">
        <v>0.99</v>
      </c>
      <c r="AU1830" s="19">
        <v>0.751</v>
      </c>
      <c r="AV1830" s="19">
        <v>1.0900000000000001</v>
      </c>
      <c r="AW1830" s="19">
        <v>1.0960000000000001</v>
      </c>
      <c r="AX1830" s="19">
        <v>0.90500000000000003</v>
      </c>
      <c r="AY1830" s="19">
        <v>1.897</v>
      </c>
      <c r="AZ1830" s="19">
        <v>0.55600000000000005</v>
      </c>
      <c r="BA1830" s="19">
        <v>1.359</v>
      </c>
      <c r="BB1830" s="19">
        <v>1.2709999999999999</v>
      </c>
      <c r="BC1830" s="19">
        <v>0.505</v>
      </c>
      <c r="BD1830" s="19">
        <v>0.85699999999999998</v>
      </c>
      <c r="BE1830" s="19">
        <v>0.28000000000000003</v>
      </c>
      <c r="BF1830" s="19">
        <v>1.452</v>
      </c>
      <c r="BG1830" s="19">
        <v>0.74399999999999999</v>
      </c>
      <c r="BH1830" s="19">
        <v>0.69699999999999995</v>
      </c>
      <c r="BI1830" s="19">
        <v>1.7629999999999999</v>
      </c>
      <c r="BJ1830" s="19">
        <v>0.98</v>
      </c>
      <c r="BK1830" s="19">
        <v>0.72</v>
      </c>
      <c r="BL1830" s="19"/>
      <c r="BM1830" s="19">
        <v>0.85299999999999998</v>
      </c>
      <c r="BN1830" s="19">
        <v>0.94399999999999995</v>
      </c>
      <c r="BO1830" s="19">
        <v>1.214</v>
      </c>
      <c r="BP1830" s="19">
        <v>0.68200000000000005</v>
      </c>
      <c r="BQ1830" s="19">
        <v>1.2969999999999999</v>
      </c>
      <c r="BR1830" s="19">
        <v>0.752</v>
      </c>
      <c r="BS1830" s="19">
        <v>0.69499999999999995</v>
      </c>
      <c r="BT1830" s="19">
        <v>0.55000000000000004</v>
      </c>
      <c r="BU1830" s="19">
        <v>1.423</v>
      </c>
      <c r="BV1830" s="19">
        <v>0.495</v>
      </c>
      <c r="BW1830" s="19">
        <v>0.93500000000000005</v>
      </c>
      <c r="BX1830" s="19">
        <v>0.73499999999999999</v>
      </c>
      <c r="BY1830" s="19">
        <v>0.73399999999999999</v>
      </c>
      <c r="BZ1830" s="19">
        <v>1.2450000000000001</v>
      </c>
      <c r="CA1830" s="19">
        <v>0.55000000000000004</v>
      </c>
      <c r="CB1830" s="19">
        <v>0.55800000000000005</v>
      </c>
      <c r="CC1830" s="19">
        <v>0.91100000000000003</v>
      </c>
      <c r="CD1830" s="19">
        <v>0.63100000000000001</v>
      </c>
      <c r="CE1830" s="19"/>
      <c r="CF1830" s="19">
        <v>0.99199999999999999</v>
      </c>
      <c r="CG1830" s="19">
        <v>0.755</v>
      </c>
      <c r="CH1830" s="19">
        <v>1.399</v>
      </c>
      <c r="CI1830" s="19">
        <v>0.65400000000000003</v>
      </c>
      <c r="CJ1830" s="19">
        <v>0.621</v>
      </c>
      <c r="CK1830" s="19">
        <v>0.90400000000000003</v>
      </c>
      <c r="CL1830" s="19">
        <v>0.745</v>
      </c>
      <c r="CM1830" s="19">
        <v>1.0629999999999999</v>
      </c>
      <c r="CN1830" s="19">
        <v>0.91400000000000003</v>
      </c>
      <c r="CO1830" s="19">
        <v>1.575</v>
      </c>
      <c r="CP1830" s="19">
        <v>0.94499999999999995</v>
      </c>
      <c r="CQ1830" s="19">
        <v>0.70699999999999996</v>
      </c>
      <c r="CR1830" s="19">
        <v>0.499</v>
      </c>
      <c r="CS1830" s="19">
        <v>0.52700000000000002</v>
      </c>
      <c r="CT1830" s="19">
        <v>0.51500000000000001</v>
      </c>
      <c r="CU1830" s="19">
        <v>0.80900000000000005</v>
      </c>
      <c r="CV1830" s="19">
        <v>0.92600000000000005</v>
      </c>
      <c r="CW1830" s="19">
        <v>0.92</v>
      </c>
    </row>
    <row r="1831" spans="1:101" s="1" customFormat="1" ht="15" x14ac:dyDescent="0.2">
      <c r="A1831" s="19">
        <v>3064</v>
      </c>
      <c r="B1831" s="19">
        <v>590.6</v>
      </c>
      <c r="C1831" s="19">
        <v>1595.6</v>
      </c>
      <c r="D1831" s="19">
        <v>289.0822</v>
      </c>
      <c r="E1831" s="19">
        <v>291.08909999999997</v>
      </c>
      <c r="F1831" s="19">
        <v>110.04770000000001</v>
      </c>
      <c r="G1831" s="20">
        <v>4292</v>
      </c>
      <c r="H1831" s="19">
        <v>2</v>
      </c>
      <c r="I1831" s="19">
        <v>2</v>
      </c>
      <c r="J1831" s="19" t="s">
        <v>109</v>
      </c>
      <c r="M1831" s="10"/>
      <c r="N1831" s="10"/>
      <c r="U1831" s="21">
        <v>1</v>
      </c>
      <c r="V1831" s="21">
        <v>8</v>
      </c>
      <c r="W1831" s="21">
        <v>272</v>
      </c>
      <c r="X1831" s="19">
        <v>1.67E-2</v>
      </c>
      <c r="Y1831" s="19">
        <v>1.0840000000000001</v>
      </c>
      <c r="Z1831" s="19">
        <v>1.0820000000000001</v>
      </c>
      <c r="AA1831" s="19">
        <v>1.071</v>
      </c>
      <c r="AB1831" s="22">
        <f t="shared" si="452"/>
        <v>1.0562777777777779</v>
      </c>
      <c r="AC1831" s="22">
        <f t="shared" si="453"/>
        <v>1.0322222222222224</v>
      </c>
      <c r="AD1831" s="22">
        <f t="shared" si="454"/>
        <v>0.95038888888888884</v>
      </c>
      <c r="AE1831" s="22">
        <f t="shared" si="455"/>
        <v>1.0233046286329386</v>
      </c>
      <c r="AF1831" s="22">
        <f t="shared" si="456"/>
        <v>1.1114163792599523</v>
      </c>
      <c r="AG1831" s="22">
        <f t="shared" si="457"/>
        <v>3.3235686428308549E-2</v>
      </c>
      <c r="AH1831" s="22">
        <f t="shared" si="458"/>
        <v>0.15239940696571697</v>
      </c>
      <c r="AI1831" s="22">
        <f t="shared" si="459"/>
        <v>-0.23106891232667309</v>
      </c>
      <c r="AJ1831" s="22">
        <f t="shared" si="460"/>
        <v>-2.2980200788040657</v>
      </c>
      <c r="AK1831" s="22">
        <f t="shared" si="465"/>
        <v>0</v>
      </c>
      <c r="AL1831" s="22" t="str">
        <f t="shared" si="461"/>
        <v>Lowering</v>
      </c>
      <c r="AM1831" s="24">
        <f t="shared" si="462"/>
        <v>0.58739613917338884</v>
      </c>
      <c r="AN1831" s="24">
        <f t="shared" si="463"/>
        <v>5.0347733090436208E-3</v>
      </c>
      <c r="AO1831" s="25">
        <v>0.481298</v>
      </c>
      <c r="AP1831" s="24">
        <f t="shared" si="464"/>
        <v>5.0347733090436208E-3</v>
      </c>
      <c r="AQ1831" s="25">
        <v>1.45658</v>
      </c>
      <c r="AR1831" s="25">
        <v>1.3617600000000001</v>
      </c>
      <c r="AS1831" s="19">
        <v>3064</v>
      </c>
      <c r="AT1831" s="19">
        <v>1.02</v>
      </c>
      <c r="AU1831" s="19">
        <v>0.96699999999999997</v>
      </c>
      <c r="AV1831" s="19">
        <v>1.024</v>
      </c>
      <c r="AW1831" s="19">
        <v>0.89400000000000002</v>
      </c>
      <c r="AX1831" s="19">
        <v>0.83599999999999997</v>
      </c>
      <c r="AY1831" s="19">
        <v>1.0029999999999999</v>
      </c>
      <c r="AZ1831" s="19">
        <v>0.95199999999999996</v>
      </c>
      <c r="BA1831" s="19">
        <v>1.012</v>
      </c>
      <c r="BB1831" s="19">
        <v>0.92900000000000005</v>
      </c>
      <c r="BC1831" s="19">
        <v>1.2430000000000001</v>
      </c>
      <c r="BD1831" s="19">
        <v>1.2490000000000001</v>
      </c>
      <c r="BE1831" s="19">
        <v>1.25</v>
      </c>
      <c r="BF1831" s="19">
        <v>1.2090000000000001</v>
      </c>
      <c r="BG1831" s="19">
        <v>1.0189999999999999</v>
      </c>
      <c r="BH1831" s="19">
        <v>1.097</v>
      </c>
      <c r="BI1831" s="19">
        <v>1.151</v>
      </c>
      <c r="BJ1831" s="19">
        <v>1.111</v>
      </c>
      <c r="BK1831" s="19">
        <v>1.0469999999999999</v>
      </c>
      <c r="BL1831" s="19"/>
      <c r="BM1831" s="19">
        <v>0.874</v>
      </c>
      <c r="BN1831" s="19">
        <v>1.0489999999999999</v>
      </c>
      <c r="BO1831" s="19">
        <v>1.1180000000000001</v>
      </c>
      <c r="BP1831" s="19">
        <v>1.0409999999999999</v>
      </c>
      <c r="BQ1831" s="19">
        <v>0.77</v>
      </c>
      <c r="BR1831" s="19">
        <v>0.79700000000000004</v>
      </c>
      <c r="BS1831" s="19">
        <v>1.052</v>
      </c>
      <c r="BT1831" s="19">
        <v>1.06</v>
      </c>
      <c r="BU1831" s="19">
        <v>1.1759999999999999</v>
      </c>
      <c r="BV1831" s="19">
        <v>0.95799999999999996</v>
      </c>
      <c r="BW1831" s="19">
        <v>1.226</v>
      </c>
      <c r="BX1831" s="19">
        <v>1.038</v>
      </c>
      <c r="BY1831" s="19">
        <v>1.2789999999999999</v>
      </c>
      <c r="BZ1831" s="19">
        <v>0.91400000000000003</v>
      </c>
      <c r="CA1831" s="19">
        <v>1.042</v>
      </c>
      <c r="CB1831" s="19">
        <v>1.1910000000000001</v>
      </c>
      <c r="CC1831" s="19">
        <v>1.014</v>
      </c>
      <c r="CD1831" s="19">
        <v>0.98099999999999998</v>
      </c>
      <c r="CE1831" s="19"/>
      <c r="CF1831" s="19">
        <v>0.93500000000000005</v>
      </c>
      <c r="CG1831" s="19">
        <v>0.90400000000000003</v>
      </c>
      <c r="CH1831" s="19">
        <v>0.93400000000000005</v>
      </c>
      <c r="CI1831" s="19">
        <v>0.94499999999999995</v>
      </c>
      <c r="CJ1831" s="19">
        <v>0.95499999999999996</v>
      </c>
      <c r="CK1831" s="19">
        <v>0.875</v>
      </c>
      <c r="CL1831" s="19">
        <v>0.82799999999999996</v>
      </c>
      <c r="CM1831" s="19">
        <v>0.998</v>
      </c>
      <c r="CN1831" s="19">
        <v>1.071</v>
      </c>
      <c r="CO1831" s="19">
        <v>1.01</v>
      </c>
      <c r="CP1831" s="19">
        <v>0.79300000000000004</v>
      </c>
      <c r="CQ1831" s="19">
        <v>0.92500000000000004</v>
      </c>
      <c r="CR1831" s="19">
        <v>1.089</v>
      </c>
      <c r="CS1831" s="19">
        <v>0.90700000000000003</v>
      </c>
      <c r="CT1831" s="19">
        <v>1.0589999999999999</v>
      </c>
      <c r="CU1831" s="19">
        <v>1.002</v>
      </c>
      <c r="CV1831" s="19">
        <v>0.97</v>
      </c>
      <c r="CW1831" s="19">
        <v>0.90700000000000003</v>
      </c>
    </row>
    <row r="1832" spans="1:101" s="1" customFormat="1" ht="15" x14ac:dyDescent="0.2">
      <c r="A1832" s="19">
        <v>3065</v>
      </c>
      <c r="B1832" s="19">
        <v>591.6</v>
      </c>
      <c r="C1832" s="19">
        <v>1596.2</v>
      </c>
      <c r="D1832" s="19">
        <v>354.09289999999999</v>
      </c>
      <c r="E1832" s="19">
        <v>356.09809999999999</v>
      </c>
      <c r="F1832" s="19">
        <v>120.0346</v>
      </c>
      <c r="G1832" s="20">
        <v>9307.2083330000005</v>
      </c>
      <c r="H1832" s="19">
        <v>1</v>
      </c>
      <c r="I1832" s="19">
        <v>1</v>
      </c>
      <c r="J1832" s="19" t="s">
        <v>103</v>
      </c>
      <c r="M1832" s="10"/>
      <c r="N1832" s="10"/>
      <c r="U1832" s="21">
        <v>0</v>
      </c>
      <c r="V1832" s="21">
        <v>1</v>
      </c>
      <c r="W1832" s="21">
        <v>87</v>
      </c>
      <c r="X1832" s="19">
        <v>0.05</v>
      </c>
      <c r="Y1832" s="19">
        <v>0.88100000000000001</v>
      </c>
      <c r="Z1832" s="19">
        <v>1.016</v>
      </c>
      <c r="AA1832" s="19">
        <v>0.83499999999999996</v>
      </c>
      <c r="AB1832" s="22">
        <f t="shared" si="452"/>
        <v>0.9956666666666667</v>
      </c>
      <c r="AC1832" s="22">
        <f t="shared" si="453"/>
        <v>1.0329999999999999</v>
      </c>
      <c r="AD1832" s="22">
        <f t="shared" si="454"/>
        <v>0.92205555555555541</v>
      </c>
      <c r="AE1832" s="22">
        <f t="shared" si="455"/>
        <v>0.96385930945466292</v>
      </c>
      <c r="AF1832" s="22">
        <f t="shared" si="456"/>
        <v>1.0798337048864255</v>
      </c>
      <c r="AG1832" s="22">
        <f t="shared" si="457"/>
        <v>-5.3105517275425007E-2</v>
      </c>
      <c r="AH1832" s="22">
        <f t="shared" si="458"/>
        <v>0.11080915349233501</v>
      </c>
      <c r="AI1832" s="22">
        <f t="shared" si="459"/>
        <v>-0.27833500244933645</v>
      </c>
      <c r="AJ1832" s="22">
        <f t="shared" si="460"/>
        <v>-0.69672458882317978</v>
      </c>
      <c r="AK1832" s="22">
        <f t="shared" si="465"/>
        <v>0</v>
      </c>
      <c r="AL1832" s="22" t="str">
        <f t="shared" si="461"/>
        <v>Increase</v>
      </c>
      <c r="AM1832" s="24">
        <f t="shared" si="462"/>
        <v>0.52682332807112653</v>
      </c>
      <c r="AN1832" s="24">
        <f t="shared" si="463"/>
        <v>0.20103672982956927</v>
      </c>
      <c r="AO1832" s="25">
        <v>0.61304099999999995</v>
      </c>
      <c r="AP1832" s="24">
        <f t="shared" si="464"/>
        <v>0.20103672982956927</v>
      </c>
      <c r="AQ1832" s="25">
        <v>0.68946700000000005</v>
      </c>
      <c r="AR1832" s="25">
        <v>0.79242699999999999</v>
      </c>
      <c r="AS1832" s="19">
        <v>3065</v>
      </c>
      <c r="AT1832" s="19">
        <v>0.98499999999999999</v>
      </c>
      <c r="AU1832" s="19">
        <v>1.0269999999999999</v>
      </c>
      <c r="AV1832" s="19">
        <v>1.0129999999999999</v>
      </c>
      <c r="AW1832" s="19">
        <v>0.80600000000000005</v>
      </c>
      <c r="AX1832" s="19">
        <v>1.2709999999999999</v>
      </c>
      <c r="AY1832" s="19">
        <v>0.90700000000000003</v>
      </c>
      <c r="AZ1832" s="19">
        <v>0.995</v>
      </c>
      <c r="BA1832" s="19">
        <v>0.82399999999999995</v>
      </c>
      <c r="BB1832" s="19">
        <v>0.86</v>
      </c>
      <c r="BC1832" s="19">
        <v>0.92800000000000005</v>
      </c>
      <c r="BD1832" s="19">
        <v>1.044</v>
      </c>
      <c r="BE1832" s="19">
        <v>1.28</v>
      </c>
      <c r="BF1832" s="19">
        <v>1.099</v>
      </c>
      <c r="BG1832" s="19">
        <v>1.151</v>
      </c>
      <c r="BH1832" s="19">
        <v>0.90200000000000002</v>
      </c>
      <c r="BI1832" s="19">
        <v>0.91</v>
      </c>
      <c r="BJ1832" s="19">
        <v>1.141</v>
      </c>
      <c r="BK1832" s="19">
        <v>0.77900000000000003</v>
      </c>
      <c r="BL1832" s="19"/>
      <c r="BM1832" s="19">
        <v>1.038</v>
      </c>
      <c r="BN1832" s="19">
        <v>1.0760000000000001</v>
      </c>
      <c r="BO1832" s="19">
        <v>0.91</v>
      </c>
      <c r="BP1832" s="19">
        <v>1.125</v>
      </c>
      <c r="BQ1832" s="19">
        <v>0.88100000000000001</v>
      </c>
      <c r="BR1832" s="19">
        <v>0.82699999999999996</v>
      </c>
      <c r="BS1832" s="19">
        <v>1.105</v>
      </c>
      <c r="BT1832" s="19">
        <v>0.871</v>
      </c>
      <c r="BU1832" s="19">
        <v>0.753</v>
      </c>
      <c r="BV1832" s="19">
        <v>0.85</v>
      </c>
      <c r="BW1832" s="19">
        <v>0.90800000000000003</v>
      </c>
      <c r="BX1832" s="19">
        <v>1.0720000000000001</v>
      </c>
      <c r="BY1832" s="19">
        <v>1.3660000000000001</v>
      </c>
      <c r="BZ1832" s="19" t="s">
        <v>111</v>
      </c>
      <c r="CA1832" s="19">
        <v>1.248</v>
      </c>
      <c r="CB1832" s="19">
        <v>1.4590000000000001</v>
      </c>
      <c r="CC1832" s="19">
        <v>1.0169999999999999</v>
      </c>
      <c r="CD1832" s="19">
        <v>1.0549999999999999</v>
      </c>
      <c r="CE1832" s="19"/>
      <c r="CF1832" s="19">
        <v>0.72799999999999998</v>
      </c>
      <c r="CG1832" s="19">
        <v>0.69399999999999995</v>
      </c>
      <c r="CH1832" s="19">
        <v>0.88200000000000001</v>
      </c>
      <c r="CI1832" s="19">
        <v>0.91500000000000004</v>
      </c>
      <c r="CJ1832" s="19">
        <v>0.83299999999999996</v>
      </c>
      <c r="CK1832" s="19">
        <v>0.74199999999999999</v>
      </c>
      <c r="CL1832" s="19">
        <v>0.92800000000000005</v>
      </c>
      <c r="CM1832" s="19">
        <v>0.95799999999999996</v>
      </c>
      <c r="CN1832" s="19">
        <v>0.98099999999999998</v>
      </c>
      <c r="CO1832" s="19">
        <v>0.93200000000000005</v>
      </c>
      <c r="CP1832" s="19">
        <v>1.2929999999999999</v>
      </c>
      <c r="CQ1832" s="19">
        <v>1.2370000000000001</v>
      </c>
      <c r="CR1832" s="19">
        <v>1.27</v>
      </c>
      <c r="CS1832" s="19">
        <v>0.81399999999999995</v>
      </c>
      <c r="CT1832" s="19">
        <v>0.94599999999999995</v>
      </c>
      <c r="CU1832" s="19">
        <v>1.004</v>
      </c>
      <c r="CV1832" s="19">
        <v>0.75600000000000001</v>
      </c>
      <c r="CW1832" s="19">
        <v>0.68400000000000005</v>
      </c>
    </row>
    <row r="1833" spans="1:101" s="1" customFormat="1" ht="15" x14ac:dyDescent="0.2">
      <c r="A1833" s="19">
        <v>3067</v>
      </c>
      <c r="B1833" s="19">
        <v>593.6</v>
      </c>
      <c r="C1833" s="19">
        <v>1602</v>
      </c>
      <c r="D1833" s="19">
        <v>400.1164</v>
      </c>
      <c r="E1833" s="19">
        <v>402.12310000000002</v>
      </c>
      <c r="F1833" s="19">
        <v>332.11599999999999</v>
      </c>
      <c r="G1833" s="20">
        <v>3102.666667</v>
      </c>
      <c r="H1833" s="19">
        <v>2</v>
      </c>
      <c r="I1833" s="19">
        <v>2</v>
      </c>
      <c r="J1833" s="19" t="s">
        <v>117</v>
      </c>
      <c r="M1833" s="10"/>
      <c r="N1833" s="10"/>
      <c r="U1833" s="21">
        <v>0</v>
      </c>
      <c r="V1833" s="21">
        <v>0</v>
      </c>
      <c r="W1833" s="21">
        <v>137</v>
      </c>
      <c r="X1833" s="19">
        <v>0.05</v>
      </c>
      <c r="Y1833" s="19">
        <v>1.325</v>
      </c>
      <c r="Z1833" s="19">
        <v>0.82299999999999995</v>
      </c>
      <c r="AA1833" s="19">
        <v>1.17</v>
      </c>
      <c r="AB1833" s="22">
        <f t="shared" si="452"/>
        <v>1.4121666666666668</v>
      </c>
      <c r="AC1833" s="22">
        <f t="shared" si="453"/>
        <v>1.2177777777777776</v>
      </c>
      <c r="AD1833" s="22">
        <f t="shared" si="454"/>
        <v>1.2140555555555554</v>
      </c>
      <c r="AE1833" s="22">
        <f t="shared" si="455"/>
        <v>1.1596259124087593</v>
      </c>
      <c r="AF1833" s="22">
        <f t="shared" si="456"/>
        <v>1.1631812565780444</v>
      </c>
      <c r="AG1833" s="22">
        <f t="shared" si="457"/>
        <v>0.21365947659916112</v>
      </c>
      <c r="AH1833" s="22">
        <f t="shared" si="458"/>
        <v>0.21807592706979056</v>
      </c>
      <c r="AI1833" s="22">
        <f t="shared" si="459"/>
        <v>-0.73921363708795662</v>
      </c>
      <c r="AJ1833" s="22">
        <f t="shared" si="460"/>
        <v>-0.91228060960276991</v>
      </c>
      <c r="AK1833" s="22">
        <f t="shared" si="465"/>
        <v>0</v>
      </c>
      <c r="AL1833" s="22" t="str">
        <f t="shared" si="461"/>
        <v>Lowering</v>
      </c>
      <c r="AM1833" s="24">
        <f t="shared" si="462"/>
        <v>0.18229987166100564</v>
      </c>
      <c r="AN1833" s="24">
        <f t="shared" si="463"/>
        <v>0.12238251966478855</v>
      </c>
      <c r="AO1833" s="25">
        <v>0.75971100000000003</v>
      </c>
      <c r="AP1833" s="24">
        <f t="shared" si="464"/>
        <v>0.12238251966478855</v>
      </c>
      <c r="AQ1833" s="25">
        <v>0.91880099999999998</v>
      </c>
      <c r="AR1833" s="25">
        <v>0.937608</v>
      </c>
      <c r="AS1833" s="19">
        <v>3067</v>
      </c>
      <c r="AT1833" s="19">
        <v>0.98399999999999999</v>
      </c>
      <c r="AU1833" s="19">
        <v>2.0049999999999999</v>
      </c>
      <c r="AV1833" s="19">
        <v>1.6819999999999999</v>
      </c>
      <c r="AW1833" s="19">
        <v>1.964</v>
      </c>
      <c r="AX1833" s="19">
        <v>1.724</v>
      </c>
      <c r="AY1833" s="19">
        <v>1.3759999999999999</v>
      </c>
      <c r="AZ1833" s="19">
        <v>1.3120000000000001</v>
      </c>
      <c r="BA1833" s="19">
        <v>1.5569999999999999</v>
      </c>
      <c r="BB1833" s="19">
        <v>1.272</v>
      </c>
      <c r="BC1833" s="19">
        <v>1.2969999999999999</v>
      </c>
      <c r="BD1833" s="19">
        <v>1.5609999999999999</v>
      </c>
      <c r="BE1833" s="19">
        <v>1.583</v>
      </c>
      <c r="BF1833" s="19">
        <v>1.625</v>
      </c>
      <c r="BG1833" s="19">
        <v>1.19</v>
      </c>
      <c r="BH1833" s="19">
        <v>1.28</v>
      </c>
      <c r="BI1833" s="19">
        <v>0.93600000000000005</v>
      </c>
      <c r="BJ1833" s="19">
        <v>1.0429999999999999</v>
      </c>
      <c r="BK1833" s="19">
        <v>1.028</v>
      </c>
      <c r="BL1833" s="19"/>
      <c r="BM1833" s="19">
        <v>0.92100000000000004</v>
      </c>
      <c r="BN1833" s="19">
        <v>2.0640000000000001</v>
      </c>
      <c r="BO1833" s="19">
        <v>0.95</v>
      </c>
      <c r="BP1833" s="19">
        <v>1.417</v>
      </c>
      <c r="BQ1833" s="19">
        <v>1.19</v>
      </c>
      <c r="BR1833" s="19">
        <v>0.66600000000000004</v>
      </c>
      <c r="BS1833" s="19">
        <v>1.0289999999999999</v>
      </c>
      <c r="BT1833" s="19">
        <v>0.97799999999999998</v>
      </c>
      <c r="BU1833" s="19">
        <v>1.3420000000000001</v>
      </c>
      <c r="BV1833" s="19">
        <v>1.258</v>
      </c>
      <c r="BW1833" s="19">
        <v>0.68700000000000006</v>
      </c>
      <c r="BX1833" s="19">
        <v>1.0269999999999999</v>
      </c>
      <c r="BY1833" s="19">
        <v>1.583</v>
      </c>
      <c r="BZ1833" s="19">
        <v>1.0089999999999999</v>
      </c>
      <c r="CA1833" s="19">
        <v>1.2150000000000001</v>
      </c>
      <c r="CB1833" s="19">
        <v>2.7709999999999999</v>
      </c>
      <c r="CC1833" s="19">
        <v>0.84599999999999997</v>
      </c>
      <c r="CD1833" s="19">
        <v>0.96699999999999997</v>
      </c>
      <c r="CE1833" s="19"/>
      <c r="CF1833" s="19">
        <v>1.159</v>
      </c>
      <c r="CG1833" s="19">
        <v>0.84</v>
      </c>
      <c r="CH1833" s="19">
        <v>1.611</v>
      </c>
      <c r="CI1833" s="19">
        <v>0.69099999999999995</v>
      </c>
      <c r="CJ1833" s="19">
        <v>0.84399999999999997</v>
      </c>
      <c r="CK1833" s="19">
        <v>0.85499999999999998</v>
      </c>
      <c r="CL1833" s="19">
        <v>2.073</v>
      </c>
      <c r="CM1833" s="19">
        <v>0.94299999999999995</v>
      </c>
      <c r="CN1833" s="19">
        <v>1.161</v>
      </c>
      <c r="CO1833" s="19">
        <v>1.411</v>
      </c>
      <c r="CP1833" s="19">
        <v>1.254</v>
      </c>
      <c r="CQ1833" s="19">
        <v>2.1309999999999998</v>
      </c>
      <c r="CR1833" s="19">
        <v>1.57</v>
      </c>
      <c r="CS1833" s="19">
        <v>1.0489999999999999</v>
      </c>
      <c r="CT1833" s="19">
        <v>0.80600000000000005</v>
      </c>
      <c r="CU1833" s="19">
        <v>0.96</v>
      </c>
      <c r="CV1833" s="19">
        <v>1.4670000000000001</v>
      </c>
      <c r="CW1833" s="19">
        <v>1.028</v>
      </c>
    </row>
    <row r="1834" spans="1:101" s="1" customFormat="1" ht="15" x14ac:dyDescent="0.2">
      <c r="A1834" s="19">
        <v>3070</v>
      </c>
      <c r="B1834" s="19">
        <v>594.6</v>
      </c>
      <c r="C1834" s="19">
        <v>1604</v>
      </c>
      <c r="D1834" s="19">
        <v>369.10309999999998</v>
      </c>
      <c r="E1834" s="19">
        <v>371.1096</v>
      </c>
      <c r="F1834" s="19">
        <v>270.08949999999999</v>
      </c>
      <c r="G1834" s="20">
        <v>15391.69231</v>
      </c>
      <c r="H1834" s="19">
        <v>2</v>
      </c>
      <c r="I1834" s="19">
        <v>2</v>
      </c>
      <c r="J1834" s="19" t="s">
        <v>103</v>
      </c>
      <c r="M1834" s="10"/>
      <c r="N1834" s="10"/>
      <c r="U1834" s="21">
        <v>0</v>
      </c>
      <c r="V1834" s="21">
        <v>9</v>
      </c>
      <c r="W1834" s="21">
        <v>192</v>
      </c>
      <c r="X1834" s="19">
        <v>0.05</v>
      </c>
      <c r="Y1834" s="19">
        <v>0.92800000000000005</v>
      </c>
      <c r="Z1834" s="19">
        <v>0.99399999999999999</v>
      </c>
      <c r="AA1834" s="19">
        <v>1.0580000000000001</v>
      </c>
      <c r="AB1834" s="22">
        <f t="shared" si="452"/>
        <v>1.0874999999999999</v>
      </c>
      <c r="AC1834" s="22">
        <f t="shared" si="453"/>
        <v>1.159777777777778</v>
      </c>
      <c r="AD1834" s="22">
        <f t="shared" si="454"/>
        <v>0.9087777777777778</v>
      </c>
      <c r="AE1834" s="22">
        <f t="shared" si="455"/>
        <v>0.93767963211343142</v>
      </c>
      <c r="AF1834" s="22">
        <f t="shared" si="456"/>
        <v>1.1966621836410318</v>
      </c>
      <c r="AG1834" s="22">
        <f t="shared" si="457"/>
        <v>-9.2832999554753867E-2</v>
      </c>
      <c r="AH1834" s="22">
        <f t="shared" si="458"/>
        <v>0.25901593860491451</v>
      </c>
      <c r="AI1834" s="22">
        <f t="shared" si="459"/>
        <v>-0.25513476522430001</v>
      </c>
      <c r="AJ1834" s="22">
        <f t="shared" si="460"/>
        <v>-1.3872524210860144</v>
      </c>
      <c r="AK1834" s="22">
        <f t="shared" si="465"/>
        <v>0</v>
      </c>
      <c r="AL1834" s="22" t="str">
        <f t="shared" si="461"/>
        <v>Increase</v>
      </c>
      <c r="AM1834" s="24">
        <f t="shared" si="462"/>
        <v>0.55573178227331121</v>
      </c>
      <c r="AN1834" s="24">
        <f t="shared" si="463"/>
        <v>4.0996575300915439E-2</v>
      </c>
      <c r="AO1834" s="25">
        <v>0.57711400000000002</v>
      </c>
      <c r="AP1834" s="24">
        <f t="shared" si="464"/>
        <v>4.0996575300915439E-2</v>
      </c>
      <c r="AQ1834" s="25">
        <v>1.11113</v>
      </c>
      <c r="AR1834" s="25">
        <v>1.04765</v>
      </c>
      <c r="AS1834" s="19">
        <v>3070</v>
      </c>
      <c r="AT1834" s="19">
        <v>1.421</v>
      </c>
      <c r="AU1834" s="19">
        <v>1.2829999999999999</v>
      </c>
      <c r="AV1834" s="19">
        <v>1.367</v>
      </c>
      <c r="AW1834" s="19">
        <v>1.5640000000000001</v>
      </c>
      <c r="AX1834" s="19">
        <v>1.206</v>
      </c>
      <c r="AY1834" s="19">
        <v>1.032</v>
      </c>
      <c r="AZ1834" s="19">
        <v>1.2889999999999999</v>
      </c>
      <c r="BA1834" s="19">
        <v>1.55</v>
      </c>
      <c r="BB1834" s="19">
        <v>1.0660000000000001</v>
      </c>
      <c r="BC1834" s="19">
        <v>1.1160000000000001</v>
      </c>
      <c r="BD1834" s="19">
        <v>1.0069999999999999</v>
      </c>
      <c r="BE1834" s="19">
        <v>1.0549999999999999</v>
      </c>
      <c r="BF1834" s="19">
        <v>0.75900000000000001</v>
      </c>
      <c r="BG1834" s="19">
        <v>0.79300000000000004</v>
      </c>
      <c r="BH1834" s="19">
        <v>0.47499999999999998</v>
      </c>
      <c r="BI1834" s="19">
        <v>0.85</v>
      </c>
      <c r="BJ1834" s="19">
        <v>0.65</v>
      </c>
      <c r="BK1834" s="19">
        <v>1.0920000000000001</v>
      </c>
      <c r="BL1834" s="19"/>
      <c r="BM1834" s="19">
        <v>1.909</v>
      </c>
      <c r="BN1834" s="19">
        <v>1.6919999999999999</v>
      </c>
      <c r="BO1834" s="19">
        <v>1.52</v>
      </c>
      <c r="BP1834" s="19">
        <v>1.0089999999999999</v>
      </c>
      <c r="BQ1834" s="19">
        <v>0.85099999999999998</v>
      </c>
      <c r="BR1834" s="19">
        <v>0.52600000000000002</v>
      </c>
      <c r="BS1834" s="19">
        <v>1.407</v>
      </c>
      <c r="BT1834" s="19">
        <v>1.83</v>
      </c>
      <c r="BU1834" s="19">
        <v>1.0660000000000001</v>
      </c>
      <c r="BV1834" s="19">
        <v>1.177</v>
      </c>
      <c r="BW1834" s="19">
        <v>0.61699999999999999</v>
      </c>
      <c r="BX1834" s="19">
        <v>0.78400000000000003</v>
      </c>
      <c r="BY1834" s="19">
        <v>1.252</v>
      </c>
      <c r="BZ1834" s="19">
        <v>1.0609999999999999</v>
      </c>
      <c r="CA1834" s="19">
        <v>0.70199999999999996</v>
      </c>
      <c r="CB1834" s="19">
        <v>1.542</v>
      </c>
      <c r="CC1834" s="19">
        <v>0.80100000000000005</v>
      </c>
      <c r="CD1834" s="19">
        <v>1.1299999999999999</v>
      </c>
      <c r="CE1834" s="19"/>
      <c r="CF1834" s="19">
        <v>1.4370000000000001</v>
      </c>
      <c r="CG1834" s="19">
        <v>0.88600000000000001</v>
      </c>
      <c r="CH1834" s="19">
        <v>1.0449999999999999</v>
      </c>
      <c r="CI1834" s="19">
        <v>0.90700000000000003</v>
      </c>
      <c r="CJ1834" s="19">
        <v>0.71399999999999997</v>
      </c>
      <c r="CK1834" s="19">
        <v>1.0429999999999999</v>
      </c>
      <c r="CL1834" s="19">
        <v>1.1479999999999999</v>
      </c>
      <c r="CM1834" s="19">
        <v>0.629</v>
      </c>
      <c r="CN1834" s="19">
        <v>0.86699999999999999</v>
      </c>
      <c r="CO1834" s="19">
        <v>0.77700000000000002</v>
      </c>
      <c r="CP1834" s="19">
        <v>0.95899999999999996</v>
      </c>
      <c r="CQ1834" s="19">
        <v>0.77500000000000002</v>
      </c>
      <c r="CR1834" s="19">
        <v>0.78600000000000003</v>
      </c>
      <c r="CS1834" s="19">
        <v>0.81399999999999995</v>
      </c>
      <c r="CT1834" s="19">
        <v>0.9</v>
      </c>
      <c r="CU1834" s="19">
        <v>0.83099999999999996</v>
      </c>
      <c r="CV1834" s="19">
        <v>0.82499999999999996</v>
      </c>
      <c r="CW1834" s="19">
        <v>1.0149999999999999</v>
      </c>
    </row>
    <row r="1835" spans="1:101" s="1" customFormat="1" ht="15" x14ac:dyDescent="0.2">
      <c r="A1835" s="19">
        <v>3071</v>
      </c>
      <c r="B1835" s="19">
        <v>593.79999999999995</v>
      </c>
      <c r="C1835" s="19">
        <v>1605</v>
      </c>
      <c r="D1835" s="19">
        <v>384.14249999999998</v>
      </c>
      <c r="E1835" s="19">
        <v>386.1497</v>
      </c>
      <c r="F1835" s="19">
        <v>300.16840000000002</v>
      </c>
      <c r="G1835" s="20">
        <v>3583.333333</v>
      </c>
      <c r="H1835" s="19">
        <v>2</v>
      </c>
      <c r="I1835" s="19">
        <v>2</v>
      </c>
      <c r="J1835" s="19" t="s">
        <v>103</v>
      </c>
      <c r="M1835" s="10"/>
      <c r="N1835" s="10"/>
      <c r="U1835" s="21">
        <v>0</v>
      </c>
      <c r="V1835" s="21">
        <v>3</v>
      </c>
      <c r="W1835" s="21">
        <v>116</v>
      </c>
      <c r="X1835" s="19">
        <v>0.05</v>
      </c>
      <c r="Y1835" s="19">
        <v>1.095</v>
      </c>
      <c r="Z1835" s="19">
        <v>1.292</v>
      </c>
      <c r="AA1835" s="19">
        <v>1.0549999999999999</v>
      </c>
      <c r="AB1835" s="22">
        <f t="shared" si="452"/>
        <v>0.97705555555555557</v>
      </c>
      <c r="AC1835" s="22">
        <f t="shared" si="453"/>
        <v>1.3150000000000004</v>
      </c>
      <c r="AD1835" s="22">
        <f t="shared" si="454"/>
        <v>0.95250000000000001</v>
      </c>
      <c r="AE1835" s="22">
        <f t="shared" si="455"/>
        <v>0.74300802703844504</v>
      </c>
      <c r="AF1835" s="22">
        <f t="shared" si="456"/>
        <v>1.0257801108194808</v>
      </c>
      <c r="AG1835" s="22">
        <f t="shared" si="457"/>
        <v>-0.42855029797813077</v>
      </c>
      <c r="AH1835" s="22">
        <f t="shared" si="458"/>
        <v>3.6721503820849939E-2</v>
      </c>
      <c r="AI1835" s="22">
        <f t="shared" si="459"/>
        <v>-1.2946114176787937</v>
      </c>
      <c r="AJ1835" s="22">
        <f t="shared" si="460"/>
        <v>-5.9016512096441764E-2</v>
      </c>
      <c r="AK1835" s="22">
        <f t="shared" si="465"/>
        <v>0</v>
      </c>
      <c r="AL1835" s="22" t="str">
        <f t="shared" si="461"/>
        <v>Increase</v>
      </c>
      <c r="AM1835" s="24">
        <f t="shared" si="462"/>
        <v>5.0744453809856427E-2</v>
      </c>
      <c r="AN1835" s="24">
        <f t="shared" si="463"/>
        <v>0.87293817820494124</v>
      </c>
      <c r="AO1835" s="25">
        <v>1.1096600000000001</v>
      </c>
      <c r="AP1835" s="24">
        <f t="shared" si="464"/>
        <v>0.87293817820494124</v>
      </c>
      <c r="AQ1835" s="25">
        <v>0.21301</v>
      </c>
      <c r="AR1835" s="25">
        <v>0.31003799999999998</v>
      </c>
      <c r="AS1835" s="19">
        <v>3071</v>
      </c>
      <c r="AT1835" s="19">
        <v>0.61199999999999999</v>
      </c>
      <c r="AU1835" s="19">
        <v>0.81599999999999995</v>
      </c>
      <c r="AV1835" s="19">
        <v>0.999</v>
      </c>
      <c r="AW1835" s="19">
        <v>0.96899999999999997</v>
      </c>
      <c r="AX1835" s="19">
        <v>0.92300000000000004</v>
      </c>
      <c r="AY1835" s="19">
        <v>0.51900000000000002</v>
      </c>
      <c r="AZ1835" s="19">
        <v>0.74199999999999999</v>
      </c>
      <c r="BA1835" s="19">
        <v>0.29099999999999998</v>
      </c>
      <c r="BB1835" s="19">
        <v>1.1779999999999999</v>
      </c>
      <c r="BC1835" s="19">
        <v>1.8169999999999999</v>
      </c>
      <c r="BD1835" s="19">
        <v>0.98799999999999999</v>
      </c>
      <c r="BE1835" s="19">
        <v>1.329</v>
      </c>
      <c r="BF1835" s="19">
        <v>0.90600000000000003</v>
      </c>
      <c r="BG1835" s="19">
        <v>0.63500000000000001</v>
      </c>
      <c r="BH1835" s="19">
        <v>1.0069999999999999</v>
      </c>
      <c r="BI1835" s="19">
        <v>0.96099999999999997</v>
      </c>
      <c r="BJ1835" s="19">
        <v>0.80600000000000005</v>
      </c>
      <c r="BK1835" s="19">
        <v>2.089</v>
      </c>
      <c r="BL1835" s="19"/>
      <c r="BM1835" s="19">
        <v>0.46400000000000002</v>
      </c>
      <c r="BN1835" s="19">
        <v>1.3580000000000001</v>
      </c>
      <c r="BO1835" s="19">
        <v>1.492</v>
      </c>
      <c r="BP1835" s="19">
        <v>1.08</v>
      </c>
      <c r="BQ1835" s="19">
        <v>0.71099999999999997</v>
      </c>
      <c r="BR1835" s="19">
        <v>0.68300000000000005</v>
      </c>
      <c r="BS1835" s="19">
        <v>0.95</v>
      </c>
      <c r="BT1835" s="19">
        <v>1.341</v>
      </c>
      <c r="BU1835" s="19">
        <v>1.4870000000000001</v>
      </c>
      <c r="BV1835" s="19">
        <v>1.4790000000000001</v>
      </c>
      <c r="BW1835" s="19">
        <v>0.79400000000000004</v>
      </c>
      <c r="BX1835" s="19">
        <v>1.589</v>
      </c>
      <c r="BY1835" s="19">
        <v>2.677</v>
      </c>
      <c r="BZ1835" s="19">
        <v>1.1839999999999999</v>
      </c>
      <c r="CA1835" s="19">
        <v>1.242</v>
      </c>
      <c r="CB1835" s="19">
        <v>2.234</v>
      </c>
      <c r="CC1835" s="19">
        <v>0.97899999999999998</v>
      </c>
      <c r="CD1835" s="19">
        <v>1.9259999999999999</v>
      </c>
      <c r="CE1835" s="19"/>
      <c r="CF1835" s="19">
        <v>0.79200000000000004</v>
      </c>
      <c r="CG1835" s="19">
        <v>0.65900000000000003</v>
      </c>
      <c r="CH1835" s="19">
        <v>0.55400000000000005</v>
      </c>
      <c r="CI1835" s="19">
        <v>0.44500000000000001</v>
      </c>
      <c r="CJ1835" s="19">
        <v>0.95199999999999996</v>
      </c>
      <c r="CK1835" s="19">
        <v>0.64800000000000002</v>
      </c>
      <c r="CL1835" s="19">
        <v>0.70799999999999996</v>
      </c>
      <c r="CM1835" s="19">
        <v>0.78100000000000003</v>
      </c>
      <c r="CN1835" s="19">
        <v>0.92300000000000004</v>
      </c>
      <c r="CO1835" s="19">
        <v>0.84799999999999998</v>
      </c>
      <c r="CP1835" s="19">
        <v>1.7130000000000001</v>
      </c>
      <c r="CQ1835" s="19">
        <v>1.9279999999999999</v>
      </c>
      <c r="CR1835" s="19">
        <v>0.54200000000000004</v>
      </c>
      <c r="CS1835" s="19">
        <v>1.476</v>
      </c>
      <c r="CT1835" s="19">
        <v>0.504</v>
      </c>
      <c r="CU1835" s="19">
        <v>1.6539999999999999</v>
      </c>
      <c r="CV1835" s="19">
        <v>1.5349999999999999</v>
      </c>
      <c r="CW1835" s="19">
        <v>0.48299999999999998</v>
      </c>
    </row>
    <row r="1836" spans="1:101" s="1" customFormat="1" ht="15" x14ac:dyDescent="0.2">
      <c r="A1836" s="19">
        <v>3073</v>
      </c>
      <c r="B1836" s="19">
        <v>596.1</v>
      </c>
      <c r="C1836" s="19">
        <v>1607.8</v>
      </c>
      <c r="D1836" s="19">
        <v>289.57530000000003</v>
      </c>
      <c r="E1836" s="19">
        <v>291.58240000000001</v>
      </c>
      <c r="F1836" s="19">
        <v>111.0339</v>
      </c>
      <c r="G1836" s="20">
        <v>3572.4</v>
      </c>
      <c r="H1836" s="19">
        <v>2</v>
      </c>
      <c r="I1836" s="19">
        <v>2</v>
      </c>
      <c r="J1836" s="19" t="s">
        <v>112</v>
      </c>
      <c r="M1836" s="10"/>
      <c r="N1836" s="10"/>
      <c r="X1836" s="19">
        <v>0.1167</v>
      </c>
      <c r="Y1836" s="19">
        <v>1.2709999999999999</v>
      </c>
      <c r="Z1836" s="19">
        <v>1.0289999999999999</v>
      </c>
      <c r="AA1836" s="19">
        <v>2.145</v>
      </c>
      <c r="AB1836" s="22">
        <f t="shared" si="452"/>
        <v>1.0450166666666669</v>
      </c>
      <c r="AC1836" s="22">
        <f t="shared" si="453"/>
        <v>1.10595</v>
      </c>
      <c r="AD1836" s="22">
        <f t="shared" si="454"/>
        <v>1.1477666666666666</v>
      </c>
      <c r="AE1836" s="22">
        <f t="shared" si="455"/>
        <v>0.94490407944904109</v>
      </c>
      <c r="AF1836" s="22">
        <f t="shared" si="456"/>
        <v>0.91047832021607211</v>
      </c>
      <c r="AG1836" s="22">
        <f t="shared" si="457"/>
        <v>-8.1760211190561746E-2</v>
      </c>
      <c r="AH1836" s="22">
        <f t="shared" si="458"/>
        <v>-0.13530342989736965</v>
      </c>
      <c r="AI1836" s="22">
        <f t="shared" si="459"/>
        <v>-0.11041414757839711</v>
      </c>
      <c r="AJ1836" s="22">
        <f t="shared" si="460"/>
        <v>-0.14140349769794386</v>
      </c>
      <c r="AK1836" s="22">
        <f t="shared" si="465"/>
        <v>0</v>
      </c>
      <c r="AL1836" s="22" t="str">
        <f t="shared" si="461"/>
        <v>Increase</v>
      </c>
      <c r="AM1836" s="24">
        <f t="shared" si="462"/>
        <v>0.77550723242108133</v>
      </c>
      <c r="AN1836" s="24">
        <f t="shared" si="463"/>
        <v>0.72209859885909755</v>
      </c>
      <c r="AO1836" s="25">
        <v>0.28708600000000001</v>
      </c>
      <c r="AP1836" s="24">
        <f t="shared" si="464"/>
        <v>0.72209859885909755</v>
      </c>
      <c r="AQ1836" s="25">
        <v>0.47758499999999998</v>
      </c>
      <c r="AR1836" s="25">
        <v>0.63185500000000006</v>
      </c>
      <c r="AS1836" s="19">
        <v>3073</v>
      </c>
      <c r="AT1836" s="19">
        <v>1.702</v>
      </c>
      <c r="AU1836" s="19">
        <v>0.73199999999999998</v>
      </c>
      <c r="AV1836" s="19">
        <v>1.847</v>
      </c>
      <c r="AW1836" s="19">
        <v>1.294</v>
      </c>
      <c r="AX1836" s="19">
        <v>0.62</v>
      </c>
      <c r="AY1836" s="19">
        <v>0.879</v>
      </c>
      <c r="AZ1836" s="19">
        <v>0.75</v>
      </c>
      <c r="BA1836" s="19">
        <v>0.98</v>
      </c>
      <c r="BB1836" s="19">
        <v>0.45529999999999998</v>
      </c>
      <c r="BC1836" s="19">
        <v>2.4119999999999999</v>
      </c>
      <c r="BD1836" s="19">
        <v>0.68600000000000005</v>
      </c>
      <c r="BE1836" s="19">
        <v>1.5880000000000001</v>
      </c>
      <c r="BF1836" s="19">
        <v>0.42799999999999999</v>
      </c>
      <c r="BG1836" s="19">
        <v>1.327</v>
      </c>
      <c r="BH1836" s="19">
        <v>0.61699999999999999</v>
      </c>
      <c r="BI1836" s="19">
        <v>0.92200000000000004</v>
      </c>
      <c r="BJ1836" s="19">
        <v>1.0389999999999999</v>
      </c>
      <c r="BK1836" s="19">
        <v>0.53200000000000003</v>
      </c>
      <c r="BL1836" s="19"/>
      <c r="BM1836" s="19">
        <v>2.9569999999999999</v>
      </c>
      <c r="BN1836" s="19">
        <v>0.752</v>
      </c>
      <c r="BO1836" s="19">
        <v>0.38109999999999999</v>
      </c>
      <c r="BP1836" s="19">
        <v>1.224</v>
      </c>
      <c r="BQ1836" s="19">
        <v>0.72099999999999997</v>
      </c>
      <c r="BR1836" s="19">
        <v>0.57699999999999996</v>
      </c>
      <c r="BS1836" s="19">
        <v>1.29</v>
      </c>
      <c r="BT1836" s="19">
        <v>2.0379999999999998</v>
      </c>
      <c r="BU1836" s="19">
        <v>0.627</v>
      </c>
      <c r="BV1836" s="19">
        <v>2.02</v>
      </c>
      <c r="BW1836" s="19">
        <v>0.39</v>
      </c>
      <c r="BX1836" s="19">
        <v>0.80800000000000005</v>
      </c>
      <c r="BY1836" s="19">
        <v>0.68700000000000006</v>
      </c>
      <c r="BZ1836" s="19">
        <v>0.77100000000000002</v>
      </c>
      <c r="CA1836" s="19">
        <v>0.69799999999999995</v>
      </c>
      <c r="CB1836" s="19">
        <v>2.113</v>
      </c>
      <c r="CC1836" s="19">
        <v>1.022</v>
      </c>
      <c r="CD1836" s="19">
        <v>0.83099999999999996</v>
      </c>
      <c r="CE1836" s="19"/>
      <c r="CF1836" s="19">
        <v>1.583</v>
      </c>
      <c r="CG1836" s="19">
        <v>0.55910000000000004</v>
      </c>
      <c r="CH1836" s="19">
        <v>0.3427</v>
      </c>
      <c r="CI1836" s="19">
        <v>5.1909999999999998</v>
      </c>
      <c r="CJ1836" s="19">
        <v>0.56599999999999995</v>
      </c>
      <c r="CK1836" s="19">
        <v>0.376</v>
      </c>
      <c r="CL1836" s="19">
        <v>1.2849999999999999</v>
      </c>
      <c r="CM1836" s="19">
        <v>0.55800000000000005</v>
      </c>
      <c r="CN1836" s="19">
        <v>0.874</v>
      </c>
      <c r="CO1836" s="19">
        <v>0.58899999999999997</v>
      </c>
      <c r="CP1836" s="19">
        <v>1.2090000000000001</v>
      </c>
      <c r="CQ1836" s="19">
        <v>0.69299999999999995</v>
      </c>
      <c r="CR1836" s="19">
        <v>1.2390000000000001</v>
      </c>
      <c r="CS1836" s="19">
        <v>1.1040000000000001</v>
      </c>
      <c r="CT1836" s="19">
        <v>0.96099999999999997</v>
      </c>
      <c r="CU1836" s="19">
        <v>0.70499999999999996</v>
      </c>
      <c r="CV1836" s="19">
        <v>1.23</v>
      </c>
      <c r="CW1836" s="19">
        <v>1.595</v>
      </c>
    </row>
    <row r="1837" spans="1:101" s="1" customFormat="1" ht="15" x14ac:dyDescent="0.2">
      <c r="A1837" s="19">
        <v>3082</v>
      </c>
      <c r="B1837" s="19">
        <v>598.5</v>
      </c>
      <c r="C1837" s="19">
        <v>1611.8</v>
      </c>
      <c r="D1837" s="19">
        <v>378.13200000000001</v>
      </c>
      <c r="E1837" s="19">
        <v>380.1379</v>
      </c>
      <c r="F1837" s="19">
        <v>288.14729999999997</v>
      </c>
      <c r="G1837" s="20">
        <v>2614</v>
      </c>
      <c r="H1837" s="19">
        <v>2</v>
      </c>
      <c r="I1837" s="19">
        <v>2</v>
      </c>
      <c r="J1837" s="19" t="s">
        <v>117</v>
      </c>
      <c r="M1837" s="10"/>
      <c r="N1837" s="10"/>
      <c r="U1837" s="21">
        <v>0</v>
      </c>
      <c r="V1837" s="21">
        <v>0</v>
      </c>
      <c r="W1837" s="21">
        <v>107</v>
      </c>
      <c r="X1837" s="19">
        <v>8.3299999999999999E-2</v>
      </c>
      <c r="Y1837" s="19">
        <v>1.054</v>
      </c>
      <c r="Z1837" s="19">
        <v>0.997</v>
      </c>
      <c r="AA1837" s="19">
        <v>1.1679999999999999</v>
      </c>
      <c r="AB1837" s="22">
        <f t="shared" si="452"/>
        <v>1.0523499999999999</v>
      </c>
      <c r="AC1837" s="22">
        <f t="shared" si="453"/>
        <v>1.0306666666666668</v>
      </c>
      <c r="AD1837" s="22">
        <f t="shared" si="454"/>
        <v>1.0085388888888889</v>
      </c>
      <c r="AE1837" s="22">
        <f t="shared" si="455"/>
        <v>1.0210381630012935</v>
      </c>
      <c r="AF1837" s="22">
        <f t="shared" si="456"/>
        <v>1.0434401802387392</v>
      </c>
      <c r="AG1837" s="22">
        <f t="shared" si="457"/>
        <v>3.0036790352604238E-2</v>
      </c>
      <c r="AH1837" s="22">
        <f t="shared" si="458"/>
        <v>6.1347894080229212E-2</v>
      </c>
      <c r="AI1837" s="22">
        <f t="shared" si="459"/>
        <v>-6.7060189941054282E-2</v>
      </c>
      <c r="AJ1837" s="22">
        <f t="shared" si="460"/>
        <v>-0.13324371619796771</v>
      </c>
      <c r="AK1837" s="22">
        <f t="shared" si="465"/>
        <v>0</v>
      </c>
      <c r="AL1837" s="22" t="str">
        <f t="shared" si="461"/>
        <v>Lowering</v>
      </c>
      <c r="AM1837" s="24">
        <f t="shared" si="462"/>
        <v>0.85691907447676763</v>
      </c>
      <c r="AN1837" s="24">
        <f t="shared" si="463"/>
        <v>0.73579407069650393</v>
      </c>
      <c r="AO1837" s="25">
        <v>0.43853900000000001</v>
      </c>
      <c r="AP1837" s="24">
        <f t="shared" si="464"/>
        <v>0.73579407069650393</v>
      </c>
      <c r="AQ1837" s="25">
        <v>0.50923399999999996</v>
      </c>
      <c r="AR1837" s="25">
        <v>0.65155700000000005</v>
      </c>
      <c r="AS1837" s="19">
        <v>3082</v>
      </c>
      <c r="AT1837" s="19">
        <v>0.85899999999999999</v>
      </c>
      <c r="AU1837" s="19">
        <v>1.2969999999999999</v>
      </c>
      <c r="AV1837" s="19">
        <v>0.52900000000000003</v>
      </c>
      <c r="AW1837" s="19">
        <v>1.288</v>
      </c>
      <c r="AX1837" s="19">
        <v>0.78200000000000003</v>
      </c>
      <c r="AY1837" s="19">
        <v>0.86499999999999999</v>
      </c>
      <c r="AZ1837" s="19">
        <v>1.4330000000000001</v>
      </c>
      <c r="BA1837" s="19">
        <v>1.694</v>
      </c>
      <c r="BB1837" s="19">
        <v>1.7809999999999999</v>
      </c>
      <c r="BC1837" s="19">
        <v>1.4570000000000001</v>
      </c>
      <c r="BD1837" s="19">
        <v>0.55930000000000002</v>
      </c>
      <c r="BE1837" s="19">
        <v>1.1850000000000001</v>
      </c>
      <c r="BF1837" s="19">
        <v>0.89100000000000001</v>
      </c>
      <c r="BG1837" s="19">
        <v>1.179</v>
      </c>
      <c r="BH1837" s="19">
        <v>1.1379999999999999</v>
      </c>
      <c r="BI1837" s="19">
        <v>0.42799999999999999</v>
      </c>
      <c r="BJ1837" s="19">
        <v>0.92600000000000005</v>
      </c>
      <c r="BK1837" s="19">
        <v>0.65100000000000002</v>
      </c>
      <c r="BL1837" s="19"/>
      <c r="BM1837" s="19">
        <v>1.0820000000000001</v>
      </c>
      <c r="BN1837" s="19">
        <v>1.8380000000000001</v>
      </c>
      <c r="BO1837" s="19">
        <v>0.94599999999999995</v>
      </c>
      <c r="BP1837" s="19">
        <v>1.2310000000000001</v>
      </c>
      <c r="BQ1837" s="19">
        <v>1.3859999999999999</v>
      </c>
      <c r="BR1837" s="19">
        <v>0.95599999999999996</v>
      </c>
      <c r="BS1837" s="19">
        <v>1.222</v>
      </c>
      <c r="BT1837" s="19">
        <v>0.68600000000000005</v>
      </c>
      <c r="BU1837" s="19">
        <v>0.80400000000000005</v>
      </c>
      <c r="BV1837" s="19">
        <v>0.64100000000000001</v>
      </c>
      <c r="BW1837" s="19">
        <v>0.53300000000000003</v>
      </c>
      <c r="BX1837" s="19">
        <v>1.034</v>
      </c>
      <c r="BY1837" s="19">
        <v>0.65700000000000003</v>
      </c>
      <c r="BZ1837" s="19">
        <v>1.0680000000000001</v>
      </c>
      <c r="CA1837" s="19">
        <v>1.1579999999999999</v>
      </c>
      <c r="CB1837" s="19">
        <v>0.89200000000000002</v>
      </c>
      <c r="CC1837" s="19">
        <v>1.129</v>
      </c>
      <c r="CD1837" s="19">
        <v>1.2889999999999999</v>
      </c>
      <c r="CE1837" s="19"/>
      <c r="CF1837" s="19">
        <v>1.796</v>
      </c>
      <c r="CG1837" s="19">
        <v>0.71</v>
      </c>
      <c r="CH1837" s="19">
        <v>1.2569999999999999</v>
      </c>
      <c r="CI1837" s="19">
        <v>0.53900000000000003</v>
      </c>
      <c r="CJ1837" s="19">
        <v>1.1499999999999999</v>
      </c>
      <c r="CK1837" s="19">
        <v>0.46</v>
      </c>
      <c r="CL1837" s="19">
        <v>1.4079999999999999</v>
      </c>
      <c r="CM1837" s="19">
        <v>0.59599999999999997</v>
      </c>
      <c r="CN1837" s="19">
        <v>1.0780000000000001</v>
      </c>
      <c r="CO1837" s="19">
        <v>1.452</v>
      </c>
      <c r="CP1837" s="19">
        <v>0.89</v>
      </c>
      <c r="CQ1837" s="19">
        <v>0.76500000000000001</v>
      </c>
      <c r="CR1837" s="19">
        <v>1.5029999999999999</v>
      </c>
      <c r="CS1837" s="19">
        <v>1.1259999999999999</v>
      </c>
      <c r="CT1837" s="19">
        <v>1.123</v>
      </c>
      <c r="CU1837" s="19">
        <v>0.76400000000000001</v>
      </c>
      <c r="CV1837" s="19">
        <v>0.92300000000000004</v>
      </c>
      <c r="CW1837" s="19">
        <v>0.61370000000000002</v>
      </c>
    </row>
    <row r="1838" spans="1:101" s="1" customFormat="1" ht="15" x14ac:dyDescent="0.2">
      <c r="A1838" s="19">
        <v>3083</v>
      </c>
      <c r="B1838" s="19">
        <v>599</v>
      </c>
      <c r="C1838" s="19">
        <v>1612.3</v>
      </c>
      <c r="D1838" s="19">
        <v>388.60899999999998</v>
      </c>
      <c r="E1838" s="19">
        <v>390.61540000000002</v>
      </c>
      <c r="F1838" s="19">
        <v>154.55070000000001</v>
      </c>
      <c r="G1838" s="20">
        <v>22796.28571</v>
      </c>
      <c r="H1838" s="19">
        <v>1</v>
      </c>
      <c r="I1838" s="19">
        <v>1</v>
      </c>
      <c r="J1838" s="19" t="s">
        <v>112</v>
      </c>
      <c r="M1838" s="10"/>
      <c r="N1838" s="10"/>
      <c r="X1838" s="19">
        <v>0.05</v>
      </c>
      <c r="Y1838" s="19">
        <v>1.24</v>
      </c>
      <c r="Z1838" s="19">
        <v>1.2430000000000001</v>
      </c>
      <c r="AA1838" s="19">
        <v>1.147</v>
      </c>
      <c r="AB1838" s="22">
        <f t="shared" si="452"/>
        <v>1.1706111111111108</v>
      </c>
      <c r="AC1838" s="22">
        <f t="shared" si="453"/>
        <v>1.1008888888888886</v>
      </c>
      <c r="AD1838" s="22">
        <f t="shared" si="454"/>
        <v>0.91677777777777791</v>
      </c>
      <c r="AE1838" s="22">
        <f t="shared" si="455"/>
        <v>1.0633326604763829</v>
      </c>
      <c r="AF1838" s="22">
        <f t="shared" si="456"/>
        <v>1.2768755302387584</v>
      </c>
      <c r="AG1838" s="22">
        <f t="shared" si="457"/>
        <v>8.8593010358932578E-2</v>
      </c>
      <c r="AH1838" s="22">
        <f t="shared" si="458"/>
        <v>0.35261789805604032</v>
      </c>
      <c r="AI1838" s="22">
        <f t="shared" si="459"/>
        <v>-0.27197864916080178</v>
      </c>
      <c r="AJ1838" s="22">
        <f t="shared" si="460"/>
        <v>-2.7461156566334233</v>
      </c>
      <c r="AK1838" s="22">
        <f t="shared" si="465"/>
        <v>0</v>
      </c>
      <c r="AL1838" s="22" t="str">
        <f t="shared" si="461"/>
        <v>Lowering</v>
      </c>
      <c r="AM1838" s="24">
        <f t="shared" si="462"/>
        <v>0.5345906403623355</v>
      </c>
      <c r="AN1838" s="24">
        <f t="shared" si="463"/>
        <v>1.7942557363204677E-3</v>
      </c>
      <c r="AO1838" s="25">
        <v>0.60389499999999996</v>
      </c>
      <c r="AP1838" s="24">
        <f t="shared" si="464"/>
        <v>1.7942557363204677E-3</v>
      </c>
      <c r="AQ1838" s="25">
        <v>1.6089100000000001</v>
      </c>
      <c r="AR1838" s="25">
        <v>1.6859200000000001</v>
      </c>
      <c r="AS1838" s="19">
        <v>3083</v>
      </c>
      <c r="AT1838" s="19">
        <v>1.04</v>
      </c>
      <c r="AU1838" s="19">
        <v>1.1970000000000001</v>
      </c>
      <c r="AV1838" s="19">
        <v>1.3129999999999999</v>
      </c>
      <c r="AW1838" s="19">
        <v>1.325</v>
      </c>
      <c r="AX1838" s="19">
        <v>1.2390000000000001</v>
      </c>
      <c r="AY1838" s="19">
        <v>0.92</v>
      </c>
      <c r="AZ1838" s="19">
        <v>1.4510000000000001</v>
      </c>
      <c r="BA1838" s="19">
        <v>1.502</v>
      </c>
      <c r="BB1838" s="19">
        <v>1.0740000000000001</v>
      </c>
      <c r="BC1838" s="19">
        <v>1.4790000000000001</v>
      </c>
      <c r="BD1838" s="19">
        <v>1.2609999999999999</v>
      </c>
      <c r="BE1838" s="19">
        <v>1.464</v>
      </c>
      <c r="BF1838" s="19">
        <v>0.61599999999999999</v>
      </c>
      <c r="BG1838" s="19">
        <v>1.0529999999999999</v>
      </c>
      <c r="BH1838" s="19">
        <v>0.72899999999999998</v>
      </c>
      <c r="BI1838" s="19">
        <v>0.99</v>
      </c>
      <c r="BJ1838" s="19">
        <v>1.0640000000000001</v>
      </c>
      <c r="BK1838" s="19">
        <v>1.3540000000000001</v>
      </c>
      <c r="BL1838" s="19"/>
      <c r="BM1838" s="19">
        <v>0.95399999999999996</v>
      </c>
      <c r="BN1838" s="19">
        <v>1.343</v>
      </c>
      <c r="BO1838" s="19">
        <v>1.03</v>
      </c>
      <c r="BP1838" s="19">
        <v>1.02</v>
      </c>
      <c r="BQ1838" s="19">
        <v>0.80200000000000005</v>
      </c>
      <c r="BR1838" s="19">
        <v>0.625</v>
      </c>
      <c r="BS1838" s="19">
        <v>1.454</v>
      </c>
      <c r="BT1838" s="19">
        <v>1.278</v>
      </c>
      <c r="BU1838" s="19">
        <v>1.1200000000000001</v>
      </c>
      <c r="BV1838" s="19">
        <v>1.163</v>
      </c>
      <c r="BW1838" s="19">
        <v>0.52700000000000002</v>
      </c>
      <c r="BX1838" s="19">
        <v>0.70599999999999996</v>
      </c>
      <c r="BY1838" s="19">
        <v>1.4219999999999999</v>
      </c>
      <c r="BZ1838" s="19">
        <v>1.18</v>
      </c>
      <c r="CA1838" s="19">
        <v>0.65</v>
      </c>
      <c r="CB1838" s="19">
        <v>2.1800000000000002</v>
      </c>
      <c r="CC1838" s="19">
        <v>0.94399999999999995</v>
      </c>
      <c r="CD1838" s="19">
        <v>1.4179999999999999</v>
      </c>
      <c r="CE1838" s="19"/>
      <c r="CF1838" s="19">
        <v>1.0880000000000001</v>
      </c>
      <c r="CG1838" s="19">
        <v>0.84199999999999997</v>
      </c>
      <c r="CH1838" s="19">
        <v>1.113</v>
      </c>
      <c r="CI1838" s="19">
        <v>0.76700000000000002</v>
      </c>
      <c r="CJ1838" s="19">
        <v>0.53900000000000003</v>
      </c>
      <c r="CK1838" s="19">
        <v>0.77700000000000002</v>
      </c>
      <c r="CL1838" s="19">
        <v>1.3029999999999999</v>
      </c>
      <c r="CM1838" s="19">
        <v>0.69299999999999995</v>
      </c>
      <c r="CN1838" s="19">
        <v>1.097</v>
      </c>
      <c r="CO1838" s="19">
        <v>1.0369999999999999</v>
      </c>
      <c r="CP1838" s="19">
        <v>0.91</v>
      </c>
      <c r="CQ1838" s="19">
        <v>0.77400000000000002</v>
      </c>
      <c r="CR1838" s="19">
        <v>0.84699999999999998</v>
      </c>
      <c r="CS1838" s="19">
        <v>1.07</v>
      </c>
      <c r="CT1838" s="19">
        <v>0.88</v>
      </c>
      <c r="CU1838" s="19">
        <v>1.038</v>
      </c>
      <c r="CV1838" s="19">
        <v>0.90700000000000003</v>
      </c>
      <c r="CW1838" s="19">
        <v>0.82</v>
      </c>
    </row>
    <row r="1839" spans="1:101" s="1" customFormat="1" ht="15" x14ac:dyDescent="0.2">
      <c r="A1839" s="19">
        <v>3084</v>
      </c>
      <c r="B1839" s="19">
        <v>598.1</v>
      </c>
      <c r="C1839" s="19">
        <v>1612.5</v>
      </c>
      <c r="D1839" s="19">
        <v>388.60879999999997</v>
      </c>
      <c r="E1839" s="19">
        <v>390.61559999999997</v>
      </c>
      <c r="F1839" s="19">
        <v>309.101</v>
      </c>
      <c r="G1839" s="20">
        <v>26741.567569999999</v>
      </c>
      <c r="H1839" s="19">
        <v>2</v>
      </c>
      <c r="I1839" s="19">
        <v>2</v>
      </c>
      <c r="J1839" s="19" t="s">
        <v>103</v>
      </c>
      <c r="M1839" s="10"/>
      <c r="N1839" s="10"/>
      <c r="U1839" s="21">
        <v>0</v>
      </c>
      <c r="V1839" s="21">
        <v>5</v>
      </c>
      <c r="W1839" s="21">
        <v>238</v>
      </c>
      <c r="X1839" s="19">
        <v>0.05</v>
      </c>
      <c r="Y1839" s="19">
        <v>1.24</v>
      </c>
      <c r="Z1839" s="19">
        <v>1.2430000000000001</v>
      </c>
      <c r="AA1839" s="19">
        <v>1.147</v>
      </c>
      <c r="AB1839" s="22">
        <f t="shared" si="452"/>
        <v>1.1706111111111108</v>
      </c>
      <c r="AC1839" s="22">
        <f t="shared" si="453"/>
        <v>1.1008888888888886</v>
      </c>
      <c r="AD1839" s="22">
        <f t="shared" si="454"/>
        <v>0.9158333333333335</v>
      </c>
      <c r="AE1839" s="22">
        <f t="shared" si="455"/>
        <v>1.0633326604763829</v>
      </c>
      <c r="AF1839" s="22">
        <f t="shared" si="456"/>
        <v>1.2781922960266905</v>
      </c>
      <c r="AG1839" s="22">
        <f t="shared" si="457"/>
        <v>8.8593010358932578E-2</v>
      </c>
      <c r="AH1839" s="22">
        <f t="shared" si="458"/>
        <v>0.35410489704754528</v>
      </c>
      <c r="AI1839" s="22">
        <f t="shared" si="459"/>
        <v>-0.27197864916080178</v>
      </c>
      <c r="AJ1839" s="22">
        <f t="shared" si="460"/>
        <v>-2.7579625661190654</v>
      </c>
      <c r="AK1839" s="22">
        <f t="shared" si="465"/>
        <v>0</v>
      </c>
      <c r="AL1839" s="22" t="str">
        <f t="shared" si="461"/>
        <v>Lowering</v>
      </c>
      <c r="AM1839" s="24">
        <f t="shared" si="462"/>
        <v>0.5345906403623355</v>
      </c>
      <c r="AN1839" s="24">
        <f t="shared" si="463"/>
        <v>1.7459726400161162E-3</v>
      </c>
      <c r="AO1839" s="25">
        <v>0.60389499999999996</v>
      </c>
      <c r="AP1839" s="24">
        <f t="shared" si="464"/>
        <v>1.7459726400161162E-3</v>
      </c>
      <c r="AQ1839" s="25">
        <v>1.61189</v>
      </c>
      <c r="AR1839" s="25">
        <v>1.69051</v>
      </c>
      <c r="AS1839" s="19">
        <v>3084</v>
      </c>
      <c r="AT1839" s="19">
        <v>1.04</v>
      </c>
      <c r="AU1839" s="19">
        <v>1.1970000000000001</v>
      </c>
      <c r="AV1839" s="19">
        <v>1.3129999999999999</v>
      </c>
      <c r="AW1839" s="19">
        <v>1.325</v>
      </c>
      <c r="AX1839" s="19">
        <v>1.2390000000000001</v>
      </c>
      <c r="AY1839" s="19">
        <v>0.92</v>
      </c>
      <c r="AZ1839" s="19">
        <v>1.4510000000000001</v>
      </c>
      <c r="BA1839" s="19">
        <v>1.502</v>
      </c>
      <c r="BB1839" s="19">
        <v>1.0740000000000001</v>
      </c>
      <c r="BC1839" s="19">
        <v>1.4790000000000001</v>
      </c>
      <c r="BD1839" s="19">
        <v>1.2609999999999999</v>
      </c>
      <c r="BE1839" s="19">
        <v>1.464</v>
      </c>
      <c r="BF1839" s="19">
        <v>0.61599999999999999</v>
      </c>
      <c r="BG1839" s="19">
        <v>1.0529999999999999</v>
      </c>
      <c r="BH1839" s="19">
        <v>0.72899999999999998</v>
      </c>
      <c r="BI1839" s="19">
        <v>0.99</v>
      </c>
      <c r="BJ1839" s="19">
        <v>1.0640000000000001</v>
      </c>
      <c r="BK1839" s="19">
        <v>1.3540000000000001</v>
      </c>
      <c r="BL1839" s="19"/>
      <c r="BM1839" s="19">
        <v>0.95399999999999996</v>
      </c>
      <c r="BN1839" s="19">
        <v>1.343</v>
      </c>
      <c r="BO1839" s="19">
        <v>1.03</v>
      </c>
      <c r="BP1839" s="19">
        <v>1.02</v>
      </c>
      <c r="BQ1839" s="19">
        <v>0.80200000000000005</v>
      </c>
      <c r="BR1839" s="19">
        <v>0.625</v>
      </c>
      <c r="BS1839" s="19">
        <v>1.454</v>
      </c>
      <c r="BT1839" s="19">
        <v>1.278</v>
      </c>
      <c r="BU1839" s="19">
        <v>1.1200000000000001</v>
      </c>
      <c r="BV1839" s="19">
        <v>1.163</v>
      </c>
      <c r="BW1839" s="19">
        <v>0.52700000000000002</v>
      </c>
      <c r="BX1839" s="19">
        <v>0.70599999999999996</v>
      </c>
      <c r="BY1839" s="19">
        <v>1.4219999999999999</v>
      </c>
      <c r="BZ1839" s="19">
        <v>1.18</v>
      </c>
      <c r="CA1839" s="19">
        <v>0.65</v>
      </c>
      <c r="CB1839" s="19">
        <v>2.1800000000000002</v>
      </c>
      <c r="CC1839" s="19">
        <v>0.94399999999999995</v>
      </c>
      <c r="CD1839" s="19">
        <v>1.4179999999999999</v>
      </c>
      <c r="CE1839" s="19"/>
      <c r="CF1839" s="19">
        <v>1.0880000000000001</v>
      </c>
      <c r="CG1839" s="19">
        <v>0.82499999999999996</v>
      </c>
      <c r="CH1839" s="19">
        <v>1.113</v>
      </c>
      <c r="CI1839" s="19">
        <v>0.76700000000000002</v>
      </c>
      <c r="CJ1839" s="19">
        <v>0.53900000000000003</v>
      </c>
      <c r="CK1839" s="19">
        <v>0.77700000000000002</v>
      </c>
      <c r="CL1839" s="19">
        <v>1.3029999999999999</v>
      </c>
      <c r="CM1839" s="19">
        <v>0.69299999999999995</v>
      </c>
      <c r="CN1839" s="19">
        <v>1.097</v>
      </c>
      <c r="CO1839" s="19">
        <v>1.0369999999999999</v>
      </c>
      <c r="CP1839" s="19">
        <v>0.91</v>
      </c>
      <c r="CQ1839" s="19">
        <v>0.77400000000000002</v>
      </c>
      <c r="CR1839" s="19">
        <v>0.84699999999999998</v>
      </c>
      <c r="CS1839" s="19">
        <v>1.07</v>
      </c>
      <c r="CT1839" s="19">
        <v>0.88</v>
      </c>
      <c r="CU1839" s="19">
        <v>1.038</v>
      </c>
      <c r="CV1839" s="19">
        <v>0.90700000000000003</v>
      </c>
      <c r="CW1839" s="19">
        <v>0.82</v>
      </c>
    </row>
    <row r="1840" spans="1:101" s="1" customFormat="1" ht="15" x14ac:dyDescent="0.2">
      <c r="A1840" s="19">
        <v>3088</v>
      </c>
      <c r="B1840" s="19">
        <v>604.79999999999995</v>
      </c>
      <c r="C1840" s="19">
        <v>1614.2</v>
      </c>
      <c r="D1840" s="19">
        <v>369.10300000000001</v>
      </c>
      <c r="E1840" s="19">
        <v>371.11009999999999</v>
      </c>
      <c r="F1840" s="19">
        <v>135.04470000000001</v>
      </c>
      <c r="G1840" s="20">
        <v>18340</v>
      </c>
      <c r="H1840" s="19">
        <v>1</v>
      </c>
      <c r="I1840" s="19">
        <v>1</v>
      </c>
      <c r="J1840" s="19" t="s">
        <v>117</v>
      </c>
      <c r="M1840" s="10"/>
      <c r="N1840" s="10"/>
      <c r="U1840" s="21">
        <v>0</v>
      </c>
      <c r="V1840" s="21">
        <v>0</v>
      </c>
      <c r="W1840" s="21">
        <v>13</v>
      </c>
      <c r="X1840" s="19">
        <v>0.05</v>
      </c>
      <c r="Y1840" s="19">
        <v>0.97599999999999998</v>
      </c>
      <c r="Z1840" s="19">
        <v>0.98599999999999999</v>
      </c>
      <c r="AA1840" s="19">
        <v>1.091</v>
      </c>
      <c r="AB1840" s="22">
        <f t="shared" si="452"/>
        <v>1.1445555555555558</v>
      </c>
      <c r="AC1840" s="22">
        <f t="shared" si="453"/>
        <v>1.1708333333333334</v>
      </c>
      <c r="AD1840" s="22">
        <f t="shared" si="454"/>
        <v>0.90566666666666662</v>
      </c>
      <c r="AE1840" s="22">
        <f t="shared" si="455"/>
        <v>0.97755634638196931</v>
      </c>
      <c r="AF1840" s="22">
        <f t="shared" si="456"/>
        <v>1.2637713164028956</v>
      </c>
      <c r="AG1840" s="22">
        <f t="shared" si="457"/>
        <v>-3.2748233078117875E-2</v>
      </c>
      <c r="AH1840" s="22">
        <f t="shared" si="458"/>
        <v>0.33773542669555812</v>
      </c>
      <c r="AI1840" s="22">
        <f t="shared" si="459"/>
        <v>-7.933101932088131E-2</v>
      </c>
      <c r="AJ1840" s="22">
        <f t="shared" si="460"/>
        <v>-1.9494826971759232</v>
      </c>
      <c r="AK1840" s="22">
        <f t="shared" ref="AK1840:AK1867" si="466">P1840</f>
        <v>0</v>
      </c>
      <c r="AL1840" s="22" t="str">
        <f t="shared" si="461"/>
        <v>Increase</v>
      </c>
      <c r="AM1840" s="24">
        <f t="shared" si="462"/>
        <v>0.83304599479417751</v>
      </c>
      <c r="AN1840" s="24">
        <f t="shared" si="463"/>
        <v>1.1233557246507118E-2</v>
      </c>
      <c r="AO1840" s="25">
        <v>0.474914</v>
      </c>
      <c r="AP1840" s="24">
        <f t="shared" si="464"/>
        <v>1.1233557246507118E-2</v>
      </c>
      <c r="AQ1840" s="25">
        <v>1.35795</v>
      </c>
      <c r="AR1840" s="25">
        <v>1.2259899999999999</v>
      </c>
      <c r="AS1840" s="19">
        <v>3088</v>
      </c>
      <c r="AT1840" s="19">
        <v>1.7749999999999999</v>
      </c>
      <c r="AU1840" s="19">
        <v>1.359</v>
      </c>
      <c r="AV1840" s="19">
        <v>1.452</v>
      </c>
      <c r="AW1840" s="19">
        <v>1.7330000000000001</v>
      </c>
      <c r="AX1840" s="19">
        <v>1.1950000000000001</v>
      </c>
      <c r="AY1840" s="19">
        <v>1.054</v>
      </c>
      <c r="AZ1840" s="19">
        <v>1.2030000000000001</v>
      </c>
      <c r="BA1840" s="19">
        <v>1.486</v>
      </c>
      <c r="BB1840" s="19">
        <v>1.1200000000000001</v>
      </c>
      <c r="BC1840" s="19">
        <v>1.1160000000000001</v>
      </c>
      <c r="BD1840" s="19">
        <v>1.0069999999999999</v>
      </c>
      <c r="BE1840" s="19">
        <v>1.1479999999999999</v>
      </c>
      <c r="BF1840" s="19">
        <v>0.75900000000000001</v>
      </c>
      <c r="BG1840" s="19">
        <v>0.86099999999999999</v>
      </c>
      <c r="BH1840" s="19">
        <v>0.56200000000000006</v>
      </c>
      <c r="BI1840" s="19">
        <v>0.89100000000000001</v>
      </c>
      <c r="BJ1840" s="19">
        <v>0.68600000000000005</v>
      </c>
      <c r="BK1840" s="19">
        <v>1.1950000000000001</v>
      </c>
      <c r="BL1840" s="19"/>
      <c r="BM1840" s="19">
        <v>1.875</v>
      </c>
      <c r="BN1840" s="19">
        <v>1.6819999999999999</v>
      </c>
      <c r="BO1840" s="19">
        <v>1.502</v>
      </c>
      <c r="BP1840" s="19">
        <v>1.028</v>
      </c>
      <c r="BQ1840" s="19">
        <v>0.88400000000000001</v>
      </c>
      <c r="BR1840" s="19">
        <v>0.51800000000000002</v>
      </c>
      <c r="BS1840" s="19">
        <v>1.371</v>
      </c>
      <c r="BT1840" s="19">
        <v>1.81</v>
      </c>
      <c r="BU1840" s="19">
        <v>1.0660000000000001</v>
      </c>
      <c r="BV1840" s="19">
        <v>1.256</v>
      </c>
      <c r="BW1840" s="19">
        <v>0.61699999999999999</v>
      </c>
      <c r="BX1840" s="19">
        <v>0.78700000000000003</v>
      </c>
      <c r="BY1840" s="19">
        <v>1.2470000000000001</v>
      </c>
      <c r="BZ1840" s="19">
        <v>1.123</v>
      </c>
      <c r="CA1840" s="19">
        <v>0.69099999999999995</v>
      </c>
      <c r="CB1840" s="19">
        <v>1.56</v>
      </c>
      <c r="CC1840" s="19">
        <v>0.86699999999999999</v>
      </c>
      <c r="CD1840" s="19">
        <v>1.1910000000000001</v>
      </c>
      <c r="CE1840" s="19"/>
      <c r="CF1840" s="19">
        <v>1.379</v>
      </c>
      <c r="CG1840" s="19">
        <v>0.92</v>
      </c>
      <c r="CH1840" s="19">
        <v>1.0189999999999999</v>
      </c>
      <c r="CI1840" s="19">
        <v>0.84199999999999997</v>
      </c>
      <c r="CJ1840" s="19">
        <v>0.71399999999999997</v>
      </c>
      <c r="CK1840" s="19">
        <v>1.052</v>
      </c>
      <c r="CL1840" s="19">
        <v>1.052</v>
      </c>
      <c r="CM1840" s="19">
        <v>0.66</v>
      </c>
      <c r="CN1840" s="19">
        <v>0.88</v>
      </c>
      <c r="CO1840" s="19">
        <v>0.78400000000000003</v>
      </c>
      <c r="CP1840" s="19">
        <v>0.94499999999999995</v>
      </c>
      <c r="CQ1840" s="19">
        <v>0.79100000000000004</v>
      </c>
      <c r="CR1840" s="19">
        <v>0.78500000000000003</v>
      </c>
      <c r="CS1840" s="19">
        <v>0.83399999999999996</v>
      </c>
      <c r="CT1840" s="19">
        <v>0.92</v>
      </c>
      <c r="CU1840" s="19">
        <v>0.85799999999999998</v>
      </c>
      <c r="CV1840" s="19">
        <v>0.87</v>
      </c>
      <c r="CW1840" s="19">
        <v>0.997</v>
      </c>
    </row>
    <row r="1841" spans="1:101" s="1" customFormat="1" ht="15" x14ac:dyDescent="0.2">
      <c r="A1841" s="19">
        <v>3090</v>
      </c>
      <c r="B1841" s="19">
        <v>599.79999999999995</v>
      </c>
      <c r="C1841" s="19">
        <v>1614.4</v>
      </c>
      <c r="D1841" s="19">
        <v>389.11059999999998</v>
      </c>
      <c r="E1841" s="19">
        <v>391.11759999999998</v>
      </c>
      <c r="F1841" s="19">
        <v>155.0523</v>
      </c>
      <c r="G1841" s="20">
        <v>6784</v>
      </c>
      <c r="H1841" s="19">
        <v>1</v>
      </c>
      <c r="I1841" s="19">
        <v>1</v>
      </c>
      <c r="J1841" s="19" t="s">
        <v>103</v>
      </c>
      <c r="M1841" s="10"/>
      <c r="N1841" s="10"/>
      <c r="U1841" s="21">
        <v>0</v>
      </c>
      <c r="V1841" s="21">
        <v>1</v>
      </c>
      <c r="W1841" s="21">
        <v>33</v>
      </c>
      <c r="X1841" s="19">
        <v>0.05</v>
      </c>
      <c r="Y1841" s="19">
        <v>1.228</v>
      </c>
      <c r="Z1841" s="19">
        <v>1.3759999999999999</v>
      </c>
      <c r="AA1841" s="19">
        <v>1.3939999999999999</v>
      </c>
      <c r="AB1841" s="22">
        <f t="shared" si="452"/>
        <v>1.2926666666666666</v>
      </c>
      <c r="AC1841" s="22">
        <f t="shared" si="453"/>
        <v>1.1650555555555557</v>
      </c>
      <c r="AD1841" s="22">
        <f t="shared" si="454"/>
        <v>0.98544444444444446</v>
      </c>
      <c r="AE1841" s="22">
        <f t="shared" si="455"/>
        <v>1.1095322111487289</v>
      </c>
      <c r="AF1841" s="22">
        <f t="shared" si="456"/>
        <v>1.3117600631412785</v>
      </c>
      <c r="AG1841" s="22">
        <f t="shared" si="457"/>
        <v>0.14995155143755748</v>
      </c>
      <c r="AH1841" s="22">
        <f t="shared" si="458"/>
        <v>0.39150385762953493</v>
      </c>
      <c r="AI1841" s="22">
        <f t="shared" si="459"/>
        <v>-0.60575373718511338</v>
      </c>
      <c r="AJ1841" s="22">
        <f t="shared" si="460"/>
        <v>-3.9069302462794888</v>
      </c>
      <c r="AK1841" s="22">
        <f t="shared" si="466"/>
        <v>0</v>
      </c>
      <c r="AL1841" s="22" t="str">
        <f t="shared" si="461"/>
        <v>Lowering</v>
      </c>
      <c r="AM1841" s="24">
        <f t="shared" si="462"/>
        <v>0.24788272560935853</v>
      </c>
      <c r="AN1841" s="24">
        <f t="shared" si="463"/>
        <v>1.2389955704323415E-4</v>
      </c>
      <c r="AO1841" s="25">
        <v>0.79042699999999999</v>
      </c>
      <c r="AP1841" s="24">
        <f t="shared" si="464"/>
        <v>1.2389955704323415E-4</v>
      </c>
      <c r="AQ1841" s="25">
        <v>1.8859600000000001</v>
      </c>
      <c r="AR1841" s="25">
        <v>2.0077500000000001</v>
      </c>
      <c r="AS1841" s="19">
        <v>3090</v>
      </c>
      <c r="AT1841" s="19">
        <v>1.1679999999999999</v>
      </c>
      <c r="AU1841" s="19">
        <v>1.1619999999999999</v>
      </c>
      <c r="AV1841" s="19">
        <v>1.3919999999999999</v>
      </c>
      <c r="AW1841" s="19">
        <v>1.792</v>
      </c>
      <c r="AX1841" s="19">
        <v>1.357</v>
      </c>
      <c r="AY1841" s="19">
        <v>1.123</v>
      </c>
      <c r="AZ1841" s="19">
        <v>1.2769999999999999</v>
      </c>
      <c r="BA1841" s="19">
        <v>1.34</v>
      </c>
      <c r="BB1841" s="19">
        <v>1.218</v>
      </c>
      <c r="BC1841" s="19">
        <v>1.569</v>
      </c>
      <c r="BD1841" s="19">
        <v>1.333</v>
      </c>
      <c r="BE1841" s="19">
        <v>1.708</v>
      </c>
      <c r="BF1841" s="19">
        <v>0.95499999999999996</v>
      </c>
      <c r="BG1841" s="19">
        <v>1.149</v>
      </c>
      <c r="BH1841" s="19">
        <v>0.84499999999999997</v>
      </c>
      <c r="BI1841" s="19">
        <v>1.1859999999999999</v>
      </c>
      <c r="BJ1841" s="19">
        <v>1.2829999999999999</v>
      </c>
      <c r="BK1841" s="19">
        <v>1.411</v>
      </c>
      <c r="BL1841" s="19"/>
      <c r="BM1841" s="19">
        <v>1.139</v>
      </c>
      <c r="BN1841" s="19">
        <v>1.393</v>
      </c>
      <c r="BO1841" s="19">
        <v>1.2450000000000001</v>
      </c>
      <c r="BP1841" s="19">
        <v>1.22</v>
      </c>
      <c r="BQ1841" s="19">
        <v>0.82199999999999995</v>
      </c>
      <c r="BR1841" s="19">
        <v>0.48399999999999999</v>
      </c>
      <c r="BS1841" s="19">
        <v>1.21</v>
      </c>
      <c r="BT1841" s="19">
        <v>1.601</v>
      </c>
      <c r="BU1841" s="19">
        <v>1.2290000000000001</v>
      </c>
      <c r="BV1841" s="19">
        <v>1.3759999999999999</v>
      </c>
      <c r="BW1841" s="19">
        <v>0.61199999999999999</v>
      </c>
      <c r="BX1841" s="19">
        <v>0.76200000000000001</v>
      </c>
      <c r="BY1841" s="19">
        <v>1.37</v>
      </c>
      <c r="BZ1841" s="19">
        <v>1.236</v>
      </c>
      <c r="CA1841" s="19">
        <v>0.83199999999999996</v>
      </c>
      <c r="CB1841" s="19">
        <v>2.1989999999999998</v>
      </c>
      <c r="CC1841" s="19">
        <v>0.96299999999999997</v>
      </c>
      <c r="CD1841" s="19">
        <v>1.278</v>
      </c>
      <c r="CE1841" s="19"/>
      <c r="CF1841" s="19">
        <v>1.0469999999999999</v>
      </c>
      <c r="CG1841" s="19">
        <v>0.88</v>
      </c>
      <c r="CH1841" s="19">
        <v>1.2829999999999999</v>
      </c>
      <c r="CI1841" s="19">
        <v>0.70399999999999996</v>
      </c>
      <c r="CJ1841" s="19">
        <v>0.72</v>
      </c>
      <c r="CK1841" s="19">
        <v>1.004</v>
      </c>
      <c r="CL1841" s="19">
        <v>1.33</v>
      </c>
      <c r="CM1841" s="19">
        <v>0.79300000000000004</v>
      </c>
      <c r="CN1841" s="19">
        <v>1.032</v>
      </c>
      <c r="CO1841" s="19">
        <v>0.96499999999999997</v>
      </c>
      <c r="CP1841" s="19">
        <v>1.0940000000000001</v>
      </c>
      <c r="CQ1841" s="19">
        <v>0.81100000000000005</v>
      </c>
      <c r="CR1841" s="19">
        <v>0.95399999999999996</v>
      </c>
      <c r="CS1841" s="19">
        <v>1.3140000000000001</v>
      </c>
      <c r="CT1841" s="19">
        <v>0.94899999999999995</v>
      </c>
      <c r="CU1841" s="19">
        <v>0.99299999999999999</v>
      </c>
      <c r="CV1841" s="19">
        <v>0.9</v>
      </c>
      <c r="CW1841" s="19">
        <v>0.96499999999999997</v>
      </c>
    </row>
    <row r="1842" spans="1:101" s="1" customFormat="1" ht="15" x14ac:dyDescent="0.2">
      <c r="A1842" s="19">
        <v>3091</v>
      </c>
      <c r="B1842" s="19">
        <v>599.70000000000005</v>
      </c>
      <c r="C1842" s="19">
        <v>1614.6</v>
      </c>
      <c r="D1842" s="19">
        <v>288.07440000000003</v>
      </c>
      <c r="E1842" s="19">
        <v>290.0813</v>
      </c>
      <c r="F1842" s="19">
        <v>108.0322</v>
      </c>
      <c r="G1842" s="20">
        <v>6161.4285710000004</v>
      </c>
      <c r="H1842" s="19">
        <v>2</v>
      </c>
      <c r="I1842" s="19">
        <v>2</v>
      </c>
      <c r="J1842" s="19" t="s">
        <v>103</v>
      </c>
      <c r="M1842" s="10"/>
      <c r="N1842" s="10"/>
      <c r="U1842" s="21">
        <v>0</v>
      </c>
      <c r="V1842" s="21">
        <v>6</v>
      </c>
      <c r="W1842" s="21">
        <v>142</v>
      </c>
      <c r="X1842" s="19">
        <v>0.05</v>
      </c>
      <c r="Y1842" s="19">
        <v>0.89100000000000001</v>
      </c>
      <c r="Z1842" s="19">
        <v>0.69</v>
      </c>
      <c r="AA1842" s="19">
        <v>0.76800000000000002</v>
      </c>
      <c r="AB1842" s="22">
        <f t="shared" si="452"/>
        <v>0.80461111111111128</v>
      </c>
      <c r="AC1842" s="22">
        <f t="shared" si="453"/>
        <v>0.88994444444444432</v>
      </c>
      <c r="AD1842" s="22">
        <f t="shared" si="454"/>
        <v>0.82711111111111124</v>
      </c>
      <c r="AE1842" s="22">
        <f t="shared" si="455"/>
        <v>0.90411386478556743</v>
      </c>
      <c r="AF1842" s="22">
        <f t="shared" si="456"/>
        <v>0.97279688339602366</v>
      </c>
      <c r="AG1842" s="22">
        <f t="shared" si="457"/>
        <v>-0.14542361669739109</v>
      </c>
      <c r="AH1842" s="22">
        <f t="shared" si="458"/>
        <v>-3.9789488141537842E-2</v>
      </c>
      <c r="AI1842" s="22">
        <f t="shared" si="459"/>
        <v>-1.5875398766713429</v>
      </c>
      <c r="AJ1842" s="22">
        <f t="shared" si="460"/>
        <v>-0.26050215002294075</v>
      </c>
      <c r="AK1842" s="22">
        <f t="shared" si="466"/>
        <v>0</v>
      </c>
      <c r="AL1842" s="22" t="str">
        <f t="shared" si="461"/>
        <v>Increase</v>
      </c>
      <c r="AM1842" s="24">
        <f t="shared" si="462"/>
        <v>2.5849974756728851E-2</v>
      </c>
      <c r="AN1842" s="24">
        <f t="shared" si="463"/>
        <v>0.54890583818116245</v>
      </c>
      <c r="AO1842" s="25">
        <v>1.11063</v>
      </c>
      <c r="AP1842" s="24">
        <f t="shared" si="464"/>
        <v>0.54890583818116245</v>
      </c>
      <c r="AQ1842" s="25">
        <v>0.55297099999999999</v>
      </c>
      <c r="AR1842" s="25">
        <v>0.68835900000000005</v>
      </c>
      <c r="AS1842" s="19">
        <v>3091</v>
      </c>
      <c r="AT1842" s="19">
        <v>0.89800000000000002</v>
      </c>
      <c r="AU1842" s="19">
        <v>0.71499999999999997</v>
      </c>
      <c r="AV1842" s="19">
        <v>0.85599999999999998</v>
      </c>
      <c r="AW1842" s="19">
        <v>0.82099999999999995</v>
      </c>
      <c r="AX1842" s="19">
        <v>0.92</v>
      </c>
      <c r="AY1842" s="19">
        <v>0.79400000000000004</v>
      </c>
      <c r="AZ1842" s="19">
        <v>0.78200000000000003</v>
      </c>
      <c r="BA1842" s="19">
        <v>0.73099999999999998</v>
      </c>
      <c r="BB1842" s="19">
        <v>0.67200000000000004</v>
      </c>
      <c r="BC1842" s="19">
        <v>0.79</v>
      </c>
      <c r="BD1842" s="19">
        <v>0.80200000000000005</v>
      </c>
      <c r="BE1842" s="19">
        <v>0.83499999999999996</v>
      </c>
      <c r="BF1842" s="19">
        <v>0.90300000000000002</v>
      </c>
      <c r="BG1842" s="19">
        <v>0.82599999999999996</v>
      </c>
      <c r="BH1842" s="19">
        <v>0.71199999999999997</v>
      </c>
      <c r="BI1842" s="19">
        <v>0.70399999999999996</v>
      </c>
      <c r="BJ1842" s="19">
        <v>1.0629999999999999</v>
      </c>
      <c r="BK1842" s="19">
        <v>0.65900000000000003</v>
      </c>
      <c r="BL1842" s="19"/>
      <c r="BM1842" s="19">
        <v>0.95799999999999996</v>
      </c>
      <c r="BN1842" s="19">
        <v>0.82899999999999996</v>
      </c>
      <c r="BO1842" s="19">
        <v>0.89600000000000002</v>
      </c>
      <c r="BP1842" s="19">
        <v>0.95899999999999996</v>
      </c>
      <c r="BQ1842" s="19">
        <v>1.1299999999999999</v>
      </c>
      <c r="BR1842" s="19">
        <v>1.022</v>
      </c>
      <c r="BS1842" s="19">
        <v>0.8</v>
      </c>
      <c r="BT1842" s="19">
        <v>0.66</v>
      </c>
      <c r="BU1842" s="19">
        <v>0.79100000000000004</v>
      </c>
      <c r="BV1842" s="19">
        <v>0.90400000000000003</v>
      </c>
      <c r="BW1842" s="19">
        <v>0.90200000000000002</v>
      </c>
      <c r="BX1842" s="19">
        <v>1.0049999999999999</v>
      </c>
      <c r="BY1842" s="19">
        <v>0.88100000000000001</v>
      </c>
      <c r="BZ1842" s="19">
        <v>0.93500000000000005</v>
      </c>
      <c r="CA1842" s="19">
        <v>0.97899999999999998</v>
      </c>
      <c r="CB1842" s="19">
        <v>0.66900000000000004</v>
      </c>
      <c r="CC1842" s="19">
        <v>0.86</v>
      </c>
      <c r="CD1842" s="19">
        <v>0.83899999999999997</v>
      </c>
      <c r="CE1842" s="19"/>
      <c r="CF1842" s="19">
        <v>0.83599999999999997</v>
      </c>
      <c r="CG1842" s="19">
        <v>1.026</v>
      </c>
      <c r="CH1842" s="19">
        <v>0.90500000000000003</v>
      </c>
      <c r="CI1842" s="19">
        <v>1.008</v>
      </c>
      <c r="CJ1842" s="19">
        <v>0.95099999999999996</v>
      </c>
      <c r="CK1842" s="19">
        <v>0.68400000000000005</v>
      </c>
      <c r="CL1842" s="19">
        <v>0.95899999999999996</v>
      </c>
      <c r="CM1842" s="19">
        <v>0.67300000000000004</v>
      </c>
      <c r="CN1842" s="19">
        <v>0.65200000000000002</v>
      </c>
      <c r="CO1842" s="19">
        <v>0.64800000000000002</v>
      </c>
      <c r="CP1842" s="19">
        <v>0.82099999999999995</v>
      </c>
      <c r="CQ1842" s="19">
        <v>0.85799999999999998</v>
      </c>
      <c r="CR1842" s="19">
        <v>0.85699999999999998</v>
      </c>
      <c r="CS1842" s="19">
        <v>0.72099999999999997</v>
      </c>
      <c r="CT1842" s="19">
        <v>0.79100000000000004</v>
      </c>
      <c r="CU1842" s="19">
        <v>0.73299999999999998</v>
      </c>
      <c r="CV1842" s="19">
        <v>0.872</v>
      </c>
      <c r="CW1842" s="19">
        <v>0.89300000000000002</v>
      </c>
    </row>
    <row r="1843" spans="1:101" s="1" customFormat="1" ht="15" x14ac:dyDescent="0.2">
      <c r="A1843" s="19">
        <v>3093</v>
      </c>
      <c r="B1843" s="19">
        <v>599.9</v>
      </c>
      <c r="C1843" s="19">
        <v>1616.4</v>
      </c>
      <c r="D1843" s="19">
        <v>368.10759999999999</v>
      </c>
      <c r="E1843" s="19">
        <v>370.11329999999998</v>
      </c>
      <c r="F1843" s="19">
        <v>134.04920000000001</v>
      </c>
      <c r="G1843" s="20">
        <v>5331.1428569999998</v>
      </c>
      <c r="H1843" s="19">
        <v>1</v>
      </c>
      <c r="I1843" s="19">
        <v>1</v>
      </c>
      <c r="J1843" s="19" t="s">
        <v>103</v>
      </c>
      <c r="M1843" s="10"/>
      <c r="N1843" s="10"/>
      <c r="U1843" s="21">
        <v>0</v>
      </c>
      <c r="V1843" s="21">
        <v>1</v>
      </c>
      <c r="W1843" s="21">
        <v>114</v>
      </c>
      <c r="X1843" s="19">
        <v>6.6699999999999995E-2</v>
      </c>
      <c r="Y1843" s="19">
        <v>1.228</v>
      </c>
      <c r="Z1843" s="19">
        <v>1.25</v>
      </c>
      <c r="AA1843" s="19">
        <v>1.05</v>
      </c>
      <c r="AB1843" s="22">
        <f t="shared" si="452"/>
        <v>1.041222222222222</v>
      </c>
      <c r="AC1843" s="22">
        <f t="shared" si="453"/>
        <v>1.0126111111111111</v>
      </c>
      <c r="AD1843" s="22">
        <f t="shared" si="454"/>
        <v>0.89094444444444443</v>
      </c>
      <c r="AE1843" s="22">
        <f t="shared" si="455"/>
        <v>1.0282547868546659</v>
      </c>
      <c r="AF1843" s="22">
        <f t="shared" si="456"/>
        <v>1.1686724449710044</v>
      </c>
      <c r="AG1843" s="22">
        <f t="shared" si="457"/>
        <v>4.0197788060432761E-2</v>
      </c>
      <c r="AH1843" s="22">
        <f t="shared" si="458"/>
        <v>0.22487062855690293</v>
      </c>
      <c r="AI1843" s="22">
        <f t="shared" si="459"/>
        <v>-6.6287332908779931E-2</v>
      </c>
      <c r="AJ1843" s="22">
        <f t="shared" si="460"/>
        <v>-0.37154581330632408</v>
      </c>
      <c r="AK1843" s="22">
        <f t="shared" si="466"/>
        <v>0</v>
      </c>
      <c r="AL1843" s="22" t="str">
        <f t="shared" si="461"/>
        <v>Lowering</v>
      </c>
      <c r="AM1843" s="24">
        <f t="shared" si="462"/>
        <v>0.85844537884631267</v>
      </c>
      <c r="AN1843" s="24">
        <f t="shared" si="463"/>
        <v>0.42506386486206171</v>
      </c>
      <c r="AO1843" s="25">
        <v>0.375747</v>
      </c>
      <c r="AP1843" s="24">
        <f t="shared" si="464"/>
        <v>0.42506386486206171</v>
      </c>
      <c r="AQ1843" s="25">
        <v>0.79634899999999997</v>
      </c>
      <c r="AR1843" s="25">
        <v>0.86031299999999999</v>
      </c>
      <c r="AS1843" s="19">
        <v>3093</v>
      </c>
      <c r="AT1843" s="19">
        <v>0.64400000000000002</v>
      </c>
      <c r="AU1843" s="19">
        <v>1.1579999999999999</v>
      </c>
      <c r="AV1843" s="19">
        <v>0.42299999999999999</v>
      </c>
      <c r="AW1843" s="19">
        <v>1.0820000000000001</v>
      </c>
      <c r="AX1843" s="19">
        <v>0.79900000000000004</v>
      </c>
      <c r="AY1843" s="19">
        <v>0.33900000000000002</v>
      </c>
      <c r="AZ1843" s="19">
        <v>0.747</v>
      </c>
      <c r="BA1843" s="19">
        <v>0.874</v>
      </c>
      <c r="BB1843" s="19">
        <v>1.64</v>
      </c>
      <c r="BC1843" s="19">
        <v>1.921</v>
      </c>
      <c r="BD1843" s="19">
        <v>1.4950000000000001</v>
      </c>
      <c r="BE1843" s="19">
        <v>2.04</v>
      </c>
      <c r="BF1843" s="19">
        <v>0.92700000000000005</v>
      </c>
      <c r="BG1843" s="19">
        <v>0.86</v>
      </c>
      <c r="BH1843" s="19">
        <v>0.77900000000000003</v>
      </c>
      <c r="BI1843" s="19">
        <v>0.63600000000000001</v>
      </c>
      <c r="BJ1843" s="19">
        <v>0.72299999999999998</v>
      </c>
      <c r="BK1843" s="19">
        <v>1.655</v>
      </c>
      <c r="BL1843" s="19"/>
      <c r="BM1843" s="19">
        <v>0.50900000000000001</v>
      </c>
      <c r="BN1843" s="19">
        <v>1.242</v>
      </c>
      <c r="BO1843" s="19">
        <v>0.67500000000000004</v>
      </c>
      <c r="BP1843" s="19">
        <v>1.0049999999999999</v>
      </c>
      <c r="BQ1843" s="19">
        <v>1.0109999999999999</v>
      </c>
      <c r="BR1843" s="19">
        <v>0.92600000000000005</v>
      </c>
      <c r="BS1843" s="19">
        <v>0.77700000000000002</v>
      </c>
      <c r="BT1843" s="19">
        <v>0.30199999999999999</v>
      </c>
      <c r="BU1843" s="19">
        <v>1.5369999999999999</v>
      </c>
      <c r="BV1843" s="19">
        <v>0.48199999999999998</v>
      </c>
      <c r="BW1843" s="19">
        <v>1.0940000000000001</v>
      </c>
      <c r="BX1843" s="19">
        <v>1.264</v>
      </c>
      <c r="BY1843" s="19">
        <v>0.496</v>
      </c>
      <c r="BZ1843" s="19">
        <v>1.581</v>
      </c>
      <c r="CA1843" s="19">
        <v>1.714</v>
      </c>
      <c r="CB1843" s="19">
        <v>0.78600000000000003</v>
      </c>
      <c r="CC1843" s="19">
        <v>0.98199999999999998</v>
      </c>
      <c r="CD1843" s="19">
        <v>1.8440000000000001</v>
      </c>
      <c r="CE1843" s="19"/>
      <c r="CF1843" s="19">
        <v>0.57899999999999996</v>
      </c>
      <c r="CG1843" s="19">
        <v>0.28000000000000003</v>
      </c>
      <c r="CH1843" s="19">
        <v>0.40100000000000002</v>
      </c>
      <c r="CI1843" s="19">
        <v>0.36199999999999999</v>
      </c>
      <c r="CJ1843" s="19">
        <v>0.51500000000000001</v>
      </c>
      <c r="CK1843" s="19">
        <v>0.58099999999999996</v>
      </c>
      <c r="CL1843" s="19">
        <v>0.79700000000000004</v>
      </c>
      <c r="CM1843" s="19">
        <v>1.4810000000000001</v>
      </c>
      <c r="CN1843" s="19">
        <v>0.41</v>
      </c>
      <c r="CO1843" s="19">
        <v>1.1559999999999999</v>
      </c>
      <c r="CP1843" s="19">
        <v>0.80500000000000005</v>
      </c>
      <c r="CQ1843" s="19">
        <v>0.84799999999999998</v>
      </c>
      <c r="CR1843" s="19">
        <v>1.444</v>
      </c>
      <c r="CS1843" s="19">
        <v>2.65</v>
      </c>
      <c r="CT1843" s="19">
        <v>1.1859999999999999</v>
      </c>
      <c r="CU1843" s="19">
        <v>0.67</v>
      </c>
      <c r="CV1843" s="19">
        <v>1.585</v>
      </c>
      <c r="CW1843" s="19">
        <v>0.28699999999999998</v>
      </c>
    </row>
    <row r="1844" spans="1:101" s="1" customFormat="1" ht="15" x14ac:dyDescent="0.2">
      <c r="A1844" s="19">
        <v>3094</v>
      </c>
      <c r="B1844" s="19">
        <v>602</v>
      </c>
      <c r="C1844" s="19">
        <v>1618.4</v>
      </c>
      <c r="D1844" s="19">
        <v>323.6053</v>
      </c>
      <c r="E1844" s="19">
        <v>325.6121</v>
      </c>
      <c r="F1844" s="19">
        <v>179.09399999999999</v>
      </c>
      <c r="G1844" s="20">
        <v>7248.0909089999996</v>
      </c>
      <c r="H1844" s="19">
        <v>2</v>
      </c>
      <c r="I1844" s="19">
        <v>2</v>
      </c>
      <c r="J1844" s="19" t="s">
        <v>131</v>
      </c>
      <c r="M1844" s="10"/>
      <c r="N1844" s="10"/>
      <c r="O1844" s="19" t="s">
        <v>433</v>
      </c>
      <c r="P1844" s="19" t="s">
        <v>434</v>
      </c>
      <c r="Q1844" s="19">
        <v>0.8</v>
      </c>
      <c r="R1844" s="19">
        <v>6.9</v>
      </c>
      <c r="X1844" s="19">
        <v>0.05</v>
      </c>
      <c r="Y1844" s="19">
        <v>1.1579999999999999</v>
      </c>
      <c r="Z1844" s="19">
        <v>1.355</v>
      </c>
      <c r="AA1844" s="19">
        <v>1.1870000000000001</v>
      </c>
      <c r="AB1844" s="22">
        <f t="shared" si="452"/>
        <v>1.4039444444444444</v>
      </c>
      <c r="AC1844" s="22">
        <f t="shared" si="453"/>
        <v>1.2263333333333333</v>
      </c>
      <c r="AD1844" s="22">
        <f t="shared" si="454"/>
        <v>1.2126111111111113</v>
      </c>
      <c r="AE1844" s="22">
        <f t="shared" si="455"/>
        <v>1.1448310229228957</v>
      </c>
      <c r="AF1844" s="22">
        <f t="shared" si="456"/>
        <v>1.1577862280661564</v>
      </c>
      <c r="AG1844" s="22">
        <f t="shared" si="457"/>
        <v>0.19513467222490963</v>
      </c>
      <c r="AH1844" s="22">
        <f t="shared" si="458"/>
        <v>0.21136890084091772</v>
      </c>
      <c r="AI1844" s="22">
        <f t="shared" si="459"/>
        <v>-0.81957703867570597</v>
      </c>
      <c r="AJ1844" s="22">
        <f t="shared" si="460"/>
        <v>-1.0504778572427111</v>
      </c>
      <c r="AK1844" s="22" t="str">
        <f t="shared" si="466"/>
        <v>(R)-Salsolinol - 2 tags</v>
      </c>
      <c r="AL1844" s="22" t="str">
        <f t="shared" si="461"/>
        <v>Lowering</v>
      </c>
      <c r="AM1844" s="24">
        <f t="shared" si="462"/>
        <v>0.15150360304884503</v>
      </c>
      <c r="AN1844" s="24">
        <f t="shared" si="463"/>
        <v>8.9027082783013967E-2</v>
      </c>
      <c r="AO1844" s="25">
        <v>0.92372399999999999</v>
      </c>
      <c r="AP1844" s="24">
        <f t="shared" si="464"/>
        <v>8.9027082783013967E-2</v>
      </c>
      <c r="AQ1844" s="25">
        <v>1.0773200000000001</v>
      </c>
      <c r="AR1844" s="25">
        <v>1.02677</v>
      </c>
      <c r="AS1844" s="19">
        <v>3094</v>
      </c>
      <c r="AT1844" s="19">
        <v>1.8859999999999999</v>
      </c>
      <c r="AU1844" s="19">
        <v>1.1930000000000001</v>
      </c>
      <c r="AV1844" s="19">
        <v>1.9059999999999999</v>
      </c>
      <c r="AW1844" s="19">
        <v>1.143</v>
      </c>
      <c r="AX1844" s="19">
        <v>1.889</v>
      </c>
      <c r="AY1844" s="19">
        <v>1.3169999999999999</v>
      </c>
      <c r="AZ1844" s="19">
        <v>1.528</v>
      </c>
      <c r="BA1844" s="19">
        <v>1.3129999999999999</v>
      </c>
      <c r="BB1844" s="19">
        <v>1.6539999999999999</v>
      </c>
      <c r="BC1844" s="19">
        <v>1.506</v>
      </c>
      <c r="BD1844" s="19">
        <v>1.099</v>
      </c>
      <c r="BE1844" s="19">
        <v>1.204</v>
      </c>
      <c r="BF1844" s="19">
        <v>1.278</v>
      </c>
      <c r="BG1844" s="19">
        <v>1.2929999999999999</v>
      </c>
      <c r="BH1844" s="19">
        <v>0.998</v>
      </c>
      <c r="BI1844" s="19">
        <v>1.712</v>
      </c>
      <c r="BJ1844" s="19">
        <v>1.1679999999999999</v>
      </c>
      <c r="BK1844" s="19">
        <v>1.1839999999999999</v>
      </c>
      <c r="BL1844" s="19"/>
      <c r="BM1844" s="19">
        <v>1.1779999999999999</v>
      </c>
      <c r="BN1844" s="19">
        <v>1.2769999999999999</v>
      </c>
      <c r="BO1844" s="19">
        <v>1.9059999999999999</v>
      </c>
      <c r="BP1844" s="19">
        <v>1.9930000000000001</v>
      </c>
      <c r="BQ1844" s="19">
        <v>1.0760000000000001</v>
      </c>
      <c r="BR1844" s="19">
        <v>0.47</v>
      </c>
      <c r="BS1844" s="19">
        <v>1.389</v>
      </c>
      <c r="BT1844" s="19">
        <v>1.591</v>
      </c>
      <c r="BU1844" s="19">
        <v>1.3740000000000001</v>
      </c>
      <c r="BV1844" s="19">
        <v>0.76800000000000002</v>
      </c>
      <c r="BW1844" s="19">
        <v>0.57999999999999996</v>
      </c>
      <c r="BX1844" s="19">
        <v>0.83699999999999997</v>
      </c>
      <c r="BY1844" s="19">
        <v>1.6850000000000001</v>
      </c>
      <c r="BZ1844" s="19">
        <v>1.3</v>
      </c>
      <c r="CA1844" s="19">
        <v>0.95499999999999996</v>
      </c>
      <c r="CB1844" s="19">
        <v>1.486</v>
      </c>
      <c r="CC1844" s="19">
        <v>1.1339999999999999</v>
      </c>
      <c r="CD1844" s="19">
        <v>1.075</v>
      </c>
      <c r="CE1844" s="19"/>
      <c r="CF1844" s="19">
        <v>1.292</v>
      </c>
      <c r="CG1844" s="19">
        <v>1.5569999999999999</v>
      </c>
      <c r="CH1844" s="19">
        <v>1.218</v>
      </c>
      <c r="CI1844" s="19">
        <v>0.93400000000000005</v>
      </c>
      <c r="CJ1844" s="19">
        <v>0.79500000000000004</v>
      </c>
      <c r="CK1844" s="19">
        <v>1.341</v>
      </c>
      <c r="CL1844" s="19">
        <v>1.083</v>
      </c>
      <c r="CM1844" s="19">
        <v>0.67100000000000004</v>
      </c>
      <c r="CN1844" s="19">
        <v>1.581</v>
      </c>
      <c r="CO1844" s="19">
        <v>1.456</v>
      </c>
      <c r="CP1844" s="19">
        <v>1.1519999999999999</v>
      </c>
      <c r="CQ1844" s="19">
        <v>1.137</v>
      </c>
      <c r="CR1844" s="19">
        <v>1.109</v>
      </c>
      <c r="CS1844" s="19">
        <v>1.494</v>
      </c>
      <c r="CT1844" s="19">
        <v>1.155</v>
      </c>
      <c r="CU1844" s="19">
        <v>2.1629999999999998</v>
      </c>
      <c r="CV1844" s="19">
        <v>0.91500000000000004</v>
      </c>
      <c r="CW1844" s="19">
        <v>0.77400000000000002</v>
      </c>
    </row>
    <row r="1845" spans="1:101" s="1" customFormat="1" ht="15" x14ac:dyDescent="0.2">
      <c r="A1845" s="19">
        <v>3097</v>
      </c>
      <c r="B1845" s="19">
        <v>603.79999999999995</v>
      </c>
      <c r="C1845" s="19">
        <v>1622.2</v>
      </c>
      <c r="D1845" s="19">
        <v>369.60559999999998</v>
      </c>
      <c r="E1845" s="19">
        <v>371.61130000000003</v>
      </c>
      <c r="F1845" s="19">
        <v>271.09460000000001</v>
      </c>
      <c r="G1845" s="20">
        <v>5712</v>
      </c>
      <c r="H1845" s="19">
        <v>2</v>
      </c>
      <c r="I1845" s="19">
        <v>2</v>
      </c>
      <c r="J1845" s="19" t="s">
        <v>103</v>
      </c>
      <c r="M1845" s="10"/>
      <c r="N1845" s="10"/>
      <c r="U1845" s="21">
        <v>0</v>
      </c>
      <c r="V1845" s="21">
        <v>7</v>
      </c>
      <c r="W1845" s="21">
        <v>163</v>
      </c>
      <c r="X1845" s="19">
        <v>0.05</v>
      </c>
      <c r="Y1845" s="19">
        <v>1.034</v>
      </c>
      <c r="Z1845" s="19">
        <v>1.0109999999999999</v>
      </c>
      <c r="AA1845" s="19">
        <v>0.93</v>
      </c>
      <c r="AB1845" s="22">
        <f t="shared" si="452"/>
        <v>1.3367222222222219</v>
      </c>
      <c r="AC1845" s="22">
        <f t="shared" si="453"/>
        <v>1.3201111111111112</v>
      </c>
      <c r="AD1845" s="22">
        <f t="shared" si="454"/>
        <v>1.093722222222222</v>
      </c>
      <c r="AE1845" s="22">
        <f t="shared" si="455"/>
        <v>1.0125831158993348</v>
      </c>
      <c r="AF1845" s="22">
        <f t="shared" si="456"/>
        <v>1.2221770711637121</v>
      </c>
      <c r="AG1845" s="22">
        <f t="shared" si="457"/>
        <v>1.8040333650920976E-2</v>
      </c>
      <c r="AH1845" s="22">
        <f t="shared" si="458"/>
        <v>0.28945332049473865</v>
      </c>
      <c r="AI1845" s="22">
        <f t="shared" si="459"/>
        <v>-3.8833494058880348E-2</v>
      </c>
      <c r="AJ1845" s="22">
        <f t="shared" si="460"/>
        <v>-1.2649888719037867</v>
      </c>
      <c r="AK1845" s="22">
        <f t="shared" si="466"/>
        <v>0</v>
      </c>
      <c r="AL1845" s="22" t="str">
        <f t="shared" si="461"/>
        <v>Lowering</v>
      </c>
      <c r="AM1845" s="24">
        <f t="shared" si="462"/>
        <v>0.91446377428366987</v>
      </c>
      <c r="AN1845" s="24">
        <f t="shared" si="463"/>
        <v>5.4326425158504381E-2</v>
      </c>
      <c r="AO1845" s="25">
        <v>0.41358699999999998</v>
      </c>
      <c r="AP1845" s="24">
        <f t="shared" si="464"/>
        <v>5.4326425158504381E-2</v>
      </c>
      <c r="AQ1845" s="25">
        <v>1.10422</v>
      </c>
      <c r="AR1845" s="25">
        <v>1.04209</v>
      </c>
      <c r="AS1845" s="19">
        <v>3097</v>
      </c>
      <c r="AT1845" s="19">
        <v>2.0409999999999999</v>
      </c>
      <c r="AU1845" s="19">
        <v>1.746</v>
      </c>
      <c r="AV1845" s="19">
        <v>1.659</v>
      </c>
      <c r="AW1845" s="19">
        <v>2.44</v>
      </c>
      <c r="AX1845" s="19">
        <v>1.4630000000000001</v>
      </c>
      <c r="AY1845" s="19">
        <v>1.2190000000000001</v>
      </c>
      <c r="AZ1845" s="19">
        <v>1.2370000000000001</v>
      </c>
      <c r="BA1845" s="19">
        <v>1.722</v>
      </c>
      <c r="BB1845" s="19">
        <v>1.262</v>
      </c>
      <c r="BC1845" s="19">
        <v>1.323</v>
      </c>
      <c r="BD1845" s="19">
        <v>1.0309999999999999</v>
      </c>
      <c r="BE1845" s="19">
        <v>1.2230000000000001</v>
      </c>
      <c r="BF1845" s="19">
        <v>0.86199999999999999</v>
      </c>
      <c r="BG1845" s="19">
        <v>1.095</v>
      </c>
      <c r="BH1845" s="19">
        <v>0.63</v>
      </c>
      <c r="BI1845" s="19">
        <v>1.091</v>
      </c>
      <c r="BJ1845" s="19">
        <v>0.76500000000000001</v>
      </c>
      <c r="BK1845" s="19">
        <v>1.252</v>
      </c>
      <c r="BL1845" s="19"/>
      <c r="BM1845" s="19">
        <v>2.206</v>
      </c>
      <c r="BN1845" s="19">
        <v>1.5349999999999999</v>
      </c>
      <c r="BO1845" s="19">
        <v>1.5780000000000001</v>
      </c>
      <c r="BP1845" s="19">
        <v>1.3919999999999999</v>
      </c>
      <c r="BQ1845" s="19">
        <v>1.1479999999999999</v>
      </c>
      <c r="BR1845" s="19">
        <v>0.47599999999999998</v>
      </c>
      <c r="BS1845" s="19">
        <v>1.7470000000000001</v>
      </c>
      <c r="BT1845" s="19">
        <v>1.994</v>
      </c>
      <c r="BU1845" s="19">
        <v>1.1739999999999999</v>
      </c>
      <c r="BV1845" s="19">
        <v>1.423</v>
      </c>
      <c r="BW1845" s="19">
        <v>0.67900000000000005</v>
      </c>
      <c r="BX1845" s="19">
        <v>0.77100000000000002</v>
      </c>
      <c r="BY1845" s="19">
        <v>1.425</v>
      </c>
      <c r="BZ1845" s="19">
        <v>1.21</v>
      </c>
      <c r="CA1845" s="19">
        <v>0.81699999999999995</v>
      </c>
      <c r="CB1845" s="19">
        <v>1.84</v>
      </c>
      <c r="CC1845" s="19">
        <v>0.91600000000000004</v>
      </c>
      <c r="CD1845" s="19">
        <v>1.431</v>
      </c>
      <c r="CE1845" s="19"/>
      <c r="CF1845" s="19">
        <v>1.732</v>
      </c>
      <c r="CG1845" s="19">
        <v>1.1759999999999999</v>
      </c>
      <c r="CH1845" s="19">
        <v>1.258</v>
      </c>
      <c r="CI1845" s="19">
        <v>1.0589999999999999</v>
      </c>
      <c r="CJ1845" s="19">
        <v>0.77600000000000002</v>
      </c>
      <c r="CK1845" s="19">
        <v>1.2110000000000001</v>
      </c>
      <c r="CL1845" s="19">
        <v>1.472</v>
      </c>
      <c r="CM1845" s="19">
        <v>0.68200000000000005</v>
      </c>
      <c r="CN1845" s="19">
        <v>0.92400000000000004</v>
      </c>
      <c r="CO1845" s="19">
        <v>1.034</v>
      </c>
      <c r="CP1845" s="19">
        <v>1.0580000000000001</v>
      </c>
      <c r="CQ1845" s="19">
        <v>0.93300000000000005</v>
      </c>
      <c r="CR1845" s="19">
        <v>1.004</v>
      </c>
      <c r="CS1845" s="19">
        <v>1.08</v>
      </c>
      <c r="CT1845" s="19">
        <v>0.93799999999999994</v>
      </c>
      <c r="CU1845" s="19">
        <v>1.036</v>
      </c>
      <c r="CV1845" s="19">
        <v>1.2370000000000001</v>
      </c>
      <c r="CW1845" s="19">
        <v>1.077</v>
      </c>
    </row>
    <row r="1846" spans="1:101" s="1" customFormat="1" ht="15" x14ac:dyDescent="0.2">
      <c r="A1846" s="19">
        <v>3098</v>
      </c>
      <c r="B1846" s="19">
        <v>604.79999999999995</v>
      </c>
      <c r="C1846" s="19">
        <v>1622.8</v>
      </c>
      <c r="D1846" s="19">
        <v>305.06740000000002</v>
      </c>
      <c r="E1846" s="19">
        <v>307.07389999999998</v>
      </c>
      <c r="F1846" s="19">
        <v>142.0181</v>
      </c>
      <c r="G1846" s="20">
        <v>97099.964909999995</v>
      </c>
      <c r="H1846" s="19">
        <v>2</v>
      </c>
      <c r="I1846" s="19">
        <v>2</v>
      </c>
      <c r="J1846" s="19" t="s">
        <v>117</v>
      </c>
      <c r="M1846" s="10"/>
      <c r="N1846" s="10"/>
      <c r="U1846" s="21">
        <v>0</v>
      </c>
      <c r="V1846" s="21">
        <v>0</v>
      </c>
      <c r="W1846" s="21">
        <v>39</v>
      </c>
      <c r="X1846" s="19">
        <v>0.05</v>
      </c>
      <c r="Y1846" s="19">
        <v>0.437</v>
      </c>
      <c r="Z1846" s="19">
        <v>0.46200000000000002</v>
      </c>
      <c r="AA1846" s="19">
        <v>0.50700000000000001</v>
      </c>
      <c r="AB1846" s="22">
        <f t="shared" si="452"/>
        <v>1.087777777777778</v>
      </c>
      <c r="AC1846" s="22">
        <f t="shared" si="453"/>
        <v>1.1549444444444446</v>
      </c>
      <c r="AD1846" s="22">
        <f t="shared" si="454"/>
        <v>1.030388888888889</v>
      </c>
      <c r="AE1846" s="22">
        <f t="shared" si="455"/>
        <v>0.94184424455240756</v>
      </c>
      <c r="AF1846" s="22">
        <f t="shared" si="456"/>
        <v>1.0556963390305709</v>
      </c>
      <c r="AG1846" s="22">
        <f t="shared" si="457"/>
        <v>-8.6439597884840694E-2</v>
      </c>
      <c r="AH1846" s="22">
        <f t="shared" si="458"/>
        <v>7.8194916917110655E-2</v>
      </c>
      <c r="AI1846" s="22">
        <f t="shared" si="459"/>
        <v>-0.27130613864637265</v>
      </c>
      <c r="AJ1846" s="22">
        <f t="shared" si="460"/>
        <v>-0.22977508229735399</v>
      </c>
      <c r="AK1846" s="22">
        <f t="shared" si="466"/>
        <v>0</v>
      </c>
      <c r="AL1846" s="22" t="str">
        <f t="shared" si="461"/>
        <v>Increase</v>
      </c>
      <c r="AM1846" s="24">
        <f t="shared" si="462"/>
        <v>0.53541910202658749</v>
      </c>
      <c r="AN1846" s="24">
        <f t="shared" si="463"/>
        <v>0.58914869184302421</v>
      </c>
      <c r="AO1846" s="25">
        <v>0.45736500000000002</v>
      </c>
      <c r="AP1846" s="24">
        <f t="shared" si="464"/>
        <v>0.58914869184302421</v>
      </c>
      <c r="AQ1846" s="25">
        <v>0.56211199999999995</v>
      </c>
      <c r="AR1846" s="25">
        <v>0.69421900000000003</v>
      </c>
      <c r="AS1846" s="19">
        <v>3098</v>
      </c>
      <c r="AT1846" s="19">
        <v>0.75</v>
      </c>
      <c r="AU1846" s="19">
        <v>0.81599999999999995</v>
      </c>
      <c r="AV1846" s="19">
        <v>0.94799999999999995</v>
      </c>
      <c r="AW1846" s="19">
        <v>1.024</v>
      </c>
      <c r="AX1846" s="19">
        <v>1.1240000000000001</v>
      </c>
      <c r="AY1846" s="19">
        <v>0.72899999999999998</v>
      </c>
      <c r="AZ1846" s="19">
        <v>0.98</v>
      </c>
      <c r="BA1846" s="19">
        <v>0.94899999999999995</v>
      </c>
      <c r="BB1846" s="19">
        <v>1.119</v>
      </c>
      <c r="BC1846" s="19">
        <v>1.335</v>
      </c>
      <c r="BD1846" s="19">
        <v>1.343</v>
      </c>
      <c r="BE1846" s="19">
        <v>1.643</v>
      </c>
      <c r="BF1846" s="19">
        <v>1.393</v>
      </c>
      <c r="BG1846" s="19">
        <v>1.335</v>
      </c>
      <c r="BH1846" s="19">
        <v>1.351</v>
      </c>
      <c r="BI1846" s="19">
        <v>1.454</v>
      </c>
      <c r="BJ1846" s="19">
        <v>0.63300000000000001</v>
      </c>
      <c r="BK1846" s="19">
        <v>0.65400000000000003</v>
      </c>
      <c r="BL1846" s="19"/>
      <c r="BM1846" s="19">
        <v>0.87</v>
      </c>
      <c r="BN1846" s="19">
        <v>0.92500000000000004</v>
      </c>
      <c r="BO1846" s="19">
        <v>1.129</v>
      </c>
      <c r="BP1846" s="19">
        <v>1.111</v>
      </c>
      <c r="BQ1846" s="19">
        <v>0.876</v>
      </c>
      <c r="BR1846" s="19">
        <v>0.68400000000000005</v>
      </c>
      <c r="BS1846" s="19">
        <v>1.093</v>
      </c>
      <c r="BT1846" s="19">
        <v>1.08</v>
      </c>
      <c r="BU1846" s="19">
        <v>1.1240000000000001</v>
      </c>
      <c r="BV1846" s="19">
        <v>1.7410000000000001</v>
      </c>
      <c r="BW1846" s="19">
        <v>1.115</v>
      </c>
      <c r="BX1846" s="19">
        <v>1.2</v>
      </c>
      <c r="BY1846" s="19">
        <v>1.6080000000000001</v>
      </c>
      <c r="BZ1846" s="19">
        <v>1.444</v>
      </c>
      <c r="CA1846" s="19">
        <v>1.2829999999999999</v>
      </c>
      <c r="CB1846" s="19">
        <v>1.9179999999999999</v>
      </c>
      <c r="CC1846" s="19">
        <v>0.69899999999999995</v>
      </c>
      <c r="CD1846" s="19">
        <v>0.88900000000000001</v>
      </c>
      <c r="CE1846" s="19"/>
      <c r="CF1846" s="19">
        <v>0.77600000000000002</v>
      </c>
      <c r="CG1846" s="19">
        <v>0.75</v>
      </c>
      <c r="CH1846" s="19">
        <v>0.76500000000000001</v>
      </c>
      <c r="CI1846" s="19">
        <v>0.78700000000000003</v>
      </c>
      <c r="CJ1846" s="19">
        <v>0.747</v>
      </c>
      <c r="CK1846" s="19">
        <v>0.81</v>
      </c>
      <c r="CL1846" s="19">
        <v>0.78600000000000003</v>
      </c>
      <c r="CM1846" s="19">
        <v>0.61699999999999999</v>
      </c>
      <c r="CN1846" s="19">
        <v>0.73799999999999999</v>
      </c>
      <c r="CO1846" s="19">
        <v>1.3720000000000001</v>
      </c>
      <c r="CP1846" s="19">
        <v>1.383</v>
      </c>
      <c r="CQ1846" s="19">
        <v>1.379</v>
      </c>
      <c r="CR1846" s="19">
        <v>1.3540000000000001</v>
      </c>
      <c r="CS1846" s="19">
        <v>1.36</v>
      </c>
      <c r="CT1846" s="19">
        <v>1.0249999999999999</v>
      </c>
      <c r="CU1846" s="19">
        <v>1.3280000000000001</v>
      </c>
      <c r="CV1846" s="19">
        <v>1.6830000000000001</v>
      </c>
      <c r="CW1846" s="19">
        <v>0.88700000000000001</v>
      </c>
    </row>
    <row r="1847" spans="1:101" s="1" customFormat="1" ht="15" x14ac:dyDescent="0.2">
      <c r="A1847" s="19">
        <v>3099</v>
      </c>
      <c r="B1847" s="19">
        <v>604.70000000000005</v>
      </c>
      <c r="C1847" s="19">
        <v>1623.5</v>
      </c>
      <c r="D1847" s="19">
        <v>290.1078</v>
      </c>
      <c r="E1847" s="19">
        <v>292.11489999999998</v>
      </c>
      <c r="F1847" s="19">
        <v>112.099</v>
      </c>
      <c r="G1847" s="20">
        <v>5472</v>
      </c>
      <c r="H1847" s="19">
        <v>2</v>
      </c>
      <c r="I1847" s="19">
        <v>2</v>
      </c>
      <c r="J1847" s="19" t="s">
        <v>117</v>
      </c>
      <c r="M1847" s="10"/>
      <c r="N1847" s="10"/>
      <c r="U1847" s="21">
        <v>0</v>
      </c>
      <c r="V1847" s="21">
        <v>0</v>
      </c>
      <c r="W1847" s="21">
        <v>94</v>
      </c>
      <c r="X1847" s="19">
        <v>0.05</v>
      </c>
      <c r="Y1847" s="19">
        <v>0.443</v>
      </c>
      <c r="Z1847" s="19">
        <v>0.30399999999999999</v>
      </c>
      <c r="AA1847" s="19">
        <v>0.47899999999999998</v>
      </c>
      <c r="AB1847" s="22">
        <f t="shared" si="452"/>
        <v>0.64444444444444449</v>
      </c>
      <c r="AC1847" s="22">
        <f t="shared" si="453"/>
        <v>0.55316666666666647</v>
      </c>
      <c r="AD1847" s="22">
        <f t="shared" si="454"/>
        <v>0.5261111111111112</v>
      </c>
      <c r="AE1847" s="22">
        <f t="shared" si="455"/>
        <v>1.1650095410264141</v>
      </c>
      <c r="AF1847" s="22">
        <f t="shared" si="456"/>
        <v>1.2249208025343188</v>
      </c>
      <c r="AG1847" s="22">
        <f t="shared" si="457"/>
        <v>0.22034177010284134</v>
      </c>
      <c r="AH1847" s="22">
        <f t="shared" si="458"/>
        <v>0.29268847454654934</v>
      </c>
      <c r="AI1847" s="22">
        <f t="shared" si="459"/>
        <v>-0.71208407103644311</v>
      </c>
      <c r="AJ1847" s="22">
        <f t="shared" si="460"/>
        <v>-1.0684883524817603</v>
      </c>
      <c r="AK1847" s="22">
        <f t="shared" si="466"/>
        <v>0</v>
      </c>
      <c r="AL1847" s="22" t="str">
        <f t="shared" si="461"/>
        <v>Lowering</v>
      </c>
      <c r="AM1847" s="24">
        <f t="shared" si="462"/>
        <v>0.19405101958798834</v>
      </c>
      <c r="AN1847" s="24">
        <f t="shared" si="463"/>
        <v>8.5410575371682396E-2</v>
      </c>
      <c r="AO1847" s="25">
        <v>0.77340500000000001</v>
      </c>
      <c r="AP1847" s="24">
        <f t="shared" si="464"/>
        <v>8.5410575371682396E-2</v>
      </c>
      <c r="AQ1847" s="25">
        <v>1.0715300000000001</v>
      </c>
      <c r="AR1847" s="25">
        <v>1.0193300000000001</v>
      </c>
      <c r="AS1847" s="19">
        <v>3099</v>
      </c>
      <c r="AT1847" s="19">
        <v>1.1719999999999999</v>
      </c>
      <c r="AU1847" s="19">
        <v>0.90100000000000002</v>
      </c>
      <c r="AV1847" s="19">
        <v>0.57799999999999996</v>
      </c>
      <c r="AW1847" s="19">
        <v>0.46500000000000002</v>
      </c>
      <c r="AX1847" s="19">
        <v>0.47599999999999998</v>
      </c>
      <c r="AY1847" s="19">
        <v>0.4</v>
      </c>
      <c r="AZ1847" s="19">
        <v>0.46200000000000002</v>
      </c>
      <c r="BA1847" s="19">
        <v>0.371</v>
      </c>
      <c r="BB1847" s="19">
        <v>0.97899999999999998</v>
      </c>
      <c r="BC1847" s="19">
        <v>0.96299999999999997</v>
      </c>
      <c r="BD1847" s="19">
        <v>0.85799999999999998</v>
      </c>
      <c r="BE1847" s="19">
        <v>0.49399999999999999</v>
      </c>
      <c r="BF1847" s="19">
        <v>0.85899999999999999</v>
      </c>
      <c r="BG1847" s="19">
        <v>0.51300000000000001</v>
      </c>
      <c r="BH1847" s="19">
        <v>0.435</v>
      </c>
      <c r="BI1847" s="19">
        <v>0.377</v>
      </c>
      <c r="BJ1847" s="19">
        <v>0.48899999999999999</v>
      </c>
      <c r="BK1847" s="19">
        <v>0.80800000000000005</v>
      </c>
      <c r="BL1847" s="19"/>
      <c r="BM1847" s="19">
        <v>0.71499999999999997</v>
      </c>
      <c r="BN1847" s="19">
        <v>0.57399999999999995</v>
      </c>
      <c r="BO1847" s="19">
        <v>0.44800000000000001</v>
      </c>
      <c r="BP1847" s="19">
        <v>0.48</v>
      </c>
      <c r="BQ1847" s="19">
        <v>0.55200000000000005</v>
      </c>
      <c r="BR1847" s="19">
        <v>0.434</v>
      </c>
      <c r="BS1847" s="19">
        <v>0.58699999999999997</v>
      </c>
      <c r="BT1847" s="19">
        <v>0.39100000000000001</v>
      </c>
      <c r="BU1847" s="19">
        <v>1.01</v>
      </c>
      <c r="BV1847" s="19">
        <v>0.53400000000000003</v>
      </c>
      <c r="BW1847" s="19">
        <v>0.54600000000000004</v>
      </c>
      <c r="BX1847" s="19">
        <v>0.50800000000000001</v>
      </c>
      <c r="BY1847" s="19">
        <v>0.64300000000000002</v>
      </c>
      <c r="BZ1847" s="19">
        <v>0.64400000000000002</v>
      </c>
      <c r="CA1847" s="19">
        <v>0.443</v>
      </c>
      <c r="CB1847" s="19">
        <v>0.54300000000000004</v>
      </c>
      <c r="CC1847" s="19">
        <v>0.498</v>
      </c>
      <c r="CD1847" s="19">
        <v>0.40699999999999997</v>
      </c>
      <c r="CE1847" s="19"/>
      <c r="CF1847" s="19">
        <v>0.44</v>
      </c>
      <c r="CG1847" s="19">
        <v>0.379</v>
      </c>
      <c r="CH1847" s="19">
        <v>0.72399999999999998</v>
      </c>
      <c r="CI1847" s="19">
        <v>0.69799999999999995</v>
      </c>
      <c r="CJ1847" s="19">
        <v>0.53</v>
      </c>
      <c r="CK1847" s="19">
        <v>0.44700000000000001</v>
      </c>
      <c r="CL1847" s="19">
        <v>0.46700000000000003</v>
      </c>
      <c r="CM1847" s="19">
        <v>0.54800000000000004</v>
      </c>
      <c r="CN1847" s="19">
        <v>0.38400000000000001</v>
      </c>
      <c r="CO1847" s="19">
        <v>0.40500000000000003</v>
      </c>
      <c r="CP1847" s="19">
        <v>0.501</v>
      </c>
      <c r="CQ1847" s="19">
        <v>0.71199999999999997</v>
      </c>
      <c r="CR1847" s="19">
        <v>0.496</v>
      </c>
      <c r="CS1847" s="19">
        <v>0.57199999999999995</v>
      </c>
      <c r="CT1847" s="19">
        <v>0.439</v>
      </c>
      <c r="CU1847" s="19">
        <v>0.71399999999999997</v>
      </c>
      <c r="CV1847" s="19">
        <v>0.60599999999999998</v>
      </c>
      <c r="CW1847" s="19">
        <v>0.40799999999999997</v>
      </c>
    </row>
    <row r="1848" spans="1:101" s="1" customFormat="1" ht="15" x14ac:dyDescent="0.2">
      <c r="A1848" s="19">
        <v>3100</v>
      </c>
      <c r="B1848" s="19">
        <v>604.79999999999995</v>
      </c>
      <c r="C1848" s="19">
        <v>1623.5</v>
      </c>
      <c r="D1848" s="19">
        <v>294.08659999999998</v>
      </c>
      <c r="E1848" s="19">
        <v>296.09289999999999</v>
      </c>
      <c r="F1848" s="19">
        <v>120.0566</v>
      </c>
      <c r="G1848" s="20">
        <v>6135</v>
      </c>
      <c r="H1848" s="19">
        <v>2</v>
      </c>
      <c r="I1848" s="19">
        <v>2</v>
      </c>
      <c r="J1848" s="19" t="s">
        <v>109</v>
      </c>
      <c r="M1848" s="10"/>
      <c r="N1848" s="10"/>
      <c r="U1848" s="21">
        <v>2</v>
      </c>
      <c r="V1848" s="21">
        <v>13</v>
      </c>
      <c r="W1848" s="21">
        <v>254</v>
      </c>
      <c r="X1848" s="19">
        <v>0.05</v>
      </c>
      <c r="Y1848" s="19">
        <v>0.61599999999999999</v>
      </c>
      <c r="Z1848" s="19">
        <v>0.61799999999999999</v>
      </c>
      <c r="AA1848" s="19">
        <v>0.57299999999999995</v>
      </c>
      <c r="AB1848" s="22">
        <f t="shared" si="452"/>
        <v>0.85111111111111115</v>
      </c>
      <c r="AC1848" s="22">
        <f t="shared" si="453"/>
        <v>0.86472222222222228</v>
      </c>
      <c r="AD1848" s="22">
        <f t="shared" si="454"/>
        <v>0.85083333333333333</v>
      </c>
      <c r="AE1848" s="22">
        <f t="shared" si="455"/>
        <v>0.98425955669771925</v>
      </c>
      <c r="AF1848" s="22">
        <f t="shared" si="456"/>
        <v>1.000326477309827</v>
      </c>
      <c r="AG1848" s="22">
        <f t="shared" si="457"/>
        <v>-2.2889279544222482E-2</v>
      </c>
      <c r="AH1848" s="22">
        <f t="shared" si="458"/>
        <v>4.7093032599952793E-4</v>
      </c>
      <c r="AI1848" s="22">
        <f t="shared" si="459"/>
        <v>-7.9367707973544255E-2</v>
      </c>
      <c r="AJ1848" s="22">
        <f t="shared" si="460"/>
        <v>-1.469714342241887E-3</v>
      </c>
      <c r="AK1848" s="22">
        <f t="shared" si="466"/>
        <v>0</v>
      </c>
      <c r="AL1848" s="22" t="str">
        <f t="shared" si="461"/>
        <v>Increase</v>
      </c>
      <c r="AM1848" s="24">
        <f t="shared" si="462"/>
        <v>0.83297562308675543</v>
      </c>
      <c r="AN1848" s="24">
        <f t="shared" si="463"/>
        <v>0.99662157742029245</v>
      </c>
      <c r="AO1848" s="25">
        <v>0.37154999999999999</v>
      </c>
      <c r="AP1848" s="24">
        <f t="shared" si="464"/>
        <v>0.99662157742029245</v>
      </c>
      <c r="AQ1848" s="25">
        <v>0.31715599999999999</v>
      </c>
      <c r="AR1848" s="25">
        <v>0.42281200000000002</v>
      </c>
      <c r="AS1848" s="19">
        <v>3100</v>
      </c>
      <c r="AT1848" s="19">
        <v>0.93700000000000006</v>
      </c>
      <c r="AU1848" s="19">
        <v>0.90600000000000003</v>
      </c>
      <c r="AV1848" s="19">
        <v>0.64</v>
      </c>
      <c r="AW1848" s="19">
        <v>0.97699999999999998</v>
      </c>
      <c r="AX1848" s="19">
        <v>0.54600000000000004</v>
      </c>
      <c r="AY1848" s="19">
        <v>0.71399999999999997</v>
      </c>
      <c r="AZ1848" s="19">
        <v>0.76200000000000001</v>
      </c>
      <c r="BA1848" s="19">
        <v>1.01</v>
      </c>
      <c r="BB1848" s="19">
        <v>0.92100000000000004</v>
      </c>
      <c r="BC1848" s="19">
        <v>0.90500000000000003</v>
      </c>
      <c r="BD1848" s="19">
        <v>0.89200000000000002</v>
      </c>
      <c r="BE1848" s="19">
        <v>0.83799999999999997</v>
      </c>
      <c r="BF1848" s="19">
        <v>0.997</v>
      </c>
      <c r="BG1848" s="19">
        <v>1.004</v>
      </c>
      <c r="BH1848" s="19">
        <v>0.86199999999999999</v>
      </c>
      <c r="BI1848" s="19">
        <v>1.163</v>
      </c>
      <c r="BJ1848" s="19">
        <v>0.54</v>
      </c>
      <c r="BK1848" s="19">
        <v>0.70599999999999996</v>
      </c>
      <c r="BL1848" s="19"/>
      <c r="BM1848" s="19">
        <v>0.81799999999999995</v>
      </c>
      <c r="BN1848" s="19">
        <v>0.752</v>
      </c>
      <c r="BO1848" s="19">
        <v>0.70699999999999996</v>
      </c>
      <c r="BP1848" s="19">
        <v>0.68400000000000005</v>
      </c>
      <c r="BQ1848" s="19">
        <v>0.78100000000000003</v>
      </c>
      <c r="BR1848" s="19">
        <v>0.72699999999999998</v>
      </c>
      <c r="BS1848" s="19">
        <v>1.151</v>
      </c>
      <c r="BT1848" s="19">
        <v>0.92</v>
      </c>
      <c r="BU1848" s="19">
        <v>0.72599999999999998</v>
      </c>
      <c r="BV1848" s="19">
        <v>0.878</v>
      </c>
      <c r="BW1848" s="19">
        <v>0.64800000000000002</v>
      </c>
      <c r="BX1848" s="19">
        <v>0.80700000000000005</v>
      </c>
      <c r="BY1848" s="19">
        <v>0.96099999999999997</v>
      </c>
      <c r="BZ1848" s="19">
        <v>1.0309999999999999</v>
      </c>
      <c r="CA1848" s="19">
        <v>0.996</v>
      </c>
      <c r="CB1848" s="19">
        <v>1.5169999999999999</v>
      </c>
      <c r="CC1848" s="19">
        <v>0.73699999999999999</v>
      </c>
      <c r="CD1848" s="19">
        <v>0.72399999999999998</v>
      </c>
      <c r="CE1848" s="19"/>
      <c r="CF1848" s="19">
        <v>1.286</v>
      </c>
      <c r="CG1848" s="19">
        <v>0.72499999999999998</v>
      </c>
      <c r="CH1848" s="19">
        <v>0.95299999999999996</v>
      </c>
      <c r="CI1848" s="19">
        <v>0.68400000000000005</v>
      </c>
      <c r="CJ1848" s="19">
        <v>0.98699999999999999</v>
      </c>
      <c r="CK1848" s="19">
        <v>0.85099999999999998</v>
      </c>
      <c r="CL1848" s="19">
        <v>0.83</v>
      </c>
      <c r="CM1848" s="19">
        <v>0.496</v>
      </c>
      <c r="CN1848" s="19">
        <v>0.65200000000000002</v>
      </c>
      <c r="CO1848" s="19">
        <v>1.363</v>
      </c>
      <c r="CP1848" s="19">
        <v>0.83</v>
      </c>
      <c r="CQ1848" s="19">
        <v>0.88300000000000001</v>
      </c>
      <c r="CR1848" s="19">
        <v>0.65700000000000003</v>
      </c>
      <c r="CS1848" s="19">
        <v>0.88300000000000001</v>
      </c>
      <c r="CT1848" s="19">
        <v>0.61099999999999999</v>
      </c>
      <c r="CU1848" s="19">
        <v>0.94199999999999995</v>
      </c>
      <c r="CV1848" s="19">
        <v>0.92700000000000005</v>
      </c>
      <c r="CW1848" s="19">
        <v>0.755</v>
      </c>
    </row>
    <row r="1849" spans="1:101" s="1" customFormat="1" ht="15" x14ac:dyDescent="0.2">
      <c r="A1849" s="19">
        <v>3101</v>
      </c>
      <c r="B1849" s="19">
        <v>604.79999999999995</v>
      </c>
      <c r="C1849" s="19">
        <v>1623.9</v>
      </c>
      <c r="D1849" s="19">
        <v>306.06639999999999</v>
      </c>
      <c r="E1849" s="19">
        <v>308.0729</v>
      </c>
      <c r="F1849" s="19">
        <v>144.0162</v>
      </c>
      <c r="G1849" s="20">
        <v>41120.555560000001</v>
      </c>
      <c r="H1849" s="19">
        <v>2</v>
      </c>
      <c r="I1849" s="19">
        <v>2</v>
      </c>
      <c r="J1849" s="19" t="s">
        <v>103</v>
      </c>
      <c r="M1849" s="10"/>
      <c r="N1849" s="10"/>
      <c r="U1849" s="21">
        <v>0</v>
      </c>
      <c r="V1849" s="21">
        <v>1</v>
      </c>
      <c r="W1849" s="21">
        <v>76</v>
      </c>
      <c r="X1849" s="19">
        <v>0.05</v>
      </c>
      <c r="Y1849" s="19">
        <v>0.48799999999999999</v>
      </c>
      <c r="Z1849" s="19">
        <v>0.876</v>
      </c>
      <c r="AA1849" s="19">
        <v>0.53100000000000003</v>
      </c>
      <c r="AB1849" s="22">
        <f t="shared" si="452"/>
        <v>1.1137222222222223</v>
      </c>
      <c r="AC1849" s="22">
        <f t="shared" si="453"/>
        <v>1.1250555555555555</v>
      </c>
      <c r="AD1849" s="22">
        <f t="shared" si="454"/>
        <v>1.0890555555555554</v>
      </c>
      <c r="AE1849" s="22">
        <f t="shared" si="455"/>
        <v>0.9899264233864995</v>
      </c>
      <c r="AF1849" s="22">
        <f t="shared" si="456"/>
        <v>1.0226495944498293</v>
      </c>
      <c r="AG1849" s="22">
        <f t="shared" si="457"/>
        <v>-1.4606794503287375E-2</v>
      </c>
      <c r="AH1849" s="22">
        <f t="shared" si="458"/>
        <v>3.2311897822276552E-2</v>
      </c>
      <c r="AI1849" s="22">
        <f t="shared" si="459"/>
        <v>-3.38921912461463E-2</v>
      </c>
      <c r="AJ1849" s="22">
        <f t="shared" si="460"/>
        <v>-8.0214202839387988E-2</v>
      </c>
      <c r="AK1849" s="22">
        <f t="shared" si="466"/>
        <v>0</v>
      </c>
      <c r="AL1849" s="22" t="str">
        <f t="shared" si="461"/>
        <v>Increase</v>
      </c>
      <c r="AM1849" s="24">
        <f t="shared" si="462"/>
        <v>0.92492774842405012</v>
      </c>
      <c r="AN1849" s="24">
        <f t="shared" si="463"/>
        <v>0.83135362950858094</v>
      </c>
      <c r="AO1849" s="25">
        <v>0.41580699999999998</v>
      </c>
      <c r="AP1849" s="24">
        <f t="shared" si="464"/>
        <v>0.83135362950858094</v>
      </c>
      <c r="AQ1849" s="25">
        <v>0.49006899999999998</v>
      </c>
      <c r="AR1849" s="25">
        <v>0.63846099999999995</v>
      </c>
      <c r="AS1849" s="19">
        <v>3101</v>
      </c>
      <c r="AT1849" s="19">
        <v>0.64400000000000002</v>
      </c>
      <c r="AU1849" s="19">
        <v>0.86199999999999999</v>
      </c>
      <c r="AV1849" s="19">
        <v>0.90100000000000002</v>
      </c>
      <c r="AW1849" s="19">
        <v>0.93799999999999994</v>
      </c>
      <c r="AX1849" s="19">
        <v>1.149</v>
      </c>
      <c r="AY1849" s="19">
        <v>0.69899999999999995</v>
      </c>
      <c r="AZ1849" s="19">
        <v>1.244</v>
      </c>
      <c r="BA1849" s="19">
        <v>0.97499999999999998</v>
      </c>
      <c r="BB1849" s="19">
        <v>1.0469999999999999</v>
      </c>
      <c r="BC1849" s="19">
        <v>1.371</v>
      </c>
      <c r="BD1849" s="19">
        <v>1.3049999999999999</v>
      </c>
      <c r="BE1849" s="19">
        <v>1.81</v>
      </c>
      <c r="BF1849" s="19">
        <v>1.462</v>
      </c>
      <c r="BG1849" s="19">
        <v>1.349</v>
      </c>
      <c r="BH1849" s="19">
        <v>1.163</v>
      </c>
      <c r="BI1849" s="19">
        <v>1.7909999999999999</v>
      </c>
      <c r="BJ1849" s="19">
        <v>0.628</v>
      </c>
      <c r="BK1849" s="19">
        <v>0.70899999999999996</v>
      </c>
      <c r="BL1849" s="19"/>
      <c r="BM1849" s="19">
        <v>0.86499999999999999</v>
      </c>
      <c r="BN1849" s="19">
        <v>0.83699999999999997</v>
      </c>
      <c r="BO1849" s="19">
        <v>1.0880000000000001</v>
      </c>
      <c r="BP1849" s="19">
        <v>1.028</v>
      </c>
      <c r="BQ1849" s="19">
        <v>0.81</v>
      </c>
      <c r="BR1849" s="19">
        <v>0.69299999999999995</v>
      </c>
      <c r="BS1849" s="19">
        <v>1.0049999999999999</v>
      </c>
      <c r="BT1849" s="19">
        <v>1.083</v>
      </c>
      <c r="BU1849" s="19">
        <v>1.0880000000000001</v>
      </c>
      <c r="BV1849" s="19">
        <v>1.4330000000000001</v>
      </c>
      <c r="BW1849" s="19">
        <v>1.1220000000000001</v>
      </c>
      <c r="BX1849" s="19">
        <v>1.0640000000000001</v>
      </c>
      <c r="BY1849" s="19">
        <v>1.9790000000000001</v>
      </c>
      <c r="BZ1849" s="19">
        <v>1.1379999999999999</v>
      </c>
      <c r="CA1849" s="19">
        <v>1.351</v>
      </c>
      <c r="CB1849" s="19">
        <v>1.9470000000000001</v>
      </c>
      <c r="CC1849" s="19">
        <v>0.82599999999999996</v>
      </c>
      <c r="CD1849" s="19">
        <v>0.89400000000000002</v>
      </c>
      <c r="CE1849" s="19"/>
      <c r="CF1849" s="19">
        <v>0.83699999999999997</v>
      </c>
      <c r="CG1849" s="19">
        <v>0.91600000000000004</v>
      </c>
      <c r="CH1849" s="19">
        <v>0.77600000000000002</v>
      </c>
      <c r="CI1849" s="19">
        <v>0.82599999999999996</v>
      </c>
      <c r="CJ1849" s="19">
        <v>0.747</v>
      </c>
      <c r="CK1849" s="19">
        <v>0.97599999999999998</v>
      </c>
      <c r="CL1849" s="19">
        <v>0.94199999999999995</v>
      </c>
      <c r="CM1849" s="19">
        <v>0.623</v>
      </c>
      <c r="CN1849" s="19">
        <v>0.748</v>
      </c>
      <c r="CO1849" s="19">
        <v>1.4430000000000001</v>
      </c>
      <c r="CP1849" s="19">
        <v>1.585</v>
      </c>
      <c r="CQ1849" s="19">
        <v>1.3260000000000001</v>
      </c>
      <c r="CR1849" s="19">
        <v>1.575</v>
      </c>
      <c r="CS1849" s="19">
        <v>1.3220000000000001</v>
      </c>
      <c r="CT1849" s="19">
        <v>1.1279999999999999</v>
      </c>
      <c r="CU1849" s="19">
        <v>1.2430000000000001</v>
      </c>
      <c r="CV1849" s="19">
        <v>1.6619999999999999</v>
      </c>
      <c r="CW1849" s="19">
        <v>0.92800000000000005</v>
      </c>
    </row>
    <row r="1850" spans="1:101" s="1" customFormat="1" ht="15" x14ac:dyDescent="0.2">
      <c r="A1850" s="19">
        <v>3102</v>
      </c>
      <c r="B1850" s="19">
        <v>604.20000000000005</v>
      </c>
      <c r="C1850" s="19">
        <v>1624</v>
      </c>
      <c r="D1850" s="19">
        <v>369.10320000000002</v>
      </c>
      <c r="E1850" s="19">
        <v>371.10989999999998</v>
      </c>
      <c r="F1850" s="19">
        <v>270.08980000000003</v>
      </c>
      <c r="G1850" s="20">
        <v>19857.48936</v>
      </c>
      <c r="H1850" s="19">
        <v>2</v>
      </c>
      <c r="I1850" s="19">
        <v>2</v>
      </c>
      <c r="J1850" s="19" t="s">
        <v>103</v>
      </c>
      <c r="M1850" s="10"/>
      <c r="N1850" s="10"/>
      <c r="U1850" s="21">
        <v>0</v>
      </c>
      <c r="V1850" s="21">
        <v>9</v>
      </c>
      <c r="W1850" s="21">
        <v>194</v>
      </c>
      <c r="X1850" s="19">
        <v>0.05</v>
      </c>
      <c r="Y1850" s="19">
        <v>0.98</v>
      </c>
      <c r="Z1850" s="19">
        <v>1.0469999999999999</v>
      </c>
      <c r="AA1850" s="19">
        <v>1.071</v>
      </c>
      <c r="AB1850" s="22">
        <f t="shared" si="452"/>
        <v>1.1474444444444447</v>
      </c>
      <c r="AC1850" s="22">
        <f t="shared" si="453"/>
        <v>1.1855</v>
      </c>
      <c r="AD1850" s="22">
        <f t="shared" si="454"/>
        <v>0.94016666666666682</v>
      </c>
      <c r="AE1850" s="22">
        <f t="shared" si="455"/>
        <v>0.96789915178780661</v>
      </c>
      <c r="AF1850" s="22">
        <f t="shared" si="456"/>
        <v>1.2204691839508361</v>
      </c>
      <c r="AG1850" s="22">
        <f t="shared" si="457"/>
        <v>-4.7071358126160055E-2</v>
      </c>
      <c r="AH1850" s="22">
        <f t="shared" si="458"/>
        <v>0.28743586847214059</v>
      </c>
      <c r="AI1850" s="22">
        <f t="shared" si="459"/>
        <v>-0.11989310275478114</v>
      </c>
      <c r="AJ1850" s="22">
        <f t="shared" si="460"/>
        <v>-1.6171204235379735</v>
      </c>
      <c r="AK1850" s="22">
        <f t="shared" si="466"/>
        <v>0</v>
      </c>
      <c r="AL1850" s="22" t="str">
        <f t="shared" si="461"/>
        <v>Increase</v>
      </c>
      <c r="AM1850" s="24">
        <f t="shared" si="462"/>
        <v>0.75876431429708147</v>
      </c>
      <c r="AN1850" s="24">
        <f t="shared" si="463"/>
        <v>2.414791155166935E-2</v>
      </c>
      <c r="AO1850" s="25">
        <v>0.52065799999999995</v>
      </c>
      <c r="AP1850" s="24">
        <f t="shared" si="464"/>
        <v>2.414791155166935E-2</v>
      </c>
      <c r="AQ1850" s="25">
        <v>1.2138199999999999</v>
      </c>
      <c r="AR1850" s="25">
        <v>1.1070199999999999</v>
      </c>
      <c r="AS1850" s="19">
        <v>3102</v>
      </c>
      <c r="AT1850" s="19">
        <v>1.7929999999999999</v>
      </c>
      <c r="AU1850" s="19">
        <v>1.379</v>
      </c>
      <c r="AV1850" s="19">
        <v>1.345</v>
      </c>
      <c r="AW1850" s="19">
        <v>1.63</v>
      </c>
      <c r="AX1850" s="19">
        <v>1.246</v>
      </c>
      <c r="AY1850" s="19">
        <v>1.1619999999999999</v>
      </c>
      <c r="AZ1850" s="19">
        <v>1.169</v>
      </c>
      <c r="BA1850" s="19">
        <v>1.4630000000000001</v>
      </c>
      <c r="BB1850" s="19">
        <v>1.111</v>
      </c>
      <c r="BC1850" s="19">
        <v>1.214</v>
      </c>
      <c r="BD1850" s="19">
        <v>0.98599999999999999</v>
      </c>
      <c r="BE1850" s="19">
        <v>1.115</v>
      </c>
      <c r="BF1850" s="19">
        <v>0.76</v>
      </c>
      <c r="BG1850" s="19">
        <v>0.84799999999999998</v>
      </c>
      <c r="BH1850" s="19">
        <v>0.56299999999999994</v>
      </c>
      <c r="BI1850" s="19">
        <v>0.93600000000000005</v>
      </c>
      <c r="BJ1850" s="19">
        <v>0.751</v>
      </c>
      <c r="BK1850" s="19">
        <v>1.1830000000000001</v>
      </c>
      <c r="BL1850" s="19"/>
      <c r="BM1850" s="19">
        <v>1.91</v>
      </c>
      <c r="BN1850" s="19">
        <v>1.7010000000000001</v>
      </c>
      <c r="BO1850" s="19">
        <v>1.5329999999999999</v>
      </c>
      <c r="BP1850" s="19">
        <v>1.129</v>
      </c>
      <c r="BQ1850" s="19">
        <v>0.94899999999999995</v>
      </c>
      <c r="BR1850" s="19">
        <v>0.51200000000000001</v>
      </c>
      <c r="BS1850" s="19">
        <v>1.3819999999999999</v>
      </c>
      <c r="BT1850" s="19">
        <v>1.8260000000000001</v>
      </c>
      <c r="BU1850" s="19">
        <v>1.012</v>
      </c>
      <c r="BV1850" s="19">
        <v>1.28</v>
      </c>
      <c r="BW1850" s="19">
        <v>0.58499999999999996</v>
      </c>
      <c r="BX1850" s="19">
        <v>0.76900000000000002</v>
      </c>
      <c r="BY1850" s="19">
        <v>1.2949999999999999</v>
      </c>
      <c r="BZ1850" s="19">
        <v>1.0960000000000001</v>
      </c>
      <c r="CA1850" s="19">
        <v>0.749</v>
      </c>
      <c r="CB1850" s="19">
        <v>1.6020000000000001</v>
      </c>
      <c r="CC1850" s="19">
        <v>0.84199999999999997</v>
      </c>
      <c r="CD1850" s="19">
        <v>1.167</v>
      </c>
      <c r="CE1850" s="19"/>
      <c r="CF1850" s="19">
        <v>1.5109999999999999</v>
      </c>
      <c r="CG1850" s="19">
        <v>1.02</v>
      </c>
      <c r="CH1850" s="19">
        <v>1.05</v>
      </c>
      <c r="CI1850" s="19">
        <v>0.98199999999999998</v>
      </c>
      <c r="CJ1850" s="19">
        <v>0.72199999999999998</v>
      </c>
      <c r="CK1850" s="19">
        <v>1.1319999999999999</v>
      </c>
      <c r="CL1850" s="19">
        <v>1.1279999999999999</v>
      </c>
      <c r="CM1850" s="19">
        <v>0.621</v>
      </c>
      <c r="CN1850" s="19">
        <v>0.90100000000000002</v>
      </c>
      <c r="CO1850" s="19">
        <v>0.90900000000000003</v>
      </c>
      <c r="CP1850" s="19">
        <v>0.9</v>
      </c>
      <c r="CQ1850" s="19">
        <v>0.76200000000000001</v>
      </c>
      <c r="CR1850" s="19">
        <v>0.83899999999999997</v>
      </c>
      <c r="CS1850" s="19">
        <v>0.85899999999999999</v>
      </c>
      <c r="CT1850" s="19">
        <v>0.9</v>
      </c>
      <c r="CU1850" s="19">
        <v>0.83299999999999996</v>
      </c>
      <c r="CV1850" s="19">
        <v>0.84199999999999997</v>
      </c>
      <c r="CW1850" s="19">
        <v>1.012</v>
      </c>
    </row>
    <row r="1851" spans="1:101" s="1" customFormat="1" ht="15" x14ac:dyDescent="0.2">
      <c r="A1851" s="19">
        <v>3103</v>
      </c>
      <c r="B1851" s="19">
        <v>604.79999999999995</v>
      </c>
      <c r="C1851" s="19">
        <v>1624</v>
      </c>
      <c r="D1851" s="19">
        <v>318.57279999999997</v>
      </c>
      <c r="E1851" s="19">
        <v>320.57900000000001</v>
      </c>
      <c r="F1851" s="19">
        <v>169.029</v>
      </c>
      <c r="G1851" s="20">
        <v>16290.30769</v>
      </c>
      <c r="H1851" s="19">
        <v>2</v>
      </c>
      <c r="I1851" s="19">
        <v>2</v>
      </c>
      <c r="J1851" s="19" t="s">
        <v>103</v>
      </c>
      <c r="M1851" s="10"/>
      <c r="N1851" s="10"/>
      <c r="U1851" s="21">
        <v>0</v>
      </c>
      <c r="V1851" s="21">
        <v>2</v>
      </c>
      <c r="W1851" s="21">
        <v>28</v>
      </c>
      <c r="X1851" s="19">
        <v>0.05</v>
      </c>
      <c r="Y1851" s="19">
        <v>2.0339999999999998</v>
      </c>
      <c r="Z1851" s="19">
        <v>2.1960000000000002</v>
      </c>
      <c r="AA1851" s="19">
        <v>2.169</v>
      </c>
      <c r="AB1851" s="22">
        <f t="shared" si="452"/>
        <v>2.9852777777777773</v>
      </c>
      <c r="AC1851" s="22">
        <f t="shared" si="453"/>
        <v>2.647555555555555</v>
      </c>
      <c r="AD1851" s="22">
        <f t="shared" si="454"/>
        <v>2.790944444444444</v>
      </c>
      <c r="AE1851" s="22">
        <f t="shared" si="455"/>
        <v>1.1275600134295787</v>
      </c>
      <c r="AF1851" s="22">
        <f t="shared" si="456"/>
        <v>1.0696299540179548</v>
      </c>
      <c r="AG1851" s="22">
        <f t="shared" si="457"/>
        <v>0.17320422174947814</v>
      </c>
      <c r="AH1851" s="22">
        <f t="shared" si="458"/>
        <v>9.7111772477393304E-2</v>
      </c>
      <c r="AI1851" s="22">
        <f t="shared" si="459"/>
        <v>-0.25684868577522757</v>
      </c>
      <c r="AJ1851" s="22">
        <f t="shared" si="460"/>
        <v>-0.13578550911206169</v>
      </c>
      <c r="AK1851" s="22">
        <f t="shared" si="466"/>
        <v>0</v>
      </c>
      <c r="AL1851" s="22" t="str">
        <f t="shared" si="461"/>
        <v>Lowering</v>
      </c>
      <c r="AM1851" s="24">
        <f t="shared" si="462"/>
        <v>0.55354293766345974</v>
      </c>
      <c r="AN1851" s="24">
        <f t="shared" si="463"/>
        <v>0.73150027021316366</v>
      </c>
      <c r="AO1851" s="25">
        <v>0.375384</v>
      </c>
      <c r="AP1851" s="24">
        <f t="shared" si="464"/>
        <v>0.73150027021316366</v>
      </c>
      <c r="AQ1851" s="25">
        <v>0.66453799999999996</v>
      </c>
      <c r="AR1851" s="25">
        <v>0.77133600000000002</v>
      </c>
      <c r="AS1851" s="19">
        <v>3103</v>
      </c>
      <c r="AT1851" s="19">
        <v>7.9710000000000001</v>
      </c>
      <c r="AU1851" s="19">
        <v>2.93</v>
      </c>
      <c r="AV1851" s="19">
        <v>2.2610000000000001</v>
      </c>
      <c r="AW1851" s="19">
        <v>2.3679999999999999</v>
      </c>
      <c r="AX1851" s="19">
        <v>2.3210000000000002</v>
      </c>
      <c r="AY1851" s="19">
        <v>1.6910000000000001</v>
      </c>
      <c r="AZ1851" s="19">
        <v>5.4269999999999996</v>
      </c>
      <c r="BA1851" s="19">
        <v>1.3129999999999999</v>
      </c>
      <c r="BB1851" s="19">
        <v>3.7120000000000002</v>
      </c>
      <c r="BC1851" s="19">
        <v>6.1429999999999998</v>
      </c>
      <c r="BD1851" s="19">
        <v>3.3119999999999998</v>
      </c>
      <c r="BE1851" s="19">
        <v>4.3899999999999997</v>
      </c>
      <c r="BF1851" s="19">
        <v>2.145</v>
      </c>
      <c r="BG1851" s="19">
        <v>1.214</v>
      </c>
      <c r="BH1851" s="19">
        <v>2.097</v>
      </c>
      <c r="BI1851" s="19">
        <v>1.226</v>
      </c>
      <c r="BJ1851" s="19">
        <v>1.5069999999999999</v>
      </c>
      <c r="BK1851" s="19">
        <v>1.7070000000000001</v>
      </c>
      <c r="BL1851" s="19"/>
      <c r="BM1851" s="19">
        <v>5.8780000000000001</v>
      </c>
      <c r="BN1851" s="19">
        <v>3.952</v>
      </c>
      <c r="BO1851" s="19">
        <v>2.254</v>
      </c>
      <c r="BP1851" s="19">
        <v>3.423</v>
      </c>
      <c r="BQ1851" s="19">
        <v>3.2629999999999999</v>
      </c>
      <c r="BR1851" s="19">
        <v>1.319</v>
      </c>
      <c r="BS1851" s="19">
        <v>1.4259999999999999</v>
      </c>
      <c r="BT1851" s="19">
        <v>1.0569999999999999</v>
      </c>
      <c r="BU1851" s="19">
        <v>5.7930000000000001</v>
      </c>
      <c r="BV1851" s="19">
        <v>4.1829999999999998</v>
      </c>
      <c r="BW1851" s="19">
        <v>2.2149999999999999</v>
      </c>
      <c r="BX1851" s="19">
        <v>1.6559999999999999</v>
      </c>
      <c r="BY1851" s="19">
        <v>1.621</v>
      </c>
      <c r="BZ1851" s="19">
        <v>1.593</v>
      </c>
      <c r="CA1851" s="19">
        <v>1.7290000000000001</v>
      </c>
      <c r="CB1851" s="19">
        <v>1.764</v>
      </c>
      <c r="CC1851" s="19">
        <v>2.3580000000000001</v>
      </c>
      <c r="CD1851" s="19">
        <v>2.1720000000000002</v>
      </c>
      <c r="CE1851" s="19"/>
      <c r="CF1851" s="19">
        <v>1.1759999999999999</v>
      </c>
      <c r="CG1851" s="19">
        <v>3.36</v>
      </c>
      <c r="CH1851" s="19">
        <v>3.6920000000000002</v>
      </c>
      <c r="CI1851" s="19">
        <v>1.5189999999999999</v>
      </c>
      <c r="CJ1851" s="19">
        <v>2.96</v>
      </c>
      <c r="CK1851" s="19">
        <v>3.3980000000000001</v>
      </c>
      <c r="CL1851" s="19">
        <v>3.4470000000000001</v>
      </c>
      <c r="CM1851" s="19">
        <v>1.494</v>
      </c>
      <c r="CN1851" s="19">
        <v>3.56</v>
      </c>
      <c r="CO1851" s="19">
        <v>1.23</v>
      </c>
      <c r="CP1851" s="19">
        <v>1.3069999999999999</v>
      </c>
      <c r="CQ1851" s="19">
        <v>1.2130000000000001</v>
      </c>
      <c r="CR1851" s="19">
        <v>2.6379999999999999</v>
      </c>
      <c r="CS1851" s="19">
        <v>2.4220000000000002</v>
      </c>
      <c r="CT1851" s="19">
        <v>6.4279999999999999</v>
      </c>
      <c r="CU1851" s="19">
        <v>3.9510000000000001</v>
      </c>
      <c r="CV1851" s="19">
        <v>4.7990000000000004</v>
      </c>
      <c r="CW1851" s="19">
        <v>1.643</v>
      </c>
    </row>
    <row r="1852" spans="1:101" s="1" customFormat="1" ht="15" x14ac:dyDescent="0.2">
      <c r="A1852" s="19">
        <v>3105</v>
      </c>
      <c r="B1852" s="19">
        <v>605.1</v>
      </c>
      <c r="C1852" s="19">
        <v>1624.3</v>
      </c>
      <c r="D1852" s="19">
        <v>319.57170000000002</v>
      </c>
      <c r="E1852" s="19">
        <v>321.57839999999999</v>
      </c>
      <c r="F1852" s="19">
        <v>171.02680000000001</v>
      </c>
      <c r="G1852" s="20">
        <v>6450.2439020000002</v>
      </c>
      <c r="H1852" s="19">
        <v>2</v>
      </c>
      <c r="I1852" s="19">
        <v>2</v>
      </c>
      <c r="J1852" s="19" t="s">
        <v>103</v>
      </c>
      <c r="M1852" s="10"/>
      <c r="N1852" s="10"/>
      <c r="U1852" s="21">
        <v>0</v>
      </c>
      <c r="V1852" s="21">
        <v>1</v>
      </c>
      <c r="W1852" s="21">
        <v>69</v>
      </c>
      <c r="X1852" s="19">
        <v>0.05</v>
      </c>
      <c r="Y1852" s="19">
        <v>2.2570000000000001</v>
      </c>
      <c r="Z1852" s="19">
        <v>2.101</v>
      </c>
      <c r="AA1852" s="19">
        <v>2.1139999999999999</v>
      </c>
      <c r="AB1852" s="22">
        <f t="shared" si="452"/>
        <v>3.1958888888888892</v>
      </c>
      <c r="AC1852" s="22">
        <f t="shared" si="453"/>
        <v>2.8227222222222226</v>
      </c>
      <c r="AD1852" s="22">
        <f t="shared" si="454"/>
        <v>3.0021666666666667</v>
      </c>
      <c r="AE1852" s="22">
        <f t="shared" si="455"/>
        <v>1.1322009880139345</v>
      </c>
      <c r="AF1852" s="22">
        <f t="shared" si="456"/>
        <v>1.064527470900646</v>
      </c>
      <c r="AG1852" s="22">
        <f t="shared" si="457"/>
        <v>0.17913008773892636</v>
      </c>
      <c r="AH1852" s="22">
        <f t="shared" si="458"/>
        <v>9.0213180058650769E-2</v>
      </c>
      <c r="AI1852" s="22">
        <f t="shared" si="459"/>
        <v>-0.2344305279317212</v>
      </c>
      <c r="AJ1852" s="22">
        <f t="shared" si="460"/>
        <v>-0.11527103621447762</v>
      </c>
      <c r="AK1852" s="22">
        <f t="shared" si="466"/>
        <v>0</v>
      </c>
      <c r="AL1852" s="22" t="str">
        <f t="shared" si="461"/>
        <v>Lowering</v>
      </c>
      <c r="AM1852" s="24">
        <f t="shared" si="462"/>
        <v>0.58286700586319551</v>
      </c>
      <c r="AN1852" s="24">
        <f t="shared" si="463"/>
        <v>0.76688274077986285</v>
      </c>
      <c r="AO1852" s="25">
        <v>0.34766599999999998</v>
      </c>
      <c r="AP1852" s="24">
        <f t="shared" si="464"/>
        <v>0.76688274077986285</v>
      </c>
      <c r="AQ1852" s="25">
        <v>0.63793800000000001</v>
      </c>
      <c r="AR1852" s="25">
        <v>0.75778999999999996</v>
      </c>
      <c r="AS1852" s="19">
        <v>3105</v>
      </c>
      <c r="AT1852" s="19">
        <v>9.9339999999999993</v>
      </c>
      <c r="AU1852" s="19">
        <v>2.2559999999999998</v>
      </c>
      <c r="AV1852" s="19">
        <v>2.4470000000000001</v>
      </c>
      <c r="AW1852" s="19">
        <v>3.3540000000000001</v>
      </c>
      <c r="AX1852" s="19">
        <v>2.2959999999999998</v>
      </c>
      <c r="AY1852" s="19">
        <v>1.5289999999999999</v>
      </c>
      <c r="AZ1852" s="19">
        <v>5.9349999999999996</v>
      </c>
      <c r="BA1852" s="19">
        <v>1.4910000000000001</v>
      </c>
      <c r="BB1852" s="19">
        <v>3.669</v>
      </c>
      <c r="BC1852" s="19">
        <v>6.5460000000000003</v>
      </c>
      <c r="BD1852" s="19">
        <v>2.8620000000000001</v>
      </c>
      <c r="BE1852" s="19">
        <v>4.883</v>
      </c>
      <c r="BF1852" s="19">
        <v>2.3490000000000002</v>
      </c>
      <c r="BG1852" s="19">
        <v>1.2629999999999999</v>
      </c>
      <c r="BH1852" s="19">
        <v>2.0640000000000001</v>
      </c>
      <c r="BI1852" s="19">
        <v>1.3859999999999999</v>
      </c>
      <c r="BJ1852" s="19">
        <v>1.4239999999999999</v>
      </c>
      <c r="BK1852" s="19">
        <v>1.8380000000000001</v>
      </c>
      <c r="BL1852" s="19"/>
      <c r="BM1852" s="19">
        <v>6.4160000000000004</v>
      </c>
      <c r="BN1852" s="19">
        <v>3.7759999999999998</v>
      </c>
      <c r="BO1852" s="19">
        <v>2.2240000000000002</v>
      </c>
      <c r="BP1852" s="19">
        <v>4.1219999999999999</v>
      </c>
      <c r="BQ1852" s="19">
        <v>3.5680000000000001</v>
      </c>
      <c r="BR1852" s="19">
        <v>1.5629999999999999</v>
      </c>
      <c r="BS1852" s="19">
        <v>1.2949999999999999</v>
      </c>
      <c r="BT1852" s="19">
        <v>1.218</v>
      </c>
      <c r="BU1852" s="19">
        <v>6.5519999999999996</v>
      </c>
      <c r="BV1852" s="19">
        <v>4.9450000000000003</v>
      </c>
      <c r="BW1852" s="19">
        <v>2.6120000000000001</v>
      </c>
      <c r="BX1852" s="19">
        <v>1.5760000000000001</v>
      </c>
      <c r="BY1852" s="19">
        <v>1.635</v>
      </c>
      <c r="BZ1852" s="19">
        <v>1.633</v>
      </c>
      <c r="CA1852" s="19">
        <v>1.8360000000000001</v>
      </c>
      <c r="CB1852" s="19">
        <v>1.899</v>
      </c>
      <c r="CC1852" s="19">
        <v>2.14</v>
      </c>
      <c r="CD1852" s="19">
        <v>1.7989999999999999</v>
      </c>
      <c r="CE1852" s="19"/>
      <c r="CF1852" s="19">
        <v>1.099</v>
      </c>
      <c r="CG1852" s="19">
        <v>3.5539999999999998</v>
      </c>
      <c r="CH1852" s="19">
        <v>3.726</v>
      </c>
      <c r="CI1852" s="19">
        <v>1.823</v>
      </c>
      <c r="CJ1852" s="19">
        <v>4.0199999999999996</v>
      </c>
      <c r="CK1852" s="19">
        <v>3.125</v>
      </c>
      <c r="CL1852" s="19">
        <v>4.1619999999999999</v>
      </c>
      <c r="CM1852" s="19">
        <v>1.6659999999999999</v>
      </c>
      <c r="CN1852" s="19">
        <v>3.3119999999999998</v>
      </c>
      <c r="CO1852" s="19">
        <v>1.36</v>
      </c>
      <c r="CP1852" s="19">
        <v>1.407</v>
      </c>
      <c r="CQ1852" s="19">
        <v>1.3480000000000001</v>
      </c>
      <c r="CR1852" s="19">
        <v>2.9950000000000001</v>
      </c>
      <c r="CS1852" s="19">
        <v>2.4780000000000002</v>
      </c>
      <c r="CT1852" s="19">
        <v>6.4509999999999996</v>
      </c>
      <c r="CU1852" s="19">
        <v>5.218</v>
      </c>
      <c r="CV1852" s="19">
        <v>4.524</v>
      </c>
      <c r="CW1852" s="19">
        <v>1.7709999999999999</v>
      </c>
    </row>
    <row r="1853" spans="1:101" s="1" customFormat="1" ht="15" x14ac:dyDescent="0.2">
      <c r="A1853" s="19">
        <v>3106</v>
      </c>
      <c r="B1853" s="19">
        <v>605.79999999999995</v>
      </c>
      <c r="C1853" s="19">
        <v>1624.7</v>
      </c>
      <c r="D1853" s="19">
        <v>327.12650000000002</v>
      </c>
      <c r="E1853" s="19">
        <v>329.13330000000002</v>
      </c>
      <c r="F1853" s="19">
        <v>186.13630000000001</v>
      </c>
      <c r="G1853" s="20">
        <v>12660.81481</v>
      </c>
      <c r="H1853" s="19">
        <v>2</v>
      </c>
      <c r="I1853" s="19">
        <v>2</v>
      </c>
      <c r="J1853" s="19" t="s">
        <v>103</v>
      </c>
      <c r="M1853" s="10"/>
      <c r="N1853" s="10"/>
      <c r="U1853" s="21">
        <v>0</v>
      </c>
      <c r="V1853" s="21">
        <v>4</v>
      </c>
      <c r="W1853" s="21">
        <v>105</v>
      </c>
      <c r="X1853" s="19">
        <v>0.05</v>
      </c>
      <c r="Y1853" s="19">
        <v>1.014</v>
      </c>
      <c r="Z1853" s="19">
        <v>1.1000000000000001</v>
      </c>
      <c r="AA1853" s="19">
        <v>0.94799999999999995</v>
      </c>
      <c r="AB1853" s="22">
        <f t="shared" si="452"/>
        <v>1.3420000000000001</v>
      </c>
      <c r="AC1853" s="22">
        <f t="shared" si="453"/>
        <v>1.3947777777777779</v>
      </c>
      <c r="AD1853" s="22">
        <f t="shared" si="454"/>
        <v>1.2391666666666667</v>
      </c>
      <c r="AE1853" s="22">
        <f t="shared" si="455"/>
        <v>0.96216043973552134</v>
      </c>
      <c r="AF1853" s="22">
        <f t="shared" si="456"/>
        <v>1.082985877605918</v>
      </c>
      <c r="AG1853" s="22">
        <f t="shared" si="457"/>
        <v>-5.5650612210815992E-2</v>
      </c>
      <c r="AH1853" s="22">
        <f t="shared" si="458"/>
        <v>0.11501442998155879</v>
      </c>
      <c r="AI1853" s="22">
        <f t="shared" si="459"/>
        <v>-0.11282836684665357</v>
      </c>
      <c r="AJ1853" s="22">
        <f t="shared" si="460"/>
        <v>-0.36888040598533278</v>
      </c>
      <c r="AK1853" s="22">
        <f t="shared" si="466"/>
        <v>0</v>
      </c>
      <c r="AL1853" s="22" t="str">
        <f t="shared" si="461"/>
        <v>Increase</v>
      </c>
      <c r="AM1853" s="24">
        <f t="shared" si="462"/>
        <v>0.77120819027836363</v>
      </c>
      <c r="AN1853" s="24">
        <f t="shared" si="463"/>
        <v>0.42768064266329053</v>
      </c>
      <c r="AO1853" s="25">
        <v>0.64422999999999997</v>
      </c>
      <c r="AP1853" s="24">
        <f t="shared" si="464"/>
        <v>0.42768064266329053</v>
      </c>
      <c r="AQ1853" s="25">
        <v>1.01963</v>
      </c>
      <c r="AR1853" s="25">
        <v>0.99974099999999999</v>
      </c>
      <c r="AS1853" s="19">
        <v>3106</v>
      </c>
      <c r="AT1853" s="19">
        <v>0.95399999999999996</v>
      </c>
      <c r="AU1853" s="19">
        <v>1.363</v>
      </c>
      <c r="AV1853" s="19">
        <v>1.383</v>
      </c>
      <c r="AW1853" s="19">
        <v>1.3109999999999999</v>
      </c>
      <c r="AX1853" s="19">
        <v>1.306</v>
      </c>
      <c r="AY1853" s="19">
        <v>1.5089999999999999</v>
      </c>
      <c r="AZ1853" s="19">
        <v>1.012</v>
      </c>
      <c r="BA1853" s="19">
        <v>1.002</v>
      </c>
      <c r="BB1853" s="19">
        <v>1.25</v>
      </c>
      <c r="BC1853" s="19">
        <v>2.306</v>
      </c>
      <c r="BD1853" s="19">
        <v>1.7050000000000001</v>
      </c>
      <c r="BE1853" s="19">
        <v>1.8009999999999999</v>
      </c>
      <c r="BF1853" s="19">
        <v>1.298</v>
      </c>
      <c r="BG1853" s="19">
        <v>1.034</v>
      </c>
      <c r="BH1853" s="19">
        <v>1.1339999999999999</v>
      </c>
      <c r="BI1853" s="19">
        <v>1.2549999999999999</v>
      </c>
      <c r="BJ1853" s="19">
        <v>1.494</v>
      </c>
      <c r="BK1853" s="19">
        <v>1.0389999999999999</v>
      </c>
      <c r="BL1853" s="19"/>
      <c r="BM1853" s="19">
        <v>0.52100000000000002</v>
      </c>
      <c r="BN1853" s="19">
        <v>2.1480000000000001</v>
      </c>
      <c r="BO1853" s="19">
        <v>1.5529999999999999</v>
      </c>
      <c r="BP1853" s="19">
        <v>1.6839999999999999</v>
      </c>
      <c r="BQ1853" s="19">
        <v>0.73199999999999998</v>
      </c>
      <c r="BR1853" s="19">
        <v>0.69</v>
      </c>
      <c r="BS1853" s="19">
        <v>1.8360000000000001</v>
      </c>
      <c r="BT1853" s="19">
        <v>1.4630000000000001</v>
      </c>
      <c r="BU1853" s="19">
        <v>1.3460000000000001</v>
      </c>
      <c r="BV1853" s="19">
        <v>1.0740000000000001</v>
      </c>
      <c r="BW1853" s="19">
        <v>0.72499999999999998</v>
      </c>
      <c r="BX1853" s="19">
        <v>1.1379999999999999</v>
      </c>
      <c r="BY1853" s="19">
        <v>2.919</v>
      </c>
      <c r="BZ1853" s="19">
        <v>1.0740000000000001</v>
      </c>
      <c r="CA1853" s="19">
        <v>1.5940000000000001</v>
      </c>
      <c r="CB1853" s="19">
        <v>2.7280000000000002</v>
      </c>
      <c r="CC1853" s="19">
        <v>0.76500000000000001</v>
      </c>
      <c r="CD1853" s="19">
        <v>1.1160000000000001</v>
      </c>
      <c r="CE1853" s="19"/>
      <c r="CF1853" s="19">
        <v>0.90900000000000003</v>
      </c>
      <c r="CG1853" s="19">
        <v>1.0529999999999999</v>
      </c>
      <c r="CH1853" s="19">
        <v>1.329</v>
      </c>
      <c r="CI1853" s="19">
        <v>1.087</v>
      </c>
      <c r="CJ1853" s="19">
        <v>0.89</v>
      </c>
      <c r="CK1853" s="19">
        <v>0.876</v>
      </c>
      <c r="CL1853" s="19">
        <v>1.04</v>
      </c>
      <c r="CM1853" s="19">
        <v>0.90600000000000003</v>
      </c>
      <c r="CN1853" s="19">
        <v>1.327</v>
      </c>
      <c r="CO1853" s="19">
        <v>0.76400000000000001</v>
      </c>
      <c r="CP1853" s="19">
        <v>1.74</v>
      </c>
      <c r="CQ1853" s="19">
        <v>1.133</v>
      </c>
      <c r="CR1853" s="19">
        <v>1.3280000000000001</v>
      </c>
      <c r="CS1853" s="19">
        <v>1.573</v>
      </c>
      <c r="CT1853" s="19">
        <v>2.2189999999999999</v>
      </c>
      <c r="CU1853" s="19">
        <v>2.1139999999999999</v>
      </c>
      <c r="CV1853" s="19">
        <v>1.1479999999999999</v>
      </c>
      <c r="CW1853" s="19">
        <v>0.86899999999999999</v>
      </c>
    </row>
    <row r="1854" spans="1:101" s="1" customFormat="1" ht="15" x14ac:dyDescent="0.2">
      <c r="A1854" s="19">
        <v>3111</v>
      </c>
      <c r="B1854" s="19">
        <v>607.1</v>
      </c>
      <c r="C1854" s="19">
        <v>1628.2</v>
      </c>
      <c r="D1854" s="19">
        <v>361.09289999999999</v>
      </c>
      <c r="E1854" s="19">
        <v>363.09980000000002</v>
      </c>
      <c r="F1854" s="19">
        <v>254.0692</v>
      </c>
      <c r="G1854" s="20">
        <v>3287.333333</v>
      </c>
      <c r="H1854" s="19">
        <v>2</v>
      </c>
      <c r="I1854" s="19">
        <v>2</v>
      </c>
      <c r="J1854" s="19" t="s">
        <v>103</v>
      </c>
      <c r="M1854" s="10"/>
      <c r="N1854" s="10"/>
      <c r="U1854" s="21">
        <v>0</v>
      </c>
      <c r="V1854" s="21">
        <v>5</v>
      </c>
      <c r="W1854" s="21">
        <v>123</v>
      </c>
      <c r="X1854" s="19">
        <v>0.05</v>
      </c>
      <c r="Y1854" s="19">
        <v>1.0780000000000001</v>
      </c>
      <c r="Z1854" s="19">
        <v>0.98799999999999999</v>
      </c>
      <c r="AA1854" s="19">
        <v>0.99</v>
      </c>
      <c r="AB1854" s="22">
        <f t="shared" si="452"/>
        <v>1.1143888888888887</v>
      </c>
      <c r="AC1854" s="22">
        <f t="shared" si="453"/>
        <v>1.0332222222222223</v>
      </c>
      <c r="AD1854" s="22">
        <f t="shared" si="454"/>
        <v>0.93450000000000011</v>
      </c>
      <c r="AE1854" s="22">
        <f t="shared" si="455"/>
        <v>1.078556834068179</v>
      </c>
      <c r="AF1854" s="22">
        <f t="shared" si="456"/>
        <v>1.1924974733963494</v>
      </c>
      <c r="AG1854" s="22">
        <f t="shared" si="457"/>
        <v>0.10910220066893067</v>
      </c>
      <c r="AH1854" s="22">
        <f t="shared" si="458"/>
        <v>0.25398620952435619</v>
      </c>
      <c r="AI1854" s="22">
        <f t="shared" si="459"/>
        <v>-0.37426554173097015</v>
      </c>
      <c r="AJ1854" s="22">
        <f t="shared" si="460"/>
        <v>-1.3877258538936363</v>
      </c>
      <c r="AK1854" s="22">
        <f t="shared" si="466"/>
        <v>0</v>
      </c>
      <c r="AL1854" s="22" t="str">
        <f t="shared" si="461"/>
        <v>Lowering</v>
      </c>
      <c r="AM1854" s="24">
        <f t="shared" si="462"/>
        <v>0.4224102599582984</v>
      </c>
      <c r="AN1854" s="24">
        <f t="shared" si="463"/>
        <v>4.0951908492405084E-2</v>
      </c>
      <c r="AO1854" s="25">
        <v>0.55623400000000001</v>
      </c>
      <c r="AP1854" s="24">
        <f t="shared" si="464"/>
        <v>4.0951908492405084E-2</v>
      </c>
      <c r="AQ1854" s="25">
        <v>1.13846</v>
      </c>
      <c r="AR1854" s="25">
        <v>1.05749</v>
      </c>
      <c r="AS1854" s="19">
        <v>3111</v>
      </c>
      <c r="AT1854" s="19">
        <v>0.96299999999999997</v>
      </c>
      <c r="AU1854" s="19">
        <v>0.83599999999999997</v>
      </c>
      <c r="AV1854" s="19">
        <v>1.2809999999999999</v>
      </c>
      <c r="AW1854" s="19">
        <v>0.82099999999999995</v>
      </c>
      <c r="AX1854" s="19">
        <v>0.65300000000000002</v>
      </c>
      <c r="AY1854" s="19">
        <v>0.75800000000000001</v>
      </c>
      <c r="AZ1854" s="19">
        <v>0.81299999999999994</v>
      </c>
      <c r="BA1854" s="19">
        <v>1.1719999999999999</v>
      </c>
      <c r="BB1854" s="19">
        <v>1.1060000000000001</v>
      </c>
      <c r="BC1854" s="19">
        <v>1.3959999999999999</v>
      </c>
      <c r="BD1854" s="19">
        <v>1.266</v>
      </c>
      <c r="BE1854" s="19">
        <v>1.8979999999999999</v>
      </c>
      <c r="BF1854" s="19">
        <v>1.004</v>
      </c>
      <c r="BG1854" s="19">
        <v>1.2549999999999999</v>
      </c>
      <c r="BH1854" s="19">
        <v>0.97599999999999998</v>
      </c>
      <c r="BI1854" s="19">
        <v>1.4770000000000001</v>
      </c>
      <c r="BJ1854" s="19">
        <v>1.196</v>
      </c>
      <c r="BK1854" s="19">
        <v>1.1879999999999999</v>
      </c>
      <c r="BL1854" s="19"/>
      <c r="BM1854" s="19">
        <v>0.83399999999999996</v>
      </c>
      <c r="BN1854" s="19">
        <v>1.0069999999999999</v>
      </c>
      <c r="BO1854" s="19">
        <v>1.0609999999999999</v>
      </c>
      <c r="BP1854" s="19">
        <v>1.0169999999999999</v>
      </c>
      <c r="BQ1854" s="19">
        <v>0.60299999999999998</v>
      </c>
      <c r="BR1854" s="19">
        <v>0.70199999999999996</v>
      </c>
      <c r="BS1854" s="19">
        <v>1.2769999999999999</v>
      </c>
      <c r="BT1854" s="19">
        <v>1.056</v>
      </c>
      <c r="BU1854" s="19">
        <v>1.3129999999999999</v>
      </c>
      <c r="BV1854" s="19">
        <v>1.1839999999999999</v>
      </c>
      <c r="BW1854" s="19">
        <v>0.98299999999999998</v>
      </c>
      <c r="BX1854" s="19">
        <v>0.78500000000000003</v>
      </c>
      <c r="BY1854" s="19">
        <v>1.0760000000000001</v>
      </c>
      <c r="BZ1854" s="19">
        <v>0.74</v>
      </c>
      <c r="CA1854" s="19">
        <v>1.0880000000000001</v>
      </c>
      <c r="CB1854" s="19">
        <v>1.9410000000000001</v>
      </c>
      <c r="CC1854" s="19">
        <v>0.88700000000000001</v>
      </c>
      <c r="CD1854" s="19">
        <v>1.044</v>
      </c>
      <c r="CE1854" s="19"/>
      <c r="CF1854" s="19">
        <v>0.85799999999999998</v>
      </c>
      <c r="CG1854" s="19">
        <v>0.749</v>
      </c>
      <c r="CH1854" s="19">
        <v>0.72299999999999998</v>
      </c>
      <c r="CI1854" s="19">
        <v>1.1080000000000001</v>
      </c>
      <c r="CJ1854" s="19">
        <v>0.72699999999999998</v>
      </c>
      <c r="CK1854" s="19">
        <v>0.70299999999999996</v>
      </c>
      <c r="CL1854" s="19">
        <v>0.95799999999999996</v>
      </c>
      <c r="CM1854" s="19">
        <v>0.998</v>
      </c>
      <c r="CN1854" s="19">
        <v>0.91200000000000003</v>
      </c>
      <c r="CO1854" s="19">
        <v>0.77600000000000002</v>
      </c>
      <c r="CP1854" s="19">
        <v>1.0029999999999999</v>
      </c>
      <c r="CQ1854" s="19">
        <v>1.335</v>
      </c>
      <c r="CR1854" s="19">
        <v>0.97499999999999998</v>
      </c>
      <c r="CS1854" s="19">
        <v>1.23</v>
      </c>
      <c r="CT1854" s="19">
        <v>1.157</v>
      </c>
      <c r="CU1854" s="19">
        <v>0.90800000000000003</v>
      </c>
      <c r="CV1854" s="19">
        <v>0.99099999999999999</v>
      </c>
      <c r="CW1854" s="19">
        <v>0.71</v>
      </c>
    </row>
    <row r="1855" spans="1:101" s="1" customFormat="1" ht="15" x14ac:dyDescent="0.2">
      <c r="A1855" s="19">
        <v>3112</v>
      </c>
      <c r="B1855" s="19">
        <v>607.1</v>
      </c>
      <c r="C1855" s="19">
        <v>1628.4</v>
      </c>
      <c r="D1855" s="19">
        <v>368.09530000000001</v>
      </c>
      <c r="E1855" s="19">
        <v>370.10210000000001</v>
      </c>
      <c r="F1855" s="19">
        <v>268.07389999999998</v>
      </c>
      <c r="G1855" s="20">
        <v>5492.2962960000004</v>
      </c>
      <c r="H1855" s="19">
        <v>2</v>
      </c>
      <c r="I1855" s="19">
        <v>2</v>
      </c>
      <c r="J1855" s="19" t="s">
        <v>109</v>
      </c>
      <c r="M1855" s="10"/>
      <c r="N1855" s="10"/>
      <c r="U1855" s="21">
        <v>2</v>
      </c>
      <c r="V1855" s="21">
        <v>19</v>
      </c>
      <c r="W1855" s="21">
        <v>331</v>
      </c>
      <c r="X1855" s="19">
        <v>0.05</v>
      </c>
      <c r="Y1855" s="19">
        <v>1.415</v>
      </c>
      <c r="Z1855" s="19">
        <v>1.637</v>
      </c>
      <c r="AA1855" s="19">
        <v>1.835</v>
      </c>
      <c r="AB1855" s="22">
        <f t="shared" si="452"/>
        <v>1.922555555555556</v>
      </c>
      <c r="AC1855" s="22">
        <f t="shared" si="453"/>
        <v>1.9042222222222225</v>
      </c>
      <c r="AD1855" s="22">
        <f t="shared" si="454"/>
        <v>1.935222222222222</v>
      </c>
      <c r="AE1855" s="22">
        <f t="shared" si="455"/>
        <v>1.009627727856226</v>
      </c>
      <c r="AF1855" s="22">
        <f t="shared" si="456"/>
        <v>0.99345467072400562</v>
      </c>
      <c r="AG1855" s="22">
        <f t="shared" si="457"/>
        <v>1.3823437354017599E-2</v>
      </c>
      <c r="AH1855" s="22">
        <f t="shared" si="458"/>
        <v>-9.4739530929511297E-3</v>
      </c>
      <c r="AI1855" s="22">
        <f t="shared" si="459"/>
        <v>-3.5528687494054842E-2</v>
      </c>
      <c r="AJ1855" s="22">
        <f t="shared" si="460"/>
        <v>-2.2346396823208822E-2</v>
      </c>
      <c r="AK1855" s="22">
        <f t="shared" si="466"/>
        <v>0</v>
      </c>
      <c r="AL1855" s="22" t="str">
        <f t="shared" si="461"/>
        <v>Lowering</v>
      </c>
      <c r="AM1855" s="24">
        <f t="shared" si="462"/>
        <v>0.92144902004456108</v>
      </c>
      <c r="AN1855" s="24">
        <f t="shared" si="463"/>
        <v>0.94984688581153487</v>
      </c>
      <c r="AO1855" s="25">
        <v>0.29134100000000002</v>
      </c>
      <c r="AP1855" s="24">
        <f t="shared" si="464"/>
        <v>0.94984688581153487</v>
      </c>
      <c r="AQ1855" s="25">
        <v>0.733294</v>
      </c>
      <c r="AR1855" s="25">
        <v>0.82816500000000004</v>
      </c>
      <c r="AS1855" s="19">
        <v>3112</v>
      </c>
      <c r="AT1855" s="19">
        <v>2.0760000000000001</v>
      </c>
      <c r="AU1855" s="19">
        <v>1.409</v>
      </c>
      <c r="AV1855" s="19">
        <v>2.375</v>
      </c>
      <c r="AW1855" s="19">
        <v>1.921</v>
      </c>
      <c r="AX1855" s="19">
        <v>2.0590000000000002</v>
      </c>
      <c r="AY1855" s="19">
        <v>1.0129999999999999</v>
      </c>
      <c r="AZ1855" s="19">
        <v>2.68</v>
      </c>
      <c r="BA1855" s="19">
        <v>1.6040000000000001</v>
      </c>
      <c r="BB1855" s="19">
        <v>3.0059999999999998</v>
      </c>
      <c r="BC1855" s="19">
        <v>2.8580000000000001</v>
      </c>
      <c r="BD1855" s="19">
        <v>1.8879999999999999</v>
      </c>
      <c r="BE1855" s="19">
        <v>2.5219999999999998</v>
      </c>
      <c r="BF1855" s="19">
        <v>1.6990000000000001</v>
      </c>
      <c r="BG1855" s="19">
        <v>1.7889999999999999</v>
      </c>
      <c r="BH1855" s="19">
        <v>1.5840000000000001</v>
      </c>
      <c r="BI1855" s="19">
        <v>1.712</v>
      </c>
      <c r="BJ1855" s="19">
        <v>0.89200000000000002</v>
      </c>
      <c r="BK1855" s="19">
        <v>1.5189999999999999</v>
      </c>
      <c r="BL1855" s="19"/>
      <c r="BM1855" s="19">
        <v>1.431</v>
      </c>
      <c r="BN1855" s="19">
        <v>2.5830000000000002</v>
      </c>
      <c r="BO1855" s="19">
        <v>2.1989999999999998</v>
      </c>
      <c r="BP1855" s="19">
        <v>2.2360000000000002</v>
      </c>
      <c r="BQ1855" s="19">
        <v>2.3250000000000002</v>
      </c>
      <c r="BR1855" s="19">
        <v>0.97499999999999998</v>
      </c>
      <c r="BS1855" s="19">
        <v>2.0990000000000002</v>
      </c>
      <c r="BT1855" s="19">
        <v>1.4710000000000001</v>
      </c>
      <c r="BU1855" s="19">
        <v>2.6059999999999999</v>
      </c>
      <c r="BV1855" s="19">
        <v>2.34</v>
      </c>
      <c r="BW1855" s="19">
        <v>1.5409999999999999</v>
      </c>
      <c r="BX1855" s="19">
        <v>1.3959999999999999</v>
      </c>
      <c r="BY1855" s="19">
        <v>2.0990000000000002</v>
      </c>
      <c r="BZ1855" s="19">
        <v>1.4279999999999999</v>
      </c>
      <c r="CA1855" s="19">
        <v>1.792</v>
      </c>
      <c r="CB1855" s="19">
        <v>2.024</v>
      </c>
      <c r="CC1855" s="19">
        <v>1.1479999999999999</v>
      </c>
      <c r="CD1855" s="19">
        <v>2.5830000000000002</v>
      </c>
      <c r="CE1855" s="19"/>
      <c r="CF1855" s="19">
        <v>1.1890000000000001</v>
      </c>
      <c r="CG1855" s="19">
        <v>2.9580000000000002</v>
      </c>
      <c r="CH1855" s="19">
        <v>1.8680000000000001</v>
      </c>
      <c r="CI1855" s="19">
        <v>1.5109999999999999</v>
      </c>
      <c r="CJ1855" s="19">
        <v>2.157</v>
      </c>
      <c r="CK1855" s="19">
        <v>1.859</v>
      </c>
      <c r="CL1855" s="19">
        <v>2.073</v>
      </c>
      <c r="CM1855" s="19">
        <v>1.1160000000000001</v>
      </c>
      <c r="CN1855" s="19">
        <v>1.887</v>
      </c>
      <c r="CO1855" s="19">
        <v>1.294</v>
      </c>
      <c r="CP1855" s="19">
        <v>1.4059999999999999</v>
      </c>
      <c r="CQ1855" s="19">
        <v>1.54</v>
      </c>
      <c r="CR1855" s="19">
        <v>2.2759999999999998</v>
      </c>
      <c r="CS1855" s="19">
        <v>2.0619999999999998</v>
      </c>
      <c r="CT1855" s="19">
        <v>3.0350000000000001</v>
      </c>
      <c r="CU1855" s="19">
        <v>3.09</v>
      </c>
      <c r="CV1855" s="19">
        <v>2.097</v>
      </c>
      <c r="CW1855" s="19">
        <v>1.4159999999999999</v>
      </c>
    </row>
    <row r="1856" spans="1:101" s="1" customFormat="1" ht="15" x14ac:dyDescent="0.2">
      <c r="A1856" s="19">
        <v>3113</v>
      </c>
      <c r="B1856" s="19">
        <v>607.6</v>
      </c>
      <c r="C1856" s="19">
        <v>1628.7</v>
      </c>
      <c r="D1856" s="19">
        <v>432.61900000000003</v>
      </c>
      <c r="E1856" s="19">
        <v>434.62189999999998</v>
      </c>
      <c r="F1856" s="19">
        <v>397.12130000000002</v>
      </c>
      <c r="G1856" s="20">
        <v>4950.5</v>
      </c>
      <c r="H1856" s="19">
        <v>2</v>
      </c>
      <c r="I1856" s="19">
        <v>2</v>
      </c>
      <c r="J1856" s="19" t="s">
        <v>103</v>
      </c>
      <c r="M1856" s="10"/>
      <c r="N1856" s="10"/>
      <c r="U1856" s="21">
        <v>0</v>
      </c>
      <c r="V1856" s="21">
        <v>26</v>
      </c>
      <c r="W1856" s="21">
        <v>503</v>
      </c>
      <c r="X1856" s="19">
        <v>0.05</v>
      </c>
      <c r="Y1856" s="19">
        <v>0.76600000000000001</v>
      </c>
      <c r="Z1856" s="19">
        <v>0.59499999999999997</v>
      </c>
      <c r="AA1856" s="19">
        <v>0.77600000000000002</v>
      </c>
      <c r="AB1856" s="22">
        <f t="shared" si="452"/>
        <v>1.2820555555555555</v>
      </c>
      <c r="AC1856" s="22">
        <f t="shared" si="453"/>
        <v>1.2469999999999999</v>
      </c>
      <c r="AD1856" s="22">
        <f t="shared" si="454"/>
        <v>1.1552777777777776</v>
      </c>
      <c r="AE1856" s="22">
        <f t="shared" si="455"/>
        <v>1.0281119130357304</v>
      </c>
      <c r="AF1856" s="22">
        <f t="shared" si="456"/>
        <v>1.1097379177686946</v>
      </c>
      <c r="AG1856" s="22">
        <f t="shared" si="457"/>
        <v>3.9997314720348232E-2</v>
      </c>
      <c r="AH1856" s="22">
        <f t="shared" si="458"/>
        <v>0.15021900145861208</v>
      </c>
      <c r="AI1856" s="22">
        <f t="shared" si="459"/>
        <v>-9.1235042618748666E-2</v>
      </c>
      <c r="AJ1856" s="22">
        <f t="shared" si="460"/>
        <v>-0.37494434220555589</v>
      </c>
      <c r="AK1856" s="22">
        <f t="shared" si="466"/>
        <v>0</v>
      </c>
      <c r="AL1856" s="22" t="str">
        <f t="shared" si="461"/>
        <v>Lowering</v>
      </c>
      <c r="AM1856" s="24">
        <f t="shared" si="462"/>
        <v>0.8105222799087558</v>
      </c>
      <c r="AN1856" s="24">
        <f t="shared" si="463"/>
        <v>0.42175055016947527</v>
      </c>
      <c r="AO1856" s="25">
        <v>0.248443</v>
      </c>
      <c r="AP1856" s="24">
        <f t="shared" si="464"/>
        <v>0.42175055016947527</v>
      </c>
      <c r="AQ1856" s="25">
        <v>0.583762</v>
      </c>
      <c r="AR1856" s="25">
        <v>0.71065</v>
      </c>
      <c r="AS1856" s="19">
        <v>3113</v>
      </c>
      <c r="AT1856" s="19">
        <v>1.1439999999999999</v>
      </c>
      <c r="AU1856" s="19">
        <v>1.264</v>
      </c>
      <c r="AV1856" s="19">
        <v>1.419</v>
      </c>
      <c r="AW1856" s="19">
        <v>0.71299999999999997</v>
      </c>
      <c r="AX1856" s="19">
        <v>1.0229999999999999</v>
      </c>
      <c r="AY1856" s="19">
        <v>1.093</v>
      </c>
      <c r="AZ1856" s="19">
        <v>0.88400000000000001</v>
      </c>
      <c r="BA1856" s="19">
        <v>1.595</v>
      </c>
      <c r="BB1856" s="19">
        <v>1.0489999999999999</v>
      </c>
      <c r="BC1856" s="19">
        <v>1.1830000000000001</v>
      </c>
      <c r="BD1856" s="19">
        <v>1.1519999999999999</v>
      </c>
      <c r="BE1856" s="19">
        <v>0.76300000000000001</v>
      </c>
      <c r="BF1856" s="19">
        <v>2.0099999999999998</v>
      </c>
      <c r="BG1856" s="19">
        <v>1.972</v>
      </c>
      <c r="BH1856" s="19">
        <v>0.97099999999999997</v>
      </c>
      <c r="BI1856" s="19">
        <v>2.427</v>
      </c>
      <c r="BJ1856" s="19">
        <v>0.94199999999999995</v>
      </c>
      <c r="BK1856" s="19">
        <v>1.4730000000000001</v>
      </c>
      <c r="BL1856" s="19"/>
      <c r="BM1856" s="19">
        <v>1.417</v>
      </c>
      <c r="BN1856" s="19">
        <v>1.629</v>
      </c>
      <c r="BO1856" s="19">
        <v>1.0069999999999999</v>
      </c>
      <c r="BP1856" s="19">
        <v>1.1359999999999999</v>
      </c>
      <c r="BQ1856" s="19">
        <v>1.1779999999999999</v>
      </c>
      <c r="BR1856" s="19">
        <v>1.077</v>
      </c>
      <c r="BS1856" s="19">
        <v>1.137</v>
      </c>
      <c r="BT1856" s="19">
        <v>0.67300000000000004</v>
      </c>
      <c r="BU1856" s="19">
        <v>1.3160000000000001</v>
      </c>
      <c r="BV1856" s="19">
        <v>1.0820000000000001</v>
      </c>
      <c r="BW1856" s="19">
        <v>0.91400000000000003</v>
      </c>
      <c r="BX1856" s="19">
        <v>1.111</v>
      </c>
      <c r="BY1856" s="19">
        <v>2.0649999999999999</v>
      </c>
      <c r="BZ1856" s="19">
        <v>1.014</v>
      </c>
      <c r="CA1856" s="19">
        <v>2.0129999999999999</v>
      </c>
      <c r="CB1856" s="19">
        <v>1.65</v>
      </c>
      <c r="CC1856" s="19">
        <v>0.54500000000000004</v>
      </c>
      <c r="CD1856" s="19">
        <v>1.482</v>
      </c>
      <c r="CE1856" s="19"/>
      <c r="CF1856" s="19">
        <v>0.63900000000000001</v>
      </c>
      <c r="CG1856" s="19">
        <v>2.484</v>
      </c>
      <c r="CH1856" s="19">
        <v>0.98899999999999999</v>
      </c>
      <c r="CI1856" s="19">
        <v>1.2509999999999999</v>
      </c>
      <c r="CJ1856" s="19">
        <v>0.93300000000000005</v>
      </c>
      <c r="CK1856" s="19">
        <v>1.008</v>
      </c>
      <c r="CL1856" s="19">
        <v>0.753</v>
      </c>
      <c r="CM1856" s="19">
        <v>1.679</v>
      </c>
      <c r="CN1856" s="19">
        <v>1.1379999999999999</v>
      </c>
      <c r="CO1856" s="19">
        <v>1.988</v>
      </c>
      <c r="CP1856" s="19">
        <v>0.94499999999999995</v>
      </c>
      <c r="CQ1856" s="19">
        <v>1.347</v>
      </c>
      <c r="CR1856" s="19">
        <v>1.0129999999999999</v>
      </c>
      <c r="CS1856" s="19">
        <v>0.874</v>
      </c>
      <c r="CT1856" s="19">
        <v>1.256</v>
      </c>
      <c r="CU1856" s="19">
        <v>0.72699999999999998</v>
      </c>
      <c r="CV1856" s="19">
        <v>0.95699999999999996</v>
      </c>
      <c r="CW1856" s="19">
        <v>0.81399999999999995</v>
      </c>
    </row>
    <row r="1857" spans="1:101" s="1" customFormat="1" ht="15" x14ac:dyDescent="0.2">
      <c r="A1857" s="19">
        <v>3114</v>
      </c>
      <c r="B1857" s="19">
        <v>607.29999999999995</v>
      </c>
      <c r="C1857" s="19">
        <v>1629.3</v>
      </c>
      <c r="D1857" s="19">
        <v>308.58819999999997</v>
      </c>
      <c r="E1857" s="19">
        <v>310.59480000000002</v>
      </c>
      <c r="F1857" s="19">
        <v>149.05969999999999</v>
      </c>
      <c r="G1857" s="20">
        <v>8306.8888889999998</v>
      </c>
      <c r="H1857" s="19">
        <v>2</v>
      </c>
      <c r="I1857" s="19">
        <v>2</v>
      </c>
      <c r="J1857" s="19" t="s">
        <v>117</v>
      </c>
      <c r="M1857" s="10"/>
      <c r="N1857" s="10"/>
      <c r="U1857" s="21">
        <v>0</v>
      </c>
      <c r="V1857" s="21">
        <v>0</v>
      </c>
      <c r="W1857" s="21">
        <v>105</v>
      </c>
      <c r="X1857" s="19">
        <v>0.05</v>
      </c>
      <c r="Y1857" s="19">
        <v>1.2709999999999999</v>
      </c>
      <c r="Z1857" s="19">
        <v>0.85699999999999998</v>
      </c>
      <c r="AA1857" s="19">
        <v>0.98599999999999999</v>
      </c>
      <c r="AB1857" s="22">
        <f t="shared" si="452"/>
        <v>1.0720000000000001</v>
      </c>
      <c r="AC1857" s="22">
        <f t="shared" si="453"/>
        <v>1.080111111111111</v>
      </c>
      <c r="AD1857" s="22">
        <f t="shared" si="454"/>
        <v>1.0918888888888891</v>
      </c>
      <c r="AE1857" s="22">
        <f t="shared" si="455"/>
        <v>0.99249048451805388</v>
      </c>
      <c r="AF1857" s="22">
        <f t="shared" si="456"/>
        <v>0.98178487839625506</v>
      </c>
      <c r="AG1857" s="22">
        <f t="shared" si="457"/>
        <v>-1.0874824374258883E-2</v>
      </c>
      <c r="AH1857" s="22">
        <f t="shared" si="458"/>
        <v>-2.65211486261979E-2</v>
      </c>
      <c r="AI1857" s="22">
        <f t="shared" si="459"/>
        <v>-8.5401934005665588E-3</v>
      </c>
      <c r="AJ1857" s="22">
        <f t="shared" si="460"/>
        <v>-1.9706842226667496E-2</v>
      </c>
      <c r="AK1857" s="22">
        <f t="shared" si="466"/>
        <v>0</v>
      </c>
      <c r="AL1857" s="22" t="str">
        <f t="shared" si="461"/>
        <v>Increase</v>
      </c>
      <c r="AM1857" s="24">
        <f t="shared" si="462"/>
        <v>0.98052756354678661</v>
      </c>
      <c r="AN1857" s="24">
        <f t="shared" si="463"/>
        <v>0.95563744342484092</v>
      </c>
      <c r="AO1857" s="25">
        <v>0.416572</v>
      </c>
      <c r="AP1857" s="24">
        <f t="shared" si="464"/>
        <v>0.95563744342484092</v>
      </c>
      <c r="AQ1857" s="25">
        <v>0.19713600000000001</v>
      </c>
      <c r="AR1857" s="25">
        <v>0.301709</v>
      </c>
      <c r="AS1857" s="19">
        <v>3114</v>
      </c>
      <c r="AT1857" s="19">
        <v>0.85799999999999998</v>
      </c>
      <c r="AU1857" s="19">
        <v>0.435</v>
      </c>
      <c r="AV1857" s="19">
        <v>0.72</v>
      </c>
      <c r="AW1857" s="19">
        <v>2.5219999999999998</v>
      </c>
      <c r="AX1857" s="19">
        <v>0.97</v>
      </c>
      <c r="AY1857" s="19">
        <v>0.126</v>
      </c>
      <c r="AZ1857" s="19">
        <v>0.38300000000000001</v>
      </c>
      <c r="BA1857" s="19">
        <v>3.2170000000000001</v>
      </c>
      <c r="BB1857" s="19">
        <v>0.65600000000000003</v>
      </c>
      <c r="BC1857" s="19">
        <v>2.1379999999999999</v>
      </c>
      <c r="BD1857" s="19">
        <v>0.46300000000000002</v>
      </c>
      <c r="BE1857" s="19">
        <v>0.39200000000000002</v>
      </c>
      <c r="BF1857" s="19">
        <v>0.55500000000000005</v>
      </c>
      <c r="BG1857" s="19">
        <v>0.56499999999999995</v>
      </c>
      <c r="BH1857" s="19">
        <v>1.4219999999999999</v>
      </c>
      <c r="BI1857" s="19">
        <v>1.133</v>
      </c>
      <c r="BJ1857" s="19">
        <v>0.50900000000000001</v>
      </c>
      <c r="BK1857" s="19">
        <v>2.2320000000000002</v>
      </c>
      <c r="BL1857" s="19"/>
      <c r="BM1857" s="19">
        <v>0.67100000000000004</v>
      </c>
      <c r="BN1857" s="19">
        <v>3.4569999999999999</v>
      </c>
      <c r="BO1857" s="19">
        <v>0.31900000000000001</v>
      </c>
      <c r="BP1857" s="19">
        <v>2.4489999999999998</v>
      </c>
      <c r="BQ1857" s="19">
        <v>0.72399999999999998</v>
      </c>
      <c r="BR1857" s="19">
        <v>0.81699999999999995</v>
      </c>
      <c r="BS1857" s="19">
        <v>0.64500000000000002</v>
      </c>
      <c r="BT1857" s="19">
        <v>0.66300000000000003</v>
      </c>
      <c r="BU1857" s="19">
        <v>0.26200000000000001</v>
      </c>
      <c r="BV1857" s="19">
        <v>3.0129999999999999</v>
      </c>
      <c r="BW1857" s="19">
        <v>0.39200000000000002</v>
      </c>
      <c r="BX1857" s="19">
        <v>0.33700000000000002</v>
      </c>
      <c r="BY1857" s="19">
        <v>0.443</v>
      </c>
      <c r="BZ1857" s="19">
        <v>3.1389999999999998</v>
      </c>
      <c r="CA1857" s="19">
        <v>0.46500000000000002</v>
      </c>
      <c r="CB1857" s="19">
        <v>0.44</v>
      </c>
      <c r="CC1857" s="19">
        <v>0.68799999999999994</v>
      </c>
      <c r="CD1857" s="19">
        <v>0.51800000000000002</v>
      </c>
      <c r="CE1857" s="19"/>
      <c r="CF1857" s="19">
        <v>0.64600000000000002</v>
      </c>
      <c r="CG1857" s="19">
        <v>0.219</v>
      </c>
      <c r="CH1857" s="19">
        <v>0.315</v>
      </c>
      <c r="CI1857" s="19">
        <v>0.503</v>
      </c>
      <c r="CJ1857" s="19">
        <v>0.625</v>
      </c>
      <c r="CK1857" s="19">
        <v>0.70499999999999996</v>
      </c>
      <c r="CL1857" s="19">
        <v>0.38800000000000001</v>
      </c>
      <c r="CM1857" s="19">
        <v>0.497</v>
      </c>
      <c r="CN1857" s="19">
        <v>0.61199999999999999</v>
      </c>
      <c r="CO1857" s="19">
        <v>4.4240000000000004</v>
      </c>
      <c r="CP1857" s="19">
        <v>3.65</v>
      </c>
      <c r="CQ1857" s="19">
        <v>0.55800000000000005</v>
      </c>
      <c r="CR1857" s="19">
        <v>0.29799999999999999</v>
      </c>
      <c r="CS1857" s="19">
        <v>2.4860000000000002</v>
      </c>
      <c r="CT1857" s="19">
        <v>0.43</v>
      </c>
      <c r="CU1857" s="19">
        <v>0.61899999999999999</v>
      </c>
      <c r="CV1857" s="19">
        <v>1.94</v>
      </c>
      <c r="CW1857" s="19">
        <v>0.73899999999999999</v>
      </c>
    </row>
    <row r="1858" spans="1:101" s="1" customFormat="1" ht="25.5" x14ac:dyDescent="0.2">
      <c r="A1858" s="19">
        <v>3115</v>
      </c>
      <c r="B1858" s="19">
        <v>607.29999999999995</v>
      </c>
      <c r="C1858" s="19">
        <v>1629.6</v>
      </c>
      <c r="D1858" s="19">
        <v>309.5874</v>
      </c>
      <c r="E1858" s="19">
        <v>311.59390000000002</v>
      </c>
      <c r="F1858" s="19">
        <v>151.0582</v>
      </c>
      <c r="G1858" s="20">
        <v>4482</v>
      </c>
      <c r="H1858" s="19">
        <v>2</v>
      </c>
      <c r="I1858" s="19">
        <v>2</v>
      </c>
      <c r="J1858" s="19" t="s">
        <v>131</v>
      </c>
      <c r="M1858" s="10"/>
      <c r="N1858" s="10"/>
      <c r="O1858" s="19" t="s">
        <v>641</v>
      </c>
      <c r="P1858" s="19" t="s">
        <v>720</v>
      </c>
      <c r="Q1858" s="19">
        <v>8.34</v>
      </c>
      <c r="R1858" s="19">
        <v>89.2</v>
      </c>
      <c r="T1858" s="19" t="s">
        <v>185</v>
      </c>
      <c r="X1858" s="19">
        <v>0.05</v>
      </c>
      <c r="Y1858" s="19">
        <v>0.97499999999999998</v>
      </c>
      <c r="Z1858" s="19">
        <v>1.5940000000000001</v>
      </c>
      <c r="AA1858" s="19">
        <v>1.7789999999999999</v>
      </c>
      <c r="AB1858" s="22">
        <f t="shared" si="452"/>
        <v>1.0925</v>
      </c>
      <c r="AC1858" s="22">
        <f t="shared" si="453"/>
        <v>1.1368888888888888</v>
      </c>
      <c r="AD1858" s="22">
        <f t="shared" si="454"/>
        <v>1.1603888888888889</v>
      </c>
      <c r="AE1858" s="22">
        <f t="shared" si="455"/>
        <v>0.96095582486317443</v>
      </c>
      <c r="AF1858" s="22">
        <f t="shared" si="456"/>
        <v>0.94149470962799831</v>
      </c>
      <c r="AG1858" s="22">
        <f t="shared" si="457"/>
        <v>-5.7457983051363799E-2</v>
      </c>
      <c r="AH1858" s="22">
        <f t="shared" si="458"/>
        <v>-8.6975106702022284E-2</v>
      </c>
      <c r="AI1858" s="22">
        <f t="shared" si="459"/>
        <v>-5.4198769413492213E-2</v>
      </c>
      <c r="AJ1858" s="22">
        <f t="shared" si="460"/>
        <v>-7.8045167831564663E-2</v>
      </c>
      <c r="AK1858" s="22" t="str">
        <f t="shared" si="466"/>
        <v>Isomer 1 of 2-Descarboxy-cyclo-dopa - 2 tags</v>
      </c>
      <c r="AL1858" s="22" t="str">
        <f t="shared" si="461"/>
        <v>Increase</v>
      </c>
      <c r="AM1858" s="24">
        <f t="shared" si="462"/>
        <v>0.88267582180626691</v>
      </c>
      <c r="AN1858" s="24">
        <f t="shared" si="463"/>
        <v>0.83551611771704137</v>
      </c>
      <c r="AO1858" s="25">
        <v>0.38994400000000001</v>
      </c>
      <c r="AP1858" s="24">
        <f t="shared" si="464"/>
        <v>0.83551611771704137</v>
      </c>
      <c r="AQ1858" s="25">
        <v>0.24083099999999999</v>
      </c>
      <c r="AR1858" s="25">
        <v>0.34127000000000002</v>
      </c>
      <c r="AS1858" s="19">
        <v>3115</v>
      </c>
      <c r="AT1858" s="19">
        <v>1.097</v>
      </c>
      <c r="AU1858" s="19">
        <v>0.54700000000000004</v>
      </c>
      <c r="AV1858" s="19">
        <v>0.79300000000000004</v>
      </c>
      <c r="AW1858" s="19">
        <v>2.423</v>
      </c>
      <c r="AX1858" s="19">
        <v>0.79800000000000004</v>
      </c>
      <c r="AY1858" s="19">
        <v>0.41</v>
      </c>
      <c r="AZ1858" s="19">
        <v>0.47299999999999998</v>
      </c>
      <c r="BA1858" s="19">
        <v>2.8940000000000001</v>
      </c>
      <c r="BB1858" s="19">
        <v>0.74099999999999999</v>
      </c>
      <c r="BC1858" s="19">
        <v>1.7709999999999999</v>
      </c>
      <c r="BD1858" s="19">
        <v>0.45</v>
      </c>
      <c r="BE1858" s="19">
        <v>0.40200000000000002</v>
      </c>
      <c r="BF1858" s="19">
        <v>0.59499999999999997</v>
      </c>
      <c r="BG1858" s="19">
        <v>0.67500000000000004</v>
      </c>
      <c r="BH1858" s="19">
        <v>0.93500000000000005</v>
      </c>
      <c r="BI1858" s="19">
        <v>1.167</v>
      </c>
      <c r="BJ1858" s="19">
        <v>0.60899999999999999</v>
      </c>
      <c r="BK1858" s="19">
        <v>2.8849999999999998</v>
      </c>
      <c r="BL1858" s="19"/>
      <c r="BM1858" s="19">
        <v>0.92700000000000005</v>
      </c>
      <c r="BN1858" s="19">
        <v>3.2480000000000002</v>
      </c>
      <c r="BO1858" s="19">
        <v>0.39500000000000002</v>
      </c>
      <c r="BP1858" s="19">
        <v>2.5379999999999998</v>
      </c>
      <c r="BQ1858" s="19">
        <v>0.52500000000000002</v>
      </c>
      <c r="BR1858" s="19">
        <v>0.94899999999999995</v>
      </c>
      <c r="BS1858" s="19">
        <v>0.502</v>
      </c>
      <c r="BT1858" s="19">
        <v>0.94</v>
      </c>
      <c r="BU1858" s="19">
        <v>0.41499999999999998</v>
      </c>
      <c r="BV1858" s="19">
        <v>2.5649999999999999</v>
      </c>
      <c r="BW1858" s="19">
        <v>0.33100000000000002</v>
      </c>
      <c r="BX1858" s="19">
        <v>0.58199999999999996</v>
      </c>
      <c r="BY1858" s="19">
        <v>0.56499999999999995</v>
      </c>
      <c r="BZ1858" s="19">
        <v>2.9289999999999998</v>
      </c>
      <c r="CA1858" s="19">
        <v>0.91800000000000004</v>
      </c>
      <c r="CB1858" s="19">
        <v>0.56499999999999995</v>
      </c>
      <c r="CC1858" s="19">
        <v>0.83899999999999997</v>
      </c>
      <c r="CD1858" s="19">
        <v>0.73099999999999998</v>
      </c>
      <c r="CE1858" s="19"/>
      <c r="CF1858" s="19">
        <v>0.58099999999999996</v>
      </c>
      <c r="CG1858" s="19">
        <v>0.27400000000000002</v>
      </c>
      <c r="CH1858" s="19">
        <v>0.57499999999999996</v>
      </c>
      <c r="CI1858" s="19">
        <v>0.60699999999999998</v>
      </c>
      <c r="CJ1858" s="19">
        <v>0.82699999999999996</v>
      </c>
      <c r="CK1858" s="19">
        <v>0.63700000000000001</v>
      </c>
      <c r="CL1858" s="19">
        <v>0.52600000000000002</v>
      </c>
      <c r="CM1858" s="19">
        <v>0.504</v>
      </c>
      <c r="CN1858" s="19">
        <v>0.83899999999999997</v>
      </c>
      <c r="CO1858" s="19">
        <v>3.7130000000000001</v>
      </c>
      <c r="CP1858" s="19">
        <v>2.8180000000000001</v>
      </c>
      <c r="CQ1858" s="19">
        <v>0.60499999999999998</v>
      </c>
      <c r="CR1858" s="19">
        <v>0.35099999999999998</v>
      </c>
      <c r="CS1858" s="19">
        <v>3.5449999999999999</v>
      </c>
      <c r="CT1858" s="19">
        <v>0.58899999999999997</v>
      </c>
      <c r="CU1858" s="19">
        <v>0.79500000000000004</v>
      </c>
      <c r="CV1858" s="19">
        <v>2.141</v>
      </c>
      <c r="CW1858" s="19">
        <v>0.96</v>
      </c>
    </row>
    <row r="1859" spans="1:101" s="1" customFormat="1" ht="15" x14ac:dyDescent="0.2">
      <c r="A1859" s="19">
        <v>3116</v>
      </c>
      <c r="B1859" s="19">
        <v>606.9</v>
      </c>
      <c r="C1859" s="19">
        <v>1630.5</v>
      </c>
      <c r="D1859" s="19">
        <v>288.74689999999998</v>
      </c>
      <c r="E1859" s="19">
        <v>290.75319999999999</v>
      </c>
      <c r="F1859" s="19">
        <v>109.3771</v>
      </c>
      <c r="G1859" s="20">
        <v>4988</v>
      </c>
      <c r="H1859" s="19">
        <v>2</v>
      </c>
      <c r="I1859" s="19">
        <v>2</v>
      </c>
      <c r="J1859" s="19" t="s">
        <v>112</v>
      </c>
      <c r="M1859" s="10"/>
      <c r="N1859" s="10"/>
      <c r="X1859" s="19">
        <v>0.05</v>
      </c>
      <c r="Y1859" s="19">
        <v>0.96699999999999997</v>
      </c>
      <c r="Z1859" s="19">
        <v>0.94099999999999995</v>
      </c>
      <c r="AA1859" s="19">
        <v>0.93100000000000005</v>
      </c>
      <c r="AB1859" s="22">
        <f t="shared" ref="AB1859:AB1922" si="467">AVERAGE(AT1859:BK1859)</f>
        <v>1.044888888888889</v>
      </c>
      <c r="AC1859" s="22">
        <f t="shared" ref="AC1859:AC1922" si="468">AVERAGE(BM1859:CD1859)</f>
        <v>1.1271666666666667</v>
      </c>
      <c r="AD1859" s="22">
        <f t="shared" ref="AD1859:AD1922" si="469">AVERAGE(CF1859:CW1859)</f>
        <v>1.0874444444444444</v>
      </c>
      <c r="AE1859" s="22">
        <f t="shared" ref="AE1859:AE1922" si="470">AB1859/AC1859</f>
        <v>0.92700478091576721</v>
      </c>
      <c r="AF1859" s="22">
        <f t="shared" ref="AF1859:AF1922" si="471">AB1859/AD1859</f>
        <v>0.96086645550219685</v>
      </c>
      <c r="AG1859" s="22">
        <f t="shared" ref="AG1859:AG1922" si="472">LOG(AE1859,2)</f>
        <v>-0.10935131549105256</v>
      </c>
      <c r="AH1859" s="22">
        <f t="shared" ref="AH1859:AH1922" si="473">LOG(AF1859,2)</f>
        <v>-5.7592160634067441E-2</v>
      </c>
      <c r="AI1859" s="22">
        <f t="shared" ref="AI1859:AI1922" si="474">LOG(AM1859,10)</f>
        <v>-0.54562554115643269</v>
      </c>
      <c r="AJ1859" s="22">
        <f t="shared" ref="AJ1859:AJ1922" si="475">LOG(AN1859,10)</f>
        <v>-0.2507802826100719</v>
      </c>
      <c r="AK1859" s="22">
        <f t="shared" si="466"/>
        <v>0</v>
      </c>
      <c r="AL1859" s="22" t="str">
        <f t="shared" ref="AL1859:AL1922" si="476">+IF(AB1859&lt;AC1859,"Increase","Lowering")</f>
        <v>Increase</v>
      </c>
      <c r="AM1859" s="24">
        <f t="shared" ref="AM1859:AM1922" si="477">_xlfn.T.TEST(AT1859:BK1859,BM1859:CD1859,2,3)</f>
        <v>0.28469147258677008</v>
      </c>
      <c r="AN1859" s="24">
        <f t="shared" ref="AN1859:AN1922" si="478">_xlfn.T.TEST(AT1859:BK1859,CF1859:CW1859,2,3)</f>
        <v>0.56133189210802703</v>
      </c>
      <c r="AO1859" s="25">
        <v>0.74330700000000005</v>
      </c>
      <c r="AP1859" s="24">
        <f t="shared" ref="AP1859:AP1922" si="479">_xlfn.T.TEST(AT1859:BK1859,CF1859:CW1859,2,3)</f>
        <v>0.56133189210802703</v>
      </c>
      <c r="AQ1859" s="25">
        <v>0.95210499999999998</v>
      </c>
      <c r="AR1859" s="25">
        <v>0.96028899999999995</v>
      </c>
      <c r="AS1859" s="19">
        <v>3116</v>
      </c>
      <c r="AT1859" s="19">
        <v>0.77600000000000002</v>
      </c>
      <c r="AU1859" s="19">
        <v>1.0569999999999999</v>
      </c>
      <c r="AV1859" s="19">
        <v>0.86199999999999999</v>
      </c>
      <c r="AW1859" s="19">
        <v>1.016</v>
      </c>
      <c r="AX1859" s="19">
        <v>1.0129999999999999</v>
      </c>
      <c r="AY1859" s="19">
        <v>0.98199999999999998</v>
      </c>
      <c r="AZ1859" s="19">
        <v>1.343</v>
      </c>
      <c r="BA1859" s="19">
        <v>1.355</v>
      </c>
      <c r="BB1859" s="19">
        <v>0.96499999999999997</v>
      </c>
      <c r="BC1859" s="19">
        <v>0.82099999999999995</v>
      </c>
      <c r="BD1859" s="19">
        <v>1.2649999999999999</v>
      </c>
      <c r="BE1859" s="19">
        <v>0.91500000000000004</v>
      </c>
      <c r="BF1859" s="19">
        <v>1.083</v>
      </c>
      <c r="BG1859" s="19">
        <v>1.4650000000000001</v>
      </c>
      <c r="BH1859" s="19">
        <v>1.022</v>
      </c>
      <c r="BI1859" s="19">
        <v>0.92900000000000005</v>
      </c>
      <c r="BJ1859" s="19">
        <v>1.0760000000000001</v>
      </c>
      <c r="BK1859" s="19">
        <v>0.86299999999999999</v>
      </c>
      <c r="BL1859" s="19"/>
      <c r="BM1859" s="19">
        <v>1.0029999999999999</v>
      </c>
      <c r="BN1859" s="19">
        <v>1.2969999999999999</v>
      </c>
      <c r="BO1859" s="19">
        <v>0.97399999999999998</v>
      </c>
      <c r="BP1859" s="19">
        <v>0.94899999999999995</v>
      </c>
      <c r="BQ1859" s="19">
        <v>1.6140000000000001</v>
      </c>
      <c r="BR1859" s="19">
        <v>1.2709999999999999</v>
      </c>
      <c r="BS1859" s="19">
        <v>1.278</v>
      </c>
      <c r="BT1859" s="19">
        <v>0.76900000000000002</v>
      </c>
      <c r="BU1859" s="19">
        <v>0.878</v>
      </c>
      <c r="BV1859" s="19">
        <v>1.0780000000000001</v>
      </c>
      <c r="BW1859" s="19">
        <v>1.585</v>
      </c>
      <c r="BX1859" s="19">
        <v>1.22</v>
      </c>
      <c r="BY1859" s="19">
        <v>1.1220000000000001</v>
      </c>
      <c r="BZ1859" s="19">
        <v>1.2869999999999999</v>
      </c>
      <c r="CA1859" s="19">
        <v>1.323</v>
      </c>
      <c r="CB1859" s="19">
        <v>0.74099999999999999</v>
      </c>
      <c r="CC1859" s="19">
        <v>1.0880000000000001</v>
      </c>
      <c r="CD1859" s="19">
        <v>0.81200000000000006</v>
      </c>
      <c r="CE1859" s="19"/>
      <c r="CF1859" s="19">
        <v>0.68</v>
      </c>
      <c r="CG1859" s="19">
        <v>1.43</v>
      </c>
      <c r="CH1859" s="19">
        <v>1.056</v>
      </c>
      <c r="CI1859" s="19">
        <v>1.401</v>
      </c>
      <c r="CJ1859" s="19">
        <v>1.4219999999999999</v>
      </c>
      <c r="CK1859" s="19">
        <v>0.996</v>
      </c>
      <c r="CL1859" s="19">
        <v>1.103</v>
      </c>
      <c r="CM1859" s="19">
        <v>0.98</v>
      </c>
      <c r="CN1859" s="19">
        <v>0.63100000000000001</v>
      </c>
      <c r="CO1859" s="19">
        <v>1.1879999999999999</v>
      </c>
      <c r="CP1859" s="19">
        <v>1.1519999999999999</v>
      </c>
      <c r="CQ1859" s="19">
        <v>1.427</v>
      </c>
      <c r="CR1859" s="19">
        <v>0.92300000000000004</v>
      </c>
      <c r="CS1859" s="19">
        <v>0.84299999999999997</v>
      </c>
      <c r="CT1859" s="19">
        <v>1.2070000000000001</v>
      </c>
      <c r="CU1859" s="19">
        <v>1.1040000000000001</v>
      </c>
      <c r="CV1859" s="19">
        <v>1.006</v>
      </c>
      <c r="CW1859" s="19">
        <v>1.0249999999999999</v>
      </c>
    </row>
    <row r="1860" spans="1:101" s="1" customFormat="1" ht="15" x14ac:dyDescent="0.2">
      <c r="A1860" s="19">
        <v>3118</v>
      </c>
      <c r="B1860" s="19">
        <v>608.1</v>
      </c>
      <c r="C1860" s="19">
        <v>1630.7</v>
      </c>
      <c r="D1860" s="19">
        <v>611.12080000000003</v>
      </c>
      <c r="E1860" s="19">
        <v>615.13379999999995</v>
      </c>
      <c r="F1860" s="19">
        <v>144.01150000000001</v>
      </c>
      <c r="G1860" s="20">
        <v>58539.942860000003</v>
      </c>
      <c r="H1860" s="19">
        <v>1</v>
      </c>
      <c r="I1860" s="19">
        <v>2</v>
      </c>
      <c r="J1860" s="19" t="s">
        <v>117</v>
      </c>
      <c r="M1860" s="10"/>
      <c r="N1860" s="10"/>
      <c r="U1860" s="21">
        <v>0</v>
      </c>
      <c r="V1860" s="21">
        <v>0</v>
      </c>
      <c r="W1860" s="21">
        <v>10</v>
      </c>
      <c r="X1860" s="19">
        <v>0.05</v>
      </c>
      <c r="Y1860" s="19">
        <v>1.1180000000000001</v>
      </c>
      <c r="Z1860" s="19">
        <v>1.1299999999999999</v>
      </c>
      <c r="AA1860" s="19">
        <v>1.095</v>
      </c>
      <c r="AB1860" s="22">
        <f t="shared" si="467"/>
        <v>1.1947222222222225</v>
      </c>
      <c r="AC1860" s="22">
        <f t="shared" si="468"/>
        <v>1.125666666666667</v>
      </c>
      <c r="AD1860" s="22">
        <f t="shared" si="469"/>
        <v>1.0429999999999999</v>
      </c>
      <c r="AE1860" s="22">
        <f t="shared" si="470"/>
        <v>1.0613463626492941</v>
      </c>
      <c r="AF1860" s="22">
        <f t="shared" si="471"/>
        <v>1.1454671354000217</v>
      </c>
      <c r="AG1860" s="22">
        <f t="shared" si="472"/>
        <v>8.5895546103378795E-2</v>
      </c>
      <c r="AH1860" s="22">
        <f t="shared" si="473"/>
        <v>0.19593606686993428</v>
      </c>
      <c r="AI1860" s="22">
        <f t="shared" si="474"/>
        <v>-0.6378000546953313</v>
      </c>
      <c r="AJ1860" s="22">
        <f t="shared" si="475"/>
        <v>-2.3065309244140417</v>
      </c>
      <c r="AK1860" s="22">
        <f t="shared" si="466"/>
        <v>0</v>
      </c>
      <c r="AL1860" s="22" t="str">
        <f t="shared" si="476"/>
        <v>Lowering</v>
      </c>
      <c r="AM1860" s="24">
        <f t="shared" si="477"/>
        <v>0.23025016246318261</v>
      </c>
      <c r="AN1860" s="24">
        <f t="shared" si="478"/>
        <v>4.937067620675346E-3</v>
      </c>
      <c r="AO1860" s="25">
        <v>0.66572399999999998</v>
      </c>
      <c r="AP1860" s="24">
        <f t="shared" si="479"/>
        <v>4.937067620675346E-3</v>
      </c>
      <c r="AQ1860" s="25">
        <v>1.36775</v>
      </c>
      <c r="AR1860" s="25">
        <v>1.23953</v>
      </c>
      <c r="AS1860" s="19">
        <v>3118</v>
      </c>
      <c r="AT1860" s="19">
        <v>1.016</v>
      </c>
      <c r="AU1860" s="19">
        <v>1.0469999999999999</v>
      </c>
      <c r="AV1860" s="19">
        <v>1.1379999999999999</v>
      </c>
      <c r="AW1860" s="19">
        <v>1.0620000000000001</v>
      </c>
      <c r="AX1860" s="19">
        <v>0.999</v>
      </c>
      <c r="AY1860" s="19">
        <v>1.1970000000000001</v>
      </c>
      <c r="AZ1860" s="19">
        <v>0.90400000000000003</v>
      </c>
      <c r="BA1860" s="19">
        <v>1.208</v>
      </c>
      <c r="BB1860" s="19">
        <v>1.089</v>
      </c>
      <c r="BC1860" s="19">
        <v>1.2390000000000001</v>
      </c>
      <c r="BD1860" s="19">
        <v>1.5029999999999999</v>
      </c>
      <c r="BE1860" s="19">
        <v>1.3080000000000001</v>
      </c>
      <c r="BF1860" s="19">
        <v>1.5640000000000001</v>
      </c>
      <c r="BG1860" s="19">
        <v>1.2869999999999999</v>
      </c>
      <c r="BH1860" s="19">
        <v>1.1359999999999999</v>
      </c>
      <c r="BI1860" s="19">
        <v>1.3560000000000001</v>
      </c>
      <c r="BJ1860" s="19">
        <v>1.266</v>
      </c>
      <c r="BK1860" s="19">
        <v>1.1859999999999999</v>
      </c>
      <c r="BL1860" s="19"/>
      <c r="BM1860" s="19">
        <v>0.89100000000000001</v>
      </c>
      <c r="BN1860" s="19">
        <v>1.1579999999999999</v>
      </c>
      <c r="BO1860" s="19">
        <v>1.095</v>
      </c>
      <c r="BP1860" s="19">
        <v>1.157</v>
      </c>
      <c r="BQ1860" s="19">
        <v>0.75600000000000001</v>
      </c>
      <c r="BR1860" s="19">
        <v>0.84199999999999997</v>
      </c>
      <c r="BS1860" s="19">
        <v>1.0620000000000001</v>
      </c>
      <c r="BT1860" s="19">
        <v>1.127</v>
      </c>
      <c r="BU1860" s="19">
        <v>1.355</v>
      </c>
      <c r="BV1860" s="19">
        <v>1.0629999999999999</v>
      </c>
      <c r="BW1860" s="19">
        <v>1.3320000000000001</v>
      </c>
      <c r="BX1860" s="19">
        <v>1.2649999999999999</v>
      </c>
      <c r="BY1860" s="19">
        <v>1.2470000000000001</v>
      </c>
      <c r="BZ1860" s="19">
        <v>1.127</v>
      </c>
      <c r="CA1860" s="19">
        <v>1.1739999999999999</v>
      </c>
      <c r="CB1860" s="19">
        <v>1.379</v>
      </c>
      <c r="CC1860" s="19">
        <v>1.1319999999999999</v>
      </c>
      <c r="CD1860" s="19">
        <v>1.1000000000000001</v>
      </c>
      <c r="CE1860" s="19"/>
      <c r="CF1860" s="19">
        <v>0.96</v>
      </c>
      <c r="CG1860" s="19">
        <v>0.97299999999999998</v>
      </c>
      <c r="CH1860" s="19">
        <v>1.0589999999999999</v>
      </c>
      <c r="CI1860" s="19">
        <v>0.93799999999999994</v>
      </c>
      <c r="CJ1860" s="19">
        <v>0.81899999999999995</v>
      </c>
      <c r="CK1860" s="19">
        <v>0.97599999999999998</v>
      </c>
      <c r="CL1860" s="19">
        <v>0.84199999999999997</v>
      </c>
      <c r="CM1860" s="19">
        <v>1.133</v>
      </c>
      <c r="CN1860" s="19">
        <v>1.169</v>
      </c>
      <c r="CO1860" s="19">
        <v>1.1240000000000001</v>
      </c>
      <c r="CP1860" s="19">
        <v>0.99399999999999999</v>
      </c>
      <c r="CQ1860" s="19">
        <v>1.137</v>
      </c>
      <c r="CR1860" s="19">
        <v>1.19</v>
      </c>
      <c r="CS1860" s="19">
        <v>1.087</v>
      </c>
      <c r="CT1860" s="19">
        <v>1.264</v>
      </c>
      <c r="CU1860" s="19">
        <v>1.165</v>
      </c>
      <c r="CV1860" s="19">
        <v>1.0569999999999999</v>
      </c>
      <c r="CW1860" s="19">
        <v>0.88700000000000001</v>
      </c>
    </row>
    <row r="1861" spans="1:101" s="1" customFormat="1" ht="15" x14ac:dyDescent="0.2">
      <c r="A1861" s="19">
        <v>3119</v>
      </c>
      <c r="B1861" s="19">
        <v>608.1</v>
      </c>
      <c r="C1861" s="19">
        <v>1630.7</v>
      </c>
      <c r="D1861" s="19">
        <v>613.11850000000004</v>
      </c>
      <c r="E1861" s="19">
        <v>617.1318</v>
      </c>
      <c r="F1861" s="19">
        <v>146.00919999999999</v>
      </c>
      <c r="G1861" s="20">
        <v>27342.190480000001</v>
      </c>
      <c r="H1861" s="19">
        <v>1</v>
      </c>
      <c r="I1861" s="19">
        <v>2</v>
      </c>
      <c r="J1861" s="19" t="s">
        <v>117</v>
      </c>
      <c r="M1861" s="10"/>
      <c r="N1861" s="10"/>
      <c r="U1861" s="21">
        <v>0</v>
      </c>
      <c r="V1861" s="21">
        <v>0</v>
      </c>
      <c r="W1861" s="21">
        <v>15</v>
      </c>
      <c r="X1861" s="19">
        <v>0.05</v>
      </c>
      <c r="Y1861" s="19">
        <v>1.2270000000000001</v>
      </c>
      <c r="Z1861" s="19">
        <v>1.1539999999999999</v>
      </c>
      <c r="AA1861" s="19">
        <v>1.218</v>
      </c>
      <c r="AB1861" s="22">
        <f t="shared" si="467"/>
        <v>1.2073888888888886</v>
      </c>
      <c r="AC1861" s="22">
        <f t="shared" si="468"/>
        <v>1.1628888888888891</v>
      </c>
      <c r="AD1861" s="22">
        <f t="shared" si="469"/>
        <v>1.0645</v>
      </c>
      <c r="AE1861" s="22">
        <f t="shared" si="470"/>
        <v>1.0382667685839859</v>
      </c>
      <c r="AF1861" s="22">
        <f t="shared" si="471"/>
        <v>1.1342309900318353</v>
      </c>
      <c r="AG1861" s="22">
        <f t="shared" si="472"/>
        <v>5.4177172275687933E-2</v>
      </c>
      <c r="AH1861" s="22">
        <f t="shared" si="473"/>
        <v>0.1817144799957969</v>
      </c>
      <c r="AI1861" s="22">
        <f t="shared" si="474"/>
        <v>-0.32401298276026735</v>
      </c>
      <c r="AJ1861" s="22">
        <f t="shared" si="475"/>
        <v>-1.7318346725240146</v>
      </c>
      <c r="AK1861" s="22">
        <f t="shared" si="466"/>
        <v>0</v>
      </c>
      <c r="AL1861" s="22" t="str">
        <f t="shared" si="476"/>
        <v>Lowering</v>
      </c>
      <c r="AM1861" s="24">
        <f t="shared" si="477"/>
        <v>0.47422780852479696</v>
      </c>
      <c r="AN1861" s="24">
        <f t="shared" si="478"/>
        <v>1.8542373612331683E-2</v>
      </c>
      <c r="AO1861" s="25">
        <v>0.45105800000000001</v>
      </c>
      <c r="AP1861" s="24">
        <f t="shared" si="479"/>
        <v>1.8542373612331683E-2</v>
      </c>
      <c r="AQ1861" s="25">
        <v>1.20679</v>
      </c>
      <c r="AR1861" s="25">
        <v>1.1031299999999999</v>
      </c>
      <c r="AS1861" s="19">
        <v>3119</v>
      </c>
      <c r="AT1861" s="19">
        <v>1.127</v>
      </c>
      <c r="AU1861" s="19">
        <v>1.0680000000000001</v>
      </c>
      <c r="AV1861" s="19">
        <v>1.194</v>
      </c>
      <c r="AW1861" s="19">
        <v>1.048</v>
      </c>
      <c r="AX1861" s="19">
        <v>0.88500000000000001</v>
      </c>
      <c r="AY1861" s="19">
        <v>1.1439999999999999</v>
      </c>
      <c r="AZ1861" s="19">
        <v>0.96299999999999997</v>
      </c>
      <c r="BA1861" s="19">
        <v>1.1479999999999999</v>
      </c>
      <c r="BB1861" s="19">
        <v>1.026</v>
      </c>
      <c r="BC1861" s="19">
        <v>1.462</v>
      </c>
      <c r="BD1861" s="19">
        <v>1.468</v>
      </c>
      <c r="BE1861" s="19">
        <v>1.5109999999999999</v>
      </c>
      <c r="BF1861" s="19">
        <v>1.478</v>
      </c>
      <c r="BG1861" s="19">
        <v>1.2130000000000001</v>
      </c>
      <c r="BH1861" s="19">
        <v>1.3140000000000001</v>
      </c>
      <c r="BI1861" s="19">
        <v>1.3740000000000001</v>
      </c>
      <c r="BJ1861" s="19">
        <v>1.323</v>
      </c>
      <c r="BK1861" s="19">
        <v>0.98699999999999999</v>
      </c>
      <c r="BL1861" s="19"/>
      <c r="BM1861" s="19">
        <v>0.88100000000000001</v>
      </c>
      <c r="BN1861" s="19">
        <v>1.2010000000000001</v>
      </c>
      <c r="BO1861" s="19">
        <v>1.3129999999999999</v>
      </c>
      <c r="BP1861" s="19">
        <v>1.2050000000000001</v>
      </c>
      <c r="BQ1861" s="19">
        <v>0.76300000000000001</v>
      </c>
      <c r="BR1861" s="19">
        <v>0.89400000000000002</v>
      </c>
      <c r="BS1861" s="19">
        <v>1.1120000000000001</v>
      </c>
      <c r="BT1861" s="19">
        <v>1.1200000000000001</v>
      </c>
      <c r="BU1861" s="19">
        <v>1.212</v>
      </c>
      <c r="BV1861" s="19">
        <v>1.2110000000000001</v>
      </c>
      <c r="BW1861" s="19">
        <v>1.482</v>
      </c>
      <c r="BX1861" s="19">
        <v>1.2230000000000001</v>
      </c>
      <c r="BY1861" s="19">
        <v>1.2130000000000001</v>
      </c>
      <c r="BZ1861" s="19">
        <v>1.1539999999999999</v>
      </c>
      <c r="CA1861" s="19">
        <v>1.238</v>
      </c>
      <c r="CB1861" s="19">
        <v>1.363</v>
      </c>
      <c r="CC1861" s="19">
        <v>1.1479999999999999</v>
      </c>
      <c r="CD1861" s="19">
        <v>1.1990000000000001</v>
      </c>
      <c r="CE1861" s="19"/>
      <c r="CF1861" s="19">
        <v>0.88300000000000001</v>
      </c>
      <c r="CG1861" s="19">
        <v>0.92600000000000005</v>
      </c>
      <c r="CH1861" s="19">
        <v>1.022</v>
      </c>
      <c r="CI1861" s="19">
        <v>1.0529999999999999</v>
      </c>
      <c r="CJ1861" s="19">
        <v>0.96199999999999997</v>
      </c>
      <c r="CK1861" s="19">
        <v>0.88200000000000001</v>
      </c>
      <c r="CL1861" s="19">
        <v>0.82199999999999995</v>
      </c>
      <c r="CM1861" s="19">
        <v>1.1870000000000001</v>
      </c>
      <c r="CN1861" s="19">
        <v>1.087</v>
      </c>
      <c r="CO1861" s="19">
        <v>1.319</v>
      </c>
      <c r="CP1861" s="19">
        <v>0.995</v>
      </c>
      <c r="CQ1861" s="19">
        <v>1.1220000000000001</v>
      </c>
      <c r="CR1861" s="19">
        <v>1.31</v>
      </c>
      <c r="CS1861" s="19">
        <v>1.0760000000000001</v>
      </c>
      <c r="CT1861" s="19">
        <v>1.1679999999999999</v>
      </c>
      <c r="CU1861" s="19">
        <v>1.254</v>
      </c>
      <c r="CV1861" s="19">
        <v>1.0960000000000001</v>
      </c>
      <c r="CW1861" s="19">
        <v>0.997</v>
      </c>
    </row>
    <row r="1862" spans="1:101" s="1" customFormat="1" ht="15" x14ac:dyDescent="0.2">
      <c r="A1862" s="19">
        <v>3120</v>
      </c>
      <c r="B1862" s="19">
        <v>608.9</v>
      </c>
      <c r="C1862" s="19">
        <v>1631.9</v>
      </c>
      <c r="D1862" s="19">
        <v>328.08749999999998</v>
      </c>
      <c r="E1862" s="19">
        <v>330.09410000000003</v>
      </c>
      <c r="F1862" s="19">
        <v>188.0583</v>
      </c>
      <c r="G1862" s="20">
        <v>28635.60714</v>
      </c>
      <c r="H1862" s="19">
        <v>2</v>
      </c>
      <c r="I1862" s="19">
        <v>2</v>
      </c>
      <c r="J1862" s="19" t="s">
        <v>103</v>
      </c>
      <c r="M1862" s="10"/>
      <c r="N1862" s="10"/>
      <c r="U1862" s="21">
        <v>0</v>
      </c>
      <c r="V1862" s="21">
        <v>3</v>
      </c>
      <c r="W1862" s="21">
        <v>131</v>
      </c>
      <c r="X1862" s="19">
        <v>0.05</v>
      </c>
      <c r="Y1862" s="19">
        <v>1.0840000000000001</v>
      </c>
      <c r="Z1862" s="19">
        <v>0.97399999999999998</v>
      </c>
      <c r="AA1862" s="19">
        <v>1.0780000000000001</v>
      </c>
      <c r="AB1862" s="22">
        <f t="shared" si="467"/>
        <v>1.0925555555555557</v>
      </c>
      <c r="AC1862" s="22">
        <f t="shared" si="468"/>
        <v>1.0341666666666667</v>
      </c>
      <c r="AD1862" s="22">
        <f t="shared" si="469"/>
        <v>0.89461111111111102</v>
      </c>
      <c r="AE1862" s="22">
        <f t="shared" si="470"/>
        <v>1.0564598442116575</v>
      </c>
      <c r="AF1862" s="22">
        <f t="shared" si="471"/>
        <v>1.2212631186735394</v>
      </c>
      <c r="AG1862" s="22">
        <f t="shared" si="472"/>
        <v>7.9237931818341351E-2</v>
      </c>
      <c r="AH1862" s="22">
        <f t="shared" si="473"/>
        <v>0.28837405954768813</v>
      </c>
      <c r="AI1862" s="22">
        <f t="shared" si="474"/>
        <v>-0.27753218699798526</v>
      </c>
      <c r="AJ1862" s="22">
        <f t="shared" si="475"/>
        <v>-2.5546202347605353</v>
      </c>
      <c r="AK1862" s="22">
        <f t="shared" si="466"/>
        <v>0</v>
      </c>
      <c r="AL1862" s="22" t="str">
        <f t="shared" si="476"/>
        <v>Lowering</v>
      </c>
      <c r="AM1862" s="24">
        <f t="shared" si="477"/>
        <v>0.52779808847300758</v>
      </c>
      <c r="AN1862" s="24">
        <f t="shared" si="478"/>
        <v>2.7885585348937482E-3</v>
      </c>
      <c r="AO1862" s="25">
        <v>0.59780800000000001</v>
      </c>
      <c r="AP1862" s="24">
        <f t="shared" si="479"/>
        <v>2.7885585348937482E-3</v>
      </c>
      <c r="AQ1862" s="25">
        <v>1.4725699999999999</v>
      </c>
      <c r="AR1862" s="25">
        <v>1.4061999999999999</v>
      </c>
      <c r="AS1862" s="19">
        <v>3120</v>
      </c>
      <c r="AT1862" s="19">
        <v>1.125</v>
      </c>
      <c r="AU1862" s="19">
        <v>0.86399999999999999</v>
      </c>
      <c r="AV1862" s="19">
        <v>1.1319999999999999</v>
      </c>
      <c r="AW1862" s="19">
        <v>0.98499999999999999</v>
      </c>
      <c r="AX1862" s="19">
        <v>1.4510000000000001</v>
      </c>
      <c r="AY1862" s="19">
        <v>1.012</v>
      </c>
      <c r="AZ1862" s="19">
        <v>0.95599999999999996</v>
      </c>
      <c r="BA1862" s="19">
        <v>1.147</v>
      </c>
      <c r="BB1862" s="19">
        <v>0.92500000000000004</v>
      </c>
      <c r="BC1862" s="19">
        <v>1.012</v>
      </c>
      <c r="BD1862" s="19">
        <v>0.89100000000000001</v>
      </c>
      <c r="BE1862" s="19">
        <v>1.3939999999999999</v>
      </c>
      <c r="BF1862" s="19">
        <v>1.1120000000000001</v>
      </c>
      <c r="BG1862" s="19">
        <v>0.872</v>
      </c>
      <c r="BH1862" s="19">
        <v>1.2689999999999999</v>
      </c>
      <c r="BI1862" s="19">
        <v>0.95399999999999996</v>
      </c>
      <c r="BJ1862" s="19">
        <v>1.3919999999999999</v>
      </c>
      <c r="BK1862" s="19">
        <v>1.173</v>
      </c>
      <c r="BL1862" s="19"/>
      <c r="BM1862" s="19">
        <v>0.80500000000000005</v>
      </c>
      <c r="BN1862" s="19">
        <v>1.264</v>
      </c>
      <c r="BO1862" s="19">
        <v>0.83099999999999996</v>
      </c>
      <c r="BP1862" s="19">
        <v>1.2470000000000001</v>
      </c>
      <c r="BQ1862" s="19">
        <v>0.59899999999999998</v>
      </c>
      <c r="BR1862" s="19">
        <v>0.61499999999999999</v>
      </c>
      <c r="BS1862" s="19">
        <v>1.2110000000000001</v>
      </c>
      <c r="BT1862" s="19">
        <v>0.79600000000000004</v>
      </c>
      <c r="BU1862" s="19">
        <v>0.90300000000000002</v>
      </c>
      <c r="BV1862" s="19">
        <v>0.9</v>
      </c>
      <c r="BW1862" s="19">
        <v>0.57499999999999996</v>
      </c>
      <c r="BX1862" s="19">
        <v>0.95499999999999996</v>
      </c>
      <c r="BY1862" s="19">
        <v>1.4630000000000001</v>
      </c>
      <c r="BZ1862" s="19">
        <v>1.18</v>
      </c>
      <c r="CA1862" s="19">
        <v>1.0269999999999999</v>
      </c>
      <c r="CB1862" s="19">
        <v>1.948</v>
      </c>
      <c r="CC1862" s="19">
        <v>1.149</v>
      </c>
      <c r="CD1862" s="19">
        <v>1.147</v>
      </c>
      <c r="CE1862" s="19"/>
      <c r="CF1862" s="19">
        <v>0.83</v>
      </c>
      <c r="CG1862" s="19">
        <v>0.69599999999999995</v>
      </c>
      <c r="CH1862" s="19">
        <v>1.1479999999999999</v>
      </c>
      <c r="CI1862" s="19">
        <v>0.59499999999999997</v>
      </c>
      <c r="CJ1862" s="19">
        <v>1.0740000000000001</v>
      </c>
      <c r="CK1862" s="19">
        <v>0.91</v>
      </c>
      <c r="CL1862" s="19">
        <v>0.80100000000000005</v>
      </c>
      <c r="CM1862" s="19">
        <v>0.74299999999999999</v>
      </c>
      <c r="CN1862" s="19">
        <v>0.67800000000000005</v>
      </c>
      <c r="CO1862" s="19">
        <v>1.173</v>
      </c>
      <c r="CP1862" s="19">
        <v>1.0820000000000001</v>
      </c>
      <c r="CQ1862" s="19">
        <v>0.82199999999999995</v>
      </c>
      <c r="CR1862" s="19">
        <v>1.1479999999999999</v>
      </c>
      <c r="CS1862" s="19">
        <v>0.97199999999999998</v>
      </c>
      <c r="CT1862" s="19">
        <v>0.76500000000000001</v>
      </c>
      <c r="CU1862" s="19">
        <v>1.0780000000000001</v>
      </c>
      <c r="CV1862" s="19">
        <v>0.76800000000000002</v>
      </c>
      <c r="CW1862" s="19">
        <v>0.82</v>
      </c>
    </row>
    <row r="1863" spans="1:101" s="1" customFormat="1" ht="25.5" x14ac:dyDescent="0.2">
      <c r="A1863" s="19">
        <v>3121</v>
      </c>
      <c r="B1863" s="19">
        <v>608.79999999999995</v>
      </c>
      <c r="C1863" s="19">
        <v>1632.2</v>
      </c>
      <c r="D1863" s="19">
        <v>329.08710000000002</v>
      </c>
      <c r="E1863" s="19">
        <v>331.09399999999999</v>
      </c>
      <c r="F1863" s="19">
        <v>190.05760000000001</v>
      </c>
      <c r="G1863" s="20">
        <v>5413</v>
      </c>
      <c r="H1863" s="19">
        <v>2</v>
      </c>
      <c r="I1863" s="19">
        <v>2</v>
      </c>
      <c r="J1863" s="19" t="s">
        <v>131</v>
      </c>
      <c r="M1863" s="10"/>
      <c r="N1863" s="10"/>
      <c r="O1863" s="19" t="s">
        <v>567</v>
      </c>
      <c r="P1863" s="19" t="s">
        <v>568</v>
      </c>
      <c r="Q1863" s="19">
        <v>8.15</v>
      </c>
      <c r="R1863" s="19">
        <v>16.100000000000001</v>
      </c>
      <c r="T1863" s="19" t="s">
        <v>143</v>
      </c>
      <c r="X1863" s="19">
        <v>0.05</v>
      </c>
      <c r="Y1863" s="19">
        <v>1.296</v>
      </c>
      <c r="Z1863" s="19">
        <v>0.96099999999999997</v>
      </c>
      <c r="AA1863" s="19">
        <v>1.2869999999999999</v>
      </c>
      <c r="AB1863" s="22">
        <f t="shared" si="467"/>
        <v>1.3040555555555555</v>
      </c>
      <c r="AC1863" s="22">
        <f t="shared" si="468"/>
        <v>1.2000000000000002</v>
      </c>
      <c r="AD1863" s="22">
        <f t="shared" si="469"/>
        <v>1.0537222222222222</v>
      </c>
      <c r="AE1863" s="22">
        <f t="shared" si="470"/>
        <v>1.0867129629629628</v>
      </c>
      <c r="AF1863" s="22">
        <f t="shared" si="471"/>
        <v>1.2375705172141087</v>
      </c>
      <c r="AG1863" s="22">
        <f t="shared" si="472"/>
        <v>0.1199709269385667</v>
      </c>
      <c r="AH1863" s="22">
        <f t="shared" si="473"/>
        <v>0.30751073281777708</v>
      </c>
      <c r="AI1863" s="22">
        <f t="shared" si="474"/>
        <v>-0.42942321224471508</v>
      </c>
      <c r="AJ1863" s="22">
        <f t="shared" si="475"/>
        <v>-1.9242466691091431</v>
      </c>
      <c r="AK1863" s="22" t="str">
        <f t="shared" si="466"/>
        <v>1,2-Dihydroxy-7-hydroxymethylnaphthalene - 2 tags</v>
      </c>
      <c r="AL1863" s="22" t="str">
        <f t="shared" si="476"/>
        <v>Lowering</v>
      </c>
      <c r="AM1863" s="24">
        <f t="shared" si="477"/>
        <v>0.37202899392027688</v>
      </c>
      <c r="AN1863" s="24">
        <f t="shared" si="478"/>
        <v>1.190565602535093E-2</v>
      </c>
      <c r="AO1863" s="25">
        <v>0.60901899999999998</v>
      </c>
      <c r="AP1863" s="24">
        <f t="shared" si="479"/>
        <v>1.190565602535093E-2</v>
      </c>
      <c r="AQ1863" s="25">
        <v>1.2579800000000001</v>
      </c>
      <c r="AR1863" s="25">
        <v>1.1364099999999999</v>
      </c>
      <c r="AS1863" s="19">
        <v>3121</v>
      </c>
      <c r="AT1863" s="19">
        <v>1.157</v>
      </c>
      <c r="AU1863" s="19">
        <v>1.28</v>
      </c>
      <c r="AV1863" s="19">
        <v>1.002</v>
      </c>
      <c r="AW1863" s="19">
        <v>1.4019999999999999</v>
      </c>
      <c r="AX1863" s="19">
        <v>1.6279999999999999</v>
      </c>
      <c r="AY1863" s="19">
        <v>1.139</v>
      </c>
      <c r="AZ1863" s="19">
        <v>1.232</v>
      </c>
      <c r="BA1863" s="19">
        <v>1.409</v>
      </c>
      <c r="BB1863" s="19">
        <v>1.0840000000000001</v>
      </c>
      <c r="BC1863" s="19">
        <v>1.494</v>
      </c>
      <c r="BD1863" s="19">
        <v>1.0629999999999999</v>
      </c>
      <c r="BE1863" s="19">
        <v>1.6879999999999999</v>
      </c>
      <c r="BF1863" s="19">
        <v>1.33</v>
      </c>
      <c r="BG1863" s="19">
        <v>0.97399999999999998</v>
      </c>
      <c r="BH1863" s="19">
        <v>0.95799999999999996</v>
      </c>
      <c r="BI1863" s="19">
        <v>1.206</v>
      </c>
      <c r="BJ1863" s="19">
        <v>1.964</v>
      </c>
      <c r="BK1863" s="19">
        <v>1.4630000000000001</v>
      </c>
      <c r="BL1863" s="19"/>
      <c r="BM1863" s="19">
        <v>0.78200000000000003</v>
      </c>
      <c r="BN1863" s="19">
        <v>1.4830000000000001</v>
      </c>
      <c r="BO1863" s="19">
        <v>1.498</v>
      </c>
      <c r="BP1863" s="19">
        <v>1.3939999999999999</v>
      </c>
      <c r="BQ1863" s="19">
        <v>0.68899999999999995</v>
      </c>
      <c r="BR1863" s="19">
        <v>0.53700000000000003</v>
      </c>
      <c r="BS1863" s="19">
        <v>1.5</v>
      </c>
      <c r="BT1863" s="19">
        <v>0.88500000000000001</v>
      </c>
      <c r="BU1863" s="19">
        <v>0.82799999999999996</v>
      </c>
      <c r="BV1863" s="19">
        <v>1.105</v>
      </c>
      <c r="BW1863" s="19">
        <v>0.89300000000000002</v>
      </c>
      <c r="BX1863" s="19">
        <v>1.0069999999999999</v>
      </c>
      <c r="BY1863" s="19">
        <v>1.419</v>
      </c>
      <c r="BZ1863" s="19">
        <v>1.349</v>
      </c>
      <c r="CA1863" s="19">
        <v>1.127</v>
      </c>
      <c r="CB1863" s="19">
        <v>2.0059999999999998</v>
      </c>
      <c r="CC1863" s="19">
        <v>1.905</v>
      </c>
      <c r="CD1863" s="19">
        <v>1.1930000000000001</v>
      </c>
      <c r="CE1863" s="19"/>
      <c r="CF1863" s="19">
        <v>1.2290000000000001</v>
      </c>
      <c r="CG1863" s="19">
        <v>0.89</v>
      </c>
      <c r="CH1863" s="19">
        <v>1.2949999999999999</v>
      </c>
      <c r="CI1863" s="19">
        <v>0.82799999999999996</v>
      </c>
      <c r="CJ1863" s="19">
        <v>1.252</v>
      </c>
      <c r="CK1863" s="19">
        <v>0.84599999999999997</v>
      </c>
      <c r="CL1863" s="19">
        <v>0.87</v>
      </c>
      <c r="CM1863" s="19">
        <v>0.68100000000000005</v>
      </c>
      <c r="CN1863" s="19">
        <v>0.71099999999999997</v>
      </c>
      <c r="CO1863" s="19">
        <v>1.2909999999999999</v>
      </c>
      <c r="CP1863" s="19">
        <v>1.905</v>
      </c>
      <c r="CQ1863" s="19">
        <v>1.0269999999999999</v>
      </c>
      <c r="CR1863" s="19">
        <v>1.2230000000000001</v>
      </c>
      <c r="CS1863" s="19">
        <v>0.86799999999999999</v>
      </c>
      <c r="CT1863" s="19">
        <v>1.1299999999999999</v>
      </c>
      <c r="CU1863" s="19">
        <v>0.91500000000000004</v>
      </c>
      <c r="CV1863" s="19">
        <v>0.86499999999999999</v>
      </c>
      <c r="CW1863" s="19">
        <v>1.141</v>
      </c>
    </row>
    <row r="1864" spans="1:101" s="1" customFormat="1" ht="15" x14ac:dyDescent="0.2">
      <c r="A1864" s="19">
        <v>3122</v>
      </c>
      <c r="B1864" s="19">
        <v>608.9</v>
      </c>
      <c r="C1864" s="19">
        <v>1632.3</v>
      </c>
      <c r="D1864" s="19">
        <v>378.06810000000002</v>
      </c>
      <c r="E1864" s="19">
        <v>380.07330000000002</v>
      </c>
      <c r="F1864" s="19">
        <v>144.00970000000001</v>
      </c>
      <c r="G1864" s="20">
        <v>224089.82459999999</v>
      </c>
      <c r="H1864" s="19">
        <v>1</v>
      </c>
      <c r="I1864" s="19">
        <v>1</v>
      </c>
      <c r="J1864" s="19" t="s">
        <v>103</v>
      </c>
      <c r="M1864" s="10"/>
      <c r="N1864" s="10"/>
      <c r="U1864" s="21">
        <v>0</v>
      </c>
      <c r="V1864" s="21">
        <v>2</v>
      </c>
      <c r="W1864" s="21">
        <v>60</v>
      </c>
      <c r="X1864" s="19">
        <v>3.3300000000000003E-2</v>
      </c>
      <c r="Y1864" s="19">
        <v>1.0289999999999999</v>
      </c>
      <c r="Z1864" s="19">
        <v>1.002</v>
      </c>
      <c r="AA1864" s="19">
        <v>1.0309999999999999</v>
      </c>
      <c r="AB1864" s="22">
        <f t="shared" si="467"/>
        <v>0.97916666666666663</v>
      </c>
      <c r="AC1864" s="22">
        <f t="shared" si="468"/>
        <v>0.94588888888888911</v>
      </c>
      <c r="AD1864" s="22">
        <f t="shared" si="469"/>
        <v>0.88388888888888895</v>
      </c>
      <c r="AE1864" s="22">
        <f t="shared" si="470"/>
        <v>1.0351814871373191</v>
      </c>
      <c r="AF1864" s="22">
        <f t="shared" si="471"/>
        <v>1.1077938403519798</v>
      </c>
      <c r="AG1864" s="22">
        <f t="shared" si="472"/>
        <v>4.9883721965852279E-2</v>
      </c>
      <c r="AH1864" s="22">
        <f t="shared" si="473"/>
        <v>0.14768942184247044</v>
      </c>
      <c r="AI1864" s="22">
        <f t="shared" si="474"/>
        <v>-0.35946405919528945</v>
      </c>
      <c r="AJ1864" s="22">
        <f t="shared" si="475"/>
        <v>-1.9354589978283319</v>
      </c>
      <c r="AK1864" s="22">
        <f t="shared" si="466"/>
        <v>0</v>
      </c>
      <c r="AL1864" s="22" t="str">
        <f t="shared" si="476"/>
        <v>Lowering</v>
      </c>
      <c r="AM1864" s="24">
        <f t="shared" si="477"/>
        <v>0.43705484681760043</v>
      </c>
      <c r="AN1864" s="24">
        <f t="shared" si="478"/>
        <v>1.1602217486604912E-2</v>
      </c>
      <c r="AO1864" s="25">
        <v>0.57706999999999997</v>
      </c>
      <c r="AP1864" s="24">
        <f t="shared" si="479"/>
        <v>1.1602217486604912E-2</v>
      </c>
      <c r="AQ1864" s="25">
        <v>1.2972399999999999</v>
      </c>
      <c r="AR1864" s="25">
        <v>1.16472</v>
      </c>
      <c r="AS1864" s="19">
        <v>3122</v>
      </c>
      <c r="AT1864" s="19">
        <v>0.85599999999999998</v>
      </c>
      <c r="AU1864" s="19">
        <v>0.83199999999999996</v>
      </c>
      <c r="AV1864" s="19">
        <v>0.94299999999999995</v>
      </c>
      <c r="AW1864" s="19">
        <v>0.89800000000000002</v>
      </c>
      <c r="AX1864" s="19">
        <v>0.78600000000000003</v>
      </c>
      <c r="AY1864" s="19">
        <v>0.98199999999999998</v>
      </c>
      <c r="AZ1864" s="19">
        <v>0.84499999999999997</v>
      </c>
      <c r="BA1864" s="19">
        <v>0.94199999999999995</v>
      </c>
      <c r="BB1864" s="19">
        <v>0.95399999999999996</v>
      </c>
      <c r="BC1864" s="19">
        <v>1.0680000000000001</v>
      </c>
      <c r="BD1864" s="19">
        <v>1.1739999999999999</v>
      </c>
      <c r="BE1864" s="19">
        <v>1.1499999999999999</v>
      </c>
      <c r="BF1864" s="19">
        <v>1.109</v>
      </c>
      <c r="BG1864" s="19">
        <v>1.0509999999999999</v>
      </c>
      <c r="BH1864" s="19">
        <v>0.97799999999999998</v>
      </c>
      <c r="BI1864" s="19">
        <v>1.101</v>
      </c>
      <c r="BJ1864" s="19">
        <v>1.026</v>
      </c>
      <c r="BK1864" s="19">
        <v>0.93</v>
      </c>
      <c r="BL1864" s="19"/>
      <c r="BM1864" s="19">
        <v>0.69699999999999995</v>
      </c>
      <c r="BN1864" s="19">
        <v>0.88100000000000001</v>
      </c>
      <c r="BO1864" s="19">
        <v>1.0580000000000001</v>
      </c>
      <c r="BP1864" s="19">
        <v>1.0249999999999999</v>
      </c>
      <c r="BQ1864" s="19">
        <v>0.65500000000000003</v>
      </c>
      <c r="BR1864" s="19">
        <v>0.73299999999999998</v>
      </c>
      <c r="BS1864" s="19">
        <v>0.94399999999999995</v>
      </c>
      <c r="BT1864" s="19">
        <v>1.0029999999999999</v>
      </c>
      <c r="BU1864" s="19">
        <v>1.091</v>
      </c>
      <c r="BV1864" s="19">
        <v>0.89300000000000002</v>
      </c>
      <c r="BW1864" s="19">
        <v>1.077</v>
      </c>
      <c r="BX1864" s="19">
        <v>0.98599999999999999</v>
      </c>
      <c r="BY1864" s="19">
        <v>1.0820000000000001</v>
      </c>
      <c r="BZ1864" s="19">
        <v>0.89400000000000002</v>
      </c>
      <c r="CA1864" s="19">
        <v>0.91600000000000004</v>
      </c>
      <c r="CB1864" s="19">
        <v>1.131</v>
      </c>
      <c r="CC1864" s="19">
        <v>0.91200000000000003</v>
      </c>
      <c r="CD1864" s="19">
        <v>1.048</v>
      </c>
      <c r="CE1864" s="19"/>
      <c r="CF1864" s="19">
        <v>0.79700000000000004</v>
      </c>
      <c r="CG1864" s="19">
        <v>0.76900000000000002</v>
      </c>
      <c r="CH1864" s="19">
        <v>0.86</v>
      </c>
      <c r="CI1864" s="19">
        <v>0.86199999999999999</v>
      </c>
      <c r="CJ1864" s="19">
        <v>0.751</v>
      </c>
      <c r="CK1864" s="19">
        <v>0.80900000000000005</v>
      </c>
      <c r="CL1864" s="19">
        <v>0.80100000000000005</v>
      </c>
      <c r="CM1864" s="19">
        <v>0.98699999999999999</v>
      </c>
      <c r="CN1864" s="19">
        <v>0.93</v>
      </c>
      <c r="CO1864" s="19">
        <v>0.995</v>
      </c>
      <c r="CP1864" s="19">
        <v>0.77600000000000002</v>
      </c>
      <c r="CQ1864" s="19">
        <v>0.90200000000000002</v>
      </c>
      <c r="CR1864" s="19">
        <v>1.042</v>
      </c>
      <c r="CS1864" s="19">
        <v>0.88400000000000001</v>
      </c>
      <c r="CT1864" s="19">
        <v>1.034</v>
      </c>
      <c r="CU1864" s="19">
        <v>1.012</v>
      </c>
      <c r="CV1864" s="19">
        <v>0.93799999999999994</v>
      </c>
      <c r="CW1864" s="19">
        <v>0.76100000000000001</v>
      </c>
    </row>
    <row r="1865" spans="1:101" s="1" customFormat="1" ht="15" x14ac:dyDescent="0.2">
      <c r="A1865" s="19">
        <v>3123</v>
      </c>
      <c r="B1865" s="19">
        <v>609.20000000000005</v>
      </c>
      <c r="C1865" s="19">
        <v>1632.3</v>
      </c>
      <c r="D1865" s="19">
        <v>306.06259999999997</v>
      </c>
      <c r="E1865" s="19">
        <v>308.06909999999999</v>
      </c>
      <c r="F1865" s="19">
        <v>144.0086</v>
      </c>
      <c r="G1865" s="20">
        <v>113502.2564</v>
      </c>
      <c r="H1865" s="19">
        <v>2</v>
      </c>
      <c r="I1865" s="19">
        <v>2</v>
      </c>
      <c r="J1865" s="19" t="s">
        <v>103</v>
      </c>
      <c r="M1865" s="10"/>
      <c r="N1865" s="10"/>
      <c r="U1865" s="21">
        <v>0</v>
      </c>
      <c r="V1865" s="21">
        <v>2</v>
      </c>
      <c r="W1865" s="21">
        <v>56</v>
      </c>
      <c r="X1865" s="19">
        <v>0.05</v>
      </c>
      <c r="Y1865" s="19">
        <v>1.1100000000000001</v>
      </c>
      <c r="Z1865" s="19">
        <v>1.1180000000000001</v>
      </c>
      <c r="AA1865" s="19">
        <v>0.996</v>
      </c>
      <c r="AB1865" s="22">
        <f t="shared" si="467"/>
        <v>1.0389444444444442</v>
      </c>
      <c r="AC1865" s="22">
        <f t="shared" si="468"/>
        <v>0.99149999999999983</v>
      </c>
      <c r="AD1865" s="22">
        <f t="shared" si="469"/>
        <v>0.91955555555555557</v>
      </c>
      <c r="AE1865" s="22">
        <f t="shared" si="470"/>
        <v>1.047851179469939</v>
      </c>
      <c r="AF1865" s="22">
        <f t="shared" si="471"/>
        <v>1.1298332527791202</v>
      </c>
      <c r="AG1865" s="22">
        <f t="shared" si="472"/>
        <v>6.7433833395882006E-2</v>
      </c>
      <c r="AH1865" s="22">
        <f t="shared" si="473"/>
        <v>0.17610986720703239</v>
      </c>
      <c r="AI1865" s="22">
        <f t="shared" si="474"/>
        <v>-0.48130056756276013</v>
      </c>
      <c r="AJ1865" s="22">
        <f t="shared" si="475"/>
        <v>-2.4085955101794085</v>
      </c>
      <c r="AK1865" s="22">
        <f t="shared" si="466"/>
        <v>0</v>
      </c>
      <c r="AL1865" s="22" t="str">
        <f t="shared" si="476"/>
        <v>Lowering</v>
      </c>
      <c r="AM1865" s="24">
        <f t="shared" si="477"/>
        <v>0.33014097719708013</v>
      </c>
      <c r="AN1865" s="24">
        <f t="shared" si="478"/>
        <v>3.9030533699563048E-3</v>
      </c>
      <c r="AO1865" s="25">
        <v>0.62170099999999995</v>
      </c>
      <c r="AP1865" s="24">
        <f t="shared" si="479"/>
        <v>3.9030533699563048E-3</v>
      </c>
      <c r="AQ1865" s="25">
        <v>1.42144</v>
      </c>
      <c r="AR1865" s="25">
        <v>1.2967599999999999</v>
      </c>
      <c r="AS1865" s="19">
        <v>3123</v>
      </c>
      <c r="AT1865" s="19">
        <v>0.89500000000000002</v>
      </c>
      <c r="AU1865" s="19">
        <v>0.85499999999999998</v>
      </c>
      <c r="AV1865" s="19">
        <v>1.0149999999999999</v>
      </c>
      <c r="AW1865" s="19">
        <v>1.028</v>
      </c>
      <c r="AX1865" s="19">
        <v>0.82299999999999995</v>
      </c>
      <c r="AY1865" s="19">
        <v>1.0389999999999999</v>
      </c>
      <c r="AZ1865" s="19">
        <v>0.89300000000000002</v>
      </c>
      <c r="BA1865" s="19">
        <v>1.03</v>
      </c>
      <c r="BB1865" s="19">
        <v>0.96299999999999997</v>
      </c>
      <c r="BC1865" s="19">
        <v>1.1919999999999999</v>
      </c>
      <c r="BD1865" s="19">
        <v>1.3109999999999999</v>
      </c>
      <c r="BE1865" s="19">
        <v>1.0429999999999999</v>
      </c>
      <c r="BF1865" s="19">
        <v>1.2929999999999999</v>
      </c>
      <c r="BG1865" s="19">
        <v>1.056</v>
      </c>
      <c r="BH1865" s="19">
        <v>1.0580000000000001</v>
      </c>
      <c r="BI1865" s="19">
        <v>1.1100000000000001</v>
      </c>
      <c r="BJ1865" s="19">
        <v>1.143</v>
      </c>
      <c r="BK1865" s="19">
        <v>0.95399999999999996</v>
      </c>
      <c r="BL1865" s="19"/>
      <c r="BM1865" s="19">
        <v>0.73199999999999998</v>
      </c>
      <c r="BN1865" s="19">
        <v>0.96699999999999997</v>
      </c>
      <c r="BO1865" s="19">
        <v>1.103</v>
      </c>
      <c r="BP1865" s="19">
        <v>0.96099999999999997</v>
      </c>
      <c r="BQ1865" s="19">
        <v>0.70099999999999996</v>
      </c>
      <c r="BR1865" s="19">
        <v>0.74099999999999999</v>
      </c>
      <c r="BS1865" s="19">
        <v>1.0129999999999999</v>
      </c>
      <c r="BT1865" s="19">
        <v>1.083</v>
      </c>
      <c r="BU1865" s="19">
        <v>1.115</v>
      </c>
      <c r="BV1865" s="19">
        <v>0.98099999999999998</v>
      </c>
      <c r="BW1865" s="19">
        <v>1.143</v>
      </c>
      <c r="BX1865" s="19">
        <v>0.999</v>
      </c>
      <c r="BY1865" s="19">
        <v>1.1339999999999999</v>
      </c>
      <c r="BZ1865" s="19">
        <v>0.89400000000000002</v>
      </c>
      <c r="CA1865" s="19">
        <v>1.032</v>
      </c>
      <c r="CB1865" s="19">
        <v>1.28</v>
      </c>
      <c r="CC1865" s="19">
        <v>0.97399999999999998</v>
      </c>
      <c r="CD1865" s="19">
        <v>0.99399999999999999</v>
      </c>
      <c r="CE1865" s="19"/>
      <c r="CF1865" s="19">
        <v>0.877</v>
      </c>
      <c r="CG1865" s="19">
        <v>0.86899999999999999</v>
      </c>
      <c r="CH1865" s="19">
        <v>0.89700000000000002</v>
      </c>
      <c r="CI1865" s="19">
        <v>0.876</v>
      </c>
      <c r="CJ1865" s="19">
        <v>0.77800000000000002</v>
      </c>
      <c r="CK1865" s="19">
        <v>0.77400000000000002</v>
      </c>
      <c r="CL1865" s="19">
        <v>0.88200000000000001</v>
      </c>
      <c r="CM1865" s="19">
        <v>0.97499999999999998</v>
      </c>
      <c r="CN1865" s="19">
        <v>1.109</v>
      </c>
      <c r="CO1865" s="19">
        <v>0.97199999999999998</v>
      </c>
      <c r="CP1865" s="19">
        <v>0.84599999999999997</v>
      </c>
      <c r="CQ1865" s="19">
        <v>0.95699999999999996</v>
      </c>
      <c r="CR1865" s="19">
        <v>1.0780000000000001</v>
      </c>
      <c r="CS1865" s="19">
        <v>0.93600000000000005</v>
      </c>
      <c r="CT1865" s="19">
        <v>0.97199999999999998</v>
      </c>
      <c r="CU1865" s="19">
        <v>0.94</v>
      </c>
      <c r="CV1865" s="19">
        <v>0.93500000000000005</v>
      </c>
      <c r="CW1865" s="19">
        <v>0.879</v>
      </c>
    </row>
    <row r="1866" spans="1:101" s="1" customFormat="1" ht="15" x14ac:dyDescent="0.2">
      <c r="A1866" s="19">
        <v>3124</v>
      </c>
      <c r="B1866" s="19">
        <v>608.9</v>
      </c>
      <c r="C1866" s="19">
        <v>1632.5</v>
      </c>
      <c r="D1866" s="19">
        <v>307.0616</v>
      </c>
      <c r="E1866" s="19">
        <v>309.06810000000002</v>
      </c>
      <c r="F1866" s="19">
        <v>146.00649999999999</v>
      </c>
      <c r="G1866" s="20">
        <v>47043.148150000001</v>
      </c>
      <c r="H1866" s="19">
        <v>2</v>
      </c>
      <c r="I1866" s="19">
        <v>2</v>
      </c>
      <c r="J1866" s="19" t="s">
        <v>117</v>
      </c>
      <c r="M1866" s="10"/>
      <c r="N1866" s="10"/>
      <c r="U1866" s="21">
        <v>0</v>
      </c>
      <c r="V1866" s="21">
        <v>0</v>
      </c>
      <c r="W1866" s="21">
        <v>23</v>
      </c>
      <c r="X1866" s="19">
        <v>0.05</v>
      </c>
      <c r="Y1866" s="19">
        <v>1.101</v>
      </c>
      <c r="Z1866" s="19">
        <v>1.1160000000000001</v>
      </c>
      <c r="AA1866" s="19">
        <v>0.998</v>
      </c>
      <c r="AB1866" s="22">
        <f t="shared" si="467"/>
        <v>1.0524444444444443</v>
      </c>
      <c r="AC1866" s="22">
        <f t="shared" si="468"/>
        <v>1.0662222222222222</v>
      </c>
      <c r="AD1866" s="22">
        <f t="shared" si="469"/>
        <v>0.96877777777777774</v>
      </c>
      <c r="AE1866" s="22">
        <f t="shared" si="470"/>
        <v>0.9870779491454772</v>
      </c>
      <c r="AF1866" s="22">
        <f t="shared" si="471"/>
        <v>1.0863631150361279</v>
      </c>
      <c r="AG1866" s="22">
        <f t="shared" si="472"/>
        <v>-1.8764076664484885E-2</v>
      </c>
      <c r="AH1866" s="22">
        <f t="shared" si="473"/>
        <v>0.11950640213100885</v>
      </c>
      <c r="AI1866" s="22">
        <f t="shared" si="474"/>
        <v>-0.10121875985167428</v>
      </c>
      <c r="AJ1866" s="22">
        <f t="shared" si="475"/>
        <v>-0.99237169794590752</v>
      </c>
      <c r="AK1866" s="22">
        <f t="shared" si="466"/>
        <v>0</v>
      </c>
      <c r="AL1866" s="22" t="str">
        <f t="shared" si="476"/>
        <v>Increase</v>
      </c>
      <c r="AM1866" s="24">
        <f t="shared" si="477"/>
        <v>0.79210223764296139</v>
      </c>
      <c r="AN1866" s="24">
        <f t="shared" si="478"/>
        <v>0.10177199831212534</v>
      </c>
      <c r="AO1866" s="25">
        <v>0.41204099999999999</v>
      </c>
      <c r="AP1866" s="24">
        <f t="shared" si="479"/>
        <v>0.10177199831212534</v>
      </c>
      <c r="AQ1866" s="25">
        <v>0.87332500000000002</v>
      </c>
      <c r="AR1866" s="25">
        <v>0.90568199999999999</v>
      </c>
      <c r="AS1866" s="19">
        <v>3124</v>
      </c>
      <c r="AT1866" s="19">
        <v>0.99</v>
      </c>
      <c r="AU1866" s="19">
        <v>0.89500000000000002</v>
      </c>
      <c r="AV1866" s="19">
        <v>1.0189999999999999</v>
      </c>
      <c r="AW1866" s="19">
        <v>1.0049999999999999</v>
      </c>
      <c r="AX1866" s="19">
        <v>0.93</v>
      </c>
      <c r="AY1866" s="19">
        <v>0.879</v>
      </c>
      <c r="AZ1866" s="19">
        <v>0.89400000000000002</v>
      </c>
      <c r="BA1866" s="19">
        <v>0.98</v>
      </c>
      <c r="BB1866" s="19">
        <v>0.88800000000000001</v>
      </c>
      <c r="BC1866" s="19">
        <v>1.175</v>
      </c>
      <c r="BD1866" s="19">
        <v>1.327</v>
      </c>
      <c r="BE1866" s="19">
        <v>1.2310000000000001</v>
      </c>
      <c r="BF1866" s="19">
        <v>1.3879999999999999</v>
      </c>
      <c r="BG1866" s="19">
        <v>1.1200000000000001</v>
      </c>
      <c r="BH1866" s="19">
        <v>1.1439999999999999</v>
      </c>
      <c r="BI1866" s="19">
        <v>1.1379999999999999</v>
      </c>
      <c r="BJ1866" s="19">
        <v>1.0509999999999999</v>
      </c>
      <c r="BK1866" s="19">
        <v>0.89</v>
      </c>
      <c r="BL1866" s="19"/>
      <c r="BM1866" s="19">
        <v>0.89</v>
      </c>
      <c r="BN1866" s="19">
        <v>1.0509999999999999</v>
      </c>
      <c r="BO1866" s="19">
        <v>1.079</v>
      </c>
      <c r="BP1866" s="19">
        <v>1.042</v>
      </c>
      <c r="BQ1866" s="19">
        <v>0.76700000000000002</v>
      </c>
      <c r="BR1866" s="19">
        <v>0.81</v>
      </c>
      <c r="BS1866" s="19">
        <v>1.0249999999999999</v>
      </c>
      <c r="BT1866" s="19">
        <v>1.151</v>
      </c>
      <c r="BU1866" s="19">
        <v>1.2589999999999999</v>
      </c>
      <c r="BV1866" s="19">
        <v>1.0960000000000001</v>
      </c>
      <c r="BW1866" s="19">
        <v>1.3240000000000001</v>
      </c>
      <c r="BX1866" s="19">
        <v>1.0249999999999999</v>
      </c>
      <c r="BY1866" s="19">
        <v>1.1990000000000001</v>
      </c>
      <c r="BZ1866" s="19">
        <v>0.97199999999999998</v>
      </c>
      <c r="CA1866" s="19">
        <v>1.1379999999999999</v>
      </c>
      <c r="CB1866" s="19">
        <v>1.3049999999999999</v>
      </c>
      <c r="CC1866" s="19">
        <v>0.94799999999999995</v>
      </c>
      <c r="CD1866" s="19">
        <v>1.111</v>
      </c>
      <c r="CE1866" s="19"/>
      <c r="CF1866" s="19">
        <v>0.90800000000000003</v>
      </c>
      <c r="CG1866" s="19">
        <v>0.92800000000000005</v>
      </c>
      <c r="CH1866" s="19">
        <v>0.92</v>
      </c>
      <c r="CI1866" s="19">
        <v>0.94299999999999995</v>
      </c>
      <c r="CJ1866" s="19">
        <v>0.74099999999999999</v>
      </c>
      <c r="CK1866" s="19">
        <v>0.71299999999999997</v>
      </c>
      <c r="CL1866" s="19">
        <v>0.75</v>
      </c>
      <c r="CM1866" s="19">
        <v>1.21</v>
      </c>
      <c r="CN1866" s="19">
        <v>1.0449999999999999</v>
      </c>
      <c r="CO1866" s="19">
        <v>0.98199999999999998</v>
      </c>
      <c r="CP1866" s="19">
        <v>0.85399999999999998</v>
      </c>
      <c r="CQ1866" s="19">
        <v>1.0149999999999999</v>
      </c>
      <c r="CR1866" s="19">
        <v>1.167</v>
      </c>
      <c r="CS1866" s="19">
        <v>1.0660000000000001</v>
      </c>
      <c r="CT1866" s="19">
        <v>1.101</v>
      </c>
      <c r="CU1866" s="19">
        <v>1.093</v>
      </c>
      <c r="CV1866" s="19">
        <v>1.046</v>
      </c>
      <c r="CW1866" s="19">
        <v>0.95599999999999996</v>
      </c>
    </row>
    <row r="1867" spans="1:101" s="1" customFormat="1" ht="15" x14ac:dyDescent="0.2">
      <c r="A1867" s="19">
        <v>3125</v>
      </c>
      <c r="B1867" s="19">
        <v>608.9</v>
      </c>
      <c r="C1867" s="19">
        <v>1634.1</v>
      </c>
      <c r="D1867" s="19">
        <v>432.61349999999999</v>
      </c>
      <c r="E1867" s="19">
        <v>434.62220000000002</v>
      </c>
      <c r="F1867" s="19">
        <v>397.1103</v>
      </c>
      <c r="G1867" s="20">
        <v>27103.85714</v>
      </c>
      <c r="H1867" s="19">
        <v>2</v>
      </c>
      <c r="I1867" s="19">
        <v>2</v>
      </c>
      <c r="J1867" s="19" t="s">
        <v>103</v>
      </c>
      <c r="M1867" s="10"/>
      <c r="N1867" s="10"/>
      <c r="U1867" s="21">
        <v>0</v>
      </c>
      <c r="V1867" s="21">
        <v>3</v>
      </c>
      <c r="W1867" s="21">
        <v>175</v>
      </c>
      <c r="X1867" s="19">
        <v>0.05</v>
      </c>
      <c r="Y1867" s="19">
        <v>0.26600000000000001</v>
      </c>
      <c r="Z1867" s="19">
        <v>0.224</v>
      </c>
      <c r="AA1867" s="19">
        <v>0.223</v>
      </c>
      <c r="AB1867" s="22">
        <f t="shared" si="467"/>
        <v>0.28155555555555556</v>
      </c>
      <c r="AC1867" s="22">
        <f t="shared" si="468"/>
        <v>0.3353888888888889</v>
      </c>
      <c r="AD1867" s="22">
        <f t="shared" si="469"/>
        <v>0.31677777777777782</v>
      </c>
      <c r="AE1867" s="22">
        <f t="shared" si="470"/>
        <v>0.83948981282093749</v>
      </c>
      <c r="AF1867" s="22">
        <f t="shared" si="471"/>
        <v>0.88881094352858636</v>
      </c>
      <c r="AG1867" s="22">
        <f t="shared" si="472"/>
        <v>-0.25241527667191521</v>
      </c>
      <c r="AH1867" s="22">
        <f t="shared" si="473"/>
        <v>-0.17005151479714337</v>
      </c>
      <c r="AI1867" s="22">
        <f t="shared" si="474"/>
        <v>-1.4066810991708636</v>
      </c>
      <c r="AJ1867" s="22">
        <f t="shared" si="475"/>
        <v>-1.2143703154782206</v>
      </c>
      <c r="AK1867" s="22">
        <f t="shared" si="466"/>
        <v>0</v>
      </c>
      <c r="AL1867" s="22" t="str">
        <f t="shared" si="476"/>
        <v>Increase</v>
      </c>
      <c r="AM1867" s="24">
        <f t="shared" si="477"/>
        <v>3.9202963735457397E-2</v>
      </c>
      <c r="AN1867" s="24">
        <f t="shared" si="478"/>
        <v>6.1042130712325574E-2</v>
      </c>
      <c r="AO1867" s="25">
        <v>1.08544</v>
      </c>
      <c r="AP1867" s="24">
        <f t="shared" si="479"/>
        <v>6.1042130712325574E-2</v>
      </c>
      <c r="AQ1867" s="25">
        <v>0.958067</v>
      </c>
      <c r="AR1867" s="25">
        <v>0.96451500000000001</v>
      </c>
      <c r="AS1867" s="19">
        <v>3125</v>
      </c>
      <c r="AT1867" s="19">
        <v>0.312</v>
      </c>
      <c r="AU1867" s="19">
        <v>0.30099999999999999</v>
      </c>
      <c r="AV1867" s="19">
        <v>0.28799999999999998</v>
      </c>
      <c r="AW1867" s="19">
        <v>0.32100000000000001</v>
      </c>
      <c r="AX1867" s="19">
        <v>0.311</v>
      </c>
      <c r="AY1867" s="19">
        <v>0.31900000000000001</v>
      </c>
      <c r="AZ1867" s="19">
        <v>0.33700000000000002</v>
      </c>
      <c r="BA1867" s="19">
        <v>0.312</v>
      </c>
      <c r="BB1867" s="19">
        <v>0.215</v>
      </c>
      <c r="BC1867" s="19">
        <v>0.26600000000000001</v>
      </c>
      <c r="BD1867" s="19">
        <v>0.25600000000000001</v>
      </c>
      <c r="BE1867" s="19">
        <v>0.27700000000000002</v>
      </c>
      <c r="BF1867" s="19">
        <v>0.27700000000000002</v>
      </c>
      <c r="BG1867" s="19">
        <v>0.27300000000000002</v>
      </c>
      <c r="BH1867" s="19">
        <v>0.252</v>
      </c>
      <c r="BI1867" s="19">
        <v>0.26700000000000002</v>
      </c>
      <c r="BJ1867" s="19">
        <v>0.26900000000000002</v>
      </c>
      <c r="BK1867" s="19">
        <v>0.215</v>
      </c>
      <c r="BL1867" s="19"/>
      <c r="BM1867" s="19">
        <v>0.46600000000000003</v>
      </c>
      <c r="BN1867" s="19">
        <v>0.35099999999999998</v>
      </c>
      <c r="BO1867" s="19">
        <v>0.32</v>
      </c>
      <c r="BP1867" s="19">
        <v>0.36699999999999999</v>
      </c>
      <c r="BQ1867" s="19">
        <v>0.495</v>
      </c>
      <c r="BR1867" s="19">
        <v>0.46800000000000003</v>
      </c>
      <c r="BS1867" s="19">
        <v>0.27700000000000002</v>
      </c>
      <c r="BT1867" s="19">
        <v>0.27400000000000002</v>
      </c>
      <c r="BU1867" s="19">
        <v>0.25600000000000001</v>
      </c>
      <c r="BV1867" s="19">
        <v>0.22900000000000001</v>
      </c>
      <c r="BW1867" s="19">
        <v>0.34899999999999998</v>
      </c>
      <c r="BX1867" s="19">
        <v>0.51800000000000002</v>
      </c>
      <c r="BY1867" s="19">
        <v>0.26300000000000001</v>
      </c>
      <c r="BZ1867" s="19">
        <v>0.33</v>
      </c>
      <c r="CA1867" s="19">
        <v>0.374</v>
      </c>
      <c r="CB1867" s="19">
        <v>0.17799999999999999</v>
      </c>
      <c r="CC1867" s="19">
        <v>0.28000000000000003</v>
      </c>
      <c r="CD1867" s="19">
        <v>0.24199999999999999</v>
      </c>
      <c r="CE1867" s="19"/>
      <c r="CF1867" s="19">
        <v>0.30399999999999999</v>
      </c>
      <c r="CG1867" s="19">
        <v>0.39400000000000002</v>
      </c>
      <c r="CH1867" s="19">
        <v>0.30499999999999999</v>
      </c>
      <c r="CI1867" s="19">
        <v>0.33300000000000002</v>
      </c>
      <c r="CJ1867" s="19">
        <v>0.29199999999999998</v>
      </c>
      <c r="CK1867" s="19">
        <v>0.51300000000000001</v>
      </c>
      <c r="CL1867" s="19">
        <v>0.374</v>
      </c>
      <c r="CM1867" s="19">
        <v>0.27900000000000003</v>
      </c>
      <c r="CN1867" s="19">
        <v>0.19800000000000001</v>
      </c>
      <c r="CO1867" s="19">
        <v>0.30099999999999999</v>
      </c>
      <c r="CP1867" s="19">
        <v>0.27300000000000002</v>
      </c>
      <c r="CQ1867" s="19">
        <v>0.32300000000000001</v>
      </c>
      <c r="CR1867" s="19">
        <v>0.32300000000000001</v>
      </c>
      <c r="CS1867" s="19">
        <v>0.25800000000000001</v>
      </c>
      <c r="CT1867" s="19">
        <v>0.26900000000000002</v>
      </c>
      <c r="CU1867" s="19">
        <v>0.38400000000000001</v>
      </c>
      <c r="CV1867" s="19">
        <v>0.29299999999999998</v>
      </c>
      <c r="CW1867" s="19">
        <v>0.28599999999999998</v>
      </c>
    </row>
    <row r="1868" spans="1:101" s="1" customFormat="1" ht="15" x14ac:dyDescent="0.2">
      <c r="A1868" s="19">
        <v>3126</v>
      </c>
      <c r="B1868" s="19">
        <v>610</v>
      </c>
      <c r="C1868" s="19">
        <v>1634.6</v>
      </c>
      <c r="D1868" s="19">
        <v>485.62779999999998</v>
      </c>
      <c r="E1868" s="19">
        <v>487.6386</v>
      </c>
      <c r="F1868" s="19">
        <v>503.13900000000001</v>
      </c>
      <c r="G1868" s="20">
        <v>6510</v>
      </c>
      <c r="H1868" s="19">
        <v>2</v>
      </c>
      <c r="I1868" s="19">
        <v>2</v>
      </c>
      <c r="J1868" s="19" t="s">
        <v>103</v>
      </c>
      <c r="M1868" s="10"/>
      <c r="N1868" s="10"/>
      <c r="U1868" s="21">
        <v>0</v>
      </c>
      <c r="V1868" s="21">
        <v>5</v>
      </c>
      <c r="W1868" s="21">
        <v>259</v>
      </c>
      <c r="X1868" s="19">
        <v>0.05</v>
      </c>
      <c r="Y1868" s="19">
        <v>0.20300000000000001</v>
      </c>
      <c r="Z1868" s="19">
        <v>0.30399999999999999</v>
      </c>
      <c r="AA1868" s="19">
        <v>0.21199999999999999</v>
      </c>
      <c r="AB1868" s="22">
        <f t="shared" si="467"/>
        <v>0.43133333333333335</v>
      </c>
      <c r="AC1868" s="22">
        <f t="shared" si="468"/>
        <v>0.26333333333333331</v>
      </c>
      <c r="AD1868" s="22">
        <f t="shared" si="469"/>
        <v>0.3648333333333334</v>
      </c>
      <c r="AE1868" s="22">
        <f t="shared" si="470"/>
        <v>1.6379746835443041</v>
      </c>
      <c r="AF1868" s="22">
        <f t="shared" si="471"/>
        <v>1.1822750114207399</v>
      </c>
      <c r="AG1868" s="22">
        <f t="shared" si="472"/>
        <v>0.71191305892804257</v>
      </c>
      <c r="AH1868" s="22">
        <f t="shared" si="473"/>
        <v>0.24156566281156119</v>
      </c>
      <c r="AI1868" s="22">
        <f t="shared" si="474"/>
        <v>-3.2223769543643743</v>
      </c>
      <c r="AJ1868" s="22">
        <f t="shared" si="475"/>
        <v>-0.44483832809766866</v>
      </c>
      <c r="AK1868" s="31" t="s">
        <v>166</v>
      </c>
      <c r="AL1868" s="22" t="str">
        <f t="shared" si="476"/>
        <v>Lowering</v>
      </c>
      <c r="AM1868" s="24">
        <f t="shared" si="477"/>
        <v>5.9927070176212275E-4</v>
      </c>
      <c r="AN1868" s="24">
        <f t="shared" si="478"/>
        <v>0.35905557298602286</v>
      </c>
      <c r="AO1868" s="25">
        <v>1.66445</v>
      </c>
      <c r="AP1868" s="24">
        <f t="shared" si="479"/>
        <v>0.35905557298602286</v>
      </c>
      <c r="AQ1868" s="25">
        <v>0.51038700000000004</v>
      </c>
      <c r="AR1868" s="25">
        <v>0.65190899999999996</v>
      </c>
      <c r="AS1868" s="19">
        <v>3126</v>
      </c>
      <c r="AT1868" s="19">
        <v>0.26200000000000001</v>
      </c>
      <c r="AU1868" s="19">
        <v>0.46700000000000003</v>
      </c>
      <c r="AV1868" s="19">
        <v>0.45700000000000002</v>
      </c>
      <c r="AW1868" s="19">
        <v>0.376</v>
      </c>
      <c r="AX1868" s="19">
        <v>0.52400000000000002</v>
      </c>
      <c r="AY1868" s="19">
        <v>0.255</v>
      </c>
      <c r="AZ1868" s="19">
        <v>0.34100000000000003</v>
      </c>
      <c r="BA1868" s="19">
        <v>0.58399999999999996</v>
      </c>
      <c r="BB1868" s="19">
        <v>0.51100000000000001</v>
      </c>
      <c r="BC1868" s="19">
        <v>0.64300000000000002</v>
      </c>
      <c r="BD1868" s="19">
        <v>0.17</v>
      </c>
      <c r="BE1868" s="19">
        <v>0.40200000000000002</v>
      </c>
      <c r="BF1868" s="19">
        <v>0.80600000000000005</v>
      </c>
      <c r="BG1868" s="19">
        <v>0.32100000000000001</v>
      </c>
      <c r="BH1868" s="19">
        <v>0.40300000000000002</v>
      </c>
      <c r="BI1868" s="19">
        <v>0.42899999999999999</v>
      </c>
      <c r="BJ1868" s="19">
        <v>0.24199999999999999</v>
      </c>
      <c r="BK1868" s="19">
        <v>0.57099999999999995</v>
      </c>
      <c r="BL1868" s="19"/>
      <c r="BM1868" s="19">
        <v>0.26800000000000002</v>
      </c>
      <c r="BN1868" s="19">
        <v>0.26300000000000001</v>
      </c>
      <c r="BO1868" s="19">
        <v>0.39</v>
      </c>
      <c r="BP1868" s="19">
        <v>0.378</v>
      </c>
      <c r="BQ1868" s="19">
        <v>0.32200000000000001</v>
      </c>
      <c r="BR1868" s="19">
        <v>0.218</v>
      </c>
      <c r="BS1868" s="19">
        <v>0.28199999999999997</v>
      </c>
      <c r="BT1868" s="19">
        <v>0.20699999999999999</v>
      </c>
      <c r="BU1868" s="19">
        <v>0.14499999999999999</v>
      </c>
      <c r="BV1868" s="19">
        <v>0.16200000000000001</v>
      </c>
      <c r="BW1868" s="19">
        <v>0.23</v>
      </c>
      <c r="BX1868" s="19">
        <v>0.2</v>
      </c>
      <c r="BY1868" s="19">
        <v>0.315</v>
      </c>
      <c r="BZ1868" s="19">
        <v>0.40899999999999997</v>
      </c>
      <c r="CA1868" s="19">
        <v>0.30099999999999999</v>
      </c>
      <c r="CB1868" s="19">
        <v>0.123</v>
      </c>
      <c r="CC1868" s="19">
        <v>0.374</v>
      </c>
      <c r="CD1868" s="19">
        <v>0.153</v>
      </c>
      <c r="CE1868" s="19"/>
      <c r="CF1868" s="19">
        <v>0.38900000000000001</v>
      </c>
      <c r="CG1868" s="19">
        <v>0.85799999999999998</v>
      </c>
      <c r="CH1868" s="19">
        <v>0.29899999999999999</v>
      </c>
      <c r="CI1868" s="19">
        <v>0.126</v>
      </c>
      <c r="CJ1868" s="19">
        <v>0.14399999999999999</v>
      </c>
      <c r="CK1868" s="19">
        <v>0.39200000000000002</v>
      </c>
      <c r="CL1868" s="19">
        <v>0.78900000000000003</v>
      </c>
      <c r="CM1868" s="19">
        <v>0.19700000000000001</v>
      </c>
      <c r="CN1868" s="19">
        <v>0.218</v>
      </c>
      <c r="CO1868" s="19">
        <v>0.35</v>
      </c>
      <c r="CP1868" s="19">
        <v>0.505</v>
      </c>
      <c r="CQ1868" s="19">
        <v>0.224</v>
      </c>
      <c r="CR1868" s="19">
        <v>0.27400000000000002</v>
      </c>
      <c r="CS1868" s="19">
        <v>0.16300000000000001</v>
      </c>
      <c r="CT1868" s="19">
        <v>0.18099999999999999</v>
      </c>
      <c r="CU1868" s="19">
        <v>0.98399999999999999</v>
      </c>
      <c r="CV1868" s="19">
        <v>0.224</v>
      </c>
      <c r="CW1868" s="19">
        <v>0.25</v>
      </c>
    </row>
    <row r="1869" spans="1:101" s="1" customFormat="1" ht="15" x14ac:dyDescent="0.2">
      <c r="A1869" s="19">
        <v>3127</v>
      </c>
      <c r="B1869" s="19">
        <v>609.9</v>
      </c>
      <c r="C1869" s="19">
        <v>1635.3</v>
      </c>
      <c r="D1869" s="19">
        <v>648.26409999999998</v>
      </c>
      <c r="E1869" s="19">
        <v>650.27030000000002</v>
      </c>
      <c r="F1869" s="19">
        <v>414.20580000000001</v>
      </c>
      <c r="G1869" s="20">
        <v>6324.5263160000004</v>
      </c>
      <c r="H1869" s="19">
        <v>1</v>
      </c>
      <c r="I1869" s="19">
        <v>1</v>
      </c>
      <c r="J1869" s="19" t="s">
        <v>103</v>
      </c>
      <c r="M1869" s="10"/>
      <c r="N1869" s="10"/>
      <c r="U1869" s="21">
        <v>0</v>
      </c>
      <c r="V1869" s="21">
        <v>4</v>
      </c>
      <c r="W1869" s="21">
        <v>197</v>
      </c>
      <c r="X1869" s="19">
        <v>0.05</v>
      </c>
      <c r="Y1869" s="19">
        <v>1.0940000000000001</v>
      </c>
      <c r="Z1869" s="19">
        <v>1.0109999999999999</v>
      </c>
      <c r="AA1869" s="19">
        <v>0.84</v>
      </c>
      <c r="AB1869" s="22">
        <f t="shared" si="467"/>
        <v>0.97066666666666679</v>
      </c>
      <c r="AC1869" s="22">
        <f t="shared" si="468"/>
        <v>1.038888888888889</v>
      </c>
      <c r="AD1869" s="22">
        <f t="shared" si="469"/>
        <v>0.97966666666666646</v>
      </c>
      <c r="AE1869" s="22">
        <f t="shared" si="470"/>
        <v>0.93433155080213903</v>
      </c>
      <c r="AF1869" s="22">
        <f t="shared" si="471"/>
        <v>0.99081320176930965</v>
      </c>
      <c r="AG1869" s="22">
        <f t="shared" si="472"/>
        <v>-9.7993508742508909E-2</v>
      </c>
      <c r="AH1869" s="22">
        <f t="shared" si="473"/>
        <v>-1.3315003452635742E-2</v>
      </c>
      <c r="AI1869" s="22">
        <f t="shared" si="474"/>
        <v>-0.22284481369077289</v>
      </c>
      <c r="AJ1869" s="22">
        <f t="shared" si="475"/>
        <v>-2.5461751125675641E-2</v>
      </c>
      <c r="AK1869" s="22">
        <f t="shared" ref="AK1869:AK1900" si="480">P1869</f>
        <v>0</v>
      </c>
      <c r="AL1869" s="22" t="str">
        <f t="shared" si="476"/>
        <v>Increase</v>
      </c>
      <c r="AM1869" s="24">
        <f t="shared" si="477"/>
        <v>0.59862546349393919</v>
      </c>
      <c r="AN1869" s="24">
        <f t="shared" si="478"/>
        <v>0.94305766410555714</v>
      </c>
      <c r="AO1869" s="25">
        <v>0.35332000000000002</v>
      </c>
      <c r="AP1869" s="24">
        <f t="shared" si="479"/>
        <v>0.94305766410555714</v>
      </c>
      <c r="AQ1869" s="25">
        <v>0.243141</v>
      </c>
      <c r="AR1869" s="25">
        <v>0.342445</v>
      </c>
      <c r="AS1869" s="19">
        <v>3127</v>
      </c>
      <c r="AT1869" s="19">
        <v>1.1859999999999999</v>
      </c>
      <c r="AU1869" s="19">
        <v>0.88</v>
      </c>
      <c r="AV1869" s="19">
        <v>0.64400000000000002</v>
      </c>
      <c r="AW1869" s="19">
        <v>0.56499999999999995</v>
      </c>
      <c r="AX1869" s="19">
        <v>2.0070000000000001</v>
      </c>
      <c r="AY1869" s="19">
        <v>0.79700000000000004</v>
      </c>
      <c r="AZ1869" s="19">
        <v>1.046</v>
      </c>
      <c r="BA1869" s="19">
        <v>0.84</v>
      </c>
      <c r="BB1869" s="19">
        <v>1.802</v>
      </c>
      <c r="BC1869" s="19">
        <v>0.41399999999999998</v>
      </c>
      <c r="BD1869" s="19">
        <v>0.624</v>
      </c>
      <c r="BE1869" s="19">
        <v>0.69699999999999995</v>
      </c>
      <c r="BF1869" s="19">
        <v>0.745</v>
      </c>
      <c r="BG1869" s="19">
        <v>1.512</v>
      </c>
      <c r="BH1869" s="19">
        <v>0.40300000000000002</v>
      </c>
      <c r="BI1869" s="19">
        <v>1.0189999999999999</v>
      </c>
      <c r="BJ1869" s="19">
        <v>1.401</v>
      </c>
      <c r="BK1869" s="19">
        <v>0.89</v>
      </c>
      <c r="BL1869" s="19"/>
      <c r="BM1869" s="19">
        <v>1.1080000000000001</v>
      </c>
      <c r="BN1869" s="19">
        <v>1.1080000000000001</v>
      </c>
      <c r="BO1869" s="19">
        <v>1.464</v>
      </c>
      <c r="BP1869" s="19">
        <v>1.2869999999999999</v>
      </c>
      <c r="BQ1869" s="19">
        <v>1.1759999999999999</v>
      </c>
      <c r="BR1869" s="19">
        <v>0.92500000000000004</v>
      </c>
      <c r="BS1869" s="19">
        <v>0.84399999999999997</v>
      </c>
      <c r="BT1869" s="19">
        <v>1.123</v>
      </c>
      <c r="BU1869" s="19">
        <v>0.76200000000000001</v>
      </c>
      <c r="BV1869" s="19">
        <v>0.70299999999999996</v>
      </c>
      <c r="BW1869" s="19">
        <v>1.038</v>
      </c>
      <c r="BX1869" s="19">
        <v>0.91400000000000003</v>
      </c>
      <c r="BY1869" s="19">
        <v>1.794</v>
      </c>
      <c r="BZ1869" s="19">
        <v>0.82099999999999995</v>
      </c>
      <c r="CA1869" s="19">
        <v>1.194</v>
      </c>
      <c r="CB1869" s="19">
        <v>0.66400000000000003</v>
      </c>
      <c r="CC1869" s="19">
        <v>1.169</v>
      </c>
      <c r="CD1869" s="19">
        <v>0.60599999999999998</v>
      </c>
      <c r="CE1869" s="19"/>
      <c r="CF1869" s="19">
        <v>1.0880000000000001</v>
      </c>
      <c r="CG1869" s="19">
        <v>0.64200000000000002</v>
      </c>
      <c r="CH1869" s="19">
        <v>1.353</v>
      </c>
      <c r="CI1869" s="19">
        <v>0.81200000000000006</v>
      </c>
      <c r="CJ1869" s="19">
        <v>0.86</v>
      </c>
      <c r="CK1869" s="19">
        <v>1.163</v>
      </c>
      <c r="CL1869" s="19">
        <v>1.431</v>
      </c>
      <c r="CM1869" s="19">
        <v>0.94799999999999995</v>
      </c>
      <c r="CN1869" s="19">
        <v>1.351</v>
      </c>
      <c r="CO1869" s="19">
        <v>1.091</v>
      </c>
      <c r="CP1869" s="19">
        <v>0.70099999999999996</v>
      </c>
      <c r="CQ1869" s="19">
        <v>0.754</v>
      </c>
      <c r="CR1869" s="19">
        <v>1.3720000000000001</v>
      </c>
      <c r="CS1869" s="19">
        <v>0.51300000000000001</v>
      </c>
      <c r="CT1869" s="19">
        <v>0.82399999999999995</v>
      </c>
      <c r="CU1869" s="19">
        <v>0.82499999999999996</v>
      </c>
      <c r="CV1869" s="19">
        <v>0.86299999999999999</v>
      </c>
      <c r="CW1869" s="19">
        <v>1.0429999999999999</v>
      </c>
    </row>
    <row r="1870" spans="1:101" s="1" customFormat="1" ht="15" x14ac:dyDescent="0.2">
      <c r="A1870" s="19">
        <v>3128</v>
      </c>
      <c r="B1870" s="19">
        <v>611</v>
      </c>
      <c r="C1870" s="19">
        <v>1635.9</v>
      </c>
      <c r="D1870" s="19">
        <v>693.32050000000004</v>
      </c>
      <c r="E1870" s="19">
        <v>695.32759999999996</v>
      </c>
      <c r="F1870" s="19">
        <v>459.26220000000001</v>
      </c>
      <c r="G1870" s="20">
        <v>3808.8</v>
      </c>
      <c r="H1870" s="19">
        <v>1</v>
      </c>
      <c r="I1870" s="19">
        <v>1</v>
      </c>
      <c r="J1870" s="19" t="s">
        <v>103</v>
      </c>
      <c r="M1870" s="10"/>
      <c r="N1870" s="10"/>
      <c r="U1870" s="21">
        <v>0</v>
      </c>
      <c r="V1870" s="21">
        <v>10</v>
      </c>
      <c r="W1870" s="21">
        <v>321</v>
      </c>
      <c r="X1870" s="19">
        <v>0.05</v>
      </c>
      <c r="Y1870" s="19">
        <v>1.262</v>
      </c>
      <c r="Z1870" s="19">
        <v>0.80300000000000005</v>
      </c>
      <c r="AA1870" s="19">
        <v>0.93899999999999995</v>
      </c>
      <c r="AB1870" s="22">
        <f t="shared" si="467"/>
        <v>0.95272222222222225</v>
      </c>
      <c r="AC1870" s="22">
        <f t="shared" si="468"/>
        <v>0.95488888888888901</v>
      </c>
      <c r="AD1870" s="22">
        <f t="shared" si="469"/>
        <v>1.0013888888888889</v>
      </c>
      <c r="AE1870" s="22">
        <f t="shared" si="470"/>
        <v>0.99773097509890607</v>
      </c>
      <c r="AF1870" s="22">
        <f t="shared" si="471"/>
        <v>0.95140083217753124</v>
      </c>
      <c r="AG1870" s="22">
        <f t="shared" si="472"/>
        <v>-3.2772304388567781E-3</v>
      </c>
      <c r="AH1870" s="22">
        <f t="shared" si="473"/>
        <v>-7.1874807680465155E-2</v>
      </c>
      <c r="AI1870" s="22">
        <f t="shared" si="474"/>
        <v>-5.785035140737976E-3</v>
      </c>
      <c r="AJ1870" s="22">
        <f t="shared" si="475"/>
        <v>-0.15610312681631794</v>
      </c>
      <c r="AK1870" s="22">
        <f t="shared" si="480"/>
        <v>0</v>
      </c>
      <c r="AL1870" s="22" t="str">
        <f t="shared" si="476"/>
        <v>Increase</v>
      </c>
      <c r="AM1870" s="24">
        <f t="shared" si="477"/>
        <v>0.98676779004094417</v>
      </c>
      <c r="AN1870" s="24">
        <f t="shared" si="478"/>
        <v>0.69806662270234021</v>
      </c>
      <c r="AO1870" s="25">
        <v>0.19612199999999999</v>
      </c>
      <c r="AP1870" s="24">
        <f t="shared" si="479"/>
        <v>0.69806662270234021</v>
      </c>
      <c r="AQ1870" s="25">
        <v>0.35878100000000002</v>
      </c>
      <c r="AR1870" s="25">
        <v>0.49082399999999998</v>
      </c>
      <c r="AS1870" s="19">
        <v>3128</v>
      </c>
      <c r="AT1870" s="19">
        <v>1.339</v>
      </c>
      <c r="AU1870" s="19">
        <v>0.90100000000000002</v>
      </c>
      <c r="AV1870" s="19">
        <v>0.58199999999999996</v>
      </c>
      <c r="AW1870" s="19">
        <v>0.501</v>
      </c>
      <c r="AX1870" s="19">
        <v>1.9610000000000001</v>
      </c>
      <c r="AY1870" s="19">
        <v>0.92100000000000004</v>
      </c>
      <c r="AZ1870" s="19">
        <v>1.0249999999999999</v>
      </c>
      <c r="BA1870" s="19">
        <v>0.753</v>
      </c>
      <c r="BB1870" s="19">
        <v>1.7070000000000001</v>
      </c>
      <c r="BC1870" s="19">
        <v>0.52</v>
      </c>
      <c r="BD1870" s="19">
        <v>0.74399999999999999</v>
      </c>
      <c r="BE1870" s="19">
        <v>0.66100000000000003</v>
      </c>
      <c r="BF1870" s="19">
        <v>0.63100000000000001</v>
      </c>
      <c r="BG1870" s="19">
        <v>1.65</v>
      </c>
      <c r="BH1870" s="19">
        <v>0.36099999999999999</v>
      </c>
      <c r="BI1870" s="19">
        <v>0.96899999999999997</v>
      </c>
      <c r="BJ1870" s="19">
        <v>1.175</v>
      </c>
      <c r="BK1870" s="19">
        <v>0.748</v>
      </c>
      <c r="BL1870" s="19"/>
      <c r="BM1870" s="19">
        <v>0.97399999999999998</v>
      </c>
      <c r="BN1870" s="19">
        <v>1.0149999999999999</v>
      </c>
      <c r="BO1870" s="19">
        <v>1.589</v>
      </c>
      <c r="BP1870" s="19">
        <v>1.3049999999999999</v>
      </c>
      <c r="BQ1870" s="19">
        <v>1.248</v>
      </c>
      <c r="BR1870" s="19">
        <v>0.76300000000000001</v>
      </c>
      <c r="BS1870" s="19">
        <v>0.752</v>
      </c>
      <c r="BT1870" s="19">
        <v>1.05</v>
      </c>
      <c r="BU1870" s="19">
        <v>0.71099999999999997</v>
      </c>
      <c r="BV1870" s="19">
        <v>0.54300000000000004</v>
      </c>
      <c r="BW1870" s="19">
        <v>0.878</v>
      </c>
      <c r="BX1870" s="19">
        <v>0.78700000000000003</v>
      </c>
      <c r="BY1870" s="19">
        <v>1.661</v>
      </c>
      <c r="BZ1870" s="19">
        <v>0.876</v>
      </c>
      <c r="CA1870" s="19">
        <v>0.90900000000000003</v>
      </c>
      <c r="CB1870" s="19">
        <v>0.622</v>
      </c>
      <c r="CC1870" s="19">
        <v>0.75700000000000001</v>
      </c>
      <c r="CD1870" s="19">
        <v>0.748</v>
      </c>
      <c r="CE1870" s="19"/>
      <c r="CF1870" s="19">
        <v>1.1499999999999999</v>
      </c>
      <c r="CG1870" s="19">
        <v>0.66700000000000004</v>
      </c>
      <c r="CH1870" s="19">
        <v>1.2190000000000001</v>
      </c>
      <c r="CI1870" s="19">
        <v>0.68500000000000005</v>
      </c>
      <c r="CJ1870" s="19">
        <v>0.88800000000000001</v>
      </c>
      <c r="CK1870" s="19">
        <v>1.2190000000000001</v>
      </c>
      <c r="CL1870" s="19">
        <v>1.4510000000000001</v>
      </c>
      <c r="CM1870" s="19">
        <v>1.254</v>
      </c>
      <c r="CN1870" s="19">
        <v>1.3220000000000001</v>
      </c>
      <c r="CO1870" s="19">
        <v>1.1040000000000001</v>
      </c>
      <c r="CP1870" s="19">
        <v>0.76</v>
      </c>
      <c r="CQ1870" s="19">
        <v>0.73799999999999999</v>
      </c>
      <c r="CR1870" s="19">
        <v>1.39</v>
      </c>
      <c r="CS1870" s="19">
        <v>0.55800000000000005</v>
      </c>
      <c r="CT1870" s="19">
        <v>0.88200000000000001</v>
      </c>
      <c r="CU1870" s="19">
        <v>0.86699999999999999</v>
      </c>
      <c r="CV1870" s="19">
        <v>0.874</v>
      </c>
      <c r="CW1870" s="19">
        <v>0.997</v>
      </c>
    </row>
    <row r="1871" spans="1:101" s="1" customFormat="1" ht="15" x14ac:dyDescent="0.2">
      <c r="A1871" s="19">
        <v>3132</v>
      </c>
      <c r="B1871" s="19">
        <v>610.9</v>
      </c>
      <c r="C1871" s="19">
        <v>1636.4</v>
      </c>
      <c r="D1871" s="19">
        <v>288.41030000000001</v>
      </c>
      <c r="E1871" s="19">
        <v>290.4171</v>
      </c>
      <c r="F1871" s="19">
        <v>54.351999999999997</v>
      </c>
      <c r="G1871" s="20">
        <v>14134.615379999999</v>
      </c>
      <c r="H1871" s="19">
        <v>1</v>
      </c>
      <c r="I1871" s="19">
        <v>1</v>
      </c>
      <c r="J1871" s="19" t="s">
        <v>112</v>
      </c>
      <c r="M1871" s="10"/>
      <c r="N1871" s="10"/>
      <c r="X1871" s="19">
        <v>0.05</v>
      </c>
      <c r="Y1871" s="19">
        <v>1.06</v>
      </c>
      <c r="Z1871" s="19">
        <v>0.94099999999999995</v>
      </c>
      <c r="AA1871" s="19">
        <v>1.0029999999999999</v>
      </c>
      <c r="AB1871" s="22">
        <f t="shared" si="467"/>
        <v>1.0415000000000001</v>
      </c>
      <c r="AC1871" s="22">
        <f t="shared" si="468"/>
        <v>1.188833333333333</v>
      </c>
      <c r="AD1871" s="22">
        <f t="shared" si="469"/>
        <v>1.0611111111111111</v>
      </c>
      <c r="AE1871" s="22">
        <f t="shared" si="470"/>
        <v>0.87606897518575666</v>
      </c>
      <c r="AF1871" s="22">
        <f t="shared" si="471"/>
        <v>0.98151832460732991</v>
      </c>
      <c r="AG1871" s="22">
        <f t="shared" si="472"/>
        <v>-0.19088363346161444</v>
      </c>
      <c r="AH1871" s="22">
        <f t="shared" si="473"/>
        <v>-2.6912892327514128E-2</v>
      </c>
      <c r="AI1871" s="22">
        <f t="shared" si="474"/>
        <v>-1.5058836981627655</v>
      </c>
      <c r="AJ1871" s="22">
        <f t="shared" si="475"/>
        <v>-0.15518533045783345</v>
      </c>
      <c r="AK1871" s="22">
        <f t="shared" si="480"/>
        <v>0</v>
      </c>
      <c r="AL1871" s="22" t="str">
        <f t="shared" si="476"/>
        <v>Increase</v>
      </c>
      <c r="AM1871" s="24">
        <f t="shared" si="477"/>
        <v>3.1197249185897186E-2</v>
      </c>
      <c r="AN1871" s="24">
        <f t="shared" si="478"/>
        <v>0.69954340973788098</v>
      </c>
      <c r="AO1871" s="25">
        <v>1.1566000000000001</v>
      </c>
      <c r="AP1871" s="24">
        <f t="shared" si="479"/>
        <v>0.69954340973788098</v>
      </c>
      <c r="AQ1871" s="25">
        <v>0.91604399999999997</v>
      </c>
      <c r="AR1871" s="25">
        <v>0.93515800000000004</v>
      </c>
      <c r="AS1871" s="19">
        <v>3132</v>
      </c>
      <c r="AT1871" s="19">
        <v>1.089</v>
      </c>
      <c r="AU1871" s="19">
        <v>1.0209999999999999</v>
      </c>
      <c r="AV1871" s="19">
        <v>0.999</v>
      </c>
      <c r="AW1871" s="19">
        <v>1.262</v>
      </c>
      <c r="AX1871" s="19">
        <v>1.1779999999999999</v>
      </c>
      <c r="AY1871" s="19">
        <v>0.876</v>
      </c>
      <c r="AZ1871" s="19">
        <v>1.2110000000000001</v>
      </c>
      <c r="BA1871" s="19">
        <v>1.1559999999999999</v>
      </c>
      <c r="BB1871" s="19">
        <v>0.87</v>
      </c>
      <c r="BC1871" s="19">
        <v>1.073</v>
      </c>
      <c r="BD1871" s="19">
        <v>1.0269999999999999</v>
      </c>
      <c r="BE1871" s="19">
        <v>1.137</v>
      </c>
      <c r="BF1871" s="19">
        <v>1.0580000000000001</v>
      </c>
      <c r="BG1871" s="19">
        <v>1.117</v>
      </c>
      <c r="BH1871" s="19">
        <v>0.97499999999999998</v>
      </c>
      <c r="BI1871" s="19">
        <v>1.048</v>
      </c>
      <c r="BJ1871" s="19">
        <v>0.93300000000000005</v>
      </c>
      <c r="BK1871" s="19">
        <v>0.71699999999999997</v>
      </c>
      <c r="BL1871" s="19"/>
      <c r="BM1871" s="19">
        <v>1.407</v>
      </c>
      <c r="BN1871" s="19">
        <v>1.236</v>
      </c>
      <c r="BO1871" s="19">
        <v>1.234</v>
      </c>
      <c r="BP1871" s="19">
        <v>1.2230000000000001</v>
      </c>
      <c r="BQ1871" s="19">
        <v>1.593</v>
      </c>
      <c r="BR1871" s="19">
        <v>1.7010000000000001</v>
      </c>
      <c r="BS1871" s="19">
        <v>1.1719999999999999</v>
      </c>
      <c r="BT1871" s="19">
        <v>0.96499999999999997</v>
      </c>
      <c r="BU1871" s="19">
        <v>0.95899999999999996</v>
      </c>
      <c r="BV1871" s="19">
        <v>1.1759999999999999</v>
      </c>
      <c r="BW1871" s="19">
        <v>1.2569999999999999</v>
      </c>
      <c r="BX1871" s="19">
        <v>1.409</v>
      </c>
      <c r="BY1871" s="19">
        <v>0.83899999999999997</v>
      </c>
      <c r="BZ1871" s="19">
        <v>1.24</v>
      </c>
      <c r="CA1871" s="19">
        <v>1.0820000000000001</v>
      </c>
      <c r="CB1871" s="19">
        <v>0.77800000000000002</v>
      </c>
      <c r="CC1871" s="19">
        <v>1.1120000000000001</v>
      </c>
      <c r="CD1871" s="19">
        <v>1.016</v>
      </c>
      <c r="CE1871" s="19"/>
      <c r="CF1871" s="19">
        <v>0.92100000000000004</v>
      </c>
      <c r="CG1871" s="19">
        <v>1.1519999999999999</v>
      </c>
      <c r="CH1871" s="19">
        <v>0.96299999999999997</v>
      </c>
      <c r="CI1871" s="19">
        <v>1.127</v>
      </c>
      <c r="CJ1871" s="19">
        <v>1.05</v>
      </c>
      <c r="CK1871" s="19">
        <v>1.39</v>
      </c>
      <c r="CL1871" s="19">
        <v>1.141</v>
      </c>
      <c r="CM1871" s="19">
        <v>0.98399999999999999</v>
      </c>
      <c r="CN1871" s="19">
        <v>0.78200000000000003</v>
      </c>
      <c r="CO1871" s="19">
        <v>1.0629999999999999</v>
      </c>
      <c r="CP1871" s="19">
        <v>0.97199999999999998</v>
      </c>
      <c r="CQ1871" s="19">
        <v>1.1719999999999999</v>
      </c>
      <c r="CR1871" s="19">
        <v>1.333</v>
      </c>
      <c r="CS1871" s="19">
        <v>0.83</v>
      </c>
      <c r="CT1871" s="19">
        <v>1.0660000000000001</v>
      </c>
      <c r="CU1871" s="19">
        <v>0.83299999999999996</v>
      </c>
      <c r="CV1871" s="19">
        <v>1.0960000000000001</v>
      </c>
      <c r="CW1871" s="19">
        <v>1.2250000000000001</v>
      </c>
    </row>
    <row r="1872" spans="1:101" s="1" customFormat="1" ht="15" x14ac:dyDescent="0.2">
      <c r="A1872" s="19">
        <v>3133</v>
      </c>
      <c r="B1872" s="19">
        <v>610.9</v>
      </c>
      <c r="C1872" s="19">
        <v>1636.4</v>
      </c>
      <c r="D1872" s="19">
        <v>370.09780000000001</v>
      </c>
      <c r="E1872" s="19">
        <v>372.10430000000002</v>
      </c>
      <c r="F1872" s="19">
        <v>136.0395</v>
      </c>
      <c r="G1872" s="20">
        <v>7948.6666670000004</v>
      </c>
      <c r="H1872" s="19">
        <v>1</v>
      </c>
      <c r="I1872" s="19">
        <v>1</v>
      </c>
      <c r="J1872" s="19" t="s">
        <v>109</v>
      </c>
      <c r="M1872" s="10"/>
      <c r="N1872" s="10"/>
      <c r="U1872" s="21">
        <v>1</v>
      </c>
      <c r="V1872" s="21">
        <v>10</v>
      </c>
      <c r="W1872" s="21">
        <v>166</v>
      </c>
      <c r="X1872" s="19">
        <v>0.05</v>
      </c>
      <c r="Y1872" s="19">
        <v>0.81200000000000006</v>
      </c>
      <c r="Z1872" s="19">
        <v>0.70799999999999996</v>
      </c>
      <c r="AA1872" s="19">
        <v>0.90200000000000002</v>
      </c>
      <c r="AB1872" s="22">
        <f t="shared" si="467"/>
        <v>1.2281666666666666</v>
      </c>
      <c r="AC1872" s="22">
        <f t="shared" si="468"/>
        <v>0.81605555555555553</v>
      </c>
      <c r="AD1872" s="22">
        <f t="shared" si="469"/>
        <v>1.0927222222222222</v>
      </c>
      <c r="AE1872" s="22">
        <f t="shared" si="470"/>
        <v>1.5050037442984545</v>
      </c>
      <c r="AF1872" s="22">
        <f t="shared" si="471"/>
        <v>1.1239513955971325</v>
      </c>
      <c r="AG1872" s="22">
        <f t="shared" si="472"/>
        <v>0.58976707627008851</v>
      </c>
      <c r="AH1872" s="22">
        <f t="shared" si="473"/>
        <v>0.16857964868416681</v>
      </c>
      <c r="AI1872" s="22">
        <f t="shared" si="474"/>
        <v>-3.0792027112399381</v>
      </c>
      <c r="AJ1872" s="22">
        <f t="shared" si="475"/>
        <v>-0.36519234208530527</v>
      </c>
      <c r="AK1872" s="22">
        <f t="shared" si="480"/>
        <v>0</v>
      </c>
      <c r="AL1872" s="22" t="str">
        <f t="shared" si="476"/>
        <v>Lowering</v>
      </c>
      <c r="AM1872" s="24">
        <f t="shared" si="477"/>
        <v>8.3329214649131497E-4</v>
      </c>
      <c r="AN1872" s="24">
        <f t="shared" si="478"/>
        <v>0.43132800623919054</v>
      </c>
      <c r="AO1872" s="25">
        <v>1.6389199999999999</v>
      </c>
      <c r="AP1872" s="24">
        <f t="shared" si="479"/>
        <v>0.43132800623919054</v>
      </c>
      <c r="AQ1872" s="25">
        <v>0.51189700000000005</v>
      </c>
      <c r="AR1872" s="25">
        <v>0.65266299999999999</v>
      </c>
      <c r="AS1872" s="19">
        <v>3133</v>
      </c>
      <c r="AT1872" s="19">
        <v>1.04</v>
      </c>
      <c r="AU1872" s="19">
        <v>1.9850000000000001</v>
      </c>
      <c r="AV1872" s="19">
        <v>1.1140000000000001</v>
      </c>
      <c r="AW1872" s="19">
        <v>0.89100000000000001</v>
      </c>
      <c r="AX1872" s="19">
        <v>1.522</v>
      </c>
      <c r="AY1872" s="19">
        <v>0.96699999999999997</v>
      </c>
      <c r="AZ1872" s="19">
        <v>0.88100000000000001</v>
      </c>
      <c r="BA1872" s="19">
        <v>1.5169999999999999</v>
      </c>
      <c r="BB1872" s="19">
        <v>1.242</v>
      </c>
      <c r="BC1872" s="19">
        <v>1.722</v>
      </c>
      <c r="BD1872" s="19">
        <v>0.621</v>
      </c>
      <c r="BE1872" s="19">
        <v>1.3819999999999999</v>
      </c>
      <c r="BF1872" s="19">
        <v>2.0129999999999999</v>
      </c>
      <c r="BG1872" s="19">
        <v>0.86899999999999999</v>
      </c>
      <c r="BH1872" s="19">
        <v>0.90400000000000003</v>
      </c>
      <c r="BI1872" s="19">
        <v>1.3089999999999999</v>
      </c>
      <c r="BJ1872" s="19">
        <v>0.76500000000000001</v>
      </c>
      <c r="BK1872" s="19">
        <v>1.363</v>
      </c>
      <c r="BL1872" s="19"/>
      <c r="BM1872" s="19">
        <v>1.1779999999999999</v>
      </c>
      <c r="BN1872" s="19">
        <v>0.89300000000000002</v>
      </c>
      <c r="BO1872" s="19">
        <v>1.1579999999999999</v>
      </c>
      <c r="BP1872" s="19">
        <v>0.90800000000000003</v>
      </c>
      <c r="BQ1872" s="19">
        <v>0.998</v>
      </c>
      <c r="BR1872" s="19">
        <v>0.72199999999999998</v>
      </c>
      <c r="BS1872" s="19">
        <v>0.73299999999999998</v>
      </c>
      <c r="BT1872" s="19">
        <v>0.755</v>
      </c>
      <c r="BU1872" s="19">
        <v>0.51100000000000001</v>
      </c>
      <c r="BV1872" s="19">
        <v>0.60299999999999998</v>
      </c>
      <c r="BW1872" s="19">
        <v>0.873</v>
      </c>
      <c r="BX1872" s="19">
        <v>0.72799999999999998</v>
      </c>
      <c r="BY1872" s="19">
        <v>0.90900000000000003</v>
      </c>
      <c r="BZ1872" s="19">
        <v>1.1759999999999999</v>
      </c>
      <c r="CA1872" s="19">
        <v>0.77200000000000002</v>
      </c>
      <c r="CB1872" s="19">
        <v>0.47099999999999997</v>
      </c>
      <c r="CC1872" s="19">
        <v>0.81299999999999994</v>
      </c>
      <c r="CD1872" s="19">
        <v>0.48799999999999999</v>
      </c>
      <c r="CE1872" s="19"/>
      <c r="CF1872" s="19">
        <v>1.242</v>
      </c>
      <c r="CG1872" s="19">
        <v>2.0449999999999999</v>
      </c>
      <c r="CH1872" s="19">
        <v>0.746</v>
      </c>
      <c r="CI1872" s="19">
        <v>0.67200000000000004</v>
      </c>
      <c r="CJ1872" s="19">
        <v>0.57399999999999995</v>
      </c>
      <c r="CK1872" s="19">
        <v>1.228</v>
      </c>
      <c r="CL1872" s="19">
        <v>2.2770000000000001</v>
      </c>
      <c r="CM1872" s="19">
        <v>0.85699999999999998</v>
      </c>
      <c r="CN1872" s="19">
        <v>0.68100000000000005</v>
      </c>
      <c r="CO1872" s="19">
        <v>1.302</v>
      </c>
      <c r="CP1872" s="19">
        <v>1.222</v>
      </c>
      <c r="CQ1872" s="19">
        <v>0.45700000000000002</v>
      </c>
      <c r="CR1872" s="19">
        <v>0.91300000000000003</v>
      </c>
      <c r="CS1872" s="19">
        <v>0.749</v>
      </c>
      <c r="CT1872" s="19">
        <v>0.65900000000000003</v>
      </c>
      <c r="CU1872" s="19">
        <v>2.4609999999999999</v>
      </c>
      <c r="CV1872" s="19">
        <v>0.84899999999999998</v>
      </c>
      <c r="CW1872" s="19">
        <v>0.73499999999999999</v>
      </c>
    </row>
    <row r="1873" spans="1:101" s="1" customFormat="1" ht="15" x14ac:dyDescent="0.2">
      <c r="A1873" s="19">
        <v>3134</v>
      </c>
      <c r="B1873" s="19">
        <v>610.9</v>
      </c>
      <c r="C1873" s="19">
        <v>1638.3</v>
      </c>
      <c r="D1873" s="19">
        <v>306.07870000000003</v>
      </c>
      <c r="E1873" s="19">
        <v>308.08519999999999</v>
      </c>
      <c r="F1873" s="19">
        <v>144.04069999999999</v>
      </c>
      <c r="G1873" s="20">
        <v>5614.7058820000002</v>
      </c>
      <c r="H1873" s="19">
        <v>2</v>
      </c>
      <c r="I1873" s="19">
        <v>2</v>
      </c>
      <c r="J1873" s="19" t="s">
        <v>117</v>
      </c>
      <c r="M1873" s="10"/>
      <c r="N1873" s="10"/>
      <c r="U1873" s="21">
        <v>0</v>
      </c>
      <c r="V1873" s="21">
        <v>0</v>
      </c>
      <c r="W1873" s="21">
        <v>2</v>
      </c>
      <c r="X1873" s="19">
        <v>0.05</v>
      </c>
      <c r="Y1873" s="19">
        <v>0.85599999999999998</v>
      </c>
      <c r="Z1873" s="19">
        <v>0.93600000000000005</v>
      </c>
      <c r="AA1873" s="19">
        <v>0.92</v>
      </c>
      <c r="AB1873" s="22">
        <f t="shared" si="467"/>
        <v>0.91288888888888886</v>
      </c>
      <c r="AC1873" s="22">
        <f t="shared" si="468"/>
        <v>1.0649999999999997</v>
      </c>
      <c r="AD1873" s="22">
        <f t="shared" si="469"/>
        <v>0.89122222222222236</v>
      </c>
      <c r="AE1873" s="22">
        <f t="shared" si="470"/>
        <v>0.85717266562337002</v>
      </c>
      <c r="AF1873" s="22">
        <f t="shared" si="471"/>
        <v>1.0243111831442462</v>
      </c>
      <c r="AG1873" s="22">
        <f t="shared" si="472"/>
        <v>-0.2223422502373176</v>
      </c>
      <c r="AH1873" s="22">
        <f t="shared" si="473"/>
        <v>3.4654069027684802E-2</v>
      </c>
      <c r="AI1873" s="22">
        <f t="shared" si="474"/>
        <v>-2.1339301422917427</v>
      </c>
      <c r="AJ1873" s="22">
        <f t="shared" si="475"/>
        <v>-0.16283616027760264</v>
      </c>
      <c r="AK1873" s="22">
        <f t="shared" si="480"/>
        <v>0</v>
      </c>
      <c r="AL1873" s="22" t="str">
        <f t="shared" si="476"/>
        <v>Increase</v>
      </c>
      <c r="AM1873" s="24">
        <f t="shared" si="477"/>
        <v>7.3463202665251647E-3</v>
      </c>
      <c r="AN1873" s="24">
        <f t="shared" si="478"/>
        <v>0.68732768884990647</v>
      </c>
      <c r="AO1873" s="25">
        <v>1.30985</v>
      </c>
      <c r="AP1873" s="24">
        <f t="shared" si="479"/>
        <v>0.68732768884990647</v>
      </c>
      <c r="AQ1873" s="25">
        <v>1.0317099999999999</v>
      </c>
      <c r="AR1873" s="25">
        <v>1.0023899999999999</v>
      </c>
      <c r="AS1873" s="19">
        <v>3134</v>
      </c>
      <c r="AT1873" s="19">
        <v>1.0249999999999999</v>
      </c>
      <c r="AU1873" s="19">
        <v>1.0449999999999999</v>
      </c>
      <c r="AV1873" s="19">
        <v>0.72899999999999998</v>
      </c>
      <c r="AW1873" s="19">
        <v>1.018</v>
      </c>
      <c r="AX1873" s="19">
        <v>0.97799999999999998</v>
      </c>
      <c r="AY1873" s="19">
        <v>0.78200000000000003</v>
      </c>
      <c r="AZ1873" s="19">
        <v>0.95599999999999996</v>
      </c>
      <c r="BA1873" s="19">
        <v>0.97499999999999998</v>
      </c>
      <c r="BB1873" s="19">
        <v>0.69899999999999995</v>
      </c>
      <c r="BC1873" s="19">
        <v>0.92</v>
      </c>
      <c r="BD1873" s="19">
        <v>0.76400000000000001</v>
      </c>
      <c r="BE1873" s="19">
        <v>0.94199999999999995</v>
      </c>
      <c r="BF1873" s="19">
        <v>0.92700000000000005</v>
      </c>
      <c r="BG1873" s="19">
        <v>0.91400000000000003</v>
      </c>
      <c r="BH1873" s="19">
        <v>0.81699999999999995</v>
      </c>
      <c r="BI1873" s="19">
        <v>0.84799999999999998</v>
      </c>
      <c r="BJ1873" s="19">
        <v>1.288</v>
      </c>
      <c r="BK1873" s="19">
        <v>0.80500000000000005</v>
      </c>
      <c r="BL1873" s="19"/>
      <c r="BM1873" s="19">
        <v>1.3580000000000001</v>
      </c>
      <c r="BN1873" s="19">
        <v>1.0509999999999999</v>
      </c>
      <c r="BO1873" s="19">
        <v>0.83899999999999997</v>
      </c>
      <c r="BP1873" s="19">
        <v>1.0760000000000001</v>
      </c>
      <c r="BQ1873" s="19">
        <v>1.3069999999999999</v>
      </c>
      <c r="BR1873" s="19">
        <v>1.4179999999999999</v>
      </c>
      <c r="BS1873" s="19">
        <v>0.90900000000000003</v>
      </c>
      <c r="BT1873" s="19">
        <v>0.92800000000000005</v>
      </c>
      <c r="BU1873" s="19">
        <v>0.95199999999999996</v>
      </c>
      <c r="BV1873" s="19">
        <v>0.96099999999999997</v>
      </c>
      <c r="BW1873" s="19">
        <v>0.85599999999999998</v>
      </c>
      <c r="BX1873" s="19">
        <v>1.1970000000000001</v>
      </c>
      <c r="BY1873" s="19">
        <v>1.1539999999999999</v>
      </c>
      <c r="BZ1873" s="19">
        <v>1.1259999999999999</v>
      </c>
      <c r="CA1873" s="19">
        <v>1.149</v>
      </c>
      <c r="CB1873" s="19">
        <v>0.82199999999999995</v>
      </c>
      <c r="CC1873" s="19">
        <v>1.0509999999999999</v>
      </c>
      <c r="CD1873" s="19">
        <v>1.016</v>
      </c>
      <c r="CE1873" s="19"/>
      <c r="CF1873" s="19">
        <v>0.72199999999999998</v>
      </c>
      <c r="CG1873" s="19">
        <v>0.79</v>
      </c>
      <c r="CH1873" s="19">
        <v>0.94299999999999995</v>
      </c>
      <c r="CI1873" s="19">
        <v>1.258</v>
      </c>
      <c r="CJ1873" s="19">
        <v>1.097</v>
      </c>
      <c r="CK1873" s="19">
        <v>1.2190000000000001</v>
      </c>
      <c r="CL1873" s="19">
        <v>0.77100000000000002</v>
      </c>
      <c r="CM1873" s="19">
        <v>0.86899999999999999</v>
      </c>
      <c r="CN1873" s="19">
        <v>0.72399999999999998</v>
      </c>
      <c r="CO1873" s="19">
        <v>0.81200000000000006</v>
      </c>
      <c r="CP1873" s="19">
        <v>0.82799999999999996</v>
      </c>
      <c r="CQ1873" s="19">
        <v>0.65300000000000002</v>
      </c>
      <c r="CR1873" s="19">
        <v>0.84599999999999997</v>
      </c>
      <c r="CS1873" s="19">
        <v>1.0640000000000001</v>
      </c>
      <c r="CT1873" s="19">
        <v>0.88200000000000001</v>
      </c>
      <c r="CU1873" s="19">
        <v>0.66200000000000003</v>
      </c>
      <c r="CV1873" s="19">
        <v>0.89300000000000002</v>
      </c>
      <c r="CW1873" s="19">
        <v>1.0089999999999999</v>
      </c>
    </row>
    <row r="1874" spans="1:101" s="1" customFormat="1" ht="15" x14ac:dyDescent="0.2">
      <c r="A1874" s="19">
        <v>3141</v>
      </c>
      <c r="B1874" s="19">
        <v>613.4</v>
      </c>
      <c r="C1874" s="19">
        <v>1641.3</v>
      </c>
      <c r="D1874" s="19">
        <v>467.23910000000001</v>
      </c>
      <c r="E1874" s="19">
        <v>469.2457</v>
      </c>
      <c r="F1874" s="19">
        <v>233.1808</v>
      </c>
      <c r="G1874" s="20">
        <v>4737</v>
      </c>
      <c r="H1874" s="19">
        <v>1</v>
      </c>
      <c r="I1874" s="19">
        <v>1</v>
      </c>
      <c r="J1874" s="19" t="s">
        <v>117</v>
      </c>
      <c r="M1874" s="10"/>
      <c r="N1874" s="10"/>
      <c r="U1874" s="21">
        <v>0</v>
      </c>
      <c r="V1874" s="21">
        <v>0</v>
      </c>
      <c r="W1874" s="21">
        <v>5</v>
      </c>
      <c r="X1874" s="19">
        <v>0.05</v>
      </c>
      <c r="Y1874" s="19">
        <v>1.5820000000000001</v>
      </c>
      <c r="Z1874" s="19">
        <v>1.7290000000000001</v>
      </c>
      <c r="AA1874" s="19">
        <v>1.5</v>
      </c>
      <c r="AB1874" s="22">
        <f t="shared" si="467"/>
        <v>1.3447777777777778</v>
      </c>
      <c r="AC1874" s="22">
        <f t="shared" si="468"/>
        <v>1.329</v>
      </c>
      <c r="AD1874" s="22">
        <f t="shared" si="469"/>
        <v>1.2112222222222222</v>
      </c>
      <c r="AE1874" s="22">
        <f t="shared" si="470"/>
        <v>1.0118719170637906</v>
      </c>
      <c r="AF1874" s="22">
        <f t="shared" si="471"/>
        <v>1.1102651132923587</v>
      </c>
      <c r="AG1874" s="22">
        <f t="shared" si="472"/>
        <v>1.7026684981399014E-2</v>
      </c>
      <c r="AH1874" s="22">
        <f t="shared" si="473"/>
        <v>0.15090420987610065</v>
      </c>
      <c r="AI1874" s="22">
        <f t="shared" si="474"/>
        <v>-7.1779190109224317E-2</v>
      </c>
      <c r="AJ1874" s="22">
        <f t="shared" si="475"/>
        <v>-0.84492159368306641</v>
      </c>
      <c r="AK1874" s="22">
        <f t="shared" si="480"/>
        <v>0</v>
      </c>
      <c r="AL1874" s="22" t="str">
        <f t="shared" si="476"/>
        <v>Lowering</v>
      </c>
      <c r="AM1874" s="24">
        <f t="shared" si="477"/>
        <v>0.84765828251803277</v>
      </c>
      <c r="AN1874" s="24">
        <f t="shared" si="478"/>
        <v>0.14291519503370051</v>
      </c>
      <c r="AO1874" s="25">
        <v>0.24429600000000001</v>
      </c>
      <c r="AP1874" s="24">
        <f t="shared" si="479"/>
        <v>0.14291519503370051</v>
      </c>
      <c r="AQ1874" s="25">
        <v>0.86893100000000001</v>
      </c>
      <c r="AR1874" s="25">
        <v>0.90276100000000004</v>
      </c>
      <c r="AS1874" s="19">
        <v>3141</v>
      </c>
      <c r="AT1874" s="19">
        <v>1.0469999999999999</v>
      </c>
      <c r="AU1874" s="19">
        <v>1.1299999999999999</v>
      </c>
      <c r="AV1874" s="19">
        <v>1.022</v>
      </c>
      <c r="AW1874" s="19">
        <v>1.26</v>
      </c>
      <c r="AX1874" s="19">
        <v>1.333</v>
      </c>
      <c r="AY1874" s="19">
        <v>1.157</v>
      </c>
      <c r="AZ1874" s="19">
        <v>1.1930000000000001</v>
      </c>
      <c r="BA1874" s="19">
        <v>1.1679999999999999</v>
      </c>
      <c r="BB1874" s="19">
        <v>1.357</v>
      </c>
      <c r="BC1874" s="19">
        <v>1.2410000000000001</v>
      </c>
      <c r="BD1874" s="19">
        <v>1.6160000000000001</v>
      </c>
      <c r="BE1874" s="19">
        <v>1.6240000000000001</v>
      </c>
      <c r="BF1874" s="19">
        <v>1.194</v>
      </c>
      <c r="BG1874" s="19">
        <v>1.323</v>
      </c>
      <c r="BH1874" s="19">
        <v>1.823</v>
      </c>
      <c r="BI1874" s="19">
        <v>1.4339999999999999</v>
      </c>
      <c r="BJ1874" s="19">
        <v>2.056</v>
      </c>
      <c r="BK1874" s="19">
        <v>1.228</v>
      </c>
      <c r="BL1874" s="19"/>
      <c r="BM1874" s="19">
        <v>1.381</v>
      </c>
      <c r="BN1874" s="19">
        <v>1.4350000000000001</v>
      </c>
      <c r="BO1874" s="19">
        <v>1.401</v>
      </c>
      <c r="BP1874" s="19">
        <v>1.4259999999999999</v>
      </c>
      <c r="BQ1874" s="19">
        <v>0.82699999999999996</v>
      </c>
      <c r="BR1874" s="19">
        <v>1.036</v>
      </c>
      <c r="BS1874" s="19">
        <v>1.32</v>
      </c>
      <c r="BT1874" s="19">
        <v>1.04</v>
      </c>
      <c r="BU1874" s="19">
        <v>1.536</v>
      </c>
      <c r="BV1874" s="19">
        <v>1.2110000000000001</v>
      </c>
      <c r="BW1874" s="19">
        <v>1.319</v>
      </c>
      <c r="BX1874" s="19">
        <v>1.202</v>
      </c>
      <c r="BY1874" s="19">
        <v>1.6910000000000001</v>
      </c>
      <c r="BZ1874" s="19">
        <v>1.353</v>
      </c>
      <c r="CA1874" s="19">
        <v>1.546</v>
      </c>
      <c r="CB1874" s="19">
        <v>1.39</v>
      </c>
      <c r="CC1874" s="19">
        <v>1.2689999999999999</v>
      </c>
      <c r="CD1874" s="19">
        <v>1.5389999999999999</v>
      </c>
      <c r="CE1874" s="19"/>
      <c r="CF1874" s="19">
        <v>1.2649999999999999</v>
      </c>
      <c r="CG1874" s="19">
        <v>0.72</v>
      </c>
      <c r="CH1874" s="19">
        <v>0.95199999999999996</v>
      </c>
      <c r="CI1874" s="19">
        <v>0.9</v>
      </c>
      <c r="CJ1874" s="19">
        <v>0.92200000000000004</v>
      </c>
      <c r="CK1874" s="19">
        <v>1.0129999999999999</v>
      </c>
      <c r="CL1874" s="19">
        <v>1.1870000000000001</v>
      </c>
      <c r="CM1874" s="19">
        <v>1.4610000000000001</v>
      </c>
      <c r="CN1874" s="19">
        <v>1.6950000000000001</v>
      </c>
      <c r="CO1874" s="19">
        <v>1.167</v>
      </c>
      <c r="CP1874" s="19">
        <v>1.4810000000000001</v>
      </c>
      <c r="CQ1874" s="19">
        <v>1.3520000000000001</v>
      </c>
      <c r="CR1874" s="19">
        <v>1.6160000000000001</v>
      </c>
      <c r="CS1874" s="19">
        <v>1.2230000000000001</v>
      </c>
      <c r="CT1874" s="19">
        <v>1.335</v>
      </c>
      <c r="CU1874" s="19">
        <v>1.3360000000000001</v>
      </c>
      <c r="CV1874" s="19">
        <v>1.0660000000000001</v>
      </c>
      <c r="CW1874" s="19">
        <v>1.111</v>
      </c>
    </row>
    <row r="1875" spans="1:101" s="1" customFormat="1" ht="15" x14ac:dyDescent="0.2">
      <c r="A1875" s="19">
        <v>3143</v>
      </c>
      <c r="B1875" s="19">
        <v>614</v>
      </c>
      <c r="C1875" s="19">
        <v>1642.4</v>
      </c>
      <c r="D1875" s="19">
        <v>314.58190000000002</v>
      </c>
      <c r="E1875" s="19">
        <v>316.58859999999999</v>
      </c>
      <c r="F1875" s="19">
        <v>161.0472</v>
      </c>
      <c r="G1875" s="20">
        <v>46565.543859999998</v>
      </c>
      <c r="H1875" s="19">
        <v>2</v>
      </c>
      <c r="I1875" s="19">
        <v>2</v>
      </c>
      <c r="J1875" s="19" t="s">
        <v>109</v>
      </c>
      <c r="M1875" s="10"/>
      <c r="N1875" s="10"/>
      <c r="U1875" s="21">
        <v>3</v>
      </c>
      <c r="V1875" s="21">
        <v>14</v>
      </c>
      <c r="W1875" s="21">
        <v>167</v>
      </c>
      <c r="X1875" s="19">
        <v>0.05</v>
      </c>
      <c r="Y1875" s="19">
        <v>0.45</v>
      </c>
      <c r="Z1875" s="19">
        <v>0.44400000000000001</v>
      </c>
      <c r="AA1875" s="19">
        <v>0.50600000000000001</v>
      </c>
      <c r="AB1875" s="22">
        <f t="shared" si="467"/>
        <v>0.49394444444444446</v>
      </c>
      <c r="AC1875" s="22">
        <f t="shared" si="468"/>
        <v>0.52455555555555555</v>
      </c>
      <c r="AD1875" s="22">
        <f t="shared" si="469"/>
        <v>0.41500000000000009</v>
      </c>
      <c r="AE1875" s="22">
        <f t="shared" si="470"/>
        <v>0.94164371955094262</v>
      </c>
      <c r="AF1875" s="22">
        <f t="shared" si="471"/>
        <v>1.1902275769745647</v>
      </c>
      <c r="AG1875" s="22">
        <f t="shared" si="472"/>
        <v>-8.6746790106712393E-2</v>
      </c>
      <c r="AH1875" s="22">
        <f t="shared" si="473"/>
        <v>0.25123744982068108</v>
      </c>
      <c r="AI1875" s="22">
        <f t="shared" si="474"/>
        <v>-0.36844409971160702</v>
      </c>
      <c r="AJ1875" s="22">
        <f t="shared" si="475"/>
        <v>-1.8646169130642061</v>
      </c>
      <c r="AK1875" s="22">
        <f t="shared" si="480"/>
        <v>0</v>
      </c>
      <c r="AL1875" s="22" t="str">
        <f t="shared" si="476"/>
        <v>Increase</v>
      </c>
      <c r="AM1875" s="24">
        <f t="shared" si="477"/>
        <v>0.42811052035870212</v>
      </c>
      <c r="AN1875" s="24">
        <f t="shared" si="478"/>
        <v>1.365787353128912E-2</v>
      </c>
      <c r="AO1875" s="25">
        <v>0.59366399999999997</v>
      </c>
      <c r="AP1875" s="24">
        <f t="shared" si="479"/>
        <v>1.365787353128912E-2</v>
      </c>
      <c r="AQ1875" s="25">
        <v>1.37304</v>
      </c>
      <c r="AR1875" s="25">
        <v>1.24501</v>
      </c>
      <c r="AS1875" s="19">
        <v>3143</v>
      </c>
      <c r="AT1875" s="19">
        <v>0.80600000000000005</v>
      </c>
      <c r="AU1875" s="19">
        <v>0.52700000000000002</v>
      </c>
      <c r="AV1875" s="19">
        <v>0.52500000000000002</v>
      </c>
      <c r="AW1875" s="19">
        <v>0.45400000000000001</v>
      </c>
      <c r="AX1875" s="19">
        <v>0.438</v>
      </c>
      <c r="AY1875" s="19">
        <v>0.47399999999999998</v>
      </c>
      <c r="AZ1875" s="19">
        <v>0.40300000000000002</v>
      </c>
      <c r="BA1875" s="19">
        <v>0.43</v>
      </c>
      <c r="BB1875" s="19">
        <v>0.41199999999999998</v>
      </c>
      <c r="BC1875" s="19">
        <v>0.51300000000000001</v>
      </c>
      <c r="BD1875" s="19">
        <v>0.38900000000000001</v>
      </c>
      <c r="BE1875" s="19">
        <v>0.56499999999999995</v>
      </c>
      <c r="BF1875" s="19">
        <v>0.44400000000000001</v>
      </c>
      <c r="BG1875" s="19">
        <v>0.68</v>
      </c>
      <c r="BH1875" s="19">
        <v>0.40200000000000002</v>
      </c>
      <c r="BI1875" s="19">
        <v>0.44700000000000001</v>
      </c>
      <c r="BJ1875" s="19">
        <v>0.42399999999999999</v>
      </c>
      <c r="BK1875" s="19">
        <v>0.55800000000000005</v>
      </c>
      <c r="BL1875" s="19"/>
      <c r="BM1875" s="19">
        <v>0.52300000000000002</v>
      </c>
      <c r="BN1875" s="19">
        <v>0.49199999999999999</v>
      </c>
      <c r="BO1875" s="19">
        <v>0.71899999999999997</v>
      </c>
      <c r="BP1875" s="19">
        <v>0.38600000000000001</v>
      </c>
      <c r="BQ1875" s="19">
        <v>0.45900000000000002</v>
      </c>
      <c r="BR1875" s="19">
        <v>0.33600000000000002</v>
      </c>
      <c r="BS1875" s="19">
        <v>0.437</v>
      </c>
      <c r="BT1875" s="19">
        <v>0.54900000000000004</v>
      </c>
      <c r="BU1875" s="19">
        <v>0.47199999999999998</v>
      </c>
      <c r="BV1875" s="19">
        <v>0.59499999999999997</v>
      </c>
      <c r="BW1875" s="19">
        <v>0.373</v>
      </c>
      <c r="BX1875" s="19">
        <v>0.40100000000000002</v>
      </c>
      <c r="BY1875" s="19">
        <v>0.72099999999999997</v>
      </c>
      <c r="BZ1875" s="19">
        <v>0.59599999999999997</v>
      </c>
      <c r="CA1875" s="19">
        <v>0.54400000000000004</v>
      </c>
      <c r="CB1875" s="19">
        <v>0.73</v>
      </c>
      <c r="CC1875" s="19">
        <v>0.48899999999999999</v>
      </c>
      <c r="CD1875" s="19">
        <v>0.62</v>
      </c>
      <c r="CE1875" s="19"/>
      <c r="CF1875" s="19">
        <v>0.45600000000000002</v>
      </c>
      <c r="CG1875" s="19">
        <v>0.316</v>
      </c>
      <c r="CH1875" s="19">
        <v>0.58499999999999996</v>
      </c>
      <c r="CI1875" s="19">
        <v>0.379</v>
      </c>
      <c r="CJ1875" s="19">
        <v>0.39700000000000002</v>
      </c>
      <c r="CK1875" s="19">
        <v>0.38600000000000001</v>
      </c>
      <c r="CL1875" s="19">
        <v>0.38200000000000001</v>
      </c>
      <c r="CM1875" s="19">
        <v>0.33700000000000002</v>
      </c>
      <c r="CN1875" s="19">
        <v>0.309</v>
      </c>
      <c r="CO1875" s="19">
        <v>0.46800000000000003</v>
      </c>
      <c r="CP1875" s="19">
        <v>0.442</v>
      </c>
      <c r="CQ1875" s="19">
        <v>0.39200000000000002</v>
      </c>
      <c r="CR1875" s="19">
        <v>0.47199999999999998</v>
      </c>
      <c r="CS1875" s="19">
        <v>0.40899999999999997</v>
      </c>
      <c r="CT1875" s="19">
        <v>0.46200000000000002</v>
      </c>
      <c r="CU1875" s="19">
        <v>0.48799999999999999</v>
      </c>
      <c r="CV1875" s="19">
        <v>0.43099999999999999</v>
      </c>
      <c r="CW1875" s="19">
        <v>0.35899999999999999</v>
      </c>
    </row>
    <row r="1876" spans="1:101" s="1" customFormat="1" ht="15" x14ac:dyDescent="0.2">
      <c r="A1876" s="19">
        <v>3144</v>
      </c>
      <c r="B1876" s="19">
        <v>614.79999999999995</v>
      </c>
      <c r="C1876" s="19">
        <v>1645.1</v>
      </c>
      <c r="D1876" s="19">
        <v>370.10410000000002</v>
      </c>
      <c r="E1876" s="19">
        <v>372.11070000000001</v>
      </c>
      <c r="F1876" s="19">
        <v>272.09160000000003</v>
      </c>
      <c r="G1876" s="20">
        <v>4643</v>
      </c>
      <c r="H1876" s="19">
        <v>2</v>
      </c>
      <c r="I1876" s="19">
        <v>2</v>
      </c>
      <c r="J1876" s="19" t="s">
        <v>103</v>
      </c>
      <c r="M1876" s="10"/>
      <c r="N1876" s="10"/>
      <c r="U1876" s="21">
        <v>0</v>
      </c>
      <c r="V1876" s="21">
        <v>7</v>
      </c>
      <c r="W1876" s="21">
        <v>282</v>
      </c>
      <c r="X1876" s="19">
        <v>0</v>
      </c>
      <c r="Y1876" s="19">
        <v>1.1559999999999999</v>
      </c>
      <c r="Z1876" s="19">
        <v>1.2549999999999999</v>
      </c>
      <c r="AA1876" s="19">
        <v>1.127</v>
      </c>
      <c r="AB1876" s="22">
        <f t="shared" si="467"/>
        <v>1.2767222222222221</v>
      </c>
      <c r="AC1876" s="22">
        <f t="shared" si="468"/>
        <v>1.300111111111111</v>
      </c>
      <c r="AD1876" s="22">
        <f t="shared" si="469"/>
        <v>1.0902777777777777</v>
      </c>
      <c r="AE1876" s="22">
        <f t="shared" si="470"/>
        <v>0.98201008460815309</v>
      </c>
      <c r="AF1876" s="22">
        <f t="shared" si="471"/>
        <v>1.1710063694267516</v>
      </c>
      <c r="AG1876" s="22">
        <f t="shared" si="472"/>
        <v>-2.6190254726755458E-2</v>
      </c>
      <c r="AH1876" s="22">
        <f t="shared" si="473"/>
        <v>0.22774892307687075</v>
      </c>
      <c r="AI1876" s="22">
        <f t="shared" si="474"/>
        <v>-9.4639220478418842E-2</v>
      </c>
      <c r="AJ1876" s="22">
        <f t="shared" si="475"/>
        <v>-1.9109125737507688</v>
      </c>
      <c r="AK1876" s="22">
        <f t="shared" si="480"/>
        <v>0</v>
      </c>
      <c r="AL1876" s="22" t="str">
        <f t="shared" si="476"/>
        <v>Increase</v>
      </c>
      <c r="AM1876" s="24">
        <f t="shared" si="477"/>
        <v>0.80419390919946632</v>
      </c>
      <c r="AN1876" s="24">
        <f t="shared" si="478"/>
        <v>1.2276863473767123E-2</v>
      </c>
      <c r="AO1876" s="25">
        <v>0.55789800000000001</v>
      </c>
      <c r="AP1876" s="24">
        <f t="shared" si="479"/>
        <v>1.2276863473767123E-2</v>
      </c>
      <c r="AQ1876" s="25">
        <v>1.3091699999999999</v>
      </c>
      <c r="AR1876" s="25">
        <v>1.1724000000000001</v>
      </c>
      <c r="AS1876" s="19">
        <v>3144</v>
      </c>
      <c r="AT1876" s="19">
        <v>1.6679999999999999</v>
      </c>
      <c r="AU1876" s="19">
        <v>1.4139999999999999</v>
      </c>
      <c r="AV1876" s="19">
        <v>1.4590000000000001</v>
      </c>
      <c r="AW1876" s="19">
        <v>1.55</v>
      </c>
      <c r="AX1876" s="19">
        <v>1.6419999999999999</v>
      </c>
      <c r="AY1876" s="19">
        <v>1.127</v>
      </c>
      <c r="AZ1876" s="19">
        <v>1.2470000000000001</v>
      </c>
      <c r="BA1876" s="19">
        <v>1.3879999999999999</v>
      </c>
      <c r="BB1876" s="19">
        <v>1.121</v>
      </c>
      <c r="BC1876" s="19">
        <v>1.323</v>
      </c>
      <c r="BD1876" s="19">
        <v>1.2689999999999999</v>
      </c>
      <c r="BE1876" s="19">
        <v>1.458</v>
      </c>
      <c r="BF1876" s="19">
        <v>1.0469999999999999</v>
      </c>
      <c r="BG1876" s="19">
        <v>1.08</v>
      </c>
      <c r="BH1876" s="19">
        <v>0.77200000000000002</v>
      </c>
      <c r="BI1876" s="19">
        <v>1.133</v>
      </c>
      <c r="BJ1876" s="19">
        <v>0.91300000000000003</v>
      </c>
      <c r="BK1876" s="19">
        <v>1.37</v>
      </c>
      <c r="BL1876" s="19"/>
      <c r="BM1876" s="19">
        <v>1.8280000000000001</v>
      </c>
      <c r="BN1876" s="19">
        <v>1.5329999999999999</v>
      </c>
      <c r="BO1876" s="19">
        <v>1.5069999999999999</v>
      </c>
      <c r="BP1876" s="19">
        <v>1.2789999999999999</v>
      </c>
      <c r="BQ1876" s="19">
        <v>1.0089999999999999</v>
      </c>
      <c r="BR1876" s="19">
        <v>0.75</v>
      </c>
      <c r="BS1876" s="19">
        <v>1.44</v>
      </c>
      <c r="BT1876" s="19">
        <v>1.593</v>
      </c>
      <c r="BU1876" s="19">
        <v>1.0169999999999999</v>
      </c>
      <c r="BV1876" s="19">
        <v>1.3120000000000001</v>
      </c>
      <c r="BW1876" s="19">
        <v>0.92600000000000005</v>
      </c>
      <c r="BX1876" s="19">
        <v>0.95099999999999996</v>
      </c>
      <c r="BY1876" s="19">
        <v>1.6879999999999999</v>
      </c>
      <c r="BZ1876" s="19">
        <v>1.2689999999999999</v>
      </c>
      <c r="CA1876" s="19">
        <v>1.0449999999999999</v>
      </c>
      <c r="CB1876" s="19">
        <v>1.6870000000000001</v>
      </c>
      <c r="CC1876" s="19">
        <v>1.0780000000000001</v>
      </c>
      <c r="CD1876" s="19">
        <v>1.49</v>
      </c>
      <c r="CE1876" s="19"/>
      <c r="CF1876" s="19">
        <v>1.64</v>
      </c>
      <c r="CG1876" s="19">
        <v>1.0740000000000001</v>
      </c>
      <c r="CH1876" s="19">
        <v>1.1020000000000001</v>
      </c>
      <c r="CI1876" s="19">
        <v>1.0069999999999999</v>
      </c>
      <c r="CJ1876" s="19">
        <v>0.90500000000000003</v>
      </c>
      <c r="CK1876" s="19">
        <v>1.1539999999999999</v>
      </c>
      <c r="CL1876" s="19">
        <v>1.2969999999999999</v>
      </c>
      <c r="CM1876" s="19">
        <v>0.97799999999999998</v>
      </c>
      <c r="CN1876" s="19">
        <v>1.022</v>
      </c>
      <c r="CO1876" s="19">
        <v>1.077</v>
      </c>
      <c r="CP1876" s="19">
        <v>1.125</v>
      </c>
      <c r="CQ1876" s="19">
        <v>0.97299999999999998</v>
      </c>
      <c r="CR1876" s="19">
        <v>1.0009999999999999</v>
      </c>
      <c r="CS1876" s="19">
        <v>0.91600000000000004</v>
      </c>
      <c r="CT1876" s="19">
        <v>0.97499999999999998</v>
      </c>
      <c r="CU1876" s="19">
        <v>1.177</v>
      </c>
      <c r="CV1876" s="19">
        <v>1.087</v>
      </c>
      <c r="CW1876" s="19">
        <v>1.115</v>
      </c>
    </row>
    <row r="1877" spans="1:101" s="1" customFormat="1" ht="15" x14ac:dyDescent="0.2">
      <c r="A1877" s="19">
        <v>3148</v>
      </c>
      <c r="B1877" s="19">
        <v>617</v>
      </c>
      <c r="C1877" s="19">
        <v>1647.9</v>
      </c>
      <c r="D1877" s="19">
        <v>583.10609999999997</v>
      </c>
      <c r="E1877" s="19">
        <v>587.11900000000003</v>
      </c>
      <c r="F1877" s="19">
        <v>115.99679999999999</v>
      </c>
      <c r="G1877" s="20">
        <v>4625.75</v>
      </c>
      <c r="H1877" s="19">
        <v>1</v>
      </c>
      <c r="I1877" s="19">
        <v>2</v>
      </c>
      <c r="J1877" s="19" t="s">
        <v>117</v>
      </c>
      <c r="M1877" s="10"/>
      <c r="N1877" s="10"/>
      <c r="U1877" s="21">
        <v>0</v>
      </c>
      <c r="V1877" s="21">
        <v>0</v>
      </c>
      <c r="W1877" s="21">
        <v>15</v>
      </c>
      <c r="X1877" s="19">
        <v>0.05</v>
      </c>
      <c r="Y1877" s="19">
        <v>0.85199999999999998</v>
      </c>
      <c r="Z1877" s="19">
        <v>0.92700000000000005</v>
      </c>
      <c r="AA1877" s="19">
        <v>0.79500000000000004</v>
      </c>
      <c r="AB1877" s="22">
        <f t="shared" si="467"/>
        <v>1.0302222222222222</v>
      </c>
      <c r="AC1877" s="22">
        <f t="shared" si="468"/>
        <v>0.79455555555555546</v>
      </c>
      <c r="AD1877" s="22">
        <f t="shared" si="469"/>
        <v>0.82744444444444454</v>
      </c>
      <c r="AE1877" s="22">
        <f t="shared" si="470"/>
        <v>1.2966018738637954</v>
      </c>
      <c r="AF1877" s="22">
        <f t="shared" si="471"/>
        <v>1.2450651268967368</v>
      </c>
      <c r="AG1877" s="22">
        <f t="shared" si="472"/>
        <v>0.37473556303202499</v>
      </c>
      <c r="AH1877" s="22">
        <f t="shared" si="473"/>
        <v>0.31622120879417753</v>
      </c>
      <c r="AI1877" s="22">
        <f t="shared" si="474"/>
        <v>-3.0936818588959905</v>
      </c>
      <c r="AJ1877" s="22">
        <f t="shared" si="475"/>
        <v>-2.223761634245113</v>
      </c>
      <c r="AK1877" s="22">
        <f t="shared" si="480"/>
        <v>0</v>
      </c>
      <c r="AL1877" s="22" t="str">
        <f t="shared" si="476"/>
        <v>Lowering</v>
      </c>
      <c r="AM1877" s="24">
        <f t="shared" si="477"/>
        <v>8.0596863487658425E-4</v>
      </c>
      <c r="AN1877" s="24">
        <f t="shared" si="478"/>
        <v>5.9736306378241665E-3</v>
      </c>
      <c r="AO1877" s="25">
        <v>1.5812299999999999</v>
      </c>
      <c r="AP1877" s="24">
        <f t="shared" si="479"/>
        <v>5.9736306378241665E-3</v>
      </c>
      <c r="AQ1877" s="25">
        <v>1.31223</v>
      </c>
      <c r="AR1877" s="25">
        <v>1.17577</v>
      </c>
      <c r="AS1877" s="19">
        <v>3148</v>
      </c>
      <c r="AT1877" s="19">
        <v>1.0960000000000001</v>
      </c>
      <c r="AU1877" s="19">
        <v>1.198</v>
      </c>
      <c r="AV1877" s="19">
        <v>1.5940000000000001</v>
      </c>
      <c r="AW1877" s="19">
        <v>1.0529999999999999</v>
      </c>
      <c r="AX1877" s="19">
        <v>1.1459999999999999</v>
      </c>
      <c r="AY1877" s="19">
        <v>1.1910000000000001</v>
      </c>
      <c r="AZ1877" s="19">
        <v>1.0780000000000001</v>
      </c>
      <c r="BA1877" s="19">
        <v>0.72399999999999998</v>
      </c>
      <c r="BB1877" s="19">
        <v>0.90600000000000003</v>
      </c>
      <c r="BC1877" s="19">
        <v>0.71</v>
      </c>
      <c r="BD1877" s="19">
        <v>1.2949999999999999</v>
      </c>
      <c r="BE1877" s="19">
        <v>0.84799999999999998</v>
      </c>
      <c r="BF1877" s="19">
        <v>1.097</v>
      </c>
      <c r="BG1877" s="19">
        <v>0.747</v>
      </c>
      <c r="BH1877" s="19">
        <v>0.88200000000000001</v>
      </c>
      <c r="BI1877" s="19">
        <v>1.0249999999999999</v>
      </c>
      <c r="BJ1877" s="19">
        <v>1.056</v>
      </c>
      <c r="BK1877" s="19">
        <v>0.89800000000000002</v>
      </c>
      <c r="BL1877" s="19"/>
      <c r="BM1877" s="19">
        <v>0.748</v>
      </c>
      <c r="BN1877" s="19">
        <v>0.89800000000000002</v>
      </c>
      <c r="BO1877" s="19">
        <v>0.77200000000000002</v>
      </c>
      <c r="BP1877" s="19">
        <v>0.82599999999999996</v>
      </c>
      <c r="BQ1877" s="19">
        <v>0.63100000000000001</v>
      </c>
      <c r="BR1877" s="19">
        <v>0.59299999999999997</v>
      </c>
      <c r="BS1877" s="19">
        <v>0.98099999999999998</v>
      </c>
      <c r="BT1877" s="19">
        <v>0.996</v>
      </c>
      <c r="BU1877" s="19">
        <v>0.91800000000000004</v>
      </c>
      <c r="BV1877" s="19">
        <v>1.115</v>
      </c>
      <c r="BW1877" s="19">
        <v>0.754</v>
      </c>
      <c r="BX1877" s="19">
        <v>0.76100000000000001</v>
      </c>
      <c r="BY1877" s="19">
        <v>0.86</v>
      </c>
      <c r="BZ1877" s="19">
        <v>0.79800000000000004</v>
      </c>
      <c r="CA1877" s="19">
        <v>0.61699999999999999</v>
      </c>
      <c r="CB1877" s="19">
        <v>0.65800000000000003</v>
      </c>
      <c r="CC1877" s="19">
        <v>0.82599999999999996</v>
      </c>
      <c r="CD1877" s="19">
        <v>0.55000000000000004</v>
      </c>
      <c r="CE1877" s="19"/>
      <c r="CF1877" s="19">
        <v>0.84099999999999997</v>
      </c>
      <c r="CG1877" s="19">
        <v>0.96599999999999997</v>
      </c>
      <c r="CH1877" s="19">
        <v>0.93600000000000005</v>
      </c>
      <c r="CI1877" s="19">
        <v>0.89500000000000002</v>
      </c>
      <c r="CJ1877" s="19">
        <v>0.81699999999999995</v>
      </c>
      <c r="CK1877" s="19">
        <v>0.66800000000000004</v>
      </c>
      <c r="CL1877" s="19">
        <v>0.81200000000000006</v>
      </c>
      <c r="CM1877" s="19">
        <v>0.72599999999999998</v>
      </c>
      <c r="CN1877" s="19">
        <v>0.97299999999999998</v>
      </c>
      <c r="CO1877" s="19">
        <v>0.44800000000000001</v>
      </c>
      <c r="CP1877" s="19">
        <v>0.95499999999999996</v>
      </c>
      <c r="CQ1877" s="19">
        <v>0.78500000000000003</v>
      </c>
      <c r="CR1877" s="19">
        <v>0.61799999999999999</v>
      </c>
      <c r="CS1877" s="19">
        <v>0.65</v>
      </c>
      <c r="CT1877" s="19">
        <v>0.746</v>
      </c>
      <c r="CU1877" s="19">
        <v>1.0780000000000001</v>
      </c>
      <c r="CV1877" s="19">
        <v>0.69499999999999995</v>
      </c>
      <c r="CW1877" s="19">
        <v>1.2849999999999999</v>
      </c>
    </row>
    <row r="1878" spans="1:101" s="1" customFormat="1" ht="15" x14ac:dyDescent="0.2">
      <c r="A1878" s="19">
        <v>3149</v>
      </c>
      <c r="B1878" s="19">
        <v>617</v>
      </c>
      <c r="C1878" s="19">
        <v>1648.1</v>
      </c>
      <c r="D1878" s="19">
        <v>349.04419999999999</v>
      </c>
      <c r="E1878" s="19">
        <v>351.05079999999998</v>
      </c>
      <c r="F1878" s="19">
        <v>114.9859</v>
      </c>
      <c r="G1878" s="20">
        <v>29041.89474</v>
      </c>
      <c r="H1878" s="19">
        <v>1</v>
      </c>
      <c r="I1878" s="19">
        <v>1</v>
      </c>
      <c r="J1878" s="19" t="s">
        <v>117</v>
      </c>
      <c r="M1878" s="10"/>
      <c r="N1878" s="10"/>
      <c r="U1878" s="21">
        <v>0</v>
      </c>
      <c r="V1878" s="21">
        <v>0</v>
      </c>
      <c r="W1878" s="21">
        <v>8</v>
      </c>
      <c r="X1878" s="19">
        <v>0.05</v>
      </c>
      <c r="Y1878" s="19">
        <v>0.76500000000000001</v>
      </c>
      <c r="Z1878" s="19">
        <v>0.77200000000000002</v>
      </c>
      <c r="AA1878" s="19">
        <v>0.77</v>
      </c>
      <c r="AB1878" s="22">
        <f t="shared" si="467"/>
        <v>0.90533333333333332</v>
      </c>
      <c r="AC1878" s="22">
        <f t="shared" si="468"/>
        <v>0.67538888888888904</v>
      </c>
      <c r="AD1878" s="22">
        <f t="shared" si="469"/>
        <v>0.78638888888888892</v>
      </c>
      <c r="AE1878" s="22">
        <f t="shared" si="470"/>
        <v>1.3404622851032324</v>
      </c>
      <c r="AF1878" s="22">
        <f t="shared" si="471"/>
        <v>1.1512539738608265</v>
      </c>
      <c r="AG1878" s="22">
        <f t="shared" si="472"/>
        <v>0.422730628600612</v>
      </c>
      <c r="AH1878" s="22">
        <f t="shared" si="473"/>
        <v>0.2032061361727785</v>
      </c>
      <c r="AI1878" s="22">
        <f t="shared" si="474"/>
        <v>-4.9068597820759772</v>
      </c>
      <c r="AJ1878" s="22">
        <f t="shared" si="475"/>
        <v>-1.4576582666517643</v>
      </c>
      <c r="AK1878" s="22">
        <f t="shared" si="480"/>
        <v>0</v>
      </c>
      <c r="AL1878" s="22" t="str">
        <f t="shared" si="476"/>
        <v>Lowering</v>
      </c>
      <c r="AM1878" s="24">
        <f t="shared" si="477"/>
        <v>1.2391966135554839E-5</v>
      </c>
      <c r="AN1878" s="24">
        <f t="shared" si="478"/>
        <v>3.4861151912595832E-2</v>
      </c>
      <c r="AO1878" s="25">
        <v>1.93723</v>
      </c>
      <c r="AP1878" s="24">
        <f t="shared" si="479"/>
        <v>3.4861151912595832E-2</v>
      </c>
      <c r="AQ1878" s="25">
        <v>1.0530299999999999</v>
      </c>
      <c r="AR1878" s="25">
        <v>1.01146</v>
      </c>
      <c r="AS1878" s="19">
        <v>3149</v>
      </c>
      <c r="AT1878" s="19">
        <v>1.0980000000000001</v>
      </c>
      <c r="AU1878" s="19">
        <v>0.95699999999999996</v>
      </c>
      <c r="AV1878" s="19">
        <v>1.1639999999999999</v>
      </c>
      <c r="AW1878" s="19">
        <v>0.81</v>
      </c>
      <c r="AX1878" s="19">
        <v>0.96899999999999997</v>
      </c>
      <c r="AY1878" s="19">
        <v>1.0029999999999999</v>
      </c>
      <c r="AZ1878" s="19">
        <v>1.046</v>
      </c>
      <c r="BA1878" s="19">
        <v>0.77400000000000002</v>
      </c>
      <c r="BB1878" s="19">
        <v>0.93200000000000005</v>
      </c>
      <c r="BC1878" s="19">
        <v>0.76</v>
      </c>
      <c r="BD1878" s="19">
        <v>1.034</v>
      </c>
      <c r="BE1878" s="19">
        <v>0.76200000000000001</v>
      </c>
      <c r="BF1878" s="19">
        <v>0.92700000000000005</v>
      </c>
      <c r="BG1878" s="19">
        <v>0.65500000000000003</v>
      </c>
      <c r="BH1878" s="19">
        <v>0.81499999999999995</v>
      </c>
      <c r="BI1878" s="19">
        <v>0.96</v>
      </c>
      <c r="BJ1878" s="19">
        <v>0.90300000000000002</v>
      </c>
      <c r="BK1878" s="19">
        <v>0.72699999999999998</v>
      </c>
      <c r="BL1878" s="19"/>
      <c r="BM1878" s="19">
        <v>0.71499999999999997</v>
      </c>
      <c r="BN1878" s="19">
        <v>0.58399999999999996</v>
      </c>
      <c r="BO1878" s="19">
        <v>0.8</v>
      </c>
      <c r="BP1878" s="19">
        <v>0.77400000000000002</v>
      </c>
      <c r="BQ1878" s="19">
        <v>0.47199999999999998</v>
      </c>
      <c r="BR1878" s="19">
        <v>0.44</v>
      </c>
      <c r="BS1878" s="19">
        <v>0.76600000000000001</v>
      </c>
      <c r="BT1878" s="19">
        <v>0.88700000000000001</v>
      </c>
      <c r="BU1878" s="19">
        <v>0.754</v>
      </c>
      <c r="BV1878" s="19">
        <v>0.85199999999999998</v>
      </c>
      <c r="BW1878" s="19">
        <v>0.49199999999999999</v>
      </c>
      <c r="BX1878" s="19">
        <v>0.63600000000000001</v>
      </c>
      <c r="BY1878" s="19">
        <v>0.746</v>
      </c>
      <c r="BZ1878" s="19">
        <v>0.70399999999999996</v>
      </c>
      <c r="CA1878" s="19">
        <v>0.61699999999999999</v>
      </c>
      <c r="CB1878" s="19">
        <v>0.63</v>
      </c>
      <c r="CC1878" s="19">
        <v>0.73499999999999999</v>
      </c>
      <c r="CD1878" s="19">
        <v>0.55300000000000005</v>
      </c>
      <c r="CE1878" s="19"/>
      <c r="CF1878" s="19">
        <v>0.96199999999999997</v>
      </c>
      <c r="CG1878" s="19">
        <v>1.0189999999999999</v>
      </c>
      <c r="CH1878" s="19">
        <v>0.63100000000000001</v>
      </c>
      <c r="CI1878" s="19">
        <v>0.88600000000000001</v>
      </c>
      <c r="CJ1878" s="19">
        <v>0.66900000000000004</v>
      </c>
      <c r="CK1878" s="19">
        <v>0.69399999999999995</v>
      </c>
      <c r="CL1878" s="19">
        <v>0.876</v>
      </c>
      <c r="CM1878" s="19">
        <v>0.625</v>
      </c>
      <c r="CN1878" s="19">
        <v>0.98299999999999998</v>
      </c>
      <c r="CO1878" s="19">
        <v>0.57199999999999995</v>
      </c>
      <c r="CP1878" s="19">
        <v>0.77600000000000002</v>
      </c>
      <c r="CQ1878" s="19">
        <v>0.61799999999999999</v>
      </c>
      <c r="CR1878" s="19">
        <v>0.66500000000000004</v>
      </c>
      <c r="CS1878" s="19">
        <v>0.8</v>
      </c>
      <c r="CT1878" s="19">
        <v>0.73</v>
      </c>
      <c r="CU1878" s="19">
        <v>0.92600000000000005</v>
      </c>
      <c r="CV1878" s="19">
        <v>0.52800000000000002</v>
      </c>
      <c r="CW1878" s="19">
        <v>1.1950000000000001</v>
      </c>
    </row>
    <row r="1879" spans="1:101" s="1" customFormat="1" ht="15" x14ac:dyDescent="0.2">
      <c r="A1879" s="19">
        <v>3150</v>
      </c>
      <c r="B1879" s="19">
        <v>617</v>
      </c>
      <c r="C1879" s="19">
        <v>1648.5</v>
      </c>
      <c r="D1879" s="19">
        <v>535.26969999999994</v>
      </c>
      <c r="E1879" s="19">
        <v>537.27570000000003</v>
      </c>
      <c r="F1879" s="19">
        <v>301.21140000000003</v>
      </c>
      <c r="G1879" s="20">
        <v>7089.7</v>
      </c>
      <c r="H1879" s="19">
        <v>1</v>
      </c>
      <c r="I1879" s="19">
        <v>1</v>
      </c>
      <c r="J1879" s="19" t="s">
        <v>103</v>
      </c>
      <c r="M1879" s="10"/>
      <c r="N1879" s="10"/>
      <c r="U1879" s="21">
        <v>0</v>
      </c>
      <c r="V1879" s="21">
        <v>1</v>
      </c>
      <c r="W1879" s="21">
        <v>20</v>
      </c>
      <c r="X1879" s="19">
        <v>0.05</v>
      </c>
      <c r="Y1879" s="19">
        <v>0.89100000000000001</v>
      </c>
      <c r="Z1879" s="19">
        <v>1.087</v>
      </c>
      <c r="AA1879" s="19">
        <v>1.151</v>
      </c>
      <c r="AB1879" s="22">
        <f t="shared" si="467"/>
        <v>0.9208333333333335</v>
      </c>
      <c r="AC1879" s="22">
        <f t="shared" si="468"/>
        <v>0.87755555555555542</v>
      </c>
      <c r="AD1879" s="22">
        <f t="shared" si="469"/>
        <v>0.80499999999999994</v>
      </c>
      <c r="AE1879" s="22">
        <f t="shared" si="470"/>
        <v>1.049316282603191</v>
      </c>
      <c r="AF1879" s="22">
        <f t="shared" si="471"/>
        <v>1.1438923395445137</v>
      </c>
      <c r="AG1879" s="22">
        <f t="shared" si="472"/>
        <v>6.9449597426964271E-2</v>
      </c>
      <c r="AH1879" s="22">
        <f t="shared" si="473"/>
        <v>0.19395127544302115</v>
      </c>
      <c r="AI1879" s="22">
        <f t="shared" si="474"/>
        <v>-0.12702150068660167</v>
      </c>
      <c r="AJ1879" s="22">
        <f t="shared" si="475"/>
        <v>-0.43060605326267948</v>
      </c>
      <c r="AK1879" s="22">
        <f t="shared" si="480"/>
        <v>0</v>
      </c>
      <c r="AL1879" s="22" t="str">
        <f t="shared" si="476"/>
        <v>Lowering</v>
      </c>
      <c r="AM1879" s="24">
        <f t="shared" si="477"/>
        <v>0.7464118047663526</v>
      </c>
      <c r="AN1879" s="24">
        <f t="shared" si="478"/>
        <v>0.37101711728829845</v>
      </c>
      <c r="AO1879" s="25">
        <v>0.78534499999999996</v>
      </c>
      <c r="AP1879" s="24">
        <f t="shared" si="479"/>
        <v>0.37101711728829845</v>
      </c>
      <c r="AQ1879" s="25">
        <v>0.45723900000000001</v>
      </c>
      <c r="AR1879" s="25">
        <v>0.60701400000000005</v>
      </c>
      <c r="AS1879" s="19">
        <v>3150</v>
      </c>
      <c r="AT1879" s="19">
        <v>1.0389999999999999</v>
      </c>
      <c r="AU1879" s="19">
        <v>0.308</v>
      </c>
      <c r="AV1879" s="19">
        <v>0.65600000000000003</v>
      </c>
      <c r="AW1879" s="19">
        <v>1.089</v>
      </c>
      <c r="AX1879" s="19">
        <v>0.873</v>
      </c>
      <c r="AY1879" s="19">
        <v>1.5860000000000001</v>
      </c>
      <c r="AZ1879" s="19">
        <v>0.501</v>
      </c>
      <c r="BA1879" s="19">
        <v>1.528</v>
      </c>
      <c r="BB1879" s="19">
        <v>1.6220000000000001</v>
      </c>
      <c r="BC1879" s="19">
        <v>0.46700000000000003</v>
      </c>
      <c r="BD1879" s="19">
        <v>0.66800000000000004</v>
      </c>
      <c r="BE1879" s="19">
        <v>0.26500000000000001</v>
      </c>
      <c r="BF1879" s="19">
        <v>1.4930000000000001</v>
      </c>
      <c r="BG1879" s="19">
        <v>0.8</v>
      </c>
      <c r="BH1879" s="19">
        <v>0.70699999999999996</v>
      </c>
      <c r="BI1879" s="19">
        <v>1.383</v>
      </c>
      <c r="BJ1879" s="19">
        <v>1.0069999999999999</v>
      </c>
      <c r="BK1879" s="19">
        <v>0.58299999999999996</v>
      </c>
      <c r="BL1879" s="19"/>
      <c r="BM1879" s="19">
        <v>0.95199999999999996</v>
      </c>
      <c r="BN1879" s="19">
        <v>1.006</v>
      </c>
      <c r="BO1879" s="19">
        <v>1.254</v>
      </c>
      <c r="BP1879" s="19">
        <v>0.79300000000000004</v>
      </c>
      <c r="BQ1879" s="19">
        <v>1.7509999999999999</v>
      </c>
      <c r="BR1879" s="19">
        <v>0.76900000000000002</v>
      </c>
      <c r="BS1879" s="19">
        <v>0.88</v>
      </c>
      <c r="BT1879" s="19">
        <v>0.60099999999999998</v>
      </c>
      <c r="BU1879" s="19">
        <v>1.236</v>
      </c>
      <c r="BV1879" s="19">
        <v>0.69899999999999995</v>
      </c>
      <c r="BW1879" s="19">
        <v>0.79900000000000004</v>
      </c>
      <c r="BX1879" s="19">
        <v>0.48499999999999999</v>
      </c>
      <c r="BY1879" s="19">
        <v>0.71399999999999997</v>
      </c>
      <c r="BZ1879" s="19">
        <v>0.997</v>
      </c>
      <c r="CA1879" s="19">
        <v>0.70599999999999996</v>
      </c>
      <c r="CB1879" s="19">
        <v>0.38600000000000001</v>
      </c>
      <c r="CC1879" s="19">
        <v>1.296</v>
      </c>
      <c r="CD1879" s="19">
        <v>0.47199999999999998</v>
      </c>
      <c r="CE1879" s="19"/>
      <c r="CF1879" s="19">
        <v>0.88300000000000001</v>
      </c>
      <c r="CG1879" s="19">
        <v>0.64100000000000001</v>
      </c>
      <c r="CH1879" s="19">
        <v>1.377</v>
      </c>
      <c r="CI1879" s="19">
        <v>0.86499999999999999</v>
      </c>
      <c r="CJ1879" s="19">
        <v>0.65500000000000003</v>
      </c>
      <c r="CK1879" s="19">
        <v>0.88800000000000001</v>
      </c>
      <c r="CL1879" s="19">
        <v>0.48399999999999999</v>
      </c>
      <c r="CM1879" s="19">
        <v>1.2010000000000001</v>
      </c>
      <c r="CN1879" s="19">
        <v>0.57599999999999996</v>
      </c>
      <c r="CO1879" s="19">
        <v>1.4550000000000001</v>
      </c>
      <c r="CP1879" s="19">
        <v>0.80400000000000005</v>
      </c>
      <c r="CQ1879" s="19">
        <v>0.74399999999999999</v>
      </c>
      <c r="CR1879" s="19">
        <v>0.50800000000000001</v>
      </c>
      <c r="CS1879" s="19">
        <v>0.48799999999999999</v>
      </c>
      <c r="CT1879" s="19">
        <v>0.35599999999999998</v>
      </c>
      <c r="CU1879" s="19">
        <v>0.98</v>
      </c>
      <c r="CV1879" s="19">
        <v>0.92100000000000004</v>
      </c>
      <c r="CW1879" s="19">
        <v>0.66400000000000003</v>
      </c>
    </row>
    <row r="1880" spans="1:101" s="1" customFormat="1" ht="15" x14ac:dyDescent="0.2">
      <c r="A1880" s="19">
        <v>3151</v>
      </c>
      <c r="B1880" s="19">
        <v>617.29999999999995</v>
      </c>
      <c r="C1880" s="19">
        <v>1648.7</v>
      </c>
      <c r="D1880" s="19">
        <v>314.58229999999998</v>
      </c>
      <c r="E1880" s="19">
        <v>316.58879999999999</v>
      </c>
      <c r="F1880" s="19">
        <v>80.524000000000001</v>
      </c>
      <c r="G1880" s="20">
        <v>18354.666669999999</v>
      </c>
      <c r="H1880" s="19">
        <v>1</v>
      </c>
      <c r="I1880" s="19">
        <v>1</v>
      </c>
      <c r="J1880" s="19" t="s">
        <v>112</v>
      </c>
      <c r="M1880" s="10"/>
      <c r="N1880" s="10"/>
      <c r="X1880" s="19">
        <v>0.05</v>
      </c>
      <c r="Y1880" s="19">
        <v>0.43099999999999999</v>
      </c>
      <c r="Z1880" s="19">
        <v>0.41499999999999998</v>
      </c>
      <c r="AA1880" s="19">
        <v>0.41699999999999998</v>
      </c>
      <c r="AB1880" s="22">
        <f t="shared" si="467"/>
        <v>0.47238888888888891</v>
      </c>
      <c r="AC1880" s="22">
        <f t="shared" si="468"/>
        <v>0.50249999999999995</v>
      </c>
      <c r="AD1880" s="22">
        <f t="shared" si="469"/>
        <v>0.39088888888888884</v>
      </c>
      <c r="AE1880" s="22">
        <f t="shared" si="470"/>
        <v>0.9400773908236596</v>
      </c>
      <c r="AF1880" s="22">
        <f t="shared" si="471"/>
        <v>1.2084991472427518</v>
      </c>
      <c r="AG1880" s="22">
        <f t="shared" si="472"/>
        <v>-8.9148564946458494E-2</v>
      </c>
      <c r="AH1880" s="22">
        <f t="shared" si="473"/>
        <v>0.27321645509018389</v>
      </c>
      <c r="AI1880" s="22">
        <f t="shared" si="474"/>
        <v>-0.37188870690745285</v>
      </c>
      <c r="AJ1880" s="22">
        <f t="shared" si="475"/>
        <v>-2.0078354889180239</v>
      </c>
      <c r="AK1880" s="22">
        <f t="shared" si="480"/>
        <v>0</v>
      </c>
      <c r="AL1880" s="22" t="str">
        <f t="shared" si="476"/>
        <v>Increase</v>
      </c>
      <c r="AM1880" s="24">
        <f t="shared" si="477"/>
        <v>0.42472839167041565</v>
      </c>
      <c r="AN1880" s="24">
        <f t="shared" si="478"/>
        <v>9.8211990033623808E-3</v>
      </c>
      <c r="AO1880" s="25">
        <v>0.59916899999999995</v>
      </c>
      <c r="AP1880" s="24">
        <f t="shared" si="479"/>
        <v>9.8211990033623808E-3</v>
      </c>
      <c r="AQ1880" s="25">
        <v>1.44123</v>
      </c>
      <c r="AR1880" s="25">
        <v>1.33605</v>
      </c>
      <c r="AS1880" s="19">
        <v>3151</v>
      </c>
      <c r="AT1880" s="19">
        <v>0.76400000000000001</v>
      </c>
      <c r="AU1880" s="19">
        <v>0.53600000000000003</v>
      </c>
      <c r="AV1880" s="19">
        <v>0.497</v>
      </c>
      <c r="AW1880" s="19">
        <v>0.42799999999999999</v>
      </c>
      <c r="AX1880" s="19">
        <v>0.41899999999999998</v>
      </c>
      <c r="AY1880" s="19">
        <v>0.45</v>
      </c>
      <c r="AZ1880" s="19">
        <v>0.40899999999999997</v>
      </c>
      <c r="BA1880" s="19">
        <v>0.41499999999999998</v>
      </c>
      <c r="BB1880" s="19">
        <v>0.40600000000000003</v>
      </c>
      <c r="BC1880" s="19">
        <v>0.46800000000000003</v>
      </c>
      <c r="BD1880" s="19">
        <v>0.377</v>
      </c>
      <c r="BE1880" s="19">
        <v>0.54200000000000004</v>
      </c>
      <c r="BF1880" s="19">
        <v>0.41899999999999998</v>
      </c>
      <c r="BG1880" s="19">
        <v>0.66700000000000004</v>
      </c>
      <c r="BH1880" s="19">
        <v>0.36499999999999999</v>
      </c>
      <c r="BI1880" s="19">
        <v>0.41599999999999998</v>
      </c>
      <c r="BJ1880" s="19">
        <v>0.4</v>
      </c>
      <c r="BK1880" s="19">
        <v>0.52500000000000002</v>
      </c>
      <c r="BL1880" s="19"/>
      <c r="BM1880" s="19">
        <v>0.501</v>
      </c>
      <c r="BN1880" s="19">
        <v>0.45800000000000002</v>
      </c>
      <c r="BO1880" s="19">
        <v>0.74</v>
      </c>
      <c r="BP1880" s="19">
        <v>0.36199999999999999</v>
      </c>
      <c r="BQ1880" s="19">
        <v>0.42599999999999999</v>
      </c>
      <c r="BR1880" s="19">
        <v>0.316</v>
      </c>
      <c r="BS1880" s="19">
        <v>0.47299999999999998</v>
      </c>
      <c r="BT1880" s="19">
        <v>0.53900000000000003</v>
      </c>
      <c r="BU1880" s="19">
        <v>0.45500000000000002</v>
      </c>
      <c r="BV1880" s="19">
        <v>0.55400000000000005</v>
      </c>
      <c r="BW1880" s="19">
        <v>0.35099999999999998</v>
      </c>
      <c r="BX1880" s="19">
        <v>0.39</v>
      </c>
      <c r="BY1880" s="19">
        <v>0.67100000000000004</v>
      </c>
      <c r="BZ1880" s="19">
        <v>0.55700000000000005</v>
      </c>
      <c r="CA1880" s="19">
        <v>0.51</v>
      </c>
      <c r="CB1880" s="19">
        <v>0.68799999999999994</v>
      </c>
      <c r="CC1880" s="19">
        <v>0.44900000000000001</v>
      </c>
      <c r="CD1880" s="19">
        <v>0.60499999999999998</v>
      </c>
      <c r="CE1880" s="19"/>
      <c r="CF1880" s="19">
        <v>0.443</v>
      </c>
      <c r="CG1880" s="19">
        <v>0.30299999999999999</v>
      </c>
      <c r="CH1880" s="19">
        <v>0.52900000000000003</v>
      </c>
      <c r="CI1880" s="19">
        <v>0.36299999999999999</v>
      </c>
      <c r="CJ1880" s="19">
        <v>0.379</v>
      </c>
      <c r="CK1880" s="19">
        <v>0.36499999999999999</v>
      </c>
      <c r="CL1880" s="19">
        <v>0.372</v>
      </c>
      <c r="CM1880" s="19">
        <v>0.311</v>
      </c>
      <c r="CN1880" s="19">
        <v>0.28999999999999998</v>
      </c>
      <c r="CO1880" s="19">
        <v>0.42599999999999999</v>
      </c>
      <c r="CP1880" s="19">
        <v>0.40799999999999997</v>
      </c>
      <c r="CQ1880" s="19">
        <v>0.30499999999999999</v>
      </c>
      <c r="CR1880" s="19">
        <v>0.45100000000000001</v>
      </c>
      <c r="CS1880" s="19">
        <v>0.39300000000000002</v>
      </c>
      <c r="CT1880" s="19">
        <v>0.45600000000000002</v>
      </c>
      <c r="CU1880" s="19">
        <v>0.48199999999999998</v>
      </c>
      <c r="CV1880" s="19">
        <v>0.44900000000000001</v>
      </c>
      <c r="CW1880" s="19">
        <v>0.311</v>
      </c>
    </row>
    <row r="1881" spans="1:101" s="1" customFormat="1" ht="15" x14ac:dyDescent="0.2">
      <c r="A1881" s="19">
        <v>3153</v>
      </c>
      <c r="B1881" s="19">
        <v>610.9</v>
      </c>
      <c r="C1881" s="19">
        <v>1649.3</v>
      </c>
      <c r="D1881" s="19">
        <v>432.61180000000002</v>
      </c>
      <c r="E1881" s="19">
        <v>434.62209999999999</v>
      </c>
      <c r="F1881" s="19">
        <v>198.55340000000001</v>
      </c>
      <c r="G1881" s="20">
        <v>32515.333330000001</v>
      </c>
      <c r="H1881" s="19">
        <v>1</v>
      </c>
      <c r="I1881" s="19">
        <v>1</v>
      </c>
      <c r="J1881" s="19" t="s">
        <v>112</v>
      </c>
      <c r="M1881" s="10"/>
      <c r="N1881" s="10"/>
      <c r="X1881" s="19">
        <v>0.05</v>
      </c>
      <c r="Y1881" s="19">
        <v>0.24099999999999999</v>
      </c>
      <c r="Z1881" s="19">
        <v>0.23400000000000001</v>
      </c>
      <c r="AA1881" s="19">
        <v>0.216</v>
      </c>
      <c r="AB1881" s="22">
        <f t="shared" si="467"/>
        <v>0.26072222222222224</v>
      </c>
      <c r="AC1881" s="22">
        <f t="shared" si="468"/>
        <v>0.30088888888888893</v>
      </c>
      <c r="AD1881" s="22">
        <f t="shared" si="469"/>
        <v>0.27127777777777778</v>
      </c>
      <c r="AE1881" s="22">
        <f t="shared" si="470"/>
        <v>0.86650664697193491</v>
      </c>
      <c r="AF1881" s="22">
        <f t="shared" si="471"/>
        <v>0.96108949416342415</v>
      </c>
      <c r="AG1881" s="22">
        <f t="shared" si="472"/>
        <v>-0.20671727854673375</v>
      </c>
      <c r="AH1881" s="22">
        <f t="shared" si="473"/>
        <v>-5.7257317609200421E-2</v>
      </c>
      <c r="AI1881" s="22">
        <f t="shared" si="474"/>
        <v>-1.4269161658437619</v>
      </c>
      <c r="AJ1881" s="22">
        <f t="shared" si="475"/>
        <v>-0.50956142715519503</v>
      </c>
      <c r="AK1881" s="22">
        <f t="shared" si="480"/>
        <v>0</v>
      </c>
      <c r="AL1881" s="22" t="str">
        <f t="shared" si="476"/>
        <v>Increase</v>
      </c>
      <c r="AM1881" s="24">
        <f t="shared" si="477"/>
        <v>3.7418281178424537E-2</v>
      </c>
      <c r="AN1881" s="24">
        <f t="shared" si="478"/>
        <v>0.30934177476285701</v>
      </c>
      <c r="AO1881" s="25">
        <v>1.1157600000000001</v>
      </c>
      <c r="AP1881" s="24">
        <f t="shared" si="479"/>
        <v>0.30934177476285701</v>
      </c>
      <c r="AQ1881" s="25">
        <v>0.78930900000000004</v>
      </c>
      <c r="AR1881" s="25">
        <v>0.85708499999999999</v>
      </c>
      <c r="AS1881" s="19">
        <v>3153</v>
      </c>
      <c r="AT1881" s="19">
        <v>0.28299999999999997</v>
      </c>
      <c r="AU1881" s="19">
        <v>0.26300000000000001</v>
      </c>
      <c r="AV1881" s="19">
        <v>0.23400000000000001</v>
      </c>
      <c r="AW1881" s="19">
        <v>0.314</v>
      </c>
      <c r="AX1881" s="19">
        <v>0.317</v>
      </c>
      <c r="AY1881" s="19">
        <v>0.255</v>
      </c>
      <c r="AZ1881" s="19">
        <v>0.30099999999999999</v>
      </c>
      <c r="BA1881" s="19">
        <v>0.27200000000000002</v>
      </c>
      <c r="BB1881" s="19">
        <v>0.221</v>
      </c>
      <c r="BC1881" s="19">
        <v>0.23799999999999999</v>
      </c>
      <c r="BD1881" s="19">
        <v>0.24199999999999999</v>
      </c>
      <c r="BE1881" s="19">
        <v>0.28000000000000003</v>
      </c>
      <c r="BF1881" s="19">
        <v>0.24299999999999999</v>
      </c>
      <c r="BG1881" s="19">
        <v>0.28100000000000003</v>
      </c>
      <c r="BH1881" s="19">
        <v>0.26200000000000001</v>
      </c>
      <c r="BI1881" s="19">
        <v>0.245</v>
      </c>
      <c r="BJ1881" s="19">
        <v>0.248</v>
      </c>
      <c r="BK1881" s="19">
        <v>0.19400000000000001</v>
      </c>
      <c r="BL1881" s="19"/>
      <c r="BM1881" s="19">
        <v>0.35299999999999998</v>
      </c>
      <c r="BN1881" s="19">
        <v>0.35199999999999998</v>
      </c>
      <c r="BO1881" s="19">
        <v>0.32800000000000001</v>
      </c>
      <c r="BP1881" s="19">
        <v>0.30199999999999999</v>
      </c>
      <c r="BQ1881" s="19">
        <v>0.35499999999999998</v>
      </c>
      <c r="BR1881" s="19">
        <v>0.45400000000000001</v>
      </c>
      <c r="BS1881" s="19">
        <v>0.27100000000000002</v>
      </c>
      <c r="BT1881" s="19">
        <v>0.23799999999999999</v>
      </c>
      <c r="BU1881" s="19">
        <v>0.23200000000000001</v>
      </c>
      <c r="BV1881" s="19">
        <v>0.22</v>
      </c>
      <c r="BW1881" s="19">
        <v>0.35299999999999998</v>
      </c>
      <c r="BX1881" s="19">
        <v>0.41</v>
      </c>
      <c r="BY1881" s="19">
        <v>0.25</v>
      </c>
      <c r="BZ1881" s="19">
        <v>0.32400000000000001</v>
      </c>
      <c r="CA1881" s="19">
        <v>0.27800000000000002</v>
      </c>
      <c r="CB1881" s="19">
        <v>0.189</v>
      </c>
      <c r="CC1881" s="19">
        <v>0.26600000000000001</v>
      </c>
      <c r="CD1881" s="19">
        <v>0.24099999999999999</v>
      </c>
      <c r="CE1881" s="19"/>
      <c r="CF1881" s="19">
        <v>0.26600000000000001</v>
      </c>
      <c r="CG1881" s="19">
        <v>0.28799999999999998</v>
      </c>
      <c r="CH1881" s="19">
        <v>0.30299999999999999</v>
      </c>
      <c r="CI1881" s="19">
        <v>0.316</v>
      </c>
      <c r="CJ1881" s="19">
        <v>0.28199999999999997</v>
      </c>
      <c r="CK1881" s="19">
        <v>0.3</v>
      </c>
      <c r="CL1881" s="19">
        <v>0.25600000000000001</v>
      </c>
      <c r="CM1881" s="19">
        <v>0.248</v>
      </c>
      <c r="CN1881" s="19">
        <v>0.19500000000000001</v>
      </c>
      <c r="CO1881" s="19">
        <v>0.28699999999999998</v>
      </c>
      <c r="CP1881" s="19">
        <v>0.27800000000000002</v>
      </c>
      <c r="CQ1881" s="19">
        <v>0.3</v>
      </c>
      <c r="CR1881" s="19">
        <v>0.26300000000000001</v>
      </c>
      <c r="CS1881" s="19">
        <v>0.26</v>
      </c>
      <c r="CT1881" s="19">
        <v>0.26600000000000001</v>
      </c>
      <c r="CU1881" s="19">
        <v>0.223</v>
      </c>
      <c r="CV1881" s="19">
        <v>0.27200000000000002</v>
      </c>
      <c r="CW1881" s="19">
        <v>0.28000000000000003</v>
      </c>
    </row>
    <row r="1882" spans="1:101" s="1" customFormat="1" ht="15" x14ac:dyDescent="0.2">
      <c r="A1882" s="19">
        <v>3157</v>
      </c>
      <c r="B1882" s="19">
        <v>618</v>
      </c>
      <c r="C1882" s="19">
        <v>1650.3</v>
      </c>
      <c r="D1882" s="19">
        <v>289.07729999999998</v>
      </c>
      <c r="E1882" s="19">
        <v>291.0838</v>
      </c>
      <c r="F1882" s="19">
        <v>110.03789999999999</v>
      </c>
      <c r="G1882" s="20">
        <v>14993.45</v>
      </c>
      <c r="H1882" s="19">
        <v>2</v>
      </c>
      <c r="I1882" s="19">
        <v>2</v>
      </c>
      <c r="J1882" s="19" t="s">
        <v>131</v>
      </c>
      <c r="M1882" s="10"/>
      <c r="N1882" s="10"/>
      <c r="O1882" s="19" t="s">
        <v>652</v>
      </c>
      <c r="P1882" s="19" t="s">
        <v>653</v>
      </c>
      <c r="Q1882" s="19">
        <v>1.94</v>
      </c>
      <c r="R1882" s="19">
        <v>3.9</v>
      </c>
      <c r="T1882" s="19" t="s">
        <v>143</v>
      </c>
      <c r="X1882" s="19">
        <v>0</v>
      </c>
      <c r="Y1882" s="19">
        <v>1.113</v>
      </c>
      <c r="Z1882" s="19">
        <v>1.3089999999999999</v>
      </c>
      <c r="AA1882" s="19">
        <v>1.1839999999999999</v>
      </c>
      <c r="AB1882" s="22">
        <f t="shared" si="467"/>
        <v>0.92900000000000005</v>
      </c>
      <c r="AC1882" s="22">
        <f t="shared" si="468"/>
        <v>0.95327777777777756</v>
      </c>
      <c r="AD1882" s="22">
        <f t="shared" si="469"/>
        <v>0.97666666666666657</v>
      </c>
      <c r="AE1882" s="22">
        <f t="shared" si="470"/>
        <v>0.97453231540299579</v>
      </c>
      <c r="AF1882" s="22">
        <f t="shared" si="471"/>
        <v>0.95119453924914688</v>
      </c>
      <c r="AG1882" s="22">
        <f t="shared" si="472"/>
        <v>-3.7218068974582665E-2</v>
      </c>
      <c r="AH1882" s="22">
        <f t="shared" si="473"/>
        <v>-7.2187662205800959E-2</v>
      </c>
      <c r="AI1882" s="22">
        <f t="shared" si="474"/>
        <v>-0.20311895160715737</v>
      </c>
      <c r="AJ1882" s="22">
        <f t="shared" si="475"/>
        <v>-0.42641142257661901</v>
      </c>
      <c r="AK1882" s="22" t="str">
        <f t="shared" si="480"/>
        <v>Resorcinol - 2 tags</v>
      </c>
      <c r="AL1882" s="22" t="str">
        <f t="shared" si="476"/>
        <v>Increase</v>
      </c>
      <c r="AM1882" s="24">
        <f t="shared" si="477"/>
        <v>0.62644226101941258</v>
      </c>
      <c r="AN1882" s="24">
        <f t="shared" si="478"/>
        <v>0.37461794521758873</v>
      </c>
      <c r="AO1882" s="25">
        <v>0.36933199999999999</v>
      </c>
      <c r="AP1882" s="24">
        <f t="shared" si="479"/>
        <v>0.37461794521758873</v>
      </c>
      <c r="AQ1882" s="25">
        <v>0.56780200000000003</v>
      </c>
      <c r="AR1882" s="25">
        <v>0.70226299999999997</v>
      </c>
      <c r="AS1882" s="19">
        <v>3157</v>
      </c>
      <c r="AT1882" s="19">
        <v>0.83799999999999997</v>
      </c>
      <c r="AU1882" s="19">
        <v>0.71799999999999997</v>
      </c>
      <c r="AV1882" s="19">
        <v>1.0920000000000001</v>
      </c>
      <c r="AW1882" s="19">
        <v>1.048</v>
      </c>
      <c r="AX1882" s="19">
        <v>0.84099999999999997</v>
      </c>
      <c r="AY1882" s="19">
        <v>0.83</v>
      </c>
      <c r="AZ1882" s="19">
        <v>0.84199999999999997</v>
      </c>
      <c r="BA1882" s="19">
        <v>1.0069999999999999</v>
      </c>
      <c r="BB1882" s="19">
        <v>0.97899999999999998</v>
      </c>
      <c r="BC1882" s="19">
        <v>1.1100000000000001</v>
      </c>
      <c r="BD1882" s="19">
        <v>1.052</v>
      </c>
      <c r="BE1882" s="19">
        <v>1.0549999999999999</v>
      </c>
      <c r="BF1882" s="19">
        <v>0.89600000000000002</v>
      </c>
      <c r="BG1882" s="19">
        <v>0.82899999999999996</v>
      </c>
      <c r="BH1882" s="19">
        <v>1.0149999999999999</v>
      </c>
      <c r="BI1882" s="19">
        <v>0.93500000000000005</v>
      </c>
      <c r="BJ1882" s="19">
        <v>0.75900000000000001</v>
      </c>
      <c r="BK1882" s="19">
        <v>0.876</v>
      </c>
      <c r="BL1882" s="19"/>
      <c r="BM1882" s="19">
        <v>1.119</v>
      </c>
      <c r="BN1882" s="19">
        <v>0.88200000000000001</v>
      </c>
      <c r="BO1882" s="19">
        <v>0.96499999999999997</v>
      </c>
      <c r="BP1882" s="19">
        <v>0.98099999999999998</v>
      </c>
      <c r="BQ1882" s="19">
        <v>1.0960000000000001</v>
      </c>
      <c r="BR1882" s="19">
        <v>0.80600000000000005</v>
      </c>
      <c r="BS1882" s="19">
        <v>0.89500000000000002</v>
      </c>
      <c r="BT1882" s="19">
        <v>0.84799999999999998</v>
      </c>
      <c r="BU1882" s="19">
        <v>0.749</v>
      </c>
      <c r="BV1882" s="19">
        <v>1.4630000000000001</v>
      </c>
      <c r="BW1882" s="19">
        <v>0.93899999999999995</v>
      </c>
      <c r="BX1882" s="19">
        <v>0.79300000000000004</v>
      </c>
      <c r="BY1882" s="19">
        <v>0.94899999999999995</v>
      </c>
      <c r="BZ1882" s="19">
        <v>0.79900000000000004</v>
      </c>
      <c r="CA1882" s="19">
        <v>0.77600000000000002</v>
      </c>
      <c r="CB1882" s="19">
        <v>1.1160000000000001</v>
      </c>
      <c r="CC1882" s="19">
        <v>1.0269999999999999</v>
      </c>
      <c r="CD1882" s="19">
        <v>0.95599999999999996</v>
      </c>
      <c r="CE1882" s="19"/>
      <c r="CF1882" s="19">
        <v>1.1160000000000001</v>
      </c>
      <c r="CG1882" s="19">
        <v>1.0980000000000001</v>
      </c>
      <c r="CH1882" s="19">
        <v>0.78800000000000003</v>
      </c>
      <c r="CI1882" s="19">
        <v>0.83</v>
      </c>
      <c r="CJ1882" s="19">
        <v>1.1779999999999999</v>
      </c>
      <c r="CK1882" s="19">
        <v>0.92600000000000005</v>
      </c>
      <c r="CL1882" s="19">
        <v>0.89300000000000002</v>
      </c>
      <c r="CM1882" s="19">
        <v>1.024</v>
      </c>
      <c r="CN1882" s="19">
        <v>0.72599999999999998</v>
      </c>
      <c r="CO1882" s="19">
        <v>1.0740000000000001</v>
      </c>
      <c r="CP1882" s="19">
        <v>0.73199999999999998</v>
      </c>
      <c r="CQ1882" s="19">
        <v>0.90500000000000003</v>
      </c>
      <c r="CR1882" s="19">
        <v>0.98499999999999999</v>
      </c>
      <c r="CS1882" s="19">
        <v>0.82399999999999995</v>
      </c>
      <c r="CT1882" s="19">
        <v>1.054</v>
      </c>
      <c r="CU1882" s="19">
        <v>0.79200000000000004</v>
      </c>
      <c r="CV1882" s="19">
        <v>1.1819999999999999</v>
      </c>
      <c r="CW1882" s="19">
        <v>1.4530000000000001</v>
      </c>
    </row>
    <row r="1883" spans="1:101" s="1" customFormat="1" ht="15" x14ac:dyDescent="0.2">
      <c r="A1883" s="19">
        <v>3159</v>
      </c>
      <c r="B1883" s="19">
        <v>618.1</v>
      </c>
      <c r="C1883" s="19">
        <v>1650.7</v>
      </c>
      <c r="D1883" s="19">
        <v>523.32249999999999</v>
      </c>
      <c r="E1883" s="19">
        <v>525.32910000000004</v>
      </c>
      <c r="F1883" s="19">
        <v>289.26420000000002</v>
      </c>
      <c r="G1883" s="20">
        <v>3184</v>
      </c>
      <c r="H1883" s="19">
        <v>1</v>
      </c>
      <c r="I1883" s="19">
        <v>1</v>
      </c>
      <c r="J1883" s="19" t="s">
        <v>103</v>
      </c>
      <c r="M1883" s="10"/>
      <c r="N1883" s="10"/>
      <c r="U1883" s="21">
        <v>0</v>
      </c>
      <c r="V1883" s="21">
        <v>2</v>
      </c>
      <c r="W1883" s="21">
        <v>49</v>
      </c>
      <c r="X1883" s="19">
        <v>0.05</v>
      </c>
      <c r="Y1883" s="19">
        <v>1.333</v>
      </c>
      <c r="Z1883" s="19">
        <v>1.222</v>
      </c>
      <c r="AA1883" s="19">
        <v>0.79800000000000004</v>
      </c>
      <c r="AB1883" s="22">
        <f t="shared" si="467"/>
        <v>1.0410555555555556</v>
      </c>
      <c r="AC1883" s="22">
        <f t="shared" si="468"/>
        <v>1.1638333333333333</v>
      </c>
      <c r="AD1883" s="22">
        <f t="shared" si="469"/>
        <v>1.001611111111111</v>
      </c>
      <c r="AE1883" s="22">
        <f t="shared" si="470"/>
        <v>0.89450570432956233</v>
      </c>
      <c r="AF1883" s="22">
        <f t="shared" si="471"/>
        <v>1.0393809972821566</v>
      </c>
      <c r="AG1883" s="22">
        <f t="shared" si="472"/>
        <v>-0.16083741240701427</v>
      </c>
      <c r="AH1883" s="22">
        <f t="shared" si="473"/>
        <v>5.5724587961625903E-2</v>
      </c>
      <c r="AI1883" s="22">
        <f t="shared" si="474"/>
        <v>-1.0315947972805397</v>
      </c>
      <c r="AJ1883" s="22">
        <f t="shared" si="475"/>
        <v>-0.25129132526884157</v>
      </c>
      <c r="AK1883" s="22">
        <f t="shared" si="480"/>
        <v>0</v>
      </c>
      <c r="AL1883" s="22" t="str">
        <f t="shared" si="476"/>
        <v>Increase</v>
      </c>
      <c r="AM1883" s="24">
        <f t="shared" si="477"/>
        <v>9.2983352964936664E-2</v>
      </c>
      <c r="AN1883" s="24">
        <f t="shared" si="478"/>
        <v>0.5606717505653287</v>
      </c>
      <c r="AO1883" s="25">
        <v>1.02301</v>
      </c>
      <c r="AP1883" s="24">
        <f t="shared" si="479"/>
        <v>0.5606717505653287</v>
      </c>
      <c r="AQ1883" s="25">
        <v>0.36874600000000002</v>
      </c>
      <c r="AR1883" s="25">
        <v>0.496749</v>
      </c>
      <c r="AS1883" s="19">
        <v>3159</v>
      </c>
      <c r="AT1883" s="19">
        <v>0.752</v>
      </c>
      <c r="AU1883" s="19">
        <v>0.80900000000000005</v>
      </c>
      <c r="AV1883" s="19">
        <v>1.4079999999999999</v>
      </c>
      <c r="AW1883" s="19">
        <v>0.94299999999999995</v>
      </c>
      <c r="AX1883" s="19">
        <v>1.357</v>
      </c>
      <c r="AY1883" s="19">
        <v>1.171</v>
      </c>
      <c r="AZ1883" s="19">
        <v>1.286</v>
      </c>
      <c r="BA1883" s="19">
        <v>1.0580000000000001</v>
      </c>
      <c r="BB1883" s="19">
        <v>1.3380000000000001</v>
      </c>
      <c r="BC1883" s="19">
        <v>0.73699999999999999</v>
      </c>
      <c r="BD1883" s="19">
        <v>1.0720000000000001</v>
      </c>
      <c r="BE1883" s="19">
        <v>0.80900000000000005</v>
      </c>
      <c r="BF1883" s="19">
        <v>1.1060000000000001</v>
      </c>
      <c r="BG1883" s="19">
        <v>0.92500000000000004</v>
      </c>
      <c r="BH1883" s="19">
        <v>1.024</v>
      </c>
      <c r="BI1883" s="19">
        <v>1.0309999999999999</v>
      </c>
      <c r="BJ1883" s="19">
        <v>0.995</v>
      </c>
      <c r="BK1883" s="19">
        <v>0.91800000000000004</v>
      </c>
      <c r="BL1883" s="19"/>
      <c r="BM1883" s="19">
        <v>1.4470000000000001</v>
      </c>
      <c r="BN1883" s="19">
        <v>1.073</v>
      </c>
      <c r="BO1883" s="19">
        <v>1.4590000000000001</v>
      </c>
      <c r="BP1883" s="19">
        <v>1.28</v>
      </c>
      <c r="BQ1883" s="19">
        <v>1.359</v>
      </c>
      <c r="BR1883" s="19">
        <v>0.88600000000000001</v>
      </c>
      <c r="BS1883" s="19">
        <v>1.105</v>
      </c>
      <c r="BT1883" s="19">
        <v>1.173</v>
      </c>
      <c r="BU1883" s="19">
        <v>1.119</v>
      </c>
      <c r="BV1883" s="19">
        <v>1.34</v>
      </c>
      <c r="BW1883" s="19">
        <v>0.97599999999999998</v>
      </c>
      <c r="BX1883" s="19">
        <v>0.94799999999999995</v>
      </c>
      <c r="BY1883" s="19">
        <v>1.33</v>
      </c>
      <c r="BZ1883" s="19">
        <v>0.98</v>
      </c>
      <c r="CA1883" s="19">
        <v>1.355</v>
      </c>
      <c r="CB1883" s="19">
        <v>0.73399999999999999</v>
      </c>
      <c r="CC1883" s="19">
        <v>1.4239999999999999</v>
      </c>
      <c r="CD1883" s="19">
        <v>0.96099999999999997</v>
      </c>
      <c r="CE1883" s="19"/>
      <c r="CF1883" s="19">
        <v>1.167</v>
      </c>
      <c r="CG1883" s="19">
        <v>1.2010000000000001</v>
      </c>
      <c r="CH1883" s="19">
        <v>0.98699999999999999</v>
      </c>
      <c r="CI1883" s="19">
        <v>1.2909999999999999</v>
      </c>
      <c r="CJ1883" s="19">
        <v>1.135</v>
      </c>
      <c r="CK1883" s="19">
        <v>1.1080000000000001</v>
      </c>
      <c r="CL1883" s="19">
        <v>0.98499999999999999</v>
      </c>
      <c r="CM1883" s="19">
        <v>0.878</v>
      </c>
      <c r="CN1883" s="19">
        <v>1.212</v>
      </c>
      <c r="CO1883" s="19">
        <v>0.60199999999999998</v>
      </c>
      <c r="CP1883" s="19">
        <v>0.63800000000000001</v>
      </c>
      <c r="CQ1883" s="19">
        <v>0.86199999999999999</v>
      </c>
      <c r="CR1883" s="19">
        <v>0.88900000000000001</v>
      </c>
      <c r="CS1883" s="19">
        <v>0.97599999999999998</v>
      </c>
      <c r="CT1883" s="19">
        <v>0.91900000000000004</v>
      </c>
      <c r="CU1883" s="19">
        <v>1.103</v>
      </c>
      <c r="CV1883" s="19">
        <v>0.85799999999999998</v>
      </c>
      <c r="CW1883" s="19">
        <v>1.218</v>
      </c>
    </row>
    <row r="1884" spans="1:101" s="1" customFormat="1" ht="15" x14ac:dyDescent="0.2">
      <c r="A1884" s="19">
        <v>3161</v>
      </c>
      <c r="B1884" s="19">
        <v>618.70000000000005</v>
      </c>
      <c r="C1884" s="19">
        <v>1652</v>
      </c>
      <c r="D1884" s="19">
        <v>369.60489999999999</v>
      </c>
      <c r="E1884" s="19">
        <v>371.61160000000001</v>
      </c>
      <c r="F1884" s="19">
        <v>271.09320000000002</v>
      </c>
      <c r="G1884" s="20">
        <v>13688</v>
      </c>
      <c r="H1884" s="19">
        <v>2</v>
      </c>
      <c r="I1884" s="19">
        <v>2</v>
      </c>
      <c r="J1884" s="19" t="s">
        <v>103</v>
      </c>
      <c r="M1884" s="10"/>
      <c r="N1884" s="10"/>
      <c r="U1884" s="21">
        <v>0</v>
      </c>
      <c r="V1884" s="21">
        <v>15</v>
      </c>
      <c r="W1884" s="21">
        <v>305</v>
      </c>
      <c r="X1884" s="19">
        <v>0.05</v>
      </c>
      <c r="Y1884" s="19">
        <v>1.2949999999999999</v>
      </c>
      <c r="Z1884" s="19">
        <v>1.2709999999999999</v>
      </c>
      <c r="AA1884" s="19">
        <v>1.2949999999999999</v>
      </c>
      <c r="AB1884" s="22">
        <f t="shared" si="467"/>
        <v>1.2973888888888887</v>
      </c>
      <c r="AC1884" s="22">
        <f t="shared" si="468"/>
        <v>1.3863333333333336</v>
      </c>
      <c r="AD1884" s="22">
        <f t="shared" si="469"/>
        <v>1.0781111111111112</v>
      </c>
      <c r="AE1884" s="22">
        <f t="shared" si="470"/>
        <v>0.93584194918650287</v>
      </c>
      <c r="AF1884" s="22">
        <f t="shared" si="471"/>
        <v>1.2033907039060081</v>
      </c>
      <c r="AG1884" s="22">
        <f t="shared" si="472"/>
        <v>-9.5663195824837927E-2</v>
      </c>
      <c r="AH1884" s="22">
        <f t="shared" si="473"/>
        <v>0.26710511722318098</v>
      </c>
      <c r="AI1884" s="22">
        <f t="shared" si="474"/>
        <v>-0.28472387097953211</v>
      </c>
      <c r="AJ1884" s="22">
        <f t="shared" si="475"/>
        <v>-1.7495979060403544</v>
      </c>
      <c r="AK1884" s="22">
        <f t="shared" si="480"/>
        <v>0</v>
      </c>
      <c r="AL1884" s="22" t="str">
        <f t="shared" si="476"/>
        <v>Increase</v>
      </c>
      <c r="AM1884" s="24">
        <f t="shared" si="477"/>
        <v>0.51913000236149731</v>
      </c>
      <c r="AN1884" s="24">
        <f t="shared" si="478"/>
        <v>1.7799266023268295E-2</v>
      </c>
      <c r="AO1884" s="25">
        <v>0.62177000000000004</v>
      </c>
      <c r="AP1884" s="24">
        <f t="shared" si="479"/>
        <v>1.7799266023268295E-2</v>
      </c>
      <c r="AQ1884" s="25">
        <v>1.2331300000000001</v>
      </c>
      <c r="AR1884" s="25">
        <v>1.11843</v>
      </c>
      <c r="AS1884" s="19">
        <v>3161</v>
      </c>
      <c r="AT1884" s="19">
        <v>1.8160000000000001</v>
      </c>
      <c r="AU1884" s="19">
        <v>1.5389999999999999</v>
      </c>
      <c r="AV1884" s="19">
        <v>1.375</v>
      </c>
      <c r="AW1884" s="19">
        <v>1.798</v>
      </c>
      <c r="AX1884" s="19">
        <v>1.508</v>
      </c>
      <c r="AY1884" s="19">
        <v>1.206</v>
      </c>
      <c r="AZ1884" s="19">
        <v>1.458</v>
      </c>
      <c r="BA1884" s="19">
        <v>1.556</v>
      </c>
      <c r="BB1884" s="19">
        <v>1.179</v>
      </c>
      <c r="BC1884" s="19">
        <v>1.3919999999999999</v>
      </c>
      <c r="BD1884" s="19">
        <v>1.2390000000000001</v>
      </c>
      <c r="BE1884" s="19">
        <v>1.2509999999999999</v>
      </c>
      <c r="BF1884" s="19">
        <v>0.89</v>
      </c>
      <c r="BG1884" s="19">
        <v>0.98299999999999998</v>
      </c>
      <c r="BH1884" s="19">
        <v>0.61799999999999999</v>
      </c>
      <c r="BI1884" s="19">
        <v>1.1879999999999999</v>
      </c>
      <c r="BJ1884" s="19">
        <v>0.93899999999999995</v>
      </c>
      <c r="BK1884" s="19">
        <v>1.4179999999999999</v>
      </c>
      <c r="BL1884" s="19"/>
      <c r="BM1884" s="19">
        <v>2.2290000000000001</v>
      </c>
      <c r="BN1884" s="19">
        <v>1.8069999999999999</v>
      </c>
      <c r="BO1884" s="19">
        <v>1.9850000000000001</v>
      </c>
      <c r="BP1884" s="19">
        <v>1.272</v>
      </c>
      <c r="BQ1884" s="19">
        <v>1.0069999999999999</v>
      </c>
      <c r="BR1884" s="19">
        <v>0.59399999999999997</v>
      </c>
      <c r="BS1884" s="19">
        <v>1.6</v>
      </c>
      <c r="BT1884" s="19">
        <v>1.855</v>
      </c>
      <c r="BU1884" s="19">
        <v>1.1180000000000001</v>
      </c>
      <c r="BV1884" s="19">
        <v>1.5629999999999999</v>
      </c>
      <c r="BW1884" s="19">
        <v>0.69299999999999995</v>
      </c>
      <c r="BX1884" s="19">
        <v>0.77200000000000002</v>
      </c>
      <c r="BY1884" s="19">
        <v>1.601</v>
      </c>
      <c r="BZ1884" s="19">
        <v>1.2769999999999999</v>
      </c>
      <c r="CA1884" s="19">
        <v>0.91700000000000004</v>
      </c>
      <c r="CB1884" s="19">
        <v>2.0009999999999999</v>
      </c>
      <c r="CC1884" s="19">
        <v>1.0820000000000001</v>
      </c>
      <c r="CD1884" s="19">
        <v>1.581</v>
      </c>
      <c r="CE1884" s="19"/>
      <c r="CF1884" s="19">
        <v>1.663</v>
      </c>
      <c r="CG1884" s="19">
        <v>1.167</v>
      </c>
      <c r="CH1884" s="19">
        <v>1.244</v>
      </c>
      <c r="CI1884" s="19">
        <v>1.1259999999999999</v>
      </c>
      <c r="CJ1884" s="19">
        <v>0.85799999999999998</v>
      </c>
      <c r="CK1884" s="19">
        <v>1.0980000000000001</v>
      </c>
      <c r="CL1884" s="19">
        <v>1.2589999999999999</v>
      </c>
      <c r="CM1884" s="19">
        <v>0.75700000000000001</v>
      </c>
      <c r="CN1884" s="19">
        <v>1.069</v>
      </c>
      <c r="CO1884" s="19">
        <v>0.94799999999999995</v>
      </c>
      <c r="CP1884" s="19">
        <v>1.069</v>
      </c>
      <c r="CQ1884" s="19">
        <v>0.96699999999999997</v>
      </c>
      <c r="CR1884" s="19">
        <v>0.86799999999999999</v>
      </c>
      <c r="CS1884" s="19">
        <v>1.095</v>
      </c>
      <c r="CT1884" s="19">
        <v>0.94499999999999995</v>
      </c>
      <c r="CU1884" s="19">
        <v>1.135</v>
      </c>
      <c r="CV1884" s="19">
        <v>0.93899999999999995</v>
      </c>
      <c r="CW1884" s="19">
        <v>1.1990000000000001</v>
      </c>
    </row>
    <row r="1885" spans="1:101" s="1" customFormat="1" ht="15" x14ac:dyDescent="0.2">
      <c r="A1885" s="19">
        <v>3162</v>
      </c>
      <c r="B1885" s="19">
        <v>620.1</v>
      </c>
      <c r="C1885" s="19">
        <v>1652.3</v>
      </c>
      <c r="D1885" s="19">
        <v>369.10359999999997</v>
      </c>
      <c r="E1885" s="19">
        <v>371.11020000000002</v>
      </c>
      <c r="F1885" s="19">
        <v>270.09059999999999</v>
      </c>
      <c r="G1885" s="20">
        <v>58245.728810000001</v>
      </c>
      <c r="H1885" s="19">
        <v>2</v>
      </c>
      <c r="I1885" s="19">
        <v>2</v>
      </c>
      <c r="J1885" s="19" t="s">
        <v>103</v>
      </c>
      <c r="M1885" s="10"/>
      <c r="N1885" s="10"/>
      <c r="U1885" s="21">
        <v>0</v>
      </c>
      <c r="V1885" s="21">
        <v>9</v>
      </c>
      <c r="W1885" s="21">
        <v>206</v>
      </c>
      <c r="X1885" s="19">
        <v>1.67E-2</v>
      </c>
      <c r="Y1885" s="19">
        <v>1.0820000000000001</v>
      </c>
      <c r="Z1885" s="19">
        <v>1.1120000000000001</v>
      </c>
      <c r="AA1885" s="19">
        <v>1.077</v>
      </c>
      <c r="AB1885" s="22">
        <f t="shared" si="467"/>
        <v>1.087777777777778</v>
      </c>
      <c r="AC1885" s="22">
        <f t="shared" si="468"/>
        <v>1.1214999999999999</v>
      </c>
      <c r="AD1885" s="22">
        <f t="shared" si="469"/>
        <v>0.94361111111111129</v>
      </c>
      <c r="AE1885" s="22">
        <f t="shared" si="470"/>
        <v>0.96993114380541956</v>
      </c>
      <c r="AF1885" s="22">
        <f t="shared" si="471"/>
        <v>1.1527818663526641</v>
      </c>
      <c r="AG1885" s="22">
        <f t="shared" si="472"/>
        <v>-4.4045762037526963E-2</v>
      </c>
      <c r="AH1885" s="22">
        <f t="shared" si="473"/>
        <v>0.20511954672449415</v>
      </c>
      <c r="AI1885" s="22">
        <f t="shared" si="474"/>
        <v>-0.16664836760210941</v>
      </c>
      <c r="AJ1885" s="22">
        <f t="shared" si="475"/>
        <v>-2.121441007073773</v>
      </c>
      <c r="AK1885" s="22">
        <f t="shared" si="480"/>
        <v>0</v>
      </c>
      <c r="AL1885" s="22" t="str">
        <f t="shared" si="476"/>
        <v>Increase</v>
      </c>
      <c r="AM1885" s="24">
        <f t="shared" si="477"/>
        <v>0.68132077600849106</v>
      </c>
      <c r="AN1885" s="24">
        <f t="shared" si="478"/>
        <v>7.5606475435175367E-3</v>
      </c>
      <c r="AO1885" s="25">
        <v>0.63961000000000001</v>
      </c>
      <c r="AP1885" s="24">
        <f t="shared" si="479"/>
        <v>7.5606475435175367E-3</v>
      </c>
      <c r="AQ1885" s="25">
        <v>1.3921300000000001</v>
      </c>
      <c r="AR1885" s="25">
        <v>1.26885</v>
      </c>
      <c r="AS1885" s="19">
        <v>3162</v>
      </c>
      <c r="AT1885" s="19">
        <v>1.2869999999999999</v>
      </c>
      <c r="AU1885" s="19">
        <v>1.1399999999999999</v>
      </c>
      <c r="AV1885" s="19">
        <v>1.135</v>
      </c>
      <c r="AW1885" s="19">
        <v>1.423</v>
      </c>
      <c r="AX1885" s="19">
        <v>1.387</v>
      </c>
      <c r="AY1885" s="19">
        <v>0.999</v>
      </c>
      <c r="AZ1885" s="19">
        <v>1.077</v>
      </c>
      <c r="BA1885" s="19">
        <v>1.2090000000000001</v>
      </c>
      <c r="BB1885" s="19">
        <v>0.96499999999999997</v>
      </c>
      <c r="BC1885" s="19">
        <v>1.119</v>
      </c>
      <c r="BD1885" s="19">
        <v>1.1459999999999999</v>
      </c>
      <c r="BE1885" s="19">
        <v>1.151</v>
      </c>
      <c r="BF1885" s="19">
        <v>0.88200000000000001</v>
      </c>
      <c r="BG1885" s="19">
        <v>0.95299999999999996</v>
      </c>
      <c r="BH1885" s="19">
        <v>0.69399999999999995</v>
      </c>
      <c r="BI1885" s="19">
        <v>1.0009999999999999</v>
      </c>
      <c r="BJ1885" s="19">
        <v>0.83799999999999997</v>
      </c>
      <c r="BK1885" s="19">
        <v>1.1739999999999999</v>
      </c>
      <c r="BL1885" s="19"/>
      <c r="BM1885" s="19">
        <v>1.472</v>
      </c>
      <c r="BN1885" s="19">
        <v>1.274</v>
      </c>
      <c r="BO1885" s="19">
        <v>1.456</v>
      </c>
      <c r="BP1885" s="19">
        <v>1.2170000000000001</v>
      </c>
      <c r="BQ1885" s="19">
        <v>0.87</v>
      </c>
      <c r="BR1885" s="19">
        <v>0.63700000000000001</v>
      </c>
      <c r="BS1885" s="19">
        <v>1.232</v>
      </c>
      <c r="BT1885" s="19">
        <v>1.419</v>
      </c>
      <c r="BU1885" s="19">
        <v>0.84699999999999998</v>
      </c>
      <c r="BV1885" s="19">
        <v>1.234</v>
      </c>
      <c r="BW1885" s="19">
        <v>0.71699999999999997</v>
      </c>
      <c r="BX1885" s="19">
        <v>0.77500000000000002</v>
      </c>
      <c r="BY1885" s="19">
        <v>1.361</v>
      </c>
      <c r="BZ1885" s="19">
        <v>0.97</v>
      </c>
      <c r="CA1885" s="19">
        <v>0.81899999999999995</v>
      </c>
      <c r="CB1885" s="19">
        <v>1.5189999999999999</v>
      </c>
      <c r="CC1885" s="19">
        <v>1.0089999999999999</v>
      </c>
      <c r="CD1885" s="19">
        <v>1.359</v>
      </c>
      <c r="CE1885" s="19"/>
      <c r="CF1885" s="19">
        <v>1.2450000000000001</v>
      </c>
      <c r="CG1885" s="19">
        <v>0.94299999999999995</v>
      </c>
      <c r="CH1885" s="19">
        <v>1.016</v>
      </c>
      <c r="CI1885" s="19">
        <v>0.90100000000000002</v>
      </c>
      <c r="CJ1885" s="19">
        <v>0.80300000000000005</v>
      </c>
      <c r="CK1885" s="19">
        <v>0.96299999999999997</v>
      </c>
      <c r="CL1885" s="19">
        <v>1.0429999999999999</v>
      </c>
      <c r="CM1885" s="19">
        <v>0.78200000000000003</v>
      </c>
      <c r="CN1885" s="19">
        <v>0.93500000000000005</v>
      </c>
      <c r="CO1885" s="19">
        <v>0.89900000000000002</v>
      </c>
      <c r="CP1885" s="19">
        <v>0.95499999999999996</v>
      </c>
      <c r="CQ1885" s="19">
        <v>0.86199999999999999</v>
      </c>
      <c r="CR1885" s="19">
        <v>0.89300000000000002</v>
      </c>
      <c r="CS1885" s="19">
        <v>0.95699999999999996</v>
      </c>
      <c r="CT1885" s="19">
        <v>0.89200000000000002</v>
      </c>
      <c r="CU1885" s="19">
        <v>1.018</v>
      </c>
      <c r="CV1885" s="19">
        <v>0.93200000000000005</v>
      </c>
      <c r="CW1885" s="19">
        <v>0.94599999999999995</v>
      </c>
    </row>
    <row r="1886" spans="1:101" s="1" customFormat="1" ht="15" x14ac:dyDescent="0.2">
      <c r="A1886" s="19">
        <v>3163</v>
      </c>
      <c r="B1886" s="19">
        <v>619.9</v>
      </c>
      <c r="C1886" s="19">
        <v>1653.7</v>
      </c>
      <c r="D1886" s="19">
        <v>350.6114</v>
      </c>
      <c r="E1886" s="19">
        <v>352.61739999999998</v>
      </c>
      <c r="F1886" s="19">
        <v>233.1061</v>
      </c>
      <c r="G1886" s="20">
        <v>3237.333333</v>
      </c>
      <c r="H1886" s="19">
        <v>2</v>
      </c>
      <c r="I1886" s="19">
        <v>2</v>
      </c>
      <c r="J1886" s="19" t="s">
        <v>103</v>
      </c>
      <c r="M1886" s="10"/>
      <c r="N1886" s="10"/>
      <c r="U1886" s="21">
        <v>0</v>
      </c>
      <c r="V1886" s="21">
        <v>4</v>
      </c>
      <c r="W1886" s="21">
        <v>81</v>
      </c>
      <c r="X1886" s="19">
        <v>0.05</v>
      </c>
      <c r="Y1886" s="19">
        <v>1.0169999999999999</v>
      </c>
      <c r="Z1886" s="19">
        <v>1.0669999999999999</v>
      </c>
      <c r="AA1886" s="19">
        <v>1.073</v>
      </c>
      <c r="AB1886" s="22">
        <f t="shared" si="467"/>
        <v>1.0364999999999998</v>
      </c>
      <c r="AC1886" s="22">
        <f t="shared" si="468"/>
        <v>1.2901111111111112</v>
      </c>
      <c r="AD1886" s="22">
        <f t="shared" si="469"/>
        <v>1.0349444444444444</v>
      </c>
      <c r="AE1886" s="22">
        <f t="shared" si="470"/>
        <v>0.80341917147532482</v>
      </c>
      <c r="AF1886" s="22">
        <f t="shared" si="471"/>
        <v>1.0015030329056844</v>
      </c>
      <c r="AG1886" s="22">
        <f t="shared" si="472"/>
        <v>-0.31577520698870337</v>
      </c>
      <c r="AH1886" s="22">
        <f t="shared" si="473"/>
        <v>2.1667901484888788E-3</v>
      </c>
      <c r="AI1886" s="22">
        <f t="shared" si="474"/>
        <v>-1.1570856730844921</v>
      </c>
      <c r="AJ1886" s="22">
        <f t="shared" si="475"/>
        <v>-4.295259575208407E-3</v>
      </c>
      <c r="AK1886" s="22">
        <f t="shared" si="480"/>
        <v>0</v>
      </c>
      <c r="AL1886" s="22" t="str">
        <f t="shared" si="476"/>
        <v>Increase</v>
      </c>
      <c r="AM1886" s="24">
        <f t="shared" si="477"/>
        <v>6.9648910445363171E-2</v>
      </c>
      <c r="AN1886" s="24">
        <f t="shared" si="478"/>
        <v>0.9901585465273357</v>
      </c>
      <c r="AO1886" s="25">
        <v>1.0317000000000001</v>
      </c>
      <c r="AP1886" s="24">
        <f t="shared" si="479"/>
        <v>0.9901585465273357</v>
      </c>
      <c r="AQ1886" s="25">
        <v>0.60130600000000001</v>
      </c>
      <c r="AR1886" s="25">
        <v>0.71938800000000003</v>
      </c>
      <c r="AS1886" s="19">
        <v>3163</v>
      </c>
      <c r="AT1886" s="19">
        <v>0.78</v>
      </c>
      <c r="AU1886" s="19">
        <v>0.94899999999999995</v>
      </c>
      <c r="AV1886" s="19">
        <v>0.61</v>
      </c>
      <c r="AW1886" s="19">
        <v>1.099</v>
      </c>
      <c r="AX1886" s="19">
        <v>1.3839999999999999</v>
      </c>
      <c r="AY1886" s="19">
        <v>0.66800000000000004</v>
      </c>
      <c r="AZ1886" s="19">
        <v>0.746</v>
      </c>
      <c r="BA1886" s="19">
        <v>0.68899999999999995</v>
      </c>
      <c r="BB1886" s="19">
        <v>1.4490000000000001</v>
      </c>
      <c r="BC1886" s="19">
        <v>2.0219999999999998</v>
      </c>
      <c r="BD1886" s="19">
        <v>1.4450000000000001</v>
      </c>
      <c r="BE1886" s="19">
        <v>1.181</v>
      </c>
      <c r="BF1886" s="19">
        <v>1.2</v>
      </c>
      <c r="BG1886" s="19">
        <v>0.878</v>
      </c>
      <c r="BH1886" s="19">
        <v>1.0429999999999999</v>
      </c>
      <c r="BI1886" s="19">
        <v>0.98499999999999999</v>
      </c>
      <c r="BJ1886" s="19">
        <v>0.48099999999999998</v>
      </c>
      <c r="BK1886" s="19">
        <v>1.048</v>
      </c>
      <c r="BL1886" s="19"/>
      <c r="BM1886" s="19">
        <v>0.79700000000000004</v>
      </c>
      <c r="BN1886" s="19">
        <v>1.056</v>
      </c>
      <c r="BO1886" s="19">
        <v>1.94</v>
      </c>
      <c r="BP1886" s="19">
        <v>1.302</v>
      </c>
      <c r="BQ1886" s="19">
        <v>0.74299999999999999</v>
      </c>
      <c r="BR1886" s="19">
        <v>1.0900000000000001</v>
      </c>
      <c r="BS1886" s="19">
        <v>1.08</v>
      </c>
      <c r="BT1886" s="19">
        <v>1.3440000000000001</v>
      </c>
      <c r="BU1886" s="19">
        <v>1.573</v>
      </c>
      <c r="BV1886" s="19">
        <v>1.609</v>
      </c>
      <c r="BW1886" s="19">
        <v>0.90400000000000003</v>
      </c>
      <c r="BX1886" s="19">
        <v>0.94199999999999995</v>
      </c>
      <c r="BY1886" s="19">
        <v>2.0459999999999998</v>
      </c>
      <c r="BZ1886" s="19">
        <v>1.0960000000000001</v>
      </c>
      <c r="CA1886" s="19">
        <v>1.2270000000000001</v>
      </c>
      <c r="CB1886" s="19">
        <v>2.137</v>
      </c>
      <c r="CC1886" s="19">
        <v>0.80100000000000005</v>
      </c>
      <c r="CD1886" s="19">
        <v>1.5349999999999999</v>
      </c>
      <c r="CE1886" s="19"/>
      <c r="CF1886" s="19">
        <v>0.91600000000000004</v>
      </c>
      <c r="CG1886" s="19">
        <v>0.7</v>
      </c>
      <c r="CH1886" s="19">
        <v>1.111</v>
      </c>
      <c r="CI1886" s="19">
        <v>0.71099999999999997</v>
      </c>
      <c r="CJ1886" s="19">
        <v>0.60499999999999998</v>
      </c>
      <c r="CK1886" s="19">
        <v>0.628</v>
      </c>
      <c r="CL1886" s="19">
        <v>0.81599999999999995</v>
      </c>
      <c r="CM1886" s="19">
        <v>1.514</v>
      </c>
      <c r="CN1886" s="19">
        <v>0.92900000000000005</v>
      </c>
      <c r="CO1886" s="19">
        <v>0.83199999999999996</v>
      </c>
      <c r="CP1886" s="19">
        <v>1.796</v>
      </c>
      <c r="CQ1886" s="19">
        <v>0.98599999999999999</v>
      </c>
      <c r="CR1886" s="19">
        <v>0.77200000000000002</v>
      </c>
      <c r="CS1886" s="19">
        <v>1.3089999999999999</v>
      </c>
      <c r="CT1886" s="19">
        <v>1.024</v>
      </c>
      <c r="CU1886" s="19">
        <v>1.6679999999999999</v>
      </c>
      <c r="CV1886" s="19">
        <v>1.5489999999999999</v>
      </c>
      <c r="CW1886" s="19">
        <v>0.76300000000000001</v>
      </c>
    </row>
    <row r="1887" spans="1:101" s="1" customFormat="1" ht="15" x14ac:dyDescent="0.2">
      <c r="A1887" s="19">
        <v>3164</v>
      </c>
      <c r="B1887" s="19">
        <v>620.1</v>
      </c>
      <c r="C1887" s="19">
        <v>1654.5</v>
      </c>
      <c r="D1887" s="19">
        <v>435.2697</v>
      </c>
      <c r="E1887" s="19">
        <v>437.27629999999999</v>
      </c>
      <c r="F1887" s="19">
        <v>201.2114</v>
      </c>
      <c r="G1887" s="20">
        <v>66268.526320000004</v>
      </c>
      <c r="H1887" s="19">
        <v>1</v>
      </c>
      <c r="I1887" s="19">
        <v>1</v>
      </c>
      <c r="J1887" s="19" t="s">
        <v>112</v>
      </c>
      <c r="M1887" s="10"/>
      <c r="N1887" s="10"/>
      <c r="X1887" s="19">
        <v>3.3300000000000003E-2</v>
      </c>
      <c r="Y1887" s="19">
        <v>1.129</v>
      </c>
      <c r="Z1887" s="19">
        <v>1.0169999999999999</v>
      </c>
      <c r="AA1887" s="19">
        <v>1.1060000000000001</v>
      </c>
      <c r="AB1887" s="22">
        <f t="shared" si="467"/>
        <v>1.0814444444444442</v>
      </c>
      <c r="AC1887" s="22">
        <f t="shared" si="468"/>
        <v>1.165</v>
      </c>
      <c r="AD1887" s="22">
        <f t="shared" si="469"/>
        <v>1.1069444444444445</v>
      </c>
      <c r="AE1887" s="22">
        <f t="shared" si="470"/>
        <v>0.92827849308535981</v>
      </c>
      <c r="AF1887" s="22">
        <f t="shared" si="471"/>
        <v>0.97696361355081529</v>
      </c>
      <c r="AG1887" s="22">
        <f t="shared" si="472"/>
        <v>-0.1073704012608194</v>
      </c>
      <c r="AH1887" s="22">
        <f t="shared" si="473"/>
        <v>-3.3623264042060959E-2</v>
      </c>
      <c r="AI1887" s="22">
        <f t="shared" si="474"/>
        <v>-0.85883969321130582</v>
      </c>
      <c r="AJ1887" s="22">
        <f t="shared" si="475"/>
        <v>-0.19859900347490525</v>
      </c>
      <c r="AK1887" s="22">
        <f t="shared" si="480"/>
        <v>0</v>
      </c>
      <c r="AL1887" s="22" t="str">
        <f t="shared" si="476"/>
        <v>Increase</v>
      </c>
      <c r="AM1887" s="24">
        <f t="shared" si="477"/>
        <v>0.13840771752907347</v>
      </c>
      <c r="AN1887" s="24">
        <f t="shared" si="478"/>
        <v>0.63299604499871298</v>
      </c>
      <c r="AO1887" s="25">
        <v>0.92429899999999998</v>
      </c>
      <c r="AP1887" s="24">
        <f t="shared" si="479"/>
        <v>0.63299604499871298</v>
      </c>
      <c r="AQ1887" s="25">
        <v>0.24041199999999999</v>
      </c>
      <c r="AR1887" s="25">
        <v>0.337642</v>
      </c>
      <c r="AS1887" s="19">
        <v>3164</v>
      </c>
      <c r="AT1887" s="19">
        <v>1.319</v>
      </c>
      <c r="AU1887" s="19">
        <v>1.204</v>
      </c>
      <c r="AV1887" s="19">
        <v>1.093</v>
      </c>
      <c r="AW1887" s="19">
        <v>0.89900000000000002</v>
      </c>
      <c r="AX1887" s="19">
        <v>1.1020000000000001</v>
      </c>
      <c r="AY1887" s="19">
        <v>1.097</v>
      </c>
      <c r="AZ1887" s="19">
        <v>1.044</v>
      </c>
      <c r="BA1887" s="19">
        <v>1.0640000000000001</v>
      </c>
      <c r="BB1887" s="19">
        <v>1.256</v>
      </c>
      <c r="BC1887" s="19">
        <v>0.97299999999999998</v>
      </c>
      <c r="BD1887" s="19">
        <v>0.874</v>
      </c>
      <c r="BE1887" s="19">
        <v>0.95599999999999996</v>
      </c>
      <c r="BF1887" s="19">
        <v>1.0640000000000001</v>
      </c>
      <c r="BG1887" s="19">
        <v>1.1919999999999999</v>
      </c>
      <c r="BH1887" s="19">
        <v>0.88400000000000001</v>
      </c>
      <c r="BI1887" s="19">
        <v>1.0569999999999999</v>
      </c>
      <c r="BJ1887" s="19">
        <v>1.4259999999999999</v>
      </c>
      <c r="BK1887" s="19">
        <v>0.96199999999999997</v>
      </c>
      <c r="BL1887" s="19"/>
      <c r="BM1887" s="19">
        <v>1.24</v>
      </c>
      <c r="BN1887" s="19">
        <v>1.113</v>
      </c>
      <c r="BO1887" s="19">
        <v>1.252</v>
      </c>
      <c r="BP1887" s="19">
        <v>1.2</v>
      </c>
      <c r="BQ1887" s="19">
        <v>1.468</v>
      </c>
      <c r="BR1887" s="19">
        <v>1.3420000000000001</v>
      </c>
      <c r="BS1887" s="19">
        <v>0.88500000000000001</v>
      </c>
      <c r="BT1887" s="19">
        <v>1.242</v>
      </c>
      <c r="BU1887" s="19">
        <v>1.3029999999999999</v>
      </c>
      <c r="BV1887" s="19">
        <v>1.0980000000000001</v>
      </c>
      <c r="BW1887" s="19">
        <v>1.351</v>
      </c>
      <c r="BX1887" s="19">
        <v>1.0329999999999999</v>
      </c>
      <c r="BY1887" s="19">
        <v>1.0900000000000001</v>
      </c>
      <c r="BZ1887" s="19">
        <v>1.1399999999999999</v>
      </c>
      <c r="CA1887" s="19">
        <v>1.107</v>
      </c>
      <c r="CB1887" s="19">
        <v>0.83299999999999996</v>
      </c>
      <c r="CC1887" s="19">
        <v>1.373</v>
      </c>
      <c r="CD1887" s="19">
        <v>0.9</v>
      </c>
      <c r="CE1887" s="19"/>
      <c r="CF1887" s="19">
        <v>1.1930000000000001</v>
      </c>
      <c r="CG1887" s="19">
        <v>1.1639999999999999</v>
      </c>
      <c r="CH1887" s="19">
        <v>1.0820000000000001</v>
      </c>
      <c r="CI1887" s="19">
        <v>1.089</v>
      </c>
      <c r="CJ1887" s="19">
        <v>1.4370000000000001</v>
      </c>
      <c r="CK1887" s="19">
        <v>1.294</v>
      </c>
      <c r="CL1887" s="19">
        <v>1.2589999999999999</v>
      </c>
      <c r="CM1887" s="19">
        <v>0.89200000000000002</v>
      </c>
      <c r="CN1887" s="19">
        <v>1.042</v>
      </c>
      <c r="CO1887" s="19">
        <v>1.0149999999999999</v>
      </c>
      <c r="CP1887" s="19">
        <v>0.90200000000000002</v>
      </c>
      <c r="CQ1887" s="19">
        <v>1.079</v>
      </c>
      <c r="CR1887" s="19">
        <v>1.2649999999999999</v>
      </c>
      <c r="CS1887" s="19">
        <v>0.80700000000000005</v>
      </c>
      <c r="CT1887" s="19">
        <v>1.093</v>
      </c>
      <c r="CU1887" s="19">
        <v>1.1639999999999999</v>
      </c>
      <c r="CV1887" s="19">
        <v>0.89700000000000002</v>
      </c>
      <c r="CW1887" s="19">
        <v>1.2509999999999999</v>
      </c>
    </row>
    <row r="1888" spans="1:101" s="1" customFormat="1" ht="15" x14ac:dyDescent="0.2">
      <c r="A1888" s="19">
        <v>3166</v>
      </c>
      <c r="B1888" s="19">
        <v>620</v>
      </c>
      <c r="C1888" s="19">
        <v>1654.5</v>
      </c>
      <c r="D1888" s="19">
        <v>400.11709999999999</v>
      </c>
      <c r="E1888" s="19">
        <v>402.12389999999999</v>
      </c>
      <c r="F1888" s="19">
        <v>166.05869999999999</v>
      </c>
      <c r="G1888" s="20">
        <v>5312</v>
      </c>
      <c r="H1888" s="19">
        <v>1</v>
      </c>
      <c r="I1888" s="19">
        <v>1</v>
      </c>
      <c r="J1888" s="19" t="s">
        <v>103</v>
      </c>
      <c r="M1888" s="10"/>
      <c r="N1888" s="10"/>
      <c r="U1888" s="21">
        <v>0</v>
      </c>
      <c r="V1888" s="21">
        <v>4</v>
      </c>
      <c r="W1888" s="21">
        <v>88</v>
      </c>
      <c r="X1888" s="19">
        <v>0.05</v>
      </c>
      <c r="Y1888" s="19">
        <v>1.1060000000000001</v>
      </c>
      <c r="Z1888" s="19">
        <v>1.1279999999999999</v>
      </c>
      <c r="AA1888" s="19">
        <v>1.008</v>
      </c>
      <c r="AB1888" s="22">
        <f t="shared" si="467"/>
        <v>1.3430555555555557</v>
      </c>
      <c r="AC1888" s="22">
        <f t="shared" si="468"/>
        <v>1.1010555555555557</v>
      </c>
      <c r="AD1888" s="22">
        <f t="shared" si="469"/>
        <v>1.165888888888889</v>
      </c>
      <c r="AE1888" s="22">
        <f t="shared" si="470"/>
        <v>1.2197890912760483</v>
      </c>
      <c r="AF1888" s="22">
        <f t="shared" si="471"/>
        <v>1.1519584484894692</v>
      </c>
      <c r="AG1888" s="22">
        <f t="shared" si="472"/>
        <v>0.28663171887484173</v>
      </c>
      <c r="AH1888" s="22">
        <f t="shared" si="473"/>
        <v>0.20408867924610219</v>
      </c>
      <c r="AI1888" s="22">
        <f t="shared" si="474"/>
        <v>-0.94755799014700615</v>
      </c>
      <c r="AJ1888" s="22">
        <f t="shared" si="475"/>
        <v>-0.84257883227246022</v>
      </c>
      <c r="AK1888" s="22">
        <f t="shared" si="480"/>
        <v>0</v>
      </c>
      <c r="AL1888" s="22" t="str">
        <f t="shared" si="476"/>
        <v>Lowering</v>
      </c>
      <c r="AM1888" s="24">
        <f t="shared" si="477"/>
        <v>0.11283452626306288</v>
      </c>
      <c r="AN1888" s="24">
        <f t="shared" si="478"/>
        <v>0.14368822096761091</v>
      </c>
      <c r="AO1888" s="25">
        <v>0.84647300000000003</v>
      </c>
      <c r="AP1888" s="24">
        <f t="shared" si="479"/>
        <v>0.14368822096761091</v>
      </c>
      <c r="AQ1888" s="25">
        <v>0.94841200000000003</v>
      </c>
      <c r="AR1888" s="25">
        <v>0.95673799999999998</v>
      </c>
      <c r="AS1888" s="19">
        <v>3166</v>
      </c>
      <c r="AT1888" s="19">
        <v>0.92300000000000004</v>
      </c>
      <c r="AU1888" s="19">
        <v>1.1950000000000001</v>
      </c>
      <c r="AV1888" s="19">
        <v>1.607</v>
      </c>
      <c r="AW1888" s="19">
        <v>2.0430000000000001</v>
      </c>
      <c r="AX1888" s="19">
        <v>1.149</v>
      </c>
      <c r="AY1888" s="19">
        <v>1.415</v>
      </c>
      <c r="AZ1888" s="19">
        <v>1.425</v>
      </c>
      <c r="BA1888" s="19">
        <v>1.538</v>
      </c>
      <c r="BB1888" s="19">
        <v>1.401</v>
      </c>
      <c r="BC1888" s="19">
        <v>1.6279999999999999</v>
      </c>
      <c r="BD1888" s="19">
        <v>1.1120000000000001</v>
      </c>
      <c r="BE1888" s="19">
        <v>2.2999999999999998</v>
      </c>
      <c r="BF1888" s="19">
        <v>0.81</v>
      </c>
      <c r="BG1888" s="19">
        <v>1.137</v>
      </c>
      <c r="BH1888" s="19">
        <v>1.014</v>
      </c>
      <c r="BI1888" s="19">
        <v>0.82099999999999995</v>
      </c>
      <c r="BJ1888" s="19">
        <v>1.4630000000000001</v>
      </c>
      <c r="BK1888" s="19">
        <v>1.194</v>
      </c>
      <c r="BL1888" s="19"/>
      <c r="BM1888" s="19">
        <v>0.745</v>
      </c>
      <c r="BN1888" s="19">
        <v>2.2389999999999999</v>
      </c>
      <c r="BO1888" s="19">
        <v>0.65800000000000003</v>
      </c>
      <c r="BP1888" s="19">
        <v>1.2070000000000001</v>
      </c>
      <c r="BQ1888" s="19">
        <v>0.66700000000000004</v>
      </c>
      <c r="BR1888" s="19">
        <v>0.61299999999999999</v>
      </c>
      <c r="BS1888" s="19">
        <v>1.7</v>
      </c>
      <c r="BT1888" s="19">
        <v>1.0740000000000001</v>
      </c>
      <c r="BU1888" s="19">
        <v>1.248</v>
      </c>
      <c r="BV1888" s="19">
        <v>1.161</v>
      </c>
      <c r="BW1888" s="19">
        <v>0.78100000000000003</v>
      </c>
      <c r="BX1888" s="19">
        <v>0.71699999999999997</v>
      </c>
      <c r="BY1888" s="19">
        <v>1.032</v>
      </c>
      <c r="BZ1888" s="19">
        <v>1.488</v>
      </c>
      <c r="CA1888" s="19">
        <v>0.86899999999999999</v>
      </c>
      <c r="CB1888" s="19">
        <v>2.0760000000000001</v>
      </c>
      <c r="CC1888" s="19">
        <v>0.63300000000000001</v>
      </c>
      <c r="CD1888" s="19">
        <v>0.91100000000000003</v>
      </c>
      <c r="CE1888" s="19"/>
      <c r="CF1888" s="19">
        <v>0.82299999999999995</v>
      </c>
      <c r="CG1888" s="19">
        <v>0.92600000000000005</v>
      </c>
      <c r="CH1888" s="19">
        <v>1.837</v>
      </c>
      <c r="CI1888" s="19">
        <v>0.871</v>
      </c>
      <c r="CJ1888" s="19">
        <v>1.1579999999999999</v>
      </c>
      <c r="CK1888" s="19">
        <v>0.93899999999999995</v>
      </c>
      <c r="CL1888" s="19">
        <v>1.35</v>
      </c>
      <c r="CM1888" s="19">
        <v>0.82799999999999996</v>
      </c>
      <c r="CN1888" s="19">
        <v>1.133</v>
      </c>
      <c r="CO1888" s="19">
        <v>1.401</v>
      </c>
      <c r="CP1888" s="19">
        <v>1.01</v>
      </c>
      <c r="CQ1888" s="19">
        <v>1.4670000000000001</v>
      </c>
      <c r="CR1888" s="19">
        <v>1.22</v>
      </c>
      <c r="CS1888" s="19">
        <v>1.071</v>
      </c>
      <c r="CT1888" s="19">
        <v>1.788</v>
      </c>
      <c r="CU1888" s="19">
        <v>1.288</v>
      </c>
      <c r="CV1888" s="19">
        <v>1.0640000000000001</v>
      </c>
      <c r="CW1888" s="19">
        <v>0.81200000000000006</v>
      </c>
    </row>
    <row r="1889" spans="1:101" s="1" customFormat="1" ht="15" x14ac:dyDescent="0.2">
      <c r="A1889" s="19">
        <v>3167</v>
      </c>
      <c r="B1889" s="19">
        <v>620.29999999999995</v>
      </c>
      <c r="C1889" s="19">
        <v>1654.9</v>
      </c>
      <c r="D1889" s="19">
        <v>400.11750000000001</v>
      </c>
      <c r="E1889" s="19">
        <v>402.12380000000002</v>
      </c>
      <c r="F1889" s="19">
        <v>332.11829999999998</v>
      </c>
      <c r="G1889" s="20">
        <v>5092</v>
      </c>
      <c r="H1889" s="19">
        <v>2</v>
      </c>
      <c r="I1889" s="19">
        <v>2</v>
      </c>
      <c r="J1889" s="19" t="s">
        <v>117</v>
      </c>
      <c r="M1889" s="10"/>
      <c r="N1889" s="10"/>
      <c r="U1889" s="21">
        <v>0</v>
      </c>
      <c r="V1889" s="21">
        <v>0</v>
      </c>
      <c r="W1889" s="21">
        <v>126</v>
      </c>
      <c r="X1889" s="19">
        <v>0.05</v>
      </c>
      <c r="Y1889" s="19">
        <v>1.1060000000000001</v>
      </c>
      <c r="Z1889" s="19">
        <v>1.1279999999999999</v>
      </c>
      <c r="AA1889" s="19">
        <v>1.008</v>
      </c>
      <c r="AB1889" s="22">
        <f t="shared" si="467"/>
        <v>1.3430555555555557</v>
      </c>
      <c r="AC1889" s="22">
        <f t="shared" si="468"/>
        <v>1.1010555555555557</v>
      </c>
      <c r="AD1889" s="22">
        <f t="shared" si="469"/>
        <v>1.165888888888889</v>
      </c>
      <c r="AE1889" s="22">
        <f t="shared" si="470"/>
        <v>1.2197890912760483</v>
      </c>
      <c r="AF1889" s="22">
        <f t="shared" si="471"/>
        <v>1.1519584484894692</v>
      </c>
      <c r="AG1889" s="22">
        <f t="shared" si="472"/>
        <v>0.28663171887484173</v>
      </c>
      <c r="AH1889" s="22">
        <f t="shared" si="473"/>
        <v>0.20408867924610219</v>
      </c>
      <c r="AI1889" s="22">
        <f t="shared" si="474"/>
        <v>-0.94755799014700615</v>
      </c>
      <c r="AJ1889" s="22">
        <f t="shared" si="475"/>
        <v>-0.84257883227246022</v>
      </c>
      <c r="AK1889" s="22">
        <f t="shared" si="480"/>
        <v>0</v>
      </c>
      <c r="AL1889" s="22" t="str">
        <f t="shared" si="476"/>
        <v>Lowering</v>
      </c>
      <c r="AM1889" s="24">
        <f t="shared" si="477"/>
        <v>0.11283452626306288</v>
      </c>
      <c r="AN1889" s="24">
        <f t="shared" si="478"/>
        <v>0.14368822096761091</v>
      </c>
      <c r="AO1889" s="25">
        <v>0.84647300000000003</v>
      </c>
      <c r="AP1889" s="24">
        <f t="shared" si="479"/>
        <v>0.14368822096761091</v>
      </c>
      <c r="AQ1889" s="25">
        <v>0.94841200000000003</v>
      </c>
      <c r="AR1889" s="25">
        <v>0.95665299999999998</v>
      </c>
      <c r="AS1889" s="19">
        <v>3167</v>
      </c>
      <c r="AT1889" s="19">
        <v>0.92300000000000004</v>
      </c>
      <c r="AU1889" s="19">
        <v>1.1950000000000001</v>
      </c>
      <c r="AV1889" s="19">
        <v>1.607</v>
      </c>
      <c r="AW1889" s="19">
        <v>2.0430000000000001</v>
      </c>
      <c r="AX1889" s="19">
        <v>1.149</v>
      </c>
      <c r="AY1889" s="19">
        <v>1.415</v>
      </c>
      <c r="AZ1889" s="19">
        <v>1.425</v>
      </c>
      <c r="BA1889" s="19">
        <v>1.538</v>
      </c>
      <c r="BB1889" s="19">
        <v>1.401</v>
      </c>
      <c r="BC1889" s="19">
        <v>1.6279999999999999</v>
      </c>
      <c r="BD1889" s="19">
        <v>1.1120000000000001</v>
      </c>
      <c r="BE1889" s="19">
        <v>2.2999999999999998</v>
      </c>
      <c r="BF1889" s="19">
        <v>0.81</v>
      </c>
      <c r="BG1889" s="19">
        <v>1.137</v>
      </c>
      <c r="BH1889" s="19">
        <v>1.014</v>
      </c>
      <c r="BI1889" s="19">
        <v>0.82099999999999995</v>
      </c>
      <c r="BJ1889" s="19">
        <v>1.4630000000000001</v>
      </c>
      <c r="BK1889" s="19">
        <v>1.194</v>
      </c>
      <c r="BL1889" s="19"/>
      <c r="BM1889" s="19">
        <v>0.745</v>
      </c>
      <c r="BN1889" s="19">
        <v>2.2389999999999999</v>
      </c>
      <c r="BO1889" s="19">
        <v>0.65800000000000003</v>
      </c>
      <c r="BP1889" s="19">
        <v>1.2070000000000001</v>
      </c>
      <c r="BQ1889" s="19">
        <v>0.66700000000000004</v>
      </c>
      <c r="BR1889" s="19">
        <v>0.61299999999999999</v>
      </c>
      <c r="BS1889" s="19">
        <v>1.7</v>
      </c>
      <c r="BT1889" s="19">
        <v>1.0740000000000001</v>
      </c>
      <c r="BU1889" s="19">
        <v>1.248</v>
      </c>
      <c r="BV1889" s="19">
        <v>1.161</v>
      </c>
      <c r="BW1889" s="19">
        <v>0.78100000000000003</v>
      </c>
      <c r="BX1889" s="19">
        <v>0.71699999999999997</v>
      </c>
      <c r="BY1889" s="19">
        <v>1.032</v>
      </c>
      <c r="BZ1889" s="19">
        <v>1.488</v>
      </c>
      <c r="CA1889" s="19">
        <v>0.86899999999999999</v>
      </c>
      <c r="CB1889" s="19">
        <v>2.0760000000000001</v>
      </c>
      <c r="CC1889" s="19">
        <v>0.63300000000000001</v>
      </c>
      <c r="CD1889" s="19">
        <v>0.91100000000000003</v>
      </c>
      <c r="CE1889" s="19"/>
      <c r="CF1889" s="19">
        <v>0.82299999999999995</v>
      </c>
      <c r="CG1889" s="19">
        <v>0.92600000000000005</v>
      </c>
      <c r="CH1889" s="19">
        <v>1.837</v>
      </c>
      <c r="CI1889" s="19">
        <v>0.871</v>
      </c>
      <c r="CJ1889" s="19">
        <v>1.1579999999999999</v>
      </c>
      <c r="CK1889" s="19">
        <v>0.93899999999999995</v>
      </c>
      <c r="CL1889" s="19">
        <v>1.35</v>
      </c>
      <c r="CM1889" s="19">
        <v>0.82799999999999996</v>
      </c>
      <c r="CN1889" s="19">
        <v>1.133</v>
      </c>
      <c r="CO1889" s="19">
        <v>1.401</v>
      </c>
      <c r="CP1889" s="19">
        <v>1.01</v>
      </c>
      <c r="CQ1889" s="19">
        <v>1.4670000000000001</v>
      </c>
      <c r="CR1889" s="19">
        <v>1.22</v>
      </c>
      <c r="CS1889" s="19">
        <v>1.071</v>
      </c>
      <c r="CT1889" s="19">
        <v>1.788</v>
      </c>
      <c r="CU1889" s="19">
        <v>1.288</v>
      </c>
      <c r="CV1889" s="19">
        <v>1.0640000000000001</v>
      </c>
      <c r="CW1889" s="19">
        <v>0.81200000000000006</v>
      </c>
    </row>
    <row r="1890" spans="1:101" s="1" customFormat="1" ht="15" x14ac:dyDescent="0.2">
      <c r="A1890" s="19">
        <v>3168</v>
      </c>
      <c r="B1890" s="19">
        <v>621.1</v>
      </c>
      <c r="C1890" s="19">
        <v>1657</v>
      </c>
      <c r="D1890" s="19">
        <v>432.61250000000001</v>
      </c>
      <c r="E1890" s="19">
        <v>434.6216</v>
      </c>
      <c r="F1890" s="19">
        <v>397.10840000000002</v>
      </c>
      <c r="G1890" s="20">
        <v>29742.545450000001</v>
      </c>
      <c r="H1890" s="19">
        <v>2</v>
      </c>
      <c r="I1890" s="19">
        <v>2</v>
      </c>
      <c r="J1890" s="19" t="s">
        <v>103</v>
      </c>
      <c r="M1890" s="10"/>
      <c r="N1890" s="10"/>
      <c r="U1890" s="21">
        <v>0</v>
      </c>
      <c r="V1890" s="21">
        <v>4</v>
      </c>
      <c r="W1890" s="21">
        <v>167</v>
      </c>
      <c r="X1890" s="19">
        <v>0.05</v>
      </c>
      <c r="Y1890" s="19">
        <v>0.219</v>
      </c>
      <c r="Z1890" s="19">
        <v>0.26500000000000001</v>
      </c>
      <c r="AA1890" s="19">
        <v>0.223</v>
      </c>
      <c r="AB1890" s="22">
        <f t="shared" si="467"/>
        <v>0.25733333333333325</v>
      </c>
      <c r="AC1890" s="22">
        <f t="shared" si="468"/>
        <v>0.314</v>
      </c>
      <c r="AD1890" s="22">
        <f t="shared" si="469"/>
        <v>0.27505555555555555</v>
      </c>
      <c r="AE1890" s="22">
        <f t="shared" si="470"/>
        <v>0.81953290870488293</v>
      </c>
      <c r="AF1890" s="22">
        <f t="shared" si="471"/>
        <v>0.93556857200565513</v>
      </c>
      <c r="AG1890" s="22">
        <f t="shared" si="472"/>
        <v>-0.28712621234470331</v>
      </c>
      <c r="AH1890" s="22">
        <f t="shared" si="473"/>
        <v>-9.6084695972924586E-2</v>
      </c>
      <c r="AI1890" s="22">
        <f t="shared" si="474"/>
        <v>-1.8322166634525716</v>
      </c>
      <c r="AJ1890" s="22">
        <f t="shared" si="475"/>
        <v>-0.87649989151636043</v>
      </c>
      <c r="AK1890" s="22">
        <f t="shared" si="480"/>
        <v>0</v>
      </c>
      <c r="AL1890" s="22" t="str">
        <f t="shared" si="476"/>
        <v>Increase</v>
      </c>
      <c r="AM1890" s="24">
        <f t="shared" si="477"/>
        <v>1.4715781694739567E-2</v>
      </c>
      <c r="AN1890" s="24">
        <f t="shared" si="478"/>
        <v>0.13289238890822486</v>
      </c>
      <c r="AO1890" s="25">
        <v>1.25509</v>
      </c>
      <c r="AP1890" s="24">
        <f t="shared" si="479"/>
        <v>0.13289238890822486</v>
      </c>
      <c r="AQ1890" s="25">
        <v>0.86414999999999997</v>
      </c>
      <c r="AR1890" s="25">
        <v>0.89954199999999995</v>
      </c>
      <c r="AS1890" s="19">
        <v>3168</v>
      </c>
      <c r="AT1890" s="19">
        <v>0.28699999999999998</v>
      </c>
      <c r="AU1890" s="19">
        <v>0.26500000000000001</v>
      </c>
      <c r="AV1890" s="19">
        <v>0.224</v>
      </c>
      <c r="AW1890" s="19">
        <v>0.318</v>
      </c>
      <c r="AX1890" s="19">
        <v>0.308</v>
      </c>
      <c r="AY1890" s="19">
        <v>0.249</v>
      </c>
      <c r="AZ1890" s="19">
        <v>0.30299999999999999</v>
      </c>
      <c r="BA1890" s="19">
        <v>0.26300000000000001</v>
      </c>
      <c r="BB1890" s="19">
        <v>0.20100000000000001</v>
      </c>
      <c r="BC1890" s="19">
        <v>0.22700000000000001</v>
      </c>
      <c r="BD1890" s="19">
        <v>0.22600000000000001</v>
      </c>
      <c r="BE1890" s="19">
        <v>0.28799999999999998</v>
      </c>
      <c r="BF1890" s="19">
        <v>0.28299999999999997</v>
      </c>
      <c r="BG1890" s="19">
        <v>0.28299999999999997</v>
      </c>
      <c r="BH1890" s="19">
        <v>0.25700000000000001</v>
      </c>
      <c r="BI1890" s="19">
        <v>0.224</v>
      </c>
      <c r="BJ1890" s="19">
        <v>0.24099999999999999</v>
      </c>
      <c r="BK1890" s="19">
        <v>0.185</v>
      </c>
      <c r="BL1890" s="19"/>
      <c r="BM1890" s="19">
        <v>0.376</v>
      </c>
      <c r="BN1890" s="19">
        <v>0.38600000000000001</v>
      </c>
      <c r="BO1890" s="19">
        <v>0.33500000000000002</v>
      </c>
      <c r="BP1890" s="19">
        <v>0.33800000000000002</v>
      </c>
      <c r="BQ1890" s="19">
        <v>0.35099999999999998</v>
      </c>
      <c r="BR1890" s="19">
        <v>0.495</v>
      </c>
      <c r="BS1890" s="19">
        <v>0.26400000000000001</v>
      </c>
      <c r="BT1890" s="19">
        <v>0.251</v>
      </c>
      <c r="BU1890" s="19">
        <v>0.20399999999999999</v>
      </c>
      <c r="BV1890" s="19">
        <v>0.216</v>
      </c>
      <c r="BW1890" s="19">
        <v>0.33900000000000002</v>
      </c>
      <c r="BX1890" s="19">
        <v>0.47099999999999997</v>
      </c>
      <c r="BY1890" s="19">
        <v>0.28799999999999998</v>
      </c>
      <c r="BZ1890" s="19">
        <v>0.33300000000000002</v>
      </c>
      <c r="CA1890" s="19">
        <v>0.29599999999999999</v>
      </c>
      <c r="CB1890" s="19">
        <v>0.221</v>
      </c>
      <c r="CC1890" s="19">
        <v>0.252</v>
      </c>
      <c r="CD1890" s="19">
        <v>0.23599999999999999</v>
      </c>
      <c r="CE1890" s="19"/>
      <c r="CF1890" s="19">
        <v>0.26300000000000001</v>
      </c>
      <c r="CG1890" s="19">
        <v>0.29699999999999999</v>
      </c>
      <c r="CH1890" s="19">
        <v>0.28399999999999997</v>
      </c>
      <c r="CI1890" s="19">
        <v>0.33900000000000002</v>
      </c>
      <c r="CJ1890" s="19">
        <v>0.29699999999999999</v>
      </c>
      <c r="CK1890" s="19">
        <v>0.30199999999999999</v>
      </c>
      <c r="CL1890" s="19">
        <v>0.23400000000000001</v>
      </c>
      <c r="CM1890" s="19">
        <v>0.23100000000000001</v>
      </c>
      <c r="CN1890" s="19">
        <v>0.21099999999999999</v>
      </c>
      <c r="CO1890" s="19">
        <v>0.27600000000000002</v>
      </c>
      <c r="CP1890" s="19">
        <v>0.26800000000000002</v>
      </c>
      <c r="CQ1890" s="19">
        <v>0.29399999999999998</v>
      </c>
      <c r="CR1890" s="19">
        <v>0.27900000000000003</v>
      </c>
      <c r="CS1890" s="19">
        <v>0.26600000000000001</v>
      </c>
      <c r="CT1890" s="19">
        <v>0.25800000000000001</v>
      </c>
      <c r="CU1890" s="19">
        <v>0.31</v>
      </c>
      <c r="CV1890" s="19">
        <v>0.26</v>
      </c>
      <c r="CW1890" s="19">
        <v>0.28199999999999997</v>
      </c>
    </row>
    <row r="1891" spans="1:101" s="1" customFormat="1" ht="15" x14ac:dyDescent="0.2">
      <c r="A1891" s="19">
        <v>3171</v>
      </c>
      <c r="B1891" s="19">
        <v>622.1</v>
      </c>
      <c r="C1891" s="19">
        <v>1658.6</v>
      </c>
      <c r="D1891" s="19">
        <v>479.29599999999999</v>
      </c>
      <c r="E1891" s="19">
        <v>481.30290000000002</v>
      </c>
      <c r="F1891" s="19">
        <v>245.23769999999999</v>
      </c>
      <c r="G1891" s="20">
        <v>25879.333330000001</v>
      </c>
      <c r="H1891" s="19">
        <v>1</v>
      </c>
      <c r="I1891" s="19">
        <v>1</v>
      </c>
      <c r="J1891" s="19" t="s">
        <v>103</v>
      </c>
      <c r="M1891" s="10"/>
      <c r="N1891" s="10"/>
      <c r="U1891" s="21">
        <v>0</v>
      </c>
      <c r="V1891" s="21">
        <v>3</v>
      </c>
      <c r="W1891" s="21">
        <v>33</v>
      </c>
      <c r="X1891" s="19">
        <v>0.05</v>
      </c>
      <c r="Y1891" s="19">
        <v>1.012</v>
      </c>
      <c r="Z1891" s="19">
        <v>1.111</v>
      </c>
      <c r="AA1891" s="19">
        <v>1.234</v>
      </c>
      <c r="AB1891" s="22">
        <f t="shared" si="467"/>
        <v>1.097722222222222</v>
      </c>
      <c r="AC1891" s="22">
        <f t="shared" si="468"/>
        <v>1.1796666666666666</v>
      </c>
      <c r="AD1891" s="22">
        <f t="shared" si="469"/>
        <v>1.0915555555555558</v>
      </c>
      <c r="AE1891" s="22">
        <f t="shared" si="470"/>
        <v>0.93053593293774117</v>
      </c>
      <c r="AF1891" s="22">
        <f t="shared" si="471"/>
        <v>1.0056494299674263</v>
      </c>
      <c r="AG1891" s="22">
        <f t="shared" si="472"/>
        <v>-0.10386623340448667</v>
      </c>
      <c r="AH1891" s="22">
        <f t="shared" si="473"/>
        <v>8.1274683717203148E-3</v>
      </c>
      <c r="AI1891" s="22">
        <f t="shared" si="474"/>
        <v>-0.70861442612693837</v>
      </c>
      <c r="AJ1891" s="22">
        <f t="shared" si="475"/>
        <v>-3.5285953427655815E-2</v>
      </c>
      <c r="AK1891" s="22">
        <f t="shared" si="480"/>
        <v>0</v>
      </c>
      <c r="AL1891" s="22" t="str">
        <f t="shared" si="476"/>
        <v>Increase</v>
      </c>
      <c r="AM1891" s="24">
        <f t="shared" si="477"/>
        <v>0.19560753213397525</v>
      </c>
      <c r="AN1891" s="24">
        <f t="shared" si="478"/>
        <v>0.92196417645137263</v>
      </c>
      <c r="AO1891" s="25">
        <v>0.810589</v>
      </c>
      <c r="AP1891" s="24">
        <f t="shared" si="479"/>
        <v>0.92196417645137263</v>
      </c>
      <c r="AQ1891" s="25">
        <v>0.117301</v>
      </c>
      <c r="AR1891" s="25">
        <v>0.199603</v>
      </c>
      <c r="AS1891" s="19">
        <v>3171</v>
      </c>
      <c r="AT1891" s="19">
        <v>1.175</v>
      </c>
      <c r="AU1891" s="19">
        <v>1.236</v>
      </c>
      <c r="AV1891" s="19">
        <v>1.163</v>
      </c>
      <c r="AW1891" s="19">
        <v>1.099</v>
      </c>
      <c r="AX1891" s="19">
        <v>1.407</v>
      </c>
      <c r="AY1891" s="19">
        <v>1.2190000000000001</v>
      </c>
      <c r="AZ1891" s="19">
        <v>1.1879999999999999</v>
      </c>
      <c r="BA1891" s="19">
        <v>1.145</v>
      </c>
      <c r="BB1891" s="19">
        <v>1.31</v>
      </c>
      <c r="BC1891" s="19">
        <v>0.81100000000000005</v>
      </c>
      <c r="BD1891" s="19">
        <v>0.93400000000000005</v>
      </c>
      <c r="BE1891" s="19">
        <v>0.79900000000000004</v>
      </c>
      <c r="BF1891" s="19">
        <v>0.98499999999999999</v>
      </c>
      <c r="BG1891" s="19">
        <v>1.135</v>
      </c>
      <c r="BH1891" s="19">
        <v>0.85099999999999998</v>
      </c>
      <c r="BI1891" s="19">
        <v>0.93700000000000006</v>
      </c>
      <c r="BJ1891" s="19">
        <v>1.337</v>
      </c>
      <c r="BK1891" s="19">
        <v>1.028</v>
      </c>
      <c r="BL1891" s="19"/>
      <c r="BM1891" s="19">
        <v>1.341</v>
      </c>
      <c r="BN1891" s="19">
        <v>1.1220000000000001</v>
      </c>
      <c r="BO1891" s="19">
        <v>1.3640000000000001</v>
      </c>
      <c r="BP1891" s="19">
        <v>1.23</v>
      </c>
      <c r="BQ1891" s="19">
        <v>1.5</v>
      </c>
      <c r="BR1891" s="19">
        <v>1.0780000000000001</v>
      </c>
      <c r="BS1891" s="19">
        <v>0.9</v>
      </c>
      <c r="BT1891" s="19">
        <v>1.5529999999999999</v>
      </c>
      <c r="BU1891" s="19">
        <v>1.2030000000000001</v>
      </c>
      <c r="BV1891" s="19">
        <v>1.091</v>
      </c>
      <c r="BW1891" s="19">
        <v>1.18</v>
      </c>
      <c r="BX1891" s="19">
        <v>1.042</v>
      </c>
      <c r="BY1891" s="19">
        <v>1.169</v>
      </c>
      <c r="BZ1891" s="19">
        <v>1.073</v>
      </c>
      <c r="CA1891" s="19">
        <v>1.216</v>
      </c>
      <c r="CB1891" s="19">
        <v>0.81299999999999994</v>
      </c>
      <c r="CC1891" s="19">
        <v>1.34</v>
      </c>
      <c r="CD1891" s="19">
        <v>1.0189999999999999</v>
      </c>
      <c r="CE1891" s="19"/>
      <c r="CF1891" s="19">
        <v>1.18</v>
      </c>
      <c r="CG1891" s="19">
        <v>1.292</v>
      </c>
      <c r="CH1891" s="19">
        <v>1.095</v>
      </c>
      <c r="CI1891" s="19">
        <v>1.198</v>
      </c>
      <c r="CJ1891" s="19">
        <v>1.2110000000000001</v>
      </c>
      <c r="CK1891" s="19">
        <v>1.4119999999999999</v>
      </c>
      <c r="CL1891" s="19">
        <v>1.038</v>
      </c>
      <c r="CM1891" s="19">
        <v>0.76800000000000002</v>
      </c>
      <c r="CN1891" s="19">
        <v>1.006</v>
      </c>
      <c r="CO1891" s="19">
        <v>1.022</v>
      </c>
      <c r="CP1891" s="19">
        <v>0.89500000000000002</v>
      </c>
      <c r="CQ1891" s="19">
        <v>0.94199999999999995</v>
      </c>
      <c r="CR1891" s="19">
        <v>1.3009999999999999</v>
      </c>
      <c r="CS1891" s="19">
        <v>0.80700000000000005</v>
      </c>
      <c r="CT1891" s="19">
        <v>0.98399999999999999</v>
      </c>
      <c r="CU1891" s="19">
        <v>1.21</v>
      </c>
      <c r="CV1891" s="19">
        <v>0.89300000000000002</v>
      </c>
      <c r="CW1891" s="19">
        <v>1.3939999999999999</v>
      </c>
    </row>
    <row r="1892" spans="1:101" s="1" customFormat="1" ht="15" x14ac:dyDescent="0.2">
      <c r="A1892" s="19">
        <v>3172</v>
      </c>
      <c r="B1892" s="19">
        <v>622.1</v>
      </c>
      <c r="C1892" s="19">
        <v>1658.8</v>
      </c>
      <c r="D1892" s="19">
        <v>348.62290000000002</v>
      </c>
      <c r="E1892" s="19">
        <v>350.63069999999999</v>
      </c>
      <c r="F1892" s="19">
        <v>229.1292</v>
      </c>
      <c r="G1892" s="20">
        <v>3180</v>
      </c>
      <c r="H1892" s="19">
        <v>2</v>
      </c>
      <c r="I1892" s="19">
        <v>2</v>
      </c>
      <c r="J1892" s="19" t="s">
        <v>109</v>
      </c>
      <c r="M1892" s="10"/>
      <c r="N1892" s="10"/>
      <c r="U1892" s="21">
        <v>1</v>
      </c>
      <c r="V1892" s="21">
        <v>12</v>
      </c>
      <c r="W1892" s="21">
        <v>189</v>
      </c>
      <c r="X1892" s="19">
        <v>0.1</v>
      </c>
      <c r="Y1892" s="19">
        <v>0.81599999999999995</v>
      </c>
      <c r="Z1892" s="19">
        <v>0.83499999999999996</v>
      </c>
      <c r="AA1892" s="19">
        <v>1.383</v>
      </c>
      <c r="AB1892" s="22">
        <f t="shared" si="467"/>
        <v>0.83275555555555547</v>
      </c>
      <c r="AC1892" s="22">
        <f t="shared" si="468"/>
        <v>1.1716222222222223</v>
      </c>
      <c r="AD1892" s="22">
        <f t="shared" si="469"/>
        <v>1.1529444444444445</v>
      </c>
      <c r="AE1892" s="22">
        <f t="shared" si="470"/>
        <v>0.71077139009540413</v>
      </c>
      <c r="AF1892" s="22">
        <f t="shared" si="471"/>
        <v>0.7222859345636774</v>
      </c>
      <c r="AG1892" s="22">
        <f t="shared" si="472"/>
        <v>-0.49254248358010688</v>
      </c>
      <c r="AH1892" s="22">
        <f t="shared" si="473"/>
        <v>-0.46935801855897752</v>
      </c>
      <c r="AI1892" s="22">
        <f t="shared" si="474"/>
        <v>-1.6645458416050785</v>
      </c>
      <c r="AJ1892" s="22">
        <f t="shared" si="475"/>
        <v>-2.2516557356469504</v>
      </c>
      <c r="AK1892" s="22">
        <f t="shared" si="480"/>
        <v>0</v>
      </c>
      <c r="AL1892" s="22" t="str">
        <f t="shared" si="476"/>
        <v>Increase</v>
      </c>
      <c r="AM1892" s="24">
        <f t="shared" si="477"/>
        <v>2.1649813443805021E-2</v>
      </c>
      <c r="AN1892" s="24">
        <f t="shared" si="478"/>
        <v>5.6020149612198145E-3</v>
      </c>
      <c r="AO1892" s="25">
        <v>1.29579</v>
      </c>
      <c r="AP1892" s="24">
        <f t="shared" si="479"/>
        <v>5.6020149612198145E-3</v>
      </c>
      <c r="AQ1892" s="25">
        <v>1.3671</v>
      </c>
      <c r="AR1892" s="25">
        <v>1.23871</v>
      </c>
      <c r="AS1892" s="19">
        <v>3172</v>
      </c>
      <c r="AT1892" s="19">
        <v>0.82799999999999996</v>
      </c>
      <c r="AU1892" s="19">
        <v>1.1200000000000001</v>
      </c>
      <c r="AV1892" s="19">
        <v>0.45900000000000002</v>
      </c>
      <c r="AW1892" s="19">
        <v>0.83299999999999996</v>
      </c>
      <c r="AX1892" s="19">
        <v>0.55700000000000005</v>
      </c>
      <c r="AY1892" s="19">
        <v>0.27410000000000001</v>
      </c>
      <c r="AZ1892" s="19">
        <v>1.252</v>
      </c>
      <c r="BA1892" s="19">
        <v>0.79</v>
      </c>
      <c r="BB1892" s="19">
        <v>0.68100000000000005</v>
      </c>
      <c r="BC1892" s="19">
        <v>1.218</v>
      </c>
      <c r="BD1892" s="19">
        <v>0.81200000000000006</v>
      </c>
      <c r="BE1892" s="19">
        <v>1.276</v>
      </c>
      <c r="BF1892" s="19">
        <v>0.88400000000000001</v>
      </c>
      <c r="BG1892" s="19">
        <v>1.18</v>
      </c>
      <c r="BH1892" s="19">
        <v>0.88800000000000001</v>
      </c>
      <c r="BI1892" s="19">
        <v>0.28449999999999998</v>
      </c>
      <c r="BJ1892" s="19">
        <v>0.71099999999999997</v>
      </c>
      <c r="BK1892" s="19">
        <v>0.94199999999999995</v>
      </c>
      <c r="BL1892" s="19"/>
      <c r="BM1892" s="19">
        <v>1.085</v>
      </c>
      <c r="BN1892" s="19">
        <v>1.53</v>
      </c>
      <c r="BO1892" s="19">
        <v>0.41499999999999998</v>
      </c>
      <c r="BP1892" s="19">
        <v>0.68500000000000005</v>
      </c>
      <c r="BQ1892" s="19">
        <v>1.496</v>
      </c>
      <c r="BR1892" s="19">
        <v>1.821</v>
      </c>
      <c r="BS1892" s="19">
        <v>1.077</v>
      </c>
      <c r="BT1892" s="19">
        <v>0.30320000000000003</v>
      </c>
      <c r="BU1892" s="19">
        <v>0.86499999999999999</v>
      </c>
      <c r="BV1892" s="19">
        <v>1.58</v>
      </c>
      <c r="BW1892" s="19">
        <v>1.7010000000000001</v>
      </c>
      <c r="BX1892" s="19">
        <v>0.90200000000000002</v>
      </c>
      <c r="BY1892" s="19">
        <v>0.93100000000000005</v>
      </c>
      <c r="BZ1892" s="19">
        <v>0.746</v>
      </c>
      <c r="CA1892" s="19">
        <v>1.655</v>
      </c>
      <c r="CB1892" s="19">
        <v>0.71399999999999997</v>
      </c>
      <c r="CC1892" s="19">
        <v>1.6639999999999999</v>
      </c>
      <c r="CD1892" s="19">
        <v>1.919</v>
      </c>
      <c r="CE1892" s="19"/>
      <c r="CF1892" s="19">
        <v>1.7869999999999999</v>
      </c>
      <c r="CG1892" s="19">
        <v>1.1220000000000001</v>
      </c>
      <c r="CH1892" s="19">
        <v>0.83699999999999997</v>
      </c>
      <c r="CI1892" s="19">
        <v>1.04</v>
      </c>
      <c r="CJ1892" s="19">
        <v>1.1339999999999999</v>
      </c>
      <c r="CK1892" s="19">
        <v>1.1359999999999999</v>
      </c>
      <c r="CL1892" s="19">
        <v>1.262</v>
      </c>
      <c r="CM1892" s="19">
        <v>1.5409999999999999</v>
      </c>
      <c r="CN1892" s="19">
        <v>0.60299999999999998</v>
      </c>
      <c r="CO1892" s="19">
        <v>1.345</v>
      </c>
      <c r="CP1892" s="19">
        <v>0.45700000000000002</v>
      </c>
      <c r="CQ1892" s="19">
        <v>1.5629999999999999</v>
      </c>
      <c r="CR1892" s="19">
        <v>1.482</v>
      </c>
      <c r="CS1892" s="19">
        <v>1.452</v>
      </c>
      <c r="CT1892" s="19">
        <v>0.97399999999999998</v>
      </c>
      <c r="CU1892" s="19">
        <v>0.94399999999999995</v>
      </c>
      <c r="CV1892" s="19">
        <v>1.0289999999999999</v>
      </c>
      <c r="CW1892" s="19">
        <v>1.0449999999999999</v>
      </c>
    </row>
    <row r="1893" spans="1:101" s="1" customFormat="1" ht="15" x14ac:dyDescent="0.2">
      <c r="A1893" s="19">
        <v>3174</v>
      </c>
      <c r="B1893" s="19">
        <v>623</v>
      </c>
      <c r="C1893" s="19">
        <v>1660.4</v>
      </c>
      <c r="D1893" s="19">
        <v>620.23670000000004</v>
      </c>
      <c r="E1893" s="19">
        <v>622.24289999999996</v>
      </c>
      <c r="F1893" s="19">
        <v>386.17840000000001</v>
      </c>
      <c r="G1893" s="20">
        <v>5128</v>
      </c>
      <c r="H1893" s="19">
        <v>1</v>
      </c>
      <c r="I1893" s="19">
        <v>1</v>
      </c>
      <c r="J1893" s="19" t="s">
        <v>103</v>
      </c>
      <c r="M1893" s="10"/>
      <c r="N1893" s="10"/>
      <c r="U1893" s="21">
        <v>0</v>
      </c>
      <c r="V1893" s="21">
        <v>15</v>
      </c>
      <c r="W1893" s="21">
        <v>292</v>
      </c>
      <c r="X1893" s="19">
        <v>6.6699999999999995E-2</v>
      </c>
      <c r="Y1893" s="19">
        <v>1.1726000000000001</v>
      </c>
      <c r="Z1893" s="19">
        <v>0.97499999999999998</v>
      </c>
      <c r="AA1893" s="19">
        <v>1.135</v>
      </c>
      <c r="AB1893" s="22">
        <f t="shared" si="467"/>
        <v>1.081388888888889</v>
      </c>
      <c r="AC1893" s="22">
        <f t="shared" si="468"/>
        <v>1.0369999999999999</v>
      </c>
      <c r="AD1893" s="22">
        <f t="shared" si="469"/>
        <v>1.0371111111111111</v>
      </c>
      <c r="AE1893" s="22">
        <f t="shared" si="470"/>
        <v>1.0428051001821494</v>
      </c>
      <c r="AF1893" s="22">
        <f t="shared" si="471"/>
        <v>1.042693379044354</v>
      </c>
      <c r="AG1893" s="22">
        <f t="shared" si="472"/>
        <v>6.0469543979107768E-2</v>
      </c>
      <c r="AH1893" s="22">
        <f t="shared" si="473"/>
        <v>6.0314972270502219E-2</v>
      </c>
      <c r="AI1893" s="22">
        <f t="shared" si="474"/>
        <v>-0.15010613182562599</v>
      </c>
      <c r="AJ1893" s="22">
        <f t="shared" si="475"/>
        <v>-0.15937403250308194</v>
      </c>
      <c r="AK1893" s="22">
        <f t="shared" si="480"/>
        <v>0</v>
      </c>
      <c r="AL1893" s="22" t="str">
        <f t="shared" si="476"/>
        <v>Lowering</v>
      </c>
      <c r="AM1893" s="24">
        <f t="shared" si="477"/>
        <v>0.70777279945871396</v>
      </c>
      <c r="AN1893" s="24">
        <f t="shared" si="478"/>
        <v>0.69282885591627086</v>
      </c>
      <c r="AO1893" s="25">
        <v>0.55133299999999996</v>
      </c>
      <c r="AP1893" s="24">
        <f t="shared" si="479"/>
        <v>0.69282885591627086</v>
      </c>
      <c r="AQ1893" s="25">
        <v>0.30377500000000002</v>
      </c>
      <c r="AR1893" s="25">
        <v>0.405501</v>
      </c>
      <c r="AS1893" s="19">
        <v>3174</v>
      </c>
      <c r="AT1893" s="19">
        <v>0.78500000000000003</v>
      </c>
      <c r="AU1893" s="19">
        <v>1.0129999999999999</v>
      </c>
      <c r="AV1893" s="19">
        <v>1.171</v>
      </c>
      <c r="AW1893" s="19">
        <v>1.272</v>
      </c>
      <c r="AX1893" s="19">
        <v>0.84899999999999998</v>
      </c>
      <c r="AY1893" s="19">
        <v>1.5</v>
      </c>
      <c r="AZ1893" s="19">
        <v>0.98099999999999998</v>
      </c>
      <c r="BA1893" s="19">
        <v>0.48299999999999998</v>
      </c>
      <c r="BB1893" s="19">
        <v>0.88800000000000001</v>
      </c>
      <c r="BC1893" s="19">
        <v>1.026</v>
      </c>
      <c r="BD1893" s="19">
        <v>1.3440000000000001</v>
      </c>
      <c r="BE1893" s="19">
        <v>1.2270000000000001</v>
      </c>
      <c r="BF1893" s="19">
        <v>1.097</v>
      </c>
      <c r="BG1893" s="19">
        <v>0.74099999999999999</v>
      </c>
      <c r="BH1893" s="19">
        <v>0.73099999999999998</v>
      </c>
      <c r="BI1893" s="19">
        <v>1.208</v>
      </c>
      <c r="BJ1893" s="19">
        <v>1.2190000000000001</v>
      </c>
      <c r="BK1893" s="19">
        <v>1.93</v>
      </c>
      <c r="BL1893" s="19"/>
      <c r="BM1893" s="19">
        <v>0.82399999999999995</v>
      </c>
      <c r="BN1893" s="19">
        <v>0.70199999999999996</v>
      </c>
      <c r="BO1893" s="19">
        <v>1.234</v>
      </c>
      <c r="BP1893" s="19">
        <v>1.2629999999999999</v>
      </c>
      <c r="BQ1893" s="19">
        <v>0.74299999999999999</v>
      </c>
      <c r="BR1893" s="19">
        <v>0.77300000000000002</v>
      </c>
      <c r="BS1893" s="19">
        <v>0.875</v>
      </c>
      <c r="BT1893" s="19">
        <v>1.099</v>
      </c>
      <c r="BU1893" s="19">
        <v>0.58799999999999997</v>
      </c>
      <c r="BV1893" s="19">
        <v>1.0189999999999999</v>
      </c>
      <c r="BW1893" s="19">
        <v>1.242</v>
      </c>
      <c r="BX1893" s="19">
        <v>0.86</v>
      </c>
      <c r="BY1893" s="19">
        <v>2.0819999999999999</v>
      </c>
      <c r="BZ1893" s="19">
        <v>0.79300000000000004</v>
      </c>
      <c r="CA1893" s="19">
        <v>0.75600000000000001</v>
      </c>
      <c r="CB1893" s="19">
        <v>1.554</v>
      </c>
      <c r="CC1893" s="19">
        <v>0.86899999999999999</v>
      </c>
      <c r="CD1893" s="19">
        <v>1.39</v>
      </c>
      <c r="CE1893" s="19"/>
      <c r="CF1893" s="19">
        <v>1.4139999999999999</v>
      </c>
      <c r="CG1893" s="19">
        <v>0.98299999999999998</v>
      </c>
      <c r="CH1893" s="19">
        <v>0.98899999999999999</v>
      </c>
      <c r="CI1893" s="19">
        <v>0.496</v>
      </c>
      <c r="CJ1893" s="19">
        <v>1.1910000000000001</v>
      </c>
      <c r="CK1893" s="19">
        <v>0.76900000000000002</v>
      </c>
      <c r="CL1893" s="19">
        <v>1.367</v>
      </c>
      <c r="CM1893" s="19">
        <v>0.52200000000000002</v>
      </c>
      <c r="CN1893" s="19">
        <v>0.96399999999999997</v>
      </c>
      <c r="CO1893" s="19">
        <v>0.93400000000000005</v>
      </c>
      <c r="CP1893" s="19">
        <v>1.1160000000000001</v>
      </c>
      <c r="CQ1893" s="19">
        <v>1.2370000000000001</v>
      </c>
      <c r="CR1893" s="19">
        <v>0.92900000000000005</v>
      </c>
      <c r="CS1893" s="19">
        <v>1.167</v>
      </c>
      <c r="CT1893" s="19">
        <v>0.66200000000000003</v>
      </c>
      <c r="CU1893" s="19">
        <v>1.0569999999999999</v>
      </c>
      <c r="CV1893" s="19">
        <v>1.9159999999999999</v>
      </c>
      <c r="CW1893" s="19">
        <v>0.95499999999999996</v>
      </c>
    </row>
    <row r="1894" spans="1:101" s="1" customFormat="1" ht="15" x14ac:dyDescent="0.2">
      <c r="A1894" s="19">
        <v>3176</v>
      </c>
      <c r="B1894" s="19">
        <v>623.1</v>
      </c>
      <c r="C1894" s="19">
        <v>1660.7</v>
      </c>
      <c r="D1894" s="19">
        <v>288.07589999999999</v>
      </c>
      <c r="E1894" s="19">
        <v>290.08260000000001</v>
      </c>
      <c r="F1894" s="19">
        <v>54.017600000000002</v>
      </c>
      <c r="G1894" s="20">
        <v>9746</v>
      </c>
      <c r="H1894" s="19">
        <v>1</v>
      </c>
      <c r="I1894" s="19">
        <v>1</v>
      </c>
      <c r="J1894" s="19" t="s">
        <v>112</v>
      </c>
      <c r="M1894" s="10"/>
      <c r="N1894" s="10"/>
      <c r="X1894" s="19">
        <v>3.3300000000000003E-2</v>
      </c>
      <c r="Y1894" s="19">
        <v>0.76100000000000001</v>
      </c>
      <c r="Z1894" s="19">
        <v>0.82</v>
      </c>
      <c r="AA1894" s="19">
        <v>0.83899999999999997</v>
      </c>
      <c r="AB1894" s="22">
        <f t="shared" si="467"/>
        <v>0.86733333333333329</v>
      </c>
      <c r="AC1894" s="22">
        <f t="shared" si="468"/>
        <v>1.0425555555555555</v>
      </c>
      <c r="AD1894" s="22">
        <f t="shared" si="469"/>
        <v>0.87316666666666665</v>
      </c>
      <c r="AE1894" s="22">
        <f t="shared" si="470"/>
        <v>0.83193008632633492</v>
      </c>
      <c r="AF1894" s="22">
        <f t="shared" si="471"/>
        <v>0.99331933575109754</v>
      </c>
      <c r="AG1894" s="22">
        <f t="shared" si="472"/>
        <v>-0.26546580251663582</v>
      </c>
      <c r="AH1894" s="22">
        <f t="shared" si="473"/>
        <v>-9.670499951264129E-3</v>
      </c>
      <c r="AI1894" s="22">
        <f t="shared" si="474"/>
        <v>-1.9576505393409029</v>
      </c>
      <c r="AJ1894" s="22">
        <f t="shared" si="475"/>
        <v>-6.1677657481545259E-2</v>
      </c>
      <c r="AK1894" s="22">
        <f t="shared" si="480"/>
        <v>0</v>
      </c>
      <c r="AL1894" s="22" t="str">
        <f t="shared" si="476"/>
        <v>Increase</v>
      </c>
      <c r="AM1894" s="24">
        <f t="shared" si="477"/>
        <v>1.1024260340706707E-2</v>
      </c>
      <c r="AN1894" s="24">
        <f t="shared" si="478"/>
        <v>0.86760559199640974</v>
      </c>
      <c r="AO1894" s="25">
        <v>1.2956799999999999</v>
      </c>
      <c r="AP1894" s="24">
        <f t="shared" si="479"/>
        <v>0.86760559199640974</v>
      </c>
      <c r="AQ1894" s="25">
        <v>0.63654500000000003</v>
      </c>
      <c r="AR1894" s="25">
        <v>0.75705299999999998</v>
      </c>
      <c r="AS1894" s="19">
        <v>3176</v>
      </c>
      <c r="AT1894" s="19">
        <v>0.83</v>
      </c>
      <c r="AU1894" s="19">
        <v>0.79700000000000004</v>
      </c>
      <c r="AV1894" s="19">
        <v>0.74</v>
      </c>
      <c r="AW1894" s="19">
        <v>0.877</v>
      </c>
      <c r="AX1894" s="19">
        <v>1.091</v>
      </c>
      <c r="AY1894" s="19">
        <v>0.88300000000000001</v>
      </c>
      <c r="AZ1894" s="19">
        <v>0.97899999999999998</v>
      </c>
      <c r="BA1894" s="19">
        <v>0.93899999999999995</v>
      </c>
      <c r="BB1894" s="19">
        <v>0.68</v>
      </c>
      <c r="BC1894" s="19">
        <v>0.82099999999999995</v>
      </c>
      <c r="BD1894" s="19">
        <v>0.88500000000000001</v>
      </c>
      <c r="BE1894" s="19">
        <v>0.95599999999999996</v>
      </c>
      <c r="BF1894" s="19">
        <v>0.97899999999999998</v>
      </c>
      <c r="BG1894" s="19">
        <v>1.04</v>
      </c>
      <c r="BH1894" s="19">
        <v>0.86599999999999999</v>
      </c>
      <c r="BI1894" s="19">
        <v>0.77200000000000002</v>
      </c>
      <c r="BJ1894" s="19">
        <v>0.80100000000000005</v>
      </c>
      <c r="BK1894" s="19">
        <v>0.67600000000000005</v>
      </c>
      <c r="BL1894" s="19"/>
      <c r="BM1894" s="19">
        <v>1.1819999999999999</v>
      </c>
      <c r="BN1894" s="19">
        <v>1.0369999999999999</v>
      </c>
      <c r="BO1894" s="19">
        <v>0.95399999999999996</v>
      </c>
      <c r="BP1894" s="19">
        <v>1.147</v>
      </c>
      <c r="BQ1894" s="19">
        <v>1.268</v>
      </c>
      <c r="BR1894" s="19">
        <v>1.552</v>
      </c>
      <c r="BS1894" s="19">
        <v>1.095</v>
      </c>
      <c r="BT1894" s="19">
        <v>0.69699999999999995</v>
      </c>
      <c r="BU1894" s="19">
        <v>0.83899999999999997</v>
      </c>
      <c r="BV1894" s="19">
        <v>0.89200000000000002</v>
      </c>
      <c r="BW1894" s="19">
        <v>1.083</v>
      </c>
      <c r="BX1894" s="19">
        <v>1.518</v>
      </c>
      <c r="BY1894" s="19">
        <v>0.93400000000000005</v>
      </c>
      <c r="BZ1894" s="19">
        <v>1.216</v>
      </c>
      <c r="CA1894" s="19">
        <v>0.95699999999999996</v>
      </c>
      <c r="CB1894" s="19">
        <v>0.69899999999999995</v>
      </c>
      <c r="CC1894" s="19">
        <v>0.90600000000000003</v>
      </c>
      <c r="CD1894" s="19">
        <v>0.79</v>
      </c>
      <c r="CE1894" s="19"/>
      <c r="CF1894" s="19">
        <v>0.82199999999999995</v>
      </c>
      <c r="CG1894" s="19">
        <v>0.92100000000000004</v>
      </c>
      <c r="CH1894" s="19">
        <v>0.80200000000000005</v>
      </c>
      <c r="CI1894" s="19">
        <v>0.89800000000000002</v>
      </c>
      <c r="CJ1894" s="19">
        <v>0.89200000000000002</v>
      </c>
      <c r="CK1894" s="19">
        <v>0.97799999999999998</v>
      </c>
      <c r="CL1894" s="19">
        <v>0.90800000000000003</v>
      </c>
      <c r="CM1894" s="19">
        <v>0.83299999999999996</v>
      </c>
      <c r="CN1894" s="19">
        <v>0.59799999999999998</v>
      </c>
      <c r="CO1894" s="19">
        <v>0.90800000000000003</v>
      </c>
      <c r="CP1894" s="19">
        <v>0.97799999999999998</v>
      </c>
      <c r="CQ1894" s="19">
        <v>0.89200000000000002</v>
      </c>
      <c r="CR1894" s="19">
        <v>0.96499999999999997</v>
      </c>
      <c r="CS1894" s="19">
        <v>0.85699999999999998</v>
      </c>
      <c r="CT1894" s="19">
        <v>0.75800000000000001</v>
      </c>
      <c r="CU1894" s="19">
        <v>0.89</v>
      </c>
      <c r="CV1894" s="19">
        <v>0.94499999999999995</v>
      </c>
      <c r="CW1894" s="19">
        <v>0.872</v>
      </c>
    </row>
    <row r="1895" spans="1:101" s="1" customFormat="1" ht="25.5" x14ac:dyDescent="0.2">
      <c r="A1895" s="19">
        <v>3177</v>
      </c>
      <c r="B1895" s="19">
        <v>624.6</v>
      </c>
      <c r="C1895" s="19">
        <v>1662.9</v>
      </c>
      <c r="D1895" s="19">
        <v>603.16430000000003</v>
      </c>
      <c r="E1895" s="19">
        <v>607.17769999999996</v>
      </c>
      <c r="F1895" s="19">
        <v>136.0549</v>
      </c>
      <c r="G1895" s="20">
        <v>90834.333329999994</v>
      </c>
      <c r="H1895" s="19">
        <v>1</v>
      </c>
      <c r="I1895" s="19">
        <v>2</v>
      </c>
      <c r="J1895" s="19" t="s">
        <v>131</v>
      </c>
      <c r="M1895" s="10"/>
      <c r="N1895" s="10"/>
      <c r="O1895" s="19" t="s">
        <v>345</v>
      </c>
      <c r="P1895" s="19" t="s">
        <v>630</v>
      </c>
      <c r="Q1895" s="19">
        <v>4.1900000000000004</v>
      </c>
      <c r="R1895" s="19">
        <v>177.1</v>
      </c>
      <c r="T1895" s="19" t="s">
        <v>185</v>
      </c>
      <c r="X1895" s="19">
        <v>0.05</v>
      </c>
      <c r="Y1895" s="19">
        <v>1.075</v>
      </c>
      <c r="Z1895" s="19">
        <v>1.202</v>
      </c>
      <c r="AA1895" s="19">
        <v>1.169</v>
      </c>
      <c r="AB1895" s="22">
        <f t="shared" si="467"/>
        <v>1.0811666666666666</v>
      </c>
      <c r="AC1895" s="22">
        <f t="shared" si="468"/>
        <v>1.1143888888888891</v>
      </c>
      <c r="AD1895" s="22">
        <f t="shared" si="469"/>
        <v>1.0010555555555556</v>
      </c>
      <c r="AE1895" s="22">
        <f t="shared" si="470"/>
        <v>0.97018794556059595</v>
      </c>
      <c r="AF1895" s="22">
        <f t="shared" si="471"/>
        <v>1.0800266385481991</v>
      </c>
      <c r="AG1895" s="22">
        <f t="shared" si="472"/>
        <v>-4.3663840512318634E-2</v>
      </c>
      <c r="AH1895" s="22">
        <f t="shared" si="473"/>
        <v>0.11106689648821695</v>
      </c>
      <c r="AI1895" s="22">
        <f t="shared" si="474"/>
        <v>-0.25240862657761343</v>
      </c>
      <c r="AJ1895" s="22">
        <f t="shared" si="475"/>
        <v>-1.3953315313074526</v>
      </c>
      <c r="AK1895" s="22" t="str">
        <f t="shared" si="480"/>
        <v>Isomer 1 of 3,4-Dihydroxystyrene - 2 tags</v>
      </c>
      <c r="AL1895" s="22" t="str">
        <f t="shared" si="476"/>
        <v>Increase</v>
      </c>
      <c r="AM1895" s="24">
        <f t="shared" si="477"/>
        <v>0.55923117468183348</v>
      </c>
      <c r="AN1895" s="24">
        <f t="shared" si="478"/>
        <v>4.0240972589115943E-2</v>
      </c>
      <c r="AO1895" s="25">
        <v>0.73056500000000002</v>
      </c>
      <c r="AP1895" s="24">
        <f t="shared" si="479"/>
        <v>4.0240972589115943E-2</v>
      </c>
      <c r="AQ1895" s="25">
        <v>1.09744</v>
      </c>
      <c r="AR1895" s="25">
        <v>1.03694</v>
      </c>
      <c r="AS1895" s="19">
        <v>3177</v>
      </c>
      <c r="AT1895" s="19">
        <v>0.96399999999999997</v>
      </c>
      <c r="AU1895" s="19">
        <v>0.98799999999999999</v>
      </c>
      <c r="AV1895" s="19">
        <v>1.0660000000000001</v>
      </c>
      <c r="AW1895" s="19">
        <v>1.2410000000000001</v>
      </c>
      <c r="AX1895" s="19">
        <v>1.4650000000000001</v>
      </c>
      <c r="AY1895" s="19">
        <v>0.997</v>
      </c>
      <c r="AZ1895" s="19">
        <v>1.0780000000000001</v>
      </c>
      <c r="BA1895" s="19">
        <v>1.04</v>
      </c>
      <c r="BB1895" s="19">
        <v>0.99299999999999999</v>
      </c>
      <c r="BC1895" s="19">
        <v>1.1160000000000001</v>
      </c>
      <c r="BD1895" s="19">
        <v>1.2390000000000001</v>
      </c>
      <c r="BE1895" s="19">
        <v>1.1879999999999999</v>
      </c>
      <c r="BF1895" s="19">
        <v>1.0109999999999999</v>
      </c>
      <c r="BG1895" s="19">
        <v>0.995</v>
      </c>
      <c r="BH1895" s="19">
        <v>0.83099999999999996</v>
      </c>
      <c r="BI1895" s="19">
        <v>1.0569999999999999</v>
      </c>
      <c r="BJ1895" s="19">
        <v>0.98</v>
      </c>
      <c r="BK1895" s="19">
        <v>1.212</v>
      </c>
      <c r="BL1895" s="19"/>
      <c r="BM1895" s="19">
        <v>0.99</v>
      </c>
      <c r="BN1895" s="19">
        <v>1.0820000000000001</v>
      </c>
      <c r="BO1895" s="19">
        <v>1.3080000000000001</v>
      </c>
      <c r="BP1895" s="19">
        <v>1.294</v>
      </c>
      <c r="BQ1895" s="19">
        <v>0.94699999999999995</v>
      </c>
      <c r="BR1895" s="19">
        <v>0.81200000000000006</v>
      </c>
      <c r="BS1895" s="19">
        <v>1.1040000000000001</v>
      </c>
      <c r="BT1895" s="19">
        <v>1.109</v>
      </c>
      <c r="BU1895" s="19">
        <v>0.93600000000000005</v>
      </c>
      <c r="BV1895" s="19">
        <v>1.159</v>
      </c>
      <c r="BW1895" s="19">
        <v>1.0069999999999999</v>
      </c>
      <c r="BX1895" s="19">
        <v>0.84799999999999998</v>
      </c>
      <c r="BY1895" s="19">
        <v>1.3879999999999999</v>
      </c>
      <c r="BZ1895" s="19">
        <v>1.038</v>
      </c>
      <c r="CA1895" s="19">
        <v>1.0289999999999999</v>
      </c>
      <c r="CB1895" s="19">
        <v>1.4870000000000001</v>
      </c>
      <c r="CC1895" s="19">
        <v>1.1479999999999999</v>
      </c>
      <c r="CD1895" s="19">
        <v>1.373</v>
      </c>
      <c r="CE1895" s="19"/>
      <c r="CF1895" s="19">
        <v>1.032</v>
      </c>
      <c r="CG1895" s="19">
        <v>1.073</v>
      </c>
      <c r="CH1895" s="19">
        <v>0.92500000000000004</v>
      </c>
      <c r="CI1895" s="19">
        <v>0.96599999999999997</v>
      </c>
      <c r="CJ1895" s="19">
        <v>0.91400000000000003</v>
      </c>
      <c r="CK1895" s="19">
        <v>0.99299999999999999</v>
      </c>
      <c r="CL1895" s="19">
        <v>0.995</v>
      </c>
      <c r="CM1895" s="19">
        <v>0.95699999999999996</v>
      </c>
      <c r="CN1895" s="19">
        <v>0.94799999999999995</v>
      </c>
      <c r="CO1895" s="19">
        <v>1.0669999999999999</v>
      </c>
      <c r="CP1895" s="19">
        <v>1.0920000000000001</v>
      </c>
      <c r="CQ1895" s="19">
        <v>1.0820000000000001</v>
      </c>
      <c r="CR1895" s="19">
        <v>1.0349999999999999</v>
      </c>
      <c r="CS1895" s="19">
        <v>0.93899999999999995</v>
      </c>
      <c r="CT1895" s="19">
        <v>0.94299999999999995</v>
      </c>
      <c r="CU1895" s="19">
        <v>1.089</v>
      </c>
      <c r="CV1895" s="19">
        <v>1.01</v>
      </c>
      <c r="CW1895" s="19">
        <v>0.95899999999999996</v>
      </c>
    </row>
    <row r="1896" spans="1:101" s="1" customFormat="1" ht="15" x14ac:dyDescent="0.2">
      <c r="A1896" s="19">
        <v>3178</v>
      </c>
      <c r="B1896" s="19">
        <v>625.1</v>
      </c>
      <c r="C1896" s="19">
        <v>1663.6</v>
      </c>
      <c r="D1896" s="19">
        <v>314.58199999999999</v>
      </c>
      <c r="E1896" s="19">
        <v>316.58870000000002</v>
      </c>
      <c r="F1896" s="19">
        <v>161.04740000000001</v>
      </c>
      <c r="G1896" s="20">
        <v>55363.5</v>
      </c>
      <c r="H1896" s="19">
        <v>2</v>
      </c>
      <c r="I1896" s="19">
        <v>2</v>
      </c>
      <c r="J1896" s="19" t="s">
        <v>109</v>
      </c>
      <c r="M1896" s="10"/>
      <c r="N1896" s="10"/>
      <c r="U1896" s="21">
        <v>3</v>
      </c>
      <c r="V1896" s="21">
        <v>14</v>
      </c>
      <c r="W1896" s="21">
        <v>167</v>
      </c>
      <c r="X1896" s="19">
        <v>0.05</v>
      </c>
      <c r="Y1896" s="19">
        <v>0.33200000000000002</v>
      </c>
      <c r="Z1896" s="19">
        <v>0.39400000000000002</v>
      </c>
      <c r="AA1896" s="19">
        <v>0.35599999999999998</v>
      </c>
      <c r="AB1896" s="22">
        <f t="shared" si="467"/>
        <v>0.43933333333333335</v>
      </c>
      <c r="AC1896" s="22">
        <f t="shared" si="468"/>
        <v>0.46544444444444444</v>
      </c>
      <c r="AD1896" s="22">
        <f t="shared" si="469"/>
        <v>0.37855555555555565</v>
      </c>
      <c r="AE1896" s="22">
        <f t="shared" si="470"/>
        <v>0.94390069228932927</v>
      </c>
      <c r="AF1896" s="22">
        <f t="shared" si="471"/>
        <v>1.1605518051071322</v>
      </c>
      <c r="AG1896" s="22">
        <f t="shared" si="472"/>
        <v>-8.3293013137315297E-2</v>
      </c>
      <c r="AH1896" s="22">
        <f t="shared" si="473"/>
        <v>0.21481092363286125</v>
      </c>
      <c r="AI1896" s="22">
        <f t="shared" si="474"/>
        <v>-0.30894847797471447</v>
      </c>
      <c r="AJ1896" s="22">
        <f t="shared" si="475"/>
        <v>-1.1900594458794165</v>
      </c>
      <c r="AK1896" s="22">
        <f t="shared" si="480"/>
        <v>0</v>
      </c>
      <c r="AL1896" s="22" t="str">
        <f t="shared" si="476"/>
        <v>Increase</v>
      </c>
      <c r="AM1896" s="24">
        <f t="shared" si="477"/>
        <v>0.49096611789731459</v>
      </c>
      <c r="AN1896" s="24">
        <f t="shared" si="478"/>
        <v>6.4556585845121542E-2</v>
      </c>
      <c r="AO1896" s="25">
        <v>0.54879900000000004</v>
      </c>
      <c r="AP1896" s="24">
        <f t="shared" si="479"/>
        <v>6.4556585845121542E-2</v>
      </c>
      <c r="AQ1896" s="25">
        <v>1.21496</v>
      </c>
      <c r="AR1896" s="25">
        <v>1.10704</v>
      </c>
      <c r="AS1896" s="19">
        <v>3178</v>
      </c>
      <c r="AT1896" s="19">
        <v>0.66</v>
      </c>
      <c r="AU1896" s="19">
        <v>0.51900000000000002</v>
      </c>
      <c r="AV1896" s="19">
        <v>0.45800000000000002</v>
      </c>
      <c r="AW1896" s="19">
        <v>0.41</v>
      </c>
      <c r="AX1896" s="19">
        <v>0.40899999999999997</v>
      </c>
      <c r="AY1896" s="19">
        <v>0.39800000000000002</v>
      </c>
      <c r="AZ1896" s="19">
        <v>0.40799999999999997</v>
      </c>
      <c r="BA1896" s="19">
        <v>0.38800000000000001</v>
      </c>
      <c r="BB1896" s="19">
        <v>0.38200000000000001</v>
      </c>
      <c r="BC1896" s="19">
        <v>0.50900000000000001</v>
      </c>
      <c r="BD1896" s="19">
        <v>0.33400000000000002</v>
      </c>
      <c r="BE1896" s="19">
        <v>0.52700000000000002</v>
      </c>
      <c r="BF1896" s="19">
        <v>0.38600000000000001</v>
      </c>
      <c r="BG1896" s="19">
        <v>0.65500000000000003</v>
      </c>
      <c r="BH1896" s="19">
        <v>0.34699999999999998</v>
      </c>
      <c r="BI1896" s="19">
        <v>0.29399999999999998</v>
      </c>
      <c r="BJ1896" s="19">
        <v>0.38900000000000001</v>
      </c>
      <c r="BK1896" s="19">
        <v>0.435</v>
      </c>
      <c r="BL1896" s="19"/>
      <c r="BM1896" s="19">
        <v>0.46899999999999997</v>
      </c>
      <c r="BN1896" s="19">
        <v>0.41599999999999998</v>
      </c>
      <c r="BO1896" s="19">
        <v>0.72199999999999998</v>
      </c>
      <c r="BP1896" s="19">
        <v>0.34499999999999997</v>
      </c>
      <c r="BQ1896" s="19">
        <v>0.38900000000000001</v>
      </c>
      <c r="BR1896" s="19">
        <v>0.28799999999999998</v>
      </c>
      <c r="BS1896" s="19">
        <v>0.42699999999999999</v>
      </c>
      <c r="BT1896" s="19">
        <v>0.52400000000000002</v>
      </c>
      <c r="BU1896" s="19">
        <v>0.39900000000000002</v>
      </c>
      <c r="BV1896" s="19">
        <v>0.47</v>
      </c>
      <c r="BW1896" s="19">
        <v>0.32600000000000001</v>
      </c>
      <c r="BX1896" s="19">
        <v>0.374</v>
      </c>
      <c r="BY1896" s="19">
        <v>0.65500000000000003</v>
      </c>
      <c r="BZ1896" s="19">
        <v>0.501</v>
      </c>
      <c r="CA1896" s="19">
        <v>0.46200000000000002</v>
      </c>
      <c r="CB1896" s="19">
        <v>0.65400000000000003</v>
      </c>
      <c r="CC1896" s="19">
        <v>0.35899999999999999</v>
      </c>
      <c r="CD1896" s="19">
        <v>0.59799999999999998</v>
      </c>
      <c r="CE1896" s="19"/>
      <c r="CF1896" s="19">
        <v>0.41799999999999998</v>
      </c>
      <c r="CG1896" s="19">
        <v>0.26300000000000001</v>
      </c>
      <c r="CH1896" s="19">
        <v>0.51600000000000001</v>
      </c>
      <c r="CI1896" s="19">
        <v>0.35799999999999998</v>
      </c>
      <c r="CJ1896" s="19">
        <v>0.22600000000000001</v>
      </c>
      <c r="CK1896" s="19">
        <v>0.29699999999999999</v>
      </c>
      <c r="CL1896" s="19">
        <v>0.375</v>
      </c>
      <c r="CM1896" s="19">
        <v>0.30099999999999999</v>
      </c>
      <c r="CN1896" s="19">
        <v>0.26700000000000002</v>
      </c>
      <c r="CO1896" s="19">
        <v>0.41199999999999998</v>
      </c>
      <c r="CP1896" s="19">
        <v>0.40100000000000002</v>
      </c>
      <c r="CQ1896" s="19">
        <v>0.36499999999999999</v>
      </c>
      <c r="CR1896" s="19">
        <v>0.442</v>
      </c>
      <c r="CS1896" s="19">
        <v>0.39200000000000002</v>
      </c>
      <c r="CT1896" s="19">
        <v>0.45600000000000002</v>
      </c>
      <c r="CU1896" s="19">
        <v>0.48199999999999998</v>
      </c>
      <c r="CV1896" s="19">
        <v>0.54300000000000004</v>
      </c>
      <c r="CW1896" s="19">
        <v>0.3</v>
      </c>
    </row>
    <row r="1897" spans="1:101" s="1" customFormat="1" ht="15" x14ac:dyDescent="0.2">
      <c r="A1897" s="19">
        <v>3179</v>
      </c>
      <c r="B1897" s="19">
        <v>626.20000000000005</v>
      </c>
      <c r="C1897" s="19">
        <v>1664.1</v>
      </c>
      <c r="D1897" s="19">
        <v>322.59769999999997</v>
      </c>
      <c r="E1897" s="19">
        <v>324.60410000000002</v>
      </c>
      <c r="F1897" s="19">
        <v>177.0787</v>
      </c>
      <c r="G1897" s="20">
        <v>5111.375</v>
      </c>
      <c r="H1897" s="19">
        <v>2</v>
      </c>
      <c r="I1897" s="19">
        <v>2</v>
      </c>
      <c r="J1897" s="19" t="s">
        <v>109</v>
      </c>
      <c r="M1897" s="10"/>
      <c r="N1897" s="10"/>
      <c r="U1897" s="21">
        <v>1</v>
      </c>
      <c r="V1897" s="21">
        <v>18</v>
      </c>
      <c r="W1897" s="21">
        <v>262</v>
      </c>
      <c r="X1897" s="19">
        <v>0.05</v>
      </c>
      <c r="Y1897" s="19">
        <v>1.0820000000000001</v>
      </c>
      <c r="Z1897" s="19">
        <v>1.27</v>
      </c>
      <c r="AA1897" s="19">
        <v>0.76800000000000002</v>
      </c>
      <c r="AB1897" s="22">
        <f t="shared" si="467"/>
        <v>0.98155555555555551</v>
      </c>
      <c r="AC1897" s="22">
        <f t="shared" si="468"/>
        <v>0.98716666666666641</v>
      </c>
      <c r="AD1897" s="22">
        <f t="shared" si="469"/>
        <v>0.96422222222222209</v>
      </c>
      <c r="AE1897" s="22">
        <f t="shared" si="470"/>
        <v>0.99431594349710195</v>
      </c>
      <c r="AF1897" s="22">
        <f t="shared" si="471"/>
        <v>1.0179764922793271</v>
      </c>
      <c r="AG1897" s="22">
        <f t="shared" si="472"/>
        <v>-8.223754476001285E-3</v>
      </c>
      <c r="AH1897" s="22">
        <f t="shared" si="473"/>
        <v>2.5704246223410773E-2</v>
      </c>
      <c r="AI1897" s="22">
        <f t="shared" si="474"/>
        <v>-3.3696540703464145E-2</v>
      </c>
      <c r="AJ1897" s="22">
        <f t="shared" si="475"/>
        <v>-0.16640812247806938</v>
      </c>
      <c r="AK1897" s="22">
        <f t="shared" si="480"/>
        <v>0</v>
      </c>
      <c r="AL1897" s="22" t="str">
        <f t="shared" si="476"/>
        <v>Increase</v>
      </c>
      <c r="AM1897" s="24">
        <f t="shared" si="477"/>
        <v>0.92534452411795676</v>
      </c>
      <c r="AN1897" s="24">
        <f t="shared" si="478"/>
        <v>0.68169777659971964</v>
      </c>
      <c r="AO1897" s="25">
        <v>0.62729800000000002</v>
      </c>
      <c r="AP1897" s="24">
        <f t="shared" si="479"/>
        <v>0.68169777659971964</v>
      </c>
      <c r="AQ1897" s="25">
        <v>0.33984599999999998</v>
      </c>
      <c r="AR1897" s="25">
        <v>0.45652500000000001</v>
      </c>
      <c r="AS1897" s="19">
        <v>3179</v>
      </c>
      <c r="AT1897" s="19">
        <v>0.88200000000000001</v>
      </c>
      <c r="AU1897" s="19">
        <v>0.79500000000000004</v>
      </c>
      <c r="AV1897" s="19">
        <v>0.97199999999999998</v>
      </c>
      <c r="AW1897" s="19">
        <v>1.115</v>
      </c>
      <c r="AX1897" s="19">
        <v>1.0660000000000001</v>
      </c>
      <c r="AY1897" s="19">
        <v>1.0449999999999999</v>
      </c>
      <c r="AZ1897" s="19">
        <v>0.97399999999999998</v>
      </c>
      <c r="BA1897" s="19">
        <v>0.92400000000000004</v>
      </c>
      <c r="BB1897" s="19">
        <v>0.78800000000000003</v>
      </c>
      <c r="BC1897" s="19">
        <v>1.2410000000000001</v>
      </c>
      <c r="BD1897" s="19">
        <v>1.169</v>
      </c>
      <c r="BE1897" s="19">
        <v>1.085</v>
      </c>
      <c r="BF1897" s="19">
        <v>0.78900000000000003</v>
      </c>
      <c r="BG1897" s="19">
        <v>1.048</v>
      </c>
      <c r="BH1897" s="19">
        <v>0.68300000000000005</v>
      </c>
      <c r="BI1897" s="19">
        <v>1.137</v>
      </c>
      <c r="BJ1897" s="19">
        <v>1.032</v>
      </c>
      <c r="BK1897" s="19">
        <v>0.92300000000000004</v>
      </c>
      <c r="BL1897" s="19"/>
      <c r="BM1897" s="19">
        <v>1.0329999999999999</v>
      </c>
      <c r="BN1897" s="19">
        <v>0.92300000000000004</v>
      </c>
      <c r="BO1897" s="19">
        <v>1.163</v>
      </c>
      <c r="BP1897" s="19">
        <v>1.3839999999999999</v>
      </c>
      <c r="BQ1897" s="19">
        <v>0.66100000000000003</v>
      </c>
      <c r="BR1897" s="19">
        <v>0.68600000000000005</v>
      </c>
      <c r="BS1897" s="19">
        <v>1.0029999999999999</v>
      </c>
      <c r="BT1897" s="19">
        <v>1.02</v>
      </c>
      <c r="BU1897" s="19">
        <v>1.0089999999999999</v>
      </c>
      <c r="BV1897" s="19">
        <v>1.212</v>
      </c>
      <c r="BW1897" s="19">
        <v>0.96799999999999997</v>
      </c>
      <c r="BX1897" s="19">
        <v>0.73799999999999999</v>
      </c>
      <c r="BY1897" s="19">
        <v>1.286</v>
      </c>
      <c r="BZ1897" s="19">
        <v>0.85599999999999998</v>
      </c>
      <c r="CA1897" s="19">
        <v>0.81799999999999995</v>
      </c>
      <c r="CB1897" s="19">
        <v>1.1830000000000001</v>
      </c>
      <c r="CC1897" s="19">
        <v>0.9</v>
      </c>
      <c r="CD1897" s="19">
        <v>0.92600000000000005</v>
      </c>
      <c r="CE1897" s="19"/>
      <c r="CF1897" s="19">
        <v>0.96</v>
      </c>
      <c r="CG1897" s="19">
        <v>0.95499999999999996</v>
      </c>
      <c r="CH1897" s="19">
        <v>1.095</v>
      </c>
      <c r="CI1897" s="19">
        <v>0.81</v>
      </c>
      <c r="CJ1897" s="19">
        <v>0.93300000000000005</v>
      </c>
      <c r="CK1897" s="19">
        <v>0.99</v>
      </c>
      <c r="CL1897" s="19">
        <v>1.097</v>
      </c>
      <c r="CM1897" s="19">
        <v>1.0009999999999999</v>
      </c>
      <c r="CN1897" s="19">
        <v>1.018</v>
      </c>
      <c r="CO1897" s="19">
        <v>0.94399999999999995</v>
      </c>
      <c r="CP1897" s="19">
        <v>0.95</v>
      </c>
      <c r="CQ1897" s="19">
        <v>1.1180000000000001</v>
      </c>
      <c r="CR1897" s="19">
        <v>0.96499999999999997</v>
      </c>
      <c r="CS1897" s="19">
        <v>0.88300000000000001</v>
      </c>
      <c r="CT1897" s="19">
        <v>0.78600000000000003</v>
      </c>
      <c r="CU1897" s="19">
        <v>0.96799999999999997</v>
      </c>
      <c r="CV1897" s="19">
        <v>1.038</v>
      </c>
      <c r="CW1897" s="19">
        <v>0.84499999999999997</v>
      </c>
    </row>
    <row r="1898" spans="1:101" s="1" customFormat="1" ht="15" x14ac:dyDescent="0.2">
      <c r="A1898" s="19">
        <v>3180</v>
      </c>
      <c r="B1898" s="19">
        <v>625.1</v>
      </c>
      <c r="C1898" s="19">
        <v>1664.8</v>
      </c>
      <c r="D1898" s="19">
        <v>369.10399999999998</v>
      </c>
      <c r="E1898" s="19">
        <v>371.11059999999998</v>
      </c>
      <c r="F1898" s="19">
        <v>135.04570000000001</v>
      </c>
      <c r="G1898" s="20">
        <v>440185.08769999997</v>
      </c>
      <c r="H1898" s="19">
        <v>1</v>
      </c>
      <c r="I1898" s="19">
        <v>1</v>
      </c>
      <c r="J1898" s="19" t="s">
        <v>117</v>
      </c>
      <c r="M1898" s="10"/>
      <c r="N1898" s="10"/>
      <c r="U1898" s="21">
        <v>0</v>
      </c>
      <c r="V1898" s="21">
        <v>0</v>
      </c>
      <c r="W1898" s="21">
        <v>43</v>
      </c>
      <c r="X1898" s="19">
        <v>1.67E-2</v>
      </c>
      <c r="Y1898" s="19">
        <v>1.07</v>
      </c>
      <c r="Z1898" s="19">
        <v>1.0940000000000001</v>
      </c>
      <c r="AA1898" s="19">
        <v>1.081</v>
      </c>
      <c r="AB1898" s="22">
        <f t="shared" si="467"/>
        <v>1.0597222222222222</v>
      </c>
      <c r="AC1898" s="22">
        <f t="shared" si="468"/>
        <v>1.0926111111111112</v>
      </c>
      <c r="AD1898" s="22">
        <f t="shared" si="469"/>
        <v>0.92911111111111111</v>
      </c>
      <c r="AE1898" s="22">
        <f t="shared" si="470"/>
        <v>0.96989881527431732</v>
      </c>
      <c r="AF1898" s="22">
        <f t="shared" si="471"/>
        <v>1.1405764171250896</v>
      </c>
      <c r="AG1898" s="22">
        <f t="shared" si="472"/>
        <v>-4.4093848944615335E-2</v>
      </c>
      <c r="AH1898" s="22">
        <f t="shared" si="473"/>
        <v>0.18976310856511761</v>
      </c>
      <c r="AI1898" s="22">
        <f t="shared" si="474"/>
        <v>-0.18230433288962164</v>
      </c>
      <c r="AJ1898" s="22">
        <f t="shared" si="475"/>
        <v>-2.1394503467937103</v>
      </c>
      <c r="AK1898" s="22">
        <f t="shared" si="480"/>
        <v>0</v>
      </c>
      <c r="AL1898" s="22" t="str">
        <f t="shared" si="476"/>
        <v>Increase</v>
      </c>
      <c r="AM1898" s="24">
        <f t="shared" si="477"/>
        <v>0.65719714349899794</v>
      </c>
      <c r="AN1898" s="24">
        <f t="shared" si="478"/>
        <v>7.2535340353672871E-3</v>
      </c>
      <c r="AO1898" s="25">
        <v>0.66184399999999999</v>
      </c>
      <c r="AP1898" s="24">
        <f t="shared" si="479"/>
        <v>7.2535340353672871E-3</v>
      </c>
      <c r="AQ1898" s="25">
        <v>1.4313800000000001</v>
      </c>
      <c r="AR1898" s="25">
        <v>1.3193699999999999</v>
      </c>
      <c r="AS1898" s="19">
        <v>3180</v>
      </c>
      <c r="AT1898" s="19">
        <v>1.1739999999999999</v>
      </c>
      <c r="AU1898" s="19">
        <v>1.0920000000000001</v>
      </c>
      <c r="AV1898" s="19">
        <v>1.1000000000000001</v>
      </c>
      <c r="AW1898" s="19">
        <v>1.3879999999999999</v>
      </c>
      <c r="AX1898" s="19">
        <v>1.357</v>
      </c>
      <c r="AY1898" s="19">
        <v>0.9</v>
      </c>
      <c r="AZ1898" s="19">
        <v>1.0760000000000001</v>
      </c>
      <c r="BA1898" s="19">
        <v>1.1559999999999999</v>
      </c>
      <c r="BB1898" s="19">
        <v>0.96</v>
      </c>
      <c r="BC1898" s="19">
        <v>1.1180000000000001</v>
      </c>
      <c r="BD1898" s="19">
        <v>1.1479999999999999</v>
      </c>
      <c r="BE1898" s="19">
        <v>1.119</v>
      </c>
      <c r="BF1898" s="19">
        <v>0.89100000000000001</v>
      </c>
      <c r="BG1898" s="19">
        <v>0.92800000000000005</v>
      </c>
      <c r="BH1898" s="19">
        <v>0.70099999999999996</v>
      </c>
      <c r="BI1898" s="19">
        <v>0.98799999999999999</v>
      </c>
      <c r="BJ1898" s="19">
        <v>0.85399999999999998</v>
      </c>
      <c r="BK1898" s="19">
        <v>1.125</v>
      </c>
      <c r="BL1898" s="19"/>
      <c r="BM1898" s="19">
        <v>1.339</v>
      </c>
      <c r="BN1898" s="19">
        <v>1.139</v>
      </c>
      <c r="BO1898" s="19">
        <v>1.4239999999999999</v>
      </c>
      <c r="BP1898" s="19">
        <v>1.2150000000000001</v>
      </c>
      <c r="BQ1898" s="19">
        <v>0.85399999999999998</v>
      </c>
      <c r="BR1898" s="19">
        <v>0.66300000000000003</v>
      </c>
      <c r="BS1898" s="19">
        <v>1.1759999999999999</v>
      </c>
      <c r="BT1898" s="19">
        <v>1.3620000000000001</v>
      </c>
      <c r="BU1898" s="19">
        <v>0.87</v>
      </c>
      <c r="BV1898" s="19">
        <v>1.22</v>
      </c>
      <c r="BW1898" s="19">
        <v>0.73499999999999999</v>
      </c>
      <c r="BX1898" s="19">
        <v>0.78</v>
      </c>
      <c r="BY1898" s="19">
        <v>1.329</v>
      </c>
      <c r="BZ1898" s="19">
        <v>0.95199999999999996</v>
      </c>
      <c r="CA1898" s="19">
        <v>0.81799999999999995</v>
      </c>
      <c r="CB1898" s="19">
        <v>1.452</v>
      </c>
      <c r="CC1898" s="19">
        <v>1.0009999999999999</v>
      </c>
      <c r="CD1898" s="19">
        <v>1.3380000000000001</v>
      </c>
      <c r="CE1898" s="19"/>
      <c r="CF1898" s="19">
        <v>1.087</v>
      </c>
      <c r="CG1898" s="19">
        <v>0.93100000000000005</v>
      </c>
      <c r="CH1898" s="19">
        <v>0.89400000000000002</v>
      </c>
      <c r="CI1898" s="19">
        <v>0.90100000000000002</v>
      </c>
      <c r="CJ1898" s="19">
        <v>0.77400000000000002</v>
      </c>
      <c r="CK1898" s="19">
        <v>0.95499999999999996</v>
      </c>
      <c r="CL1898" s="19">
        <v>1.0369999999999999</v>
      </c>
      <c r="CM1898" s="19">
        <v>0.79600000000000004</v>
      </c>
      <c r="CN1898" s="19">
        <v>0.876</v>
      </c>
      <c r="CO1898" s="19">
        <v>0.91</v>
      </c>
      <c r="CP1898" s="19">
        <v>0.98199999999999998</v>
      </c>
      <c r="CQ1898" s="19">
        <v>0.85599999999999998</v>
      </c>
      <c r="CR1898" s="19">
        <v>0.90800000000000003</v>
      </c>
      <c r="CS1898" s="19">
        <v>0.94599999999999995</v>
      </c>
      <c r="CT1898" s="19">
        <v>0.88900000000000001</v>
      </c>
      <c r="CU1898" s="19">
        <v>1.012</v>
      </c>
      <c r="CV1898" s="19">
        <v>0.96</v>
      </c>
      <c r="CW1898" s="19">
        <v>1.01</v>
      </c>
    </row>
    <row r="1899" spans="1:101" s="1" customFormat="1" ht="15" x14ac:dyDescent="0.2">
      <c r="A1899" s="19">
        <v>3181</v>
      </c>
      <c r="B1899" s="19">
        <v>625.1</v>
      </c>
      <c r="C1899" s="19">
        <v>1664.9</v>
      </c>
      <c r="D1899" s="19">
        <v>294.57190000000003</v>
      </c>
      <c r="E1899" s="19">
        <v>296.57960000000003</v>
      </c>
      <c r="F1899" s="19">
        <v>121.0271</v>
      </c>
      <c r="G1899" s="20">
        <v>5172</v>
      </c>
      <c r="H1899" s="19">
        <v>2</v>
      </c>
      <c r="I1899" s="19">
        <v>2</v>
      </c>
      <c r="J1899" s="19" t="s">
        <v>103</v>
      </c>
      <c r="M1899" s="10"/>
      <c r="N1899" s="10"/>
      <c r="U1899" s="21">
        <v>0</v>
      </c>
      <c r="V1899" s="21">
        <v>1</v>
      </c>
      <c r="W1899" s="21">
        <v>75</v>
      </c>
      <c r="X1899" s="19">
        <v>0.05</v>
      </c>
      <c r="Y1899" s="19">
        <v>2.903</v>
      </c>
      <c r="Z1899" s="19">
        <v>2.7120000000000002</v>
      </c>
      <c r="AA1899" s="19">
        <v>2.968</v>
      </c>
      <c r="AB1899" s="22">
        <f t="shared" si="467"/>
        <v>2.6429444444444448</v>
      </c>
      <c r="AC1899" s="22">
        <f t="shared" si="468"/>
        <v>2.7515000000000001</v>
      </c>
      <c r="AD1899" s="22">
        <f t="shared" si="469"/>
        <v>2.5777222222222225</v>
      </c>
      <c r="AE1899" s="22">
        <f t="shared" si="470"/>
        <v>0.96054677246754305</v>
      </c>
      <c r="AF1899" s="22">
        <f t="shared" si="471"/>
        <v>1.0253022694454623</v>
      </c>
      <c r="AG1899" s="22">
        <f t="shared" si="472"/>
        <v>-5.8072229290089337E-2</v>
      </c>
      <c r="AH1899" s="22">
        <f t="shared" si="473"/>
        <v>3.6049293479877571E-2</v>
      </c>
      <c r="AI1899" s="22">
        <f t="shared" si="474"/>
        <v>-0.21631209512052441</v>
      </c>
      <c r="AJ1899" s="22">
        <f t="shared" si="475"/>
        <v>-0.19205700934186615</v>
      </c>
      <c r="AK1899" s="22">
        <f t="shared" si="480"/>
        <v>0</v>
      </c>
      <c r="AL1899" s="22" t="str">
        <f t="shared" si="476"/>
        <v>Increase</v>
      </c>
      <c r="AM1899" s="24">
        <f t="shared" si="477"/>
        <v>0.60769813690525609</v>
      </c>
      <c r="AN1899" s="24">
        <f t="shared" si="478"/>
        <v>0.64260335796955315</v>
      </c>
      <c r="AO1899" s="25">
        <v>0.66170799999999996</v>
      </c>
      <c r="AP1899" s="24">
        <f t="shared" si="479"/>
        <v>0.64260335796955315</v>
      </c>
      <c r="AQ1899" s="25">
        <v>0.400559</v>
      </c>
      <c r="AR1899" s="25">
        <v>0.53964800000000002</v>
      </c>
      <c r="AS1899" s="19">
        <v>3181</v>
      </c>
      <c r="AT1899" s="19">
        <v>2.0089999999999999</v>
      </c>
      <c r="AU1899" s="19">
        <v>2.3570000000000002</v>
      </c>
      <c r="AV1899" s="19">
        <v>2.66</v>
      </c>
      <c r="AW1899" s="19">
        <v>3.5129999999999999</v>
      </c>
      <c r="AX1899" s="19">
        <v>3.5019999999999998</v>
      </c>
      <c r="AY1899" s="19">
        <v>2.1629999999999998</v>
      </c>
      <c r="AZ1899" s="19">
        <v>2.8780000000000001</v>
      </c>
      <c r="BA1899" s="19">
        <v>3.0249999999999999</v>
      </c>
      <c r="BB1899" s="19">
        <v>2.0659999999999998</v>
      </c>
      <c r="BC1899" s="19">
        <v>3.2730000000000001</v>
      </c>
      <c r="BD1899" s="19">
        <v>2.528</v>
      </c>
      <c r="BE1899" s="19">
        <v>3.0779999999999998</v>
      </c>
      <c r="BF1899" s="19">
        <v>2.161</v>
      </c>
      <c r="BG1899" s="19">
        <v>2.68</v>
      </c>
      <c r="BH1899" s="19">
        <v>2.1360000000000001</v>
      </c>
      <c r="BI1899" s="19">
        <v>2.5659999999999998</v>
      </c>
      <c r="BJ1899" s="19">
        <v>2.5550000000000002</v>
      </c>
      <c r="BK1899" s="19">
        <v>2.423</v>
      </c>
      <c r="BL1899" s="19"/>
      <c r="BM1899" s="19">
        <v>2.2120000000000002</v>
      </c>
      <c r="BN1899" s="19">
        <v>2.94</v>
      </c>
      <c r="BO1899" s="19">
        <v>2.9609999999999999</v>
      </c>
      <c r="BP1899" s="19">
        <v>2.8119999999999998</v>
      </c>
      <c r="BQ1899" s="19">
        <v>2.1059999999999999</v>
      </c>
      <c r="BR1899" s="19">
        <v>1.726</v>
      </c>
      <c r="BS1899" s="19">
        <v>2.72</v>
      </c>
      <c r="BT1899" s="19">
        <v>2.6749999999999998</v>
      </c>
      <c r="BU1899" s="19">
        <v>1.984</v>
      </c>
      <c r="BV1899" s="19">
        <v>2.6120000000000001</v>
      </c>
      <c r="BW1899" s="19">
        <v>2.1179999999999999</v>
      </c>
      <c r="BX1899" s="19">
        <v>2.1080000000000001</v>
      </c>
      <c r="BY1899" s="19">
        <v>4.5229999999999997</v>
      </c>
      <c r="BZ1899" s="19">
        <v>2.9420000000000002</v>
      </c>
      <c r="CA1899" s="19">
        <v>2.278</v>
      </c>
      <c r="CB1899" s="19">
        <v>4.1609999999999996</v>
      </c>
      <c r="CC1899" s="19">
        <v>3.028</v>
      </c>
      <c r="CD1899" s="19">
        <v>3.621</v>
      </c>
      <c r="CE1899" s="19"/>
      <c r="CF1899" s="19">
        <v>1.8660000000000001</v>
      </c>
      <c r="CG1899" s="19">
        <v>2.9830000000000001</v>
      </c>
      <c r="CH1899" s="19">
        <v>2.56</v>
      </c>
      <c r="CI1899" s="19">
        <v>2.6</v>
      </c>
      <c r="CJ1899" s="19">
        <v>2.1930000000000001</v>
      </c>
      <c r="CK1899" s="19">
        <v>2.3650000000000002</v>
      </c>
      <c r="CL1899" s="19">
        <v>2.4489999999999998</v>
      </c>
      <c r="CM1899" s="19">
        <v>2.1819999999999999</v>
      </c>
      <c r="CN1899" s="19">
        <v>2.6880000000000002</v>
      </c>
      <c r="CO1899" s="19">
        <v>3.0409999999999999</v>
      </c>
      <c r="CP1899" s="19">
        <v>3.2440000000000002</v>
      </c>
      <c r="CQ1899" s="19">
        <v>2.7440000000000002</v>
      </c>
      <c r="CR1899" s="19">
        <v>2.8650000000000002</v>
      </c>
      <c r="CS1899" s="19">
        <v>2.42</v>
      </c>
      <c r="CT1899" s="19">
        <v>2.444</v>
      </c>
      <c r="CU1899" s="19">
        <v>2.8380000000000001</v>
      </c>
      <c r="CV1899" s="19">
        <v>2.65</v>
      </c>
      <c r="CW1899" s="19">
        <v>2.2669999999999999</v>
      </c>
    </row>
    <row r="1900" spans="1:101" s="1" customFormat="1" ht="25.5" x14ac:dyDescent="0.2">
      <c r="A1900" s="19">
        <v>3182</v>
      </c>
      <c r="B1900" s="19">
        <v>626.20000000000005</v>
      </c>
      <c r="C1900" s="19">
        <v>1664.9</v>
      </c>
      <c r="D1900" s="19">
        <v>302.08429999999998</v>
      </c>
      <c r="E1900" s="19">
        <v>304.09100000000001</v>
      </c>
      <c r="F1900" s="19">
        <v>136.05199999999999</v>
      </c>
      <c r="G1900" s="20">
        <v>8222897.0880000005</v>
      </c>
      <c r="H1900" s="19">
        <v>2</v>
      </c>
      <c r="I1900" s="19">
        <v>2</v>
      </c>
      <c r="J1900" s="19" t="s">
        <v>131</v>
      </c>
      <c r="M1900" s="10"/>
      <c r="N1900" s="10"/>
      <c r="O1900" s="19" t="s">
        <v>345</v>
      </c>
      <c r="P1900" s="19" t="s">
        <v>599</v>
      </c>
      <c r="Q1900" s="19">
        <v>0.61</v>
      </c>
      <c r="R1900" s="19">
        <v>175.1</v>
      </c>
      <c r="T1900" s="19" t="s">
        <v>185</v>
      </c>
      <c r="X1900" s="19">
        <v>0</v>
      </c>
      <c r="Y1900" s="19">
        <v>1.0940000000000001</v>
      </c>
      <c r="Z1900" s="19">
        <v>1.0880000000000001</v>
      </c>
      <c r="AA1900" s="19">
        <v>1.0720000000000001</v>
      </c>
      <c r="AB1900" s="22">
        <f t="shared" si="467"/>
        <v>0.98516666666666675</v>
      </c>
      <c r="AC1900" s="22">
        <f t="shared" si="468"/>
        <v>1.0293888888888887</v>
      </c>
      <c r="AD1900" s="22">
        <f t="shared" si="469"/>
        <v>0.90777777777777779</v>
      </c>
      <c r="AE1900" s="22">
        <f t="shared" si="470"/>
        <v>0.95704031518160748</v>
      </c>
      <c r="AF1900" s="22">
        <f t="shared" si="471"/>
        <v>1.0852509179926562</v>
      </c>
      <c r="AG1900" s="22">
        <f t="shared" si="472"/>
        <v>-6.3348395580955077E-2</v>
      </c>
      <c r="AH1900" s="22">
        <f t="shared" si="473"/>
        <v>0.11802864293900153</v>
      </c>
      <c r="AI1900" s="22">
        <f t="shared" si="474"/>
        <v>-0.3416610155869228</v>
      </c>
      <c r="AJ1900" s="22">
        <f t="shared" si="475"/>
        <v>-1.3610900226895426</v>
      </c>
      <c r="AK1900" s="22" t="str">
        <f t="shared" si="480"/>
        <v>Isomer 2 of 3,4-Dihydroxystyrene - 2 tags</v>
      </c>
      <c r="AL1900" s="22" t="str">
        <f t="shared" si="476"/>
        <v>Increase</v>
      </c>
      <c r="AM1900" s="24">
        <f t="shared" si="477"/>
        <v>0.45534333537343818</v>
      </c>
      <c r="AN1900" s="24">
        <f t="shared" si="478"/>
        <v>4.3542160800476813E-2</v>
      </c>
      <c r="AO1900" s="25">
        <v>0.78068000000000004</v>
      </c>
      <c r="AP1900" s="24">
        <f t="shared" si="479"/>
        <v>4.3542160800476813E-2</v>
      </c>
      <c r="AQ1900" s="25">
        <v>1.1500600000000001</v>
      </c>
      <c r="AR1900" s="25">
        <v>1.0685</v>
      </c>
      <c r="AS1900" s="19">
        <v>3182</v>
      </c>
      <c r="AT1900" s="19">
        <v>0.81899999999999995</v>
      </c>
      <c r="AU1900" s="19">
        <v>0.95499999999999996</v>
      </c>
      <c r="AV1900" s="19">
        <v>0.98899999999999999</v>
      </c>
      <c r="AW1900" s="19">
        <v>1.2070000000000001</v>
      </c>
      <c r="AX1900" s="19">
        <v>1.329</v>
      </c>
      <c r="AY1900" s="19">
        <v>0.85599999999999998</v>
      </c>
      <c r="AZ1900" s="19">
        <v>0.94799999999999995</v>
      </c>
      <c r="BA1900" s="19">
        <v>0.93200000000000005</v>
      </c>
      <c r="BB1900" s="19">
        <v>0.87</v>
      </c>
      <c r="BC1900" s="19">
        <v>1.0569999999999999</v>
      </c>
      <c r="BD1900" s="19">
        <v>1.1180000000000001</v>
      </c>
      <c r="BE1900" s="19">
        <v>1.0980000000000001</v>
      </c>
      <c r="BF1900" s="19">
        <v>0.89300000000000002</v>
      </c>
      <c r="BG1900" s="19">
        <v>0.94399999999999995</v>
      </c>
      <c r="BH1900" s="19">
        <v>0.76200000000000001</v>
      </c>
      <c r="BI1900" s="19">
        <v>1.014</v>
      </c>
      <c r="BJ1900" s="19">
        <v>0.88300000000000001</v>
      </c>
      <c r="BK1900" s="19">
        <v>1.0589999999999999</v>
      </c>
      <c r="BL1900" s="19"/>
      <c r="BM1900" s="19">
        <v>0.878</v>
      </c>
      <c r="BN1900" s="19">
        <v>1.018</v>
      </c>
      <c r="BO1900" s="19">
        <v>1.2290000000000001</v>
      </c>
      <c r="BP1900" s="19">
        <v>1.2490000000000001</v>
      </c>
      <c r="BQ1900" s="19">
        <v>0.86199999999999999</v>
      </c>
      <c r="BR1900" s="19">
        <v>0.72199999999999998</v>
      </c>
      <c r="BS1900" s="19">
        <v>1.0089999999999999</v>
      </c>
      <c r="BT1900" s="19">
        <v>1.0429999999999999</v>
      </c>
      <c r="BU1900" s="19">
        <v>0.81399999999999995</v>
      </c>
      <c r="BV1900" s="19">
        <v>1.0940000000000001</v>
      </c>
      <c r="BW1900" s="19">
        <v>0.90400000000000003</v>
      </c>
      <c r="BX1900" s="19">
        <v>0.78900000000000003</v>
      </c>
      <c r="BY1900" s="19">
        <v>1.3240000000000001</v>
      </c>
      <c r="BZ1900" s="19">
        <v>0.93100000000000005</v>
      </c>
      <c r="CA1900" s="19">
        <v>0.86399999999999999</v>
      </c>
      <c r="CB1900" s="19">
        <v>1.3859999999999999</v>
      </c>
      <c r="CC1900" s="19">
        <v>1.08</v>
      </c>
      <c r="CD1900" s="19">
        <v>1.333</v>
      </c>
      <c r="CE1900" s="19"/>
      <c r="CF1900" s="19">
        <v>0.85499999999999998</v>
      </c>
      <c r="CG1900" s="19">
        <v>0.95499999999999996</v>
      </c>
      <c r="CH1900" s="19">
        <v>0.86599999999999999</v>
      </c>
      <c r="CI1900" s="19">
        <v>0.90800000000000003</v>
      </c>
      <c r="CJ1900" s="19">
        <v>0.79800000000000004</v>
      </c>
      <c r="CK1900" s="19">
        <v>0.90500000000000003</v>
      </c>
      <c r="CL1900" s="19">
        <v>0.85</v>
      </c>
      <c r="CM1900" s="19">
        <v>0.90300000000000002</v>
      </c>
      <c r="CN1900" s="19">
        <v>0.83899999999999997</v>
      </c>
      <c r="CO1900" s="19">
        <v>0.96499999999999997</v>
      </c>
      <c r="CP1900" s="19">
        <v>0.96699999999999997</v>
      </c>
      <c r="CQ1900" s="19">
        <v>0.96799999999999997</v>
      </c>
      <c r="CR1900" s="19">
        <v>0.98799999999999999</v>
      </c>
      <c r="CS1900" s="19">
        <v>0.86799999999999999</v>
      </c>
      <c r="CT1900" s="19">
        <v>0.872</v>
      </c>
      <c r="CU1900" s="19">
        <v>0.98699999999999999</v>
      </c>
      <c r="CV1900" s="19">
        <v>0.97399999999999998</v>
      </c>
      <c r="CW1900" s="19">
        <v>0.872</v>
      </c>
    </row>
    <row r="1901" spans="1:101" s="1" customFormat="1" ht="15" x14ac:dyDescent="0.2">
      <c r="A1901" s="19">
        <v>3183</v>
      </c>
      <c r="B1901" s="19">
        <v>625.1</v>
      </c>
      <c r="C1901" s="19">
        <v>1665.2</v>
      </c>
      <c r="D1901" s="19">
        <v>288.13819999999998</v>
      </c>
      <c r="E1901" s="19">
        <v>290.14499999999998</v>
      </c>
      <c r="F1901" s="19">
        <v>54.079900000000002</v>
      </c>
      <c r="G1901" s="20">
        <v>24337.40351</v>
      </c>
      <c r="H1901" s="19">
        <v>1</v>
      </c>
      <c r="I1901" s="19">
        <v>1</v>
      </c>
      <c r="J1901" s="19" t="s">
        <v>112</v>
      </c>
      <c r="M1901" s="10"/>
      <c r="N1901" s="10"/>
      <c r="X1901" s="19">
        <v>0.05</v>
      </c>
      <c r="Y1901" s="19">
        <v>1.091</v>
      </c>
      <c r="Z1901" s="19">
        <v>1.034</v>
      </c>
      <c r="AA1901" s="19">
        <v>1.139</v>
      </c>
      <c r="AB1901" s="22">
        <f t="shared" si="467"/>
        <v>1.0509999999999997</v>
      </c>
      <c r="AC1901" s="22">
        <f t="shared" si="468"/>
        <v>1.0972777777777776</v>
      </c>
      <c r="AD1901" s="22">
        <f t="shared" si="469"/>
        <v>0.95735294117647052</v>
      </c>
      <c r="AE1901" s="22">
        <f t="shared" si="470"/>
        <v>0.95782492025720212</v>
      </c>
      <c r="AF1901" s="22">
        <f t="shared" si="471"/>
        <v>1.0978187403993853</v>
      </c>
      <c r="AG1901" s="22">
        <f t="shared" si="472"/>
        <v>-6.2166123435620627E-2</v>
      </c>
      <c r="AH1901" s="22">
        <f t="shared" si="473"/>
        <v>0.13463987227215732</v>
      </c>
      <c r="AI1901" s="22">
        <f t="shared" si="474"/>
        <v>-0.36978327578477249</v>
      </c>
      <c r="AJ1901" s="22">
        <f t="shared" si="475"/>
        <v>-2.1123161218004665</v>
      </c>
      <c r="AK1901" s="22">
        <f t="shared" ref="AK1901:AK1932" si="481">P1901</f>
        <v>0</v>
      </c>
      <c r="AL1901" s="22" t="str">
        <f t="shared" si="476"/>
        <v>Increase</v>
      </c>
      <c r="AM1901" s="24">
        <f t="shared" si="477"/>
        <v>0.42679244617377321</v>
      </c>
      <c r="AN1901" s="24">
        <f t="shared" si="478"/>
        <v>7.7211835759580325E-3</v>
      </c>
      <c r="AO1901" s="25">
        <v>0.75637600000000005</v>
      </c>
      <c r="AP1901" s="24">
        <f t="shared" si="479"/>
        <v>7.7211835759580325E-3</v>
      </c>
      <c r="AQ1901" s="25">
        <v>1.5152000000000001</v>
      </c>
      <c r="AR1901" s="25">
        <v>1.4547099999999999</v>
      </c>
      <c r="AS1901" s="19">
        <v>3183</v>
      </c>
      <c r="AT1901" s="19">
        <v>0.875</v>
      </c>
      <c r="AU1901" s="19">
        <v>1.0289999999999999</v>
      </c>
      <c r="AV1901" s="19">
        <v>1.022</v>
      </c>
      <c r="AW1901" s="19">
        <v>1.1970000000000001</v>
      </c>
      <c r="AX1901" s="19">
        <v>1.355</v>
      </c>
      <c r="AY1901" s="19">
        <v>0.91200000000000003</v>
      </c>
      <c r="AZ1901" s="19">
        <v>1.0760000000000001</v>
      </c>
      <c r="BA1901" s="19">
        <v>0.998</v>
      </c>
      <c r="BB1901" s="19">
        <v>1.0209999999999999</v>
      </c>
      <c r="BC1901" s="19">
        <v>1.206</v>
      </c>
      <c r="BD1901" s="19">
        <v>1.048</v>
      </c>
      <c r="BE1901" s="19">
        <v>1.109</v>
      </c>
      <c r="BF1901" s="19">
        <v>0.97</v>
      </c>
      <c r="BG1901" s="19">
        <v>1.087</v>
      </c>
      <c r="BH1901" s="19">
        <v>0.90200000000000002</v>
      </c>
      <c r="BI1901" s="19">
        <v>0.98699999999999999</v>
      </c>
      <c r="BJ1901" s="19">
        <v>0.96099999999999997</v>
      </c>
      <c r="BK1901" s="19">
        <v>1.163</v>
      </c>
      <c r="BL1901" s="19"/>
      <c r="BM1901" s="19">
        <v>0.98</v>
      </c>
      <c r="BN1901" s="19">
        <v>1.1439999999999999</v>
      </c>
      <c r="BO1901" s="19">
        <v>1.4330000000000001</v>
      </c>
      <c r="BP1901" s="19">
        <v>1.196</v>
      </c>
      <c r="BQ1901" s="19">
        <v>0.875</v>
      </c>
      <c r="BR1901" s="19">
        <v>0.80900000000000005</v>
      </c>
      <c r="BS1901" s="19">
        <v>1.016</v>
      </c>
      <c r="BT1901" s="19">
        <v>1.0680000000000001</v>
      </c>
      <c r="BU1901" s="19">
        <v>0.84299999999999997</v>
      </c>
      <c r="BV1901" s="19">
        <v>1.0489999999999999</v>
      </c>
      <c r="BW1901" s="19">
        <v>0.95099999999999996</v>
      </c>
      <c r="BX1901" s="19">
        <v>1.004</v>
      </c>
      <c r="BY1901" s="19">
        <v>1.365</v>
      </c>
      <c r="BZ1901" s="19">
        <v>1.016</v>
      </c>
      <c r="CA1901" s="19">
        <v>0.94399999999999995</v>
      </c>
      <c r="CB1901" s="19">
        <v>1.546</v>
      </c>
      <c r="CC1901" s="19">
        <v>1.1419999999999999</v>
      </c>
      <c r="CD1901" s="19">
        <v>1.37</v>
      </c>
      <c r="CE1901" s="19"/>
      <c r="CF1901" s="19">
        <v>0.88600000000000001</v>
      </c>
      <c r="CG1901" s="19">
        <v>1.008</v>
      </c>
      <c r="CH1901" s="19">
        <v>0.98599999999999999</v>
      </c>
      <c r="CI1901" s="19">
        <v>0.94099999999999995</v>
      </c>
      <c r="CJ1901" s="19">
        <v>0.88500000000000001</v>
      </c>
      <c r="CK1901" s="19">
        <v>0.96499999999999997</v>
      </c>
      <c r="CL1901" s="19">
        <v>0.84699999999999998</v>
      </c>
      <c r="CM1901" s="19">
        <v>0.93899999999999995</v>
      </c>
      <c r="CN1901" s="19">
        <v>0.94399999999999995</v>
      </c>
      <c r="CO1901" s="19">
        <v>1.0840000000000001</v>
      </c>
      <c r="CP1901" s="19">
        <v>0.99</v>
      </c>
      <c r="CQ1901" s="19" t="s">
        <v>111</v>
      </c>
      <c r="CR1901" s="19">
        <v>1.0069999999999999</v>
      </c>
      <c r="CS1901" s="19">
        <v>0.92300000000000004</v>
      </c>
      <c r="CT1901" s="19">
        <v>0.94199999999999995</v>
      </c>
      <c r="CU1901" s="19">
        <v>1.06</v>
      </c>
      <c r="CV1901" s="19">
        <v>0.96599999999999997</v>
      </c>
      <c r="CW1901" s="19">
        <v>0.90200000000000002</v>
      </c>
    </row>
    <row r="1902" spans="1:101" s="1" customFormat="1" ht="15" x14ac:dyDescent="0.2">
      <c r="A1902" s="19">
        <v>3186</v>
      </c>
      <c r="B1902" s="19">
        <v>627.5</v>
      </c>
      <c r="C1902" s="19">
        <v>1669.7</v>
      </c>
      <c r="D1902" s="19">
        <v>303.0847</v>
      </c>
      <c r="E1902" s="19">
        <v>305.09120000000001</v>
      </c>
      <c r="F1902" s="19">
        <v>138.05279999999999</v>
      </c>
      <c r="G1902" s="20">
        <v>106886.55560000001</v>
      </c>
      <c r="H1902" s="19">
        <v>2</v>
      </c>
      <c r="I1902" s="19">
        <v>2</v>
      </c>
      <c r="J1902" s="19" t="s">
        <v>109</v>
      </c>
      <c r="M1902" s="10"/>
      <c r="N1902" s="10"/>
      <c r="U1902" s="21">
        <v>1</v>
      </c>
      <c r="V1902" s="21">
        <v>17</v>
      </c>
      <c r="W1902" s="21">
        <v>499</v>
      </c>
      <c r="X1902" s="19">
        <v>0</v>
      </c>
      <c r="Y1902" s="19">
        <v>1.175</v>
      </c>
      <c r="Z1902" s="19">
        <v>1.129</v>
      </c>
      <c r="AA1902" s="19">
        <v>1.22</v>
      </c>
      <c r="AB1902" s="22">
        <f t="shared" si="467"/>
        <v>1.0723333333333334</v>
      </c>
      <c r="AC1902" s="22">
        <f t="shared" si="468"/>
        <v>1.1255555555555556</v>
      </c>
      <c r="AD1902" s="22">
        <f t="shared" si="469"/>
        <v>0.98033333333333339</v>
      </c>
      <c r="AE1902" s="22">
        <f t="shared" si="470"/>
        <v>0.95271470878578479</v>
      </c>
      <c r="AF1902" s="22">
        <f t="shared" si="471"/>
        <v>1.0938456307378441</v>
      </c>
      <c r="AG1902" s="22">
        <f t="shared" si="472"/>
        <v>-6.9883832314605834E-2</v>
      </c>
      <c r="AH1902" s="22">
        <f t="shared" si="473"/>
        <v>0.12940915176567427</v>
      </c>
      <c r="AI1902" s="22">
        <f t="shared" si="474"/>
        <v>-0.43012455345527156</v>
      </c>
      <c r="AJ1902" s="22">
        <f t="shared" si="475"/>
        <v>-1.7849205826531025</v>
      </c>
      <c r="AK1902" s="22">
        <f t="shared" si="481"/>
        <v>0</v>
      </c>
      <c r="AL1902" s="22" t="str">
        <f t="shared" si="476"/>
        <v>Increase</v>
      </c>
      <c r="AM1902" s="24">
        <f t="shared" si="477"/>
        <v>0.37142868995555101</v>
      </c>
      <c r="AN1902" s="24">
        <f t="shared" si="478"/>
        <v>1.6408898074071133E-2</v>
      </c>
      <c r="AO1902" s="25">
        <v>0.81468300000000005</v>
      </c>
      <c r="AP1902" s="24">
        <f t="shared" si="479"/>
        <v>1.6408898074071133E-2</v>
      </c>
      <c r="AQ1902" s="25">
        <v>1.2820199999999999</v>
      </c>
      <c r="AR1902" s="25">
        <v>1.15082</v>
      </c>
      <c r="AS1902" s="19">
        <v>3186</v>
      </c>
      <c r="AT1902" s="19">
        <v>0.88300000000000001</v>
      </c>
      <c r="AU1902" s="19">
        <v>1.0620000000000001</v>
      </c>
      <c r="AV1902" s="19">
        <v>1.103</v>
      </c>
      <c r="AW1902" s="19">
        <v>1.1950000000000001</v>
      </c>
      <c r="AX1902" s="19">
        <v>1.423</v>
      </c>
      <c r="AY1902" s="19">
        <v>0.92200000000000004</v>
      </c>
      <c r="AZ1902" s="19">
        <v>1.0149999999999999</v>
      </c>
      <c r="BA1902" s="19">
        <v>1.0349999999999999</v>
      </c>
      <c r="BB1902" s="19">
        <v>0.98799999999999999</v>
      </c>
      <c r="BC1902" s="19">
        <v>1.141</v>
      </c>
      <c r="BD1902" s="19">
        <v>1.181</v>
      </c>
      <c r="BE1902" s="19">
        <v>1.2010000000000001</v>
      </c>
      <c r="BF1902" s="19">
        <v>1.0009999999999999</v>
      </c>
      <c r="BG1902" s="19">
        <v>1.097</v>
      </c>
      <c r="BH1902" s="19">
        <v>0.84</v>
      </c>
      <c r="BI1902" s="19">
        <v>1.071</v>
      </c>
      <c r="BJ1902" s="19">
        <v>1.0189999999999999</v>
      </c>
      <c r="BK1902" s="19">
        <v>1.125</v>
      </c>
      <c r="BL1902" s="19"/>
      <c r="BM1902" s="19">
        <v>0.99099999999999999</v>
      </c>
      <c r="BN1902" s="19">
        <v>1.125</v>
      </c>
      <c r="BO1902" s="19">
        <v>1.32</v>
      </c>
      <c r="BP1902" s="19">
        <v>1.294</v>
      </c>
      <c r="BQ1902" s="19">
        <v>0.96</v>
      </c>
      <c r="BR1902" s="19">
        <v>0.82</v>
      </c>
      <c r="BS1902" s="19">
        <v>1.0449999999999999</v>
      </c>
      <c r="BT1902" s="19">
        <v>1.171</v>
      </c>
      <c r="BU1902" s="19">
        <v>0.93</v>
      </c>
      <c r="BV1902" s="19">
        <v>1.1759999999999999</v>
      </c>
      <c r="BW1902" s="19">
        <v>0.97699999999999998</v>
      </c>
      <c r="BX1902" s="19">
        <v>0.87</v>
      </c>
      <c r="BY1902" s="19">
        <v>1.4119999999999999</v>
      </c>
      <c r="BZ1902" s="19">
        <v>1.0409999999999999</v>
      </c>
      <c r="CA1902" s="19">
        <v>0.96199999999999997</v>
      </c>
      <c r="CB1902" s="19">
        <v>1.5820000000000001</v>
      </c>
      <c r="CC1902" s="19">
        <v>1.1859999999999999</v>
      </c>
      <c r="CD1902" s="19">
        <v>1.3979999999999999</v>
      </c>
      <c r="CE1902" s="19"/>
      <c r="CF1902" s="19">
        <v>0.996</v>
      </c>
      <c r="CG1902" s="19">
        <v>0.97399999999999998</v>
      </c>
      <c r="CH1902" s="19">
        <v>0.92700000000000005</v>
      </c>
      <c r="CI1902" s="19">
        <v>0.96699999999999997</v>
      </c>
      <c r="CJ1902" s="19">
        <v>0.83299999999999996</v>
      </c>
      <c r="CK1902" s="19">
        <v>0.97599999999999998</v>
      </c>
      <c r="CL1902" s="19">
        <v>0.90700000000000003</v>
      </c>
      <c r="CM1902" s="19">
        <v>1.0049999999999999</v>
      </c>
      <c r="CN1902" s="19">
        <v>0.94399999999999995</v>
      </c>
      <c r="CO1902" s="19">
        <v>1.0820000000000001</v>
      </c>
      <c r="CP1902" s="19">
        <v>1.0880000000000001</v>
      </c>
      <c r="CQ1902" s="19">
        <v>1.014</v>
      </c>
      <c r="CR1902" s="19">
        <v>1.079</v>
      </c>
      <c r="CS1902" s="19">
        <v>0.94199999999999995</v>
      </c>
      <c r="CT1902" s="19">
        <v>0.93200000000000005</v>
      </c>
      <c r="CU1902" s="19">
        <v>1.05</v>
      </c>
      <c r="CV1902" s="19">
        <v>1.0389999999999999</v>
      </c>
      <c r="CW1902" s="19">
        <v>0.89100000000000001</v>
      </c>
    </row>
    <row r="1903" spans="1:101" s="1" customFormat="1" ht="15" x14ac:dyDescent="0.2">
      <c r="A1903" s="19">
        <v>3187</v>
      </c>
      <c r="B1903" s="19">
        <v>628.20000000000005</v>
      </c>
      <c r="C1903" s="19">
        <v>1670</v>
      </c>
      <c r="D1903" s="19">
        <v>306.06259999999997</v>
      </c>
      <c r="E1903" s="19">
        <v>308.06920000000002</v>
      </c>
      <c r="F1903" s="19">
        <v>144.0086</v>
      </c>
      <c r="G1903" s="20">
        <v>5554411.193</v>
      </c>
      <c r="H1903" s="19">
        <v>2</v>
      </c>
      <c r="I1903" s="19">
        <v>2</v>
      </c>
      <c r="J1903" s="19" t="s">
        <v>103</v>
      </c>
      <c r="M1903" s="10"/>
      <c r="N1903" s="10"/>
      <c r="U1903" s="21">
        <v>0</v>
      </c>
      <c r="V1903" s="21">
        <v>2</v>
      </c>
      <c r="W1903" s="21">
        <v>56</v>
      </c>
      <c r="X1903" s="19">
        <v>0</v>
      </c>
      <c r="Y1903" s="19">
        <v>1.0509999999999999</v>
      </c>
      <c r="Z1903" s="19">
        <v>1.056</v>
      </c>
      <c r="AA1903" s="19">
        <v>1.08</v>
      </c>
      <c r="AB1903" s="22">
        <f t="shared" si="467"/>
        <v>1.1071666666666666</v>
      </c>
      <c r="AC1903" s="22">
        <f t="shared" si="468"/>
        <v>1.0638333333333334</v>
      </c>
      <c r="AD1903" s="22">
        <f t="shared" si="469"/>
        <v>0.97655555555555551</v>
      </c>
      <c r="AE1903" s="22">
        <f t="shared" si="470"/>
        <v>1.0407331975560081</v>
      </c>
      <c r="AF1903" s="22">
        <f t="shared" si="471"/>
        <v>1.1337467288656276</v>
      </c>
      <c r="AG1903" s="22">
        <f t="shared" si="472"/>
        <v>5.7600266622928248E-2</v>
      </c>
      <c r="AH1903" s="22">
        <f t="shared" si="473"/>
        <v>0.18109838823459573</v>
      </c>
      <c r="AI1903" s="22">
        <f t="shared" si="474"/>
        <v>-0.44164581795219265</v>
      </c>
      <c r="AJ1903" s="22">
        <f t="shared" si="475"/>
        <v>-2.713183474251065</v>
      </c>
      <c r="AK1903" s="22">
        <f t="shared" si="481"/>
        <v>0</v>
      </c>
      <c r="AL1903" s="22" t="str">
        <f t="shared" si="476"/>
        <v>Lowering</v>
      </c>
      <c r="AM1903" s="24">
        <f t="shared" si="477"/>
        <v>0.36170472499905626</v>
      </c>
      <c r="AN1903" s="24">
        <f t="shared" si="478"/>
        <v>1.935604066074311E-3</v>
      </c>
      <c r="AO1903" s="25">
        <v>0.59238299999999999</v>
      </c>
      <c r="AP1903" s="24">
        <f t="shared" si="479"/>
        <v>1.935604066074311E-3</v>
      </c>
      <c r="AQ1903" s="25">
        <v>1.54847</v>
      </c>
      <c r="AR1903" s="25">
        <v>1.53789</v>
      </c>
      <c r="AS1903" s="19">
        <v>3187</v>
      </c>
      <c r="AT1903" s="19">
        <v>1.008</v>
      </c>
      <c r="AU1903" s="19">
        <v>1.0049999999999999</v>
      </c>
      <c r="AV1903" s="19">
        <v>1.0680000000000001</v>
      </c>
      <c r="AW1903" s="19">
        <v>0.95</v>
      </c>
      <c r="AX1903" s="19">
        <v>0.92800000000000005</v>
      </c>
      <c r="AY1903" s="19">
        <v>1.113</v>
      </c>
      <c r="AZ1903" s="19">
        <v>0.95799999999999996</v>
      </c>
      <c r="BA1903" s="19">
        <v>1.095</v>
      </c>
      <c r="BB1903" s="19">
        <v>1.103</v>
      </c>
      <c r="BC1903" s="19">
        <v>1.2150000000000001</v>
      </c>
      <c r="BD1903" s="19">
        <v>1.3360000000000001</v>
      </c>
      <c r="BE1903" s="19">
        <v>1.27</v>
      </c>
      <c r="BF1903" s="19">
        <v>1.351</v>
      </c>
      <c r="BG1903" s="19">
        <v>1.1379999999999999</v>
      </c>
      <c r="BH1903" s="19">
        <v>1.0620000000000001</v>
      </c>
      <c r="BI1903" s="19">
        <v>1.2</v>
      </c>
      <c r="BJ1903" s="19">
        <v>1.1579999999999999</v>
      </c>
      <c r="BK1903" s="19">
        <v>0.97099999999999997</v>
      </c>
      <c r="BL1903" s="19"/>
      <c r="BM1903" s="19">
        <v>0.86899999999999999</v>
      </c>
      <c r="BN1903" s="19">
        <v>1.081</v>
      </c>
      <c r="BO1903" s="19">
        <v>1.2010000000000001</v>
      </c>
      <c r="BP1903" s="19">
        <v>1.101</v>
      </c>
      <c r="BQ1903" s="19">
        <v>0.74099999999999999</v>
      </c>
      <c r="BR1903" s="19">
        <v>0.78</v>
      </c>
      <c r="BS1903" s="19">
        <v>1.0209999999999999</v>
      </c>
      <c r="BT1903" s="19">
        <v>1.129</v>
      </c>
      <c r="BU1903" s="19">
        <v>1.234</v>
      </c>
      <c r="BV1903" s="19">
        <v>0.99399999999999999</v>
      </c>
      <c r="BW1903" s="19">
        <v>1.2669999999999999</v>
      </c>
      <c r="BX1903" s="19">
        <v>1.103</v>
      </c>
      <c r="BY1903" s="19">
        <v>1.202</v>
      </c>
      <c r="BZ1903" s="19">
        <v>1.0089999999999999</v>
      </c>
      <c r="CA1903" s="19">
        <v>1.1020000000000001</v>
      </c>
      <c r="CB1903" s="19">
        <v>1.254</v>
      </c>
      <c r="CC1903" s="19">
        <v>1.024</v>
      </c>
      <c r="CD1903" s="19">
        <v>1.0369999999999999</v>
      </c>
      <c r="CE1903" s="19"/>
      <c r="CF1903" s="19">
        <v>0.90400000000000003</v>
      </c>
      <c r="CG1903" s="19">
        <v>0.97199999999999998</v>
      </c>
      <c r="CH1903" s="19">
        <v>0.96699999999999997</v>
      </c>
      <c r="CI1903" s="19">
        <v>0.92200000000000004</v>
      </c>
      <c r="CJ1903" s="19">
        <v>0.82299999999999995</v>
      </c>
      <c r="CK1903" s="19">
        <v>0.85299999999999998</v>
      </c>
      <c r="CL1903" s="19">
        <v>0.83499999999999996</v>
      </c>
      <c r="CM1903" s="19">
        <v>1.0389999999999999</v>
      </c>
      <c r="CN1903" s="19">
        <v>1.0780000000000001</v>
      </c>
      <c r="CO1903" s="19">
        <v>1.04</v>
      </c>
      <c r="CP1903" s="19">
        <v>0.86899999999999999</v>
      </c>
      <c r="CQ1903" s="19">
        <v>0.99099999999999999</v>
      </c>
      <c r="CR1903" s="19">
        <v>1.167</v>
      </c>
      <c r="CS1903" s="19">
        <v>1.0049999999999999</v>
      </c>
      <c r="CT1903" s="19">
        <v>1.143</v>
      </c>
      <c r="CU1903" s="19">
        <v>1.04</v>
      </c>
      <c r="CV1903" s="19">
        <v>1.028</v>
      </c>
      <c r="CW1903" s="19">
        <v>0.90200000000000002</v>
      </c>
    </row>
    <row r="1904" spans="1:101" s="1" customFormat="1" ht="15" x14ac:dyDescent="0.2">
      <c r="A1904" s="19">
        <v>3188</v>
      </c>
      <c r="B1904" s="19">
        <v>628.20000000000005</v>
      </c>
      <c r="C1904" s="19">
        <v>1670.2</v>
      </c>
      <c r="D1904" s="19">
        <v>307.0616</v>
      </c>
      <c r="E1904" s="19">
        <v>309.06819999999999</v>
      </c>
      <c r="F1904" s="19">
        <v>146.00659999999999</v>
      </c>
      <c r="G1904" s="20">
        <v>2434089.9300000002</v>
      </c>
      <c r="H1904" s="19">
        <v>2</v>
      </c>
      <c r="I1904" s="19">
        <v>2</v>
      </c>
      <c r="J1904" s="19" t="s">
        <v>117</v>
      </c>
      <c r="M1904" s="10"/>
      <c r="N1904" s="10"/>
      <c r="U1904" s="21">
        <v>0</v>
      </c>
      <c r="V1904" s="21">
        <v>0</v>
      </c>
      <c r="W1904" s="21">
        <v>23</v>
      </c>
      <c r="X1904" s="19">
        <v>0</v>
      </c>
      <c r="Y1904" s="19">
        <v>1.091</v>
      </c>
      <c r="Z1904" s="19">
        <v>1.073</v>
      </c>
      <c r="AA1904" s="19">
        <v>1.1080000000000001</v>
      </c>
      <c r="AB1904" s="22">
        <f t="shared" si="467"/>
        <v>1.1577222222222221</v>
      </c>
      <c r="AC1904" s="22">
        <f t="shared" si="468"/>
        <v>1.1104444444444443</v>
      </c>
      <c r="AD1904" s="22">
        <f t="shared" si="469"/>
        <v>1.0162777777777778</v>
      </c>
      <c r="AE1904" s="22">
        <f t="shared" si="470"/>
        <v>1.0425755453271963</v>
      </c>
      <c r="AF1904" s="22">
        <f t="shared" si="471"/>
        <v>1.1391789208987042</v>
      </c>
      <c r="AG1904" s="22">
        <f t="shared" si="472"/>
        <v>6.0151925559752364E-2</v>
      </c>
      <c r="AH1904" s="22">
        <f t="shared" si="473"/>
        <v>0.18799435637107365</v>
      </c>
      <c r="AI1904" s="22">
        <f t="shared" si="474"/>
        <v>-0.45155940063554295</v>
      </c>
      <c r="AJ1904" s="22">
        <f t="shared" si="475"/>
        <v>-2.5007192319533682</v>
      </c>
      <c r="AK1904" s="22">
        <f t="shared" si="481"/>
        <v>0</v>
      </c>
      <c r="AL1904" s="22" t="str">
        <f t="shared" si="476"/>
        <v>Lowering</v>
      </c>
      <c r="AM1904" s="24">
        <f t="shared" si="477"/>
        <v>0.35354166212614124</v>
      </c>
      <c r="AN1904" s="24">
        <f t="shared" si="478"/>
        <v>3.1570449690921511E-3</v>
      </c>
      <c r="AO1904" s="25">
        <v>0.57273200000000002</v>
      </c>
      <c r="AP1904" s="24">
        <f t="shared" si="479"/>
        <v>3.1570449690921511E-3</v>
      </c>
      <c r="AQ1904" s="25">
        <v>1.46347</v>
      </c>
      <c r="AR1904" s="25">
        <v>1.3888199999999999</v>
      </c>
      <c r="AS1904" s="19">
        <v>3188</v>
      </c>
      <c r="AT1904" s="19">
        <v>1.093</v>
      </c>
      <c r="AU1904" s="19">
        <v>1.1120000000000001</v>
      </c>
      <c r="AV1904" s="19">
        <v>1.119</v>
      </c>
      <c r="AW1904" s="19">
        <v>0.96099999999999997</v>
      </c>
      <c r="AX1904" s="19">
        <v>0.91400000000000003</v>
      </c>
      <c r="AY1904" s="19">
        <v>1.157</v>
      </c>
      <c r="AZ1904" s="19">
        <v>0.93200000000000005</v>
      </c>
      <c r="BA1904" s="19">
        <v>1.1359999999999999</v>
      </c>
      <c r="BB1904" s="19">
        <v>1.119</v>
      </c>
      <c r="BC1904" s="19">
        <v>1.288</v>
      </c>
      <c r="BD1904" s="19">
        <v>1.43</v>
      </c>
      <c r="BE1904" s="19">
        <v>1.3220000000000001</v>
      </c>
      <c r="BF1904" s="19">
        <v>1.4219999999999999</v>
      </c>
      <c r="BG1904" s="19">
        <v>1.1819999999999999</v>
      </c>
      <c r="BH1904" s="19">
        <v>1.163</v>
      </c>
      <c r="BI1904" s="19">
        <v>1.268</v>
      </c>
      <c r="BJ1904" s="19">
        <v>1.1890000000000001</v>
      </c>
      <c r="BK1904" s="19">
        <v>1.032</v>
      </c>
      <c r="BL1904" s="19"/>
      <c r="BM1904" s="19">
        <v>0.92300000000000004</v>
      </c>
      <c r="BN1904" s="19">
        <v>1.161</v>
      </c>
      <c r="BO1904" s="19">
        <v>1.2050000000000001</v>
      </c>
      <c r="BP1904" s="19">
        <v>1.0840000000000001</v>
      </c>
      <c r="BQ1904" s="19">
        <v>0.78800000000000003</v>
      </c>
      <c r="BR1904" s="19">
        <v>0.81200000000000006</v>
      </c>
      <c r="BS1904" s="19">
        <v>1.079</v>
      </c>
      <c r="BT1904" s="19">
        <v>1.1639999999999999</v>
      </c>
      <c r="BU1904" s="19">
        <v>1.2649999999999999</v>
      </c>
      <c r="BV1904" s="19">
        <v>1.08</v>
      </c>
      <c r="BW1904" s="19">
        <v>1.3069999999999999</v>
      </c>
      <c r="BX1904" s="19">
        <v>1.1619999999999999</v>
      </c>
      <c r="BY1904" s="19">
        <v>1.282</v>
      </c>
      <c r="BZ1904" s="19">
        <v>1.024</v>
      </c>
      <c r="CA1904" s="19">
        <v>1.1779999999999999</v>
      </c>
      <c r="CB1904" s="19">
        <v>1.3160000000000001</v>
      </c>
      <c r="CC1904" s="19">
        <v>1.0980000000000001</v>
      </c>
      <c r="CD1904" s="19">
        <v>1.06</v>
      </c>
      <c r="CE1904" s="19"/>
      <c r="CF1904" s="19">
        <v>0.93400000000000005</v>
      </c>
      <c r="CG1904" s="19">
        <v>0.93899999999999995</v>
      </c>
      <c r="CH1904" s="19">
        <v>0.97299999999999998</v>
      </c>
      <c r="CI1904" s="19">
        <v>0.95399999999999996</v>
      </c>
      <c r="CJ1904" s="19">
        <v>0.84</v>
      </c>
      <c r="CK1904" s="19">
        <v>0.90200000000000002</v>
      </c>
      <c r="CL1904" s="19">
        <v>0.872</v>
      </c>
      <c r="CM1904" s="19">
        <v>1.131</v>
      </c>
      <c r="CN1904" s="19">
        <v>1.1679999999999999</v>
      </c>
      <c r="CO1904" s="19">
        <v>1.083</v>
      </c>
      <c r="CP1904" s="19">
        <v>0.93200000000000005</v>
      </c>
      <c r="CQ1904" s="19">
        <v>1.111</v>
      </c>
      <c r="CR1904" s="19">
        <v>1.167</v>
      </c>
      <c r="CS1904" s="19">
        <v>1.0269999999999999</v>
      </c>
      <c r="CT1904" s="19">
        <v>1.206</v>
      </c>
      <c r="CU1904" s="19">
        <v>1.0720000000000001</v>
      </c>
      <c r="CV1904" s="19">
        <v>1.093</v>
      </c>
      <c r="CW1904" s="19">
        <v>0.88900000000000001</v>
      </c>
    </row>
    <row r="1905" spans="1:101" s="1" customFormat="1" ht="15" x14ac:dyDescent="0.2">
      <c r="A1905" s="19">
        <v>3189</v>
      </c>
      <c r="B1905" s="19">
        <v>627.5</v>
      </c>
      <c r="C1905" s="19">
        <v>1670.2</v>
      </c>
      <c r="D1905" s="19">
        <v>326.5761</v>
      </c>
      <c r="E1905" s="19">
        <v>328.58240000000001</v>
      </c>
      <c r="F1905" s="19">
        <v>185.03540000000001</v>
      </c>
      <c r="G1905" s="20">
        <v>5384</v>
      </c>
      <c r="H1905" s="19">
        <v>2</v>
      </c>
      <c r="I1905" s="19">
        <v>2</v>
      </c>
      <c r="J1905" s="19" t="s">
        <v>103</v>
      </c>
      <c r="M1905" s="10"/>
      <c r="N1905" s="10"/>
      <c r="U1905" s="21">
        <v>0</v>
      </c>
      <c r="V1905" s="21">
        <v>3</v>
      </c>
      <c r="W1905" s="21">
        <v>131</v>
      </c>
      <c r="X1905" s="19">
        <v>0.05</v>
      </c>
      <c r="Y1905" s="19">
        <v>1.34</v>
      </c>
      <c r="Z1905" s="19">
        <v>1.111</v>
      </c>
      <c r="AA1905" s="19">
        <v>1.3</v>
      </c>
      <c r="AB1905" s="22">
        <f t="shared" si="467"/>
        <v>1.1467777777777777</v>
      </c>
      <c r="AC1905" s="22">
        <f t="shared" si="468"/>
        <v>1.1116111111111111</v>
      </c>
      <c r="AD1905" s="22">
        <f t="shared" si="469"/>
        <v>0.97483333333333322</v>
      </c>
      <c r="AE1905" s="22">
        <f t="shared" si="470"/>
        <v>1.0316357639062421</v>
      </c>
      <c r="AF1905" s="22">
        <f t="shared" si="471"/>
        <v>1.1763834273665015</v>
      </c>
      <c r="AG1905" s="22">
        <f t="shared" si="472"/>
        <v>4.4933693280300634E-2</v>
      </c>
      <c r="AH1905" s="22">
        <f t="shared" si="473"/>
        <v>0.23435836510727109</v>
      </c>
      <c r="AI1905" s="22">
        <f t="shared" si="474"/>
        <v>-0.2044746146156802</v>
      </c>
      <c r="AJ1905" s="22">
        <f t="shared" si="475"/>
        <v>-1.8029817082661155</v>
      </c>
      <c r="AK1905" s="22">
        <f t="shared" si="481"/>
        <v>0</v>
      </c>
      <c r="AL1905" s="22" t="str">
        <f t="shared" si="476"/>
        <v>Lowering</v>
      </c>
      <c r="AM1905" s="24">
        <f t="shared" si="477"/>
        <v>0.62448985189921125</v>
      </c>
      <c r="AN1905" s="24">
        <f t="shared" si="478"/>
        <v>1.574049159303513E-2</v>
      </c>
      <c r="AO1905" s="25">
        <v>0.85358299999999998</v>
      </c>
      <c r="AP1905" s="24">
        <f t="shared" si="479"/>
        <v>1.574049159303513E-2</v>
      </c>
      <c r="AQ1905" s="25">
        <v>1.18994</v>
      </c>
      <c r="AR1905" s="25">
        <v>1.0887800000000001</v>
      </c>
      <c r="AS1905" s="19">
        <v>3189</v>
      </c>
      <c r="AT1905" s="19">
        <v>1.135</v>
      </c>
      <c r="AU1905" s="19">
        <v>1.03</v>
      </c>
      <c r="AV1905" s="19">
        <v>1.137</v>
      </c>
      <c r="AW1905" s="19">
        <v>0.79900000000000004</v>
      </c>
      <c r="AX1905" s="19">
        <v>0.89500000000000002</v>
      </c>
      <c r="AY1905" s="19">
        <v>1.0840000000000001</v>
      </c>
      <c r="AZ1905" s="19">
        <v>0.91</v>
      </c>
      <c r="BA1905" s="19">
        <v>1.069</v>
      </c>
      <c r="BB1905" s="19">
        <v>1.4419999999999999</v>
      </c>
      <c r="BC1905" s="19">
        <v>1.135</v>
      </c>
      <c r="BD1905" s="19">
        <v>1.5449999999999999</v>
      </c>
      <c r="BE1905" s="19">
        <v>1.044</v>
      </c>
      <c r="BF1905" s="19">
        <v>1.2370000000000001</v>
      </c>
      <c r="BG1905" s="19">
        <v>0.78900000000000003</v>
      </c>
      <c r="BH1905" s="19">
        <v>1.218</v>
      </c>
      <c r="BI1905" s="19">
        <v>1.589</v>
      </c>
      <c r="BJ1905" s="19">
        <v>1.4950000000000001</v>
      </c>
      <c r="BK1905" s="19">
        <v>1.089</v>
      </c>
      <c r="BL1905" s="19"/>
      <c r="BM1905" s="19">
        <v>0.996</v>
      </c>
      <c r="BN1905" s="19">
        <v>0.95899999999999996</v>
      </c>
      <c r="BO1905" s="19">
        <v>1.2090000000000001</v>
      </c>
      <c r="BP1905" s="19">
        <v>1.2110000000000001</v>
      </c>
      <c r="BQ1905" s="19">
        <v>0.85099999999999998</v>
      </c>
      <c r="BR1905" s="19">
        <v>0.85099999999999998</v>
      </c>
      <c r="BS1905" s="19">
        <v>1.4910000000000001</v>
      </c>
      <c r="BT1905" s="19">
        <v>1.048</v>
      </c>
      <c r="BU1905" s="19">
        <v>1.204</v>
      </c>
      <c r="BV1905" s="19">
        <v>0.91300000000000003</v>
      </c>
      <c r="BW1905" s="19">
        <v>1.123</v>
      </c>
      <c r="BX1905" s="19">
        <v>1.2669999999999999</v>
      </c>
      <c r="BY1905" s="19">
        <v>1.038</v>
      </c>
      <c r="BZ1905" s="19">
        <v>1.4339999999999999</v>
      </c>
      <c r="CA1905" s="19">
        <v>0.96899999999999997</v>
      </c>
      <c r="CB1905" s="19">
        <v>1.125</v>
      </c>
      <c r="CC1905" s="19">
        <v>1.26</v>
      </c>
      <c r="CD1905" s="19">
        <v>1.06</v>
      </c>
      <c r="CE1905" s="19"/>
      <c r="CF1905" s="19">
        <v>0.93700000000000006</v>
      </c>
      <c r="CG1905" s="19">
        <v>0.72399999999999998</v>
      </c>
      <c r="CH1905" s="19">
        <v>0.92700000000000005</v>
      </c>
      <c r="CI1905" s="19">
        <v>0.86399999999999999</v>
      </c>
      <c r="CJ1905" s="19">
        <v>0.997</v>
      </c>
      <c r="CK1905" s="19">
        <v>0.92500000000000004</v>
      </c>
      <c r="CL1905" s="19">
        <v>0.93700000000000006</v>
      </c>
      <c r="CM1905" s="19">
        <v>1.006</v>
      </c>
      <c r="CN1905" s="19">
        <v>1.0860000000000001</v>
      </c>
      <c r="CO1905" s="19">
        <v>0.82299999999999995</v>
      </c>
      <c r="CP1905" s="19">
        <v>0.88200000000000001</v>
      </c>
      <c r="CQ1905" s="19">
        <v>1.1160000000000001</v>
      </c>
      <c r="CR1905" s="19">
        <v>1.0129999999999999</v>
      </c>
      <c r="CS1905" s="19">
        <v>0.96799999999999997</v>
      </c>
      <c r="CT1905" s="19">
        <v>1.464</v>
      </c>
      <c r="CU1905" s="19">
        <v>0.97899999999999998</v>
      </c>
      <c r="CV1905" s="19">
        <v>0.96099999999999997</v>
      </c>
      <c r="CW1905" s="19">
        <v>0.93799999999999994</v>
      </c>
    </row>
    <row r="1906" spans="1:101" s="1" customFormat="1" ht="15" x14ac:dyDescent="0.2">
      <c r="A1906" s="19">
        <v>3192</v>
      </c>
      <c r="B1906" s="19">
        <v>629.29999999999995</v>
      </c>
      <c r="C1906" s="19">
        <v>1672.7</v>
      </c>
      <c r="D1906" s="19">
        <v>380.61250000000001</v>
      </c>
      <c r="E1906" s="19">
        <v>382.6191</v>
      </c>
      <c r="F1906" s="19">
        <v>293.10820000000001</v>
      </c>
      <c r="G1906" s="20">
        <v>5450</v>
      </c>
      <c r="H1906" s="19">
        <v>2</v>
      </c>
      <c r="I1906" s="19">
        <v>2</v>
      </c>
      <c r="J1906" s="19" t="s">
        <v>103</v>
      </c>
      <c r="M1906" s="10"/>
      <c r="N1906" s="10"/>
      <c r="U1906" s="21">
        <v>0</v>
      </c>
      <c r="V1906" s="21">
        <v>20</v>
      </c>
      <c r="W1906" s="21">
        <v>346</v>
      </c>
      <c r="X1906" s="19">
        <v>0.05</v>
      </c>
      <c r="Y1906" s="19">
        <v>0.88900000000000001</v>
      </c>
      <c r="Z1906" s="19">
        <v>1.1479999999999999</v>
      </c>
      <c r="AA1906" s="19">
        <v>1.093</v>
      </c>
      <c r="AB1906" s="22">
        <f t="shared" si="467"/>
        <v>1.3434444444444447</v>
      </c>
      <c r="AC1906" s="22">
        <f t="shared" si="468"/>
        <v>1.2105555555555552</v>
      </c>
      <c r="AD1906" s="22">
        <f t="shared" si="469"/>
        <v>1.1038333333333334</v>
      </c>
      <c r="AE1906" s="22">
        <f t="shared" si="470"/>
        <v>1.1097751262046816</v>
      </c>
      <c r="AF1906" s="22">
        <f t="shared" si="471"/>
        <v>1.2170718204237758</v>
      </c>
      <c r="AG1906" s="22">
        <f t="shared" si="472"/>
        <v>0.1502673728130661</v>
      </c>
      <c r="AH1906" s="22">
        <f t="shared" si="473"/>
        <v>0.28341430520197236</v>
      </c>
      <c r="AI1906" s="22">
        <f t="shared" si="474"/>
        <v>-0.49581731688239611</v>
      </c>
      <c r="AJ1906" s="22">
        <f t="shared" si="475"/>
        <v>-1.6408251204945761</v>
      </c>
      <c r="AK1906" s="22">
        <f t="shared" si="481"/>
        <v>0</v>
      </c>
      <c r="AL1906" s="22" t="str">
        <f t="shared" si="476"/>
        <v>Lowering</v>
      </c>
      <c r="AM1906" s="24">
        <f t="shared" si="477"/>
        <v>0.31928806369062068</v>
      </c>
      <c r="AN1906" s="24">
        <f t="shared" si="478"/>
        <v>2.2865193420681006E-2</v>
      </c>
      <c r="AO1906" s="25">
        <v>0.67486199999999996</v>
      </c>
      <c r="AP1906" s="24">
        <f t="shared" si="479"/>
        <v>2.2865193420681006E-2</v>
      </c>
      <c r="AQ1906" s="25">
        <v>1.2171799999999999</v>
      </c>
      <c r="AR1906" s="25">
        <v>1.1072500000000001</v>
      </c>
      <c r="AS1906" s="19">
        <v>3192</v>
      </c>
      <c r="AT1906" s="19">
        <v>1.905</v>
      </c>
      <c r="AU1906" s="19">
        <v>1.5</v>
      </c>
      <c r="AV1906" s="19">
        <v>1.677</v>
      </c>
      <c r="AW1906" s="19">
        <v>1.92</v>
      </c>
      <c r="AX1906" s="19">
        <v>1.2190000000000001</v>
      </c>
      <c r="AY1906" s="19">
        <v>1.2689999999999999</v>
      </c>
      <c r="AZ1906" s="19">
        <v>1.3720000000000001</v>
      </c>
      <c r="BA1906" s="19">
        <v>2.0019999999999998</v>
      </c>
      <c r="BB1906" s="19">
        <v>1.339</v>
      </c>
      <c r="BC1906" s="19">
        <v>1.29</v>
      </c>
      <c r="BD1906" s="19">
        <v>1.2869999999999999</v>
      </c>
      <c r="BE1906" s="19">
        <v>1.2569999999999999</v>
      </c>
      <c r="BF1906" s="19">
        <v>1.0209999999999999</v>
      </c>
      <c r="BG1906" s="19">
        <v>1.0049999999999999</v>
      </c>
      <c r="BH1906" s="19">
        <v>0.72099999999999997</v>
      </c>
      <c r="BI1906" s="19">
        <v>1.2310000000000001</v>
      </c>
      <c r="BJ1906" s="19">
        <v>0.89700000000000002</v>
      </c>
      <c r="BK1906" s="19">
        <v>1.27</v>
      </c>
      <c r="BL1906" s="19"/>
      <c r="BM1906" s="19">
        <v>1.421</v>
      </c>
      <c r="BN1906" s="19">
        <v>2.234</v>
      </c>
      <c r="BO1906" s="19">
        <v>1.1950000000000001</v>
      </c>
      <c r="BP1906" s="19">
        <v>1.196</v>
      </c>
      <c r="BQ1906" s="19">
        <v>0.82099999999999995</v>
      </c>
      <c r="BR1906" s="19">
        <v>0.52900000000000003</v>
      </c>
      <c r="BS1906" s="19">
        <v>1.349</v>
      </c>
      <c r="BT1906" s="19">
        <v>1.288</v>
      </c>
      <c r="BU1906" s="19">
        <v>1.244</v>
      </c>
      <c r="BV1906" s="19">
        <v>1.367</v>
      </c>
      <c r="BW1906" s="19">
        <v>0.61299999999999999</v>
      </c>
      <c r="BX1906" s="19">
        <v>0.86699999999999999</v>
      </c>
      <c r="BY1906" s="19">
        <v>0.98</v>
      </c>
      <c r="BZ1906" s="19">
        <v>1.702</v>
      </c>
      <c r="CA1906" s="19">
        <v>0.84499999999999997</v>
      </c>
      <c r="CB1906" s="19">
        <v>1.9319999999999999</v>
      </c>
      <c r="CC1906" s="19">
        <v>1.0860000000000001</v>
      </c>
      <c r="CD1906" s="19">
        <v>1.121</v>
      </c>
      <c r="CE1906" s="19"/>
      <c r="CF1906" s="19">
        <v>1.452</v>
      </c>
      <c r="CG1906" s="19">
        <v>0.71399999999999997</v>
      </c>
      <c r="CH1906" s="19">
        <v>1.153</v>
      </c>
      <c r="CI1906" s="19">
        <v>0.89500000000000002</v>
      </c>
      <c r="CJ1906" s="19">
        <v>1.0369999999999999</v>
      </c>
      <c r="CK1906" s="19">
        <v>1.3759999999999999</v>
      </c>
      <c r="CL1906" s="19">
        <v>1.379</v>
      </c>
      <c r="CM1906" s="19">
        <v>0.84899999999999998</v>
      </c>
      <c r="CN1906" s="19">
        <v>1.0209999999999999</v>
      </c>
      <c r="CO1906" s="19">
        <v>1.306</v>
      </c>
      <c r="CP1906" s="19">
        <v>0.88700000000000001</v>
      </c>
      <c r="CQ1906" s="19">
        <v>0.877</v>
      </c>
      <c r="CR1906" s="19">
        <v>0.96799999999999997</v>
      </c>
      <c r="CS1906" s="19">
        <v>0.83199999999999996</v>
      </c>
      <c r="CT1906" s="19">
        <v>1.0820000000000001</v>
      </c>
      <c r="CU1906" s="19">
        <v>1.41</v>
      </c>
      <c r="CV1906" s="19">
        <v>1.222</v>
      </c>
      <c r="CW1906" s="19">
        <v>1.409</v>
      </c>
    </row>
    <row r="1907" spans="1:101" s="1" customFormat="1" ht="25.5" x14ac:dyDescent="0.2">
      <c r="A1907" s="19">
        <v>3203</v>
      </c>
      <c r="B1907" s="19">
        <v>634.4</v>
      </c>
      <c r="C1907" s="19">
        <v>1683</v>
      </c>
      <c r="D1907" s="19">
        <v>302.08609999999999</v>
      </c>
      <c r="E1907" s="19">
        <v>304.09160000000003</v>
      </c>
      <c r="F1907" s="19">
        <v>136.0556</v>
      </c>
      <c r="G1907" s="20">
        <v>32800</v>
      </c>
      <c r="H1907" s="19">
        <v>2</v>
      </c>
      <c r="I1907" s="19">
        <v>2</v>
      </c>
      <c r="J1907" s="19" t="s">
        <v>131</v>
      </c>
      <c r="M1907" s="10"/>
      <c r="N1907" s="10"/>
      <c r="O1907" s="19" t="s">
        <v>345</v>
      </c>
      <c r="P1907" s="19" t="s">
        <v>627</v>
      </c>
      <c r="Q1907" s="19">
        <v>5.42</v>
      </c>
      <c r="R1907" s="19">
        <v>157</v>
      </c>
      <c r="T1907" s="19" t="s">
        <v>185</v>
      </c>
      <c r="X1907" s="19">
        <v>0</v>
      </c>
      <c r="Y1907" s="19">
        <v>1.075</v>
      </c>
      <c r="Z1907" s="19">
        <v>1.097</v>
      </c>
      <c r="AA1907" s="19">
        <v>1.1279999999999999</v>
      </c>
      <c r="AB1907" s="22">
        <f t="shared" si="467"/>
        <v>1.014111111111111</v>
      </c>
      <c r="AC1907" s="22">
        <f t="shared" si="468"/>
        <v>1.0477777777777777</v>
      </c>
      <c r="AD1907" s="22">
        <f t="shared" si="469"/>
        <v>0.9335</v>
      </c>
      <c r="AE1907" s="22">
        <f t="shared" si="470"/>
        <v>0.96786850477200415</v>
      </c>
      <c r="AF1907" s="22">
        <f t="shared" si="471"/>
        <v>1.0863536273284531</v>
      </c>
      <c r="AG1907" s="22">
        <f t="shared" si="472"/>
        <v>-4.7117039535878966E-2</v>
      </c>
      <c r="AH1907" s="22">
        <f t="shared" si="473"/>
        <v>0.11949380235806553</v>
      </c>
      <c r="AI1907" s="22">
        <f t="shared" si="474"/>
        <v>-0.26233946472461839</v>
      </c>
      <c r="AJ1907" s="22">
        <f t="shared" si="475"/>
        <v>-1.5676050186724493</v>
      </c>
      <c r="AK1907" s="22" t="str">
        <f t="shared" si="481"/>
        <v>Isomer 3 of 3,4-Dihydroxystyrene - 2 tags</v>
      </c>
      <c r="AL1907" s="22" t="str">
        <f t="shared" si="476"/>
        <v>Increase</v>
      </c>
      <c r="AM1907" s="24">
        <f t="shared" si="477"/>
        <v>0.54658855688984564</v>
      </c>
      <c r="AN1907" s="24">
        <f t="shared" si="478"/>
        <v>2.7064186736990965E-2</v>
      </c>
      <c r="AO1907" s="25">
        <v>0.73560400000000004</v>
      </c>
      <c r="AP1907" s="24">
        <f t="shared" si="479"/>
        <v>2.7064186736990965E-2</v>
      </c>
      <c r="AQ1907" s="25">
        <v>1.2588999999999999</v>
      </c>
      <c r="AR1907" s="25">
        <v>1.1368100000000001</v>
      </c>
      <c r="AS1907" s="19">
        <v>3203</v>
      </c>
      <c r="AT1907" s="19">
        <v>0.84</v>
      </c>
      <c r="AU1907" s="19">
        <v>0.99099999999999999</v>
      </c>
      <c r="AV1907" s="19">
        <v>0.97199999999999998</v>
      </c>
      <c r="AW1907" s="19">
        <v>1.214</v>
      </c>
      <c r="AX1907" s="19">
        <v>1.329</v>
      </c>
      <c r="AY1907" s="19">
        <v>0.88700000000000001</v>
      </c>
      <c r="AZ1907" s="19">
        <v>1.022</v>
      </c>
      <c r="BA1907" s="19">
        <v>0.97299999999999998</v>
      </c>
      <c r="BB1907" s="19">
        <v>0.93700000000000006</v>
      </c>
      <c r="BC1907" s="19">
        <v>1.1120000000000001</v>
      </c>
      <c r="BD1907" s="19">
        <v>1.101</v>
      </c>
      <c r="BE1907" s="19">
        <v>1.137</v>
      </c>
      <c r="BF1907" s="19">
        <v>0.92500000000000004</v>
      </c>
      <c r="BG1907" s="19">
        <v>0.98799999999999999</v>
      </c>
      <c r="BH1907" s="19">
        <v>0.77900000000000003</v>
      </c>
      <c r="BI1907" s="19">
        <v>1.0229999999999999</v>
      </c>
      <c r="BJ1907" s="19">
        <v>0.93200000000000005</v>
      </c>
      <c r="BK1907" s="19">
        <v>1.0920000000000001</v>
      </c>
      <c r="BL1907" s="19"/>
      <c r="BM1907" s="19">
        <v>0.90700000000000003</v>
      </c>
      <c r="BN1907" s="19">
        <v>1.0329999999999999</v>
      </c>
      <c r="BO1907" s="19">
        <v>1.2330000000000001</v>
      </c>
      <c r="BP1907" s="19">
        <v>1.252</v>
      </c>
      <c r="BQ1907" s="19">
        <v>0.92200000000000004</v>
      </c>
      <c r="BR1907" s="19">
        <v>0.73799999999999999</v>
      </c>
      <c r="BS1907" s="19">
        <v>1.048</v>
      </c>
      <c r="BT1907" s="19">
        <v>1.0740000000000001</v>
      </c>
      <c r="BU1907" s="19">
        <v>0.88500000000000001</v>
      </c>
      <c r="BV1907" s="19">
        <v>1.071</v>
      </c>
      <c r="BW1907" s="19">
        <v>0.92500000000000004</v>
      </c>
      <c r="BX1907" s="19">
        <v>0.82599999999999996</v>
      </c>
      <c r="BY1907" s="19">
        <v>1.333</v>
      </c>
      <c r="BZ1907" s="19">
        <v>0.96699999999999997</v>
      </c>
      <c r="CA1907" s="19">
        <v>0.84099999999999997</v>
      </c>
      <c r="CB1907" s="19">
        <v>1.3759999999999999</v>
      </c>
      <c r="CC1907" s="19">
        <v>1.083</v>
      </c>
      <c r="CD1907" s="19">
        <v>1.3460000000000001</v>
      </c>
      <c r="CE1907" s="19"/>
      <c r="CF1907" s="19">
        <v>0.91100000000000003</v>
      </c>
      <c r="CG1907" s="19">
        <v>0.98599999999999999</v>
      </c>
      <c r="CH1907" s="19">
        <v>0.91100000000000003</v>
      </c>
      <c r="CI1907" s="19">
        <v>0.95799999999999996</v>
      </c>
      <c r="CJ1907" s="19">
        <v>0.82299999999999995</v>
      </c>
      <c r="CK1907" s="19">
        <v>0.92500000000000004</v>
      </c>
      <c r="CL1907" s="19">
        <v>0.873</v>
      </c>
      <c r="CM1907" s="19">
        <v>0.90600000000000003</v>
      </c>
      <c r="CN1907" s="19">
        <v>0.877</v>
      </c>
      <c r="CO1907" s="19">
        <v>0.95399999999999996</v>
      </c>
      <c r="CP1907" s="19">
        <v>1.018</v>
      </c>
      <c r="CQ1907" s="19">
        <v>0.98099999999999998</v>
      </c>
      <c r="CR1907" s="19">
        <v>1.0089999999999999</v>
      </c>
      <c r="CS1907" s="19">
        <v>0.878</v>
      </c>
      <c r="CT1907" s="19">
        <v>0.9</v>
      </c>
      <c r="CU1907" s="19">
        <v>1.0109999999999999</v>
      </c>
      <c r="CV1907" s="19">
        <v>0.96299999999999997</v>
      </c>
      <c r="CW1907" s="19">
        <v>0.91900000000000004</v>
      </c>
    </row>
    <row r="1908" spans="1:101" s="1" customFormat="1" ht="15" x14ac:dyDescent="0.2">
      <c r="A1908" s="19">
        <v>3206</v>
      </c>
      <c r="B1908" s="19">
        <v>635.29999999999995</v>
      </c>
      <c r="C1908" s="19">
        <v>1684.4</v>
      </c>
      <c r="D1908" s="19">
        <v>635.13959999999997</v>
      </c>
      <c r="E1908" s="19">
        <v>639.15300000000002</v>
      </c>
      <c r="F1908" s="19">
        <v>168.03020000000001</v>
      </c>
      <c r="G1908" s="20">
        <v>4479.8709680000002</v>
      </c>
      <c r="H1908" s="19">
        <v>1</v>
      </c>
      <c r="I1908" s="19">
        <v>2</v>
      </c>
      <c r="J1908" s="19" t="s">
        <v>103</v>
      </c>
      <c r="M1908" s="10"/>
      <c r="N1908" s="10"/>
      <c r="U1908" s="21">
        <v>0</v>
      </c>
      <c r="V1908" s="21">
        <v>1</v>
      </c>
      <c r="W1908" s="21">
        <v>51</v>
      </c>
      <c r="X1908" s="19">
        <v>0.05</v>
      </c>
      <c r="Y1908" s="19">
        <v>1.3420000000000001</v>
      </c>
      <c r="Z1908" s="19">
        <v>1.1839999999999999</v>
      </c>
      <c r="AA1908" s="19">
        <v>1.3049999999999999</v>
      </c>
      <c r="AB1908" s="22">
        <f t="shared" si="467"/>
        <v>1.0877222222222223</v>
      </c>
      <c r="AC1908" s="22">
        <f t="shared" si="468"/>
        <v>1.0379444444444443</v>
      </c>
      <c r="AD1908" s="22">
        <f t="shared" si="469"/>
        <v>1.1000555555555556</v>
      </c>
      <c r="AE1908" s="22">
        <f t="shared" si="470"/>
        <v>1.047958036717872</v>
      </c>
      <c r="AF1908" s="22">
        <f t="shared" si="471"/>
        <v>0.98878844502802887</v>
      </c>
      <c r="AG1908" s="22">
        <f t="shared" si="472"/>
        <v>6.7580948334225496E-2</v>
      </c>
      <c r="AH1908" s="22">
        <f t="shared" si="473"/>
        <v>-1.626621086651947E-2</v>
      </c>
      <c r="AI1908" s="22">
        <f t="shared" si="474"/>
        <v>-0.23123047258273577</v>
      </c>
      <c r="AJ1908" s="22">
        <f t="shared" si="475"/>
        <v>-5.0508390600717698E-2</v>
      </c>
      <c r="AK1908" s="22">
        <f t="shared" si="481"/>
        <v>0</v>
      </c>
      <c r="AL1908" s="22" t="str">
        <f t="shared" si="476"/>
        <v>Lowering</v>
      </c>
      <c r="AM1908" s="24">
        <f t="shared" si="477"/>
        <v>0.5871776647853284</v>
      </c>
      <c r="AN1908" s="24">
        <f t="shared" si="478"/>
        <v>0.89020823895667711</v>
      </c>
      <c r="AO1908" s="25">
        <v>0.66713900000000004</v>
      </c>
      <c r="AP1908" s="24">
        <f t="shared" si="479"/>
        <v>0.89020823895667711</v>
      </c>
      <c r="AQ1908" s="25">
        <v>0.68075699999999995</v>
      </c>
      <c r="AR1908" s="25">
        <v>0.78601299999999996</v>
      </c>
      <c r="AS1908" s="19">
        <v>3206</v>
      </c>
      <c r="AT1908" s="19">
        <v>0.998</v>
      </c>
      <c r="AU1908" s="19">
        <v>1.036</v>
      </c>
      <c r="AV1908" s="19">
        <v>0.73399999999999999</v>
      </c>
      <c r="AW1908" s="19">
        <v>1.0860000000000001</v>
      </c>
      <c r="AX1908" s="19">
        <v>0.8</v>
      </c>
      <c r="AY1908" s="19">
        <v>0.72099999999999997</v>
      </c>
      <c r="AZ1908" s="19">
        <v>1.294</v>
      </c>
      <c r="BA1908" s="19">
        <v>0.80100000000000005</v>
      </c>
      <c r="BB1908" s="19">
        <v>1.629</v>
      </c>
      <c r="BC1908" s="19">
        <v>1.339</v>
      </c>
      <c r="BD1908" s="19">
        <v>1.264</v>
      </c>
      <c r="BE1908" s="19">
        <v>1.0620000000000001</v>
      </c>
      <c r="BF1908" s="19">
        <v>0.98899999999999999</v>
      </c>
      <c r="BG1908" s="19">
        <v>1.089</v>
      </c>
      <c r="BH1908" s="19">
        <v>1.452</v>
      </c>
      <c r="BI1908" s="19">
        <v>0.65300000000000002</v>
      </c>
      <c r="BJ1908" s="19">
        <v>1.3580000000000001</v>
      </c>
      <c r="BK1908" s="19">
        <v>1.274</v>
      </c>
      <c r="BL1908" s="19"/>
      <c r="BM1908" s="19">
        <v>0.84299999999999997</v>
      </c>
      <c r="BN1908" s="19">
        <v>0.91200000000000003</v>
      </c>
      <c r="BO1908" s="19">
        <v>0.70799999999999996</v>
      </c>
      <c r="BP1908" s="19">
        <v>0.93100000000000005</v>
      </c>
      <c r="BQ1908" s="19">
        <v>1.292</v>
      </c>
      <c r="BR1908" s="19">
        <v>1.149</v>
      </c>
      <c r="BS1908" s="19">
        <v>0.78800000000000003</v>
      </c>
      <c r="BT1908" s="19">
        <v>0.85199999999999998</v>
      </c>
      <c r="BU1908" s="19">
        <v>0.92200000000000004</v>
      </c>
      <c r="BV1908" s="19">
        <v>1.371</v>
      </c>
      <c r="BW1908" s="19">
        <v>1.702</v>
      </c>
      <c r="BX1908" s="19">
        <v>1.0309999999999999</v>
      </c>
      <c r="BY1908" s="19">
        <v>1.1379999999999999</v>
      </c>
      <c r="BZ1908" s="19">
        <v>1.181</v>
      </c>
      <c r="CA1908" s="19">
        <v>0.98</v>
      </c>
      <c r="CB1908" s="19">
        <v>0.78200000000000003</v>
      </c>
      <c r="CC1908" s="19">
        <v>0.73</v>
      </c>
      <c r="CD1908" s="19">
        <v>1.371</v>
      </c>
      <c r="CE1908" s="19"/>
      <c r="CF1908" s="19">
        <v>1.01</v>
      </c>
      <c r="CG1908" s="19">
        <v>0.998</v>
      </c>
      <c r="CH1908" s="19">
        <v>0.77600000000000002</v>
      </c>
      <c r="CI1908" s="19">
        <v>1.07</v>
      </c>
      <c r="CJ1908" s="19">
        <v>0.97399999999999998</v>
      </c>
      <c r="CK1908" s="19">
        <v>0.93500000000000005</v>
      </c>
      <c r="CL1908" s="19">
        <v>0.83</v>
      </c>
      <c r="CM1908" s="19">
        <v>1.452</v>
      </c>
      <c r="CN1908" s="19">
        <v>1.409</v>
      </c>
      <c r="CO1908" s="19">
        <v>1.0429999999999999</v>
      </c>
      <c r="CP1908" s="19">
        <v>0.98799999999999999</v>
      </c>
      <c r="CQ1908" s="19">
        <v>1.6950000000000001</v>
      </c>
      <c r="CR1908" s="19">
        <v>1.131</v>
      </c>
      <c r="CS1908" s="19">
        <v>1.177</v>
      </c>
      <c r="CT1908" s="19">
        <v>1.121</v>
      </c>
      <c r="CU1908" s="19">
        <v>1.0920000000000001</v>
      </c>
      <c r="CV1908" s="19">
        <v>1.41</v>
      </c>
      <c r="CW1908" s="19">
        <v>0.69</v>
      </c>
    </row>
    <row r="1909" spans="1:101" s="1" customFormat="1" ht="15" x14ac:dyDescent="0.2">
      <c r="A1909" s="19">
        <v>3207</v>
      </c>
      <c r="B1909" s="19">
        <v>635.29999999999995</v>
      </c>
      <c r="C1909" s="19">
        <v>1684.6</v>
      </c>
      <c r="D1909" s="19">
        <v>435.60129999999998</v>
      </c>
      <c r="E1909" s="19">
        <v>437.61090000000002</v>
      </c>
      <c r="F1909" s="19">
        <v>403.08600000000001</v>
      </c>
      <c r="G1909" s="20">
        <v>737617.51850000001</v>
      </c>
      <c r="H1909" s="19">
        <v>2</v>
      </c>
      <c r="I1909" s="19">
        <v>2</v>
      </c>
      <c r="J1909" s="19" t="s">
        <v>109</v>
      </c>
      <c r="M1909" s="10"/>
      <c r="N1909" s="10"/>
      <c r="U1909" s="21">
        <v>1</v>
      </c>
      <c r="V1909" s="21">
        <v>6</v>
      </c>
      <c r="W1909" s="21">
        <v>277</v>
      </c>
      <c r="X1909" s="19">
        <v>0.05</v>
      </c>
      <c r="Y1909" s="19">
        <v>0.312</v>
      </c>
      <c r="Z1909" s="19">
        <v>0.28499999999999998</v>
      </c>
      <c r="AA1909" s="19">
        <v>0.28899999999999998</v>
      </c>
      <c r="AB1909" s="22">
        <f t="shared" si="467"/>
        <v>0.25205555555555553</v>
      </c>
      <c r="AC1909" s="22">
        <f t="shared" si="468"/>
        <v>0.23066666666666669</v>
      </c>
      <c r="AD1909" s="22">
        <f t="shared" si="469"/>
        <v>0.25950000000000001</v>
      </c>
      <c r="AE1909" s="22">
        <f t="shared" si="470"/>
        <v>1.0927263969171481</v>
      </c>
      <c r="AF1909" s="22">
        <f t="shared" si="471"/>
        <v>0.97131235281524286</v>
      </c>
      <c r="AG1909" s="22">
        <f t="shared" si="472"/>
        <v>0.12793221599286325</v>
      </c>
      <c r="AH1909" s="22">
        <f t="shared" si="473"/>
        <v>-4.1992785449448976E-2</v>
      </c>
      <c r="AI1909" s="22">
        <f t="shared" si="474"/>
        <v>-0.59688239109652863</v>
      </c>
      <c r="AJ1909" s="22">
        <f t="shared" si="475"/>
        <v>-0.1569941158417287</v>
      </c>
      <c r="AK1909" s="22">
        <f t="shared" si="481"/>
        <v>0</v>
      </c>
      <c r="AL1909" s="22" t="str">
        <f t="shared" si="476"/>
        <v>Lowering</v>
      </c>
      <c r="AM1909" s="24">
        <f t="shared" si="477"/>
        <v>0.25299830344970065</v>
      </c>
      <c r="AN1909" s="24">
        <f t="shared" si="478"/>
        <v>0.69663595261069111</v>
      </c>
      <c r="AO1909" s="25">
        <v>0.85838400000000004</v>
      </c>
      <c r="AP1909" s="24">
        <f t="shared" si="479"/>
        <v>0.69663595261069111</v>
      </c>
      <c r="AQ1909" s="25">
        <v>0.57455999999999996</v>
      </c>
      <c r="AR1909" s="25">
        <v>0.70915799999999996</v>
      </c>
      <c r="AS1909" s="19">
        <v>3207</v>
      </c>
      <c r="AT1909" s="19">
        <v>0.253</v>
      </c>
      <c r="AU1909" s="19">
        <v>0.218</v>
      </c>
      <c r="AV1909" s="19">
        <v>0.152</v>
      </c>
      <c r="AW1909" s="19">
        <v>0.23599999999999999</v>
      </c>
      <c r="AX1909" s="19">
        <v>0.19500000000000001</v>
      </c>
      <c r="AY1909" s="19">
        <v>0.16900000000000001</v>
      </c>
      <c r="AZ1909" s="19">
        <v>0.29899999999999999</v>
      </c>
      <c r="BA1909" s="19">
        <v>0.218</v>
      </c>
      <c r="BB1909" s="19">
        <v>0.33</v>
      </c>
      <c r="BC1909" s="19">
        <v>0.32700000000000001</v>
      </c>
      <c r="BD1909" s="19">
        <v>0.28799999999999998</v>
      </c>
      <c r="BE1909" s="19">
        <v>0.23300000000000001</v>
      </c>
      <c r="BF1909" s="19">
        <v>0.27500000000000002</v>
      </c>
      <c r="BG1909" s="19">
        <v>0.25900000000000001</v>
      </c>
      <c r="BH1909" s="19">
        <v>0.32600000000000001</v>
      </c>
      <c r="BI1909" s="19">
        <v>0.16300000000000001</v>
      </c>
      <c r="BJ1909" s="19">
        <v>0.29499999999999998</v>
      </c>
      <c r="BK1909" s="19">
        <v>0.30099999999999999</v>
      </c>
      <c r="BL1909" s="19"/>
      <c r="BM1909" s="19">
        <v>0.20100000000000001</v>
      </c>
      <c r="BN1909" s="19">
        <v>0.18</v>
      </c>
      <c r="BO1909" s="19">
        <v>0.17599999999999999</v>
      </c>
      <c r="BP1909" s="19">
        <v>0.20599999999999999</v>
      </c>
      <c r="BQ1909" s="19">
        <v>0.26100000000000001</v>
      </c>
      <c r="BR1909" s="19">
        <v>0.26</v>
      </c>
      <c r="BS1909" s="19">
        <v>0.161</v>
      </c>
      <c r="BT1909" s="19">
        <v>0.153</v>
      </c>
      <c r="BU1909" s="19">
        <v>0.23499999999999999</v>
      </c>
      <c r="BV1909" s="19">
        <v>0.313</v>
      </c>
      <c r="BW1909" s="19">
        <v>0.30399999999999999</v>
      </c>
      <c r="BX1909" s="19">
        <v>0.223</v>
      </c>
      <c r="BY1909" s="19">
        <v>0.29299999999999998</v>
      </c>
      <c r="BZ1909" s="19">
        <v>0.27300000000000002</v>
      </c>
      <c r="CA1909" s="19">
        <v>0.23499999999999999</v>
      </c>
      <c r="CB1909" s="19">
        <v>0.17799999999999999</v>
      </c>
      <c r="CC1909" s="19">
        <v>0.19600000000000001</v>
      </c>
      <c r="CD1909" s="19">
        <v>0.30399999999999999</v>
      </c>
      <c r="CE1909" s="19"/>
      <c r="CF1909" s="19">
        <v>0.23400000000000001</v>
      </c>
      <c r="CG1909" s="19">
        <v>0.222</v>
      </c>
      <c r="CH1909" s="19">
        <v>0.186</v>
      </c>
      <c r="CI1909" s="19">
        <v>0.23899999999999999</v>
      </c>
      <c r="CJ1909" s="19">
        <v>0.27</v>
      </c>
      <c r="CK1909" s="19">
        <v>0.158</v>
      </c>
      <c r="CL1909" s="19">
        <v>0.191</v>
      </c>
      <c r="CM1909" s="19">
        <v>0.32900000000000001</v>
      </c>
      <c r="CN1909" s="19">
        <v>0.28799999999999998</v>
      </c>
      <c r="CO1909" s="19">
        <v>0.28100000000000003</v>
      </c>
      <c r="CP1909" s="19">
        <v>0.26500000000000001</v>
      </c>
      <c r="CQ1909" s="19">
        <v>0.35599999999999998</v>
      </c>
      <c r="CR1909" s="19">
        <v>0.28100000000000003</v>
      </c>
      <c r="CS1909" s="19">
        <v>0.29599999999999999</v>
      </c>
      <c r="CT1909" s="19">
        <v>0.25800000000000001</v>
      </c>
      <c r="CU1909" s="19">
        <v>0.28199999999999997</v>
      </c>
      <c r="CV1909" s="19">
        <v>0.34599999999999997</v>
      </c>
      <c r="CW1909" s="19">
        <v>0.189</v>
      </c>
    </row>
    <row r="1910" spans="1:101" s="1" customFormat="1" ht="15" x14ac:dyDescent="0.2">
      <c r="A1910" s="19">
        <v>3208</v>
      </c>
      <c r="B1910" s="19">
        <v>635.29999999999995</v>
      </c>
      <c r="C1910" s="19">
        <v>1684.6</v>
      </c>
      <c r="D1910" s="19">
        <v>308.11419999999998</v>
      </c>
      <c r="E1910" s="19">
        <v>310.12090000000001</v>
      </c>
      <c r="F1910" s="19">
        <v>74.055800000000005</v>
      </c>
      <c r="G1910" s="20">
        <v>11048.06452</v>
      </c>
      <c r="H1910" s="19">
        <v>1</v>
      </c>
      <c r="I1910" s="19">
        <v>1</v>
      </c>
      <c r="J1910" s="19" t="s">
        <v>112</v>
      </c>
      <c r="M1910" s="10"/>
      <c r="N1910" s="10"/>
      <c r="X1910" s="19">
        <v>0.05</v>
      </c>
      <c r="Y1910" s="19">
        <v>1.296</v>
      </c>
      <c r="Z1910" s="19">
        <v>1.1970000000000001</v>
      </c>
      <c r="AA1910" s="19">
        <v>1.236</v>
      </c>
      <c r="AB1910" s="22">
        <f t="shared" si="467"/>
        <v>1.0466666666666669</v>
      </c>
      <c r="AC1910" s="22">
        <f t="shared" si="468"/>
        <v>0.98294444444444451</v>
      </c>
      <c r="AD1910" s="22">
        <f t="shared" si="469"/>
        <v>1.0819444444444448</v>
      </c>
      <c r="AE1910" s="22">
        <f t="shared" si="470"/>
        <v>1.0648278980387724</v>
      </c>
      <c r="AF1910" s="22">
        <f t="shared" si="471"/>
        <v>0.96739409499358131</v>
      </c>
      <c r="AG1910" s="22">
        <f t="shared" si="472"/>
        <v>9.0620274855058733E-2</v>
      </c>
      <c r="AH1910" s="22">
        <f t="shared" si="473"/>
        <v>-4.7824363336248649E-2</v>
      </c>
      <c r="AI1910" s="22">
        <f t="shared" si="474"/>
        <v>-0.32073152241332409</v>
      </c>
      <c r="AJ1910" s="22">
        <f t="shared" si="475"/>
        <v>-0.16156125514265759</v>
      </c>
      <c r="AK1910" s="22">
        <f t="shared" si="481"/>
        <v>0</v>
      </c>
      <c r="AL1910" s="22" t="str">
        <f t="shared" si="476"/>
        <v>Lowering</v>
      </c>
      <c r="AM1910" s="24">
        <f t="shared" si="477"/>
        <v>0.47782456993345335</v>
      </c>
      <c r="AN1910" s="24">
        <f t="shared" si="478"/>
        <v>0.68934835705177344</v>
      </c>
      <c r="AO1910" s="25">
        <v>0.71516999999999997</v>
      </c>
      <c r="AP1910" s="24">
        <f t="shared" si="479"/>
        <v>0.68934835705177344</v>
      </c>
      <c r="AQ1910" s="25">
        <v>0.65084900000000001</v>
      </c>
      <c r="AR1910" s="25">
        <v>0.76568400000000003</v>
      </c>
      <c r="AS1910" s="19">
        <v>3208</v>
      </c>
      <c r="AT1910" s="19">
        <v>1.2030000000000001</v>
      </c>
      <c r="AU1910" s="19">
        <v>0.872</v>
      </c>
      <c r="AV1910" s="19">
        <v>0.51700000000000002</v>
      </c>
      <c r="AW1910" s="19">
        <v>0.93799999999999994</v>
      </c>
      <c r="AX1910" s="19">
        <v>0.747</v>
      </c>
      <c r="AY1910" s="19">
        <v>0.70199999999999996</v>
      </c>
      <c r="AZ1910" s="19">
        <v>1.1399999999999999</v>
      </c>
      <c r="BA1910" s="19">
        <v>0.86099999999999999</v>
      </c>
      <c r="BB1910" s="19">
        <v>1.589</v>
      </c>
      <c r="BC1910" s="19">
        <v>1.343</v>
      </c>
      <c r="BD1910" s="19">
        <v>1.1439999999999999</v>
      </c>
      <c r="BE1910" s="19">
        <v>0.98199999999999998</v>
      </c>
      <c r="BF1910" s="19">
        <v>1.234</v>
      </c>
      <c r="BG1910" s="19">
        <v>1.143</v>
      </c>
      <c r="BH1910" s="19">
        <v>1.506</v>
      </c>
      <c r="BI1910" s="19">
        <v>0.65500000000000003</v>
      </c>
      <c r="BJ1910" s="19">
        <v>1.0620000000000001</v>
      </c>
      <c r="BK1910" s="19">
        <v>1.202</v>
      </c>
      <c r="BL1910" s="19"/>
      <c r="BM1910" s="19">
        <v>1.052</v>
      </c>
      <c r="BN1910" s="19">
        <v>0.76300000000000001</v>
      </c>
      <c r="BO1910" s="19">
        <v>0.70199999999999996</v>
      </c>
      <c r="BP1910" s="19">
        <v>1.0009999999999999</v>
      </c>
      <c r="BQ1910" s="19">
        <v>1.143</v>
      </c>
      <c r="BR1910" s="19">
        <v>1.0880000000000001</v>
      </c>
      <c r="BS1910" s="19">
        <v>0.61799999999999999</v>
      </c>
      <c r="BT1910" s="19">
        <v>0.59</v>
      </c>
      <c r="BU1910" s="19">
        <v>1.018</v>
      </c>
      <c r="BV1910" s="19">
        <v>1.1970000000000001</v>
      </c>
      <c r="BW1910" s="19">
        <v>1.42</v>
      </c>
      <c r="BX1910" s="19">
        <v>1.0009999999999999</v>
      </c>
      <c r="BY1910" s="19">
        <v>1.2809999999999999</v>
      </c>
      <c r="BZ1910" s="19">
        <v>1.0549999999999999</v>
      </c>
      <c r="CA1910" s="19">
        <v>1.0369999999999999</v>
      </c>
      <c r="CB1910" s="19">
        <v>0.65</v>
      </c>
      <c r="CC1910" s="19">
        <v>0.84699999999999998</v>
      </c>
      <c r="CD1910" s="19">
        <v>1.23</v>
      </c>
      <c r="CE1910" s="19"/>
      <c r="CF1910" s="19">
        <v>0.93899999999999995</v>
      </c>
      <c r="CG1910" s="19">
        <v>0.95099999999999996</v>
      </c>
      <c r="CH1910" s="19">
        <v>0.77900000000000003</v>
      </c>
      <c r="CI1910" s="19">
        <v>0.89200000000000002</v>
      </c>
      <c r="CJ1910" s="19">
        <v>1.0509999999999999</v>
      </c>
      <c r="CK1910" s="19">
        <v>0.749</v>
      </c>
      <c r="CL1910" s="19">
        <v>0.93100000000000005</v>
      </c>
      <c r="CM1910" s="19">
        <v>1.514</v>
      </c>
      <c r="CN1910" s="19">
        <v>1.1719999999999999</v>
      </c>
      <c r="CO1910" s="19">
        <v>1.0980000000000001</v>
      </c>
      <c r="CP1910" s="19">
        <v>1.1240000000000001</v>
      </c>
      <c r="CQ1910" s="19">
        <v>1.569</v>
      </c>
      <c r="CR1910" s="19">
        <v>0.96</v>
      </c>
      <c r="CS1910" s="19">
        <v>1.274</v>
      </c>
      <c r="CT1910" s="19">
        <v>0.93799999999999994</v>
      </c>
      <c r="CU1910" s="19">
        <v>1.1870000000000001</v>
      </c>
      <c r="CV1910" s="19">
        <v>1.3720000000000001</v>
      </c>
      <c r="CW1910" s="19">
        <v>0.97499999999999998</v>
      </c>
    </row>
    <row r="1911" spans="1:101" s="1" customFormat="1" ht="15" x14ac:dyDescent="0.2">
      <c r="A1911" s="19">
        <v>3210</v>
      </c>
      <c r="B1911" s="19">
        <v>635.29999999999995</v>
      </c>
      <c r="C1911" s="19">
        <v>1684.6</v>
      </c>
      <c r="D1911" s="19">
        <v>336.10939999999999</v>
      </c>
      <c r="E1911" s="19">
        <v>338.11630000000002</v>
      </c>
      <c r="F1911" s="19">
        <v>102.05110000000001</v>
      </c>
      <c r="G1911" s="20">
        <v>174322.21049999999</v>
      </c>
      <c r="H1911" s="19">
        <v>1</v>
      </c>
      <c r="I1911" s="19">
        <v>1</v>
      </c>
      <c r="J1911" s="19" t="s">
        <v>117</v>
      </c>
      <c r="M1911" s="10"/>
      <c r="N1911" s="10"/>
      <c r="U1911" s="21">
        <v>0</v>
      </c>
      <c r="V1911" s="21">
        <v>0</v>
      </c>
      <c r="W1911" s="21">
        <v>27</v>
      </c>
      <c r="X1911" s="19">
        <v>0.05</v>
      </c>
      <c r="Y1911" s="19">
        <v>1.2390000000000001</v>
      </c>
      <c r="Z1911" s="19">
        <v>1.2350000000000001</v>
      </c>
      <c r="AA1911" s="19">
        <v>1.2909999999999999</v>
      </c>
      <c r="AB1911" s="22">
        <f t="shared" si="467"/>
        <v>1.0567777777777776</v>
      </c>
      <c r="AC1911" s="22">
        <f t="shared" si="468"/>
        <v>0.98972222222222228</v>
      </c>
      <c r="AD1911" s="22">
        <f t="shared" si="469"/>
        <v>1.1134444444444445</v>
      </c>
      <c r="AE1911" s="22">
        <f t="shared" si="470"/>
        <v>1.0677518944709512</v>
      </c>
      <c r="AF1911" s="22">
        <f t="shared" si="471"/>
        <v>0.94910687556132101</v>
      </c>
      <c r="AG1911" s="22">
        <f t="shared" si="472"/>
        <v>9.4576457700421612E-2</v>
      </c>
      <c r="AH1911" s="22">
        <f t="shared" si="473"/>
        <v>-7.5357541718264642E-2</v>
      </c>
      <c r="AI1911" s="22">
        <f t="shared" si="474"/>
        <v>-0.48777338745311094</v>
      </c>
      <c r="AJ1911" s="22">
        <f t="shared" si="475"/>
        <v>-0.34837822239598143</v>
      </c>
      <c r="AK1911" s="22">
        <f t="shared" si="481"/>
        <v>0</v>
      </c>
      <c r="AL1911" s="22" t="str">
        <f t="shared" si="476"/>
        <v>Lowering</v>
      </c>
      <c r="AM1911" s="24">
        <f t="shared" si="477"/>
        <v>0.32525697046866509</v>
      </c>
      <c r="AN1911" s="24">
        <f t="shared" si="478"/>
        <v>0.4483547525223337</v>
      </c>
      <c r="AO1911" s="25">
        <v>0.82062000000000002</v>
      </c>
      <c r="AP1911" s="24">
        <f t="shared" si="479"/>
        <v>0.4483547525223337</v>
      </c>
      <c r="AQ1911" s="25">
        <v>0.58869499999999997</v>
      </c>
      <c r="AR1911" s="25">
        <v>0.71194800000000003</v>
      </c>
      <c r="AS1911" s="19">
        <v>3210</v>
      </c>
      <c r="AT1911" s="19">
        <v>1.0289999999999999</v>
      </c>
      <c r="AU1911" s="19">
        <v>0.89100000000000001</v>
      </c>
      <c r="AV1911" s="19">
        <v>0.745</v>
      </c>
      <c r="AW1911" s="19">
        <v>1.048</v>
      </c>
      <c r="AX1911" s="19">
        <v>0.82499999999999996</v>
      </c>
      <c r="AY1911" s="19">
        <v>0.76</v>
      </c>
      <c r="AZ1911" s="19">
        <v>1.258</v>
      </c>
      <c r="BA1911" s="19">
        <v>0.96499999999999997</v>
      </c>
      <c r="BB1911" s="19">
        <v>1.349</v>
      </c>
      <c r="BC1911" s="19">
        <v>1.2569999999999999</v>
      </c>
      <c r="BD1911" s="19">
        <v>1.17</v>
      </c>
      <c r="BE1911" s="19">
        <v>1.145</v>
      </c>
      <c r="BF1911" s="19">
        <v>1.105</v>
      </c>
      <c r="BG1911" s="19">
        <v>1.0249999999999999</v>
      </c>
      <c r="BH1911" s="19">
        <v>1.36</v>
      </c>
      <c r="BI1911" s="19">
        <v>0.65600000000000003</v>
      </c>
      <c r="BJ1911" s="19">
        <v>1.1970000000000001</v>
      </c>
      <c r="BK1911" s="19">
        <v>1.2370000000000001</v>
      </c>
      <c r="BL1911" s="19"/>
      <c r="BM1911" s="19">
        <v>0.92300000000000004</v>
      </c>
      <c r="BN1911" s="19">
        <v>0.72499999999999998</v>
      </c>
      <c r="BO1911" s="19">
        <v>0.81899999999999995</v>
      </c>
      <c r="BP1911" s="19">
        <v>0.94899999999999995</v>
      </c>
      <c r="BQ1911" s="19">
        <v>1.131</v>
      </c>
      <c r="BR1911" s="19">
        <v>1.0720000000000001</v>
      </c>
      <c r="BS1911" s="19">
        <v>0.82499999999999996</v>
      </c>
      <c r="BT1911" s="19">
        <v>0.70699999999999996</v>
      </c>
      <c r="BU1911" s="19">
        <v>1.028</v>
      </c>
      <c r="BV1911" s="19">
        <v>1.329</v>
      </c>
      <c r="BW1911" s="19">
        <v>1.302</v>
      </c>
      <c r="BX1911" s="19">
        <v>0.95099999999999996</v>
      </c>
      <c r="BY1911" s="19">
        <v>1.1970000000000001</v>
      </c>
      <c r="BZ1911" s="19">
        <v>1.052</v>
      </c>
      <c r="CA1911" s="19">
        <v>0.97199999999999998</v>
      </c>
      <c r="CB1911" s="19">
        <v>0.76200000000000001</v>
      </c>
      <c r="CC1911" s="19">
        <v>0.874</v>
      </c>
      <c r="CD1911" s="19">
        <v>1.1970000000000001</v>
      </c>
      <c r="CE1911" s="19"/>
      <c r="CF1911" s="19">
        <v>1.004</v>
      </c>
      <c r="CG1911" s="19">
        <v>0.93300000000000005</v>
      </c>
      <c r="CH1911" s="19">
        <v>0.77100000000000002</v>
      </c>
      <c r="CI1911" s="19">
        <v>1.012</v>
      </c>
      <c r="CJ1911" s="19">
        <v>1.2390000000000001</v>
      </c>
      <c r="CK1911" s="19">
        <v>0.72699999999999998</v>
      </c>
      <c r="CL1911" s="19">
        <v>0.82199999999999995</v>
      </c>
      <c r="CM1911" s="19">
        <v>1.3080000000000001</v>
      </c>
      <c r="CN1911" s="19">
        <v>1.2330000000000001</v>
      </c>
      <c r="CO1911" s="19">
        <v>1.1200000000000001</v>
      </c>
      <c r="CP1911" s="19">
        <v>1.2909999999999999</v>
      </c>
      <c r="CQ1911" s="19">
        <v>1.5509999999999999</v>
      </c>
      <c r="CR1911" s="19">
        <v>1.2829999999999999</v>
      </c>
      <c r="CS1911" s="19">
        <v>1.2210000000000001</v>
      </c>
      <c r="CT1911" s="19">
        <v>1.109</v>
      </c>
      <c r="CU1911" s="19">
        <v>1.08</v>
      </c>
      <c r="CV1911" s="19">
        <v>1.4470000000000001</v>
      </c>
      <c r="CW1911" s="19">
        <v>0.89100000000000001</v>
      </c>
    </row>
    <row r="1912" spans="1:101" s="1" customFormat="1" ht="15" x14ac:dyDescent="0.2">
      <c r="A1912" s="19">
        <v>3211</v>
      </c>
      <c r="B1912" s="19">
        <v>635.29999999999995</v>
      </c>
      <c r="C1912" s="19">
        <v>1684.7</v>
      </c>
      <c r="D1912" s="19">
        <v>285.5874</v>
      </c>
      <c r="E1912" s="19">
        <v>287.59410000000003</v>
      </c>
      <c r="F1912" s="19">
        <v>103.0582</v>
      </c>
      <c r="G1912" s="20">
        <v>67433.294120000006</v>
      </c>
      <c r="H1912" s="19">
        <v>2</v>
      </c>
      <c r="I1912" s="19">
        <v>2</v>
      </c>
      <c r="J1912" s="19" t="s">
        <v>117</v>
      </c>
      <c r="M1912" s="10"/>
      <c r="N1912" s="10"/>
      <c r="U1912" s="21">
        <v>0</v>
      </c>
      <c r="V1912" s="21">
        <v>0</v>
      </c>
      <c r="W1912" s="21">
        <v>1</v>
      </c>
      <c r="X1912" s="19">
        <v>0.05</v>
      </c>
      <c r="Y1912" s="19">
        <v>1.294</v>
      </c>
      <c r="Z1912" s="19">
        <v>1.3029999999999999</v>
      </c>
      <c r="AA1912" s="19">
        <v>1.196</v>
      </c>
      <c r="AB1912" s="22">
        <f t="shared" si="467"/>
        <v>1.0731111111111111</v>
      </c>
      <c r="AC1912" s="22">
        <f t="shared" si="468"/>
        <v>0.93072222222222245</v>
      </c>
      <c r="AD1912" s="22">
        <f t="shared" si="469"/>
        <v>1.0640000000000001</v>
      </c>
      <c r="AE1912" s="22">
        <f t="shared" si="470"/>
        <v>1.1529875246224555</v>
      </c>
      <c r="AF1912" s="22">
        <f t="shared" si="471"/>
        <v>1.008563074352548</v>
      </c>
      <c r="AG1912" s="22">
        <f t="shared" si="472"/>
        <v>0.20537690304806572</v>
      </c>
      <c r="AH1912" s="22">
        <f t="shared" si="473"/>
        <v>1.2301311229153417E-2</v>
      </c>
      <c r="AI1912" s="22">
        <f t="shared" si="474"/>
        <v>-1.1608697987936401</v>
      </c>
      <c r="AJ1912" s="22">
        <f t="shared" si="475"/>
        <v>-4.2034239696341867E-2</v>
      </c>
      <c r="AK1912" s="22">
        <f t="shared" si="481"/>
        <v>0</v>
      </c>
      <c r="AL1912" s="22" t="str">
        <f t="shared" si="476"/>
        <v>Lowering</v>
      </c>
      <c r="AM1912" s="24">
        <f t="shared" si="477"/>
        <v>6.9044676831186577E-2</v>
      </c>
      <c r="AN1912" s="24">
        <f t="shared" si="478"/>
        <v>0.90774896059739452</v>
      </c>
      <c r="AO1912" s="25">
        <v>1.0719399999999999</v>
      </c>
      <c r="AP1912" s="24">
        <f t="shared" si="479"/>
        <v>0.90774896059739452</v>
      </c>
      <c r="AQ1912" s="25">
        <v>0.74400100000000002</v>
      </c>
      <c r="AR1912" s="25">
        <v>0.83366799999999996</v>
      </c>
      <c r="AS1912" s="19">
        <v>3211</v>
      </c>
      <c r="AT1912" s="19">
        <v>1.099</v>
      </c>
      <c r="AU1912" s="19">
        <v>0.89600000000000002</v>
      </c>
      <c r="AV1912" s="19">
        <v>0.66500000000000004</v>
      </c>
      <c r="AW1912" s="19">
        <v>1.04</v>
      </c>
      <c r="AX1912" s="19">
        <v>0.85599999999999998</v>
      </c>
      <c r="AY1912" s="19">
        <v>0.70399999999999996</v>
      </c>
      <c r="AZ1912" s="19">
        <v>1.286</v>
      </c>
      <c r="BA1912" s="19">
        <v>0.95699999999999996</v>
      </c>
      <c r="BB1912" s="19">
        <v>1.4770000000000001</v>
      </c>
      <c r="BC1912" s="19">
        <v>1.3140000000000001</v>
      </c>
      <c r="BD1912" s="19">
        <v>1.1080000000000001</v>
      </c>
      <c r="BE1912" s="19">
        <v>0.95299999999999996</v>
      </c>
      <c r="BF1912" s="19">
        <v>1.1080000000000001</v>
      </c>
      <c r="BG1912" s="19">
        <v>1.06</v>
      </c>
      <c r="BH1912" s="19">
        <v>1.3049999999999999</v>
      </c>
      <c r="BI1912" s="19">
        <v>0.68</v>
      </c>
      <c r="BJ1912" s="19">
        <v>1.5289999999999999</v>
      </c>
      <c r="BK1912" s="19">
        <v>1.2789999999999999</v>
      </c>
      <c r="BL1912" s="19"/>
      <c r="BM1912" s="19">
        <v>0.85799999999999998</v>
      </c>
      <c r="BN1912" s="19">
        <v>0.68500000000000005</v>
      </c>
      <c r="BO1912" s="19">
        <v>0.71899999999999997</v>
      </c>
      <c r="BP1912" s="19">
        <v>0.95599999999999996</v>
      </c>
      <c r="BQ1912" s="19">
        <v>1.048</v>
      </c>
      <c r="BR1912" s="19">
        <v>1.0589999999999999</v>
      </c>
      <c r="BS1912" s="19">
        <v>0.69499999999999995</v>
      </c>
      <c r="BT1912" s="19">
        <v>0.73</v>
      </c>
      <c r="BU1912" s="19">
        <v>0.98899999999999999</v>
      </c>
      <c r="BV1912" s="19">
        <v>1.3240000000000001</v>
      </c>
      <c r="BW1912" s="19">
        <v>1.1919999999999999</v>
      </c>
      <c r="BX1912" s="19">
        <v>0.91</v>
      </c>
      <c r="BY1912" s="19">
        <v>1.079</v>
      </c>
      <c r="BZ1912" s="19">
        <v>1.0049999999999999</v>
      </c>
      <c r="CA1912" s="19">
        <v>0.93400000000000005</v>
      </c>
      <c r="CB1912" s="19">
        <v>0.78400000000000003</v>
      </c>
      <c r="CC1912" s="19">
        <v>0.67500000000000004</v>
      </c>
      <c r="CD1912" s="19">
        <v>1.111</v>
      </c>
      <c r="CE1912" s="19"/>
      <c r="CF1912" s="19">
        <v>0.97599999999999998</v>
      </c>
      <c r="CG1912" s="19">
        <v>1.034</v>
      </c>
      <c r="CH1912" s="19">
        <v>0.79200000000000004</v>
      </c>
      <c r="CI1912" s="19">
        <v>0.873</v>
      </c>
      <c r="CJ1912" s="19">
        <v>1.173</v>
      </c>
      <c r="CK1912" s="19">
        <v>0.67700000000000005</v>
      </c>
      <c r="CL1912" s="19">
        <v>0.81799999999999995</v>
      </c>
      <c r="CM1912" s="19">
        <v>1.34</v>
      </c>
      <c r="CN1912" s="19">
        <v>1.129</v>
      </c>
      <c r="CO1912" s="19">
        <v>1.1499999999999999</v>
      </c>
      <c r="CP1912" s="19">
        <v>1.157</v>
      </c>
      <c r="CQ1912" s="19">
        <v>1.3280000000000001</v>
      </c>
      <c r="CR1912" s="19">
        <v>1.018</v>
      </c>
      <c r="CS1912" s="19">
        <v>1.2849999999999999</v>
      </c>
      <c r="CT1912" s="19">
        <v>1.04</v>
      </c>
      <c r="CU1912" s="19">
        <v>1.2250000000000001</v>
      </c>
      <c r="CV1912" s="19">
        <v>1.3320000000000001</v>
      </c>
      <c r="CW1912" s="19">
        <v>0.80500000000000005</v>
      </c>
    </row>
    <row r="1913" spans="1:101" s="1" customFormat="1" ht="15" x14ac:dyDescent="0.2">
      <c r="A1913" s="19">
        <v>3215</v>
      </c>
      <c r="B1913" s="19">
        <v>637.4</v>
      </c>
      <c r="C1913" s="19">
        <v>1687.5</v>
      </c>
      <c r="D1913" s="19">
        <v>318.56819999999999</v>
      </c>
      <c r="E1913" s="19">
        <v>320.57459999999998</v>
      </c>
      <c r="F1913" s="19">
        <v>169.0198</v>
      </c>
      <c r="G1913" s="20">
        <v>30017.5</v>
      </c>
      <c r="H1913" s="19">
        <v>2</v>
      </c>
      <c r="I1913" s="19">
        <v>2</v>
      </c>
      <c r="J1913" s="19" t="s">
        <v>117</v>
      </c>
      <c r="M1913" s="10"/>
      <c r="N1913" s="10"/>
      <c r="U1913" s="21">
        <v>0</v>
      </c>
      <c r="V1913" s="21">
        <v>0</v>
      </c>
      <c r="W1913" s="21">
        <v>57</v>
      </c>
      <c r="X1913" s="19">
        <v>0.05</v>
      </c>
      <c r="Y1913" s="19">
        <v>1.407</v>
      </c>
      <c r="Z1913" s="19">
        <v>1.4490000000000001</v>
      </c>
      <c r="AA1913" s="19">
        <v>1.2629999999999999</v>
      </c>
      <c r="AB1913" s="22">
        <f t="shared" si="467"/>
        <v>1.132722222222222</v>
      </c>
      <c r="AC1913" s="22">
        <f t="shared" si="468"/>
        <v>1.0353333333333332</v>
      </c>
      <c r="AD1913" s="22">
        <f t="shared" si="469"/>
        <v>1.1887777777777779</v>
      </c>
      <c r="AE1913" s="22">
        <f t="shared" si="470"/>
        <v>1.0940652500536594</v>
      </c>
      <c r="AF1913" s="22">
        <f t="shared" si="471"/>
        <v>0.95284606037947439</v>
      </c>
      <c r="AG1913" s="22">
        <f t="shared" si="472"/>
        <v>0.12969878303142277</v>
      </c>
      <c r="AH1913" s="22">
        <f t="shared" si="473"/>
        <v>-6.9684940422837946E-2</v>
      </c>
      <c r="AI1913" s="22">
        <f t="shared" si="474"/>
        <v>-0.67382412394257074</v>
      </c>
      <c r="AJ1913" s="22">
        <f t="shared" si="475"/>
        <v>-0.28441225156157707</v>
      </c>
      <c r="AK1913" s="22">
        <f t="shared" si="481"/>
        <v>0</v>
      </c>
      <c r="AL1913" s="22" t="str">
        <f t="shared" si="476"/>
        <v>Lowering</v>
      </c>
      <c r="AM1913" s="24">
        <f t="shared" si="477"/>
        <v>0.21192191808142399</v>
      </c>
      <c r="AN1913" s="24">
        <f t="shared" si="478"/>
        <v>0.5195026274985719</v>
      </c>
      <c r="AO1913" s="25">
        <v>0.92347900000000005</v>
      </c>
      <c r="AP1913" s="24">
        <f t="shared" si="479"/>
        <v>0.5195026274985719</v>
      </c>
      <c r="AQ1913" s="25">
        <v>0.48507899999999998</v>
      </c>
      <c r="AR1913" s="25">
        <v>0.63498299999999996</v>
      </c>
      <c r="AS1913" s="19">
        <v>3215</v>
      </c>
      <c r="AT1913" s="19">
        <v>1.139</v>
      </c>
      <c r="AU1913" s="19">
        <v>0.94199999999999995</v>
      </c>
      <c r="AV1913" s="19">
        <v>0.72299999999999998</v>
      </c>
      <c r="AW1913" s="19">
        <v>1.1619999999999999</v>
      </c>
      <c r="AX1913" s="19">
        <v>1.012</v>
      </c>
      <c r="AY1913" s="19">
        <v>0.82899999999999996</v>
      </c>
      <c r="AZ1913" s="19">
        <v>1.401</v>
      </c>
      <c r="BA1913" s="19">
        <v>0.96699999999999997</v>
      </c>
      <c r="BB1913" s="19">
        <v>1.58</v>
      </c>
      <c r="BC1913" s="19">
        <v>1.373</v>
      </c>
      <c r="BD1913" s="19">
        <v>1.2729999999999999</v>
      </c>
      <c r="BE1913" s="19">
        <v>1.026</v>
      </c>
      <c r="BF1913" s="19">
        <v>1.3149999999999999</v>
      </c>
      <c r="BG1913" s="19">
        <v>1.0489999999999999</v>
      </c>
      <c r="BH1913" s="19">
        <v>1.3580000000000001</v>
      </c>
      <c r="BI1913" s="19">
        <v>0.70899999999999996</v>
      </c>
      <c r="BJ1913" s="19">
        <v>1.1830000000000001</v>
      </c>
      <c r="BK1913" s="19">
        <v>1.3480000000000001</v>
      </c>
      <c r="BL1913" s="19"/>
      <c r="BM1913" s="19">
        <v>0.88300000000000001</v>
      </c>
      <c r="BN1913" s="19">
        <v>0.81100000000000005</v>
      </c>
      <c r="BO1913" s="19">
        <v>0.89200000000000002</v>
      </c>
      <c r="BP1913" s="19">
        <v>0.90600000000000003</v>
      </c>
      <c r="BQ1913" s="19">
        <v>1.153</v>
      </c>
      <c r="BR1913" s="19">
        <v>1.1919999999999999</v>
      </c>
      <c r="BS1913" s="19">
        <v>0.80600000000000005</v>
      </c>
      <c r="BT1913" s="19">
        <v>0.71599999999999997</v>
      </c>
      <c r="BU1913" s="19">
        <v>1.0409999999999999</v>
      </c>
      <c r="BV1913" s="19">
        <v>1.3120000000000001</v>
      </c>
      <c r="BW1913" s="19">
        <v>1.4530000000000001</v>
      </c>
      <c r="BX1913" s="19">
        <v>1.073</v>
      </c>
      <c r="BY1913" s="19">
        <v>1.173</v>
      </c>
      <c r="BZ1913" s="19">
        <v>1.1830000000000001</v>
      </c>
      <c r="CA1913" s="19">
        <v>1.107</v>
      </c>
      <c r="CB1913" s="19">
        <v>0.76300000000000001</v>
      </c>
      <c r="CC1913" s="19">
        <v>0.873</v>
      </c>
      <c r="CD1913" s="19">
        <v>1.2989999999999999</v>
      </c>
      <c r="CE1913" s="19"/>
      <c r="CF1913" s="19">
        <v>1.0249999999999999</v>
      </c>
      <c r="CG1913" s="19">
        <v>1.044</v>
      </c>
      <c r="CH1913" s="19">
        <v>0.78400000000000003</v>
      </c>
      <c r="CI1913" s="19">
        <v>1.133</v>
      </c>
      <c r="CJ1913" s="19">
        <v>1.2989999999999999</v>
      </c>
      <c r="CK1913" s="19">
        <v>0.73299999999999998</v>
      </c>
      <c r="CL1913" s="19">
        <v>0.92300000000000004</v>
      </c>
      <c r="CM1913" s="19">
        <v>1.454</v>
      </c>
      <c r="CN1913" s="19">
        <v>1.4219999999999999</v>
      </c>
      <c r="CO1913" s="19">
        <v>1.3520000000000001</v>
      </c>
      <c r="CP1913" s="19">
        <v>1.2749999999999999</v>
      </c>
      <c r="CQ1913" s="19">
        <v>1.6539999999999999</v>
      </c>
      <c r="CR1913" s="19">
        <v>1.137</v>
      </c>
      <c r="CS1913" s="19">
        <v>1.421</v>
      </c>
      <c r="CT1913" s="19">
        <v>1.181</v>
      </c>
      <c r="CU1913" s="19">
        <v>1.214</v>
      </c>
      <c r="CV1913" s="19">
        <v>1.5680000000000001</v>
      </c>
      <c r="CW1913" s="19">
        <v>0.77900000000000003</v>
      </c>
    </row>
    <row r="1914" spans="1:101" s="1" customFormat="1" ht="15" x14ac:dyDescent="0.2">
      <c r="A1914" s="19">
        <v>3217</v>
      </c>
      <c r="B1914" s="19">
        <v>636.79999999999995</v>
      </c>
      <c r="C1914" s="19">
        <v>1688.7</v>
      </c>
      <c r="D1914" s="19">
        <v>329.07119999999998</v>
      </c>
      <c r="E1914" s="19">
        <v>331.07709999999997</v>
      </c>
      <c r="F1914" s="19">
        <v>95.012799999999999</v>
      </c>
      <c r="G1914" s="20">
        <v>9699.2592590000004</v>
      </c>
      <c r="H1914" s="19">
        <v>1</v>
      </c>
      <c r="I1914" s="19">
        <v>1</v>
      </c>
      <c r="J1914" s="19" t="s">
        <v>117</v>
      </c>
      <c r="M1914" s="10"/>
      <c r="N1914" s="10"/>
      <c r="U1914" s="21">
        <v>0</v>
      </c>
      <c r="V1914" s="21">
        <v>0</v>
      </c>
      <c r="W1914" s="21">
        <v>105</v>
      </c>
      <c r="X1914" s="19">
        <v>0.05</v>
      </c>
      <c r="Y1914" s="19">
        <v>1.3109999999999999</v>
      </c>
      <c r="Z1914" s="19">
        <v>1.2370000000000001</v>
      </c>
      <c r="AA1914" s="19">
        <v>1.2509999999999999</v>
      </c>
      <c r="AB1914" s="22">
        <f t="shared" si="467"/>
        <v>1.1039444444444444</v>
      </c>
      <c r="AC1914" s="22">
        <f t="shared" si="468"/>
        <v>1.0058333333333334</v>
      </c>
      <c r="AD1914" s="22">
        <f t="shared" si="469"/>
        <v>1.0499444444444446</v>
      </c>
      <c r="AE1914" s="22">
        <f t="shared" si="470"/>
        <v>1.0975421154377243</v>
      </c>
      <c r="AF1914" s="22">
        <f t="shared" si="471"/>
        <v>1.0514312926609872</v>
      </c>
      <c r="AG1914" s="22">
        <f t="shared" si="472"/>
        <v>0.13427630064207613</v>
      </c>
      <c r="AH1914" s="22">
        <f t="shared" si="473"/>
        <v>7.2354578100229869E-2</v>
      </c>
      <c r="AI1914" s="22">
        <f t="shared" si="474"/>
        <v>-0.56765407523346689</v>
      </c>
      <c r="AJ1914" s="22">
        <f t="shared" si="475"/>
        <v>-0.27928179576048234</v>
      </c>
      <c r="AK1914" s="22">
        <f t="shared" si="481"/>
        <v>0</v>
      </c>
      <c r="AL1914" s="22" t="str">
        <f t="shared" si="476"/>
        <v>Lowering</v>
      </c>
      <c r="AM1914" s="24">
        <f t="shared" si="477"/>
        <v>0.27061129822843738</v>
      </c>
      <c r="AN1914" s="24">
        <f t="shared" si="478"/>
        <v>0.525676066209256</v>
      </c>
      <c r="AO1914" s="25">
        <v>0.78276699999999999</v>
      </c>
      <c r="AP1914" s="24">
        <f t="shared" si="479"/>
        <v>0.525676066209256</v>
      </c>
      <c r="AQ1914" s="25">
        <v>0.76190199999999997</v>
      </c>
      <c r="AR1914" s="25">
        <v>0.84166399999999997</v>
      </c>
      <c r="AS1914" s="19">
        <v>3217</v>
      </c>
      <c r="AT1914" s="19">
        <v>1.121</v>
      </c>
      <c r="AU1914" s="19">
        <v>0.86399999999999999</v>
      </c>
      <c r="AV1914" s="19">
        <v>0.67</v>
      </c>
      <c r="AW1914" s="19">
        <v>1.1040000000000001</v>
      </c>
      <c r="AX1914" s="19">
        <v>0.81599999999999995</v>
      </c>
      <c r="AY1914" s="19">
        <v>0.81100000000000005</v>
      </c>
      <c r="AZ1914" s="19">
        <v>1.2150000000000001</v>
      </c>
      <c r="BA1914" s="19">
        <v>0.91700000000000004</v>
      </c>
      <c r="BB1914" s="19">
        <v>1.6910000000000001</v>
      </c>
      <c r="BC1914" s="19">
        <v>1.488</v>
      </c>
      <c r="BD1914" s="19">
        <v>1.2569999999999999</v>
      </c>
      <c r="BE1914" s="19">
        <v>1.0960000000000001</v>
      </c>
      <c r="BF1914" s="19">
        <v>1.3220000000000001</v>
      </c>
      <c r="BG1914" s="19">
        <v>1.073</v>
      </c>
      <c r="BH1914" s="19">
        <v>1.319</v>
      </c>
      <c r="BI1914" s="19">
        <v>0.71399999999999997</v>
      </c>
      <c r="BJ1914" s="19">
        <v>1.0820000000000001</v>
      </c>
      <c r="BK1914" s="19">
        <v>1.3109999999999999</v>
      </c>
      <c r="BL1914" s="19"/>
      <c r="BM1914" s="19">
        <v>0.81699999999999995</v>
      </c>
      <c r="BN1914" s="19">
        <v>0.73299999999999998</v>
      </c>
      <c r="BO1914" s="19">
        <v>0.91700000000000004</v>
      </c>
      <c r="BP1914" s="19">
        <v>0.95699999999999996</v>
      </c>
      <c r="BQ1914" s="19">
        <v>1.349</v>
      </c>
      <c r="BR1914" s="19">
        <v>0.92800000000000005</v>
      </c>
      <c r="BS1914" s="19">
        <v>0.63700000000000001</v>
      </c>
      <c r="BT1914" s="19">
        <v>0.68700000000000006</v>
      </c>
      <c r="BU1914" s="19">
        <v>1.0229999999999999</v>
      </c>
      <c r="BV1914" s="19">
        <v>1.387</v>
      </c>
      <c r="BW1914" s="19">
        <v>1.34</v>
      </c>
      <c r="BX1914" s="19">
        <v>0.93899999999999995</v>
      </c>
      <c r="BY1914" s="19">
        <v>1.2330000000000001</v>
      </c>
      <c r="BZ1914" s="19">
        <v>1.125</v>
      </c>
      <c r="CA1914" s="19">
        <v>1.014</v>
      </c>
      <c r="CB1914" s="19">
        <v>0.84</v>
      </c>
      <c r="CC1914" s="19">
        <v>0.751</v>
      </c>
      <c r="CD1914" s="19">
        <v>1.4279999999999999</v>
      </c>
      <c r="CE1914" s="19"/>
      <c r="CF1914" s="19">
        <v>0.97399999999999998</v>
      </c>
      <c r="CG1914" s="19">
        <v>1.004</v>
      </c>
      <c r="CH1914" s="19">
        <v>0.72499999999999998</v>
      </c>
      <c r="CI1914" s="19">
        <v>0.98299999999999998</v>
      </c>
      <c r="CJ1914" s="19">
        <v>1.2210000000000001</v>
      </c>
      <c r="CK1914" s="19">
        <v>0.60499999999999998</v>
      </c>
      <c r="CL1914" s="19">
        <v>0.82599999999999996</v>
      </c>
      <c r="CM1914" s="19">
        <v>1.266</v>
      </c>
      <c r="CN1914" s="19">
        <v>1.361</v>
      </c>
      <c r="CO1914" s="19">
        <v>1.04</v>
      </c>
      <c r="CP1914" s="19">
        <v>1.23</v>
      </c>
      <c r="CQ1914" s="19">
        <v>1.411</v>
      </c>
      <c r="CR1914" s="19">
        <v>1.0569999999999999</v>
      </c>
      <c r="CS1914" s="19">
        <v>1.292</v>
      </c>
      <c r="CT1914" s="19">
        <v>0.88700000000000001</v>
      </c>
      <c r="CU1914" s="19">
        <v>0.95</v>
      </c>
      <c r="CV1914" s="19">
        <v>1.2609999999999999</v>
      </c>
      <c r="CW1914" s="19">
        <v>0.80600000000000005</v>
      </c>
    </row>
    <row r="1915" spans="1:101" s="1" customFormat="1" ht="15" x14ac:dyDescent="0.2">
      <c r="A1915" s="19">
        <v>3219</v>
      </c>
      <c r="B1915" s="19">
        <v>638.4</v>
      </c>
      <c r="C1915" s="19">
        <v>1690.4</v>
      </c>
      <c r="D1915" s="19">
        <v>378.10210000000001</v>
      </c>
      <c r="E1915" s="19">
        <v>380.1087</v>
      </c>
      <c r="F1915" s="19">
        <v>144.0437</v>
      </c>
      <c r="G1915" s="20">
        <v>11871.735849999999</v>
      </c>
      <c r="H1915" s="19">
        <v>1</v>
      </c>
      <c r="I1915" s="19">
        <v>1</v>
      </c>
      <c r="J1915" s="19" t="s">
        <v>117</v>
      </c>
      <c r="M1915" s="10"/>
      <c r="N1915" s="10"/>
      <c r="U1915" s="21">
        <v>0</v>
      </c>
      <c r="V1915" s="21">
        <v>0</v>
      </c>
      <c r="W1915" s="21">
        <v>24</v>
      </c>
      <c r="X1915" s="19">
        <v>0.05</v>
      </c>
      <c r="Y1915" s="19">
        <v>0.88300000000000001</v>
      </c>
      <c r="Z1915" s="19">
        <v>0.81</v>
      </c>
      <c r="AA1915" s="19">
        <v>0.84599999999999997</v>
      </c>
      <c r="AB1915" s="22">
        <f t="shared" si="467"/>
        <v>1.0911111111111111</v>
      </c>
      <c r="AC1915" s="22">
        <f t="shared" si="468"/>
        <v>1.1932777777777777</v>
      </c>
      <c r="AD1915" s="22">
        <f t="shared" si="469"/>
        <v>1.0582777777777777</v>
      </c>
      <c r="AE1915" s="22">
        <f t="shared" si="470"/>
        <v>0.91438148889613124</v>
      </c>
      <c r="AF1915" s="22">
        <f t="shared" si="471"/>
        <v>1.0310252506693267</v>
      </c>
      <c r="AG1915" s="22">
        <f t="shared" si="472"/>
        <v>-0.12913189753365145</v>
      </c>
      <c r="AH1915" s="22">
        <f t="shared" si="473"/>
        <v>4.4079665944939499E-2</v>
      </c>
      <c r="AI1915" s="22">
        <f t="shared" si="474"/>
        <v>-0.67022948907092217</v>
      </c>
      <c r="AJ1915" s="22">
        <f t="shared" si="475"/>
        <v>-0.25239355808352465</v>
      </c>
      <c r="AK1915" s="22">
        <f t="shared" si="481"/>
        <v>0</v>
      </c>
      <c r="AL1915" s="22" t="str">
        <f t="shared" si="476"/>
        <v>Increase</v>
      </c>
      <c r="AM1915" s="24">
        <f t="shared" si="477"/>
        <v>0.21368326500421275</v>
      </c>
      <c r="AN1915" s="24">
        <f t="shared" si="478"/>
        <v>0.5592505783772348</v>
      </c>
      <c r="AO1915" s="25">
        <v>0.64966199999999996</v>
      </c>
      <c r="AP1915" s="24">
        <f t="shared" si="479"/>
        <v>0.5592505783772348</v>
      </c>
      <c r="AQ1915" s="25">
        <v>0.33797700000000003</v>
      </c>
      <c r="AR1915" s="25">
        <v>0.45552300000000001</v>
      </c>
      <c r="AS1915" s="19">
        <v>3219</v>
      </c>
      <c r="AT1915" s="19">
        <v>1.069</v>
      </c>
      <c r="AU1915" s="19">
        <v>1.204</v>
      </c>
      <c r="AV1915" s="19">
        <v>1.173</v>
      </c>
      <c r="AW1915" s="19">
        <v>1.1879999999999999</v>
      </c>
      <c r="AX1915" s="19">
        <v>1.629</v>
      </c>
      <c r="AY1915" s="19">
        <v>1.0860000000000001</v>
      </c>
      <c r="AZ1915" s="19">
        <v>1.1519999999999999</v>
      </c>
      <c r="BA1915" s="19">
        <v>1.1319999999999999</v>
      </c>
      <c r="BB1915" s="19">
        <v>0.84</v>
      </c>
      <c r="BC1915" s="19">
        <v>0.80900000000000005</v>
      </c>
      <c r="BD1915" s="19">
        <v>0.998</v>
      </c>
      <c r="BE1915" s="19">
        <v>0.98899999999999999</v>
      </c>
      <c r="BF1915" s="19">
        <v>1.216</v>
      </c>
      <c r="BG1915" s="19">
        <v>1.0389999999999999</v>
      </c>
      <c r="BH1915" s="19">
        <v>1.085</v>
      </c>
      <c r="BI1915" s="19">
        <v>1.012</v>
      </c>
      <c r="BJ1915" s="19">
        <v>1.07</v>
      </c>
      <c r="BK1915" s="19">
        <v>0.94899999999999995</v>
      </c>
      <c r="BL1915" s="19"/>
      <c r="BM1915" s="19">
        <v>1.2929999999999999</v>
      </c>
      <c r="BN1915" s="19">
        <v>1.323</v>
      </c>
      <c r="BO1915" s="19">
        <v>1.3959999999999999</v>
      </c>
      <c r="BP1915" s="19">
        <v>1.585</v>
      </c>
      <c r="BQ1915" s="19">
        <v>1.3320000000000001</v>
      </c>
      <c r="BR1915" s="19">
        <v>1.615</v>
      </c>
      <c r="BS1915" s="19">
        <v>1.1339999999999999</v>
      </c>
      <c r="BT1915" s="19">
        <v>0.95599999999999996</v>
      </c>
      <c r="BU1915" s="19">
        <v>0.95199999999999996</v>
      </c>
      <c r="BV1915" s="19">
        <v>0.92400000000000004</v>
      </c>
      <c r="BW1915" s="19">
        <v>1.087</v>
      </c>
      <c r="BX1915" s="19">
        <v>1.728</v>
      </c>
      <c r="BY1915" s="19">
        <v>1.167</v>
      </c>
      <c r="BZ1915" s="19">
        <v>1.494</v>
      </c>
      <c r="CA1915" s="19">
        <v>1.03</v>
      </c>
      <c r="CB1915" s="19">
        <v>0.78500000000000003</v>
      </c>
      <c r="CC1915" s="19">
        <v>0.84599999999999997</v>
      </c>
      <c r="CD1915" s="19">
        <v>0.83199999999999996</v>
      </c>
      <c r="CE1915" s="19"/>
      <c r="CF1915" s="19">
        <v>1.01</v>
      </c>
      <c r="CG1915" s="19">
        <v>1.3839999999999999</v>
      </c>
      <c r="CH1915" s="19">
        <v>1.18</v>
      </c>
      <c r="CI1915" s="19">
        <v>1.161</v>
      </c>
      <c r="CJ1915" s="19">
        <v>1.1000000000000001</v>
      </c>
      <c r="CK1915" s="19">
        <v>1.1180000000000001</v>
      </c>
      <c r="CL1915" s="19">
        <v>1.1000000000000001</v>
      </c>
      <c r="CM1915" s="19">
        <v>0.83899999999999997</v>
      </c>
      <c r="CN1915" s="19">
        <v>0.71299999999999997</v>
      </c>
      <c r="CO1915" s="19">
        <v>1.0389999999999999</v>
      </c>
      <c r="CP1915" s="19">
        <v>1.2410000000000001</v>
      </c>
      <c r="CQ1915" s="19">
        <v>0.95799999999999996</v>
      </c>
      <c r="CR1915" s="19">
        <v>1.139</v>
      </c>
      <c r="CS1915" s="19">
        <v>1.1240000000000001</v>
      </c>
      <c r="CT1915" s="19">
        <v>0.9</v>
      </c>
      <c r="CU1915" s="19">
        <v>1.0940000000000001</v>
      </c>
      <c r="CV1915" s="19">
        <v>0.89100000000000001</v>
      </c>
      <c r="CW1915" s="19">
        <v>1.0580000000000001</v>
      </c>
    </row>
    <row r="1916" spans="1:101" s="1" customFormat="1" ht="15" x14ac:dyDescent="0.2">
      <c r="A1916" s="19">
        <v>3221</v>
      </c>
      <c r="B1916" s="19">
        <v>638.79999999999995</v>
      </c>
      <c r="C1916" s="19">
        <v>1692</v>
      </c>
      <c r="D1916" s="19">
        <v>415.12400000000002</v>
      </c>
      <c r="E1916" s="19">
        <v>417.1343</v>
      </c>
      <c r="F1916" s="19">
        <v>362.13139999999999</v>
      </c>
      <c r="G1916" s="20">
        <v>10978</v>
      </c>
      <c r="H1916" s="19">
        <v>2</v>
      </c>
      <c r="I1916" s="19">
        <v>2</v>
      </c>
      <c r="J1916" s="19" t="s">
        <v>103</v>
      </c>
      <c r="M1916" s="10"/>
      <c r="N1916" s="10"/>
      <c r="U1916" s="21">
        <v>0</v>
      </c>
      <c r="V1916" s="21">
        <v>7</v>
      </c>
      <c r="W1916" s="21">
        <v>355</v>
      </c>
      <c r="X1916" s="19">
        <v>0.05</v>
      </c>
      <c r="Y1916" s="19">
        <v>0.27</v>
      </c>
      <c r="Z1916" s="19">
        <v>0.255</v>
      </c>
      <c r="AA1916" s="19">
        <v>0.20200000000000001</v>
      </c>
      <c r="AB1916" s="22">
        <f t="shared" si="467"/>
        <v>0.29083333333333333</v>
      </c>
      <c r="AC1916" s="22">
        <f t="shared" si="468"/>
        <v>0.28333333333333338</v>
      </c>
      <c r="AD1916" s="22">
        <f t="shared" si="469"/>
        <v>0.2683888888888889</v>
      </c>
      <c r="AE1916" s="22">
        <f t="shared" si="470"/>
        <v>1.026470588235294</v>
      </c>
      <c r="AF1916" s="22">
        <f t="shared" si="471"/>
        <v>1.083626578348168</v>
      </c>
      <c r="AG1916" s="22">
        <f t="shared" si="472"/>
        <v>3.7692290071950345E-2</v>
      </c>
      <c r="AH1916" s="22">
        <f t="shared" si="473"/>
        <v>0.11586768438609377</v>
      </c>
      <c r="AI1916" s="22">
        <f t="shared" si="474"/>
        <v>-0.14633633949395974</v>
      </c>
      <c r="AJ1916" s="22">
        <f t="shared" si="475"/>
        <v>-0.71742814828782697</v>
      </c>
      <c r="AK1916" s="22">
        <f t="shared" si="481"/>
        <v>0</v>
      </c>
      <c r="AL1916" s="22" t="str">
        <f t="shared" si="476"/>
        <v>Lowering</v>
      </c>
      <c r="AM1916" s="24">
        <f t="shared" si="477"/>
        <v>0.71394319839047737</v>
      </c>
      <c r="AN1916" s="24">
        <f t="shared" si="478"/>
        <v>0.19167781572553189</v>
      </c>
      <c r="AO1916" s="25">
        <v>0.38084699999999999</v>
      </c>
      <c r="AP1916" s="24">
        <f t="shared" si="479"/>
        <v>0.19167781572553189</v>
      </c>
      <c r="AQ1916" s="25">
        <v>0.94233800000000001</v>
      </c>
      <c r="AR1916" s="25">
        <v>0.952708</v>
      </c>
      <c r="AS1916" s="19">
        <v>3221</v>
      </c>
      <c r="AT1916" s="19">
        <v>0.29799999999999999</v>
      </c>
      <c r="AU1916" s="19">
        <v>0.36899999999999999</v>
      </c>
      <c r="AV1916" s="19">
        <v>0.28599999999999998</v>
      </c>
      <c r="AW1916" s="19">
        <v>0.23100000000000001</v>
      </c>
      <c r="AX1916" s="19">
        <v>0.22</v>
      </c>
      <c r="AY1916" s="19">
        <v>0.318</v>
      </c>
      <c r="AZ1916" s="19">
        <v>0.23799999999999999</v>
      </c>
      <c r="BA1916" s="19">
        <v>0.36699999999999999</v>
      </c>
      <c r="BB1916" s="19">
        <v>0.29499999999999998</v>
      </c>
      <c r="BC1916" s="19">
        <v>0.31900000000000001</v>
      </c>
      <c r="BD1916" s="19">
        <v>0.246</v>
      </c>
      <c r="BE1916" s="19">
        <v>0.39600000000000002</v>
      </c>
      <c r="BF1916" s="19">
        <v>0.36699999999999999</v>
      </c>
      <c r="BG1916" s="19">
        <v>0.25700000000000001</v>
      </c>
      <c r="BH1916" s="19">
        <v>0.222</v>
      </c>
      <c r="BI1916" s="19">
        <v>0.308</v>
      </c>
      <c r="BJ1916" s="19">
        <v>0.23699999999999999</v>
      </c>
      <c r="BK1916" s="19">
        <v>0.26100000000000001</v>
      </c>
      <c r="BL1916" s="19"/>
      <c r="BM1916" s="19">
        <v>0.28599999999999998</v>
      </c>
      <c r="BN1916" s="19">
        <v>0.38500000000000001</v>
      </c>
      <c r="BO1916" s="19">
        <v>0.44400000000000001</v>
      </c>
      <c r="BP1916" s="19">
        <v>0.27900000000000003</v>
      </c>
      <c r="BQ1916" s="19">
        <v>0.23899999999999999</v>
      </c>
      <c r="BR1916" s="19">
        <v>0.20799999999999999</v>
      </c>
      <c r="BS1916" s="19">
        <v>0.36699999999999999</v>
      </c>
      <c r="BT1916" s="19">
        <v>0.29399999999999998</v>
      </c>
      <c r="BU1916" s="19">
        <v>0.22500000000000001</v>
      </c>
      <c r="BV1916" s="19">
        <v>0.25600000000000001</v>
      </c>
      <c r="BW1916" s="19">
        <v>0.26</v>
      </c>
      <c r="BX1916" s="19">
        <v>0.247</v>
      </c>
      <c r="BY1916" s="19">
        <v>0.312</v>
      </c>
      <c r="BZ1916" s="19">
        <v>0.22800000000000001</v>
      </c>
      <c r="CA1916" s="19">
        <v>0.27900000000000003</v>
      </c>
      <c r="CB1916" s="19">
        <v>0.34300000000000003</v>
      </c>
      <c r="CC1916" s="19">
        <v>0.24299999999999999</v>
      </c>
      <c r="CD1916" s="19">
        <v>0.20499999999999999</v>
      </c>
      <c r="CE1916" s="19"/>
      <c r="CF1916" s="19">
        <v>0.26900000000000002</v>
      </c>
      <c r="CG1916" s="19">
        <v>0.307</v>
      </c>
      <c r="CH1916" s="19">
        <v>0.33500000000000002</v>
      </c>
      <c r="CI1916" s="19">
        <v>0.27200000000000002</v>
      </c>
      <c r="CJ1916" s="19">
        <v>0.28000000000000003</v>
      </c>
      <c r="CK1916" s="19">
        <v>0.26500000000000001</v>
      </c>
      <c r="CL1916" s="19">
        <v>0.34899999999999998</v>
      </c>
      <c r="CM1916" s="19">
        <v>0.20300000000000001</v>
      </c>
      <c r="CN1916" s="19">
        <v>0.20599999999999999</v>
      </c>
      <c r="CO1916" s="19">
        <v>0.27700000000000002</v>
      </c>
      <c r="CP1916" s="19">
        <v>0.24399999999999999</v>
      </c>
      <c r="CQ1916" s="19">
        <v>0.28399999999999997</v>
      </c>
      <c r="CR1916" s="19">
        <v>0.32100000000000001</v>
      </c>
      <c r="CS1916" s="19">
        <v>0.2</v>
      </c>
      <c r="CT1916" s="19">
        <v>0.27100000000000002</v>
      </c>
      <c r="CU1916" s="19">
        <v>0.245</v>
      </c>
      <c r="CV1916" s="19">
        <v>0.215</v>
      </c>
      <c r="CW1916" s="19">
        <v>0.28799999999999998</v>
      </c>
    </row>
    <row r="1917" spans="1:101" s="1" customFormat="1" ht="15" x14ac:dyDescent="0.2">
      <c r="A1917" s="19">
        <v>3222</v>
      </c>
      <c r="B1917" s="19">
        <v>639.79999999999995</v>
      </c>
      <c r="C1917" s="19">
        <v>1694.5</v>
      </c>
      <c r="D1917" s="19">
        <v>391.24340000000001</v>
      </c>
      <c r="E1917" s="19">
        <v>393.24990000000003</v>
      </c>
      <c r="F1917" s="19">
        <v>157.18510000000001</v>
      </c>
      <c r="G1917" s="20">
        <v>6082.45</v>
      </c>
      <c r="H1917" s="19">
        <v>1</v>
      </c>
      <c r="I1917" s="19">
        <v>1</v>
      </c>
      <c r="J1917" s="19" t="s">
        <v>112</v>
      </c>
      <c r="M1917" s="10"/>
      <c r="N1917" s="10"/>
      <c r="X1917" s="19">
        <v>3.3300000000000003E-2</v>
      </c>
      <c r="Y1917" s="19">
        <v>0.90300000000000002</v>
      </c>
      <c r="Z1917" s="19">
        <v>0.93799999999999994</v>
      </c>
      <c r="AA1917" s="19">
        <v>0.92600000000000005</v>
      </c>
      <c r="AB1917" s="22">
        <f t="shared" si="467"/>
        <v>1.1062941176470589</v>
      </c>
      <c r="AC1917" s="22">
        <f t="shared" si="468"/>
        <v>1.0251666666666666</v>
      </c>
      <c r="AD1917" s="22">
        <f t="shared" si="469"/>
        <v>1.0192777777777779</v>
      </c>
      <c r="AE1917" s="22">
        <f t="shared" si="470"/>
        <v>1.079135865043465</v>
      </c>
      <c r="AF1917" s="22">
        <f t="shared" si="471"/>
        <v>1.0853705847085113</v>
      </c>
      <c r="AG1917" s="22">
        <f t="shared" si="472"/>
        <v>0.10987651402408374</v>
      </c>
      <c r="AH1917" s="22">
        <f t="shared" si="473"/>
        <v>0.11818771496282859</v>
      </c>
      <c r="AI1917" s="22">
        <f t="shared" si="474"/>
        <v>-0.61926336206678612</v>
      </c>
      <c r="AJ1917" s="22">
        <f t="shared" si="475"/>
        <v>-0.66613198217241565</v>
      </c>
      <c r="AK1917" s="22">
        <f t="shared" si="481"/>
        <v>0</v>
      </c>
      <c r="AL1917" s="22" t="str">
        <f t="shared" si="476"/>
        <v>Lowering</v>
      </c>
      <c r="AM1917" s="24">
        <f t="shared" si="477"/>
        <v>0.24029052037778431</v>
      </c>
      <c r="AN1917" s="24">
        <f t="shared" si="478"/>
        <v>0.21570887698619032</v>
      </c>
      <c r="AO1917" s="25">
        <v>0.62167899999999998</v>
      </c>
      <c r="AP1917" s="24">
        <f t="shared" si="479"/>
        <v>0.21570887698619032</v>
      </c>
      <c r="AQ1917" s="25">
        <v>0.93509299999999995</v>
      </c>
      <c r="AR1917" s="25">
        <v>0.94888799999999995</v>
      </c>
      <c r="AS1917" s="19">
        <v>3222</v>
      </c>
      <c r="AT1917" s="19">
        <v>1.1279999999999999</v>
      </c>
      <c r="AU1917" s="19">
        <v>1.204</v>
      </c>
      <c r="AV1917" s="19">
        <v>0.85099999999999998</v>
      </c>
      <c r="AW1917" s="19">
        <v>0.77300000000000002</v>
      </c>
      <c r="AX1917" s="19">
        <v>1.329</v>
      </c>
      <c r="AY1917" s="19">
        <v>1.002</v>
      </c>
      <c r="AZ1917" s="19">
        <v>0.879</v>
      </c>
      <c r="BA1917" s="19" t="s">
        <v>111</v>
      </c>
      <c r="BB1917" s="19">
        <v>1.08</v>
      </c>
      <c r="BC1917" s="19">
        <v>0.874</v>
      </c>
      <c r="BD1917" s="19">
        <v>0.89100000000000001</v>
      </c>
      <c r="BE1917" s="19">
        <v>1.07</v>
      </c>
      <c r="BF1917" s="19">
        <v>1.2190000000000001</v>
      </c>
      <c r="BG1917" s="19">
        <v>1.369</v>
      </c>
      <c r="BH1917" s="19">
        <v>1.252</v>
      </c>
      <c r="BI1917" s="19">
        <v>1.131</v>
      </c>
      <c r="BJ1917" s="19">
        <v>1.629</v>
      </c>
      <c r="BK1917" s="19">
        <v>1.1259999999999999</v>
      </c>
      <c r="BL1917" s="19"/>
      <c r="BM1917" s="19">
        <v>0.874</v>
      </c>
      <c r="BN1917" s="19">
        <v>0.71399999999999997</v>
      </c>
      <c r="BO1917" s="19">
        <v>1.075</v>
      </c>
      <c r="BP1917" s="19">
        <v>1.198</v>
      </c>
      <c r="BQ1917" s="19">
        <v>0.98199999999999998</v>
      </c>
      <c r="BR1917" s="19">
        <v>1.113</v>
      </c>
      <c r="BS1917" s="19">
        <v>0.68</v>
      </c>
      <c r="BT1917" s="19">
        <v>0.93400000000000005</v>
      </c>
      <c r="BU1917" s="19">
        <v>0.92300000000000004</v>
      </c>
      <c r="BV1917" s="19">
        <v>1.135</v>
      </c>
      <c r="BW1917" s="19">
        <v>0.99399999999999999</v>
      </c>
      <c r="BX1917" s="19">
        <v>1.097</v>
      </c>
      <c r="BY1917" s="19">
        <v>1.161</v>
      </c>
      <c r="BZ1917" s="19">
        <v>1.028</v>
      </c>
      <c r="CA1917" s="19">
        <v>1.262</v>
      </c>
      <c r="CB1917" s="19">
        <v>0.88100000000000001</v>
      </c>
      <c r="CC1917" s="19">
        <v>1.3660000000000001</v>
      </c>
      <c r="CD1917" s="19">
        <v>1.036</v>
      </c>
      <c r="CE1917" s="19"/>
      <c r="CF1917" s="19">
        <v>1.042</v>
      </c>
      <c r="CG1917" s="19">
        <v>1.177</v>
      </c>
      <c r="CH1917" s="19">
        <v>0.91500000000000004</v>
      </c>
      <c r="CI1917" s="19">
        <v>1.2529999999999999</v>
      </c>
      <c r="CJ1917" s="19">
        <v>1.1319999999999999</v>
      </c>
      <c r="CK1917" s="19">
        <v>1.1100000000000001</v>
      </c>
      <c r="CL1917" s="19">
        <v>1.1000000000000001</v>
      </c>
      <c r="CM1917" s="19">
        <v>0.86899999999999999</v>
      </c>
      <c r="CN1917" s="19">
        <v>0.70499999999999996</v>
      </c>
      <c r="CO1917" s="19">
        <v>1.1779999999999999</v>
      </c>
      <c r="CP1917" s="19">
        <v>0.97299999999999998</v>
      </c>
      <c r="CQ1917" s="19">
        <v>0.86</v>
      </c>
      <c r="CR1917" s="19">
        <v>1.36</v>
      </c>
      <c r="CS1917" s="19">
        <v>0.75</v>
      </c>
      <c r="CT1917" s="19">
        <v>0.86199999999999999</v>
      </c>
      <c r="CU1917" s="19">
        <v>0.95299999999999996</v>
      </c>
      <c r="CV1917" s="19">
        <v>0.876</v>
      </c>
      <c r="CW1917" s="19">
        <v>1.232</v>
      </c>
    </row>
    <row r="1918" spans="1:101" s="1" customFormat="1" ht="15" x14ac:dyDescent="0.2">
      <c r="A1918" s="19">
        <v>3224</v>
      </c>
      <c r="B1918" s="19">
        <v>642.4</v>
      </c>
      <c r="C1918" s="19">
        <v>1700.5</v>
      </c>
      <c r="D1918" s="19">
        <v>335.07010000000002</v>
      </c>
      <c r="E1918" s="19">
        <v>337.07679999999999</v>
      </c>
      <c r="F1918" s="19">
        <v>202.02350000000001</v>
      </c>
      <c r="G1918" s="20">
        <v>7359.6666670000004</v>
      </c>
      <c r="H1918" s="19">
        <v>2</v>
      </c>
      <c r="I1918" s="19">
        <v>2</v>
      </c>
      <c r="J1918" s="19" t="s">
        <v>103</v>
      </c>
      <c r="M1918" s="10"/>
      <c r="N1918" s="10"/>
      <c r="U1918" s="21">
        <v>0</v>
      </c>
      <c r="V1918" s="21">
        <v>10</v>
      </c>
      <c r="W1918" s="21">
        <v>275</v>
      </c>
      <c r="X1918" s="19">
        <v>0.05</v>
      </c>
      <c r="Y1918" s="19">
        <v>1.3759999999999999</v>
      </c>
      <c r="Z1918" s="19">
        <v>1.1519999999999999</v>
      </c>
      <c r="AA1918" s="19">
        <v>1.0529999999999999</v>
      </c>
      <c r="AB1918" s="22">
        <f t="shared" si="467"/>
        <v>1.1000555555555556</v>
      </c>
      <c r="AC1918" s="22">
        <f t="shared" si="468"/>
        <v>1.0563333333333333</v>
      </c>
      <c r="AD1918" s="22">
        <f t="shared" si="469"/>
        <v>1.0753888888888889</v>
      </c>
      <c r="AE1918" s="22">
        <f t="shared" si="470"/>
        <v>1.0413905543283897</v>
      </c>
      <c r="AF1918" s="22">
        <f t="shared" si="471"/>
        <v>1.0229374386526837</v>
      </c>
      <c r="AG1918" s="22">
        <f t="shared" si="472"/>
        <v>5.8511226296925511E-2</v>
      </c>
      <c r="AH1918" s="22">
        <f t="shared" si="473"/>
        <v>3.2717914677123122E-2</v>
      </c>
      <c r="AI1918" s="22">
        <f t="shared" si="474"/>
        <v>-0.20969294355950122</v>
      </c>
      <c r="AJ1918" s="22">
        <f t="shared" si="475"/>
        <v>-0.11375295655298671</v>
      </c>
      <c r="AK1918" s="22">
        <f t="shared" si="481"/>
        <v>0</v>
      </c>
      <c r="AL1918" s="22" t="str">
        <f t="shared" si="476"/>
        <v>Lowering</v>
      </c>
      <c r="AM1918" s="24">
        <f t="shared" si="477"/>
        <v>0.61703110321751664</v>
      </c>
      <c r="AN1918" s="24">
        <f t="shared" si="478"/>
        <v>0.76956807579767095</v>
      </c>
      <c r="AO1918" s="25">
        <v>0.57215099999999997</v>
      </c>
      <c r="AP1918" s="24">
        <f t="shared" si="479"/>
        <v>0.76956807579767095</v>
      </c>
      <c r="AQ1918" s="25">
        <v>0.79862</v>
      </c>
      <c r="AR1918" s="25">
        <v>0.86069899999999999</v>
      </c>
      <c r="AS1918" s="19">
        <v>3224</v>
      </c>
      <c r="AT1918" s="19">
        <v>1.1639999999999999</v>
      </c>
      <c r="AU1918" s="19">
        <v>1.4239999999999999</v>
      </c>
      <c r="AV1918" s="19">
        <v>0.90100000000000002</v>
      </c>
      <c r="AW1918" s="19">
        <v>0.82899999999999996</v>
      </c>
      <c r="AX1918" s="19">
        <v>1.603</v>
      </c>
      <c r="AY1918" s="19">
        <v>1.0960000000000001</v>
      </c>
      <c r="AZ1918" s="19">
        <v>1.0669999999999999</v>
      </c>
      <c r="BA1918" s="19">
        <v>0.86799999999999999</v>
      </c>
      <c r="BB1918" s="19">
        <v>1.0349999999999999</v>
      </c>
      <c r="BC1918" s="19">
        <v>0.85799999999999998</v>
      </c>
      <c r="BD1918" s="19">
        <v>1.0169999999999999</v>
      </c>
      <c r="BE1918" s="19">
        <v>0.879</v>
      </c>
      <c r="BF1918" s="19">
        <v>1.109</v>
      </c>
      <c r="BG1918" s="19">
        <v>0.96499999999999997</v>
      </c>
      <c r="BH1918" s="19">
        <v>1.6659999999999999</v>
      </c>
      <c r="BI1918" s="19">
        <v>1.3380000000000001</v>
      </c>
      <c r="BJ1918" s="19">
        <v>0.90600000000000003</v>
      </c>
      <c r="BK1918" s="19">
        <v>1.0760000000000001</v>
      </c>
      <c r="BL1918" s="19"/>
      <c r="BM1918" s="19">
        <v>1.0469999999999999</v>
      </c>
      <c r="BN1918" s="19">
        <v>0.76400000000000001</v>
      </c>
      <c r="BO1918" s="19">
        <v>0.873</v>
      </c>
      <c r="BP1918" s="19">
        <v>1.0960000000000001</v>
      </c>
      <c r="BQ1918" s="19">
        <v>0.81899999999999995</v>
      </c>
      <c r="BR1918" s="19">
        <v>1.4710000000000001</v>
      </c>
      <c r="BS1918" s="19">
        <v>1.073</v>
      </c>
      <c r="BT1918" s="19">
        <v>1.0289999999999999</v>
      </c>
      <c r="BU1918" s="19">
        <v>1.246</v>
      </c>
      <c r="BV1918" s="19">
        <v>0.874</v>
      </c>
      <c r="BW1918" s="19">
        <v>1.1160000000000001</v>
      </c>
      <c r="BX1918" s="19">
        <v>1.085</v>
      </c>
      <c r="BY1918" s="19">
        <v>1.167</v>
      </c>
      <c r="BZ1918" s="19">
        <v>0.90100000000000002</v>
      </c>
      <c r="CA1918" s="19">
        <v>0.73499999999999999</v>
      </c>
      <c r="CB1918" s="19">
        <v>0.89300000000000002</v>
      </c>
      <c r="CC1918" s="19">
        <v>0.98199999999999998</v>
      </c>
      <c r="CD1918" s="19">
        <v>1.843</v>
      </c>
      <c r="CE1918" s="19"/>
      <c r="CF1918" s="19">
        <v>1.1919999999999999</v>
      </c>
      <c r="CG1918" s="19">
        <v>1.006</v>
      </c>
      <c r="CH1918" s="19">
        <v>1.095</v>
      </c>
      <c r="CI1918" s="19">
        <v>0.91800000000000004</v>
      </c>
      <c r="CJ1918" s="19">
        <v>0.86299999999999999</v>
      </c>
      <c r="CK1918" s="19">
        <v>0.80200000000000005</v>
      </c>
      <c r="CL1918" s="19">
        <v>1.3340000000000001</v>
      </c>
      <c r="CM1918" s="19">
        <v>0.74299999999999999</v>
      </c>
      <c r="CN1918" s="19">
        <v>1.6120000000000001</v>
      </c>
      <c r="CO1918" s="19">
        <v>0.97199999999999998</v>
      </c>
      <c r="CP1918" s="19">
        <v>1.3169999999999999</v>
      </c>
      <c r="CQ1918" s="19">
        <v>1.3540000000000001</v>
      </c>
      <c r="CR1918" s="19">
        <v>1.032</v>
      </c>
      <c r="CS1918" s="19">
        <v>1.0580000000000001</v>
      </c>
      <c r="CT1918" s="19">
        <v>0.72699999999999998</v>
      </c>
      <c r="CU1918" s="19">
        <v>1.27</v>
      </c>
      <c r="CV1918" s="19">
        <v>0.79400000000000004</v>
      </c>
      <c r="CW1918" s="19">
        <v>1.268</v>
      </c>
    </row>
    <row r="1919" spans="1:101" s="1" customFormat="1" ht="15" x14ac:dyDescent="0.2">
      <c r="A1919" s="19">
        <v>3225</v>
      </c>
      <c r="B1919" s="19">
        <v>642.6</v>
      </c>
      <c r="C1919" s="19">
        <v>1700.5</v>
      </c>
      <c r="D1919" s="19">
        <v>380.61270000000002</v>
      </c>
      <c r="E1919" s="19">
        <v>382.61959999999999</v>
      </c>
      <c r="F1919" s="19">
        <v>146.55430000000001</v>
      </c>
      <c r="G1919" s="20">
        <v>9388.8888889999998</v>
      </c>
      <c r="H1919" s="19">
        <v>1</v>
      </c>
      <c r="I1919" s="19">
        <v>1</v>
      </c>
      <c r="J1919" s="19" t="s">
        <v>112</v>
      </c>
      <c r="M1919" s="10"/>
      <c r="N1919" s="10"/>
      <c r="X1919" s="19">
        <v>0.05</v>
      </c>
      <c r="Y1919" s="19">
        <v>1.137</v>
      </c>
      <c r="Z1919" s="19">
        <v>1.155</v>
      </c>
      <c r="AA1919" s="19">
        <v>1.0469999999999999</v>
      </c>
      <c r="AB1919" s="22">
        <f t="shared" si="467"/>
        <v>1.4267777777777779</v>
      </c>
      <c r="AC1919" s="22">
        <f t="shared" si="468"/>
        <v>1.2448888888888889</v>
      </c>
      <c r="AD1919" s="22">
        <f t="shared" si="469"/>
        <v>1.0925555555555555</v>
      </c>
      <c r="AE1919" s="22">
        <f t="shared" si="470"/>
        <v>1.1461085326669047</v>
      </c>
      <c r="AF1919" s="22">
        <f t="shared" si="471"/>
        <v>1.3059086748703348</v>
      </c>
      <c r="AG1919" s="22">
        <f t="shared" si="472"/>
        <v>0.19674366898687976</v>
      </c>
      <c r="AH1919" s="22">
        <f t="shared" si="473"/>
        <v>0.38505400950417012</v>
      </c>
      <c r="AI1919" s="22">
        <f t="shared" si="474"/>
        <v>-0.81346954442252595</v>
      </c>
      <c r="AJ1919" s="22">
        <f t="shared" si="475"/>
        <v>-3.3362158992815041</v>
      </c>
      <c r="AK1919" s="22">
        <f t="shared" si="481"/>
        <v>0</v>
      </c>
      <c r="AL1919" s="22" t="str">
        <f t="shared" si="476"/>
        <v>Lowering</v>
      </c>
      <c r="AM1919" s="24">
        <f t="shared" si="477"/>
        <v>0.15364925384878325</v>
      </c>
      <c r="AN1919" s="24">
        <f t="shared" si="478"/>
        <v>4.6108829837864125E-4</v>
      </c>
      <c r="AO1919" s="25">
        <v>0.80333600000000005</v>
      </c>
      <c r="AP1919" s="24">
        <f t="shared" si="479"/>
        <v>4.6108829837864125E-4</v>
      </c>
      <c r="AQ1919" s="25">
        <v>1.8038799999999999</v>
      </c>
      <c r="AR1919" s="25">
        <v>1.9479900000000001</v>
      </c>
      <c r="AS1919" s="19">
        <v>3225</v>
      </c>
      <c r="AT1919" s="19">
        <v>2.0390000000000001</v>
      </c>
      <c r="AU1919" s="19">
        <v>1.665</v>
      </c>
      <c r="AV1919" s="19">
        <v>1.4870000000000001</v>
      </c>
      <c r="AW1919" s="19">
        <v>1.831</v>
      </c>
      <c r="AX1919" s="19">
        <v>1.4630000000000001</v>
      </c>
      <c r="AY1919" s="19">
        <v>1.5860000000000001</v>
      </c>
      <c r="AZ1919" s="19">
        <v>1.4159999999999999</v>
      </c>
      <c r="BA1919" s="19">
        <v>1.8320000000000001</v>
      </c>
      <c r="BB1919" s="19">
        <v>1.32</v>
      </c>
      <c r="BC1919" s="19">
        <v>1.5980000000000001</v>
      </c>
      <c r="BD1919" s="19">
        <v>1.27</v>
      </c>
      <c r="BE1919" s="19">
        <v>1.3440000000000001</v>
      </c>
      <c r="BF1919" s="19">
        <v>0.95499999999999996</v>
      </c>
      <c r="BG1919" s="19">
        <v>1.095</v>
      </c>
      <c r="BH1919" s="19">
        <v>0.95</v>
      </c>
      <c r="BI1919" s="19">
        <v>1.1519999999999999</v>
      </c>
      <c r="BJ1919" s="19">
        <v>1.17</v>
      </c>
      <c r="BK1919" s="19">
        <v>1.5089999999999999</v>
      </c>
      <c r="BL1919" s="19"/>
      <c r="BM1919" s="19">
        <v>1.681</v>
      </c>
      <c r="BN1919" s="19">
        <v>2.0089999999999999</v>
      </c>
      <c r="BO1919" s="19">
        <v>1.3009999999999999</v>
      </c>
      <c r="BP1919" s="19">
        <v>1.0229999999999999</v>
      </c>
      <c r="BQ1919" s="19">
        <v>0.86199999999999999</v>
      </c>
      <c r="BR1919" s="19">
        <v>0.71299999999999997</v>
      </c>
      <c r="BS1919" s="19">
        <v>1.46</v>
      </c>
      <c r="BT1919" s="19">
        <v>1.65</v>
      </c>
      <c r="BU1919" s="19">
        <v>1.262</v>
      </c>
      <c r="BV1919" s="19">
        <v>1.1559999999999999</v>
      </c>
      <c r="BW1919" s="19">
        <v>0.56499999999999995</v>
      </c>
      <c r="BX1919" s="19">
        <v>0.89</v>
      </c>
      <c r="BY1919" s="19">
        <v>1.208</v>
      </c>
      <c r="BZ1919" s="19">
        <v>1.5740000000000001</v>
      </c>
      <c r="CA1919" s="19">
        <v>0.999</v>
      </c>
      <c r="CB1919" s="19">
        <v>2.1080000000000001</v>
      </c>
      <c r="CC1919" s="19">
        <v>0.84299999999999997</v>
      </c>
      <c r="CD1919" s="19">
        <v>1.1040000000000001</v>
      </c>
      <c r="CE1919" s="19"/>
      <c r="CF1919" s="19">
        <v>1.5149999999999999</v>
      </c>
      <c r="CG1919" s="19">
        <v>0.98499999999999999</v>
      </c>
      <c r="CH1919" s="19">
        <v>1.3120000000000001</v>
      </c>
      <c r="CI1919" s="19">
        <v>1.0189999999999999</v>
      </c>
      <c r="CJ1919" s="19">
        <v>1.004</v>
      </c>
      <c r="CK1919" s="19">
        <v>0.89200000000000002</v>
      </c>
      <c r="CL1919" s="19">
        <v>1.4179999999999999</v>
      </c>
      <c r="CM1919" s="19">
        <v>0.8</v>
      </c>
      <c r="CN1919" s="19">
        <v>1.0880000000000001</v>
      </c>
      <c r="CO1919" s="19">
        <v>1.2929999999999999</v>
      </c>
      <c r="CP1919" s="19">
        <v>0.875</v>
      </c>
      <c r="CQ1919" s="19">
        <v>1.1259999999999999</v>
      </c>
      <c r="CR1919" s="19">
        <v>1.101</v>
      </c>
      <c r="CS1919" s="19">
        <v>0.98699999999999999</v>
      </c>
      <c r="CT1919" s="19">
        <v>1.1990000000000001</v>
      </c>
      <c r="CU1919" s="19">
        <v>1.0649999999999999</v>
      </c>
      <c r="CV1919" s="19">
        <v>0.99299999999999999</v>
      </c>
      <c r="CW1919" s="19">
        <v>0.99399999999999999</v>
      </c>
    </row>
    <row r="1920" spans="1:101" s="1" customFormat="1" ht="15" x14ac:dyDescent="0.2">
      <c r="A1920" s="19">
        <v>3226</v>
      </c>
      <c r="B1920" s="19">
        <v>643.4</v>
      </c>
      <c r="C1920" s="19">
        <v>1700.6</v>
      </c>
      <c r="D1920" s="19">
        <v>334.07100000000003</v>
      </c>
      <c r="E1920" s="19">
        <v>336.07749999999999</v>
      </c>
      <c r="F1920" s="19">
        <v>200.02529999999999</v>
      </c>
      <c r="G1920" s="20">
        <v>16939.381819999999</v>
      </c>
      <c r="H1920" s="19">
        <v>2</v>
      </c>
      <c r="I1920" s="19">
        <v>2</v>
      </c>
      <c r="J1920" s="19" t="s">
        <v>103</v>
      </c>
      <c r="M1920" s="10"/>
      <c r="N1920" s="10"/>
      <c r="U1920" s="21">
        <v>0</v>
      </c>
      <c r="V1920" s="21">
        <v>3</v>
      </c>
      <c r="W1920" s="21">
        <v>88</v>
      </c>
      <c r="X1920" s="19">
        <v>0.05</v>
      </c>
      <c r="Y1920" s="19">
        <v>1.153</v>
      </c>
      <c r="Z1920" s="19">
        <v>1.1180000000000001</v>
      </c>
      <c r="AA1920" s="19">
        <v>1.139</v>
      </c>
      <c r="AB1920" s="22">
        <f t="shared" si="467"/>
        <v>1.0116666666666665</v>
      </c>
      <c r="AC1920" s="22">
        <f t="shared" si="468"/>
        <v>0.98211111111111116</v>
      </c>
      <c r="AD1920" s="22">
        <f t="shared" si="469"/>
        <v>1.0467222222222223</v>
      </c>
      <c r="AE1920" s="22">
        <f t="shared" si="470"/>
        <v>1.0300939020251156</v>
      </c>
      <c r="AF1920" s="22">
        <f t="shared" si="471"/>
        <v>0.96650920864073009</v>
      </c>
      <c r="AG1920" s="22">
        <f t="shared" si="472"/>
        <v>4.2775857613397368E-2</v>
      </c>
      <c r="AH1920" s="22">
        <f t="shared" si="473"/>
        <v>-4.9144616773639481E-2</v>
      </c>
      <c r="AI1920" s="22">
        <f t="shared" si="474"/>
        <v>-0.1614139636100986</v>
      </c>
      <c r="AJ1920" s="22">
        <f t="shared" si="475"/>
        <v>-0.18043299659340564</v>
      </c>
      <c r="AK1920" s="22">
        <f t="shared" si="481"/>
        <v>0</v>
      </c>
      <c r="AL1920" s="22" t="str">
        <f t="shared" si="476"/>
        <v>Lowering</v>
      </c>
      <c r="AM1920" s="24">
        <f t="shared" si="477"/>
        <v>0.68958219008453869</v>
      </c>
      <c r="AN1920" s="24">
        <f t="shared" si="478"/>
        <v>0.66003505730719225</v>
      </c>
      <c r="AO1920" s="25">
        <v>0.64475000000000005</v>
      </c>
      <c r="AP1920" s="24">
        <f t="shared" si="479"/>
        <v>0.66003505730719225</v>
      </c>
      <c r="AQ1920" s="25">
        <v>0.82422899999999999</v>
      </c>
      <c r="AR1920" s="25">
        <v>0.87246199999999996</v>
      </c>
      <c r="AS1920" s="19">
        <v>3226</v>
      </c>
      <c r="AT1920" s="19">
        <v>1.0229999999999999</v>
      </c>
      <c r="AU1920" s="19">
        <v>0.96099999999999997</v>
      </c>
      <c r="AV1920" s="19">
        <v>0.98699999999999999</v>
      </c>
      <c r="AW1920" s="19">
        <v>0.65200000000000002</v>
      </c>
      <c r="AX1920" s="19">
        <v>1.38</v>
      </c>
      <c r="AY1920" s="19">
        <v>0.96699999999999997</v>
      </c>
      <c r="AZ1920" s="19">
        <v>1.1000000000000001</v>
      </c>
      <c r="BA1920" s="19">
        <v>0.96199999999999997</v>
      </c>
      <c r="BB1920" s="19">
        <v>0.79900000000000004</v>
      </c>
      <c r="BC1920" s="19">
        <v>0.76600000000000001</v>
      </c>
      <c r="BD1920" s="19">
        <v>1.0609999999999999</v>
      </c>
      <c r="BE1920" s="19">
        <v>1.0209999999999999</v>
      </c>
      <c r="BF1920" s="19">
        <v>0.89</v>
      </c>
      <c r="BG1920" s="19">
        <v>0.996</v>
      </c>
      <c r="BH1920" s="19">
        <v>1.5820000000000001</v>
      </c>
      <c r="BI1920" s="19">
        <v>1.038</v>
      </c>
      <c r="BJ1920" s="19">
        <v>0.90300000000000002</v>
      </c>
      <c r="BK1920" s="19">
        <v>1.1220000000000001</v>
      </c>
      <c r="BL1920" s="19"/>
      <c r="BM1920" s="19">
        <v>0.89600000000000002</v>
      </c>
      <c r="BN1920" s="19">
        <v>0.80300000000000005</v>
      </c>
      <c r="BO1920" s="19">
        <v>0.90400000000000003</v>
      </c>
      <c r="BP1920" s="19">
        <v>0.90100000000000002</v>
      </c>
      <c r="BQ1920" s="19">
        <v>0.878</v>
      </c>
      <c r="BR1920" s="19">
        <v>1.5940000000000001</v>
      </c>
      <c r="BS1920" s="19">
        <v>0.84199999999999997</v>
      </c>
      <c r="BT1920" s="19">
        <v>0.89200000000000002</v>
      </c>
      <c r="BU1920" s="19">
        <v>1.054</v>
      </c>
      <c r="BV1920" s="19">
        <v>0.73299999999999998</v>
      </c>
      <c r="BW1920" s="19">
        <v>0.88300000000000001</v>
      </c>
      <c r="BX1920" s="19">
        <v>0.94099999999999995</v>
      </c>
      <c r="BY1920" s="19">
        <v>1.145</v>
      </c>
      <c r="BZ1920" s="19">
        <v>1.05</v>
      </c>
      <c r="CA1920" s="19">
        <v>0.85399999999999998</v>
      </c>
      <c r="CB1920" s="19">
        <v>0.81399999999999995</v>
      </c>
      <c r="CC1920" s="19">
        <v>0.98899999999999999</v>
      </c>
      <c r="CD1920" s="19">
        <v>1.5049999999999999</v>
      </c>
      <c r="CE1920" s="19"/>
      <c r="CF1920" s="19">
        <v>1.2569999999999999</v>
      </c>
      <c r="CG1920" s="19">
        <v>0.81200000000000006</v>
      </c>
      <c r="CH1920" s="19">
        <v>0.99</v>
      </c>
      <c r="CI1920" s="19">
        <v>1.0449999999999999</v>
      </c>
      <c r="CJ1920" s="19">
        <v>0.78200000000000003</v>
      </c>
      <c r="CK1920" s="19">
        <v>1.0489999999999999</v>
      </c>
      <c r="CL1920" s="19">
        <v>1.2350000000000001</v>
      </c>
      <c r="CM1920" s="19">
        <v>0.76700000000000002</v>
      </c>
      <c r="CN1920" s="19">
        <v>1.657</v>
      </c>
      <c r="CO1920" s="19">
        <v>0.91400000000000003</v>
      </c>
      <c r="CP1920" s="19">
        <v>1.077</v>
      </c>
      <c r="CQ1920" s="19">
        <v>1.464</v>
      </c>
      <c r="CR1920" s="19">
        <v>1.1000000000000001</v>
      </c>
      <c r="CS1920" s="19">
        <v>0.89900000000000002</v>
      </c>
      <c r="CT1920" s="19">
        <v>0.7</v>
      </c>
      <c r="CU1920" s="19">
        <v>1.1910000000000001</v>
      </c>
      <c r="CV1920" s="19">
        <v>0.70699999999999996</v>
      </c>
      <c r="CW1920" s="19">
        <v>1.1950000000000001</v>
      </c>
    </row>
    <row r="1921" spans="1:101" s="1" customFormat="1" ht="15" x14ac:dyDescent="0.2">
      <c r="A1921" s="19">
        <v>3227</v>
      </c>
      <c r="B1921" s="19">
        <v>642.9</v>
      </c>
      <c r="C1921" s="19">
        <v>1700.6</v>
      </c>
      <c r="D1921" s="19">
        <v>380.61309999999997</v>
      </c>
      <c r="E1921" s="19">
        <v>382.61970000000002</v>
      </c>
      <c r="F1921" s="19">
        <v>293.10950000000003</v>
      </c>
      <c r="G1921" s="20">
        <v>9542.1111110000002</v>
      </c>
      <c r="H1921" s="19">
        <v>2</v>
      </c>
      <c r="I1921" s="19">
        <v>2</v>
      </c>
      <c r="J1921" s="19" t="s">
        <v>103</v>
      </c>
      <c r="M1921" s="10"/>
      <c r="N1921" s="10"/>
      <c r="U1921" s="21">
        <v>0</v>
      </c>
      <c r="V1921" s="21">
        <v>35</v>
      </c>
      <c r="W1921" s="21">
        <v>613</v>
      </c>
      <c r="X1921" s="19">
        <v>0.05</v>
      </c>
      <c r="Y1921" s="19">
        <v>1.137</v>
      </c>
      <c r="Z1921" s="19">
        <v>1.155</v>
      </c>
      <c r="AA1921" s="19">
        <v>1.0469999999999999</v>
      </c>
      <c r="AB1921" s="22">
        <f t="shared" si="467"/>
        <v>1.4267777777777779</v>
      </c>
      <c r="AC1921" s="22">
        <f t="shared" si="468"/>
        <v>1.2448888888888889</v>
      </c>
      <c r="AD1921" s="22">
        <f t="shared" si="469"/>
        <v>1.0925555555555555</v>
      </c>
      <c r="AE1921" s="22">
        <f t="shared" si="470"/>
        <v>1.1461085326669047</v>
      </c>
      <c r="AF1921" s="22">
        <f t="shared" si="471"/>
        <v>1.3059086748703348</v>
      </c>
      <c r="AG1921" s="22">
        <f t="shared" si="472"/>
        <v>0.19674366898687976</v>
      </c>
      <c r="AH1921" s="22">
        <f t="shared" si="473"/>
        <v>0.38505400950417012</v>
      </c>
      <c r="AI1921" s="22">
        <f t="shared" si="474"/>
        <v>-0.81346954442252595</v>
      </c>
      <c r="AJ1921" s="22">
        <f t="shared" si="475"/>
        <v>-3.3362158992815041</v>
      </c>
      <c r="AK1921" s="22">
        <f t="shared" si="481"/>
        <v>0</v>
      </c>
      <c r="AL1921" s="22" t="str">
        <f t="shared" si="476"/>
        <v>Lowering</v>
      </c>
      <c r="AM1921" s="24">
        <f t="shared" si="477"/>
        <v>0.15364925384878325</v>
      </c>
      <c r="AN1921" s="24">
        <f t="shared" si="478"/>
        <v>4.6108829837864125E-4</v>
      </c>
      <c r="AO1921" s="25">
        <v>0.80333600000000005</v>
      </c>
      <c r="AP1921" s="24">
        <f t="shared" si="479"/>
        <v>4.6108829837864125E-4</v>
      </c>
      <c r="AQ1921" s="25">
        <v>1.8038799999999999</v>
      </c>
      <c r="AR1921" s="25">
        <v>1.9449099999999999</v>
      </c>
      <c r="AS1921" s="19">
        <v>3227</v>
      </c>
      <c r="AT1921" s="19">
        <v>2.0390000000000001</v>
      </c>
      <c r="AU1921" s="19">
        <v>1.665</v>
      </c>
      <c r="AV1921" s="19">
        <v>1.4870000000000001</v>
      </c>
      <c r="AW1921" s="19">
        <v>1.831</v>
      </c>
      <c r="AX1921" s="19">
        <v>1.4630000000000001</v>
      </c>
      <c r="AY1921" s="19">
        <v>1.5860000000000001</v>
      </c>
      <c r="AZ1921" s="19">
        <v>1.4159999999999999</v>
      </c>
      <c r="BA1921" s="19">
        <v>1.8320000000000001</v>
      </c>
      <c r="BB1921" s="19">
        <v>1.32</v>
      </c>
      <c r="BC1921" s="19">
        <v>1.5980000000000001</v>
      </c>
      <c r="BD1921" s="19">
        <v>1.27</v>
      </c>
      <c r="BE1921" s="19">
        <v>1.3440000000000001</v>
      </c>
      <c r="BF1921" s="19">
        <v>0.95499999999999996</v>
      </c>
      <c r="BG1921" s="19">
        <v>1.095</v>
      </c>
      <c r="BH1921" s="19">
        <v>0.95</v>
      </c>
      <c r="BI1921" s="19">
        <v>1.1519999999999999</v>
      </c>
      <c r="BJ1921" s="19">
        <v>1.17</v>
      </c>
      <c r="BK1921" s="19">
        <v>1.5089999999999999</v>
      </c>
      <c r="BL1921" s="19"/>
      <c r="BM1921" s="19">
        <v>1.681</v>
      </c>
      <c r="BN1921" s="19">
        <v>2.0089999999999999</v>
      </c>
      <c r="BO1921" s="19">
        <v>1.3009999999999999</v>
      </c>
      <c r="BP1921" s="19">
        <v>1.0229999999999999</v>
      </c>
      <c r="BQ1921" s="19">
        <v>0.86199999999999999</v>
      </c>
      <c r="BR1921" s="19">
        <v>0.71299999999999997</v>
      </c>
      <c r="BS1921" s="19">
        <v>1.46</v>
      </c>
      <c r="BT1921" s="19">
        <v>1.65</v>
      </c>
      <c r="BU1921" s="19">
        <v>1.262</v>
      </c>
      <c r="BV1921" s="19">
        <v>1.1559999999999999</v>
      </c>
      <c r="BW1921" s="19">
        <v>0.56499999999999995</v>
      </c>
      <c r="BX1921" s="19">
        <v>0.89</v>
      </c>
      <c r="BY1921" s="19">
        <v>1.208</v>
      </c>
      <c r="BZ1921" s="19">
        <v>1.5740000000000001</v>
      </c>
      <c r="CA1921" s="19">
        <v>0.999</v>
      </c>
      <c r="CB1921" s="19">
        <v>2.1080000000000001</v>
      </c>
      <c r="CC1921" s="19">
        <v>0.84299999999999997</v>
      </c>
      <c r="CD1921" s="19">
        <v>1.1040000000000001</v>
      </c>
      <c r="CE1921" s="19"/>
      <c r="CF1921" s="19">
        <v>1.5149999999999999</v>
      </c>
      <c r="CG1921" s="19">
        <v>0.98499999999999999</v>
      </c>
      <c r="CH1921" s="19">
        <v>1.3120000000000001</v>
      </c>
      <c r="CI1921" s="19">
        <v>1.0189999999999999</v>
      </c>
      <c r="CJ1921" s="19">
        <v>1.004</v>
      </c>
      <c r="CK1921" s="19">
        <v>0.89200000000000002</v>
      </c>
      <c r="CL1921" s="19">
        <v>1.4179999999999999</v>
      </c>
      <c r="CM1921" s="19">
        <v>0.8</v>
      </c>
      <c r="CN1921" s="19">
        <v>1.0880000000000001</v>
      </c>
      <c r="CO1921" s="19">
        <v>1.2929999999999999</v>
      </c>
      <c r="CP1921" s="19">
        <v>0.875</v>
      </c>
      <c r="CQ1921" s="19">
        <v>1.1259999999999999</v>
      </c>
      <c r="CR1921" s="19">
        <v>1.101</v>
      </c>
      <c r="CS1921" s="19">
        <v>0.98699999999999999</v>
      </c>
      <c r="CT1921" s="19">
        <v>1.1990000000000001</v>
      </c>
      <c r="CU1921" s="19">
        <v>1.0649999999999999</v>
      </c>
      <c r="CV1921" s="19">
        <v>0.99299999999999999</v>
      </c>
      <c r="CW1921" s="19">
        <v>0.99399999999999999</v>
      </c>
    </row>
    <row r="1922" spans="1:101" s="1" customFormat="1" ht="15" x14ac:dyDescent="0.2">
      <c r="A1922" s="19">
        <v>3228</v>
      </c>
      <c r="B1922" s="19">
        <v>643.29999999999995</v>
      </c>
      <c r="C1922" s="19">
        <v>1700.8</v>
      </c>
      <c r="D1922" s="19">
        <v>381.1148</v>
      </c>
      <c r="E1922" s="19">
        <v>383.12119999999999</v>
      </c>
      <c r="F1922" s="19">
        <v>294.11279999999999</v>
      </c>
      <c r="G1922" s="20">
        <v>4816</v>
      </c>
      <c r="H1922" s="19">
        <v>2</v>
      </c>
      <c r="I1922" s="19">
        <v>2</v>
      </c>
      <c r="J1922" s="19" t="s">
        <v>103</v>
      </c>
      <c r="M1922" s="10"/>
      <c r="N1922" s="10"/>
      <c r="U1922" s="21">
        <v>0</v>
      </c>
      <c r="V1922" s="21">
        <v>7</v>
      </c>
      <c r="W1922" s="21">
        <v>167</v>
      </c>
      <c r="X1922" s="19">
        <v>0.05</v>
      </c>
      <c r="Y1922" s="19">
        <v>1.59</v>
      </c>
      <c r="Z1922" s="19">
        <v>0.90100000000000002</v>
      </c>
      <c r="AA1922" s="19">
        <v>1.18</v>
      </c>
      <c r="AB1922" s="22">
        <f t="shared" si="467"/>
        <v>1.5967222222222224</v>
      </c>
      <c r="AC1922" s="22">
        <f t="shared" si="468"/>
        <v>1.3594444444444447</v>
      </c>
      <c r="AD1922" s="22">
        <f t="shared" si="469"/>
        <v>1.3486111111111108</v>
      </c>
      <c r="AE1922" s="22">
        <f t="shared" si="470"/>
        <v>1.1745402533714753</v>
      </c>
      <c r="AF1922" s="22">
        <f t="shared" si="471"/>
        <v>1.1839752832131827</v>
      </c>
      <c r="AG1922" s="22">
        <f t="shared" si="472"/>
        <v>0.23209615766195485</v>
      </c>
      <c r="AH1922" s="22">
        <f t="shared" si="473"/>
        <v>0.24363896343479038</v>
      </c>
      <c r="AI1922" s="22">
        <f t="shared" si="474"/>
        <v>-0.85564435533293703</v>
      </c>
      <c r="AJ1922" s="22">
        <f t="shared" si="475"/>
        <v>-1.0906340019018248</v>
      </c>
      <c r="AK1922" s="22">
        <f t="shared" si="481"/>
        <v>0</v>
      </c>
      <c r="AL1922" s="22" t="str">
        <f t="shared" si="476"/>
        <v>Lowering</v>
      </c>
      <c r="AM1922" s="24">
        <f t="shared" si="477"/>
        <v>0.13942981292425732</v>
      </c>
      <c r="AN1922" s="24">
        <f t="shared" si="478"/>
        <v>8.1164477666575349E-2</v>
      </c>
      <c r="AO1922" s="25">
        <v>0.79561099999999996</v>
      </c>
      <c r="AP1922" s="24">
        <f t="shared" si="479"/>
        <v>8.1164477666575349E-2</v>
      </c>
      <c r="AQ1922" s="25">
        <v>1.0600099999999999</v>
      </c>
      <c r="AR1922" s="25">
        <v>1.0142100000000001</v>
      </c>
      <c r="AS1922" s="19">
        <v>3228</v>
      </c>
      <c r="AT1922" s="19">
        <v>2.2040000000000002</v>
      </c>
      <c r="AU1922" s="19">
        <v>2.762</v>
      </c>
      <c r="AV1922" s="19">
        <v>2.0049999999999999</v>
      </c>
      <c r="AW1922" s="19">
        <v>2.2130000000000001</v>
      </c>
      <c r="AX1922" s="19">
        <v>1.415</v>
      </c>
      <c r="AY1922" s="19">
        <v>1.464</v>
      </c>
      <c r="AZ1922" s="19">
        <v>1.6739999999999999</v>
      </c>
      <c r="BA1922" s="19">
        <v>1.996</v>
      </c>
      <c r="BB1922" s="19">
        <v>1.357</v>
      </c>
      <c r="BC1922" s="19">
        <v>1.89</v>
      </c>
      <c r="BD1922" s="19">
        <v>1.3879999999999999</v>
      </c>
      <c r="BE1922" s="19">
        <v>1.61</v>
      </c>
      <c r="BF1922" s="19">
        <v>0.99199999999999999</v>
      </c>
      <c r="BG1922" s="19">
        <v>1.0620000000000001</v>
      </c>
      <c r="BH1922" s="19">
        <v>0.88100000000000001</v>
      </c>
      <c r="BI1922" s="19">
        <v>1.0649999999999999</v>
      </c>
      <c r="BJ1922" s="19">
        <v>1.234</v>
      </c>
      <c r="BK1922" s="19">
        <v>1.5289999999999999</v>
      </c>
      <c r="BL1922" s="19"/>
      <c r="BM1922" s="19">
        <v>1.448</v>
      </c>
      <c r="BN1922" s="19">
        <v>2.2429999999999999</v>
      </c>
      <c r="BO1922" s="19">
        <v>1.3520000000000001</v>
      </c>
      <c r="BP1922" s="19">
        <v>1.1930000000000001</v>
      </c>
      <c r="BQ1922" s="19">
        <v>0.95599999999999996</v>
      </c>
      <c r="BR1922" s="19">
        <v>0.69799999999999995</v>
      </c>
      <c r="BS1922" s="19">
        <v>1.522</v>
      </c>
      <c r="BT1922" s="19">
        <v>1.7629999999999999</v>
      </c>
      <c r="BU1922" s="19">
        <v>1.9630000000000001</v>
      </c>
      <c r="BV1922" s="19">
        <v>1.581</v>
      </c>
      <c r="BW1922" s="19">
        <v>0.71899999999999997</v>
      </c>
      <c r="BX1922" s="19">
        <v>1.038</v>
      </c>
      <c r="BY1922" s="19">
        <v>1.3140000000000001</v>
      </c>
      <c r="BZ1922" s="19">
        <v>1.7350000000000001</v>
      </c>
      <c r="CA1922" s="19">
        <v>1.042</v>
      </c>
      <c r="CB1922" s="19">
        <v>1.859</v>
      </c>
      <c r="CC1922" s="19">
        <v>0.98399999999999999</v>
      </c>
      <c r="CD1922" s="19">
        <v>1.06</v>
      </c>
      <c r="CE1922" s="19"/>
      <c r="CF1922" s="19">
        <v>1.9359999999999999</v>
      </c>
      <c r="CG1922" s="19">
        <v>1.2729999999999999</v>
      </c>
      <c r="CH1922" s="19">
        <v>1.7390000000000001</v>
      </c>
      <c r="CI1922" s="19">
        <v>1.83</v>
      </c>
      <c r="CJ1922" s="19">
        <v>1.365</v>
      </c>
      <c r="CK1922" s="19">
        <v>0.96599999999999997</v>
      </c>
      <c r="CL1922" s="19">
        <v>1.4510000000000001</v>
      </c>
      <c r="CM1922" s="19">
        <v>0.98199999999999998</v>
      </c>
      <c r="CN1922" s="19">
        <v>1.431</v>
      </c>
      <c r="CO1922" s="19">
        <v>1.39</v>
      </c>
      <c r="CP1922" s="19">
        <v>1.147</v>
      </c>
      <c r="CQ1922" s="19">
        <v>1.0860000000000001</v>
      </c>
      <c r="CR1922" s="19">
        <v>1.534</v>
      </c>
      <c r="CS1922" s="19">
        <v>1.1220000000000001</v>
      </c>
      <c r="CT1922" s="19">
        <v>1.6559999999999999</v>
      </c>
      <c r="CU1922" s="19">
        <v>1.0409999999999999</v>
      </c>
      <c r="CV1922" s="19">
        <v>1.141</v>
      </c>
      <c r="CW1922" s="19">
        <v>1.1850000000000001</v>
      </c>
    </row>
    <row r="1923" spans="1:101" s="1" customFormat="1" ht="15" x14ac:dyDescent="0.2">
      <c r="A1923" s="19">
        <v>3232</v>
      </c>
      <c r="B1923" s="19">
        <v>644.4</v>
      </c>
      <c r="C1923" s="19">
        <v>1702.9</v>
      </c>
      <c r="D1923" s="19">
        <v>313.59269999999998</v>
      </c>
      <c r="E1923" s="19">
        <v>315.59930000000003</v>
      </c>
      <c r="F1923" s="19">
        <v>159.06880000000001</v>
      </c>
      <c r="G1923" s="20">
        <v>4333.2</v>
      </c>
      <c r="H1923" s="19">
        <v>2</v>
      </c>
      <c r="I1923" s="19">
        <v>2</v>
      </c>
      <c r="J1923" s="19" t="s">
        <v>109</v>
      </c>
      <c r="M1923" s="10"/>
      <c r="N1923" s="10"/>
      <c r="U1923" s="21">
        <v>1</v>
      </c>
      <c r="V1923" s="21">
        <v>10</v>
      </c>
      <c r="W1923" s="21">
        <v>118</v>
      </c>
      <c r="X1923" s="19">
        <v>0.05</v>
      </c>
      <c r="Y1923" s="19">
        <v>1.121</v>
      </c>
      <c r="Z1923" s="19">
        <v>1.087</v>
      </c>
      <c r="AA1923" s="19">
        <v>0.94299999999999995</v>
      </c>
      <c r="AB1923" s="22">
        <f t="shared" ref="AB1923:AB1967" si="482">AVERAGE(AT1923:BK1923)</f>
        <v>1.1955</v>
      </c>
      <c r="AC1923" s="22">
        <f t="shared" ref="AC1923:AC1967" si="483">AVERAGE(BM1923:CD1923)</f>
        <v>1.1137222222222223</v>
      </c>
      <c r="AD1923" s="22">
        <f t="shared" ref="AD1923:AD1967" si="484">AVERAGE(CF1923:CW1923)</f>
        <v>1.0831666666666666</v>
      </c>
      <c r="AE1923" s="22">
        <f t="shared" ref="AE1923:AE1967" si="485">AB1923/AC1923</f>
        <v>1.0734274455030677</v>
      </c>
      <c r="AF1923" s="22">
        <f t="shared" ref="AF1923:AF1967" si="486">AB1923/AD1923</f>
        <v>1.1037082628096631</v>
      </c>
      <c r="AG1923" s="22">
        <f t="shared" ref="AG1923:AG1967" si="487">LOG(AE1923,2)</f>
        <v>0.10222468067002392</v>
      </c>
      <c r="AH1923" s="22">
        <f t="shared" ref="AH1923:AH1967" si="488">LOG(AF1923,2)</f>
        <v>0.14235888278788408</v>
      </c>
      <c r="AI1923" s="22">
        <f t="shared" ref="AI1923:AI1967" si="489">LOG(AM1923,10)</f>
        <v>-0.24146419357101406</v>
      </c>
      <c r="AJ1923" s="22">
        <f t="shared" ref="AJ1923:AJ1967" si="490">LOG(AN1923,10)</f>
        <v>-0.59799088795344479</v>
      </c>
      <c r="AK1923" s="22">
        <f t="shared" si="481"/>
        <v>0</v>
      </c>
      <c r="AL1923" s="22" t="str">
        <f t="shared" ref="AL1923:AL1967" si="491">+IF(AB1923&lt;AC1923,"Increase","Lowering")</f>
        <v>Lowering</v>
      </c>
      <c r="AM1923" s="24">
        <f t="shared" ref="AM1923:AM1967" si="492">_xlfn.T.TEST(AT1923:BK1923,BM1923:CD1923,2,3)</f>
        <v>0.57350314841138861</v>
      </c>
      <c r="AN1923" s="24">
        <f t="shared" ref="AN1923:AN1967" si="493">_xlfn.T.TEST(AT1923:BK1923,CF1923:CW1923,2,3)</f>
        <v>0.25235337188486773</v>
      </c>
      <c r="AO1923" s="25">
        <v>0.54758099999999998</v>
      </c>
      <c r="AP1923" s="24">
        <f t="shared" ref="AP1923:AP1967" si="494">_xlfn.T.TEST(AT1923:BK1923,CF1923:CW1923,2,3)</f>
        <v>0.25235337188486773</v>
      </c>
      <c r="AQ1923" s="25">
        <v>0.74240499999999998</v>
      </c>
      <c r="AR1923" s="25">
        <v>0.83224600000000004</v>
      </c>
      <c r="AS1923" s="19">
        <v>3232</v>
      </c>
      <c r="AT1923" s="19">
        <v>1.246</v>
      </c>
      <c r="AU1923" s="19">
        <v>0.94699999999999995</v>
      </c>
      <c r="AV1923" s="19">
        <v>0.78800000000000003</v>
      </c>
      <c r="AW1923" s="19">
        <v>0.90400000000000003</v>
      </c>
      <c r="AX1923" s="19">
        <v>1.774</v>
      </c>
      <c r="AY1923" s="19">
        <v>0.94599999999999995</v>
      </c>
      <c r="AZ1923" s="19">
        <v>1.282</v>
      </c>
      <c r="BA1923" s="19">
        <v>1.6020000000000001</v>
      </c>
      <c r="BB1923" s="19">
        <v>0.95899999999999996</v>
      </c>
      <c r="BC1923" s="19">
        <v>0.89</v>
      </c>
      <c r="BD1923" s="19">
        <v>1.5169999999999999</v>
      </c>
      <c r="BE1923" s="19">
        <v>1.774</v>
      </c>
      <c r="BF1923" s="19">
        <v>1.002</v>
      </c>
      <c r="BG1923" s="19">
        <v>1.381</v>
      </c>
      <c r="BH1923" s="19">
        <v>1.369</v>
      </c>
      <c r="BI1923" s="19">
        <v>0.78</v>
      </c>
      <c r="BJ1923" s="19">
        <v>1.5529999999999999</v>
      </c>
      <c r="BK1923" s="19">
        <v>0.80500000000000005</v>
      </c>
      <c r="BL1923" s="19"/>
      <c r="BM1923" s="19">
        <v>0.88100000000000001</v>
      </c>
      <c r="BN1923" s="19">
        <v>1.2450000000000001</v>
      </c>
      <c r="BO1923" s="19">
        <v>0.877</v>
      </c>
      <c r="BP1923" s="19">
        <v>1.0840000000000001</v>
      </c>
      <c r="BQ1923" s="19">
        <v>0.65200000000000002</v>
      </c>
      <c r="BR1923" s="19">
        <v>0.41799999999999998</v>
      </c>
      <c r="BS1923" s="19">
        <v>0.96399999999999997</v>
      </c>
      <c r="BT1923" s="19">
        <v>0.997</v>
      </c>
      <c r="BU1923" s="19">
        <v>0.86099999999999999</v>
      </c>
      <c r="BV1923" s="19">
        <v>1.1080000000000001</v>
      </c>
      <c r="BW1923" s="19">
        <v>1.22</v>
      </c>
      <c r="BX1923" s="19">
        <v>0.84299999999999997</v>
      </c>
      <c r="BY1923" s="19">
        <v>1.5840000000000001</v>
      </c>
      <c r="BZ1923" s="19">
        <v>1.0389999999999999</v>
      </c>
      <c r="CA1923" s="19">
        <v>1.4139999999999999</v>
      </c>
      <c r="CB1923" s="19">
        <v>2.8290000000000002</v>
      </c>
      <c r="CC1923" s="19">
        <v>0.97799999999999998</v>
      </c>
      <c r="CD1923" s="19">
        <v>1.0529999999999999</v>
      </c>
      <c r="CE1923" s="19"/>
      <c r="CF1923" s="19">
        <v>1.0389999999999999</v>
      </c>
      <c r="CG1923" s="19">
        <v>1.2330000000000001</v>
      </c>
      <c r="CH1923" s="19">
        <v>1.0449999999999999</v>
      </c>
      <c r="CI1923" s="19">
        <v>1.202</v>
      </c>
      <c r="CJ1923" s="19">
        <v>1.405</v>
      </c>
      <c r="CK1923" s="19">
        <v>0.71899999999999997</v>
      </c>
      <c r="CL1923" s="19">
        <v>0.92200000000000004</v>
      </c>
      <c r="CM1923" s="19">
        <v>0.93400000000000005</v>
      </c>
      <c r="CN1923" s="19">
        <v>1.0780000000000001</v>
      </c>
      <c r="CO1923" s="19">
        <v>1.2490000000000001</v>
      </c>
      <c r="CP1923" s="19">
        <v>1.091</v>
      </c>
      <c r="CQ1923" s="19">
        <v>1.5149999999999999</v>
      </c>
      <c r="CR1923" s="19">
        <v>1.091</v>
      </c>
      <c r="CS1923" s="19">
        <v>1.1259999999999999</v>
      </c>
      <c r="CT1923" s="19">
        <v>0.96899999999999997</v>
      </c>
      <c r="CU1923" s="19">
        <v>1.3240000000000001</v>
      </c>
      <c r="CV1923" s="19">
        <v>0.73299999999999998</v>
      </c>
      <c r="CW1923" s="19">
        <v>0.82199999999999995</v>
      </c>
    </row>
    <row r="1924" spans="1:101" s="1" customFormat="1" ht="15" x14ac:dyDescent="0.2">
      <c r="A1924" s="19">
        <v>3234</v>
      </c>
      <c r="B1924" s="19">
        <v>644.9</v>
      </c>
      <c r="C1924" s="19">
        <v>1704</v>
      </c>
      <c r="D1924" s="19">
        <v>288.07580000000002</v>
      </c>
      <c r="E1924" s="19">
        <v>290.08100000000002</v>
      </c>
      <c r="F1924" s="19">
        <v>54.017499999999998</v>
      </c>
      <c r="G1924" s="20">
        <v>13006</v>
      </c>
      <c r="H1924" s="19">
        <v>1</v>
      </c>
      <c r="I1924" s="19">
        <v>1</v>
      </c>
      <c r="J1924" s="19" t="s">
        <v>112</v>
      </c>
      <c r="M1924" s="10"/>
      <c r="N1924" s="10"/>
      <c r="X1924" s="19">
        <v>0.05</v>
      </c>
      <c r="Y1924" s="19">
        <v>0.63800000000000001</v>
      </c>
      <c r="Z1924" s="19">
        <v>0.65400000000000003</v>
      </c>
      <c r="AA1924" s="19">
        <v>0.72599999999999998</v>
      </c>
      <c r="AB1924" s="22">
        <f t="shared" si="482"/>
        <v>0.93411111111111111</v>
      </c>
      <c r="AC1924" s="22">
        <f t="shared" si="483"/>
        <v>1.104222222222222</v>
      </c>
      <c r="AD1924" s="22">
        <f t="shared" si="484"/>
        <v>0.93035000000000012</v>
      </c>
      <c r="AE1924" s="22">
        <f t="shared" si="485"/>
        <v>0.84594485812034637</v>
      </c>
      <c r="AF1924" s="22">
        <f t="shared" si="486"/>
        <v>1.0040426840555823</v>
      </c>
      <c r="AG1924" s="22">
        <f t="shared" si="487"/>
        <v>-0.24136446878687132</v>
      </c>
      <c r="AH1924" s="22">
        <f t="shared" si="488"/>
        <v>5.8206027212975324E-3</v>
      </c>
      <c r="AI1924" s="22">
        <f t="shared" si="489"/>
        <v>-1.2578476695685359</v>
      </c>
      <c r="AJ1924" s="22">
        <f t="shared" si="490"/>
        <v>-2.4631109965370757E-2</v>
      </c>
      <c r="AK1924" s="22">
        <f t="shared" si="481"/>
        <v>0</v>
      </c>
      <c r="AL1924" s="22" t="str">
        <f t="shared" si="491"/>
        <v>Increase</v>
      </c>
      <c r="AM1924" s="24">
        <f t="shared" si="492"/>
        <v>5.5227111649434515E-2</v>
      </c>
      <c r="AN1924" s="24">
        <f t="shared" si="493"/>
        <v>0.94486310290776387</v>
      </c>
      <c r="AO1924" s="25">
        <v>0.97149700000000005</v>
      </c>
      <c r="AP1924" s="24">
        <f t="shared" si="494"/>
        <v>0.94486310290776387</v>
      </c>
      <c r="AQ1924" s="25">
        <v>0.26225199999999999</v>
      </c>
      <c r="AR1924" s="25">
        <v>0.351024</v>
      </c>
      <c r="AS1924" s="19">
        <v>3234</v>
      </c>
      <c r="AT1924" s="19">
        <v>0.93799999999999994</v>
      </c>
      <c r="AU1924" s="19">
        <v>0.94099999999999995</v>
      </c>
      <c r="AV1924" s="19">
        <v>0.94899999999999995</v>
      </c>
      <c r="AW1924" s="19">
        <v>1.0229999999999999</v>
      </c>
      <c r="AX1924" s="19">
        <v>1.3140000000000001</v>
      </c>
      <c r="AY1924" s="19">
        <v>1.1000000000000001</v>
      </c>
      <c r="AZ1924" s="19">
        <v>1.0880000000000001</v>
      </c>
      <c r="BA1924" s="19">
        <v>0.997</v>
      </c>
      <c r="BB1924" s="19">
        <v>0.68100000000000005</v>
      </c>
      <c r="BC1924" s="19">
        <v>0.65800000000000003</v>
      </c>
      <c r="BD1924" s="19">
        <v>0.89400000000000002</v>
      </c>
      <c r="BE1924" s="19">
        <v>0.94</v>
      </c>
      <c r="BF1924" s="19">
        <v>1.1100000000000001</v>
      </c>
      <c r="BG1924" s="19">
        <v>1.0269999999999999</v>
      </c>
      <c r="BH1924" s="19">
        <v>0.92900000000000005</v>
      </c>
      <c r="BI1924" s="19">
        <v>0.92500000000000004</v>
      </c>
      <c r="BJ1924" s="19">
        <v>0.749</v>
      </c>
      <c r="BK1924" s="19">
        <v>0.55100000000000005</v>
      </c>
      <c r="BL1924" s="19"/>
      <c r="BM1924" s="19">
        <v>1.238</v>
      </c>
      <c r="BN1924" s="19">
        <v>1.18</v>
      </c>
      <c r="BO1924" s="19">
        <v>1.218</v>
      </c>
      <c r="BP1924" s="19">
        <v>1.3029999999999999</v>
      </c>
      <c r="BQ1924" s="19">
        <v>1.4330000000000001</v>
      </c>
      <c r="BR1924" s="19">
        <v>1.64</v>
      </c>
      <c r="BS1924" s="19">
        <v>1.133</v>
      </c>
      <c r="BT1924" s="19">
        <v>0.83399999999999996</v>
      </c>
      <c r="BU1924" s="19">
        <v>0.77</v>
      </c>
      <c r="BV1924" s="19">
        <v>0.82099999999999995</v>
      </c>
      <c r="BW1924" s="19">
        <v>0.96299999999999997</v>
      </c>
      <c r="BX1924" s="19">
        <v>1.748</v>
      </c>
      <c r="BY1924" s="19">
        <v>1.0509999999999999</v>
      </c>
      <c r="BZ1924" s="19">
        <v>1.3360000000000001</v>
      </c>
      <c r="CA1924" s="19">
        <v>0.90600000000000003</v>
      </c>
      <c r="CB1924" s="19">
        <v>0.80300000000000005</v>
      </c>
      <c r="CC1924" s="19">
        <v>0.871</v>
      </c>
      <c r="CD1924" s="19">
        <v>0.628</v>
      </c>
      <c r="CE1924" s="19"/>
      <c r="CF1924" s="19">
        <v>0.90700000000000003</v>
      </c>
      <c r="CG1924" s="19">
        <v>1.042</v>
      </c>
      <c r="CH1924" s="19">
        <v>0.94499999999999995</v>
      </c>
      <c r="CI1924" s="19">
        <v>1.08</v>
      </c>
      <c r="CJ1924" s="19">
        <v>1.006</v>
      </c>
      <c r="CK1924" s="19">
        <v>1.1279999999999999</v>
      </c>
      <c r="CL1924" s="19">
        <v>0.96799999999999997</v>
      </c>
      <c r="CM1924" s="19">
        <v>0.66400000000000003</v>
      </c>
      <c r="CN1924" s="19">
        <v>0.61</v>
      </c>
      <c r="CO1924" s="19">
        <v>0.98899999999999999</v>
      </c>
      <c r="CP1924" s="19">
        <v>1.054</v>
      </c>
      <c r="CQ1924" s="19">
        <v>0.9173</v>
      </c>
      <c r="CR1924" s="19">
        <v>0.93799999999999994</v>
      </c>
      <c r="CS1924" s="19">
        <v>0.90500000000000003</v>
      </c>
      <c r="CT1924" s="19">
        <v>0.73499999999999999</v>
      </c>
      <c r="CU1924" s="19">
        <v>0.96499999999999997</v>
      </c>
      <c r="CV1924" s="19">
        <v>0.89400000000000002</v>
      </c>
      <c r="CW1924" s="19">
        <v>0.999</v>
      </c>
    </row>
    <row r="1925" spans="1:101" s="1" customFormat="1" ht="15" x14ac:dyDescent="0.2">
      <c r="A1925" s="19">
        <v>3236</v>
      </c>
      <c r="B1925" s="19">
        <v>645.4</v>
      </c>
      <c r="C1925" s="19">
        <v>1706</v>
      </c>
      <c r="D1925" s="19">
        <v>306.06270000000001</v>
      </c>
      <c r="E1925" s="19">
        <v>308.06849999999997</v>
      </c>
      <c r="F1925" s="19">
        <v>144.0087</v>
      </c>
      <c r="G1925" s="20">
        <v>4677</v>
      </c>
      <c r="H1925" s="19">
        <v>2</v>
      </c>
      <c r="I1925" s="19">
        <v>2</v>
      </c>
      <c r="J1925" s="19" t="s">
        <v>103</v>
      </c>
      <c r="M1925" s="10"/>
      <c r="N1925" s="10"/>
      <c r="U1925" s="21">
        <v>0</v>
      </c>
      <c r="V1925" s="21">
        <v>2</v>
      </c>
      <c r="W1925" s="21">
        <v>56</v>
      </c>
      <c r="X1925" s="19">
        <v>0</v>
      </c>
      <c r="Y1925" s="19">
        <v>1.0820000000000001</v>
      </c>
      <c r="Z1925" s="19">
        <v>1.087</v>
      </c>
      <c r="AA1925" s="19">
        <v>1.1379999999999999</v>
      </c>
      <c r="AB1925" s="22">
        <f t="shared" si="482"/>
        <v>1.1046666666666667</v>
      </c>
      <c r="AC1925" s="22">
        <f t="shared" si="483"/>
        <v>1.0560555555555555</v>
      </c>
      <c r="AD1925" s="22">
        <f t="shared" si="484"/>
        <v>0.99344444444444435</v>
      </c>
      <c r="AE1925" s="22">
        <f t="shared" si="485"/>
        <v>1.0460308275027619</v>
      </c>
      <c r="AF1925" s="22">
        <f t="shared" si="486"/>
        <v>1.1119561570294152</v>
      </c>
      <c r="AG1925" s="22">
        <f t="shared" si="487"/>
        <v>6.4925369777967076E-2</v>
      </c>
      <c r="AH1925" s="22">
        <f t="shared" si="488"/>
        <v>0.15309990561250267</v>
      </c>
      <c r="AI1925" s="22">
        <f t="shared" si="489"/>
        <v>-0.50146100353184075</v>
      </c>
      <c r="AJ1925" s="22">
        <f t="shared" si="490"/>
        <v>-1.7413859856355181</v>
      </c>
      <c r="AK1925" s="22">
        <f t="shared" si="481"/>
        <v>0</v>
      </c>
      <c r="AL1925" s="22" t="str">
        <f t="shared" si="491"/>
        <v>Lowering</v>
      </c>
      <c r="AM1925" s="24">
        <f t="shared" si="492"/>
        <v>0.31516573632802403</v>
      </c>
      <c r="AN1925" s="24">
        <f t="shared" si="493"/>
        <v>1.8139028132399437E-2</v>
      </c>
      <c r="AO1925" s="25">
        <v>0.60905900000000002</v>
      </c>
      <c r="AP1925" s="24">
        <f t="shared" si="494"/>
        <v>1.8139028132399437E-2</v>
      </c>
      <c r="AQ1925" s="25">
        <v>1.2013400000000001</v>
      </c>
      <c r="AR1925" s="25">
        <v>1.09978</v>
      </c>
      <c r="AS1925" s="19">
        <v>3236</v>
      </c>
      <c r="AT1925" s="19">
        <v>0.97299999999999998</v>
      </c>
      <c r="AU1925" s="19">
        <v>0.98599999999999999</v>
      </c>
      <c r="AV1925" s="19">
        <v>0.97799999999999998</v>
      </c>
      <c r="AW1925" s="19">
        <v>0.99399999999999999</v>
      </c>
      <c r="AX1925" s="19">
        <v>0.94099999999999995</v>
      </c>
      <c r="AY1925" s="19">
        <v>1.095</v>
      </c>
      <c r="AZ1925" s="19">
        <v>0.90400000000000003</v>
      </c>
      <c r="BA1925" s="19">
        <v>1.18</v>
      </c>
      <c r="BB1925" s="19">
        <v>1.0589999999999999</v>
      </c>
      <c r="BC1925" s="19">
        <v>1.2390000000000001</v>
      </c>
      <c r="BD1925" s="19">
        <v>1.3380000000000001</v>
      </c>
      <c r="BE1925" s="19">
        <v>1.323</v>
      </c>
      <c r="BF1925" s="19">
        <v>1.34</v>
      </c>
      <c r="BG1925" s="19">
        <v>1.052</v>
      </c>
      <c r="BH1925" s="19">
        <v>1.006</v>
      </c>
      <c r="BI1925" s="19">
        <v>1.296</v>
      </c>
      <c r="BJ1925" s="19">
        <v>1.1559999999999999</v>
      </c>
      <c r="BK1925" s="19">
        <v>1.024</v>
      </c>
      <c r="BL1925" s="19"/>
      <c r="BM1925" s="19">
        <v>0.89200000000000002</v>
      </c>
      <c r="BN1925" s="19">
        <v>1.0329999999999999</v>
      </c>
      <c r="BO1925" s="19">
        <v>1.1459999999999999</v>
      </c>
      <c r="BP1925" s="19">
        <v>1.042</v>
      </c>
      <c r="BQ1925" s="19">
        <v>0.81</v>
      </c>
      <c r="BR1925" s="19">
        <v>0.75600000000000001</v>
      </c>
      <c r="BS1925" s="19">
        <v>1.103</v>
      </c>
      <c r="BT1925" s="19">
        <v>1.069</v>
      </c>
      <c r="BU1925" s="19">
        <v>1.1519999999999999</v>
      </c>
      <c r="BV1925" s="19">
        <v>1.0569999999999999</v>
      </c>
      <c r="BW1925" s="19">
        <v>1.2290000000000001</v>
      </c>
      <c r="BX1925" s="19">
        <v>1.022</v>
      </c>
      <c r="BY1925" s="19">
        <v>1.212</v>
      </c>
      <c r="BZ1925" s="19">
        <v>0.98199999999999998</v>
      </c>
      <c r="CA1925" s="19">
        <v>1.0760000000000001</v>
      </c>
      <c r="CB1925" s="19">
        <v>1.304</v>
      </c>
      <c r="CC1925" s="19">
        <v>1.119</v>
      </c>
      <c r="CD1925" s="19">
        <v>1.0049999999999999</v>
      </c>
      <c r="CE1925" s="19"/>
      <c r="CF1925" s="19">
        <v>0.89500000000000002</v>
      </c>
      <c r="CG1925" s="19">
        <v>1.01</v>
      </c>
      <c r="CH1925" s="19">
        <v>1.0649999999999999</v>
      </c>
      <c r="CI1925" s="19">
        <v>0.89200000000000002</v>
      </c>
      <c r="CJ1925" s="19">
        <v>0.82799999999999996</v>
      </c>
      <c r="CK1925" s="19">
        <v>0.81699999999999995</v>
      </c>
      <c r="CL1925" s="19">
        <v>0.874</v>
      </c>
      <c r="CM1925" s="19">
        <v>1.165</v>
      </c>
      <c r="CN1925" s="19">
        <v>1.107</v>
      </c>
      <c r="CO1925" s="19">
        <v>0.97199999999999998</v>
      </c>
      <c r="CP1925" s="19">
        <v>0.91400000000000003</v>
      </c>
      <c r="CQ1925" s="19">
        <v>1.069</v>
      </c>
      <c r="CR1925" s="19">
        <v>1.198</v>
      </c>
      <c r="CS1925" s="19">
        <v>1.0009999999999999</v>
      </c>
      <c r="CT1925" s="19">
        <v>1.1919999999999999</v>
      </c>
      <c r="CU1925" s="19">
        <v>0.96899999999999997</v>
      </c>
      <c r="CV1925" s="19">
        <v>1.01</v>
      </c>
      <c r="CW1925" s="19">
        <v>0.90400000000000003</v>
      </c>
    </row>
    <row r="1926" spans="1:101" s="1" customFormat="1" ht="15" x14ac:dyDescent="0.2">
      <c r="A1926" s="19">
        <v>3239</v>
      </c>
      <c r="B1926" s="19">
        <v>649.5</v>
      </c>
      <c r="C1926" s="19">
        <v>1713</v>
      </c>
      <c r="D1926" s="19">
        <v>319.06490000000002</v>
      </c>
      <c r="E1926" s="19">
        <v>321.07159999999999</v>
      </c>
      <c r="F1926" s="19">
        <v>170.01320000000001</v>
      </c>
      <c r="G1926" s="20">
        <v>12555113.85</v>
      </c>
      <c r="H1926" s="19">
        <v>2</v>
      </c>
      <c r="I1926" s="19">
        <v>2</v>
      </c>
      <c r="J1926" s="19" t="s">
        <v>103</v>
      </c>
      <c r="M1926" s="10"/>
      <c r="N1926" s="10"/>
      <c r="U1926" s="21">
        <v>0</v>
      </c>
      <c r="V1926" s="21">
        <v>2</v>
      </c>
      <c r="W1926" s="21">
        <v>35</v>
      </c>
      <c r="X1926" s="19">
        <v>0</v>
      </c>
      <c r="Y1926" s="19">
        <v>1.109</v>
      </c>
      <c r="Z1926" s="19">
        <v>1.0960000000000001</v>
      </c>
      <c r="AA1926" s="19">
        <v>1.1060000000000001</v>
      </c>
      <c r="AB1926" s="22">
        <f t="shared" si="482"/>
        <v>1.0046666666666668</v>
      </c>
      <c r="AC1926" s="22">
        <f t="shared" si="483"/>
        <v>1.0451111111111109</v>
      </c>
      <c r="AD1926" s="22">
        <f t="shared" si="484"/>
        <v>0.92205555555555563</v>
      </c>
      <c r="AE1926" s="22">
        <f t="shared" si="485"/>
        <v>0.96130129704444012</v>
      </c>
      <c r="AF1926" s="22">
        <f t="shared" si="486"/>
        <v>1.0895945050310298</v>
      </c>
      <c r="AG1926" s="22">
        <f t="shared" si="487"/>
        <v>-5.6939414539000879E-2</v>
      </c>
      <c r="AH1926" s="22">
        <f t="shared" si="488"/>
        <v>0.12379133277936834</v>
      </c>
      <c r="AI1926" s="22">
        <f t="shared" si="489"/>
        <v>-0.32332423500604474</v>
      </c>
      <c r="AJ1926" s="22">
        <f t="shared" si="490"/>
        <v>-1.6015920363980305</v>
      </c>
      <c r="AK1926" s="22">
        <f t="shared" si="481"/>
        <v>0</v>
      </c>
      <c r="AL1926" s="22" t="str">
        <f t="shared" si="491"/>
        <v>Increase</v>
      </c>
      <c r="AM1926" s="24">
        <f t="shared" si="492"/>
        <v>0.47498048322992781</v>
      </c>
      <c r="AN1926" s="24">
        <f t="shared" si="493"/>
        <v>2.5026952169101255E-2</v>
      </c>
      <c r="AO1926" s="25">
        <v>0.75944999999999996</v>
      </c>
      <c r="AP1926" s="24">
        <f t="shared" si="494"/>
        <v>2.5026952169101255E-2</v>
      </c>
      <c r="AQ1926" s="25">
        <v>1.20383</v>
      </c>
      <c r="AR1926" s="25">
        <v>1.1016300000000001</v>
      </c>
      <c r="AS1926" s="19">
        <v>3239</v>
      </c>
      <c r="AT1926" s="19">
        <v>0.84299999999999997</v>
      </c>
      <c r="AU1926" s="19">
        <v>0.93100000000000005</v>
      </c>
      <c r="AV1926" s="19">
        <v>0.99199999999999999</v>
      </c>
      <c r="AW1926" s="19">
        <v>1.149</v>
      </c>
      <c r="AX1926" s="19">
        <v>1.3140000000000001</v>
      </c>
      <c r="AY1926" s="19">
        <v>0.84299999999999997</v>
      </c>
      <c r="AZ1926" s="19">
        <v>0.98899999999999999</v>
      </c>
      <c r="BA1926" s="19">
        <v>0.95699999999999996</v>
      </c>
      <c r="BB1926" s="19">
        <v>0.95699999999999996</v>
      </c>
      <c r="BC1926" s="19">
        <v>1.1020000000000001</v>
      </c>
      <c r="BD1926" s="19">
        <v>1.157</v>
      </c>
      <c r="BE1926" s="19">
        <v>1.121</v>
      </c>
      <c r="BF1926" s="19">
        <v>0.92400000000000004</v>
      </c>
      <c r="BG1926" s="19">
        <v>0.98299999999999998</v>
      </c>
      <c r="BH1926" s="19">
        <v>0.77200000000000002</v>
      </c>
      <c r="BI1926" s="19">
        <v>1.038</v>
      </c>
      <c r="BJ1926" s="19">
        <v>0.92100000000000004</v>
      </c>
      <c r="BK1926" s="19">
        <v>1.091</v>
      </c>
      <c r="BL1926" s="19"/>
      <c r="BM1926" s="19">
        <v>0.91100000000000003</v>
      </c>
      <c r="BN1926" s="19">
        <v>1.0149999999999999</v>
      </c>
      <c r="BO1926" s="19">
        <v>1.1930000000000001</v>
      </c>
      <c r="BP1926" s="19">
        <v>1.22</v>
      </c>
      <c r="BQ1926" s="19">
        <v>0.877</v>
      </c>
      <c r="BR1926" s="19">
        <v>0.73799999999999999</v>
      </c>
      <c r="BS1926" s="19">
        <v>1.0449999999999999</v>
      </c>
      <c r="BT1926" s="19">
        <v>1.103</v>
      </c>
      <c r="BU1926" s="19">
        <v>0.879</v>
      </c>
      <c r="BV1926" s="19">
        <v>1.1200000000000001</v>
      </c>
      <c r="BW1926" s="19">
        <v>0.88800000000000001</v>
      </c>
      <c r="BX1926" s="19">
        <v>0.81399999999999995</v>
      </c>
      <c r="BY1926" s="19">
        <v>1.335</v>
      </c>
      <c r="BZ1926" s="19">
        <v>0.95199999999999996</v>
      </c>
      <c r="CA1926" s="19">
        <v>0.86899999999999999</v>
      </c>
      <c r="CB1926" s="19">
        <v>1.417</v>
      </c>
      <c r="CC1926" s="19">
        <v>1.109</v>
      </c>
      <c r="CD1926" s="19">
        <v>1.327</v>
      </c>
      <c r="CE1926" s="19"/>
      <c r="CF1926" s="19">
        <v>0.874</v>
      </c>
      <c r="CG1926" s="19">
        <v>0.90500000000000003</v>
      </c>
      <c r="CH1926" s="19">
        <v>0.86699999999999999</v>
      </c>
      <c r="CI1926" s="19">
        <v>0.86099999999999999</v>
      </c>
      <c r="CJ1926" s="19">
        <v>0.80600000000000005</v>
      </c>
      <c r="CK1926" s="19">
        <v>0.91600000000000004</v>
      </c>
      <c r="CL1926" s="19">
        <v>0.91100000000000003</v>
      </c>
      <c r="CM1926" s="19">
        <v>0.91700000000000004</v>
      </c>
      <c r="CN1926" s="19">
        <v>0.89100000000000001</v>
      </c>
      <c r="CO1926" s="19">
        <v>0.96699999999999997</v>
      </c>
      <c r="CP1926" s="19">
        <v>0.999</v>
      </c>
      <c r="CQ1926" s="19">
        <v>0.98699999999999999</v>
      </c>
      <c r="CR1926" s="19">
        <v>0.96</v>
      </c>
      <c r="CS1926" s="19">
        <v>0.90600000000000003</v>
      </c>
      <c r="CT1926" s="19">
        <v>0.91500000000000004</v>
      </c>
      <c r="CU1926" s="19">
        <v>1.0629999999999999</v>
      </c>
      <c r="CV1926" s="19">
        <v>0.97699999999999998</v>
      </c>
      <c r="CW1926" s="19">
        <v>0.875</v>
      </c>
    </row>
    <row r="1927" spans="1:101" s="1" customFormat="1" ht="15" x14ac:dyDescent="0.2">
      <c r="A1927" s="19">
        <v>3240</v>
      </c>
      <c r="B1927" s="19">
        <v>649.5</v>
      </c>
      <c r="C1927" s="19">
        <v>1713</v>
      </c>
      <c r="D1927" s="19">
        <v>320.06400000000002</v>
      </c>
      <c r="E1927" s="19">
        <v>322.07069999999999</v>
      </c>
      <c r="F1927" s="19">
        <v>172.01140000000001</v>
      </c>
      <c r="G1927" s="20">
        <v>5280616.7719999999</v>
      </c>
      <c r="H1927" s="19">
        <v>2</v>
      </c>
      <c r="I1927" s="19">
        <v>2</v>
      </c>
      <c r="J1927" s="19" t="s">
        <v>103</v>
      </c>
      <c r="M1927" s="10"/>
      <c r="N1927" s="10"/>
      <c r="U1927" s="21">
        <v>0</v>
      </c>
      <c r="V1927" s="21">
        <v>1</v>
      </c>
      <c r="W1927" s="21">
        <v>67</v>
      </c>
      <c r="X1927" s="19">
        <v>0</v>
      </c>
      <c r="Y1927" s="19">
        <v>1.145</v>
      </c>
      <c r="Z1927" s="19">
        <v>1.1140000000000001</v>
      </c>
      <c r="AA1927" s="19">
        <v>1.1719999999999999</v>
      </c>
      <c r="AB1927" s="22">
        <f t="shared" si="482"/>
        <v>1.0505555555555555</v>
      </c>
      <c r="AC1927" s="22">
        <f t="shared" si="483"/>
        <v>1.0931666666666668</v>
      </c>
      <c r="AD1927" s="22">
        <f t="shared" si="484"/>
        <v>0.96461111111111131</v>
      </c>
      <c r="AE1927" s="22">
        <f t="shared" si="485"/>
        <v>0.96102048076434388</v>
      </c>
      <c r="AF1927" s="22">
        <f t="shared" si="486"/>
        <v>1.0890975061913262</v>
      </c>
      <c r="AG1927" s="22">
        <f t="shared" si="487"/>
        <v>-5.7360917600823721E-2</v>
      </c>
      <c r="AH1927" s="22">
        <f t="shared" si="488"/>
        <v>0.12313312338573947</v>
      </c>
      <c r="AI1927" s="22">
        <f t="shared" si="489"/>
        <v>-0.31721925942723583</v>
      </c>
      <c r="AJ1927" s="22">
        <f t="shared" si="490"/>
        <v>-1.534154590435022</v>
      </c>
      <c r="AK1927" s="22">
        <f t="shared" si="481"/>
        <v>0</v>
      </c>
      <c r="AL1927" s="22" t="str">
        <f t="shared" si="491"/>
        <v>Increase</v>
      </c>
      <c r="AM1927" s="24">
        <f t="shared" si="492"/>
        <v>0.48170454118948358</v>
      </c>
      <c r="AN1927" s="24">
        <f t="shared" si="493"/>
        <v>2.9231116887212524E-2</v>
      </c>
      <c r="AO1927" s="25">
        <v>0.75378500000000004</v>
      </c>
      <c r="AP1927" s="24">
        <f t="shared" si="494"/>
        <v>2.9231116887212524E-2</v>
      </c>
      <c r="AQ1927" s="25">
        <v>1.1733</v>
      </c>
      <c r="AR1927" s="25">
        <v>1.0798399999999999</v>
      </c>
      <c r="AS1927" s="19">
        <v>3240</v>
      </c>
      <c r="AT1927" s="19">
        <v>0.86699999999999999</v>
      </c>
      <c r="AU1927" s="19">
        <v>0.99399999999999999</v>
      </c>
      <c r="AV1927" s="19">
        <v>1.0509999999999999</v>
      </c>
      <c r="AW1927" s="19">
        <v>1.2150000000000001</v>
      </c>
      <c r="AX1927" s="19">
        <v>1.363</v>
      </c>
      <c r="AY1927" s="19">
        <v>0.88300000000000001</v>
      </c>
      <c r="AZ1927" s="19">
        <v>1.014</v>
      </c>
      <c r="BA1927" s="19">
        <v>0.996</v>
      </c>
      <c r="BB1927" s="19">
        <v>0.996</v>
      </c>
      <c r="BC1927" s="19">
        <v>1.1659999999999999</v>
      </c>
      <c r="BD1927" s="19">
        <v>1.218</v>
      </c>
      <c r="BE1927" s="19">
        <v>1.169</v>
      </c>
      <c r="BF1927" s="19">
        <v>0.94199999999999995</v>
      </c>
      <c r="BG1927" s="19">
        <v>1.042</v>
      </c>
      <c r="BH1927" s="19">
        <v>0.80400000000000005</v>
      </c>
      <c r="BI1927" s="19">
        <v>1.101</v>
      </c>
      <c r="BJ1927" s="19">
        <v>0.96199999999999997</v>
      </c>
      <c r="BK1927" s="19">
        <v>1.127</v>
      </c>
      <c r="BL1927" s="19"/>
      <c r="BM1927" s="19">
        <v>0.94899999999999995</v>
      </c>
      <c r="BN1927" s="19">
        <v>1.083</v>
      </c>
      <c r="BO1927" s="19">
        <v>1.28</v>
      </c>
      <c r="BP1927" s="19">
        <v>1.286</v>
      </c>
      <c r="BQ1927" s="19">
        <v>0.91300000000000003</v>
      </c>
      <c r="BR1927" s="19">
        <v>0.76500000000000001</v>
      </c>
      <c r="BS1927" s="19">
        <v>1.0720000000000001</v>
      </c>
      <c r="BT1927" s="19">
        <v>1.1399999999999999</v>
      </c>
      <c r="BU1927" s="19">
        <v>0.90200000000000002</v>
      </c>
      <c r="BV1927" s="19">
        <v>1.171</v>
      </c>
      <c r="BW1927" s="19">
        <v>0.92800000000000005</v>
      </c>
      <c r="BX1927" s="19">
        <v>0.84499999999999997</v>
      </c>
      <c r="BY1927" s="19">
        <v>1.444</v>
      </c>
      <c r="BZ1927" s="19">
        <v>1.004</v>
      </c>
      <c r="CA1927" s="19">
        <v>0.90100000000000002</v>
      </c>
      <c r="CB1927" s="19">
        <v>1.4610000000000001</v>
      </c>
      <c r="CC1927" s="19">
        <v>1.1599999999999999</v>
      </c>
      <c r="CD1927" s="19">
        <v>1.373</v>
      </c>
      <c r="CE1927" s="19"/>
      <c r="CF1927" s="19">
        <v>0.89800000000000002</v>
      </c>
      <c r="CG1927" s="19">
        <v>0.94399999999999995</v>
      </c>
      <c r="CH1927" s="19">
        <v>0.91100000000000003</v>
      </c>
      <c r="CI1927" s="19">
        <v>0.89500000000000002</v>
      </c>
      <c r="CJ1927" s="19">
        <v>0.83199999999999996</v>
      </c>
      <c r="CK1927" s="19">
        <v>0.95799999999999996</v>
      </c>
      <c r="CL1927" s="19">
        <v>0.92800000000000005</v>
      </c>
      <c r="CM1927" s="19">
        <v>0.98499999999999999</v>
      </c>
      <c r="CN1927" s="19">
        <v>0.93700000000000006</v>
      </c>
      <c r="CO1927" s="19">
        <v>1.01</v>
      </c>
      <c r="CP1927" s="19">
        <v>1.04</v>
      </c>
      <c r="CQ1927" s="19">
        <v>1.0429999999999999</v>
      </c>
      <c r="CR1927" s="19">
        <v>1.0149999999999999</v>
      </c>
      <c r="CS1927" s="19">
        <v>0.93100000000000005</v>
      </c>
      <c r="CT1927" s="19">
        <v>0.95899999999999996</v>
      </c>
      <c r="CU1927" s="19">
        <v>1.119</v>
      </c>
      <c r="CV1927" s="19">
        <v>1.0329999999999999</v>
      </c>
      <c r="CW1927" s="19">
        <v>0.92500000000000004</v>
      </c>
    </row>
    <row r="1928" spans="1:101" s="1" customFormat="1" ht="15" x14ac:dyDescent="0.2">
      <c r="A1928" s="19">
        <v>3242</v>
      </c>
      <c r="B1928" s="19">
        <v>649.5</v>
      </c>
      <c r="C1928" s="19">
        <v>1713</v>
      </c>
      <c r="D1928" s="19">
        <v>403.06580000000002</v>
      </c>
      <c r="E1928" s="19">
        <v>405.07100000000003</v>
      </c>
      <c r="F1928" s="19">
        <v>169.00749999999999</v>
      </c>
      <c r="G1928" s="20">
        <v>812984.83640000003</v>
      </c>
      <c r="H1928" s="19">
        <v>1</v>
      </c>
      <c r="I1928" s="19">
        <v>1</v>
      </c>
      <c r="J1928" s="19" t="s">
        <v>117</v>
      </c>
      <c r="M1928" s="10"/>
      <c r="N1928" s="10"/>
      <c r="U1928" s="21">
        <v>0</v>
      </c>
      <c r="V1928" s="21">
        <v>0</v>
      </c>
      <c r="W1928" s="21">
        <v>16</v>
      </c>
      <c r="X1928" s="19">
        <v>0</v>
      </c>
      <c r="Y1928" s="19">
        <v>1.026</v>
      </c>
      <c r="Z1928" s="19">
        <v>1.02</v>
      </c>
      <c r="AA1928" s="19">
        <v>1.0449999999999999</v>
      </c>
      <c r="AB1928" s="22">
        <f t="shared" si="482"/>
        <v>0.91905555555555574</v>
      </c>
      <c r="AC1928" s="22">
        <f t="shared" si="483"/>
        <v>0.95166666666666677</v>
      </c>
      <c r="AD1928" s="22">
        <f t="shared" si="484"/>
        <v>0.86133333333333328</v>
      </c>
      <c r="AE1928" s="22">
        <f t="shared" si="485"/>
        <v>0.96573263280793942</v>
      </c>
      <c r="AF1928" s="22">
        <f t="shared" si="486"/>
        <v>1.0670149638802893</v>
      </c>
      <c r="AG1928" s="22">
        <f t="shared" si="487"/>
        <v>-5.0304266812398822E-2</v>
      </c>
      <c r="AH1928" s="22">
        <f t="shared" si="488"/>
        <v>9.3580408743881627E-2</v>
      </c>
      <c r="AI1928" s="22">
        <f t="shared" si="489"/>
        <v>-0.31052604061595157</v>
      </c>
      <c r="AJ1928" s="22">
        <f t="shared" si="490"/>
        <v>-1.1768339597648216</v>
      </c>
      <c r="AK1928" s="22">
        <f t="shared" si="481"/>
        <v>0</v>
      </c>
      <c r="AL1928" s="22" t="str">
        <f t="shared" si="491"/>
        <v>Increase</v>
      </c>
      <c r="AM1928" s="24">
        <f t="shared" si="492"/>
        <v>0.48918593230740393</v>
      </c>
      <c r="AN1928" s="24">
        <f t="shared" si="493"/>
        <v>6.6552755324025673E-2</v>
      </c>
      <c r="AO1928" s="25">
        <v>0.72539600000000004</v>
      </c>
      <c r="AP1928" s="24">
        <f t="shared" si="494"/>
        <v>6.6552755324025673E-2</v>
      </c>
      <c r="AQ1928" s="25">
        <v>0.98349200000000003</v>
      </c>
      <c r="AR1928" s="25">
        <v>0.98399000000000003</v>
      </c>
      <c r="AS1928" s="19">
        <v>3242</v>
      </c>
      <c r="AT1928" s="19">
        <v>0.77600000000000002</v>
      </c>
      <c r="AU1928" s="19">
        <v>0.86899999999999999</v>
      </c>
      <c r="AV1928" s="19">
        <v>0.91100000000000003</v>
      </c>
      <c r="AW1928" s="19">
        <v>1.0249999999999999</v>
      </c>
      <c r="AX1928" s="19">
        <v>1.153</v>
      </c>
      <c r="AY1928" s="19">
        <v>0.77100000000000002</v>
      </c>
      <c r="AZ1928" s="19">
        <v>0.85699999999999998</v>
      </c>
      <c r="BA1928" s="19">
        <v>0.83499999999999996</v>
      </c>
      <c r="BB1928" s="19">
        <v>0.89800000000000002</v>
      </c>
      <c r="BC1928" s="19">
        <v>0.98399999999999999</v>
      </c>
      <c r="BD1928" s="19">
        <v>1.0660000000000001</v>
      </c>
      <c r="BE1928" s="19">
        <v>0.999</v>
      </c>
      <c r="BF1928" s="19">
        <v>0.874</v>
      </c>
      <c r="BG1928" s="19">
        <v>0.93400000000000005</v>
      </c>
      <c r="BH1928" s="19">
        <v>0.72799999999999998</v>
      </c>
      <c r="BI1928" s="19">
        <v>0.95099999999999996</v>
      </c>
      <c r="BJ1928" s="19">
        <v>0.89500000000000002</v>
      </c>
      <c r="BK1928" s="19">
        <v>1.0169999999999999</v>
      </c>
      <c r="BL1928" s="19"/>
      <c r="BM1928" s="19">
        <v>0.84199999999999997</v>
      </c>
      <c r="BN1928" s="19">
        <v>0.92600000000000005</v>
      </c>
      <c r="BO1928" s="19">
        <v>1.0920000000000001</v>
      </c>
      <c r="BP1928" s="19">
        <v>1.077</v>
      </c>
      <c r="BQ1928" s="19">
        <v>0.79700000000000004</v>
      </c>
      <c r="BR1928" s="19">
        <v>0.67300000000000004</v>
      </c>
      <c r="BS1928" s="19">
        <v>0.93899999999999995</v>
      </c>
      <c r="BT1928" s="19">
        <v>0.97599999999999998</v>
      </c>
      <c r="BU1928" s="19">
        <v>0.79900000000000004</v>
      </c>
      <c r="BV1928" s="19">
        <v>1.0389999999999999</v>
      </c>
      <c r="BW1928" s="19">
        <v>0.81</v>
      </c>
      <c r="BX1928" s="19">
        <v>0.77300000000000002</v>
      </c>
      <c r="BY1928" s="19">
        <v>1.2070000000000001</v>
      </c>
      <c r="BZ1928" s="19">
        <v>0.88400000000000001</v>
      </c>
      <c r="CA1928" s="19">
        <v>0.85199999999999998</v>
      </c>
      <c r="CB1928" s="19">
        <v>1.228</v>
      </c>
      <c r="CC1928" s="19">
        <v>1.006</v>
      </c>
      <c r="CD1928" s="19">
        <v>1.21</v>
      </c>
      <c r="CE1928" s="19"/>
      <c r="CF1928" s="19">
        <v>0.81</v>
      </c>
      <c r="CG1928" s="19">
        <v>0.88100000000000001</v>
      </c>
      <c r="CH1928" s="19">
        <v>0.81599999999999995</v>
      </c>
      <c r="CI1928" s="19">
        <v>0.80600000000000005</v>
      </c>
      <c r="CJ1928" s="19">
        <v>0.70299999999999996</v>
      </c>
      <c r="CK1928" s="19">
        <v>0.85199999999999998</v>
      </c>
      <c r="CL1928" s="19">
        <v>0.82099999999999995</v>
      </c>
      <c r="CM1928" s="19">
        <v>0.874</v>
      </c>
      <c r="CN1928" s="19">
        <v>0.871</v>
      </c>
      <c r="CO1928" s="19">
        <v>0.91500000000000004</v>
      </c>
      <c r="CP1928" s="19">
        <v>0.95199999999999996</v>
      </c>
      <c r="CQ1928" s="19">
        <v>0.92100000000000004</v>
      </c>
      <c r="CR1928" s="19">
        <v>0.89700000000000002</v>
      </c>
      <c r="CS1928" s="19">
        <v>0.81200000000000006</v>
      </c>
      <c r="CT1928" s="19">
        <v>0.872</v>
      </c>
      <c r="CU1928" s="19">
        <v>0.995</v>
      </c>
      <c r="CV1928" s="19">
        <v>0.89600000000000002</v>
      </c>
      <c r="CW1928" s="19">
        <v>0.81</v>
      </c>
    </row>
    <row r="1929" spans="1:101" s="1" customFormat="1" ht="15" x14ac:dyDescent="0.2">
      <c r="A1929" s="19">
        <v>3243</v>
      </c>
      <c r="B1929" s="19">
        <v>648.79999999999995</v>
      </c>
      <c r="C1929" s="19">
        <v>1713.1</v>
      </c>
      <c r="D1929" s="19">
        <v>339.57870000000003</v>
      </c>
      <c r="E1929" s="19">
        <v>341.58519999999999</v>
      </c>
      <c r="F1929" s="19">
        <v>211.04079999999999</v>
      </c>
      <c r="G1929" s="20">
        <v>5981.04</v>
      </c>
      <c r="H1929" s="19">
        <v>2</v>
      </c>
      <c r="I1929" s="19">
        <v>2</v>
      </c>
      <c r="J1929" s="19" t="s">
        <v>103</v>
      </c>
      <c r="M1929" s="10"/>
      <c r="N1929" s="10"/>
      <c r="U1929" s="21">
        <v>0</v>
      </c>
      <c r="V1929" s="21">
        <v>2</v>
      </c>
      <c r="W1929" s="21">
        <v>58</v>
      </c>
      <c r="X1929" s="19">
        <v>0.05</v>
      </c>
      <c r="Y1929" s="19">
        <v>0.90800000000000003</v>
      </c>
      <c r="Z1929" s="19">
        <v>1.2669999999999999</v>
      </c>
      <c r="AA1929" s="19">
        <v>1.085</v>
      </c>
      <c r="AB1929" s="22">
        <f t="shared" si="482"/>
        <v>1.0559444444444444</v>
      </c>
      <c r="AC1929" s="22">
        <f t="shared" si="483"/>
        <v>1.1116666666666664</v>
      </c>
      <c r="AD1929" s="22">
        <f t="shared" si="484"/>
        <v>1.0001111111111112</v>
      </c>
      <c r="AE1929" s="22">
        <f t="shared" si="485"/>
        <v>0.94987506246876585</v>
      </c>
      <c r="AF1929" s="22">
        <f t="shared" si="486"/>
        <v>1.0558271303188533</v>
      </c>
      <c r="AG1929" s="22">
        <f t="shared" si="487"/>
        <v>-7.4190327349234475E-2</v>
      </c>
      <c r="AH1929" s="22">
        <f t="shared" si="488"/>
        <v>7.8373642795346782E-2</v>
      </c>
      <c r="AI1929" s="22">
        <f t="shared" si="489"/>
        <v>-0.33757251135303057</v>
      </c>
      <c r="AJ1929" s="22">
        <f t="shared" si="490"/>
        <v>-0.56696306162649057</v>
      </c>
      <c r="AK1929" s="22">
        <f t="shared" si="481"/>
        <v>0</v>
      </c>
      <c r="AL1929" s="22" t="str">
        <f t="shared" si="491"/>
        <v>Increase</v>
      </c>
      <c r="AM1929" s="24">
        <f t="shared" si="492"/>
        <v>0.45965023728349008</v>
      </c>
      <c r="AN1929" s="24">
        <f t="shared" si="493"/>
        <v>0.27104221536507123</v>
      </c>
      <c r="AO1929" s="25">
        <v>0.63137200000000004</v>
      </c>
      <c r="AP1929" s="24">
        <f t="shared" si="494"/>
        <v>0.27104221536507123</v>
      </c>
      <c r="AQ1929" s="25">
        <v>0.60367400000000004</v>
      </c>
      <c r="AR1929" s="25">
        <v>0.72433199999999998</v>
      </c>
      <c r="AS1929" s="19">
        <v>3243</v>
      </c>
      <c r="AT1929" s="19">
        <v>0.746</v>
      </c>
      <c r="AU1929" s="19">
        <v>1.1160000000000001</v>
      </c>
      <c r="AV1929" s="19">
        <v>1.0369999999999999</v>
      </c>
      <c r="AW1929" s="19">
        <v>1.0149999999999999</v>
      </c>
      <c r="AX1929" s="19">
        <v>1.3360000000000001</v>
      </c>
      <c r="AY1929" s="19">
        <v>1.0109999999999999</v>
      </c>
      <c r="AZ1929" s="19">
        <v>1.2490000000000001</v>
      </c>
      <c r="BA1929" s="19">
        <v>0.88800000000000001</v>
      </c>
      <c r="BB1929" s="19">
        <v>1.004</v>
      </c>
      <c r="BC1929" s="19">
        <v>1.042</v>
      </c>
      <c r="BD1929" s="19">
        <v>1.276</v>
      </c>
      <c r="BE1929" s="19">
        <v>1.2529999999999999</v>
      </c>
      <c r="BF1929" s="19">
        <v>0.81599999999999995</v>
      </c>
      <c r="BG1929" s="19">
        <v>1.3049999999999999</v>
      </c>
      <c r="BH1929" s="19">
        <v>0.97499999999999998</v>
      </c>
      <c r="BI1929" s="19">
        <v>1.081</v>
      </c>
      <c r="BJ1929" s="19">
        <v>0.93600000000000005</v>
      </c>
      <c r="BK1929" s="19">
        <v>0.92100000000000004</v>
      </c>
      <c r="BL1929" s="19"/>
      <c r="BM1929" s="19">
        <v>1.0549999999999999</v>
      </c>
      <c r="BN1929" s="19">
        <v>0.85299999999999998</v>
      </c>
      <c r="BO1929" s="19">
        <v>1.3759999999999999</v>
      </c>
      <c r="BP1929" s="19">
        <v>1.2969999999999999</v>
      </c>
      <c r="BQ1929" s="19">
        <v>1.0920000000000001</v>
      </c>
      <c r="BR1929" s="19">
        <v>0.875</v>
      </c>
      <c r="BS1929" s="19">
        <v>1.355</v>
      </c>
      <c r="BT1929" s="19">
        <v>0.88800000000000001</v>
      </c>
      <c r="BU1929" s="19">
        <v>1.0589999999999999</v>
      </c>
      <c r="BV1929" s="19">
        <v>1.141</v>
      </c>
      <c r="BW1929" s="19">
        <v>0.85099999999999998</v>
      </c>
      <c r="BX1929" s="19">
        <v>0.626</v>
      </c>
      <c r="BY1929" s="19">
        <v>1.494</v>
      </c>
      <c r="BZ1929" s="19">
        <v>1.1439999999999999</v>
      </c>
      <c r="CA1929" s="19">
        <v>0.92200000000000004</v>
      </c>
      <c r="CB1929" s="19">
        <v>1.708</v>
      </c>
      <c r="CC1929" s="19">
        <v>1.077</v>
      </c>
      <c r="CD1929" s="19">
        <v>1.1970000000000001</v>
      </c>
      <c r="CE1929" s="19"/>
      <c r="CF1929" s="19">
        <v>1.0249999999999999</v>
      </c>
      <c r="CG1929" s="19">
        <v>0.90400000000000003</v>
      </c>
      <c r="CH1929" s="19">
        <v>0.88700000000000001</v>
      </c>
      <c r="CI1929" s="19">
        <v>0.92100000000000004</v>
      </c>
      <c r="CJ1929" s="19">
        <v>0.85599999999999998</v>
      </c>
      <c r="CK1929" s="19">
        <v>0.91500000000000004</v>
      </c>
      <c r="CL1929" s="19">
        <v>0.79900000000000004</v>
      </c>
      <c r="CM1929" s="19">
        <v>1.1020000000000001</v>
      </c>
      <c r="CN1929" s="19">
        <v>1.121</v>
      </c>
      <c r="CO1929" s="19">
        <v>1.2490000000000001</v>
      </c>
      <c r="CP1929" s="19">
        <v>1.131</v>
      </c>
      <c r="CQ1929" s="19">
        <v>0.97</v>
      </c>
      <c r="CR1929" s="19">
        <v>0.94299999999999995</v>
      </c>
      <c r="CS1929" s="19">
        <v>0.90200000000000002</v>
      </c>
      <c r="CT1929" s="19">
        <v>1.07</v>
      </c>
      <c r="CU1929" s="19">
        <v>1.014</v>
      </c>
      <c r="CV1929" s="19">
        <v>0.98799999999999999</v>
      </c>
      <c r="CW1929" s="19">
        <v>1.2050000000000001</v>
      </c>
    </row>
    <row r="1930" spans="1:101" s="1" customFormat="1" ht="25.5" x14ac:dyDescent="0.2">
      <c r="A1930" s="19">
        <v>3244</v>
      </c>
      <c r="B1930" s="19">
        <v>651.5</v>
      </c>
      <c r="C1930" s="19">
        <v>1713.1</v>
      </c>
      <c r="D1930" s="19">
        <v>302.0849</v>
      </c>
      <c r="E1930" s="19">
        <v>304.0917</v>
      </c>
      <c r="F1930" s="19">
        <v>136.0531</v>
      </c>
      <c r="G1930" s="20">
        <v>8566.1333329999998</v>
      </c>
      <c r="H1930" s="19">
        <v>2</v>
      </c>
      <c r="I1930" s="19">
        <v>2</v>
      </c>
      <c r="J1930" s="19" t="s">
        <v>131</v>
      </c>
      <c r="M1930" s="10"/>
      <c r="N1930" s="10"/>
      <c r="O1930" s="19" t="s">
        <v>345</v>
      </c>
      <c r="P1930" s="19" t="s">
        <v>649</v>
      </c>
      <c r="Q1930" s="19">
        <v>1.21</v>
      </c>
      <c r="R1930" s="19">
        <v>126.9</v>
      </c>
      <c r="T1930" s="19" t="s">
        <v>185</v>
      </c>
      <c r="X1930" s="19">
        <v>0</v>
      </c>
      <c r="Y1930" s="19">
        <v>1.018</v>
      </c>
      <c r="Z1930" s="19">
        <v>0.99</v>
      </c>
      <c r="AA1930" s="19">
        <v>1.091</v>
      </c>
      <c r="AB1930" s="22">
        <f t="shared" si="482"/>
        <v>1.0045555555555554</v>
      </c>
      <c r="AC1930" s="22">
        <f t="shared" si="483"/>
        <v>1.0324999999999998</v>
      </c>
      <c r="AD1930" s="22">
        <f t="shared" si="484"/>
        <v>0.93688888888888877</v>
      </c>
      <c r="AE1930" s="22">
        <f t="shared" si="485"/>
        <v>0.97293516276567138</v>
      </c>
      <c r="AF1930" s="22">
        <f t="shared" si="486"/>
        <v>1.0722248576850095</v>
      </c>
      <c r="AG1930" s="22">
        <f t="shared" si="487"/>
        <v>-3.9584429113417891E-2</v>
      </c>
      <c r="AH1930" s="22">
        <f t="shared" si="488"/>
        <v>0.10060748699848743</v>
      </c>
      <c r="AI1930" s="22">
        <f t="shared" si="489"/>
        <v>-0.21553235071797619</v>
      </c>
      <c r="AJ1930" s="22">
        <f t="shared" si="490"/>
        <v>-1.2427934720702374</v>
      </c>
      <c r="AK1930" s="22" t="str">
        <f t="shared" si="481"/>
        <v>Isomer 4 of 3,4-Dihydroxystyrene - 2 tags</v>
      </c>
      <c r="AL1930" s="22" t="str">
        <f t="shared" si="491"/>
        <v>Increase</v>
      </c>
      <c r="AM1930" s="24">
        <f t="shared" si="492"/>
        <v>0.60879019511964527</v>
      </c>
      <c r="AN1930" s="24">
        <f t="shared" si="493"/>
        <v>5.7175046689927449E-2</v>
      </c>
      <c r="AO1930" s="25">
        <v>0.74802199999999996</v>
      </c>
      <c r="AP1930" s="24">
        <f t="shared" si="494"/>
        <v>5.7175046689927449E-2</v>
      </c>
      <c r="AQ1930" s="25">
        <v>1.06342</v>
      </c>
      <c r="AR1930" s="25">
        <v>1.0162899999999999</v>
      </c>
      <c r="AS1930" s="19">
        <v>3244</v>
      </c>
      <c r="AT1930" s="19">
        <v>0.84599999999999997</v>
      </c>
      <c r="AU1930" s="19">
        <v>0.95199999999999996</v>
      </c>
      <c r="AV1930" s="19">
        <v>0.96299999999999997</v>
      </c>
      <c r="AW1930" s="19">
        <v>1.1379999999999999</v>
      </c>
      <c r="AX1930" s="19">
        <v>1.3620000000000001</v>
      </c>
      <c r="AY1930" s="19">
        <v>0.86499999999999999</v>
      </c>
      <c r="AZ1930" s="19">
        <v>1.0009999999999999</v>
      </c>
      <c r="BA1930" s="19">
        <v>0.98399999999999999</v>
      </c>
      <c r="BB1930" s="19">
        <v>0.88300000000000001</v>
      </c>
      <c r="BC1930" s="19">
        <v>1.103</v>
      </c>
      <c r="BD1930" s="19">
        <v>1.169</v>
      </c>
      <c r="BE1930" s="19">
        <v>1.1080000000000001</v>
      </c>
      <c r="BF1930" s="19">
        <v>0.90900000000000003</v>
      </c>
      <c r="BG1930" s="19">
        <v>0.96599999999999997</v>
      </c>
      <c r="BH1930" s="19">
        <v>0.84299999999999997</v>
      </c>
      <c r="BI1930" s="19">
        <v>1.018</v>
      </c>
      <c r="BJ1930" s="19">
        <v>0.92600000000000005</v>
      </c>
      <c r="BK1930" s="19">
        <v>1.046</v>
      </c>
      <c r="BL1930" s="19"/>
      <c r="BM1930" s="19">
        <v>0.90300000000000002</v>
      </c>
      <c r="BN1930" s="19">
        <v>0.96899999999999997</v>
      </c>
      <c r="BO1930" s="19">
        <v>1.17</v>
      </c>
      <c r="BP1930" s="19">
        <v>1.246</v>
      </c>
      <c r="BQ1930" s="19">
        <v>0.88500000000000001</v>
      </c>
      <c r="BR1930" s="19">
        <v>0.753</v>
      </c>
      <c r="BS1930" s="19">
        <v>1.0629999999999999</v>
      </c>
      <c r="BT1930" s="19">
        <v>1.109</v>
      </c>
      <c r="BU1930" s="19">
        <v>0.93600000000000005</v>
      </c>
      <c r="BV1930" s="19">
        <v>1.089</v>
      </c>
      <c r="BW1930" s="19">
        <v>0.93300000000000005</v>
      </c>
      <c r="BX1930" s="19">
        <v>0.76500000000000001</v>
      </c>
      <c r="BY1930" s="19">
        <v>1.2430000000000001</v>
      </c>
      <c r="BZ1930" s="19">
        <v>0.91900000000000004</v>
      </c>
      <c r="CA1930" s="19">
        <v>0.83699999999999997</v>
      </c>
      <c r="CB1930" s="19">
        <v>1.4259999999999999</v>
      </c>
      <c r="CC1930" s="19">
        <v>1.075</v>
      </c>
      <c r="CD1930" s="19">
        <v>1.264</v>
      </c>
      <c r="CE1930" s="19"/>
      <c r="CF1930" s="19">
        <v>0.96199999999999997</v>
      </c>
      <c r="CG1930" s="19">
        <v>0.93100000000000005</v>
      </c>
      <c r="CH1930" s="19">
        <v>0.91300000000000003</v>
      </c>
      <c r="CI1930" s="19">
        <v>0.89300000000000002</v>
      </c>
      <c r="CJ1930" s="19">
        <v>0.89900000000000002</v>
      </c>
      <c r="CK1930" s="19">
        <v>0.96099999999999997</v>
      </c>
      <c r="CL1930" s="19">
        <v>0.90600000000000003</v>
      </c>
      <c r="CM1930" s="19">
        <v>0.90500000000000003</v>
      </c>
      <c r="CN1930" s="19">
        <v>0.83899999999999997</v>
      </c>
      <c r="CO1930" s="19">
        <v>0.95299999999999996</v>
      </c>
      <c r="CP1930" s="19">
        <v>1.052</v>
      </c>
      <c r="CQ1930" s="19">
        <v>0.95899999999999996</v>
      </c>
      <c r="CR1930" s="19">
        <v>1.004</v>
      </c>
      <c r="CS1930" s="19">
        <v>0.89100000000000001</v>
      </c>
      <c r="CT1930" s="19">
        <v>0.873</v>
      </c>
      <c r="CU1930" s="19">
        <v>0.98199999999999998</v>
      </c>
      <c r="CV1930" s="19">
        <v>0.96799999999999997</v>
      </c>
      <c r="CW1930" s="19">
        <v>0.97299999999999998</v>
      </c>
    </row>
    <row r="1931" spans="1:101" s="1" customFormat="1" ht="15" x14ac:dyDescent="0.2">
      <c r="A1931" s="19">
        <v>3248</v>
      </c>
      <c r="B1931" s="19">
        <v>652.9</v>
      </c>
      <c r="C1931" s="19">
        <v>1719.6</v>
      </c>
      <c r="D1931" s="19">
        <v>320.75170000000003</v>
      </c>
      <c r="E1931" s="19">
        <v>322.7586</v>
      </c>
      <c r="F1931" s="19">
        <v>86.693399999999997</v>
      </c>
      <c r="G1931" s="20">
        <v>18767</v>
      </c>
      <c r="H1931" s="19">
        <v>1</v>
      </c>
      <c r="I1931" s="19">
        <v>1</v>
      </c>
      <c r="J1931" s="19" t="s">
        <v>112</v>
      </c>
      <c r="M1931" s="10"/>
      <c r="N1931" s="10"/>
      <c r="X1931" s="19">
        <v>0.05</v>
      </c>
      <c r="Y1931" s="19">
        <v>1.1499999999999999</v>
      </c>
      <c r="Z1931" s="19">
        <v>1.2350000000000001</v>
      </c>
      <c r="AA1931" s="19">
        <v>1.25</v>
      </c>
      <c r="AB1931" s="22">
        <f t="shared" si="482"/>
        <v>1.1820555555555554</v>
      </c>
      <c r="AC1931" s="22">
        <f t="shared" si="483"/>
        <v>1.2413333333333334</v>
      </c>
      <c r="AD1931" s="22">
        <f t="shared" si="484"/>
        <v>0.9799444444444444</v>
      </c>
      <c r="AE1931" s="22">
        <f t="shared" si="485"/>
        <v>0.95224668814894364</v>
      </c>
      <c r="AF1931" s="22">
        <f t="shared" si="486"/>
        <v>1.2062475197006632</v>
      </c>
      <c r="AG1931" s="22">
        <f t="shared" si="487"/>
        <v>-7.059272968803966E-2</v>
      </c>
      <c r="AH1931" s="22">
        <f t="shared" si="488"/>
        <v>0.27052597589845329</v>
      </c>
      <c r="AI1931" s="22">
        <f t="shared" si="489"/>
        <v>-0.2160845395385867</v>
      </c>
      <c r="AJ1931" s="22">
        <f t="shared" si="490"/>
        <v>-1.9360554648883055</v>
      </c>
      <c r="AK1931" s="22">
        <f t="shared" si="481"/>
        <v>0</v>
      </c>
      <c r="AL1931" s="22" t="str">
        <f t="shared" si="491"/>
        <v>Increase</v>
      </c>
      <c r="AM1931" s="24">
        <f t="shared" si="492"/>
        <v>0.60801663355587099</v>
      </c>
      <c r="AN1931" s="24">
        <f t="shared" si="493"/>
        <v>1.1586293751069099E-2</v>
      </c>
      <c r="AO1931" s="25">
        <v>0.61886799999999997</v>
      </c>
      <c r="AP1931" s="24">
        <f t="shared" si="494"/>
        <v>1.1586293751069099E-2</v>
      </c>
      <c r="AQ1931" s="25">
        <v>1.3045</v>
      </c>
      <c r="AR1931" s="25">
        <v>1.1700299999999999</v>
      </c>
      <c r="AS1931" s="19">
        <v>3248</v>
      </c>
      <c r="AT1931" s="19">
        <v>1.387</v>
      </c>
      <c r="AU1931" s="19">
        <v>1.2609999999999999</v>
      </c>
      <c r="AV1931" s="19">
        <v>1.444</v>
      </c>
      <c r="AW1931" s="19">
        <v>1.4530000000000001</v>
      </c>
      <c r="AX1931" s="19">
        <v>1.292</v>
      </c>
      <c r="AY1931" s="19">
        <v>1.3520000000000001</v>
      </c>
      <c r="AZ1931" s="19">
        <v>1.2809999999999999</v>
      </c>
      <c r="BA1931" s="19">
        <v>1.607</v>
      </c>
      <c r="BB1931" s="19">
        <v>1.0269999999999999</v>
      </c>
      <c r="BC1931" s="19">
        <v>1.2949999999999999</v>
      </c>
      <c r="BD1931" s="19">
        <v>1.1839999999999999</v>
      </c>
      <c r="BE1931" s="19">
        <v>1.085</v>
      </c>
      <c r="BF1931" s="19">
        <v>1.0049999999999999</v>
      </c>
      <c r="BG1931" s="19">
        <v>0.84499999999999997</v>
      </c>
      <c r="BH1931" s="19">
        <v>0.64300000000000002</v>
      </c>
      <c r="BI1931" s="19">
        <v>1.0229999999999999</v>
      </c>
      <c r="BJ1931" s="19">
        <v>0.84599999999999997</v>
      </c>
      <c r="BK1931" s="19">
        <v>1.2470000000000001</v>
      </c>
      <c r="BL1931" s="19"/>
      <c r="BM1931" s="19">
        <v>1.841</v>
      </c>
      <c r="BN1931" s="19">
        <v>1.486</v>
      </c>
      <c r="BO1931" s="19">
        <v>2.0219999999999998</v>
      </c>
      <c r="BP1931" s="19">
        <v>1.28</v>
      </c>
      <c r="BQ1931" s="19">
        <v>0.97699999999999998</v>
      </c>
      <c r="BR1931" s="19">
        <v>0.499</v>
      </c>
      <c r="BS1931" s="19">
        <v>1.5049999999999999</v>
      </c>
      <c r="BT1931" s="19">
        <v>1.72</v>
      </c>
      <c r="BU1931" s="19">
        <v>1.248</v>
      </c>
      <c r="BV1931" s="19">
        <v>1.1140000000000001</v>
      </c>
      <c r="BW1931" s="19">
        <v>0.85199999999999998</v>
      </c>
      <c r="BX1931" s="19">
        <v>0.751</v>
      </c>
      <c r="BY1931" s="19">
        <v>1.0880000000000001</v>
      </c>
      <c r="BZ1931" s="19">
        <v>0.86099999999999999</v>
      </c>
      <c r="CA1931" s="19">
        <v>0.81499999999999995</v>
      </c>
      <c r="CB1931" s="19">
        <v>1.677</v>
      </c>
      <c r="CC1931" s="19">
        <v>1.157</v>
      </c>
      <c r="CD1931" s="19">
        <v>1.4510000000000001</v>
      </c>
      <c r="CE1931" s="19"/>
      <c r="CF1931" s="19">
        <v>1.173</v>
      </c>
      <c r="CG1931" s="19">
        <v>1.151</v>
      </c>
      <c r="CH1931" s="19">
        <v>1.3360000000000001</v>
      </c>
      <c r="CI1931" s="19">
        <v>1.0269999999999999</v>
      </c>
      <c r="CJ1931" s="19">
        <v>0.77200000000000002</v>
      </c>
      <c r="CK1931" s="19">
        <v>1.23</v>
      </c>
      <c r="CL1931" s="19">
        <v>1.161</v>
      </c>
      <c r="CM1931" s="19">
        <v>0.75600000000000001</v>
      </c>
      <c r="CN1931" s="19">
        <v>1.079</v>
      </c>
      <c r="CO1931" s="19">
        <v>0.623</v>
      </c>
      <c r="CP1931" s="19">
        <v>0.72499999999999998</v>
      </c>
      <c r="CQ1931" s="19">
        <v>0.68500000000000005</v>
      </c>
      <c r="CR1931" s="19">
        <v>0.89100000000000001</v>
      </c>
      <c r="CS1931" s="19">
        <v>1.0169999999999999</v>
      </c>
      <c r="CT1931" s="19">
        <v>0.94</v>
      </c>
      <c r="CU1931" s="19">
        <v>1.0069999999999999</v>
      </c>
      <c r="CV1931" s="19">
        <v>0.95899999999999996</v>
      </c>
      <c r="CW1931" s="19">
        <v>1.107</v>
      </c>
    </row>
    <row r="1932" spans="1:101" s="1" customFormat="1" ht="15" x14ac:dyDescent="0.2">
      <c r="A1932" s="19">
        <v>3251</v>
      </c>
      <c r="B1932" s="19">
        <v>653.6</v>
      </c>
      <c r="C1932" s="19">
        <v>1721.2</v>
      </c>
      <c r="D1932" s="19">
        <v>403.06599999999997</v>
      </c>
      <c r="E1932" s="19">
        <v>405.07130000000001</v>
      </c>
      <c r="F1932" s="19">
        <v>169.0077</v>
      </c>
      <c r="G1932" s="20">
        <v>452267.5111</v>
      </c>
      <c r="H1932" s="19">
        <v>1</v>
      </c>
      <c r="I1932" s="19">
        <v>1</v>
      </c>
      <c r="J1932" s="19" t="s">
        <v>117</v>
      </c>
      <c r="M1932" s="10"/>
      <c r="N1932" s="10"/>
      <c r="U1932" s="21">
        <v>0</v>
      </c>
      <c r="V1932" s="21">
        <v>0</v>
      </c>
      <c r="W1932" s="21">
        <v>6</v>
      </c>
      <c r="X1932" s="19">
        <v>0</v>
      </c>
      <c r="Y1932" s="19">
        <v>1.042</v>
      </c>
      <c r="Z1932" s="19">
        <v>0.98799999999999999</v>
      </c>
      <c r="AA1932" s="19">
        <v>1.0429999999999999</v>
      </c>
      <c r="AB1932" s="22">
        <f t="shared" si="482"/>
        <v>0.90988888888888908</v>
      </c>
      <c r="AC1932" s="22">
        <f t="shared" si="483"/>
        <v>0.94061111111111118</v>
      </c>
      <c r="AD1932" s="22">
        <f t="shared" si="484"/>
        <v>0.85272222222222216</v>
      </c>
      <c r="AE1932" s="22">
        <f t="shared" si="485"/>
        <v>0.9673380190183688</v>
      </c>
      <c r="AF1932" s="22">
        <f t="shared" si="486"/>
        <v>1.0670401980585058</v>
      </c>
      <c r="AG1932" s="22">
        <f t="shared" si="487"/>
        <v>-4.7907993034426354E-2</v>
      </c>
      <c r="AH1932" s="22">
        <f t="shared" si="488"/>
        <v>9.3614527096982258E-2</v>
      </c>
      <c r="AI1932" s="22">
        <f t="shared" si="489"/>
        <v>-0.28960203913360943</v>
      </c>
      <c r="AJ1932" s="22">
        <f t="shared" si="490"/>
        <v>-1.2558097221946705</v>
      </c>
      <c r="AK1932" s="22">
        <f t="shared" si="481"/>
        <v>0</v>
      </c>
      <c r="AL1932" s="22" t="str">
        <f t="shared" si="491"/>
        <v>Increase</v>
      </c>
      <c r="AM1932" s="24">
        <f t="shared" si="492"/>
        <v>0.51333155413994347</v>
      </c>
      <c r="AN1932" s="24">
        <f t="shared" si="493"/>
        <v>5.548687648267208E-2</v>
      </c>
      <c r="AO1932" s="25">
        <v>0.70985799999999999</v>
      </c>
      <c r="AP1932" s="24">
        <f t="shared" si="494"/>
        <v>5.548687648267208E-2</v>
      </c>
      <c r="AQ1932" s="25">
        <v>1.0125500000000001</v>
      </c>
      <c r="AR1932" s="25">
        <v>0.99320299999999995</v>
      </c>
      <c r="AS1932" s="19">
        <v>3251</v>
      </c>
      <c r="AT1932" s="19">
        <v>0.78400000000000003</v>
      </c>
      <c r="AU1932" s="19">
        <v>0.83399999999999996</v>
      </c>
      <c r="AV1932" s="19">
        <v>0.88600000000000001</v>
      </c>
      <c r="AW1932" s="19">
        <v>1.024</v>
      </c>
      <c r="AX1932" s="19">
        <v>1.141</v>
      </c>
      <c r="AY1932" s="19">
        <v>0.75900000000000001</v>
      </c>
      <c r="AZ1932" s="19">
        <v>0.86699999999999999</v>
      </c>
      <c r="BA1932" s="19">
        <v>0.83599999999999997</v>
      </c>
      <c r="BB1932" s="19">
        <v>0.89100000000000001</v>
      </c>
      <c r="BC1932" s="19">
        <v>0.999</v>
      </c>
      <c r="BD1932" s="19">
        <v>1.016</v>
      </c>
      <c r="BE1932" s="19">
        <v>0.96399999999999997</v>
      </c>
      <c r="BF1932" s="19">
        <v>0.877</v>
      </c>
      <c r="BG1932" s="19">
        <v>0.93899999999999995</v>
      </c>
      <c r="BH1932" s="19">
        <v>0.74199999999999999</v>
      </c>
      <c r="BI1932" s="19">
        <v>0.93</v>
      </c>
      <c r="BJ1932" s="19">
        <v>0.88100000000000001</v>
      </c>
      <c r="BK1932" s="19">
        <v>1.008</v>
      </c>
      <c r="BL1932" s="19"/>
      <c r="BM1932" s="19">
        <v>0.83299999999999996</v>
      </c>
      <c r="BN1932" s="19">
        <v>0.91500000000000004</v>
      </c>
      <c r="BO1932" s="19">
        <v>1.087</v>
      </c>
      <c r="BP1932" s="19">
        <v>1.054</v>
      </c>
      <c r="BQ1932" s="19">
        <v>0.78900000000000003</v>
      </c>
      <c r="BR1932" s="19">
        <v>0.68799999999999994</v>
      </c>
      <c r="BS1932" s="19">
        <v>0.92800000000000005</v>
      </c>
      <c r="BT1932" s="19">
        <v>0.95599999999999996</v>
      </c>
      <c r="BU1932" s="19">
        <v>0.78500000000000003</v>
      </c>
      <c r="BV1932" s="19">
        <v>1.028</v>
      </c>
      <c r="BW1932" s="19">
        <v>0.77200000000000002</v>
      </c>
      <c r="BX1932" s="19">
        <v>0.747</v>
      </c>
      <c r="BY1932" s="19">
        <v>1.21</v>
      </c>
      <c r="BZ1932" s="19">
        <v>0.86499999999999999</v>
      </c>
      <c r="CA1932" s="19">
        <v>0.84699999999999998</v>
      </c>
      <c r="CB1932" s="19">
        <v>1.228</v>
      </c>
      <c r="CC1932" s="19">
        <v>0.98699999999999999</v>
      </c>
      <c r="CD1932" s="19">
        <v>1.212</v>
      </c>
      <c r="CE1932" s="19"/>
      <c r="CF1932" s="19">
        <v>0.80500000000000005</v>
      </c>
      <c r="CG1932" s="19">
        <v>0.871</v>
      </c>
      <c r="CH1932" s="19">
        <v>0.81699999999999995</v>
      </c>
      <c r="CI1932" s="19">
        <v>0.79700000000000004</v>
      </c>
      <c r="CJ1932" s="19">
        <v>0.70099999999999996</v>
      </c>
      <c r="CK1932" s="19">
        <v>0.84599999999999997</v>
      </c>
      <c r="CL1932" s="19">
        <v>0.81399999999999995</v>
      </c>
      <c r="CM1932" s="19">
        <v>0.85</v>
      </c>
      <c r="CN1932" s="19">
        <v>0.85899999999999999</v>
      </c>
      <c r="CO1932" s="19">
        <v>0.90700000000000003</v>
      </c>
      <c r="CP1932" s="19">
        <v>0.92900000000000005</v>
      </c>
      <c r="CQ1932" s="19">
        <v>0.92100000000000004</v>
      </c>
      <c r="CR1932" s="19">
        <v>0.89700000000000002</v>
      </c>
      <c r="CS1932" s="19">
        <v>0.81599999999999995</v>
      </c>
      <c r="CT1932" s="19">
        <v>0.84299999999999997</v>
      </c>
      <c r="CU1932" s="19">
        <v>0.99199999999999999</v>
      </c>
      <c r="CV1932" s="19">
        <v>0.85599999999999998</v>
      </c>
      <c r="CW1932" s="19">
        <v>0.82799999999999996</v>
      </c>
    </row>
    <row r="1933" spans="1:101" s="1" customFormat="1" ht="15" x14ac:dyDescent="0.2">
      <c r="A1933" s="19">
        <v>3252</v>
      </c>
      <c r="B1933" s="19">
        <v>653.79999999999995</v>
      </c>
      <c r="C1933" s="19">
        <v>1722.6</v>
      </c>
      <c r="D1933" s="19">
        <v>432.18770000000001</v>
      </c>
      <c r="E1933" s="19">
        <v>434.1952</v>
      </c>
      <c r="F1933" s="19">
        <v>396.25869999999998</v>
      </c>
      <c r="G1933" s="20">
        <v>7328.6666670000004</v>
      </c>
      <c r="H1933" s="19">
        <v>2</v>
      </c>
      <c r="I1933" s="19">
        <v>2</v>
      </c>
      <c r="J1933" s="19" t="s">
        <v>103</v>
      </c>
      <c r="M1933" s="10"/>
      <c r="N1933" s="10"/>
      <c r="U1933" s="21">
        <v>0</v>
      </c>
      <c r="V1933" s="21">
        <v>4</v>
      </c>
      <c r="W1933" s="21">
        <v>96</v>
      </c>
      <c r="X1933" s="19">
        <v>6.6699999999999995E-2</v>
      </c>
      <c r="Y1933" s="19">
        <v>0.876</v>
      </c>
      <c r="Z1933" s="19">
        <v>1.0129999999999999</v>
      </c>
      <c r="AA1933" s="19">
        <v>1.0920000000000001</v>
      </c>
      <c r="AB1933" s="22">
        <f t="shared" si="482"/>
        <v>1.3002222222222219</v>
      </c>
      <c r="AC1933" s="22">
        <f t="shared" si="483"/>
        <v>1.3452055555555555</v>
      </c>
      <c r="AD1933" s="22">
        <f t="shared" si="484"/>
        <v>1.2235000000000003</v>
      </c>
      <c r="AE1933" s="22">
        <f t="shared" si="485"/>
        <v>0.96656025307986781</v>
      </c>
      <c r="AF1933" s="22">
        <f t="shared" si="486"/>
        <v>1.0627071697770507</v>
      </c>
      <c r="AG1933" s="22">
        <f t="shared" si="487"/>
        <v>-4.9068425451305395E-2</v>
      </c>
      <c r="AH1933" s="22">
        <f t="shared" si="488"/>
        <v>8.7744115297566747E-2</v>
      </c>
      <c r="AI1933" s="22">
        <f t="shared" si="489"/>
        <v>-5.322021592386416E-2</v>
      </c>
      <c r="AJ1933" s="22">
        <f t="shared" si="490"/>
        <v>-0.30891977805431636</v>
      </c>
      <c r="AK1933" s="22">
        <f t="shared" ref="AK1933:AK1967" si="495">P1933</f>
        <v>0</v>
      </c>
      <c r="AL1933" s="22" t="str">
        <f t="shared" si="491"/>
        <v>Increase</v>
      </c>
      <c r="AM1933" s="24">
        <f t="shared" si="492"/>
        <v>0.88466691165379574</v>
      </c>
      <c r="AN1933" s="24">
        <f t="shared" si="493"/>
        <v>0.49099856397868069</v>
      </c>
      <c r="AO1933" s="25">
        <v>0.29623100000000002</v>
      </c>
      <c r="AP1933" s="24">
        <f t="shared" si="494"/>
        <v>0.49099856397868069</v>
      </c>
      <c r="AQ1933" s="25">
        <v>0.833372</v>
      </c>
      <c r="AR1933" s="25">
        <v>0.87842799999999999</v>
      </c>
      <c r="AS1933" s="19">
        <v>3252</v>
      </c>
      <c r="AT1933" s="19">
        <v>1.8069999999999999</v>
      </c>
      <c r="AU1933" s="19">
        <v>1.409</v>
      </c>
      <c r="AV1933" s="19">
        <v>1.1319999999999999</v>
      </c>
      <c r="AW1933" s="19">
        <v>0.92700000000000005</v>
      </c>
      <c r="AX1933" s="19">
        <v>1.5549999999999999</v>
      </c>
      <c r="AY1933" s="19">
        <v>1.4430000000000001</v>
      </c>
      <c r="AZ1933" s="19">
        <v>1.206</v>
      </c>
      <c r="BA1933" s="19">
        <v>1.8149999999999999</v>
      </c>
      <c r="BB1933" s="19">
        <v>0.97199999999999998</v>
      </c>
      <c r="BC1933" s="19">
        <v>0.81899999999999995</v>
      </c>
      <c r="BD1933" s="19">
        <v>1.103</v>
      </c>
      <c r="BE1933" s="19">
        <v>1.1839999999999999</v>
      </c>
      <c r="BF1933" s="19">
        <v>1.3919999999999999</v>
      </c>
      <c r="BG1933" s="19">
        <v>1.885</v>
      </c>
      <c r="BH1933" s="19">
        <v>1.319</v>
      </c>
      <c r="BI1933" s="19">
        <v>1.1220000000000001</v>
      </c>
      <c r="BJ1933" s="19">
        <v>1.4079999999999999</v>
      </c>
      <c r="BK1933" s="19">
        <v>0.90600000000000003</v>
      </c>
      <c r="BL1933" s="19"/>
      <c r="BM1933" s="19">
        <v>1.337</v>
      </c>
      <c r="BN1933" s="19">
        <v>0.77200000000000002</v>
      </c>
      <c r="BO1933" s="19">
        <v>1.3740000000000001</v>
      </c>
      <c r="BP1933" s="19">
        <v>1.0369999999999999</v>
      </c>
      <c r="BQ1933" s="19">
        <v>1.1020000000000001</v>
      </c>
      <c r="BR1933" s="19">
        <v>0.91200000000000003</v>
      </c>
      <c r="BS1933" s="19">
        <v>0.877</v>
      </c>
      <c r="BT1933" s="19">
        <v>1.1379999999999999</v>
      </c>
      <c r="BU1933" s="19">
        <v>0.78900000000000003</v>
      </c>
      <c r="BV1933" s="19">
        <v>1.012</v>
      </c>
      <c r="BW1933" s="19">
        <v>1.0580000000000001</v>
      </c>
      <c r="BX1933" s="19">
        <v>1.101</v>
      </c>
      <c r="BY1933" s="19">
        <v>6.3296999999999999</v>
      </c>
      <c r="BZ1933" s="19">
        <v>0.873</v>
      </c>
      <c r="CA1933" s="19">
        <v>1.08</v>
      </c>
      <c r="CB1933" s="19">
        <v>0.81699999999999995</v>
      </c>
      <c r="CC1933" s="19">
        <v>1.3260000000000001</v>
      </c>
      <c r="CD1933" s="19">
        <v>1.2789999999999999</v>
      </c>
      <c r="CE1933" s="19"/>
      <c r="CF1933" s="19">
        <v>0.95099999999999996</v>
      </c>
      <c r="CG1933" s="19">
        <v>1.375</v>
      </c>
      <c r="CH1933" s="19">
        <v>1.147</v>
      </c>
      <c r="CI1933" s="19">
        <v>0.90500000000000003</v>
      </c>
      <c r="CJ1933" s="19">
        <v>1.7509999999999999</v>
      </c>
      <c r="CK1933" s="19">
        <v>1.3520000000000001</v>
      </c>
      <c r="CL1933" s="19">
        <v>1.4419999999999999</v>
      </c>
      <c r="CM1933" s="19">
        <v>0.85099999999999998</v>
      </c>
      <c r="CN1933" s="19">
        <v>0.98899999999999999</v>
      </c>
      <c r="CO1933" s="19">
        <v>1.3029999999999999</v>
      </c>
      <c r="CP1933" s="19">
        <v>1.07</v>
      </c>
      <c r="CQ1933" s="19">
        <v>1.4279999999999999</v>
      </c>
      <c r="CR1933" s="19">
        <v>1.0389999999999999</v>
      </c>
      <c r="CS1933" s="19">
        <v>1.012</v>
      </c>
      <c r="CT1933" s="19">
        <v>1.3140000000000001</v>
      </c>
      <c r="CU1933" s="19">
        <v>0.94899999999999995</v>
      </c>
      <c r="CV1933" s="19">
        <v>0.95599999999999996</v>
      </c>
      <c r="CW1933" s="19">
        <v>2.1890000000000001</v>
      </c>
    </row>
    <row r="1934" spans="1:101" s="1" customFormat="1" ht="15" x14ac:dyDescent="0.2">
      <c r="A1934" s="19">
        <v>3255</v>
      </c>
      <c r="B1934" s="19">
        <v>659.7</v>
      </c>
      <c r="C1934" s="19">
        <v>1734.4</v>
      </c>
      <c r="D1934" s="19">
        <v>422.61200000000002</v>
      </c>
      <c r="E1934" s="19">
        <v>424.62180000000001</v>
      </c>
      <c r="F1934" s="19">
        <v>377.10730000000001</v>
      </c>
      <c r="G1934" s="20">
        <v>30722.916669999999</v>
      </c>
      <c r="H1934" s="19">
        <v>2</v>
      </c>
      <c r="I1934" s="19">
        <v>2</v>
      </c>
      <c r="J1934" s="19" t="s">
        <v>103</v>
      </c>
      <c r="M1934" s="10"/>
      <c r="N1934" s="10"/>
      <c r="U1934" s="21">
        <v>0</v>
      </c>
      <c r="V1934" s="21">
        <v>13</v>
      </c>
      <c r="W1934" s="21">
        <v>334</v>
      </c>
      <c r="X1934" s="19">
        <v>0.05</v>
      </c>
      <c r="Y1934" s="19">
        <v>0.33500000000000002</v>
      </c>
      <c r="Z1934" s="19">
        <v>0.317</v>
      </c>
      <c r="AA1934" s="19">
        <v>0.38500000000000001</v>
      </c>
      <c r="AB1934" s="22">
        <f t="shared" si="482"/>
        <v>0.23049999999999995</v>
      </c>
      <c r="AC1934" s="22">
        <f t="shared" si="483"/>
        <v>0.21272222222222226</v>
      </c>
      <c r="AD1934" s="22">
        <f t="shared" si="484"/>
        <v>0.25138888888888888</v>
      </c>
      <c r="AE1934" s="22">
        <f t="shared" si="485"/>
        <v>1.0835727343954031</v>
      </c>
      <c r="AF1934" s="22">
        <f t="shared" si="486"/>
        <v>0.91690607734806617</v>
      </c>
      <c r="AG1934" s="22">
        <f t="shared" si="487"/>
        <v>0.11579599702148918</v>
      </c>
      <c r="AH1934" s="22">
        <f t="shared" si="488"/>
        <v>-0.12515413498627992</v>
      </c>
      <c r="AI1934" s="22">
        <f t="shared" si="489"/>
        <v>-0.42321882105188979</v>
      </c>
      <c r="AJ1934" s="22">
        <f t="shared" si="490"/>
        <v>-0.48747260555515975</v>
      </c>
      <c r="AK1934" s="22">
        <f t="shared" si="495"/>
        <v>0</v>
      </c>
      <c r="AL1934" s="22" t="str">
        <f t="shared" si="491"/>
        <v>Lowering</v>
      </c>
      <c r="AM1934" s="24">
        <f t="shared" si="492"/>
        <v>0.37738199755082824</v>
      </c>
      <c r="AN1934" s="24">
        <f t="shared" si="493"/>
        <v>0.32548231363704161</v>
      </c>
      <c r="AO1934" s="25">
        <v>0.74877300000000002</v>
      </c>
      <c r="AP1934" s="24">
        <f t="shared" si="494"/>
        <v>0.32548231363704161</v>
      </c>
      <c r="AQ1934" s="25">
        <v>0.83949399999999996</v>
      </c>
      <c r="AR1934" s="25">
        <v>0.88581399999999999</v>
      </c>
      <c r="AS1934" s="19">
        <v>3255</v>
      </c>
      <c r="AT1934" s="19">
        <v>0.22800000000000001</v>
      </c>
      <c r="AU1934" s="19">
        <v>0.18099999999999999</v>
      </c>
      <c r="AV1934" s="19">
        <v>0.14599999999999999</v>
      </c>
      <c r="AW1934" s="19">
        <v>0.23</v>
      </c>
      <c r="AX1934" s="19">
        <v>0.16200000000000001</v>
      </c>
      <c r="AY1934" s="19">
        <v>0.15</v>
      </c>
      <c r="AZ1934" s="19">
        <v>0.28699999999999998</v>
      </c>
      <c r="BA1934" s="19">
        <v>0.251</v>
      </c>
      <c r="BB1934" s="19">
        <v>0.32100000000000001</v>
      </c>
      <c r="BC1934" s="19">
        <v>0.26100000000000001</v>
      </c>
      <c r="BD1934" s="19">
        <v>0.21099999999999999</v>
      </c>
      <c r="BE1934" s="19">
        <v>0.182</v>
      </c>
      <c r="BF1934" s="19">
        <v>0.26900000000000002</v>
      </c>
      <c r="BG1934" s="19">
        <v>0.21099999999999999</v>
      </c>
      <c r="BH1934" s="19">
        <v>0.27300000000000002</v>
      </c>
      <c r="BI1934" s="19">
        <v>0.15</v>
      </c>
      <c r="BJ1934" s="19">
        <v>0.28999999999999998</v>
      </c>
      <c r="BK1934" s="19">
        <v>0.34599999999999997</v>
      </c>
      <c r="BL1934" s="19"/>
      <c r="BM1934" s="19">
        <v>0.26</v>
      </c>
      <c r="BN1934" s="19">
        <v>0.17199999999999999</v>
      </c>
      <c r="BO1934" s="19">
        <v>0.13</v>
      </c>
      <c r="BP1934" s="19">
        <v>0.2</v>
      </c>
      <c r="BQ1934" s="19">
        <v>0.25600000000000001</v>
      </c>
      <c r="BR1934" s="19">
        <v>0.24299999999999999</v>
      </c>
      <c r="BS1934" s="19">
        <v>0.14799999999999999</v>
      </c>
      <c r="BT1934" s="19">
        <v>0.151</v>
      </c>
      <c r="BU1934" s="19">
        <v>0.20799999999999999</v>
      </c>
      <c r="BV1934" s="19">
        <v>0.28799999999999998</v>
      </c>
      <c r="BW1934" s="19">
        <v>0.26300000000000001</v>
      </c>
      <c r="BX1934" s="19">
        <v>0.19700000000000001</v>
      </c>
      <c r="BY1934" s="19">
        <v>0.216</v>
      </c>
      <c r="BZ1934" s="19">
        <v>0.23100000000000001</v>
      </c>
      <c r="CA1934" s="19">
        <v>0.185</v>
      </c>
      <c r="CB1934" s="19">
        <v>0.14799999999999999</v>
      </c>
      <c r="CC1934" s="19">
        <v>0.17599999999999999</v>
      </c>
      <c r="CD1934" s="19">
        <v>0.35699999999999998</v>
      </c>
      <c r="CE1934" s="19"/>
      <c r="CF1934" s="19">
        <v>0.189</v>
      </c>
      <c r="CG1934" s="19">
        <v>0.20899999999999999</v>
      </c>
      <c r="CH1934" s="19">
        <v>0.215</v>
      </c>
      <c r="CI1934" s="19">
        <v>0.23899999999999999</v>
      </c>
      <c r="CJ1934" s="19">
        <v>0.28399999999999997</v>
      </c>
      <c r="CK1934" s="19">
        <v>0.16900000000000001</v>
      </c>
      <c r="CL1934" s="19">
        <v>0.20200000000000001</v>
      </c>
      <c r="CM1934" s="19">
        <v>0.4</v>
      </c>
      <c r="CN1934" s="19">
        <v>0.34100000000000003</v>
      </c>
      <c r="CO1934" s="19">
        <v>0.27300000000000002</v>
      </c>
      <c r="CP1934" s="19">
        <v>0.23400000000000001</v>
      </c>
      <c r="CQ1934" s="19">
        <v>0.32400000000000001</v>
      </c>
      <c r="CR1934" s="19">
        <v>0.23599999999999999</v>
      </c>
      <c r="CS1934" s="19">
        <v>0.27</v>
      </c>
      <c r="CT1934" s="19">
        <v>0.20799999999999999</v>
      </c>
      <c r="CU1934" s="19">
        <v>0.24299999999999999</v>
      </c>
      <c r="CV1934" s="19">
        <v>0.33</v>
      </c>
      <c r="CW1934" s="19">
        <v>0.159</v>
      </c>
    </row>
    <row r="1935" spans="1:101" s="1" customFormat="1" ht="15" x14ac:dyDescent="0.2">
      <c r="A1935" s="19">
        <v>3256</v>
      </c>
      <c r="B1935" s="19">
        <v>660.7</v>
      </c>
      <c r="C1935" s="19">
        <v>1734.9</v>
      </c>
      <c r="D1935" s="19">
        <v>304.57929999999999</v>
      </c>
      <c r="E1935" s="19">
        <v>306.58589999999998</v>
      </c>
      <c r="F1935" s="19">
        <v>141.042</v>
      </c>
      <c r="G1935" s="20">
        <v>14921.50943</v>
      </c>
      <c r="H1935" s="19">
        <v>2</v>
      </c>
      <c r="I1935" s="19">
        <v>2</v>
      </c>
      <c r="J1935" s="19" t="s">
        <v>109</v>
      </c>
      <c r="M1935" s="10"/>
      <c r="N1935" s="10"/>
      <c r="U1935" s="21">
        <v>1</v>
      </c>
      <c r="V1935" s="21">
        <v>9</v>
      </c>
      <c r="W1935" s="21">
        <v>330</v>
      </c>
      <c r="X1935" s="19">
        <v>0.05</v>
      </c>
      <c r="Y1935" s="19">
        <v>1.381</v>
      </c>
      <c r="Z1935" s="19">
        <v>1.35</v>
      </c>
      <c r="AA1935" s="19">
        <v>1.429</v>
      </c>
      <c r="AB1935" s="22">
        <f t="shared" si="482"/>
        <v>0.95350000000000024</v>
      </c>
      <c r="AC1935" s="22">
        <f t="shared" si="483"/>
        <v>0.81788888888888867</v>
      </c>
      <c r="AD1935" s="22">
        <f t="shared" si="484"/>
        <v>0.94527777777777777</v>
      </c>
      <c r="AE1935" s="22">
        <f t="shared" si="485"/>
        <v>1.1658062763211525</v>
      </c>
      <c r="AF1935" s="22">
        <f t="shared" si="486"/>
        <v>1.0086982074640025</v>
      </c>
      <c r="AG1935" s="22">
        <f t="shared" si="487"/>
        <v>0.22132807377800487</v>
      </c>
      <c r="AH1935" s="22">
        <f t="shared" si="488"/>
        <v>1.2494598902698009E-2</v>
      </c>
      <c r="AI1935" s="22">
        <f t="shared" si="489"/>
        <v>-1.0214796100865167</v>
      </c>
      <c r="AJ1935" s="22">
        <f t="shared" si="490"/>
        <v>-3.543935592290455E-2</v>
      </c>
      <c r="AK1935" s="22">
        <f t="shared" si="495"/>
        <v>0</v>
      </c>
      <c r="AL1935" s="22" t="str">
        <f t="shared" si="491"/>
        <v>Lowering</v>
      </c>
      <c r="AM1935" s="24">
        <f t="shared" si="492"/>
        <v>9.5174453100418513E-2</v>
      </c>
      <c r="AN1935" s="24">
        <f t="shared" si="493"/>
        <v>0.9216385756536829</v>
      </c>
      <c r="AO1935" s="25">
        <v>1.01637</v>
      </c>
      <c r="AP1935" s="24">
        <f t="shared" si="494"/>
        <v>0.9216385756536829</v>
      </c>
      <c r="AQ1935" s="25">
        <v>0.89037699999999997</v>
      </c>
      <c r="AR1935" s="25">
        <v>0.91663099999999997</v>
      </c>
      <c r="AS1935" s="19">
        <v>3256</v>
      </c>
      <c r="AT1935" s="19">
        <v>0.84</v>
      </c>
      <c r="AU1935" s="19">
        <v>0.92200000000000004</v>
      </c>
      <c r="AV1935" s="19">
        <v>0.61199999999999999</v>
      </c>
      <c r="AW1935" s="19">
        <v>0.85</v>
      </c>
      <c r="AX1935" s="19">
        <v>0.66800000000000004</v>
      </c>
      <c r="AY1935" s="19">
        <v>0.59699999999999998</v>
      </c>
      <c r="AZ1935" s="19">
        <v>1.1020000000000001</v>
      </c>
      <c r="BA1935" s="19">
        <v>1.06</v>
      </c>
      <c r="BB1935" s="19">
        <v>1.2969999999999999</v>
      </c>
      <c r="BC1935" s="19">
        <v>1.1160000000000001</v>
      </c>
      <c r="BD1935" s="19">
        <v>0.94899999999999995</v>
      </c>
      <c r="BE1935" s="19">
        <v>0.78800000000000003</v>
      </c>
      <c r="BF1935" s="19">
        <v>0.97</v>
      </c>
      <c r="BG1935" s="19">
        <v>0.83699999999999997</v>
      </c>
      <c r="BH1935" s="19">
        <v>1.173</v>
      </c>
      <c r="BI1935" s="19">
        <v>0.63</v>
      </c>
      <c r="BJ1935" s="19">
        <v>1.2589999999999999</v>
      </c>
      <c r="BK1935" s="19">
        <v>1.4930000000000001</v>
      </c>
      <c r="BL1935" s="19"/>
      <c r="BM1935" s="19">
        <v>0.94</v>
      </c>
      <c r="BN1935" s="19">
        <v>0.59899999999999998</v>
      </c>
      <c r="BO1935" s="19">
        <v>0.76</v>
      </c>
      <c r="BP1935" s="19">
        <v>0.76800000000000002</v>
      </c>
      <c r="BQ1935" s="19">
        <v>0.871</v>
      </c>
      <c r="BR1935" s="19">
        <v>0.86599999999999999</v>
      </c>
      <c r="BS1935" s="19">
        <v>0.58699999999999997</v>
      </c>
      <c r="BT1935" s="19">
        <v>0.51800000000000002</v>
      </c>
      <c r="BU1935" s="19">
        <v>0.77400000000000002</v>
      </c>
      <c r="BV1935" s="19">
        <v>1.036</v>
      </c>
      <c r="BW1935" s="19">
        <v>0.995</v>
      </c>
      <c r="BX1935" s="19">
        <v>0.80200000000000005</v>
      </c>
      <c r="BY1935" s="19">
        <v>0.86899999999999999</v>
      </c>
      <c r="BZ1935" s="19">
        <v>0.77</v>
      </c>
      <c r="CA1935" s="19">
        <v>0.75700000000000001</v>
      </c>
      <c r="CB1935" s="19">
        <v>0.54600000000000004</v>
      </c>
      <c r="CC1935" s="19">
        <v>0.79800000000000004</v>
      </c>
      <c r="CD1935" s="19">
        <v>1.466</v>
      </c>
      <c r="CE1935" s="19"/>
      <c r="CF1935" s="19">
        <v>0.77700000000000002</v>
      </c>
      <c r="CG1935" s="19">
        <v>0.78100000000000003</v>
      </c>
      <c r="CH1935" s="19">
        <v>1.0449999999999999</v>
      </c>
      <c r="CI1935" s="19">
        <v>0.88300000000000001</v>
      </c>
      <c r="CJ1935" s="19">
        <v>1.1299999999999999</v>
      </c>
      <c r="CK1935" s="19">
        <v>0.59499999999999997</v>
      </c>
      <c r="CL1935" s="19">
        <v>0.754</v>
      </c>
      <c r="CM1935" s="19">
        <v>1.3879999999999999</v>
      </c>
      <c r="CN1935" s="19">
        <v>1.4770000000000001</v>
      </c>
      <c r="CO1935" s="19">
        <v>0.88</v>
      </c>
      <c r="CP1935" s="19">
        <v>0.93200000000000005</v>
      </c>
      <c r="CQ1935" s="19">
        <v>0.998</v>
      </c>
      <c r="CR1935" s="19">
        <v>0.90500000000000003</v>
      </c>
      <c r="CS1935" s="19">
        <v>0.93600000000000005</v>
      </c>
      <c r="CT1935" s="19">
        <v>0.73499999999999999</v>
      </c>
      <c r="CU1935" s="19">
        <v>0.79</v>
      </c>
      <c r="CV1935" s="19">
        <v>1.3</v>
      </c>
      <c r="CW1935" s="19">
        <v>0.70899999999999996</v>
      </c>
    </row>
    <row r="1936" spans="1:101" s="1" customFormat="1" ht="15" x14ac:dyDescent="0.2">
      <c r="A1936" s="19">
        <v>3257</v>
      </c>
      <c r="B1936" s="19">
        <v>660.7</v>
      </c>
      <c r="C1936" s="19">
        <v>1735</v>
      </c>
      <c r="D1936" s="19">
        <v>311.1379</v>
      </c>
      <c r="E1936" s="19">
        <v>313.14460000000003</v>
      </c>
      <c r="F1936" s="19">
        <v>77.079499999999996</v>
      </c>
      <c r="G1936" s="20">
        <v>12072.875</v>
      </c>
      <c r="H1936" s="19">
        <v>1</v>
      </c>
      <c r="I1936" s="19">
        <v>1</v>
      </c>
      <c r="J1936" s="19" t="s">
        <v>112</v>
      </c>
      <c r="M1936" s="10"/>
      <c r="N1936" s="10"/>
      <c r="X1936" s="19">
        <v>0.05</v>
      </c>
      <c r="Y1936" s="19">
        <v>1.4059999999999999</v>
      </c>
      <c r="Z1936" s="19">
        <v>1.5209999999999999</v>
      </c>
      <c r="AA1936" s="19">
        <v>1.4530000000000001</v>
      </c>
      <c r="AB1936" s="22">
        <f t="shared" si="482"/>
        <v>1.0211111111111113</v>
      </c>
      <c r="AC1936" s="22">
        <f t="shared" si="483"/>
        <v>0.95666666666666655</v>
      </c>
      <c r="AD1936" s="22">
        <f t="shared" si="484"/>
        <v>1.0513333333333332</v>
      </c>
      <c r="AE1936" s="22">
        <f t="shared" si="485"/>
        <v>1.0673635307781653</v>
      </c>
      <c r="AF1936" s="22">
        <f t="shared" si="486"/>
        <v>0.97125343479179904</v>
      </c>
      <c r="AG1936" s="22">
        <f t="shared" si="487"/>
        <v>9.4051623892190975E-2</v>
      </c>
      <c r="AH1936" s="22">
        <f t="shared" si="488"/>
        <v>-4.2080299335269182E-2</v>
      </c>
      <c r="AI1936" s="22">
        <f t="shared" si="489"/>
        <v>-0.34160030232588412</v>
      </c>
      <c r="AJ1936" s="22">
        <f t="shared" si="490"/>
        <v>-0.13801612350246387</v>
      </c>
      <c r="AK1936" s="22">
        <f t="shared" si="495"/>
        <v>0</v>
      </c>
      <c r="AL1936" s="22" t="str">
        <f t="shared" si="491"/>
        <v>Lowering</v>
      </c>
      <c r="AM1936" s="24">
        <f t="shared" si="492"/>
        <v>0.45540699566018272</v>
      </c>
      <c r="AN1936" s="24">
        <f t="shared" si="493"/>
        <v>0.72775278567717949</v>
      </c>
      <c r="AO1936" s="25">
        <v>0.73743999999999998</v>
      </c>
      <c r="AP1936" s="24">
        <f t="shared" si="494"/>
        <v>0.72775278567717949</v>
      </c>
      <c r="AQ1936" s="25">
        <v>0.93687200000000004</v>
      </c>
      <c r="AR1936" s="25">
        <v>0.94910099999999997</v>
      </c>
      <c r="AS1936" s="19">
        <v>3257</v>
      </c>
      <c r="AT1936" s="19">
        <v>0.98499999999999999</v>
      </c>
      <c r="AU1936" s="19">
        <v>0.82399999999999995</v>
      </c>
      <c r="AV1936" s="19">
        <v>0.59099999999999997</v>
      </c>
      <c r="AW1936" s="19">
        <v>1.105</v>
      </c>
      <c r="AX1936" s="19">
        <v>0.79500000000000004</v>
      </c>
      <c r="AY1936" s="19">
        <v>0.67300000000000004</v>
      </c>
      <c r="AZ1936" s="19">
        <v>1.2649999999999999</v>
      </c>
      <c r="BA1936" s="19">
        <v>1.0569999999999999</v>
      </c>
      <c r="BB1936" s="19">
        <v>1.272</v>
      </c>
      <c r="BC1936" s="19">
        <v>1.1719999999999999</v>
      </c>
      <c r="BD1936" s="19">
        <v>0.97299999999999998</v>
      </c>
      <c r="BE1936" s="19">
        <v>0.92600000000000005</v>
      </c>
      <c r="BF1936" s="19">
        <v>1.115</v>
      </c>
      <c r="BG1936" s="19">
        <v>0.95399999999999996</v>
      </c>
      <c r="BH1936" s="19">
        <v>1.226</v>
      </c>
      <c r="BI1936" s="19">
        <v>0.54300000000000004</v>
      </c>
      <c r="BJ1936" s="19">
        <v>1.3320000000000001</v>
      </c>
      <c r="BK1936" s="19">
        <v>1.5720000000000001</v>
      </c>
      <c r="BL1936" s="19"/>
      <c r="BM1936" s="19">
        <v>1.196</v>
      </c>
      <c r="BN1936" s="19">
        <v>0.88400000000000001</v>
      </c>
      <c r="BO1936" s="19">
        <v>0.79100000000000004</v>
      </c>
      <c r="BP1936" s="19">
        <v>0.93400000000000005</v>
      </c>
      <c r="BQ1936" s="19">
        <v>1.181</v>
      </c>
      <c r="BR1936" s="19">
        <v>1.0609999999999999</v>
      </c>
      <c r="BS1936" s="19">
        <v>0.72</v>
      </c>
      <c r="BT1936" s="19">
        <v>0.70899999999999996</v>
      </c>
      <c r="BU1936" s="19">
        <v>0.93899999999999995</v>
      </c>
      <c r="BV1936" s="19">
        <v>1.1459999999999999</v>
      </c>
      <c r="BW1936" s="19">
        <v>1.137</v>
      </c>
      <c r="BX1936" s="19">
        <v>0.90600000000000003</v>
      </c>
      <c r="BY1936" s="19">
        <v>0.89200000000000002</v>
      </c>
      <c r="BZ1936" s="19">
        <v>0.875</v>
      </c>
      <c r="CA1936" s="19">
        <v>0.84299999999999997</v>
      </c>
      <c r="CB1936" s="19">
        <v>0.59199999999999997</v>
      </c>
      <c r="CC1936" s="19">
        <v>0.78300000000000003</v>
      </c>
      <c r="CD1936" s="19">
        <v>1.631</v>
      </c>
      <c r="CE1936" s="19"/>
      <c r="CF1936" s="19">
        <v>0.97799999999999998</v>
      </c>
      <c r="CG1936" s="19">
        <v>0.878</v>
      </c>
      <c r="CH1936" s="19">
        <v>0.74</v>
      </c>
      <c r="CI1936" s="19">
        <v>0.9</v>
      </c>
      <c r="CJ1936" s="19">
        <v>1.2889999999999999</v>
      </c>
      <c r="CK1936" s="19">
        <v>0.65100000000000002</v>
      </c>
      <c r="CL1936" s="19">
        <v>0.84699999999999998</v>
      </c>
      <c r="CM1936" s="19">
        <v>1.4630000000000001</v>
      </c>
      <c r="CN1936" s="19">
        <v>1.415</v>
      </c>
      <c r="CO1936" s="19">
        <v>1.056</v>
      </c>
      <c r="CP1936" s="19">
        <v>0.91700000000000004</v>
      </c>
      <c r="CQ1936" s="19">
        <v>1.339</v>
      </c>
      <c r="CR1936" s="19">
        <v>0.93500000000000005</v>
      </c>
      <c r="CS1936" s="19">
        <v>1.169</v>
      </c>
      <c r="CT1936" s="19">
        <v>0.90800000000000003</v>
      </c>
      <c r="CU1936" s="19">
        <v>1.05</v>
      </c>
      <c r="CV1936" s="19">
        <v>1.4359999999999999</v>
      </c>
      <c r="CW1936" s="19">
        <v>0.95299999999999996</v>
      </c>
    </row>
    <row r="1937" spans="1:101" s="1" customFormat="1" ht="15" x14ac:dyDescent="0.2">
      <c r="A1937" s="19">
        <v>3261</v>
      </c>
      <c r="B1937" s="19">
        <v>662.8</v>
      </c>
      <c r="C1937" s="19">
        <v>1738.7</v>
      </c>
      <c r="D1937" s="19">
        <v>319.06540000000001</v>
      </c>
      <c r="E1937" s="19">
        <v>321.072</v>
      </c>
      <c r="F1937" s="19">
        <v>170.01400000000001</v>
      </c>
      <c r="G1937" s="20">
        <v>54152.976739999998</v>
      </c>
      <c r="H1937" s="19">
        <v>2</v>
      </c>
      <c r="I1937" s="19">
        <v>2</v>
      </c>
      <c r="J1937" s="19" t="s">
        <v>103</v>
      </c>
      <c r="M1937" s="10"/>
      <c r="N1937" s="10"/>
      <c r="U1937" s="21">
        <v>0</v>
      </c>
      <c r="V1937" s="21">
        <v>1</v>
      </c>
      <c r="W1937" s="21">
        <v>47</v>
      </c>
      <c r="X1937" s="19">
        <v>0</v>
      </c>
      <c r="Y1937" s="19">
        <v>1.0860000000000001</v>
      </c>
      <c r="Z1937" s="19">
        <v>1.0609999999999999</v>
      </c>
      <c r="AA1937" s="19">
        <v>1.121</v>
      </c>
      <c r="AB1937" s="22">
        <f t="shared" si="482"/>
        <v>1.0140555555555553</v>
      </c>
      <c r="AC1937" s="22">
        <f t="shared" si="483"/>
        <v>1.0519444444444443</v>
      </c>
      <c r="AD1937" s="22">
        <f t="shared" si="484"/>
        <v>0.92672222222222222</v>
      </c>
      <c r="AE1937" s="22">
        <f t="shared" si="485"/>
        <v>0.9639820438341693</v>
      </c>
      <c r="AF1937" s="22">
        <f t="shared" si="486"/>
        <v>1.0942389544991304</v>
      </c>
      <c r="AG1937" s="22">
        <f t="shared" si="487"/>
        <v>-5.2921821370575169E-2</v>
      </c>
      <c r="AH1937" s="22">
        <f t="shared" si="488"/>
        <v>0.12992782115333143</v>
      </c>
      <c r="AI1937" s="22">
        <f t="shared" si="489"/>
        <v>-0.30922087029870782</v>
      </c>
      <c r="AJ1937" s="22">
        <f t="shared" si="490"/>
        <v>-1.7678612653695089</v>
      </c>
      <c r="AK1937" s="22">
        <f t="shared" si="495"/>
        <v>0</v>
      </c>
      <c r="AL1937" s="22" t="str">
        <f t="shared" si="491"/>
        <v>Increase</v>
      </c>
      <c r="AM1937" s="24">
        <f t="shared" si="492"/>
        <v>0.49065827730449818</v>
      </c>
      <c r="AN1937" s="24">
        <f t="shared" si="493"/>
        <v>1.7066274811681336E-2</v>
      </c>
      <c r="AO1937" s="25">
        <v>0.74280000000000002</v>
      </c>
      <c r="AP1937" s="24">
        <f t="shared" si="494"/>
        <v>1.7066274811681336E-2</v>
      </c>
      <c r="AQ1937" s="25">
        <v>1.2768999999999999</v>
      </c>
      <c r="AR1937" s="25">
        <v>1.1488400000000001</v>
      </c>
      <c r="AS1937" s="19">
        <v>3261</v>
      </c>
      <c r="AT1937" s="19">
        <v>0.872</v>
      </c>
      <c r="AU1937" s="19">
        <v>0.96199999999999997</v>
      </c>
      <c r="AV1937" s="19">
        <v>0.98799999999999999</v>
      </c>
      <c r="AW1937" s="19">
        <v>1.19</v>
      </c>
      <c r="AX1937" s="19">
        <v>1.306</v>
      </c>
      <c r="AY1937" s="19">
        <v>0.83799999999999997</v>
      </c>
      <c r="AZ1937" s="19">
        <v>0.96199999999999997</v>
      </c>
      <c r="BA1937" s="19">
        <v>0.95599999999999996</v>
      </c>
      <c r="BB1937" s="19">
        <v>0.98099999999999998</v>
      </c>
      <c r="BC1937" s="19">
        <v>1.1100000000000001</v>
      </c>
      <c r="BD1937" s="19">
        <v>1.18</v>
      </c>
      <c r="BE1937" s="19">
        <v>1.113</v>
      </c>
      <c r="BF1937" s="19">
        <v>0.92300000000000004</v>
      </c>
      <c r="BG1937" s="19">
        <v>0.99299999999999999</v>
      </c>
      <c r="BH1937" s="19">
        <v>0.80200000000000005</v>
      </c>
      <c r="BI1937" s="19">
        <v>1.048</v>
      </c>
      <c r="BJ1937" s="19">
        <v>0.92400000000000004</v>
      </c>
      <c r="BK1937" s="19">
        <v>1.105</v>
      </c>
      <c r="BL1937" s="19"/>
      <c r="BM1937" s="19">
        <v>0.92900000000000005</v>
      </c>
      <c r="BN1937" s="19">
        <v>1.0489999999999999</v>
      </c>
      <c r="BO1937" s="19">
        <v>1.202</v>
      </c>
      <c r="BP1937" s="19">
        <v>1.23</v>
      </c>
      <c r="BQ1937" s="19">
        <v>0.90200000000000002</v>
      </c>
      <c r="BR1937" s="19">
        <v>0.751</v>
      </c>
      <c r="BS1937" s="19">
        <v>1.0149999999999999</v>
      </c>
      <c r="BT1937" s="19">
        <v>1.113</v>
      </c>
      <c r="BU1937" s="19">
        <v>0.90700000000000003</v>
      </c>
      <c r="BV1937" s="19">
        <v>1.1259999999999999</v>
      </c>
      <c r="BW1937" s="19">
        <v>0.878</v>
      </c>
      <c r="BX1937" s="19">
        <v>0.84</v>
      </c>
      <c r="BY1937" s="19">
        <v>1.343</v>
      </c>
      <c r="BZ1937" s="19">
        <v>0.95299999999999996</v>
      </c>
      <c r="CA1937" s="19">
        <v>0.89500000000000002</v>
      </c>
      <c r="CB1937" s="19">
        <v>1.3859999999999999</v>
      </c>
      <c r="CC1937" s="19">
        <v>1.07</v>
      </c>
      <c r="CD1937" s="19">
        <v>1.3460000000000001</v>
      </c>
      <c r="CE1937" s="19"/>
      <c r="CF1937" s="19">
        <v>0.88100000000000001</v>
      </c>
      <c r="CG1937" s="19">
        <v>0.875</v>
      </c>
      <c r="CH1937" s="19">
        <v>0.872</v>
      </c>
      <c r="CI1937" s="19">
        <v>0.872</v>
      </c>
      <c r="CJ1937" s="19">
        <v>0.83699999999999997</v>
      </c>
      <c r="CK1937" s="19">
        <v>0.90200000000000002</v>
      </c>
      <c r="CL1937" s="19">
        <v>0.93100000000000005</v>
      </c>
      <c r="CM1937" s="19">
        <v>0.89700000000000002</v>
      </c>
      <c r="CN1937" s="19">
        <v>0.90200000000000002</v>
      </c>
      <c r="CO1937" s="19">
        <v>0.98399999999999999</v>
      </c>
      <c r="CP1937" s="19">
        <v>1.002</v>
      </c>
      <c r="CQ1937" s="19">
        <v>1.0029999999999999</v>
      </c>
      <c r="CR1937" s="19">
        <v>0.96899999999999997</v>
      </c>
      <c r="CS1937" s="19">
        <v>0.92900000000000005</v>
      </c>
      <c r="CT1937" s="19">
        <v>0.92800000000000005</v>
      </c>
      <c r="CU1937" s="19">
        <v>1.06</v>
      </c>
      <c r="CV1937" s="19">
        <v>0.95699999999999996</v>
      </c>
      <c r="CW1937" s="19">
        <v>0.88</v>
      </c>
    </row>
    <row r="1938" spans="1:101" s="1" customFormat="1" ht="15" x14ac:dyDescent="0.2">
      <c r="A1938" s="19">
        <v>3267</v>
      </c>
      <c r="B1938" s="19">
        <v>662.8</v>
      </c>
      <c r="C1938" s="19">
        <v>1739.6</v>
      </c>
      <c r="D1938" s="19">
        <v>320.06459999999998</v>
      </c>
      <c r="E1938" s="19">
        <v>322.07100000000003</v>
      </c>
      <c r="F1938" s="19">
        <v>172.01240000000001</v>
      </c>
      <c r="G1938" s="20">
        <v>21992.352940000001</v>
      </c>
      <c r="H1938" s="19">
        <v>2</v>
      </c>
      <c r="I1938" s="19">
        <v>2</v>
      </c>
      <c r="J1938" s="19" t="s">
        <v>109</v>
      </c>
      <c r="M1938" s="10"/>
      <c r="N1938" s="10"/>
      <c r="U1938" s="21">
        <v>2</v>
      </c>
      <c r="V1938" s="21">
        <v>8</v>
      </c>
      <c r="W1938" s="21">
        <v>222</v>
      </c>
      <c r="X1938" s="19">
        <v>0</v>
      </c>
      <c r="Y1938" s="19">
        <v>1.0680000000000001</v>
      </c>
      <c r="Z1938" s="19">
        <v>1.171</v>
      </c>
      <c r="AA1938" s="19">
        <v>1.1459999999999999</v>
      </c>
      <c r="AB1938" s="22">
        <f t="shared" si="482"/>
        <v>1.0443888888888886</v>
      </c>
      <c r="AC1938" s="22">
        <f t="shared" si="483"/>
        <v>1.0887777777777776</v>
      </c>
      <c r="AD1938" s="22">
        <f t="shared" si="484"/>
        <v>0.96355555555555583</v>
      </c>
      <c r="AE1938" s="22">
        <f t="shared" si="485"/>
        <v>0.95923053372793132</v>
      </c>
      <c r="AF1938" s="22">
        <f t="shared" si="486"/>
        <v>1.083890682656826</v>
      </c>
      <c r="AG1938" s="22">
        <f t="shared" si="487"/>
        <v>-6.0050512285395791E-2</v>
      </c>
      <c r="AH1938" s="22">
        <f t="shared" si="488"/>
        <v>0.11621925895956425</v>
      </c>
      <c r="AI1938" s="22">
        <f t="shared" si="489"/>
        <v>-0.3689091400159778</v>
      </c>
      <c r="AJ1938" s="22">
        <f t="shared" si="490"/>
        <v>-1.5704011684268118</v>
      </c>
      <c r="AK1938" s="22">
        <f t="shared" si="495"/>
        <v>0</v>
      </c>
      <c r="AL1938" s="22" t="str">
        <f t="shared" si="491"/>
        <v>Increase</v>
      </c>
      <c r="AM1938" s="24">
        <f t="shared" si="492"/>
        <v>0.42765234715718081</v>
      </c>
      <c r="AN1938" s="24">
        <f t="shared" si="493"/>
        <v>2.6890497153943583E-2</v>
      </c>
      <c r="AO1938" s="25">
        <v>0.78458300000000003</v>
      </c>
      <c r="AP1938" s="24">
        <f t="shared" si="494"/>
        <v>2.6890497153943583E-2</v>
      </c>
      <c r="AQ1938" s="25">
        <v>1.1628799999999999</v>
      </c>
      <c r="AR1938" s="25">
        <v>1.07568</v>
      </c>
      <c r="AS1938" s="19">
        <v>3267</v>
      </c>
      <c r="AT1938" s="19">
        <v>0.871</v>
      </c>
      <c r="AU1938" s="19">
        <v>1.0169999999999999</v>
      </c>
      <c r="AV1938" s="19">
        <v>1.004</v>
      </c>
      <c r="AW1938" s="19">
        <v>1.206</v>
      </c>
      <c r="AX1938" s="19">
        <v>1.357</v>
      </c>
      <c r="AY1938" s="19">
        <v>0.88300000000000001</v>
      </c>
      <c r="AZ1938" s="19">
        <v>0.98599999999999999</v>
      </c>
      <c r="BA1938" s="19">
        <v>1.0209999999999999</v>
      </c>
      <c r="BB1938" s="19">
        <v>0.97099999999999997</v>
      </c>
      <c r="BC1938" s="19">
        <v>1.151</v>
      </c>
      <c r="BD1938" s="19">
        <v>1.163</v>
      </c>
      <c r="BE1938" s="19">
        <v>1.151</v>
      </c>
      <c r="BF1938" s="19">
        <v>1.014</v>
      </c>
      <c r="BG1938" s="19">
        <v>1.008</v>
      </c>
      <c r="BH1938" s="19">
        <v>0.79</v>
      </c>
      <c r="BI1938" s="19">
        <v>1.091</v>
      </c>
      <c r="BJ1938" s="19">
        <v>1.0229999999999999</v>
      </c>
      <c r="BK1938" s="19">
        <v>1.0920000000000001</v>
      </c>
      <c r="BL1938" s="19"/>
      <c r="BM1938" s="19">
        <v>0.97099999999999997</v>
      </c>
      <c r="BN1938" s="19">
        <v>1.0569999999999999</v>
      </c>
      <c r="BO1938" s="19">
        <v>1.278</v>
      </c>
      <c r="BP1938" s="19">
        <v>1.28</v>
      </c>
      <c r="BQ1938" s="19">
        <v>0.91100000000000003</v>
      </c>
      <c r="BR1938" s="19">
        <v>0.77100000000000002</v>
      </c>
      <c r="BS1938" s="19">
        <v>1.0680000000000001</v>
      </c>
      <c r="BT1938" s="19">
        <v>1.139</v>
      </c>
      <c r="BU1938" s="19">
        <v>0.90300000000000002</v>
      </c>
      <c r="BV1938" s="19">
        <v>1.1519999999999999</v>
      </c>
      <c r="BW1938" s="19">
        <v>0.92700000000000005</v>
      </c>
      <c r="BX1938" s="19">
        <v>0.88600000000000001</v>
      </c>
      <c r="BY1938" s="19">
        <v>1.3580000000000001</v>
      </c>
      <c r="BZ1938" s="19">
        <v>0.98499999999999999</v>
      </c>
      <c r="CA1938" s="19">
        <v>0.96</v>
      </c>
      <c r="CB1938" s="19">
        <v>1.4570000000000001</v>
      </c>
      <c r="CC1938" s="19">
        <v>1.153</v>
      </c>
      <c r="CD1938" s="19">
        <v>1.3420000000000001</v>
      </c>
      <c r="CE1938" s="19"/>
      <c r="CF1938" s="19">
        <v>0.872</v>
      </c>
      <c r="CG1938" s="19">
        <v>0.92800000000000005</v>
      </c>
      <c r="CH1938" s="19">
        <v>0.91500000000000004</v>
      </c>
      <c r="CI1938" s="19">
        <v>0.89300000000000002</v>
      </c>
      <c r="CJ1938" s="19">
        <v>0.85399999999999998</v>
      </c>
      <c r="CK1938" s="19">
        <v>0.96599999999999997</v>
      </c>
      <c r="CL1938" s="19">
        <v>0.99299999999999999</v>
      </c>
      <c r="CM1938" s="19">
        <v>0.98299999999999998</v>
      </c>
      <c r="CN1938" s="19">
        <v>0.97599999999999998</v>
      </c>
      <c r="CO1938" s="19">
        <v>1.0089999999999999</v>
      </c>
      <c r="CP1938" s="19">
        <v>1.028</v>
      </c>
      <c r="CQ1938" s="19">
        <v>0.98299999999999998</v>
      </c>
      <c r="CR1938" s="19">
        <v>1.0089999999999999</v>
      </c>
      <c r="CS1938" s="19">
        <v>0.98599999999999999</v>
      </c>
      <c r="CT1938" s="19">
        <v>0.96399999999999997</v>
      </c>
      <c r="CU1938" s="19">
        <v>1.089</v>
      </c>
      <c r="CV1938" s="19">
        <v>0.98199999999999998</v>
      </c>
      <c r="CW1938" s="19">
        <v>0.91400000000000003</v>
      </c>
    </row>
    <row r="1939" spans="1:101" s="1" customFormat="1" ht="15" x14ac:dyDescent="0.2">
      <c r="A1939" s="19">
        <v>3268</v>
      </c>
      <c r="B1939" s="19">
        <v>662.9</v>
      </c>
      <c r="C1939" s="19">
        <v>1739.6</v>
      </c>
      <c r="D1939" s="19">
        <v>302.0847</v>
      </c>
      <c r="E1939" s="19">
        <v>304.09390000000002</v>
      </c>
      <c r="F1939" s="19">
        <v>136.05269999999999</v>
      </c>
      <c r="G1939" s="20">
        <v>7450</v>
      </c>
      <c r="H1939" s="19">
        <v>2</v>
      </c>
      <c r="I1939" s="19">
        <v>2</v>
      </c>
      <c r="J1939" s="19" t="s">
        <v>131</v>
      </c>
      <c r="M1939" s="10"/>
      <c r="N1939" s="10"/>
      <c r="O1939" s="19" t="s">
        <v>345</v>
      </c>
      <c r="P1939" s="19" t="s">
        <v>524</v>
      </c>
      <c r="Q1939" s="19">
        <v>0.64</v>
      </c>
      <c r="R1939" s="19">
        <v>100.4</v>
      </c>
      <c r="T1939" s="19" t="s">
        <v>185</v>
      </c>
      <c r="X1939" s="19">
        <v>0</v>
      </c>
      <c r="Y1939" s="19">
        <v>1.042</v>
      </c>
      <c r="Z1939" s="19">
        <v>0.94699999999999995</v>
      </c>
      <c r="AA1939" s="19">
        <v>1.077</v>
      </c>
      <c r="AB1939" s="22">
        <f t="shared" si="482"/>
        <v>1.0057222222222222</v>
      </c>
      <c r="AC1939" s="22">
        <f t="shared" si="483"/>
        <v>1.0583888888888886</v>
      </c>
      <c r="AD1939" s="22">
        <f t="shared" si="484"/>
        <v>0.94055555555555537</v>
      </c>
      <c r="AE1939" s="22">
        <f t="shared" si="485"/>
        <v>0.95023883260721242</v>
      </c>
      <c r="AF1939" s="22">
        <f t="shared" si="486"/>
        <v>1.0692852923803899</v>
      </c>
      <c r="AG1939" s="22">
        <f t="shared" si="487"/>
        <v>-7.3637929535048607E-2</v>
      </c>
      <c r="AH1939" s="22">
        <f t="shared" si="488"/>
        <v>9.6646824985490098E-2</v>
      </c>
      <c r="AI1939" s="22">
        <f t="shared" si="489"/>
        <v>-0.52561641208584853</v>
      </c>
      <c r="AJ1939" s="22">
        <f t="shared" si="490"/>
        <v>-1.3039106460518233</v>
      </c>
      <c r="AK1939" s="22" t="str">
        <f t="shared" si="495"/>
        <v>3,4-Dihydroxystyrene - 2 tags</v>
      </c>
      <c r="AL1939" s="22" t="str">
        <f t="shared" si="491"/>
        <v>Increase</v>
      </c>
      <c r="AM1939" s="24">
        <f t="shared" si="492"/>
        <v>0.2981148347779034</v>
      </c>
      <c r="AN1939" s="24">
        <f t="shared" si="493"/>
        <v>4.9669450338316747E-2</v>
      </c>
      <c r="AO1939" s="25">
        <v>0.82379800000000003</v>
      </c>
      <c r="AP1939" s="24">
        <f t="shared" si="494"/>
        <v>4.9669450338316747E-2</v>
      </c>
      <c r="AQ1939" s="25">
        <v>1.1397699999999999</v>
      </c>
      <c r="AR1939" s="25">
        <v>1.0578399999999999</v>
      </c>
      <c r="AS1939" s="19">
        <v>3268</v>
      </c>
      <c r="AT1939" s="19">
        <v>0.85599999999999998</v>
      </c>
      <c r="AU1939" s="19">
        <v>0.92600000000000005</v>
      </c>
      <c r="AV1939" s="19">
        <v>1.0249999999999999</v>
      </c>
      <c r="AW1939" s="19">
        <v>1.139</v>
      </c>
      <c r="AX1939" s="19">
        <v>1.294</v>
      </c>
      <c r="AY1939" s="19">
        <v>0.83</v>
      </c>
      <c r="AZ1939" s="19">
        <v>1.054</v>
      </c>
      <c r="BA1939" s="19">
        <v>1.01</v>
      </c>
      <c r="BB1939" s="19">
        <v>0.90200000000000002</v>
      </c>
      <c r="BC1939" s="19">
        <v>1.0329999999999999</v>
      </c>
      <c r="BD1939" s="19">
        <v>1.196</v>
      </c>
      <c r="BE1939" s="19">
        <v>1.0580000000000001</v>
      </c>
      <c r="BF1939" s="19">
        <v>0.87</v>
      </c>
      <c r="BG1939" s="19">
        <v>1.0089999999999999</v>
      </c>
      <c r="BH1939" s="19">
        <v>0.84799999999999998</v>
      </c>
      <c r="BI1939" s="19">
        <v>0.95399999999999996</v>
      </c>
      <c r="BJ1939" s="19">
        <v>0.99399999999999999</v>
      </c>
      <c r="BK1939" s="19">
        <v>1.105</v>
      </c>
      <c r="BL1939" s="19"/>
      <c r="BM1939" s="19">
        <v>1.006</v>
      </c>
      <c r="BN1939" s="19">
        <v>0.92900000000000005</v>
      </c>
      <c r="BO1939" s="19">
        <v>1.18</v>
      </c>
      <c r="BP1939" s="19">
        <v>1.2450000000000001</v>
      </c>
      <c r="BQ1939" s="19">
        <v>0.93300000000000005</v>
      </c>
      <c r="BR1939" s="19">
        <v>0.78100000000000003</v>
      </c>
      <c r="BS1939" s="19">
        <v>1.087</v>
      </c>
      <c r="BT1939" s="19">
        <v>1.069</v>
      </c>
      <c r="BU1939" s="19">
        <v>0.873</v>
      </c>
      <c r="BV1939" s="19">
        <v>1.1639999999999999</v>
      </c>
      <c r="BW1939" s="19">
        <v>0.92100000000000004</v>
      </c>
      <c r="BX1939" s="19">
        <v>0.88500000000000001</v>
      </c>
      <c r="BY1939" s="19">
        <v>1.4079999999999999</v>
      </c>
      <c r="BZ1939" s="19">
        <v>0.98199999999999998</v>
      </c>
      <c r="CA1939" s="19">
        <v>0.97899999999999998</v>
      </c>
      <c r="CB1939" s="19">
        <v>1.345</v>
      </c>
      <c r="CC1939" s="19">
        <v>1.087</v>
      </c>
      <c r="CD1939" s="19">
        <v>1.177</v>
      </c>
      <c r="CE1939" s="19"/>
      <c r="CF1939" s="19">
        <v>0.97199999999999998</v>
      </c>
      <c r="CG1939" s="19">
        <v>0.91200000000000003</v>
      </c>
      <c r="CH1939" s="19">
        <v>0.91400000000000003</v>
      </c>
      <c r="CI1939" s="19">
        <v>0.85399999999999998</v>
      </c>
      <c r="CJ1939" s="19">
        <v>0.96499999999999997</v>
      </c>
      <c r="CK1939" s="19">
        <v>0.92800000000000005</v>
      </c>
      <c r="CL1939" s="19">
        <v>0.94299999999999995</v>
      </c>
      <c r="CM1939" s="19">
        <v>0.91700000000000004</v>
      </c>
      <c r="CN1939" s="19">
        <v>0.88600000000000001</v>
      </c>
      <c r="CO1939" s="19">
        <v>0.92400000000000004</v>
      </c>
      <c r="CP1939" s="19">
        <v>1.0129999999999999</v>
      </c>
      <c r="CQ1939" s="19">
        <v>0.99</v>
      </c>
      <c r="CR1939" s="19">
        <v>0.97899999999999998</v>
      </c>
      <c r="CS1939" s="19">
        <v>0.95299999999999996</v>
      </c>
      <c r="CT1939" s="19">
        <v>0.88300000000000001</v>
      </c>
      <c r="CU1939" s="19">
        <v>0.97499999999999998</v>
      </c>
      <c r="CV1939" s="19">
        <v>0.95899999999999996</v>
      </c>
      <c r="CW1939" s="19">
        <v>0.96299999999999997</v>
      </c>
    </row>
    <row r="1940" spans="1:101" s="1" customFormat="1" ht="15" x14ac:dyDescent="0.2">
      <c r="A1940" s="19">
        <v>3272</v>
      </c>
      <c r="B1940" s="19">
        <v>669.9</v>
      </c>
      <c r="C1940" s="19">
        <v>1752.9</v>
      </c>
      <c r="D1940" s="19">
        <v>303.14929999999998</v>
      </c>
      <c r="E1940" s="19">
        <v>305.15690000000001</v>
      </c>
      <c r="F1940" s="19">
        <v>69.090999999999994</v>
      </c>
      <c r="G1940" s="20">
        <v>8471.7272730000004</v>
      </c>
      <c r="H1940" s="19">
        <v>1</v>
      </c>
      <c r="I1940" s="19">
        <v>1</v>
      </c>
      <c r="J1940" s="19" t="s">
        <v>117</v>
      </c>
      <c r="M1940" s="10"/>
      <c r="N1940" s="10"/>
      <c r="U1940" s="21">
        <v>0</v>
      </c>
      <c r="V1940" s="21">
        <v>0</v>
      </c>
      <c r="W1940" s="21">
        <v>4</v>
      </c>
      <c r="X1940" s="19">
        <v>0.05</v>
      </c>
      <c r="Y1940" s="19">
        <v>0.68600000000000005</v>
      </c>
      <c r="Z1940" s="19">
        <v>0.81699999999999995</v>
      </c>
      <c r="AA1940" s="19">
        <v>0.78600000000000003</v>
      </c>
      <c r="AB1940" s="22">
        <f t="shared" si="482"/>
        <v>0.72683333333333322</v>
      </c>
      <c r="AC1940" s="22">
        <f t="shared" si="483"/>
        <v>0.71344444444444433</v>
      </c>
      <c r="AD1940" s="22">
        <f t="shared" si="484"/>
        <v>0.61144444444444435</v>
      </c>
      <c r="AE1940" s="22">
        <f t="shared" si="485"/>
        <v>1.0187665472667808</v>
      </c>
      <c r="AF1940" s="22">
        <f t="shared" si="486"/>
        <v>1.1887152462293296</v>
      </c>
      <c r="AG1940" s="22">
        <f t="shared" si="487"/>
        <v>2.6823492439026788E-2</v>
      </c>
      <c r="AH1940" s="22">
        <f t="shared" si="488"/>
        <v>0.24940316247340139</v>
      </c>
      <c r="AI1940" s="22">
        <f t="shared" si="489"/>
        <v>-0.10545881951592079</v>
      </c>
      <c r="AJ1940" s="22">
        <f t="shared" si="490"/>
        <v>-1.7081020645151006</v>
      </c>
      <c r="AK1940" s="22">
        <f t="shared" si="495"/>
        <v>0</v>
      </c>
      <c r="AL1940" s="22" t="str">
        <f t="shared" si="491"/>
        <v>Lowering</v>
      </c>
      <c r="AM1940" s="24">
        <f t="shared" si="492"/>
        <v>0.78440649401003304</v>
      </c>
      <c r="AN1940" s="24">
        <f t="shared" si="493"/>
        <v>1.9583843751390887E-2</v>
      </c>
      <c r="AO1940" s="25">
        <v>0.33304400000000001</v>
      </c>
      <c r="AP1940" s="24">
        <f t="shared" si="494"/>
        <v>1.9583843751390887E-2</v>
      </c>
      <c r="AQ1940" s="25">
        <v>1.2513399999999999</v>
      </c>
      <c r="AR1940" s="25">
        <v>1.13076</v>
      </c>
      <c r="AS1940" s="19">
        <v>3272</v>
      </c>
      <c r="AT1940" s="19">
        <v>0.78700000000000003</v>
      </c>
      <c r="AU1940" s="19">
        <v>0.79600000000000004</v>
      </c>
      <c r="AV1940" s="19">
        <v>0.82099999999999995</v>
      </c>
      <c r="AW1940" s="19">
        <v>0.81699999999999995</v>
      </c>
      <c r="AX1940" s="19">
        <v>0.60299999999999998</v>
      </c>
      <c r="AY1940" s="19">
        <v>0.45800000000000002</v>
      </c>
      <c r="AZ1940" s="19">
        <v>0.69599999999999995</v>
      </c>
      <c r="BA1940" s="19">
        <v>0.39800000000000002</v>
      </c>
      <c r="BB1940" s="19">
        <v>0.75700000000000001</v>
      </c>
      <c r="BC1940" s="19">
        <v>0.66100000000000003</v>
      </c>
      <c r="BD1940" s="19">
        <v>0.82</v>
      </c>
      <c r="BE1940" s="19">
        <v>1.0189999999999999</v>
      </c>
      <c r="BF1940" s="19">
        <v>0.73799999999999999</v>
      </c>
      <c r="BG1940" s="19">
        <v>0.75</v>
      </c>
      <c r="BH1940" s="19">
        <v>0.68300000000000005</v>
      </c>
      <c r="BI1940" s="19">
        <v>0.879</v>
      </c>
      <c r="BJ1940" s="19">
        <v>0.77600000000000002</v>
      </c>
      <c r="BK1940" s="19">
        <v>0.624</v>
      </c>
      <c r="BL1940" s="19"/>
      <c r="BM1940" s="19">
        <v>0.71499999999999997</v>
      </c>
      <c r="BN1940" s="19">
        <v>0.59399999999999997</v>
      </c>
      <c r="BO1940" s="19">
        <v>0.76400000000000001</v>
      </c>
      <c r="BP1940" s="19">
        <v>0.89</v>
      </c>
      <c r="BQ1940" s="19">
        <v>0.71199999999999997</v>
      </c>
      <c r="BR1940" s="19">
        <v>0.46</v>
      </c>
      <c r="BS1940" s="19">
        <v>0.77700000000000002</v>
      </c>
      <c r="BT1940" s="19">
        <v>0.624</v>
      </c>
      <c r="BU1940" s="19">
        <v>0.47799999999999998</v>
      </c>
      <c r="BV1940" s="19">
        <v>0.93899999999999995</v>
      </c>
      <c r="BW1940" s="19">
        <v>0.58399999999999996</v>
      </c>
      <c r="BX1940" s="19">
        <v>0.70899999999999996</v>
      </c>
      <c r="BY1940" s="19">
        <v>0.85099999999999998</v>
      </c>
      <c r="BZ1940" s="19">
        <v>0.76100000000000001</v>
      </c>
      <c r="CA1940" s="19">
        <v>0.64700000000000002</v>
      </c>
      <c r="CB1940" s="19">
        <v>1.002</v>
      </c>
      <c r="CC1940" s="19">
        <v>0.64700000000000002</v>
      </c>
      <c r="CD1940" s="19">
        <v>0.68799999999999994</v>
      </c>
      <c r="CE1940" s="19"/>
      <c r="CF1940" s="19">
        <v>0.41799999999999998</v>
      </c>
      <c r="CG1940" s="19">
        <v>0.55900000000000005</v>
      </c>
      <c r="CH1940" s="19">
        <v>0.60199999999999998</v>
      </c>
      <c r="CI1940" s="19">
        <v>0.43</v>
      </c>
      <c r="CJ1940" s="19">
        <v>0.58699999999999997</v>
      </c>
      <c r="CK1940" s="19">
        <v>0.42499999999999999</v>
      </c>
      <c r="CL1940" s="19">
        <v>0.66800000000000004</v>
      </c>
      <c r="CM1940" s="19">
        <v>0.76600000000000001</v>
      </c>
      <c r="CN1940" s="19">
        <v>0.63400000000000001</v>
      </c>
      <c r="CO1940" s="19">
        <v>0.56699999999999995</v>
      </c>
      <c r="CP1940" s="19">
        <v>0.65700000000000003</v>
      </c>
      <c r="CQ1940" s="19">
        <v>0.53600000000000003</v>
      </c>
      <c r="CR1940" s="19">
        <v>0.497</v>
      </c>
      <c r="CS1940" s="19">
        <v>0.629</v>
      </c>
      <c r="CT1940" s="19">
        <v>0.92300000000000004</v>
      </c>
      <c r="CU1940" s="19">
        <v>0.6</v>
      </c>
      <c r="CV1940" s="19">
        <v>0.85699999999999998</v>
      </c>
      <c r="CW1940" s="19">
        <v>0.65100000000000002</v>
      </c>
    </row>
    <row r="1941" spans="1:101" s="1" customFormat="1" ht="15" x14ac:dyDescent="0.2">
      <c r="A1941" s="19">
        <v>3273</v>
      </c>
      <c r="B1941" s="19">
        <v>669.7</v>
      </c>
      <c r="C1941" s="19">
        <v>1753.4</v>
      </c>
      <c r="D1941" s="19">
        <v>306.08010000000002</v>
      </c>
      <c r="E1941" s="19">
        <v>308.08679999999998</v>
      </c>
      <c r="F1941" s="19">
        <v>144.04349999999999</v>
      </c>
      <c r="G1941" s="20">
        <v>5330</v>
      </c>
      <c r="H1941" s="19">
        <v>2</v>
      </c>
      <c r="I1941" s="19">
        <v>2</v>
      </c>
      <c r="J1941" s="19" t="s">
        <v>109</v>
      </c>
      <c r="M1941" s="10"/>
      <c r="N1941" s="10"/>
      <c r="U1941" s="21">
        <v>3</v>
      </c>
      <c r="V1941" s="21">
        <v>43</v>
      </c>
      <c r="W1941" s="21">
        <v>497</v>
      </c>
      <c r="X1941" s="19">
        <v>0.05</v>
      </c>
      <c r="Y1941" s="19">
        <v>0.73299999999999998</v>
      </c>
      <c r="Z1941" s="19">
        <v>0.66700000000000004</v>
      </c>
      <c r="AA1941" s="19">
        <v>0.85399999999999998</v>
      </c>
      <c r="AB1941" s="22">
        <f t="shared" si="482"/>
        <v>1.0753333333333335</v>
      </c>
      <c r="AC1941" s="22">
        <f t="shared" si="483"/>
        <v>1.2644444444444445</v>
      </c>
      <c r="AD1941" s="22">
        <f t="shared" si="484"/>
        <v>1.0753333333333335</v>
      </c>
      <c r="AE1941" s="22">
        <f t="shared" si="485"/>
        <v>0.85043936731107217</v>
      </c>
      <c r="AF1941" s="22">
        <f t="shared" si="486"/>
        <v>1</v>
      </c>
      <c r="AG1941" s="22">
        <f t="shared" si="487"/>
        <v>-0.23371971331714522</v>
      </c>
      <c r="AH1941" s="22">
        <f t="shared" si="488"/>
        <v>0</v>
      </c>
      <c r="AI1941" s="22">
        <f t="shared" si="489"/>
        <v>-1.5140281577913088</v>
      </c>
      <c r="AJ1941" s="22">
        <f t="shared" si="490"/>
        <v>0</v>
      </c>
      <c r="AK1941" s="22">
        <f t="shared" si="495"/>
        <v>0</v>
      </c>
      <c r="AL1941" s="22" t="str">
        <f t="shared" si="491"/>
        <v>Increase</v>
      </c>
      <c r="AM1941" s="24">
        <f t="shared" si="492"/>
        <v>3.0617649155514706E-2</v>
      </c>
      <c r="AN1941" s="24">
        <f t="shared" si="493"/>
        <v>1</v>
      </c>
      <c r="AO1941" s="25">
        <v>1.0911299999999999</v>
      </c>
      <c r="AP1941" s="24">
        <f t="shared" si="494"/>
        <v>1</v>
      </c>
      <c r="AQ1941" s="25">
        <v>0.28965600000000002</v>
      </c>
      <c r="AR1941" s="25">
        <v>0.38509700000000002</v>
      </c>
      <c r="AS1941" s="19">
        <v>3273</v>
      </c>
      <c r="AT1941" s="19">
        <v>1.109</v>
      </c>
      <c r="AU1941" s="19">
        <v>1.1299999999999999</v>
      </c>
      <c r="AV1941" s="19">
        <v>0.89300000000000002</v>
      </c>
      <c r="AW1941" s="19">
        <v>1.405</v>
      </c>
      <c r="AX1941" s="19">
        <v>1.514</v>
      </c>
      <c r="AY1941" s="19">
        <v>0.95299999999999996</v>
      </c>
      <c r="AZ1941" s="19">
        <v>1.381</v>
      </c>
      <c r="BA1941" s="19">
        <v>0.95899999999999996</v>
      </c>
      <c r="BB1941" s="19">
        <v>0.64</v>
      </c>
      <c r="BC1941" s="19">
        <v>0.73899999999999999</v>
      </c>
      <c r="BD1941" s="19">
        <v>1.2829999999999999</v>
      </c>
      <c r="BE1941" s="19">
        <v>1.1240000000000001</v>
      </c>
      <c r="BF1941" s="19">
        <v>1.2989999999999999</v>
      </c>
      <c r="BG1941" s="19">
        <v>1.1060000000000001</v>
      </c>
      <c r="BH1941" s="19">
        <v>1.161</v>
      </c>
      <c r="BI1941" s="19">
        <v>1.091</v>
      </c>
      <c r="BJ1941" s="19">
        <v>0.73299999999999998</v>
      </c>
      <c r="BK1941" s="19">
        <v>0.83599999999999997</v>
      </c>
      <c r="BL1941" s="19"/>
      <c r="BM1941" s="19">
        <v>0.999</v>
      </c>
      <c r="BN1941" s="19">
        <v>1.431</v>
      </c>
      <c r="BO1941" s="19">
        <v>1.1970000000000001</v>
      </c>
      <c r="BP1941" s="19">
        <v>1.431</v>
      </c>
      <c r="BQ1941" s="19">
        <v>1.1619999999999999</v>
      </c>
      <c r="BR1941" s="19">
        <v>1.841</v>
      </c>
      <c r="BS1941" s="19">
        <v>1.409</v>
      </c>
      <c r="BT1941" s="19">
        <v>1.1220000000000001</v>
      </c>
      <c r="BU1941" s="19">
        <v>1.081</v>
      </c>
      <c r="BV1941" s="19">
        <v>1.0820000000000001</v>
      </c>
      <c r="BW1941" s="19">
        <v>1.3480000000000001</v>
      </c>
      <c r="BX1941" s="19">
        <v>1.552</v>
      </c>
      <c r="BY1941" s="19">
        <v>1.26</v>
      </c>
      <c r="BZ1941" s="19">
        <v>1.526</v>
      </c>
      <c r="CA1941" s="19">
        <v>1.02</v>
      </c>
      <c r="CB1941" s="19">
        <v>1.006</v>
      </c>
      <c r="CC1941" s="19">
        <v>1.474</v>
      </c>
      <c r="CD1941" s="19">
        <v>0.81899999999999995</v>
      </c>
      <c r="CE1941" s="19"/>
      <c r="CF1941" s="19">
        <v>1.1719999999999999</v>
      </c>
      <c r="CG1941" s="19">
        <v>1.0740000000000001</v>
      </c>
      <c r="CH1941" s="19">
        <v>0.88800000000000001</v>
      </c>
      <c r="CI1941" s="19">
        <v>1.127</v>
      </c>
      <c r="CJ1941" s="19">
        <v>1.071</v>
      </c>
      <c r="CK1941" s="19">
        <v>1.329</v>
      </c>
      <c r="CL1941" s="19">
        <v>0.91200000000000003</v>
      </c>
      <c r="CM1941" s="19">
        <v>1.0760000000000001</v>
      </c>
      <c r="CN1941" s="19">
        <v>0.82299999999999995</v>
      </c>
      <c r="CO1941" s="19">
        <v>0.93600000000000005</v>
      </c>
      <c r="CP1941" s="19">
        <v>1.429</v>
      </c>
      <c r="CQ1941" s="19">
        <v>1.169</v>
      </c>
      <c r="CR1941" s="19">
        <v>1.0840000000000001</v>
      </c>
      <c r="CS1941" s="19">
        <v>0.94499999999999995</v>
      </c>
      <c r="CT1941" s="19">
        <v>1.2050000000000001</v>
      </c>
      <c r="CU1941" s="19">
        <v>0.94399999999999995</v>
      </c>
      <c r="CV1941" s="19">
        <v>1.3080000000000001</v>
      </c>
      <c r="CW1941" s="19">
        <v>0.86399999999999999</v>
      </c>
    </row>
    <row r="1942" spans="1:101" s="1" customFormat="1" ht="15" x14ac:dyDescent="0.2">
      <c r="A1942" s="19">
        <v>3274</v>
      </c>
      <c r="B1942" s="19">
        <v>670.9</v>
      </c>
      <c r="C1942" s="19">
        <v>1755.4</v>
      </c>
      <c r="D1942" s="19">
        <v>509.10629999999998</v>
      </c>
      <c r="E1942" s="19">
        <v>511.1121</v>
      </c>
      <c r="F1942" s="19">
        <v>275.048</v>
      </c>
      <c r="G1942" s="20">
        <v>13559.358490000001</v>
      </c>
      <c r="H1942" s="19">
        <v>1</v>
      </c>
      <c r="I1942" s="19">
        <v>1</v>
      </c>
      <c r="J1942" s="19" t="s">
        <v>103</v>
      </c>
      <c r="M1942" s="10"/>
      <c r="N1942" s="10"/>
      <c r="U1942" s="21">
        <v>0</v>
      </c>
      <c r="V1942" s="21">
        <v>10</v>
      </c>
      <c r="W1942" s="21">
        <v>239</v>
      </c>
      <c r="X1942" s="19">
        <v>0.05</v>
      </c>
      <c r="Y1942" s="19">
        <v>1.2150000000000001</v>
      </c>
      <c r="Z1942" s="19">
        <v>1.1870000000000001</v>
      </c>
      <c r="AA1942" s="19">
        <v>1.113</v>
      </c>
      <c r="AB1942" s="22">
        <f t="shared" si="482"/>
        <v>1.3938823529411764</v>
      </c>
      <c r="AC1942" s="22">
        <f t="shared" si="483"/>
        <v>1.1644999999999999</v>
      </c>
      <c r="AD1942" s="22">
        <f t="shared" si="484"/>
        <v>1.3734444444444445</v>
      </c>
      <c r="AE1942" s="22">
        <f t="shared" si="485"/>
        <v>1.1969792640113153</v>
      </c>
      <c r="AF1942" s="22">
        <f t="shared" si="486"/>
        <v>1.0148807682607059</v>
      </c>
      <c r="AG1942" s="22">
        <f t="shared" si="487"/>
        <v>0.25939815982764236</v>
      </c>
      <c r="AH1942" s="22">
        <f t="shared" si="488"/>
        <v>2.1310244510880719E-2</v>
      </c>
      <c r="AI1942" s="22">
        <f t="shared" si="489"/>
        <v>-3.5391874496484652</v>
      </c>
      <c r="AJ1942" s="22">
        <f t="shared" si="490"/>
        <v>-0.10135852959097263</v>
      </c>
      <c r="AK1942" s="22">
        <f t="shared" si="495"/>
        <v>0</v>
      </c>
      <c r="AL1942" s="22" t="str">
        <f t="shared" si="491"/>
        <v>Lowering</v>
      </c>
      <c r="AM1942" s="24">
        <f t="shared" si="492"/>
        <v>2.8894324799015641E-4</v>
      </c>
      <c r="AN1942" s="24">
        <f t="shared" si="493"/>
        <v>0.79184735503571602</v>
      </c>
      <c r="AO1942" s="25">
        <v>1.5265500000000001</v>
      </c>
      <c r="AP1942" s="24">
        <f t="shared" si="494"/>
        <v>0.79184735503571602</v>
      </c>
      <c r="AQ1942" s="25">
        <v>0.27891300000000002</v>
      </c>
      <c r="AR1942" s="25">
        <v>0.37111899999999998</v>
      </c>
      <c r="AS1942" s="19">
        <v>3274</v>
      </c>
      <c r="AT1942" s="19">
        <v>1.56</v>
      </c>
      <c r="AU1942" s="19">
        <v>1.508</v>
      </c>
      <c r="AV1942" s="19">
        <v>1.597</v>
      </c>
      <c r="AW1942" s="19">
        <v>1.4279999999999999</v>
      </c>
      <c r="AX1942" s="19">
        <v>1.4079999999999999</v>
      </c>
      <c r="AY1942" s="19">
        <v>1.492</v>
      </c>
      <c r="AZ1942" s="19">
        <v>1.5980000000000001</v>
      </c>
      <c r="BA1942" s="19">
        <v>1.667</v>
      </c>
      <c r="BB1942" s="19">
        <v>1.466</v>
      </c>
      <c r="BC1942" s="19">
        <v>1.3069999999999999</v>
      </c>
      <c r="BD1942" s="19">
        <v>1.4690000000000001</v>
      </c>
      <c r="BE1942" s="19">
        <v>1.159</v>
      </c>
      <c r="BF1942" s="19">
        <v>1.1859999999999999</v>
      </c>
      <c r="BG1942" s="19" t="s">
        <v>111</v>
      </c>
      <c r="BH1942" s="19">
        <v>1.3360000000000001</v>
      </c>
      <c r="BI1942" s="19">
        <v>1.1819999999999999</v>
      </c>
      <c r="BJ1942" s="19">
        <v>1.204</v>
      </c>
      <c r="BK1942" s="19">
        <v>1.129</v>
      </c>
      <c r="BL1942" s="19"/>
      <c r="BM1942" s="19">
        <v>1.2090000000000001</v>
      </c>
      <c r="BN1942" s="19">
        <v>1.0780000000000001</v>
      </c>
      <c r="BO1942" s="19">
        <v>1.373</v>
      </c>
      <c r="BP1942" s="19">
        <v>1.2110000000000001</v>
      </c>
      <c r="BQ1942" s="19">
        <v>1.222</v>
      </c>
      <c r="BR1942" s="19">
        <v>1.03</v>
      </c>
      <c r="BS1942" s="19">
        <v>1.1200000000000001</v>
      </c>
      <c r="BT1942" s="19">
        <v>1.56</v>
      </c>
      <c r="BU1942" s="19">
        <v>1.161</v>
      </c>
      <c r="BV1942" s="19">
        <v>1.39</v>
      </c>
      <c r="BW1942" s="19">
        <v>1.0329999999999999</v>
      </c>
      <c r="BX1942" s="19">
        <v>1.097</v>
      </c>
      <c r="BY1942" s="19">
        <v>1.2230000000000001</v>
      </c>
      <c r="BZ1942" s="19">
        <v>0.85199999999999998</v>
      </c>
      <c r="CA1942" s="19">
        <v>1.046</v>
      </c>
      <c r="CB1942" s="19">
        <v>1.1819999999999999</v>
      </c>
      <c r="CC1942" s="19">
        <v>1.081</v>
      </c>
      <c r="CD1942" s="19">
        <v>1.093</v>
      </c>
      <c r="CE1942" s="19"/>
      <c r="CF1942" s="19">
        <v>1.8129999999999999</v>
      </c>
      <c r="CG1942" s="19">
        <v>1.643</v>
      </c>
      <c r="CH1942" s="19">
        <v>1.482</v>
      </c>
      <c r="CI1942" s="19">
        <v>1.899</v>
      </c>
      <c r="CJ1942" s="19">
        <v>1.282</v>
      </c>
      <c r="CK1942" s="19">
        <v>1.33</v>
      </c>
      <c r="CL1942" s="19">
        <v>1.536</v>
      </c>
      <c r="CM1942" s="19">
        <v>1.1319999999999999</v>
      </c>
      <c r="CN1942" s="19">
        <v>1.544</v>
      </c>
      <c r="CO1942" s="19">
        <v>1.0760000000000001</v>
      </c>
      <c r="CP1942" s="19">
        <v>1.167</v>
      </c>
      <c r="CQ1942" s="19">
        <v>1.1970000000000001</v>
      </c>
      <c r="CR1942" s="19">
        <v>1.0880000000000001</v>
      </c>
      <c r="CS1942" s="19">
        <v>1.167</v>
      </c>
      <c r="CT1942" s="19">
        <v>1.296</v>
      </c>
      <c r="CU1942" s="19">
        <v>1.337</v>
      </c>
      <c r="CV1942" s="19">
        <v>0.98599999999999999</v>
      </c>
      <c r="CW1942" s="19">
        <v>1.7470000000000001</v>
      </c>
    </row>
    <row r="1943" spans="1:101" s="1" customFormat="1" ht="15" x14ac:dyDescent="0.2">
      <c r="A1943" s="19">
        <v>3279</v>
      </c>
      <c r="B1943" s="19">
        <v>670.9</v>
      </c>
      <c r="C1943" s="19">
        <v>1755.8</v>
      </c>
      <c r="D1943" s="19">
        <v>329.42070000000001</v>
      </c>
      <c r="E1943" s="19">
        <v>331.42759999999998</v>
      </c>
      <c r="F1943" s="19">
        <v>95.362399999999994</v>
      </c>
      <c r="G1943" s="20">
        <v>29553.71429</v>
      </c>
      <c r="H1943" s="19">
        <v>1</v>
      </c>
      <c r="I1943" s="19">
        <v>1</v>
      </c>
      <c r="J1943" s="19" t="s">
        <v>112</v>
      </c>
      <c r="M1943" s="10"/>
      <c r="N1943" s="10"/>
      <c r="X1943" s="19">
        <v>0.05</v>
      </c>
      <c r="Y1943" s="19">
        <v>1.0580000000000001</v>
      </c>
      <c r="Z1943" s="19">
        <v>1.071</v>
      </c>
      <c r="AA1943" s="19">
        <v>1.103</v>
      </c>
      <c r="AB1943" s="22">
        <f t="shared" si="482"/>
        <v>1.2001111111111111</v>
      </c>
      <c r="AC1943" s="22">
        <f t="shared" si="483"/>
        <v>1.3367222222222221</v>
      </c>
      <c r="AD1943" s="22">
        <f t="shared" si="484"/>
        <v>0.9325</v>
      </c>
      <c r="AE1943" s="22">
        <f t="shared" si="485"/>
        <v>0.89780142138730734</v>
      </c>
      <c r="AF1943" s="22">
        <f t="shared" si="486"/>
        <v>1.2869824247840334</v>
      </c>
      <c r="AG1943" s="22">
        <f t="shared" si="487"/>
        <v>-0.15553171457643492</v>
      </c>
      <c r="AH1943" s="22">
        <f t="shared" si="488"/>
        <v>0.36399235204342656</v>
      </c>
      <c r="AI1943" s="22">
        <f t="shared" si="489"/>
        <v>-0.3941151032275802</v>
      </c>
      <c r="AJ1943" s="22">
        <f t="shared" si="490"/>
        <v>-1.6161861380849456</v>
      </c>
      <c r="AK1943" s="22">
        <f t="shared" si="495"/>
        <v>0</v>
      </c>
      <c r="AL1943" s="22" t="str">
        <f t="shared" si="491"/>
        <v>Increase</v>
      </c>
      <c r="AM1943" s="24">
        <f t="shared" si="492"/>
        <v>0.40353842699606268</v>
      </c>
      <c r="AN1943" s="24">
        <f t="shared" si="493"/>
        <v>2.4199916189773036E-2</v>
      </c>
      <c r="AO1943" s="25">
        <v>0.67164199999999996</v>
      </c>
      <c r="AP1943" s="24">
        <f t="shared" si="494"/>
        <v>2.4199916189773036E-2</v>
      </c>
      <c r="AQ1943" s="25">
        <v>1.3200799999999999</v>
      </c>
      <c r="AR1943" s="25">
        <v>1.1795199999999999</v>
      </c>
      <c r="AS1943" s="19">
        <v>3279</v>
      </c>
      <c r="AT1943" s="19">
        <v>1.167</v>
      </c>
      <c r="AU1943" s="19">
        <v>1.375</v>
      </c>
      <c r="AV1943" s="19">
        <v>1.631</v>
      </c>
      <c r="AW1943" s="19">
        <v>1.9570000000000001</v>
      </c>
      <c r="AX1943" s="19">
        <v>1.827</v>
      </c>
      <c r="AY1943" s="19">
        <v>1.0580000000000001</v>
      </c>
      <c r="AZ1943" s="19">
        <v>1.7070000000000001</v>
      </c>
      <c r="BA1943" s="19">
        <v>1.4550000000000001</v>
      </c>
      <c r="BB1943" s="19">
        <v>0.98799999999999999</v>
      </c>
      <c r="BC1943" s="19">
        <v>1.3129999999999999</v>
      </c>
      <c r="BD1943" s="19">
        <v>0.997</v>
      </c>
      <c r="BE1943" s="19">
        <v>1.2430000000000001</v>
      </c>
      <c r="BF1943" s="19">
        <v>0.751</v>
      </c>
      <c r="BG1943" s="19">
        <v>0.97899999999999998</v>
      </c>
      <c r="BH1943" s="19">
        <v>0.501</v>
      </c>
      <c r="BI1943" s="19">
        <v>0.91900000000000004</v>
      </c>
      <c r="BJ1943" s="19">
        <v>0.64800000000000002</v>
      </c>
      <c r="BK1943" s="19">
        <v>1.0860000000000001</v>
      </c>
      <c r="BL1943" s="19"/>
      <c r="BM1943" s="19">
        <v>1.8520000000000001</v>
      </c>
      <c r="BN1943" s="19">
        <v>1.621</v>
      </c>
      <c r="BO1943" s="19">
        <v>2.1659999999999999</v>
      </c>
      <c r="BP1943" s="19">
        <v>1.4970000000000001</v>
      </c>
      <c r="BQ1943" s="19">
        <v>1.206</v>
      </c>
      <c r="BR1943" s="19">
        <v>0.57599999999999996</v>
      </c>
      <c r="BS1943" s="19">
        <v>1.9810000000000001</v>
      </c>
      <c r="BT1943" s="19">
        <v>2.153</v>
      </c>
      <c r="BU1943" s="19">
        <v>0.86699999999999999</v>
      </c>
      <c r="BV1943" s="19">
        <v>1.282</v>
      </c>
      <c r="BW1943" s="19">
        <v>0.54800000000000004</v>
      </c>
      <c r="BX1943" s="19">
        <v>0.629</v>
      </c>
      <c r="BY1943" s="19">
        <v>1.339</v>
      </c>
      <c r="BZ1943" s="19">
        <v>0.93</v>
      </c>
      <c r="CA1943" s="19">
        <v>0.60099999999999998</v>
      </c>
      <c r="CB1943" s="19">
        <v>1.718</v>
      </c>
      <c r="CC1943" s="19">
        <v>1.2509999999999999</v>
      </c>
      <c r="CD1943" s="19">
        <v>1.8440000000000001</v>
      </c>
      <c r="CE1943" s="19"/>
      <c r="CF1943" s="19">
        <v>1.381</v>
      </c>
      <c r="CG1943" s="19">
        <v>1.2</v>
      </c>
      <c r="CH1943" s="19">
        <v>1.3919999999999999</v>
      </c>
      <c r="CI1943" s="19">
        <v>1.0169999999999999</v>
      </c>
      <c r="CJ1943" s="19">
        <v>0.76400000000000001</v>
      </c>
      <c r="CK1943" s="19">
        <v>1.27</v>
      </c>
      <c r="CL1943" s="19">
        <v>1.1679999999999999</v>
      </c>
      <c r="CM1943" s="19">
        <v>0.61899999999999999</v>
      </c>
      <c r="CN1943" s="19">
        <v>0.84499999999999997</v>
      </c>
      <c r="CO1943" s="19">
        <v>0.64300000000000002</v>
      </c>
      <c r="CP1943" s="19">
        <v>0.71</v>
      </c>
      <c r="CQ1943" s="19">
        <v>0.69699999999999995</v>
      </c>
      <c r="CR1943" s="19">
        <v>0.749</v>
      </c>
      <c r="CS1943" s="19">
        <v>0.89400000000000002</v>
      </c>
      <c r="CT1943" s="19">
        <v>0.73699999999999999</v>
      </c>
      <c r="CU1943" s="19">
        <v>0.872</v>
      </c>
      <c r="CV1943" s="19">
        <v>0.76</v>
      </c>
      <c r="CW1943" s="19">
        <v>1.0669999999999999</v>
      </c>
    </row>
    <row r="1944" spans="1:101" s="1" customFormat="1" ht="15" x14ac:dyDescent="0.2">
      <c r="A1944" s="19">
        <v>3280</v>
      </c>
      <c r="B1944" s="19">
        <v>671.2</v>
      </c>
      <c r="C1944" s="19">
        <v>1755.9</v>
      </c>
      <c r="D1944" s="19">
        <v>398.10809999999998</v>
      </c>
      <c r="E1944" s="19">
        <v>400.11439999999999</v>
      </c>
      <c r="F1944" s="19">
        <v>164.0498</v>
      </c>
      <c r="G1944" s="20">
        <v>5607.4</v>
      </c>
      <c r="H1944" s="19">
        <v>1</v>
      </c>
      <c r="I1944" s="19">
        <v>1</v>
      </c>
      <c r="J1944" s="19" t="s">
        <v>103</v>
      </c>
      <c r="M1944" s="10"/>
      <c r="N1944" s="10"/>
      <c r="U1944" s="21">
        <v>0</v>
      </c>
      <c r="V1944" s="21">
        <v>3</v>
      </c>
      <c r="W1944" s="21">
        <v>121</v>
      </c>
      <c r="X1944" s="19">
        <v>0.05</v>
      </c>
      <c r="Y1944" s="19">
        <v>1.006</v>
      </c>
      <c r="Z1944" s="19">
        <v>0.81699999999999995</v>
      </c>
      <c r="AA1944" s="19">
        <v>1.0549999999999999</v>
      </c>
      <c r="AB1944" s="22">
        <f t="shared" si="482"/>
        <v>1.2353333333333334</v>
      </c>
      <c r="AC1944" s="22">
        <f t="shared" si="483"/>
        <v>1.3170000000000004</v>
      </c>
      <c r="AD1944" s="22">
        <f t="shared" si="484"/>
        <v>1.0266666666666666</v>
      </c>
      <c r="AE1944" s="22">
        <f t="shared" si="485"/>
        <v>0.93799038218172592</v>
      </c>
      <c r="AF1944" s="22">
        <f t="shared" si="486"/>
        <v>1.2032467532467535</v>
      </c>
      <c r="AG1944" s="22">
        <f t="shared" si="487"/>
        <v>-9.2354964950405113E-2</v>
      </c>
      <c r="AH1944" s="22">
        <f t="shared" si="488"/>
        <v>0.26693253044500231</v>
      </c>
      <c r="AI1944" s="22">
        <f t="shared" si="489"/>
        <v>-0.22684497320794697</v>
      </c>
      <c r="AJ1944" s="22">
        <f t="shared" si="490"/>
        <v>-0.97310700187366972</v>
      </c>
      <c r="AK1944" s="22">
        <f t="shared" si="495"/>
        <v>0</v>
      </c>
      <c r="AL1944" s="22" t="str">
        <f t="shared" si="491"/>
        <v>Increase</v>
      </c>
      <c r="AM1944" s="24">
        <f t="shared" si="492"/>
        <v>0.59313701439566135</v>
      </c>
      <c r="AN1944" s="24">
        <f t="shared" si="493"/>
        <v>0.106388086598527</v>
      </c>
      <c r="AO1944" s="25">
        <v>0.58628999999999998</v>
      </c>
      <c r="AP1944" s="24">
        <f t="shared" si="494"/>
        <v>0.106388086598527</v>
      </c>
      <c r="AQ1944" s="25">
        <v>0.92156000000000005</v>
      </c>
      <c r="AR1944" s="25">
        <v>0.94159899999999996</v>
      </c>
      <c r="AS1944" s="19">
        <v>3280</v>
      </c>
      <c r="AT1944" s="19">
        <v>1.1910000000000001</v>
      </c>
      <c r="AU1944" s="19">
        <v>1.2909999999999999</v>
      </c>
      <c r="AV1944" s="19">
        <v>1.6870000000000001</v>
      </c>
      <c r="AW1944" s="19">
        <v>1.766</v>
      </c>
      <c r="AX1944" s="19">
        <v>1.958</v>
      </c>
      <c r="AY1944" s="19">
        <v>1.0109999999999999</v>
      </c>
      <c r="AZ1944" s="19">
        <v>1.9910000000000001</v>
      </c>
      <c r="BA1944" s="19">
        <v>1.3380000000000001</v>
      </c>
      <c r="BB1944" s="19">
        <v>1.03</v>
      </c>
      <c r="BC1944" s="19">
        <v>1.252</v>
      </c>
      <c r="BD1944" s="19">
        <v>1.17</v>
      </c>
      <c r="BE1944" s="19">
        <v>1.4510000000000001</v>
      </c>
      <c r="BF1944" s="19">
        <v>0.72099999999999997</v>
      </c>
      <c r="BG1944" s="19">
        <v>0.876</v>
      </c>
      <c r="BH1944" s="19">
        <v>0.55000000000000004</v>
      </c>
      <c r="BI1944" s="19">
        <v>1.173</v>
      </c>
      <c r="BJ1944" s="19">
        <v>0.63600000000000001</v>
      </c>
      <c r="BK1944" s="19">
        <v>1.1439999999999999</v>
      </c>
      <c r="BL1944" s="19"/>
      <c r="BM1944" s="19">
        <v>2.044</v>
      </c>
      <c r="BN1944" s="19">
        <v>1.4450000000000001</v>
      </c>
      <c r="BO1944" s="19">
        <v>1.694</v>
      </c>
      <c r="BP1944" s="19">
        <v>1.3340000000000001</v>
      </c>
      <c r="BQ1944" s="19">
        <v>1.5609999999999999</v>
      </c>
      <c r="BR1944" s="19">
        <v>0.54400000000000004</v>
      </c>
      <c r="BS1944" s="19">
        <v>1.7450000000000001</v>
      </c>
      <c r="BT1944" s="19">
        <v>1.9359999999999999</v>
      </c>
      <c r="BU1944" s="19">
        <v>0.77500000000000002</v>
      </c>
      <c r="BV1944" s="19">
        <v>1.194</v>
      </c>
      <c r="BW1944" s="19">
        <v>0.79400000000000004</v>
      </c>
      <c r="BX1944" s="19">
        <v>0.70499999999999996</v>
      </c>
      <c r="BY1944" s="19">
        <v>1.694</v>
      </c>
      <c r="BZ1944" s="19">
        <v>0.89800000000000002</v>
      </c>
      <c r="CA1944" s="19">
        <v>0.69199999999999995</v>
      </c>
      <c r="CB1944" s="19">
        <v>1.8879999999999999</v>
      </c>
      <c r="CC1944" s="19">
        <v>1.1279999999999999</v>
      </c>
      <c r="CD1944" s="19">
        <v>1.635</v>
      </c>
      <c r="CE1944" s="19"/>
      <c r="CF1944" s="19">
        <v>1.8029999999999999</v>
      </c>
      <c r="CG1944" s="19">
        <v>1.3029999999999999</v>
      </c>
      <c r="CH1944" s="19">
        <v>1.087</v>
      </c>
      <c r="CI1944" s="19">
        <v>1.0209999999999999</v>
      </c>
      <c r="CJ1944" s="19">
        <v>0.78400000000000003</v>
      </c>
      <c r="CK1944" s="19">
        <v>1.4930000000000001</v>
      </c>
      <c r="CL1944" s="19">
        <v>1.5389999999999999</v>
      </c>
      <c r="CM1944" s="19">
        <v>0.54200000000000004</v>
      </c>
      <c r="CN1944" s="19">
        <v>1.0049999999999999</v>
      </c>
      <c r="CO1944" s="19">
        <v>0.73599999999999999</v>
      </c>
      <c r="CP1944" s="19">
        <v>0.81200000000000006</v>
      </c>
      <c r="CQ1944" s="19">
        <v>0.78300000000000003</v>
      </c>
      <c r="CR1944" s="19">
        <v>0.64500000000000002</v>
      </c>
      <c r="CS1944" s="19">
        <v>1.0189999999999999</v>
      </c>
      <c r="CT1944" s="19">
        <v>0.95</v>
      </c>
      <c r="CU1944" s="19">
        <v>0.872</v>
      </c>
      <c r="CV1944" s="19">
        <v>0.91400000000000003</v>
      </c>
      <c r="CW1944" s="19">
        <v>1.1719999999999999</v>
      </c>
    </row>
    <row r="1945" spans="1:101" s="1" customFormat="1" ht="15" x14ac:dyDescent="0.2">
      <c r="A1945" s="19">
        <v>3281</v>
      </c>
      <c r="B1945" s="19">
        <v>671.9</v>
      </c>
      <c r="C1945" s="19">
        <v>1756.2</v>
      </c>
      <c r="D1945" s="19">
        <v>320.06470000000002</v>
      </c>
      <c r="E1945" s="19">
        <v>322.07139999999998</v>
      </c>
      <c r="F1945" s="19">
        <v>172.01259999999999</v>
      </c>
      <c r="G1945" s="20">
        <v>9309.4358969999994</v>
      </c>
      <c r="H1945" s="19">
        <v>2</v>
      </c>
      <c r="I1945" s="19">
        <v>2</v>
      </c>
      <c r="J1945" s="19" t="s">
        <v>109</v>
      </c>
      <c r="M1945" s="10"/>
      <c r="N1945" s="10"/>
      <c r="U1945" s="21">
        <v>2</v>
      </c>
      <c r="V1945" s="21">
        <v>8</v>
      </c>
      <c r="W1945" s="21">
        <v>222</v>
      </c>
      <c r="X1945" s="19">
        <v>0.05</v>
      </c>
      <c r="Y1945" s="19">
        <v>1.1319999999999999</v>
      </c>
      <c r="Z1945" s="19">
        <v>1.125</v>
      </c>
      <c r="AA1945" s="19">
        <v>1.099</v>
      </c>
      <c r="AB1945" s="22">
        <f t="shared" si="482"/>
        <v>1.0531111111111111</v>
      </c>
      <c r="AC1945" s="22">
        <f t="shared" si="483"/>
        <v>1.1112777777777778</v>
      </c>
      <c r="AD1945" s="22">
        <f t="shared" si="484"/>
        <v>0.9634999999999998</v>
      </c>
      <c r="AE1945" s="22">
        <f t="shared" si="485"/>
        <v>0.94765785132230163</v>
      </c>
      <c r="AF1945" s="22">
        <f t="shared" si="486"/>
        <v>1.0930058236752582</v>
      </c>
      <c r="AG1945" s="22">
        <f t="shared" si="487"/>
        <v>-7.7561821944285556E-2</v>
      </c>
      <c r="AH1945" s="22">
        <f t="shared" si="488"/>
        <v>0.12830108789456771</v>
      </c>
      <c r="AI1945" s="22">
        <f t="shared" si="489"/>
        <v>-0.53150954450096632</v>
      </c>
      <c r="AJ1945" s="22">
        <f t="shared" si="490"/>
        <v>-1.9760084354989704</v>
      </c>
      <c r="AK1945" s="22">
        <f t="shared" si="495"/>
        <v>0</v>
      </c>
      <c r="AL1945" s="22" t="str">
        <f t="shared" si="491"/>
        <v>Increase</v>
      </c>
      <c r="AM1945" s="24">
        <f t="shared" si="492"/>
        <v>0.2940969059284636</v>
      </c>
      <c r="AN1945" s="24">
        <f t="shared" si="493"/>
        <v>1.0567969823665414E-2</v>
      </c>
      <c r="AO1945" s="25">
        <v>0.86447499999999999</v>
      </c>
      <c r="AP1945" s="24">
        <f t="shared" si="494"/>
        <v>1.0567969823665414E-2</v>
      </c>
      <c r="AQ1945" s="25">
        <v>1.33152</v>
      </c>
      <c r="AR1945" s="25">
        <v>1.1948399999999999</v>
      </c>
      <c r="AS1945" s="19">
        <v>3281</v>
      </c>
      <c r="AT1945" s="19">
        <v>0.88300000000000001</v>
      </c>
      <c r="AU1945" s="19">
        <v>1.0489999999999999</v>
      </c>
      <c r="AV1945" s="19">
        <v>1.0780000000000001</v>
      </c>
      <c r="AW1945" s="19">
        <v>1.228</v>
      </c>
      <c r="AX1945" s="19">
        <v>1.3380000000000001</v>
      </c>
      <c r="AY1945" s="19">
        <v>0.89800000000000002</v>
      </c>
      <c r="AZ1945" s="19">
        <v>1.03</v>
      </c>
      <c r="BA1945" s="19">
        <v>1.075</v>
      </c>
      <c r="BB1945" s="19">
        <v>1.014</v>
      </c>
      <c r="BC1945" s="19">
        <v>1.0680000000000001</v>
      </c>
      <c r="BD1945" s="19">
        <v>1.137</v>
      </c>
      <c r="BE1945" s="19">
        <v>1.1559999999999999</v>
      </c>
      <c r="BF1945" s="19">
        <v>1.016</v>
      </c>
      <c r="BG1945" s="19">
        <v>1.0029999999999999</v>
      </c>
      <c r="BH1945" s="19">
        <v>0.81200000000000006</v>
      </c>
      <c r="BI1945" s="19">
        <v>1.1060000000000001</v>
      </c>
      <c r="BJ1945" s="19">
        <v>0.96899999999999997</v>
      </c>
      <c r="BK1945" s="19">
        <v>1.0960000000000001</v>
      </c>
      <c r="BL1945" s="19"/>
      <c r="BM1945" s="19">
        <v>0.99299999999999999</v>
      </c>
      <c r="BN1945" s="19">
        <v>1.0620000000000001</v>
      </c>
      <c r="BO1945" s="19">
        <v>1.27</v>
      </c>
      <c r="BP1945" s="19">
        <v>1.2370000000000001</v>
      </c>
      <c r="BQ1945" s="19">
        <v>0.85899999999999999</v>
      </c>
      <c r="BR1945" s="19">
        <v>0.85399999999999998</v>
      </c>
      <c r="BS1945" s="19">
        <v>1.1299999999999999</v>
      </c>
      <c r="BT1945" s="19">
        <v>1.159</v>
      </c>
      <c r="BU1945" s="19">
        <v>0.93799999999999994</v>
      </c>
      <c r="BV1945" s="19">
        <v>1.2090000000000001</v>
      </c>
      <c r="BW1945" s="19">
        <v>0.97599999999999998</v>
      </c>
      <c r="BX1945" s="19">
        <v>0.90700000000000003</v>
      </c>
      <c r="BY1945" s="19">
        <v>1.371</v>
      </c>
      <c r="BZ1945" s="19">
        <v>1.002</v>
      </c>
      <c r="CA1945" s="19">
        <v>0.95299999999999996</v>
      </c>
      <c r="CB1945" s="19">
        <v>1.5389999999999999</v>
      </c>
      <c r="CC1945" s="19">
        <v>1.1759999999999999</v>
      </c>
      <c r="CD1945" s="19">
        <v>1.3680000000000001</v>
      </c>
      <c r="CE1945" s="19"/>
      <c r="CF1945" s="19">
        <v>0.875</v>
      </c>
      <c r="CG1945" s="19">
        <v>0.88400000000000001</v>
      </c>
      <c r="CH1945" s="19">
        <v>0.91400000000000003</v>
      </c>
      <c r="CI1945" s="19">
        <v>0.90200000000000002</v>
      </c>
      <c r="CJ1945" s="19">
        <v>0.92800000000000005</v>
      </c>
      <c r="CK1945" s="19">
        <v>0.95899999999999996</v>
      </c>
      <c r="CL1945" s="19">
        <v>0.98299999999999998</v>
      </c>
      <c r="CM1945" s="19">
        <v>0.95199999999999996</v>
      </c>
      <c r="CN1945" s="19">
        <v>0.98</v>
      </c>
      <c r="CO1945" s="19">
        <v>1.022</v>
      </c>
      <c r="CP1945" s="19">
        <v>0.999</v>
      </c>
      <c r="CQ1945" s="19">
        <v>1.0489999999999999</v>
      </c>
      <c r="CR1945" s="19">
        <v>0.995</v>
      </c>
      <c r="CS1945" s="19">
        <v>0.99299999999999999</v>
      </c>
      <c r="CT1945" s="19">
        <v>0.997</v>
      </c>
      <c r="CU1945" s="19">
        <v>1.0960000000000001</v>
      </c>
      <c r="CV1945" s="19">
        <v>0.9</v>
      </c>
      <c r="CW1945" s="19">
        <v>0.91500000000000004</v>
      </c>
    </row>
    <row r="1946" spans="1:101" s="1" customFormat="1" ht="15" x14ac:dyDescent="0.2">
      <c r="A1946" s="19">
        <v>3282</v>
      </c>
      <c r="B1946" s="19">
        <v>670.9</v>
      </c>
      <c r="C1946" s="19">
        <v>1756.4</v>
      </c>
      <c r="D1946" s="19">
        <v>319.06549999999999</v>
      </c>
      <c r="E1946" s="19">
        <v>321.07209999999998</v>
      </c>
      <c r="F1946" s="19">
        <v>170.01439999999999</v>
      </c>
      <c r="G1946" s="20">
        <v>21833.200000000001</v>
      </c>
      <c r="H1946" s="19">
        <v>2</v>
      </c>
      <c r="I1946" s="19">
        <v>2</v>
      </c>
      <c r="J1946" s="19" t="s">
        <v>103</v>
      </c>
      <c r="M1946" s="10"/>
      <c r="N1946" s="10"/>
      <c r="U1946" s="21">
        <v>0</v>
      </c>
      <c r="V1946" s="21">
        <v>1</v>
      </c>
      <c r="W1946" s="21">
        <v>46</v>
      </c>
      <c r="X1946" s="19">
        <v>0</v>
      </c>
      <c r="Y1946" s="19">
        <v>1.0920000000000001</v>
      </c>
      <c r="Z1946" s="19">
        <v>1.0349999999999999</v>
      </c>
      <c r="AA1946" s="19">
        <v>1.091</v>
      </c>
      <c r="AB1946" s="22">
        <f t="shared" si="482"/>
        <v>1.0345555555555555</v>
      </c>
      <c r="AC1946" s="22">
        <f t="shared" si="483"/>
        <v>1.0546111111111109</v>
      </c>
      <c r="AD1946" s="22">
        <f t="shared" si="484"/>
        <v>0.9411666666666666</v>
      </c>
      <c r="AE1946" s="22">
        <f t="shared" si="485"/>
        <v>0.98098298477585211</v>
      </c>
      <c r="AF1946" s="22">
        <f t="shared" si="486"/>
        <v>1.0992267280561949</v>
      </c>
      <c r="AG1946" s="22">
        <f t="shared" si="487"/>
        <v>-2.7699981880552806E-2</v>
      </c>
      <c r="AH1946" s="22">
        <f t="shared" si="488"/>
        <v>0.13648898929532144</v>
      </c>
      <c r="AI1946" s="22">
        <f t="shared" si="489"/>
        <v>-0.14981536918463093</v>
      </c>
      <c r="AJ1946" s="22">
        <f t="shared" si="490"/>
        <v>-2.083577295263026</v>
      </c>
      <c r="AK1946" s="22">
        <f t="shared" si="495"/>
        <v>0</v>
      </c>
      <c r="AL1946" s="22" t="str">
        <f t="shared" si="491"/>
        <v>Increase</v>
      </c>
      <c r="AM1946" s="24">
        <f t="shared" si="492"/>
        <v>0.70824681605906903</v>
      </c>
      <c r="AN1946" s="24">
        <f t="shared" si="493"/>
        <v>8.2494065036606886E-3</v>
      </c>
      <c r="AO1946" s="25">
        <v>0.68613999999999997</v>
      </c>
      <c r="AP1946" s="24">
        <f t="shared" si="494"/>
        <v>8.2494065036606886E-3</v>
      </c>
      <c r="AQ1946" s="25">
        <v>1.4312100000000001</v>
      </c>
      <c r="AR1946" s="25">
        <v>1.31904</v>
      </c>
      <c r="AS1946" s="19">
        <v>3282</v>
      </c>
      <c r="AT1946" s="19">
        <v>0.94599999999999995</v>
      </c>
      <c r="AU1946" s="19">
        <v>0.97899999999999998</v>
      </c>
      <c r="AV1946" s="19">
        <v>1.012</v>
      </c>
      <c r="AW1946" s="19">
        <v>1.208</v>
      </c>
      <c r="AX1946" s="19">
        <v>1.262</v>
      </c>
      <c r="AY1946" s="19">
        <v>0.86799999999999999</v>
      </c>
      <c r="AZ1946" s="19">
        <v>1.0529999999999999</v>
      </c>
      <c r="BA1946" s="19">
        <v>0.97399999999999998</v>
      </c>
      <c r="BB1946" s="19">
        <v>1.014</v>
      </c>
      <c r="BC1946" s="19">
        <v>1.121</v>
      </c>
      <c r="BD1946" s="19">
        <v>1.2210000000000001</v>
      </c>
      <c r="BE1946" s="19">
        <v>1.115</v>
      </c>
      <c r="BF1946" s="19">
        <v>0.91500000000000004</v>
      </c>
      <c r="BG1946" s="19">
        <v>1.0169999999999999</v>
      </c>
      <c r="BH1946" s="19">
        <v>0.80200000000000005</v>
      </c>
      <c r="BI1946" s="19">
        <v>1.07</v>
      </c>
      <c r="BJ1946" s="19">
        <v>0.92200000000000004</v>
      </c>
      <c r="BK1946" s="19">
        <v>1.123</v>
      </c>
      <c r="BL1946" s="19"/>
      <c r="BM1946" s="19">
        <v>0.94499999999999995</v>
      </c>
      <c r="BN1946" s="19">
        <v>1.08</v>
      </c>
      <c r="BO1946" s="19">
        <v>1.2569999999999999</v>
      </c>
      <c r="BP1946" s="19">
        <v>1.2430000000000001</v>
      </c>
      <c r="BQ1946" s="19">
        <v>0.91500000000000004</v>
      </c>
      <c r="BR1946" s="19">
        <v>0.74399999999999999</v>
      </c>
      <c r="BS1946" s="19">
        <v>1.008</v>
      </c>
      <c r="BT1946" s="19">
        <v>1.123</v>
      </c>
      <c r="BU1946" s="19">
        <v>0.90500000000000003</v>
      </c>
      <c r="BV1946" s="19">
        <v>1.095</v>
      </c>
      <c r="BW1946" s="19">
        <v>0.874</v>
      </c>
      <c r="BX1946" s="19">
        <v>0.85899999999999999</v>
      </c>
      <c r="BY1946" s="19">
        <v>1.3520000000000001</v>
      </c>
      <c r="BZ1946" s="19">
        <v>0.93400000000000005</v>
      </c>
      <c r="CA1946" s="19">
        <v>0.90300000000000002</v>
      </c>
      <c r="CB1946" s="19">
        <v>1.323</v>
      </c>
      <c r="CC1946" s="19">
        <v>1.0640000000000001</v>
      </c>
      <c r="CD1946" s="19">
        <v>1.359</v>
      </c>
      <c r="CE1946" s="19"/>
      <c r="CF1946" s="19">
        <v>0.88400000000000001</v>
      </c>
      <c r="CG1946" s="19">
        <v>0.91800000000000004</v>
      </c>
      <c r="CH1946" s="19">
        <v>0.86899999999999999</v>
      </c>
      <c r="CI1946" s="19">
        <v>0.89900000000000002</v>
      </c>
      <c r="CJ1946" s="19">
        <v>0.90700000000000003</v>
      </c>
      <c r="CK1946" s="19">
        <v>0.96699999999999997</v>
      </c>
      <c r="CL1946" s="19">
        <v>0.94699999999999995</v>
      </c>
      <c r="CM1946" s="19">
        <v>0.875</v>
      </c>
      <c r="CN1946" s="19">
        <v>0.91300000000000003</v>
      </c>
      <c r="CO1946" s="19">
        <v>0.94699999999999995</v>
      </c>
      <c r="CP1946" s="19">
        <v>1.01</v>
      </c>
      <c r="CQ1946" s="19">
        <v>1.042</v>
      </c>
      <c r="CR1946" s="19">
        <v>0.96</v>
      </c>
      <c r="CS1946" s="19">
        <v>0.93600000000000005</v>
      </c>
      <c r="CT1946" s="19">
        <v>0.95399999999999996</v>
      </c>
      <c r="CU1946" s="19">
        <v>1.089</v>
      </c>
      <c r="CV1946" s="19">
        <v>0.92900000000000005</v>
      </c>
      <c r="CW1946" s="19">
        <v>0.89500000000000002</v>
      </c>
    </row>
    <row r="1947" spans="1:101" s="1" customFormat="1" ht="15" x14ac:dyDescent="0.2">
      <c r="A1947" s="19">
        <v>3289</v>
      </c>
      <c r="B1947" s="19">
        <v>672.9</v>
      </c>
      <c r="C1947" s="19">
        <v>1759.2</v>
      </c>
      <c r="D1947" s="19">
        <v>551.35540000000003</v>
      </c>
      <c r="E1947" s="19">
        <v>553.36180000000002</v>
      </c>
      <c r="F1947" s="19">
        <v>317.29700000000003</v>
      </c>
      <c r="G1947" s="20">
        <v>5405.2903230000002</v>
      </c>
      <c r="H1947" s="19">
        <v>1</v>
      </c>
      <c r="I1947" s="19">
        <v>1</v>
      </c>
      <c r="J1947" s="19" t="s">
        <v>117</v>
      </c>
      <c r="M1947" s="10"/>
      <c r="N1947" s="10"/>
      <c r="U1947" s="21">
        <v>0</v>
      </c>
      <c r="V1947" s="21">
        <v>0</v>
      </c>
      <c r="W1947" s="21">
        <v>1</v>
      </c>
      <c r="X1947" s="19">
        <v>0.05</v>
      </c>
      <c r="Y1947" s="19">
        <v>1.093</v>
      </c>
      <c r="Z1947" s="19">
        <v>1.1839999999999999</v>
      </c>
      <c r="AA1947" s="19">
        <v>1.0149999999999999</v>
      </c>
      <c r="AB1947" s="22">
        <f t="shared" si="482"/>
        <v>1.0274444444444444</v>
      </c>
      <c r="AC1947" s="22">
        <f t="shared" si="483"/>
        <v>1.1970555555555555</v>
      </c>
      <c r="AD1947" s="22">
        <f t="shared" si="484"/>
        <v>1.0967222222222222</v>
      </c>
      <c r="AE1947" s="22">
        <f t="shared" si="485"/>
        <v>0.85830974149533579</v>
      </c>
      <c r="AF1947" s="22">
        <f t="shared" si="486"/>
        <v>0.93683197406413055</v>
      </c>
      <c r="AG1947" s="22">
        <f t="shared" si="487"/>
        <v>-0.22042972236173661</v>
      </c>
      <c r="AH1947" s="22">
        <f t="shared" si="488"/>
        <v>-9.4137779043365441E-2</v>
      </c>
      <c r="AI1947" s="22">
        <f t="shared" si="489"/>
        <v>-1.497036956559004</v>
      </c>
      <c r="AJ1947" s="22">
        <f t="shared" si="490"/>
        <v>-0.4940798445035875</v>
      </c>
      <c r="AK1947" s="22">
        <f t="shared" si="495"/>
        <v>0</v>
      </c>
      <c r="AL1947" s="22" t="str">
        <f t="shared" si="491"/>
        <v>Increase</v>
      </c>
      <c r="AM1947" s="24">
        <f t="shared" si="492"/>
        <v>3.1839265719863986E-2</v>
      </c>
      <c r="AN1947" s="24">
        <f t="shared" si="493"/>
        <v>0.32056799100372285</v>
      </c>
      <c r="AO1947" s="25">
        <v>1.18658</v>
      </c>
      <c r="AP1947" s="24">
        <f t="shared" si="494"/>
        <v>0.32056799100372285</v>
      </c>
      <c r="AQ1947" s="25">
        <v>0.546377</v>
      </c>
      <c r="AR1947" s="25">
        <v>0.68146200000000001</v>
      </c>
      <c r="AS1947" s="19">
        <v>3289</v>
      </c>
      <c r="AT1947" s="19">
        <v>1.179</v>
      </c>
      <c r="AU1947" s="19">
        <v>1.0069999999999999</v>
      </c>
      <c r="AV1947" s="19">
        <v>1.073</v>
      </c>
      <c r="AW1947" s="19">
        <v>0.96099999999999997</v>
      </c>
      <c r="AX1947" s="19">
        <v>1.194</v>
      </c>
      <c r="AY1947" s="19">
        <v>1.133</v>
      </c>
      <c r="AZ1947" s="19">
        <v>1.286</v>
      </c>
      <c r="BA1947" s="19">
        <v>1.0880000000000001</v>
      </c>
      <c r="BB1947" s="19">
        <v>1.169</v>
      </c>
      <c r="BC1947" s="19">
        <v>0.68500000000000005</v>
      </c>
      <c r="BD1947" s="19">
        <v>0.88300000000000001</v>
      </c>
      <c r="BE1947" s="19">
        <v>0.91100000000000003</v>
      </c>
      <c r="BF1947" s="19">
        <v>1.129</v>
      </c>
      <c r="BG1947" s="19">
        <v>1.014</v>
      </c>
      <c r="BH1947" s="19">
        <v>1.0089999999999999</v>
      </c>
      <c r="BI1947" s="19">
        <v>0.73799999999999999</v>
      </c>
      <c r="BJ1947" s="19">
        <v>1.206</v>
      </c>
      <c r="BK1947" s="19">
        <v>0.82899999999999996</v>
      </c>
      <c r="BL1947" s="19"/>
      <c r="BM1947" s="19">
        <v>1.143</v>
      </c>
      <c r="BN1947" s="19">
        <v>1.0349999999999999</v>
      </c>
      <c r="BO1947" s="19">
        <v>1.2929999999999999</v>
      </c>
      <c r="BP1947" s="19">
        <v>1.1739999999999999</v>
      </c>
      <c r="BQ1947" s="19">
        <v>2.0619999999999998</v>
      </c>
      <c r="BR1947" s="19">
        <v>0.95799999999999996</v>
      </c>
      <c r="BS1947" s="19">
        <v>1.1619999999999999</v>
      </c>
      <c r="BT1947" s="19">
        <v>1.516</v>
      </c>
      <c r="BU1947" s="19">
        <v>1.1499999999999999</v>
      </c>
      <c r="BV1947" s="19">
        <v>1.141</v>
      </c>
      <c r="BW1947" s="19">
        <v>1.069</v>
      </c>
      <c r="BX1947" s="19">
        <v>1.1539999999999999</v>
      </c>
      <c r="BY1947" s="19">
        <v>1.145</v>
      </c>
      <c r="BZ1947" s="19">
        <v>1.024</v>
      </c>
      <c r="CA1947" s="19">
        <v>1.2210000000000001</v>
      </c>
      <c r="CB1947" s="19">
        <v>0.83399999999999996</v>
      </c>
      <c r="CC1947" s="19">
        <v>1.4690000000000001</v>
      </c>
      <c r="CD1947" s="19">
        <v>0.997</v>
      </c>
      <c r="CE1947" s="19"/>
      <c r="CF1947" s="19">
        <v>1.1000000000000001</v>
      </c>
      <c r="CG1947" s="19">
        <v>1.337</v>
      </c>
      <c r="CH1947" s="19">
        <v>0.873</v>
      </c>
      <c r="CI1947" s="19">
        <v>1.204</v>
      </c>
      <c r="CJ1947" s="19">
        <v>1.379</v>
      </c>
      <c r="CK1947" s="19">
        <v>1.379</v>
      </c>
      <c r="CL1947" s="19">
        <v>1.0649999999999999</v>
      </c>
      <c r="CM1947" s="19">
        <v>0.69599999999999995</v>
      </c>
      <c r="CN1947" s="19">
        <v>1.175</v>
      </c>
      <c r="CO1947" s="19">
        <v>0.89400000000000002</v>
      </c>
      <c r="CP1947" s="19">
        <v>0.94</v>
      </c>
      <c r="CQ1947" s="19">
        <v>0.81699999999999995</v>
      </c>
      <c r="CR1947" s="19">
        <v>1.3260000000000001</v>
      </c>
      <c r="CS1947" s="19">
        <v>0.80300000000000005</v>
      </c>
      <c r="CT1947" s="19">
        <v>0.98199999999999998</v>
      </c>
      <c r="CU1947" s="19">
        <v>1.361</v>
      </c>
      <c r="CV1947" s="19">
        <v>0.95199999999999996</v>
      </c>
      <c r="CW1947" s="19">
        <v>1.458</v>
      </c>
    </row>
    <row r="1948" spans="1:101" s="1" customFormat="1" ht="15" x14ac:dyDescent="0.2">
      <c r="A1948" s="19">
        <v>3291</v>
      </c>
      <c r="B1948" s="19">
        <v>672.9</v>
      </c>
      <c r="C1948" s="19">
        <v>1760.9</v>
      </c>
      <c r="D1948" s="19">
        <v>409.08780000000002</v>
      </c>
      <c r="E1948" s="19">
        <v>411.09449999999998</v>
      </c>
      <c r="F1948" s="19">
        <v>175.02950000000001</v>
      </c>
      <c r="G1948" s="20">
        <v>10548.25</v>
      </c>
      <c r="H1948" s="19">
        <v>1</v>
      </c>
      <c r="I1948" s="19">
        <v>1</v>
      </c>
      <c r="J1948" s="19" t="s">
        <v>103</v>
      </c>
      <c r="M1948" s="10"/>
      <c r="N1948" s="10"/>
      <c r="U1948" s="21">
        <v>0</v>
      </c>
      <c r="V1948" s="21">
        <v>4</v>
      </c>
      <c r="W1948" s="21">
        <v>62</v>
      </c>
      <c r="X1948" s="19">
        <v>0.05</v>
      </c>
      <c r="Y1948" s="19">
        <v>0.61299999999999999</v>
      </c>
      <c r="Z1948" s="19">
        <v>0.65900000000000003</v>
      </c>
      <c r="AA1948" s="19">
        <v>0.64500000000000002</v>
      </c>
      <c r="AB1948" s="22">
        <f t="shared" si="482"/>
        <v>0.74183333333333346</v>
      </c>
      <c r="AC1948" s="22">
        <f t="shared" si="483"/>
        <v>0.80483333333333329</v>
      </c>
      <c r="AD1948" s="22">
        <f t="shared" si="484"/>
        <v>0.57772222222222236</v>
      </c>
      <c r="AE1948" s="22">
        <f t="shared" si="485"/>
        <v>0.92172292400082856</v>
      </c>
      <c r="AF1948" s="22">
        <f t="shared" si="486"/>
        <v>1.2840657755553417</v>
      </c>
      <c r="AG1948" s="22">
        <f t="shared" si="487"/>
        <v>-0.11759496272038585</v>
      </c>
      <c r="AH1948" s="22">
        <f t="shared" si="488"/>
        <v>0.36071910560430787</v>
      </c>
      <c r="AI1948" s="22">
        <f t="shared" si="489"/>
        <v>-0.55409693867191256</v>
      </c>
      <c r="AJ1948" s="22">
        <f t="shared" si="490"/>
        <v>-3.1478282673572457</v>
      </c>
      <c r="AK1948" s="22">
        <f t="shared" si="495"/>
        <v>0</v>
      </c>
      <c r="AL1948" s="22" t="str">
        <f t="shared" si="491"/>
        <v>Increase</v>
      </c>
      <c r="AM1948" s="24">
        <f t="shared" si="492"/>
        <v>0.27919205883692272</v>
      </c>
      <c r="AN1948" s="24">
        <f t="shared" si="493"/>
        <v>7.1149480372977394E-4</v>
      </c>
      <c r="AO1948" s="25">
        <v>0.71894999999999998</v>
      </c>
      <c r="AP1948" s="24">
        <f t="shared" si="494"/>
        <v>7.1149480372977394E-4</v>
      </c>
      <c r="AQ1948" s="25">
        <v>1.8311500000000001</v>
      </c>
      <c r="AR1948" s="25">
        <v>1.97245</v>
      </c>
      <c r="AS1948" s="19">
        <v>3291</v>
      </c>
      <c r="AT1948" s="19">
        <v>0.79700000000000004</v>
      </c>
      <c r="AU1948" s="19">
        <v>0.52600000000000002</v>
      </c>
      <c r="AV1948" s="19">
        <v>0.61899999999999999</v>
      </c>
      <c r="AW1948" s="19">
        <v>0.69499999999999995</v>
      </c>
      <c r="AX1948" s="19">
        <v>0.88200000000000001</v>
      </c>
      <c r="AY1948" s="19">
        <v>0.61099999999999999</v>
      </c>
      <c r="AZ1948" s="19">
        <v>0.745</v>
      </c>
      <c r="BA1948" s="19">
        <v>0.56200000000000006</v>
      </c>
      <c r="BB1948" s="19">
        <v>0.66800000000000004</v>
      </c>
      <c r="BC1948" s="19">
        <v>0.97699999999999998</v>
      </c>
      <c r="BD1948" s="19">
        <v>0.86</v>
      </c>
      <c r="BE1948" s="19">
        <v>1.111</v>
      </c>
      <c r="BF1948" s="19">
        <v>0.70899999999999996</v>
      </c>
      <c r="BG1948" s="19">
        <v>0.83899999999999997</v>
      </c>
      <c r="BH1948" s="19">
        <v>0.78500000000000003</v>
      </c>
      <c r="BI1948" s="19">
        <v>0.77100000000000002</v>
      </c>
      <c r="BJ1948" s="19">
        <v>0.626</v>
      </c>
      <c r="BK1948" s="19">
        <v>0.56999999999999995</v>
      </c>
      <c r="BL1948" s="19"/>
      <c r="BM1948" s="19">
        <v>0.76</v>
      </c>
      <c r="BN1948" s="19">
        <v>0.68600000000000005</v>
      </c>
      <c r="BO1948" s="19">
        <v>0.91600000000000004</v>
      </c>
      <c r="BP1948" s="19">
        <v>0.79300000000000004</v>
      </c>
      <c r="BQ1948" s="19">
        <v>0.46100000000000002</v>
      </c>
      <c r="BR1948" s="19">
        <v>0.60299999999999998</v>
      </c>
      <c r="BS1948" s="19">
        <v>0.65300000000000002</v>
      </c>
      <c r="BT1948" s="19">
        <v>0.72699999999999998</v>
      </c>
      <c r="BU1948" s="19">
        <v>0.96899999999999997</v>
      </c>
      <c r="BV1948" s="19">
        <v>0.83799999999999997</v>
      </c>
      <c r="BW1948" s="19">
        <v>0.65300000000000002</v>
      </c>
      <c r="BX1948" s="19">
        <v>0.61299999999999999</v>
      </c>
      <c r="BY1948" s="19">
        <v>1.2430000000000001</v>
      </c>
      <c r="BZ1948" s="19">
        <v>0.90200000000000002</v>
      </c>
      <c r="CA1948" s="19">
        <v>0.79900000000000004</v>
      </c>
      <c r="CB1948" s="19">
        <v>1.0129999999999999</v>
      </c>
      <c r="CC1948" s="19">
        <v>0.83</v>
      </c>
      <c r="CD1948" s="19">
        <v>1.028</v>
      </c>
      <c r="CE1948" s="19"/>
      <c r="CF1948" s="19">
        <v>0.51100000000000001</v>
      </c>
      <c r="CG1948" s="19">
        <v>0.51400000000000001</v>
      </c>
      <c r="CH1948" s="19">
        <v>0.73599999999999999</v>
      </c>
      <c r="CI1948" s="19">
        <v>0.502</v>
      </c>
      <c r="CJ1948" s="19">
        <v>0.49199999999999999</v>
      </c>
      <c r="CK1948" s="19">
        <v>0.434</v>
      </c>
      <c r="CL1948" s="19">
        <v>0.52</v>
      </c>
      <c r="CM1948" s="19">
        <v>0.57999999999999996</v>
      </c>
      <c r="CN1948" s="19">
        <v>0.45100000000000001</v>
      </c>
      <c r="CO1948" s="19">
        <v>0.60699999999999998</v>
      </c>
      <c r="CP1948" s="19">
        <v>0.53300000000000003</v>
      </c>
      <c r="CQ1948" s="19">
        <v>0.58799999999999997</v>
      </c>
      <c r="CR1948" s="19">
        <v>0.77500000000000002</v>
      </c>
      <c r="CS1948" s="19">
        <v>0.60399999999999998</v>
      </c>
      <c r="CT1948" s="19">
        <v>0.60599999999999998</v>
      </c>
      <c r="CU1948" s="19">
        <v>0.77200000000000002</v>
      </c>
      <c r="CV1948" s="19">
        <v>0.63700000000000001</v>
      </c>
      <c r="CW1948" s="19">
        <v>0.53700000000000003</v>
      </c>
    </row>
    <row r="1949" spans="1:101" s="1" customFormat="1" ht="15" x14ac:dyDescent="0.2">
      <c r="A1949" s="19">
        <v>3292</v>
      </c>
      <c r="B1949" s="19">
        <v>673.9</v>
      </c>
      <c r="C1949" s="19">
        <v>1761.1</v>
      </c>
      <c r="D1949" s="19">
        <v>463.30259999999998</v>
      </c>
      <c r="E1949" s="19">
        <v>465.30919999999998</v>
      </c>
      <c r="F1949" s="19">
        <v>229.24430000000001</v>
      </c>
      <c r="G1949" s="20">
        <v>197089.15789999999</v>
      </c>
      <c r="H1949" s="19">
        <v>1</v>
      </c>
      <c r="I1949" s="19">
        <v>1</v>
      </c>
      <c r="J1949" s="19" t="s">
        <v>112</v>
      </c>
      <c r="M1949" s="10"/>
      <c r="N1949" s="10"/>
      <c r="X1949" s="19">
        <v>0.05</v>
      </c>
      <c r="Y1949" s="19">
        <v>1.052</v>
      </c>
      <c r="Z1949" s="19" t="s">
        <v>111</v>
      </c>
      <c r="AA1949" s="19">
        <v>1.1020000000000001</v>
      </c>
      <c r="AB1949" s="22">
        <f t="shared" si="482"/>
        <v>1.1207777777777779</v>
      </c>
      <c r="AC1949" s="22">
        <f t="shared" si="483"/>
        <v>1.1836111111111109</v>
      </c>
      <c r="AD1949" s="22">
        <f t="shared" si="484"/>
        <v>1.1305000000000001</v>
      </c>
      <c r="AE1949" s="22">
        <f t="shared" si="485"/>
        <v>0.94691386998357219</v>
      </c>
      <c r="AF1949" s="22">
        <f t="shared" si="486"/>
        <v>0.99140006879944964</v>
      </c>
      <c r="AG1949" s="22">
        <f t="shared" si="487"/>
        <v>-7.8694888833229615E-2</v>
      </c>
      <c r="AH1949" s="22">
        <f t="shared" si="488"/>
        <v>-1.2460735961489677E-2</v>
      </c>
      <c r="AI1949" s="22">
        <f t="shared" si="489"/>
        <v>-0.47124798295823922</v>
      </c>
      <c r="AJ1949" s="22">
        <f t="shared" si="490"/>
        <v>-5.8672158599075416E-2</v>
      </c>
      <c r="AK1949" s="22">
        <f t="shared" si="495"/>
        <v>0</v>
      </c>
      <c r="AL1949" s="22" t="str">
        <f t="shared" si="491"/>
        <v>Increase</v>
      </c>
      <c r="AM1949" s="24">
        <f t="shared" si="492"/>
        <v>0.33787185565607736</v>
      </c>
      <c r="AN1949" s="24">
        <f t="shared" si="493"/>
        <v>0.87363060818452365</v>
      </c>
      <c r="AO1949" s="25">
        <v>0.79044199999999998</v>
      </c>
      <c r="AP1949" s="24">
        <f t="shared" si="494"/>
        <v>0.87363060818452365</v>
      </c>
      <c r="AQ1949" s="25">
        <v>0.104949</v>
      </c>
      <c r="AR1949" s="25">
        <v>0.13566300000000001</v>
      </c>
      <c r="AS1949" s="19">
        <v>3292</v>
      </c>
      <c r="AT1949" s="19">
        <v>1.3120000000000001</v>
      </c>
      <c r="AU1949" s="19">
        <v>1.173</v>
      </c>
      <c r="AV1949" s="19">
        <v>1.1919999999999999</v>
      </c>
      <c r="AW1949" s="19">
        <v>0.92800000000000005</v>
      </c>
      <c r="AX1949" s="19">
        <v>1.1479999999999999</v>
      </c>
      <c r="AY1949" s="19">
        <v>1.2290000000000001</v>
      </c>
      <c r="AZ1949" s="19">
        <v>1.1200000000000001</v>
      </c>
      <c r="BA1949" s="19">
        <v>1.1459999999999999</v>
      </c>
      <c r="BB1949" s="19">
        <v>1.262</v>
      </c>
      <c r="BC1949" s="19">
        <v>0.98099999999999998</v>
      </c>
      <c r="BD1949" s="19">
        <v>0.94799999999999995</v>
      </c>
      <c r="BE1949" s="19">
        <v>0.92500000000000004</v>
      </c>
      <c r="BF1949" s="19">
        <v>1.2909999999999999</v>
      </c>
      <c r="BG1949" s="19">
        <v>1.204</v>
      </c>
      <c r="BH1949" s="19">
        <v>0.96699999999999997</v>
      </c>
      <c r="BI1949" s="19">
        <v>0.94199999999999995</v>
      </c>
      <c r="BJ1949" s="19">
        <v>1.4850000000000001</v>
      </c>
      <c r="BK1949" s="19">
        <v>0.92100000000000004</v>
      </c>
      <c r="BL1949" s="19"/>
      <c r="BM1949" s="19">
        <v>1.262</v>
      </c>
      <c r="BN1949" s="19">
        <v>1.167</v>
      </c>
      <c r="BO1949" s="19">
        <v>1.353</v>
      </c>
      <c r="BP1949" s="19">
        <v>1.105</v>
      </c>
      <c r="BQ1949" s="19">
        <v>1.6559999999999999</v>
      </c>
      <c r="BR1949" s="19">
        <v>1.161</v>
      </c>
      <c r="BS1949" s="19">
        <v>0.9</v>
      </c>
      <c r="BT1949" s="19">
        <v>1.3580000000000001</v>
      </c>
      <c r="BU1949" s="19">
        <v>1.2450000000000001</v>
      </c>
      <c r="BV1949" s="19">
        <v>1.1679999999999999</v>
      </c>
      <c r="BW1949" s="19">
        <v>1.131</v>
      </c>
      <c r="BX1949" s="19">
        <v>1.1930000000000001</v>
      </c>
      <c r="BY1949" s="19">
        <v>1.1379999999999999</v>
      </c>
      <c r="BZ1949" s="19">
        <v>1.091</v>
      </c>
      <c r="CA1949" s="19">
        <v>1.171</v>
      </c>
      <c r="CB1949" s="19">
        <v>0.79800000000000004</v>
      </c>
      <c r="CC1949" s="19">
        <v>1.569</v>
      </c>
      <c r="CD1949" s="19">
        <v>0.83899999999999997</v>
      </c>
      <c r="CE1949" s="19"/>
      <c r="CF1949" s="19">
        <v>1.2050000000000001</v>
      </c>
      <c r="CG1949" s="19">
        <v>1.286</v>
      </c>
      <c r="CH1949" s="19">
        <v>1.032</v>
      </c>
      <c r="CI1949" s="19">
        <v>1.1519999999999999</v>
      </c>
      <c r="CJ1949" s="19">
        <v>1.4490000000000001</v>
      </c>
      <c r="CK1949" s="19">
        <v>1.2969999999999999</v>
      </c>
      <c r="CL1949" s="19">
        <v>1.2869999999999999</v>
      </c>
      <c r="CM1949" s="19">
        <v>0.80600000000000005</v>
      </c>
      <c r="CN1949" s="19">
        <v>1.1100000000000001</v>
      </c>
      <c r="CO1949" s="19">
        <v>0.97399999999999998</v>
      </c>
      <c r="CP1949" s="19">
        <v>0.92800000000000005</v>
      </c>
      <c r="CQ1949" s="19">
        <v>0.91</v>
      </c>
      <c r="CR1949" s="19">
        <v>1.3819999999999999</v>
      </c>
      <c r="CS1949" s="19">
        <v>0.79800000000000004</v>
      </c>
      <c r="CT1949" s="19">
        <v>1.1279999999999999</v>
      </c>
      <c r="CU1949" s="19">
        <v>1.214</v>
      </c>
      <c r="CV1949" s="19">
        <v>1.0269999999999999</v>
      </c>
      <c r="CW1949" s="19">
        <v>1.3640000000000001</v>
      </c>
    </row>
    <row r="1950" spans="1:101" s="1" customFormat="1" ht="15" x14ac:dyDescent="0.2">
      <c r="A1950" s="19">
        <v>3294</v>
      </c>
      <c r="B1950" s="19">
        <v>675.2</v>
      </c>
      <c r="C1950" s="19">
        <v>1764</v>
      </c>
      <c r="D1950" s="19">
        <v>511.12119999999999</v>
      </c>
      <c r="E1950" s="19">
        <v>513.12750000000005</v>
      </c>
      <c r="F1950" s="19">
        <v>277.06290000000001</v>
      </c>
      <c r="G1950" s="20">
        <v>6916</v>
      </c>
      <c r="H1950" s="19">
        <v>1</v>
      </c>
      <c r="I1950" s="19">
        <v>1</v>
      </c>
      <c r="J1950" s="19" t="s">
        <v>103</v>
      </c>
      <c r="M1950" s="10"/>
      <c r="N1950" s="10"/>
      <c r="U1950" s="21">
        <v>0</v>
      </c>
      <c r="V1950" s="21">
        <v>16</v>
      </c>
      <c r="W1950" s="21">
        <v>293</v>
      </c>
      <c r="X1950" s="19">
        <v>0.05</v>
      </c>
      <c r="Y1950" s="19">
        <v>2.085</v>
      </c>
      <c r="Z1950" s="19">
        <v>1.9379999999999999</v>
      </c>
      <c r="AA1950" s="19">
        <v>1.625</v>
      </c>
      <c r="AB1950" s="22">
        <f t="shared" si="482"/>
        <v>1.8936111111111111</v>
      </c>
      <c r="AC1950" s="22">
        <f t="shared" si="483"/>
        <v>1.7415000000000003</v>
      </c>
      <c r="AD1950" s="22">
        <f t="shared" si="484"/>
        <v>2.0146666666666673</v>
      </c>
      <c r="AE1950" s="22">
        <f t="shared" si="485"/>
        <v>1.0873448814878615</v>
      </c>
      <c r="AF1950" s="22">
        <f t="shared" si="486"/>
        <v>0.93991286123979678</v>
      </c>
      <c r="AG1950" s="22">
        <f t="shared" si="487"/>
        <v>0.12080960356358675</v>
      </c>
      <c r="AH1950" s="22">
        <f t="shared" si="488"/>
        <v>-8.9401083293363631E-2</v>
      </c>
      <c r="AI1950" s="22">
        <f t="shared" si="489"/>
        <v>-1.0768273804276929</v>
      </c>
      <c r="AJ1950" s="22">
        <f t="shared" si="490"/>
        <v>-0.6609165410985538</v>
      </c>
      <c r="AK1950" s="22">
        <f t="shared" si="495"/>
        <v>0</v>
      </c>
      <c r="AL1950" s="22" t="str">
        <f t="shared" si="491"/>
        <v>Lowering</v>
      </c>
      <c r="AM1950" s="24">
        <f t="shared" si="492"/>
        <v>8.378622421074991E-2</v>
      </c>
      <c r="AN1950" s="24">
        <f t="shared" si="493"/>
        <v>0.21831494100246626</v>
      </c>
      <c r="AO1950" s="25">
        <v>0.88201799999999997</v>
      </c>
      <c r="AP1950" s="24">
        <f t="shared" si="494"/>
        <v>0.21831494100246626</v>
      </c>
      <c r="AQ1950" s="25">
        <v>0.71585600000000005</v>
      </c>
      <c r="AR1950" s="25">
        <v>0.81630999999999998</v>
      </c>
      <c r="AS1950" s="19">
        <v>3294</v>
      </c>
      <c r="AT1950" s="19">
        <v>1.9890000000000001</v>
      </c>
      <c r="AU1950" s="19">
        <v>1.8740000000000001</v>
      </c>
      <c r="AV1950" s="19">
        <v>2.117</v>
      </c>
      <c r="AW1950" s="19">
        <v>1.9019999999999999</v>
      </c>
      <c r="AX1950" s="19">
        <v>1.5009999999999999</v>
      </c>
      <c r="AY1950" s="19">
        <v>2.0030000000000001</v>
      </c>
      <c r="AZ1950" s="19">
        <v>2.387</v>
      </c>
      <c r="BA1950" s="19">
        <v>2.2189999999999999</v>
      </c>
      <c r="BB1950" s="19">
        <v>1.984</v>
      </c>
      <c r="BC1950" s="19">
        <v>1.9810000000000001</v>
      </c>
      <c r="BD1950" s="19">
        <v>2.0550000000000002</v>
      </c>
      <c r="BE1950" s="19">
        <v>1.4390000000000001</v>
      </c>
      <c r="BF1950" s="19">
        <v>1.647</v>
      </c>
      <c r="BG1950" s="19">
        <v>1.5980000000000001</v>
      </c>
      <c r="BH1950" s="19">
        <v>1.7310000000000001</v>
      </c>
      <c r="BI1950" s="19">
        <v>1.6579999999999999</v>
      </c>
      <c r="BJ1950" s="19">
        <v>2.028</v>
      </c>
      <c r="BK1950" s="19">
        <v>1.972</v>
      </c>
      <c r="BL1950" s="19"/>
      <c r="BM1950" s="19">
        <v>1.7370000000000001</v>
      </c>
      <c r="BN1950" s="19">
        <v>1.6539999999999999</v>
      </c>
      <c r="BO1950" s="19">
        <v>1.93</v>
      </c>
      <c r="BP1950" s="19">
        <v>1.8540000000000001</v>
      </c>
      <c r="BQ1950" s="19">
        <v>1.722</v>
      </c>
      <c r="BR1950" s="19">
        <v>1.4810000000000001</v>
      </c>
      <c r="BS1950" s="19">
        <v>1.9430000000000001</v>
      </c>
      <c r="BT1950" s="19">
        <v>2.258</v>
      </c>
      <c r="BU1950" s="19">
        <v>2.1829999999999998</v>
      </c>
      <c r="BV1950" s="19">
        <v>1.893</v>
      </c>
      <c r="BW1950" s="19">
        <v>1.5609999999999999</v>
      </c>
      <c r="BX1950" s="19">
        <v>1.2569999999999999</v>
      </c>
      <c r="BY1950" s="19">
        <v>1.9750000000000001</v>
      </c>
      <c r="BZ1950" s="19">
        <v>1.5980000000000001</v>
      </c>
      <c r="CA1950" s="19">
        <v>1.6619999999999999</v>
      </c>
      <c r="CB1950" s="19">
        <v>1.446</v>
      </c>
      <c r="CC1950" s="19">
        <v>1.4830000000000001</v>
      </c>
      <c r="CD1950" s="19">
        <v>1.71</v>
      </c>
      <c r="CE1950" s="19"/>
      <c r="CF1950" s="19">
        <v>2.39</v>
      </c>
      <c r="CG1950" s="19">
        <v>2.093</v>
      </c>
      <c r="CH1950" s="19">
        <v>1.7769999999999999</v>
      </c>
      <c r="CI1950" s="19">
        <v>2.0230000000000001</v>
      </c>
      <c r="CJ1950" s="19">
        <v>1.96</v>
      </c>
      <c r="CK1950" s="19">
        <v>2.3420000000000001</v>
      </c>
      <c r="CL1950" s="19">
        <v>2.0590000000000002</v>
      </c>
      <c r="CM1950" s="19">
        <v>1.57</v>
      </c>
      <c r="CN1950" s="19">
        <v>2.2829999999999999</v>
      </c>
      <c r="CO1950" s="19">
        <v>1.377</v>
      </c>
      <c r="CP1950" s="19">
        <v>1.6140000000000001</v>
      </c>
      <c r="CQ1950" s="19">
        <v>1.966</v>
      </c>
      <c r="CR1950" s="19">
        <v>1.5089999999999999</v>
      </c>
      <c r="CS1950" s="19">
        <v>2.149</v>
      </c>
      <c r="CT1950" s="19">
        <v>2.2559999999999998</v>
      </c>
      <c r="CU1950" s="19">
        <v>2.2130000000000001</v>
      </c>
      <c r="CV1950" s="19">
        <v>2.226</v>
      </c>
      <c r="CW1950" s="19">
        <v>2.4569999999999999</v>
      </c>
    </row>
    <row r="1951" spans="1:101" s="1" customFormat="1" ht="15" x14ac:dyDescent="0.2">
      <c r="A1951" s="19">
        <v>3295</v>
      </c>
      <c r="B1951" s="19">
        <v>675</v>
      </c>
      <c r="C1951" s="19">
        <v>1764.5</v>
      </c>
      <c r="D1951" s="19">
        <v>552.38739999999996</v>
      </c>
      <c r="E1951" s="19">
        <v>554.39440000000002</v>
      </c>
      <c r="F1951" s="19">
        <v>318.32909999999998</v>
      </c>
      <c r="G1951" s="20">
        <v>3294</v>
      </c>
      <c r="H1951" s="19">
        <v>1</v>
      </c>
      <c r="I1951" s="19">
        <v>1</v>
      </c>
      <c r="J1951" s="19" t="s">
        <v>117</v>
      </c>
      <c r="M1951" s="10"/>
      <c r="N1951" s="10"/>
      <c r="U1951" s="21">
        <v>0</v>
      </c>
      <c r="V1951" s="21">
        <v>0</v>
      </c>
      <c r="W1951" s="21">
        <v>46</v>
      </c>
      <c r="X1951" s="19">
        <v>0.05</v>
      </c>
      <c r="Y1951" s="19">
        <v>1.0580000000000001</v>
      </c>
      <c r="Z1951" s="19">
        <v>1.1259999999999999</v>
      </c>
      <c r="AA1951" s="19">
        <v>1.054</v>
      </c>
      <c r="AB1951" s="22">
        <f t="shared" si="482"/>
        <v>0.95388888888888879</v>
      </c>
      <c r="AC1951" s="22">
        <f t="shared" si="483"/>
        <v>1.0765</v>
      </c>
      <c r="AD1951" s="22">
        <f t="shared" si="484"/>
        <v>1.0606111111111112</v>
      </c>
      <c r="AE1951" s="22">
        <f t="shared" si="485"/>
        <v>0.88610207978531241</v>
      </c>
      <c r="AF1951" s="22">
        <f t="shared" si="486"/>
        <v>0.89937666963490637</v>
      </c>
      <c r="AG1951" s="22">
        <f t="shared" si="487"/>
        <v>-0.17445518672004973</v>
      </c>
      <c r="AH1951" s="22">
        <f t="shared" si="488"/>
        <v>-0.15300263476144429</v>
      </c>
      <c r="AI1951" s="22">
        <f t="shared" si="489"/>
        <v>-0.92035578715879052</v>
      </c>
      <c r="AJ1951" s="22">
        <f t="shared" si="490"/>
        <v>-0.62771924180195238</v>
      </c>
      <c r="AK1951" s="22">
        <f t="shared" si="495"/>
        <v>0</v>
      </c>
      <c r="AL1951" s="22" t="str">
        <f t="shared" si="491"/>
        <v>Increase</v>
      </c>
      <c r="AM1951" s="24">
        <f t="shared" si="492"/>
        <v>0.12012799066070445</v>
      </c>
      <c r="AN1951" s="24">
        <f t="shared" si="493"/>
        <v>0.23565722439831172</v>
      </c>
      <c r="AO1951" s="25">
        <v>1.01004</v>
      </c>
      <c r="AP1951" s="24">
        <f t="shared" si="494"/>
        <v>0.23565722439831172</v>
      </c>
      <c r="AQ1951" s="25">
        <v>0.77313500000000002</v>
      </c>
      <c r="AR1951" s="25">
        <v>0.84770999999999996</v>
      </c>
      <c r="AS1951" s="19">
        <v>3295</v>
      </c>
      <c r="AT1951" s="19">
        <v>0.85899999999999999</v>
      </c>
      <c r="AU1951" s="19">
        <v>0.96299999999999997</v>
      </c>
      <c r="AV1951" s="19">
        <v>1.33</v>
      </c>
      <c r="AW1951" s="19">
        <v>0.875</v>
      </c>
      <c r="AX1951" s="19">
        <v>0.96499999999999997</v>
      </c>
      <c r="AY1951" s="19">
        <v>1.2110000000000001</v>
      </c>
      <c r="AZ1951" s="19">
        <v>1.1240000000000001</v>
      </c>
      <c r="BA1951" s="19">
        <v>1.2969999999999999</v>
      </c>
      <c r="BB1951" s="19">
        <v>0.94699999999999995</v>
      </c>
      <c r="BC1951" s="19">
        <v>0.9</v>
      </c>
      <c r="BD1951" s="19">
        <v>0.72899999999999998</v>
      </c>
      <c r="BE1951" s="19">
        <v>0.73599999999999999</v>
      </c>
      <c r="BF1951" s="19">
        <v>1.0960000000000001</v>
      </c>
      <c r="BG1951" s="19">
        <v>0.84</v>
      </c>
      <c r="BH1951" s="19">
        <v>0.78</v>
      </c>
      <c r="BI1951" s="19">
        <v>0.71299999999999997</v>
      </c>
      <c r="BJ1951" s="19">
        <v>1.0409999999999999</v>
      </c>
      <c r="BK1951" s="19">
        <v>0.76400000000000001</v>
      </c>
      <c r="BL1951" s="19"/>
      <c r="BM1951" s="19">
        <v>0.70699999999999996</v>
      </c>
      <c r="BN1951" s="19">
        <v>0.85199999999999998</v>
      </c>
      <c r="BO1951" s="19">
        <v>1.2190000000000001</v>
      </c>
      <c r="BP1951" s="19">
        <v>1.32</v>
      </c>
      <c r="BQ1951" s="19">
        <v>1.601</v>
      </c>
      <c r="BR1951" s="19">
        <v>0.86699999999999999</v>
      </c>
      <c r="BS1951" s="19">
        <v>0.76600000000000001</v>
      </c>
      <c r="BT1951" s="19">
        <v>1.518</v>
      </c>
      <c r="BU1951" s="19">
        <v>1.0900000000000001</v>
      </c>
      <c r="BV1951" s="19">
        <v>1.173</v>
      </c>
      <c r="BW1951" s="19">
        <v>0.78400000000000003</v>
      </c>
      <c r="BX1951" s="19">
        <v>1.2130000000000001</v>
      </c>
      <c r="BY1951" s="19">
        <v>1.2</v>
      </c>
      <c r="BZ1951" s="19">
        <v>0.94299999999999995</v>
      </c>
      <c r="CA1951" s="19">
        <v>1.272</v>
      </c>
      <c r="CB1951" s="19">
        <v>0.97599999999999998</v>
      </c>
      <c r="CC1951" s="19">
        <v>1.105</v>
      </c>
      <c r="CD1951" s="19">
        <v>0.77100000000000002</v>
      </c>
      <c r="CE1951" s="19"/>
      <c r="CF1951" s="19">
        <v>0.995</v>
      </c>
      <c r="CG1951" s="19">
        <v>1.35</v>
      </c>
      <c r="CH1951" s="19">
        <v>0.92100000000000004</v>
      </c>
      <c r="CI1951" s="19">
        <v>1.31</v>
      </c>
      <c r="CJ1951" s="19">
        <v>1.3520000000000001</v>
      </c>
      <c r="CK1951" s="19">
        <v>1.1990000000000001</v>
      </c>
      <c r="CL1951" s="19">
        <v>0.88900000000000001</v>
      </c>
      <c r="CM1951" s="19">
        <v>0.69299999999999995</v>
      </c>
      <c r="CN1951" s="19">
        <v>1.093</v>
      </c>
      <c r="CO1951" s="19">
        <v>0.624</v>
      </c>
      <c r="CP1951" s="19">
        <v>0.999</v>
      </c>
      <c r="CQ1951" s="19">
        <v>0.71199999999999997</v>
      </c>
      <c r="CR1951" s="19">
        <v>1.361</v>
      </c>
      <c r="CS1951" s="19">
        <v>0.69199999999999995</v>
      </c>
      <c r="CT1951" s="19">
        <v>0.98499999999999999</v>
      </c>
      <c r="CU1951" s="19">
        <v>1.472</v>
      </c>
      <c r="CV1951" s="19">
        <v>0.70799999999999996</v>
      </c>
      <c r="CW1951" s="19">
        <v>1.736</v>
      </c>
    </row>
    <row r="1952" spans="1:101" s="1" customFormat="1" ht="15" x14ac:dyDescent="0.2">
      <c r="A1952" s="19">
        <v>3296</v>
      </c>
      <c r="B1952" s="19">
        <v>676</v>
      </c>
      <c r="C1952" s="19">
        <v>1765.2</v>
      </c>
      <c r="D1952" s="19">
        <v>507.32940000000002</v>
      </c>
      <c r="E1952" s="19">
        <v>509.33589999999998</v>
      </c>
      <c r="F1952" s="19">
        <v>273.27109999999999</v>
      </c>
      <c r="G1952" s="20">
        <v>65046.982459999999</v>
      </c>
      <c r="H1952" s="19">
        <v>1</v>
      </c>
      <c r="I1952" s="19">
        <v>1</v>
      </c>
      <c r="J1952" s="19" t="s">
        <v>112</v>
      </c>
      <c r="M1952" s="10"/>
      <c r="N1952" s="10"/>
      <c r="X1952" s="19">
        <v>0.05</v>
      </c>
      <c r="Y1952" s="19">
        <v>1.119</v>
      </c>
      <c r="Z1952" s="19">
        <v>1.093</v>
      </c>
      <c r="AA1952" s="19">
        <v>1.069</v>
      </c>
      <c r="AB1952" s="22">
        <f t="shared" si="482"/>
        <v>1.0647222222222223</v>
      </c>
      <c r="AC1952" s="22">
        <f t="shared" si="483"/>
        <v>1.1536111111111111</v>
      </c>
      <c r="AD1952" s="22">
        <f t="shared" si="484"/>
        <v>1.0697777777777775</v>
      </c>
      <c r="AE1952" s="22">
        <f t="shared" si="485"/>
        <v>0.92294726703587782</v>
      </c>
      <c r="AF1952" s="22">
        <f t="shared" si="486"/>
        <v>0.99527420024927338</v>
      </c>
      <c r="AG1952" s="22">
        <f t="shared" si="487"/>
        <v>-0.11567987362427688</v>
      </c>
      <c r="AH1952" s="22">
        <f t="shared" si="488"/>
        <v>-6.8340487866159916E-3</v>
      </c>
      <c r="AI1952" s="22">
        <f t="shared" si="489"/>
        <v>-0.64038741326785309</v>
      </c>
      <c r="AJ1952" s="22">
        <f t="shared" si="490"/>
        <v>-2.555623214076818E-2</v>
      </c>
      <c r="AK1952" s="22">
        <f t="shared" si="495"/>
        <v>0</v>
      </c>
      <c r="AL1952" s="22" t="str">
        <f t="shared" si="491"/>
        <v>Increase</v>
      </c>
      <c r="AM1952" s="24">
        <f t="shared" si="492"/>
        <v>0.22888249908769204</v>
      </c>
      <c r="AN1952" s="24">
        <f t="shared" si="493"/>
        <v>0.94285252368167716</v>
      </c>
      <c r="AO1952" s="25">
        <v>0.85337300000000005</v>
      </c>
      <c r="AP1952" s="24">
        <f t="shared" si="494"/>
        <v>0.94285252368167716</v>
      </c>
      <c r="AQ1952" s="25">
        <v>0.18919800000000001</v>
      </c>
      <c r="AR1952" s="25">
        <v>0.285354</v>
      </c>
      <c r="AS1952" s="19">
        <v>3296</v>
      </c>
      <c r="AT1952" s="19">
        <v>1.1000000000000001</v>
      </c>
      <c r="AU1952" s="19">
        <v>1.1759999999999999</v>
      </c>
      <c r="AV1952" s="19">
        <v>1.1439999999999999</v>
      </c>
      <c r="AW1952" s="19">
        <v>0.90200000000000002</v>
      </c>
      <c r="AX1952" s="19">
        <v>1.276</v>
      </c>
      <c r="AY1952" s="19">
        <v>1.2649999999999999</v>
      </c>
      <c r="AZ1952" s="19">
        <v>1.2030000000000001</v>
      </c>
      <c r="BA1952" s="19">
        <v>1.202</v>
      </c>
      <c r="BB1952" s="19">
        <v>1.2629999999999999</v>
      </c>
      <c r="BC1952" s="19">
        <v>0.78600000000000003</v>
      </c>
      <c r="BD1952" s="19">
        <v>0.86499999999999999</v>
      </c>
      <c r="BE1952" s="19">
        <v>0.81799999999999995</v>
      </c>
      <c r="BF1952" s="19">
        <v>1.153</v>
      </c>
      <c r="BG1952" s="19">
        <v>1.05</v>
      </c>
      <c r="BH1952" s="19">
        <v>0.78800000000000003</v>
      </c>
      <c r="BI1952" s="19">
        <v>0.84099999999999997</v>
      </c>
      <c r="BJ1952" s="19">
        <v>1.379</v>
      </c>
      <c r="BK1952" s="19">
        <v>0.95399999999999996</v>
      </c>
      <c r="BL1952" s="19"/>
      <c r="BM1952" s="19">
        <v>1.079</v>
      </c>
      <c r="BN1952" s="19">
        <v>0.998</v>
      </c>
      <c r="BO1952" s="19">
        <v>1.4350000000000001</v>
      </c>
      <c r="BP1952" s="19">
        <v>1.1759999999999999</v>
      </c>
      <c r="BQ1952" s="19">
        <v>1.8169999999999999</v>
      </c>
      <c r="BR1952" s="19">
        <v>1.101</v>
      </c>
      <c r="BS1952" s="19">
        <v>0.84599999999999997</v>
      </c>
      <c r="BT1952" s="19">
        <v>1.4119999999999999</v>
      </c>
      <c r="BU1952" s="19">
        <v>1.2070000000000001</v>
      </c>
      <c r="BV1952" s="19">
        <v>1.0980000000000001</v>
      </c>
      <c r="BW1952" s="19">
        <v>1.052</v>
      </c>
      <c r="BX1952" s="19">
        <v>1.093</v>
      </c>
      <c r="BY1952" s="19">
        <v>1.1359999999999999</v>
      </c>
      <c r="BZ1952" s="19">
        <v>1.149</v>
      </c>
      <c r="CA1952" s="19">
        <v>1.2150000000000001</v>
      </c>
      <c r="CB1952" s="19">
        <v>0.80700000000000005</v>
      </c>
      <c r="CC1952" s="19">
        <v>1.3</v>
      </c>
      <c r="CD1952" s="19">
        <v>0.84399999999999997</v>
      </c>
      <c r="CE1952" s="19"/>
      <c r="CF1952" s="19">
        <v>1.288</v>
      </c>
      <c r="CG1952" s="19">
        <v>1.2789999999999999</v>
      </c>
      <c r="CH1952" s="19">
        <v>0.99199999999999999</v>
      </c>
      <c r="CI1952" s="19">
        <v>1.2549999999999999</v>
      </c>
      <c r="CJ1952" s="19">
        <v>1.302</v>
      </c>
      <c r="CK1952" s="19">
        <v>1.2310000000000001</v>
      </c>
      <c r="CL1952" s="19">
        <v>1.024</v>
      </c>
      <c r="CM1952" s="19">
        <v>0.76100000000000001</v>
      </c>
      <c r="CN1952" s="19">
        <v>1.252</v>
      </c>
      <c r="CO1952" s="19">
        <v>0.878</v>
      </c>
      <c r="CP1952" s="19">
        <v>0.84099999999999997</v>
      </c>
      <c r="CQ1952" s="19">
        <v>0.79900000000000004</v>
      </c>
      <c r="CR1952" s="19">
        <v>1.288</v>
      </c>
      <c r="CS1952" s="19">
        <v>0.73099999999999998</v>
      </c>
      <c r="CT1952" s="19">
        <v>1.0069999999999999</v>
      </c>
      <c r="CU1952" s="19">
        <v>1.1839999999999999</v>
      </c>
      <c r="CV1952" s="19">
        <v>0.77</v>
      </c>
      <c r="CW1952" s="19">
        <v>1.3740000000000001</v>
      </c>
    </row>
    <row r="1953" spans="1:101" s="1" customFormat="1" ht="15" x14ac:dyDescent="0.2">
      <c r="A1953" s="19">
        <v>3299</v>
      </c>
      <c r="B1953" s="19">
        <v>676.1</v>
      </c>
      <c r="C1953" s="19">
        <v>1768.8</v>
      </c>
      <c r="D1953" s="19">
        <v>319.06560000000002</v>
      </c>
      <c r="E1953" s="19">
        <v>321.07229999999998</v>
      </c>
      <c r="F1953" s="19">
        <v>170.0145</v>
      </c>
      <c r="G1953" s="20">
        <v>6891</v>
      </c>
      <c r="H1953" s="19">
        <v>2</v>
      </c>
      <c r="I1953" s="19">
        <v>2</v>
      </c>
      <c r="J1953" s="19" t="s">
        <v>103</v>
      </c>
      <c r="M1953" s="10"/>
      <c r="N1953" s="10"/>
      <c r="U1953" s="21">
        <v>0</v>
      </c>
      <c r="V1953" s="21">
        <v>1</v>
      </c>
      <c r="W1953" s="21">
        <v>46</v>
      </c>
      <c r="X1953" s="19">
        <v>0</v>
      </c>
      <c r="Y1953" s="19">
        <v>1.179</v>
      </c>
      <c r="Z1953" s="19">
        <v>1.026</v>
      </c>
      <c r="AA1953" s="19">
        <v>1.1160000000000001</v>
      </c>
      <c r="AB1953" s="22">
        <f t="shared" si="482"/>
        <v>1.0655555555555556</v>
      </c>
      <c r="AC1953" s="22">
        <f t="shared" si="483"/>
        <v>1.0812777777777778</v>
      </c>
      <c r="AD1953" s="22">
        <f t="shared" si="484"/>
        <v>0.96411111111111103</v>
      </c>
      <c r="AE1953" s="22">
        <f t="shared" si="485"/>
        <v>0.98545958999126548</v>
      </c>
      <c r="AF1953" s="22">
        <f t="shared" si="486"/>
        <v>1.1052206983980639</v>
      </c>
      <c r="AG1953" s="22">
        <f t="shared" si="487"/>
        <v>-2.1131381928601929E-2</v>
      </c>
      <c r="AH1953" s="22">
        <f t="shared" si="488"/>
        <v>0.14433448608010616</v>
      </c>
      <c r="AI1953" s="22">
        <f t="shared" si="489"/>
        <v>-0.11940639776581699</v>
      </c>
      <c r="AJ1953" s="22">
        <f t="shared" si="490"/>
        <v>-2.3340179102120433</v>
      </c>
      <c r="AK1953" s="22">
        <f t="shared" si="495"/>
        <v>0</v>
      </c>
      <c r="AL1953" s="22" t="str">
        <f t="shared" si="491"/>
        <v>Increase</v>
      </c>
      <c r="AM1953" s="24">
        <f t="shared" si="492"/>
        <v>0.75961512267776066</v>
      </c>
      <c r="AN1953" s="24">
        <f t="shared" si="493"/>
        <v>4.6342780767800133E-3</v>
      </c>
      <c r="AO1953" s="25">
        <v>0.68283000000000005</v>
      </c>
      <c r="AP1953" s="24">
        <f t="shared" si="494"/>
        <v>4.6342780767800133E-3</v>
      </c>
      <c r="AQ1953" s="25">
        <v>1.6164099999999999</v>
      </c>
      <c r="AR1953" s="25">
        <v>1.7061299999999999</v>
      </c>
      <c r="AS1953" s="19">
        <v>3299</v>
      </c>
      <c r="AT1953" s="19">
        <v>0.96699999999999997</v>
      </c>
      <c r="AU1953" s="19">
        <v>0.97799999999999998</v>
      </c>
      <c r="AV1953" s="19">
        <v>1.0309999999999999</v>
      </c>
      <c r="AW1953" s="19">
        <v>1.2110000000000001</v>
      </c>
      <c r="AX1953" s="19">
        <v>1.278</v>
      </c>
      <c r="AY1953" s="19">
        <v>0.89</v>
      </c>
      <c r="AZ1953" s="19">
        <v>1.1259999999999999</v>
      </c>
      <c r="BA1953" s="19">
        <v>1.0529999999999999</v>
      </c>
      <c r="BB1953" s="19">
        <v>1.0369999999999999</v>
      </c>
      <c r="BC1953" s="19">
        <v>1.1100000000000001</v>
      </c>
      <c r="BD1953" s="19">
        <v>1.2989999999999999</v>
      </c>
      <c r="BE1953" s="19">
        <v>1.1419999999999999</v>
      </c>
      <c r="BF1953" s="19">
        <v>0.96</v>
      </c>
      <c r="BG1953" s="19">
        <v>1.085</v>
      </c>
      <c r="BH1953" s="19">
        <v>0.84299999999999997</v>
      </c>
      <c r="BI1953" s="19">
        <v>1.0680000000000001</v>
      </c>
      <c r="BJ1953" s="19">
        <v>0.96499999999999997</v>
      </c>
      <c r="BK1953" s="19">
        <v>1.137</v>
      </c>
      <c r="BL1953" s="19"/>
      <c r="BM1953" s="19">
        <v>0.98199999999999998</v>
      </c>
      <c r="BN1953" s="19">
        <v>1.091</v>
      </c>
      <c r="BO1953" s="19">
        <v>1.228</v>
      </c>
      <c r="BP1953" s="19">
        <v>1.26</v>
      </c>
      <c r="BQ1953" s="19">
        <v>0.94099999999999995</v>
      </c>
      <c r="BR1953" s="19">
        <v>0.76700000000000002</v>
      </c>
      <c r="BS1953" s="19">
        <v>1.024</v>
      </c>
      <c r="BT1953" s="19">
        <v>1.181</v>
      </c>
      <c r="BU1953" s="19">
        <v>0.91600000000000004</v>
      </c>
      <c r="BV1953" s="19">
        <v>1.0940000000000001</v>
      </c>
      <c r="BW1953" s="19">
        <v>0.94799999999999995</v>
      </c>
      <c r="BX1953" s="19">
        <v>0.88</v>
      </c>
      <c r="BY1953" s="19">
        <v>1.395</v>
      </c>
      <c r="BZ1953" s="19">
        <v>0.98599999999999999</v>
      </c>
      <c r="CA1953" s="19">
        <v>0.97899999999999998</v>
      </c>
      <c r="CB1953" s="19">
        <v>1.3460000000000001</v>
      </c>
      <c r="CC1953" s="19">
        <v>1.109</v>
      </c>
      <c r="CD1953" s="19">
        <v>1.3360000000000001</v>
      </c>
      <c r="CE1953" s="19"/>
      <c r="CF1953" s="19">
        <v>0.88300000000000001</v>
      </c>
      <c r="CG1953" s="19">
        <v>0.94799999999999995</v>
      </c>
      <c r="CH1953" s="19">
        <v>0.90700000000000003</v>
      </c>
      <c r="CI1953" s="19">
        <v>0.93500000000000005</v>
      </c>
      <c r="CJ1953" s="19">
        <v>0.91300000000000003</v>
      </c>
      <c r="CK1953" s="19">
        <v>1.0009999999999999</v>
      </c>
      <c r="CL1953" s="19">
        <v>1.016</v>
      </c>
      <c r="CM1953" s="19">
        <v>0.9</v>
      </c>
      <c r="CN1953" s="19">
        <v>0.89500000000000002</v>
      </c>
      <c r="CO1953" s="19">
        <v>0.99399999999999999</v>
      </c>
      <c r="CP1953" s="19">
        <v>1.04</v>
      </c>
      <c r="CQ1953" s="19">
        <v>1.0920000000000001</v>
      </c>
      <c r="CR1953" s="19">
        <v>0.97099999999999997</v>
      </c>
      <c r="CS1953" s="19">
        <v>0.94</v>
      </c>
      <c r="CT1953" s="19">
        <v>0.98799999999999999</v>
      </c>
      <c r="CU1953" s="19">
        <v>1.0620000000000001</v>
      </c>
      <c r="CV1953" s="19">
        <v>0.98699999999999999</v>
      </c>
      <c r="CW1953" s="19">
        <v>0.88200000000000001</v>
      </c>
    </row>
    <row r="1954" spans="1:101" s="1" customFormat="1" ht="15" x14ac:dyDescent="0.2">
      <c r="A1954" s="19">
        <v>3305</v>
      </c>
      <c r="B1954" s="19">
        <v>683.2</v>
      </c>
      <c r="C1954" s="19">
        <v>1780.3</v>
      </c>
      <c r="D1954" s="19">
        <v>329.0718</v>
      </c>
      <c r="E1954" s="19">
        <v>331.077</v>
      </c>
      <c r="F1954" s="19">
        <v>95.013499999999993</v>
      </c>
      <c r="G1954" s="20">
        <v>9981.1111110000002</v>
      </c>
      <c r="H1954" s="19">
        <v>1</v>
      </c>
      <c r="I1954" s="19">
        <v>1</v>
      </c>
      <c r="J1954" s="19" t="s">
        <v>117</v>
      </c>
      <c r="M1954" s="10"/>
      <c r="N1954" s="10"/>
      <c r="U1954" s="21">
        <v>0</v>
      </c>
      <c r="V1954" s="21">
        <v>0</v>
      </c>
      <c r="W1954" s="21">
        <v>37</v>
      </c>
      <c r="X1954" s="19">
        <v>0.05</v>
      </c>
      <c r="Y1954" s="19">
        <v>1.3029999999999999</v>
      </c>
      <c r="Z1954" s="19">
        <v>1.161</v>
      </c>
      <c r="AA1954" s="19">
        <v>1.167</v>
      </c>
      <c r="AB1954" s="22">
        <f t="shared" si="482"/>
        <v>1.0680555555555555</v>
      </c>
      <c r="AC1954" s="22">
        <f t="shared" si="483"/>
        <v>0.96305555555555555</v>
      </c>
      <c r="AD1954" s="22">
        <f t="shared" si="484"/>
        <v>1.1656111111111114</v>
      </c>
      <c r="AE1954" s="22">
        <f t="shared" si="485"/>
        <v>1.1090279780790309</v>
      </c>
      <c r="AF1954" s="22">
        <f t="shared" si="486"/>
        <v>0.91630522854010754</v>
      </c>
      <c r="AG1954" s="22">
        <f t="shared" si="487"/>
        <v>0.1492957616463555</v>
      </c>
      <c r="AH1954" s="22">
        <f t="shared" si="488"/>
        <v>-0.12609984334387281</v>
      </c>
      <c r="AI1954" s="22">
        <f t="shared" si="489"/>
        <v>-0.96663463089434276</v>
      </c>
      <c r="AJ1954" s="22">
        <f t="shared" si="490"/>
        <v>-0.7087530628931713</v>
      </c>
      <c r="AK1954" s="22">
        <f t="shared" si="495"/>
        <v>0</v>
      </c>
      <c r="AL1954" s="22" t="str">
        <f t="shared" si="491"/>
        <v>Lowering</v>
      </c>
      <c r="AM1954" s="24">
        <f t="shared" si="492"/>
        <v>0.10798548149794335</v>
      </c>
      <c r="AN1954" s="24">
        <f t="shared" si="493"/>
        <v>0.19554509968574235</v>
      </c>
      <c r="AO1954" s="25">
        <v>1.01502</v>
      </c>
      <c r="AP1954" s="24">
        <f t="shared" si="494"/>
        <v>0.19554509968574235</v>
      </c>
      <c r="AQ1954" s="25">
        <v>0.771733</v>
      </c>
      <c r="AR1954" s="25">
        <v>0.84738800000000003</v>
      </c>
      <c r="AS1954" s="19">
        <v>3305</v>
      </c>
      <c r="AT1954" s="19">
        <v>1.18</v>
      </c>
      <c r="AU1954" s="19">
        <v>0.88</v>
      </c>
      <c r="AV1954" s="19">
        <v>0.745</v>
      </c>
      <c r="AW1954" s="19">
        <v>1.1639999999999999</v>
      </c>
      <c r="AX1954" s="19">
        <v>0.97599999999999998</v>
      </c>
      <c r="AY1954" s="19">
        <v>0.96399999999999997</v>
      </c>
      <c r="AZ1954" s="19">
        <v>1.4450000000000001</v>
      </c>
      <c r="BA1954" s="19">
        <v>1.119</v>
      </c>
      <c r="BB1954" s="19">
        <v>1.4970000000000001</v>
      </c>
      <c r="BC1954" s="19">
        <v>1.1679999999999999</v>
      </c>
      <c r="BD1954" s="19">
        <v>1.0209999999999999</v>
      </c>
      <c r="BE1954" s="19">
        <v>1.0620000000000001</v>
      </c>
      <c r="BF1954" s="19">
        <v>1.042</v>
      </c>
      <c r="BG1954" s="19">
        <v>0.84799999999999998</v>
      </c>
      <c r="BH1954" s="19">
        <v>1.278</v>
      </c>
      <c r="BI1954" s="19">
        <v>0.64400000000000002</v>
      </c>
      <c r="BJ1954" s="19">
        <v>1.05</v>
      </c>
      <c r="BK1954" s="19">
        <v>1.1419999999999999</v>
      </c>
      <c r="BL1954" s="19"/>
      <c r="BM1954" s="19">
        <v>1.1160000000000001</v>
      </c>
      <c r="BN1954" s="19">
        <v>0.87</v>
      </c>
      <c r="BO1954" s="19">
        <v>0.95199999999999996</v>
      </c>
      <c r="BP1954" s="19">
        <v>1.02</v>
      </c>
      <c r="BQ1954" s="19">
        <v>1.1060000000000001</v>
      </c>
      <c r="BR1954" s="19">
        <v>0.98299999999999998</v>
      </c>
      <c r="BS1954" s="19">
        <v>0.72199999999999998</v>
      </c>
      <c r="BT1954" s="19">
        <v>0.754</v>
      </c>
      <c r="BU1954" s="19">
        <v>0.95</v>
      </c>
      <c r="BV1954" s="19">
        <v>1.153</v>
      </c>
      <c r="BW1954" s="19">
        <v>1.083</v>
      </c>
      <c r="BX1954" s="19">
        <v>0.90600000000000003</v>
      </c>
      <c r="BY1954" s="19">
        <v>0.95699999999999996</v>
      </c>
      <c r="BZ1954" s="19">
        <v>1.079</v>
      </c>
      <c r="CA1954" s="19">
        <v>0.89800000000000002</v>
      </c>
      <c r="CB1954" s="19">
        <v>0.628</v>
      </c>
      <c r="CC1954" s="19">
        <v>0.90200000000000002</v>
      </c>
      <c r="CD1954" s="19">
        <v>1.256</v>
      </c>
      <c r="CE1954" s="19"/>
      <c r="CF1954" s="19">
        <v>1.0649999999999999</v>
      </c>
      <c r="CG1954" s="19">
        <v>1.175</v>
      </c>
      <c r="CH1954" s="19">
        <v>0.95799999999999996</v>
      </c>
      <c r="CI1954" s="19">
        <v>0.998</v>
      </c>
      <c r="CJ1954" s="19">
        <v>1.5109999999999999</v>
      </c>
      <c r="CK1954" s="19">
        <v>0.65300000000000002</v>
      </c>
      <c r="CL1954" s="19">
        <v>1.0009999999999999</v>
      </c>
      <c r="CM1954" s="19">
        <v>1.478</v>
      </c>
      <c r="CN1954" s="19">
        <v>1.321</v>
      </c>
      <c r="CO1954" s="19">
        <v>1.181</v>
      </c>
      <c r="CP1954" s="19">
        <v>1.198</v>
      </c>
      <c r="CQ1954" s="19">
        <v>1.5349999999999999</v>
      </c>
      <c r="CR1954" s="19">
        <v>1.0029999999999999</v>
      </c>
      <c r="CS1954" s="19">
        <v>1.26</v>
      </c>
      <c r="CT1954" s="19">
        <v>1.0389999999999999</v>
      </c>
      <c r="CU1954" s="19">
        <v>1.19</v>
      </c>
      <c r="CV1954" s="19">
        <v>1.387</v>
      </c>
      <c r="CW1954" s="19">
        <v>1.028</v>
      </c>
    </row>
    <row r="1955" spans="1:101" s="1" customFormat="1" ht="15" x14ac:dyDescent="0.2">
      <c r="A1955" s="19">
        <v>3306</v>
      </c>
      <c r="B1955" s="19">
        <v>683.1</v>
      </c>
      <c r="C1955" s="19">
        <v>1780.4</v>
      </c>
      <c r="D1955" s="19">
        <v>435.60239999999999</v>
      </c>
      <c r="E1955" s="19">
        <v>437.61219999999997</v>
      </c>
      <c r="F1955" s="19">
        <v>403.0881</v>
      </c>
      <c r="G1955" s="20">
        <v>18062.333330000001</v>
      </c>
      <c r="H1955" s="19">
        <v>2</v>
      </c>
      <c r="I1955" s="19">
        <v>2</v>
      </c>
      <c r="J1955" s="19" t="s">
        <v>109</v>
      </c>
      <c r="M1955" s="10"/>
      <c r="N1955" s="10"/>
      <c r="U1955" s="21">
        <v>1</v>
      </c>
      <c r="V1955" s="21">
        <v>10</v>
      </c>
      <c r="W1955" s="21">
        <v>326</v>
      </c>
      <c r="X1955" s="19">
        <v>0.05</v>
      </c>
      <c r="Y1955" s="19">
        <v>0.34100000000000003</v>
      </c>
      <c r="Z1955" s="19">
        <v>0.27100000000000002</v>
      </c>
      <c r="AA1955" s="19">
        <v>0.307</v>
      </c>
      <c r="AB1955" s="22">
        <f t="shared" si="482"/>
        <v>0.26288888888888889</v>
      </c>
      <c r="AC1955" s="22">
        <f t="shared" si="483"/>
        <v>0.25694444444444448</v>
      </c>
      <c r="AD1955" s="22">
        <f t="shared" si="484"/>
        <v>0.28233333333333333</v>
      </c>
      <c r="AE1955" s="22">
        <f t="shared" si="485"/>
        <v>1.023135135135135</v>
      </c>
      <c r="AF1955" s="22">
        <f t="shared" si="486"/>
        <v>0.93112947658402212</v>
      </c>
      <c r="AG1955" s="22">
        <f t="shared" si="487"/>
        <v>3.2996708048751391E-2</v>
      </c>
      <c r="AH1955" s="22">
        <f t="shared" si="488"/>
        <v>-0.10294630171356625</v>
      </c>
      <c r="AI1955" s="22">
        <f t="shared" si="489"/>
        <v>-0.1232135650634143</v>
      </c>
      <c r="AJ1955" s="22">
        <f t="shared" si="490"/>
        <v>-0.38922710494532492</v>
      </c>
      <c r="AK1955" s="22">
        <f t="shared" si="495"/>
        <v>0</v>
      </c>
      <c r="AL1955" s="22" t="str">
        <f t="shared" si="491"/>
        <v>Lowering</v>
      </c>
      <c r="AM1955" s="24">
        <f t="shared" si="492"/>
        <v>0.75298519090409366</v>
      </c>
      <c r="AN1955" s="24">
        <f t="shared" si="493"/>
        <v>0.40810592032272563</v>
      </c>
      <c r="AO1955" s="25">
        <v>0.54603400000000002</v>
      </c>
      <c r="AP1955" s="24">
        <f t="shared" si="494"/>
        <v>0.40810592032272563</v>
      </c>
      <c r="AQ1955" s="25">
        <v>1.00267</v>
      </c>
      <c r="AR1955" s="25">
        <v>0.98915500000000001</v>
      </c>
      <c r="AS1955" s="19">
        <v>3306</v>
      </c>
      <c r="AT1955" s="19">
        <v>0.26600000000000001</v>
      </c>
      <c r="AU1955" s="19">
        <v>0.25</v>
      </c>
      <c r="AV1955" s="19">
        <v>0.21299999999999999</v>
      </c>
      <c r="AW1955" s="19">
        <v>0.28399999999999997</v>
      </c>
      <c r="AX1955" s="19">
        <v>0.249</v>
      </c>
      <c r="AY1955" s="19">
        <v>0.21299999999999999</v>
      </c>
      <c r="AZ1955" s="19">
        <v>0.40699999999999997</v>
      </c>
      <c r="BA1955" s="19">
        <v>0.248</v>
      </c>
      <c r="BB1955" s="19">
        <v>0.30399999999999999</v>
      </c>
      <c r="BC1955" s="19">
        <v>0.27300000000000002</v>
      </c>
      <c r="BD1955" s="19">
        <v>0.19600000000000001</v>
      </c>
      <c r="BE1955" s="19">
        <v>0.22900000000000001</v>
      </c>
      <c r="BF1955" s="19">
        <v>0.22800000000000001</v>
      </c>
      <c r="BG1955" s="19">
        <v>0.252</v>
      </c>
      <c r="BH1955" s="19">
        <v>0.28899999999999998</v>
      </c>
      <c r="BI1955" s="19">
        <v>0.153</v>
      </c>
      <c r="BJ1955" s="19">
        <v>0.33600000000000002</v>
      </c>
      <c r="BK1955" s="19">
        <v>0.34200000000000003</v>
      </c>
      <c r="BL1955" s="19"/>
      <c r="BM1955" s="19">
        <v>0.30599999999999999</v>
      </c>
      <c r="BN1955" s="19">
        <v>0.18099999999999999</v>
      </c>
      <c r="BO1955" s="19">
        <v>0.27700000000000002</v>
      </c>
      <c r="BP1955" s="19">
        <v>0.26500000000000001</v>
      </c>
      <c r="BQ1955" s="19">
        <v>0.36</v>
      </c>
      <c r="BR1955" s="19">
        <v>0.27700000000000002</v>
      </c>
      <c r="BS1955" s="19">
        <v>0.254</v>
      </c>
      <c r="BT1955" s="19">
        <v>0.215</v>
      </c>
      <c r="BU1955" s="19">
        <v>0.218</v>
      </c>
      <c r="BV1955" s="19">
        <v>0.29799999999999999</v>
      </c>
      <c r="BW1955" s="19">
        <v>0.32500000000000001</v>
      </c>
      <c r="BX1955" s="19">
        <v>0.223</v>
      </c>
      <c r="BY1955" s="19">
        <v>0.26100000000000001</v>
      </c>
      <c r="BZ1955" s="19">
        <v>0.30299999999999999</v>
      </c>
      <c r="CA1955" s="19">
        <v>0.24299999999999999</v>
      </c>
      <c r="CB1955" s="19">
        <v>0.17299999999999999</v>
      </c>
      <c r="CC1955" s="19">
        <v>0.17100000000000001</v>
      </c>
      <c r="CD1955" s="19">
        <v>0.27500000000000002</v>
      </c>
      <c r="CE1955" s="19"/>
      <c r="CF1955" s="19">
        <v>0.253</v>
      </c>
      <c r="CG1955" s="19">
        <v>0.20100000000000001</v>
      </c>
      <c r="CH1955" s="19">
        <v>0.19400000000000001</v>
      </c>
      <c r="CI1955" s="19">
        <v>0.32900000000000001</v>
      </c>
      <c r="CJ1955" s="19">
        <v>0.39200000000000002</v>
      </c>
      <c r="CK1955" s="19">
        <v>0.188</v>
      </c>
      <c r="CL1955" s="19">
        <v>0.218</v>
      </c>
      <c r="CM1955" s="19">
        <v>0.36299999999999999</v>
      </c>
      <c r="CN1955" s="19">
        <v>0.315</v>
      </c>
      <c r="CO1955" s="19">
        <v>0.247</v>
      </c>
      <c r="CP1955" s="19">
        <v>0.29899999999999999</v>
      </c>
      <c r="CQ1955" s="19">
        <v>0.439</v>
      </c>
      <c r="CR1955" s="19">
        <v>0.33400000000000002</v>
      </c>
      <c r="CS1955" s="19">
        <v>0.35299999999999998</v>
      </c>
      <c r="CT1955" s="19">
        <v>0.25800000000000001</v>
      </c>
      <c r="CU1955" s="19">
        <v>0.184</v>
      </c>
      <c r="CV1955" s="19">
        <v>0.32600000000000001</v>
      </c>
      <c r="CW1955" s="19">
        <v>0.189</v>
      </c>
    </row>
    <row r="1956" spans="1:101" s="1" customFormat="1" ht="15" x14ac:dyDescent="0.2">
      <c r="A1956" s="19">
        <v>3307</v>
      </c>
      <c r="B1956" s="19">
        <v>683.1</v>
      </c>
      <c r="C1956" s="19">
        <v>1780.6</v>
      </c>
      <c r="D1956" s="19">
        <v>317.56900000000002</v>
      </c>
      <c r="E1956" s="19">
        <v>319.57560000000001</v>
      </c>
      <c r="F1956" s="19">
        <v>167.0213</v>
      </c>
      <c r="G1956" s="20">
        <v>48490.178569999996</v>
      </c>
      <c r="H1956" s="19">
        <v>2</v>
      </c>
      <c r="I1956" s="19">
        <v>2</v>
      </c>
      <c r="J1956" s="19" t="s">
        <v>109</v>
      </c>
      <c r="M1956" s="10"/>
      <c r="N1956" s="10"/>
      <c r="U1956" s="21">
        <v>1</v>
      </c>
      <c r="V1956" s="21">
        <v>8</v>
      </c>
      <c r="W1956" s="21">
        <v>173</v>
      </c>
      <c r="X1956" s="19">
        <v>0.05</v>
      </c>
      <c r="Y1956" s="19">
        <v>1.157</v>
      </c>
      <c r="Z1956" s="19">
        <v>1.208</v>
      </c>
      <c r="AA1956" s="19">
        <v>1.3089999999999999</v>
      </c>
      <c r="AB1956" s="22">
        <f t="shared" si="482"/>
        <v>1.0636666666666665</v>
      </c>
      <c r="AC1956" s="22">
        <f t="shared" si="483"/>
        <v>0.96972222222222237</v>
      </c>
      <c r="AD1956" s="22">
        <f t="shared" si="484"/>
        <v>1.0781666666666667</v>
      </c>
      <c r="AE1956" s="22">
        <f t="shared" si="485"/>
        <v>1.0968776854769404</v>
      </c>
      <c r="AF1956" s="22">
        <f t="shared" si="486"/>
        <v>0.98655124439635167</v>
      </c>
      <c r="AG1956" s="22">
        <f t="shared" si="487"/>
        <v>0.13340265756035199</v>
      </c>
      <c r="AH1956" s="22">
        <f t="shared" si="488"/>
        <v>-1.9534104134793923E-2</v>
      </c>
      <c r="AI1956" s="22">
        <f t="shared" si="489"/>
        <v>-0.733320377952004</v>
      </c>
      <c r="AJ1956" s="22">
        <f t="shared" si="490"/>
        <v>-7.8034996569356849E-2</v>
      </c>
      <c r="AK1956" s="22">
        <f t="shared" si="495"/>
        <v>0</v>
      </c>
      <c r="AL1956" s="22" t="str">
        <f t="shared" si="491"/>
        <v>Lowering</v>
      </c>
      <c r="AM1956" s="24">
        <f t="shared" si="492"/>
        <v>0.184790492120773</v>
      </c>
      <c r="AN1956" s="24">
        <f t="shared" si="493"/>
        <v>0.83553568589803939</v>
      </c>
      <c r="AO1956" s="25">
        <v>0.984348</v>
      </c>
      <c r="AP1956" s="24">
        <f t="shared" si="494"/>
        <v>0.83553568589803939</v>
      </c>
      <c r="AQ1956" s="25">
        <v>0.82267800000000002</v>
      </c>
      <c r="AR1956" s="25">
        <v>0.871143</v>
      </c>
      <c r="AS1956" s="19">
        <v>3307</v>
      </c>
      <c r="AT1956" s="19">
        <v>1.101</v>
      </c>
      <c r="AU1956" s="19">
        <v>0.95299999999999996</v>
      </c>
      <c r="AV1956" s="19">
        <v>0.78400000000000003</v>
      </c>
      <c r="AW1956" s="19">
        <v>1.1220000000000001</v>
      </c>
      <c r="AX1956" s="19">
        <v>0.96399999999999997</v>
      </c>
      <c r="AY1956" s="19">
        <v>0.90900000000000003</v>
      </c>
      <c r="AZ1956" s="19">
        <v>1.5289999999999999</v>
      </c>
      <c r="BA1956" s="19">
        <v>0.92700000000000005</v>
      </c>
      <c r="BB1956" s="19">
        <v>1.298</v>
      </c>
      <c r="BC1956" s="19">
        <v>1.1359999999999999</v>
      </c>
      <c r="BD1956" s="19">
        <v>1.177</v>
      </c>
      <c r="BE1956" s="19">
        <v>0.874</v>
      </c>
      <c r="BF1956" s="19">
        <v>1.014</v>
      </c>
      <c r="BG1956" s="19">
        <v>1.0369999999999999</v>
      </c>
      <c r="BH1956" s="19">
        <v>1.29</v>
      </c>
      <c r="BI1956" s="19">
        <v>0.60499999999999998</v>
      </c>
      <c r="BJ1956" s="19">
        <v>1.226</v>
      </c>
      <c r="BK1956" s="19">
        <v>1.2</v>
      </c>
      <c r="BL1956" s="19"/>
      <c r="BM1956" s="19">
        <v>1.1599999999999999</v>
      </c>
      <c r="BN1956" s="19">
        <v>0.77100000000000002</v>
      </c>
      <c r="BO1956" s="19">
        <v>0.90900000000000003</v>
      </c>
      <c r="BP1956" s="19">
        <v>0.92600000000000005</v>
      </c>
      <c r="BQ1956" s="19">
        <v>1.1339999999999999</v>
      </c>
      <c r="BR1956" s="19">
        <v>1.0449999999999999</v>
      </c>
      <c r="BS1956" s="19">
        <v>0.78100000000000003</v>
      </c>
      <c r="BT1956" s="19">
        <v>0.69599999999999995</v>
      </c>
      <c r="BU1956" s="19">
        <v>0.93700000000000006</v>
      </c>
      <c r="BV1956" s="19">
        <v>1.196</v>
      </c>
      <c r="BW1956" s="19">
        <v>1.169</v>
      </c>
      <c r="BX1956" s="19">
        <v>0.91900000000000004</v>
      </c>
      <c r="BY1956" s="19">
        <v>1.0980000000000001</v>
      </c>
      <c r="BZ1956" s="19">
        <v>0.88500000000000001</v>
      </c>
      <c r="CA1956" s="19">
        <v>0.93</v>
      </c>
      <c r="CB1956" s="19">
        <v>0.62</v>
      </c>
      <c r="CC1956" s="19">
        <v>0.85099999999999998</v>
      </c>
      <c r="CD1956" s="19">
        <v>1.4279999999999999</v>
      </c>
      <c r="CE1956" s="19"/>
      <c r="CF1956" s="19">
        <v>1.0609999999999999</v>
      </c>
      <c r="CG1956" s="19">
        <v>1.0169999999999999</v>
      </c>
      <c r="CH1956" s="19">
        <v>0.90600000000000003</v>
      </c>
      <c r="CI1956" s="19">
        <v>1.1040000000000001</v>
      </c>
      <c r="CJ1956" s="19">
        <v>1.1020000000000001</v>
      </c>
      <c r="CK1956" s="19">
        <v>0.66300000000000003</v>
      </c>
      <c r="CL1956" s="19">
        <v>0.95</v>
      </c>
      <c r="CM1956" s="19">
        <v>1.4450000000000001</v>
      </c>
      <c r="CN1956" s="19">
        <v>1.2769999999999999</v>
      </c>
      <c r="CO1956" s="19">
        <v>1.0329999999999999</v>
      </c>
      <c r="CP1956" s="19">
        <v>1.044</v>
      </c>
      <c r="CQ1956" s="19">
        <v>1.4470000000000001</v>
      </c>
      <c r="CR1956" s="19">
        <v>1.1040000000000001</v>
      </c>
      <c r="CS1956" s="19">
        <v>1.2649999999999999</v>
      </c>
      <c r="CT1956" s="19">
        <v>0.876</v>
      </c>
      <c r="CU1956" s="19">
        <v>1.087</v>
      </c>
      <c r="CV1956" s="19">
        <v>1.1930000000000001</v>
      </c>
      <c r="CW1956" s="19">
        <v>0.83299999999999996</v>
      </c>
    </row>
    <row r="1957" spans="1:101" s="1" customFormat="1" ht="15" x14ac:dyDescent="0.2">
      <c r="A1957" s="19">
        <v>3308</v>
      </c>
      <c r="B1957" s="19">
        <v>684.1</v>
      </c>
      <c r="C1957" s="19">
        <v>1780.6</v>
      </c>
      <c r="D1957" s="19">
        <v>285.58789999999999</v>
      </c>
      <c r="E1957" s="19">
        <v>287.59469999999999</v>
      </c>
      <c r="F1957" s="19">
        <v>103.0592</v>
      </c>
      <c r="G1957" s="20">
        <v>7854</v>
      </c>
      <c r="H1957" s="19">
        <v>2</v>
      </c>
      <c r="I1957" s="19">
        <v>2</v>
      </c>
      <c r="J1957" s="19" t="s">
        <v>112</v>
      </c>
      <c r="M1957" s="10"/>
      <c r="N1957" s="10"/>
      <c r="X1957" s="19">
        <v>0.05</v>
      </c>
      <c r="Y1957" s="19">
        <v>1.143</v>
      </c>
      <c r="Z1957" s="19">
        <v>1.0369999999999999</v>
      </c>
      <c r="AA1957" s="19">
        <v>1.1830000000000001</v>
      </c>
      <c r="AB1957" s="22">
        <f t="shared" si="482"/>
        <v>1.045333333333333</v>
      </c>
      <c r="AC1957" s="22">
        <f t="shared" si="483"/>
        <v>1.0243888888888888</v>
      </c>
      <c r="AD1957" s="22">
        <f t="shared" si="484"/>
        <v>1.0571666666666664</v>
      </c>
      <c r="AE1957" s="22">
        <f t="shared" si="485"/>
        <v>1.0204457942404683</v>
      </c>
      <c r="AF1957" s="22">
        <f t="shared" si="486"/>
        <v>0.98880655841084653</v>
      </c>
      <c r="AG1957" s="22">
        <f t="shared" si="487"/>
        <v>2.9199548899323836E-2</v>
      </c>
      <c r="AH1957" s="22">
        <f t="shared" si="488"/>
        <v>-1.6239782717661851E-2</v>
      </c>
      <c r="AI1957" s="22">
        <f t="shared" si="489"/>
        <v>-0.10270941856460677</v>
      </c>
      <c r="AJ1957" s="22">
        <f t="shared" si="490"/>
        <v>-6.1053240593580298E-2</v>
      </c>
      <c r="AK1957" s="22">
        <f t="shared" si="495"/>
        <v>0</v>
      </c>
      <c r="AL1957" s="22" t="str">
        <f t="shared" si="491"/>
        <v>Lowering</v>
      </c>
      <c r="AM1957" s="24">
        <f t="shared" si="492"/>
        <v>0.78938811145431742</v>
      </c>
      <c r="AN1957" s="24">
        <f t="shared" si="493"/>
        <v>0.86885390909015958</v>
      </c>
      <c r="AO1957" s="25">
        <v>0.61960800000000005</v>
      </c>
      <c r="AP1957" s="24">
        <f t="shared" si="494"/>
        <v>0.86885390909015958</v>
      </c>
      <c r="AQ1957" s="25">
        <v>0.90334000000000003</v>
      </c>
      <c r="AR1957" s="25">
        <v>0.92344199999999999</v>
      </c>
      <c r="AS1957" s="19">
        <v>3308</v>
      </c>
      <c r="AT1957" s="19">
        <v>1.077</v>
      </c>
      <c r="AU1957" s="19">
        <v>1.06</v>
      </c>
      <c r="AV1957" s="19">
        <v>0.624</v>
      </c>
      <c r="AW1957" s="19">
        <v>1.323</v>
      </c>
      <c r="AX1957" s="19">
        <v>0.79800000000000004</v>
      </c>
      <c r="AY1957" s="19">
        <v>0.91800000000000004</v>
      </c>
      <c r="AZ1957" s="19">
        <v>1.325</v>
      </c>
      <c r="BA1957" s="19">
        <v>1.093</v>
      </c>
      <c r="BB1957" s="19">
        <v>1.319</v>
      </c>
      <c r="BC1957" s="19">
        <v>1.1479999999999999</v>
      </c>
      <c r="BD1957" s="19">
        <v>1.248</v>
      </c>
      <c r="BE1957" s="19">
        <v>0.85399999999999998</v>
      </c>
      <c r="BF1957" s="19">
        <v>0.97599999999999998</v>
      </c>
      <c r="BG1957" s="19">
        <v>1.0349999999999999</v>
      </c>
      <c r="BH1957" s="19">
        <v>1.042</v>
      </c>
      <c r="BI1957" s="19">
        <v>0.59599999999999997</v>
      </c>
      <c r="BJ1957" s="19">
        <v>1.2430000000000001</v>
      </c>
      <c r="BK1957" s="19">
        <v>1.137</v>
      </c>
      <c r="BL1957" s="19"/>
      <c r="BM1957" s="19">
        <v>1.228</v>
      </c>
      <c r="BN1957" s="19">
        <v>0.73199999999999998</v>
      </c>
      <c r="BO1957" s="19">
        <v>1.006</v>
      </c>
      <c r="BP1957" s="19">
        <v>1.1519999999999999</v>
      </c>
      <c r="BQ1957" s="19">
        <v>1.246</v>
      </c>
      <c r="BR1957" s="19">
        <v>1.087</v>
      </c>
      <c r="BS1957" s="19">
        <v>0.83699999999999997</v>
      </c>
      <c r="BT1957" s="19">
        <v>0.67100000000000004</v>
      </c>
      <c r="BU1957" s="19">
        <v>1.1200000000000001</v>
      </c>
      <c r="BV1957" s="19">
        <v>1.1830000000000001</v>
      </c>
      <c r="BW1957" s="19">
        <v>1.3460000000000001</v>
      </c>
      <c r="BX1957" s="19">
        <v>0.999</v>
      </c>
      <c r="BY1957" s="19">
        <v>1.0580000000000001</v>
      </c>
      <c r="BZ1957" s="19">
        <v>0.93400000000000005</v>
      </c>
      <c r="CA1957" s="19">
        <v>0.879</v>
      </c>
      <c r="CB1957" s="19">
        <v>0.56599999999999995</v>
      </c>
      <c r="CC1957" s="19">
        <v>0.86199999999999999</v>
      </c>
      <c r="CD1957" s="19">
        <v>1.5329999999999999</v>
      </c>
      <c r="CE1957" s="19"/>
      <c r="CF1957" s="19">
        <v>1.0309999999999999</v>
      </c>
      <c r="CG1957" s="19">
        <v>0.92900000000000005</v>
      </c>
      <c r="CH1957" s="19">
        <v>0.70099999999999996</v>
      </c>
      <c r="CI1957" s="19">
        <v>0.86</v>
      </c>
      <c r="CJ1957" s="19">
        <v>1.2010000000000001</v>
      </c>
      <c r="CK1957" s="19">
        <v>0.747</v>
      </c>
      <c r="CL1957" s="19">
        <v>0.94599999999999995</v>
      </c>
      <c r="CM1957" s="19">
        <v>1.4179999999999999</v>
      </c>
      <c r="CN1957" s="19">
        <v>1.282</v>
      </c>
      <c r="CO1957" s="19">
        <v>1.1120000000000001</v>
      </c>
      <c r="CP1957" s="19">
        <v>0.96499999999999997</v>
      </c>
      <c r="CQ1957" s="19">
        <v>1.3460000000000001</v>
      </c>
      <c r="CR1957" s="19">
        <v>0.97299999999999998</v>
      </c>
      <c r="CS1957" s="19">
        <v>1.163</v>
      </c>
      <c r="CT1957" s="19">
        <v>0.96799999999999997</v>
      </c>
      <c r="CU1957" s="19">
        <v>1.1120000000000001</v>
      </c>
      <c r="CV1957" s="19">
        <v>1.3460000000000001</v>
      </c>
      <c r="CW1957" s="19">
        <v>0.92900000000000005</v>
      </c>
    </row>
    <row r="1958" spans="1:101" s="1" customFormat="1" ht="15" x14ac:dyDescent="0.2">
      <c r="A1958" s="19">
        <v>3309</v>
      </c>
      <c r="B1958" s="19">
        <v>683.1</v>
      </c>
      <c r="C1958" s="19">
        <v>1780.7</v>
      </c>
      <c r="D1958" s="19">
        <v>400.07330000000002</v>
      </c>
      <c r="E1958" s="19">
        <v>402.08</v>
      </c>
      <c r="F1958" s="19">
        <v>166.01499999999999</v>
      </c>
      <c r="G1958" s="20">
        <v>22156.59649</v>
      </c>
      <c r="H1958" s="19">
        <v>1</v>
      </c>
      <c r="I1958" s="19">
        <v>1</v>
      </c>
      <c r="J1958" s="19" t="s">
        <v>117</v>
      </c>
      <c r="M1958" s="10"/>
      <c r="N1958" s="10"/>
      <c r="U1958" s="21">
        <v>0</v>
      </c>
      <c r="V1958" s="21">
        <v>0</v>
      </c>
      <c r="W1958" s="21">
        <v>61</v>
      </c>
      <c r="X1958" s="19">
        <v>0.05</v>
      </c>
      <c r="Y1958" s="19">
        <v>1.23</v>
      </c>
      <c r="Z1958" s="19">
        <v>1.355</v>
      </c>
      <c r="AA1958" s="19">
        <v>1.3</v>
      </c>
      <c r="AB1958" s="22">
        <f t="shared" si="482"/>
        <v>1.0506111111111112</v>
      </c>
      <c r="AC1958" s="22">
        <f t="shared" si="483"/>
        <v>0.94533333333333325</v>
      </c>
      <c r="AD1958" s="22">
        <f t="shared" si="484"/>
        <v>1.080611111111111</v>
      </c>
      <c r="AE1958" s="22">
        <f t="shared" si="485"/>
        <v>1.1113657733897511</v>
      </c>
      <c r="AF1958" s="22">
        <f t="shared" si="486"/>
        <v>0.97223793121176305</v>
      </c>
      <c r="AG1958" s="22">
        <f t="shared" si="487"/>
        <v>0.15233371556370101</v>
      </c>
      <c r="AH1958" s="22">
        <f t="shared" si="488"/>
        <v>-4.0618673882038728E-2</v>
      </c>
      <c r="AI1958" s="22">
        <f t="shared" si="489"/>
        <v>-0.92343866511404393</v>
      </c>
      <c r="AJ1958" s="22">
        <f t="shared" si="490"/>
        <v>-0.17270232596088209</v>
      </c>
      <c r="AK1958" s="22">
        <f t="shared" si="495"/>
        <v>0</v>
      </c>
      <c r="AL1958" s="22" t="str">
        <f t="shared" si="491"/>
        <v>Lowering</v>
      </c>
      <c r="AM1958" s="24">
        <f t="shared" si="492"/>
        <v>0.11927827092246411</v>
      </c>
      <c r="AN1958" s="24">
        <f t="shared" si="493"/>
        <v>0.67188922131420792</v>
      </c>
      <c r="AO1958" s="25">
        <v>1.12595</v>
      </c>
      <c r="AP1958" s="24">
        <f t="shared" si="494"/>
        <v>0.67188922131420792</v>
      </c>
      <c r="AQ1958" s="25">
        <v>0.90916699999999995</v>
      </c>
      <c r="AR1958" s="25">
        <v>0.925589</v>
      </c>
      <c r="AS1958" s="19">
        <v>3309</v>
      </c>
      <c r="AT1958" s="19">
        <v>0.94</v>
      </c>
      <c r="AU1958" s="19">
        <v>1.022</v>
      </c>
      <c r="AV1958" s="19">
        <v>0.75800000000000001</v>
      </c>
      <c r="AW1958" s="19">
        <v>1.3160000000000001</v>
      </c>
      <c r="AX1958" s="19">
        <v>0.97599999999999998</v>
      </c>
      <c r="AY1958" s="19">
        <v>0.70099999999999996</v>
      </c>
      <c r="AZ1958" s="19">
        <v>1.4179999999999999</v>
      </c>
      <c r="BA1958" s="19">
        <v>1.04</v>
      </c>
      <c r="BB1958" s="19">
        <v>1.292</v>
      </c>
      <c r="BC1958" s="19">
        <v>1.111</v>
      </c>
      <c r="BD1958" s="19">
        <v>1.0589999999999999</v>
      </c>
      <c r="BE1958" s="19">
        <v>1.054</v>
      </c>
      <c r="BF1958" s="19">
        <v>1.141</v>
      </c>
      <c r="BG1958" s="19">
        <v>0.95799999999999996</v>
      </c>
      <c r="BH1958" s="19">
        <v>1.21</v>
      </c>
      <c r="BI1958" s="19">
        <v>0.59699999999999998</v>
      </c>
      <c r="BJ1958" s="19">
        <v>1.151</v>
      </c>
      <c r="BK1958" s="19">
        <v>1.167</v>
      </c>
      <c r="BL1958" s="19"/>
      <c r="BM1958" s="19">
        <v>1.0569999999999999</v>
      </c>
      <c r="BN1958" s="19">
        <v>0.83299999999999996</v>
      </c>
      <c r="BO1958" s="19">
        <v>0.88800000000000001</v>
      </c>
      <c r="BP1958" s="19">
        <v>0.93100000000000005</v>
      </c>
      <c r="BQ1958" s="19">
        <v>1.1100000000000001</v>
      </c>
      <c r="BR1958" s="19">
        <v>1.018</v>
      </c>
      <c r="BS1958" s="19">
        <v>0.85199999999999998</v>
      </c>
      <c r="BT1958" s="19">
        <v>0.626</v>
      </c>
      <c r="BU1958" s="19">
        <v>0.877</v>
      </c>
      <c r="BV1958" s="19">
        <v>1.2529999999999999</v>
      </c>
      <c r="BW1958" s="19">
        <v>1.272</v>
      </c>
      <c r="BX1958" s="19">
        <v>0.80900000000000005</v>
      </c>
      <c r="BY1958" s="19">
        <v>1.0740000000000001</v>
      </c>
      <c r="BZ1958" s="19">
        <v>0.96599999999999997</v>
      </c>
      <c r="CA1958" s="19">
        <v>0.88500000000000001</v>
      </c>
      <c r="CB1958" s="19">
        <v>0.627</v>
      </c>
      <c r="CC1958" s="19">
        <v>0.82499999999999996</v>
      </c>
      <c r="CD1958" s="19">
        <v>1.113</v>
      </c>
      <c r="CE1958" s="19"/>
      <c r="CF1958" s="19">
        <v>1.1719999999999999</v>
      </c>
      <c r="CG1958" s="19">
        <v>1.0209999999999999</v>
      </c>
      <c r="CH1958" s="19">
        <v>0.85699999999999998</v>
      </c>
      <c r="CI1958" s="19">
        <v>1.0069999999999999</v>
      </c>
      <c r="CJ1958" s="19">
        <v>1.0569999999999999</v>
      </c>
      <c r="CK1958" s="19">
        <v>0.86499999999999999</v>
      </c>
      <c r="CL1958" s="19">
        <v>0.878</v>
      </c>
      <c r="CM1958" s="19">
        <v>1.581</v>
      </c>
      <c r="CN1958" s="19">
        <v>1.151</v>
      </c>
      <c r="CO1958" s="19">
        <v>0.91500000000000004</v>
      </c>
      <c r="CP1958" s="19">
        <v>1.1160000000000001</v>
      </c>
      <c r="CQ1958" s="19">
        <v>1.5169999999999999</v>
      </c>
      <c r="CR1958" s="19">
        <v>1.024</v>
      </c>
      <c r="CS1958" s="19">
        <v>1.147</v>
      </c>
      <c r="CT1958" s="19">
        <v>0.99299999999999999</v>
      </c>
      <c r="CU1958" s="19">
        <v>1.0109999999999999</v>
      </c>
      <c r="CV1958" s="19">
        <v>1.2849999999999999</v>
      </c>
      <c r="CW1958" s="19">
        <v>0.85399999999999998</v>
      </c>
    </row>
    <row r="1959" spans="1:101" s="1" customFormat="1" ht="15" x14ac:dyDescent="0.2">
      <c r="A1959" s="19">
        <v>3311</v>
      </c>
      <c r="B1959" s="19">
        <v>685.1</v>
      </c>
      <c r="C1959" s="19">
        <v>1785</v>
      </c>
      <c r="D1959" s="19">
        <v>513.31920000000002</v>
      </c>
      <c r="E1959" s="19">
        <v>515.32550000000003</v>
      </c>
      <c r="F1959" s="19">
        <v>279.26089999999999</v>
      </c>
      <c r="G1959" s="20">
        <v>3172</v>
      </c>
      <c r="H1959" s="19">
        <v>1</v>
      </c>
      <c r="I1959" s="19">
        <v>1</v>
      </c>
      <c r="J1959" s="19" t="s">
        <v>117</v>
      </c>
      <c r="M1959" s="10"/>
      <c r="N1959" s="10"/>
      <c r="U1959" s="21">
        <v>0</v>
      </c>
      <c r="V1959" s="21">
        <v>0</v>
      </c>
      <c r="W1959" s="21">
        <v>1</v>
      </c>
      <c r="X1959" s="19">
        <v>6.6699999999999995E-2</v>
      </c>
      <c r="Y1959" s="19">
        <v>1.103</v>
      </c>
      <c r="Z1959" s="19">
        <v>1.202</v>
      </c>
      <c r="AA1959" s="19">
        <v>1.2629999999999999</v>
      </c>
      <c r="AB1959" s="22">
        <f t="shared" si="482"/>
        <v>1.566111111111111</v>
      </c>
      <c r="AC1959" s="22">
        <f t="shared" si="483"/>
        <v>1.0729666666666668</v>
      </c>
      <c r="AD1959" s="22">
        <f t="shared" si="484"/>
        <v>1.4392222222222222</v>
      </c>
      <c r="AE1959" s="22">
        <f t="shared" si="485"/>
        <v>1.4596083548210048</v>
      </c>
      <c r="AF1959" s="22">
        <f t="shared" si="486"/>
        <v>1.0881649038832701</v>
      </c>
      <c r="AG1959" s="22">
        <f t="shared" si="487"/>
        <v>0.54558131406759858</v>
      </c>
      <c r="AH1959" s="22">
        <f t="shared" si="488"/>
        <v>0.12189720363531024</v>
      </c>
      <c r="AI1959" s="22">
        <f t="shared" si="489"/>
        <v>-1.9304426297555748</v>
      </c>
      <c r="AJ1959" s="22">
        <f t="shared" si="490"/>
        <v>-0.32702887073164416</v>
      </c>
      <c r="AK1959" s="22">
        <f t="shared" si="495"/>
        <v>0</v>
      </c>
      <c r="AL1959" s="22" t="str">
        <f t="shared" si="491"/>
        <v>Lowering</v>
      </c>
      <c r="AM1959" s="24">
        <f t="shared" si="492"/>
        <v>1.1737007179627676E-2</v>
      </c>
      <c r="AN1959" s="24">
        <f t="shared" si="493"/>
        <v>0.47094601812890857</v>
      </c>
      <c r="AO1959" s="25">
        <v>1.2878400000000001</v>
      </c>
      <c r="AP1959" s="24">
        <f t="shared" si="494"/>
        <v>0.47094601812890857</v>
      </c>
      <c r="AQ1959" s="25">
        <v>0.50736000000000003</v>
      </c>
      <c r="AR1959" s="25">
        <v>0.65051599999999998</v>
      </c>
      <c r="AS1959" s="19">
        <v>3311</v>
      </c>
      <c r="AT1959" s="19">
        <v>1.5980000000000001</v>
      </c>
      <c r="AU1959" s="19">
        <v>0.747</v>
      </c>
      <c r="AV1959" s="19">
        <v>1.1879999999999999</v>
      </c>
      <c r="AW1959" s="19">
        <v>0.95699999999999996</v>
      </c>
      <c r="AX1959" s="19">
        <v>1.228</v>
      </c>
      <c r="AY1959" s="19">
        <v>1.6859999999999999</v>
      </c>
      <c r="AZ1959" s="19">
        <v>2.0539999999999998</v>
      </c>
      <c r="BA1959" s="19">
        <v>0.85699999999999998</v>
      </c>
      <c r="BB1959" s="19">
        <v>2.5310000000000001</v>
      </c>
      <c r="BC1959" s="19">
        <v>1.9330000000000001</v>
      </c>
      <c r="BD1959" s="19">
        <v>1.248</v>
      </c>
      <c r="BE1959" s="19">
        <v>1.3069999999999999</v>
      </c>
      <c r="BF1959" s="19">
        <v>2.2200000000000002</v>
      </c>
      <c r="BG1959" s="19">
        <v>1.849</v>
      </c>
      <c r="BH1959" s="19">
        <v>2.0190000000000001</v>
      </c>
      <c r="BI1959" s="19">
        <v>2.6070000000000002</v>
      </c>
      <c r="BJ1959" s="19">
        <v>0.98099999999999998</v>
      </c>
      <c r="BK1959" s="19">
        <v>1.18</v>
      </c>
      <c r="BL1959" s="19"/>
      <c r="BM1959" s="19">
        <v>1.1100000000000001</v>
      </c>
      <c r="BN1959" s="19">
        <v>1.2609999999999999</v>
      </c>
      <c r="BO1959" s="19">
        <v>0.92400000000000004</v>
      </c>
      <c r="BP1959" s="19">
        <v>0.77</v>
      </c>
      <c r="BQ1959" s="19">
        <v>2.0209999999999999</v>
      </c>
      <c r="BR1959" s="19">
        <v>1.131</v>
      </c>
      <c r="BS1959" s="19">
        <v>1.1379999999999999</v>
      </c>
      <c r="BT1959" s="19">
        <v>0.30840000000000001</v>
      </c>
      <c r="BU1959" s="19">
        <v>2.5339999999999998</v>
      </c>
      <c r="BV1959" s="19">
        <v>1.157</v>
      </c>
      <c r="BW1959" s="19">
        <v>0.55500000000000005</v>
      </c>
      <c r="BX1959" s="19">
        <v>0.53600000000000003</v>
      </c>
      <c r="BY1959" s="19">
        <v>0.84799999999999998</v>
      </c>
      <c r="BZ1959" s="19">
        <v>1.3380000000000001</v>
      </c>
      <c r="CA1959" s="19">
        <v>0.75800000000000001</v>
      </c>
      <c r="CB1959" s="19">
        <v>1.198</v>
      </c>
      <c r="CC1959" s="19">
        <v>1.2130000000000001</v>
      </c>
      <c r="CD1959" s="19">
        <v>0.51300000000000001</v>
      </c>
      <c r="CE1959" s="19"/>
      <c r="CF1959" s="19">
        <v>0.71499999999999997</v>
      </c>
      <c r="CG1959" s="19">
        <v>1.381</v>
      </c>
      <c r="CH1959" s="19">
        <v>1.768</v>
      </c>
      <c r="CI1959" s="19">
        <v>1.6919999999999999</v>
      </c>
      <c r="CJ1959" s="19">
        <v>1.55</v>
      </c>
      <c r="CK1959" s="19">
        <v>1.6990000000000001</v>
      </c>
      <c r="CL1959" s="19">
        <v>1.534</v>
      </c>
      <c r="CM1959" s="19">
        <v>2.0960000000000001</v>
      </c>
      <c r="CN1959" s="19">
        <v>2.3199999999999998</v>
      </c>
      <c r="CO1959" s="19">
        <v>1.048</v>
      </c>
      <c r="CP1959" s="19">
        <v>1.466</v>
      </c>
      <c r="CQ1959" s="19">
        <v>0.81399999999999995</v>
      </c>
      <c r="CR1959" s="19">
        <v>0.84499999999999997</v>
      </c>
      <c r="CS1959" s="19">
        <v>1.7030000000000001</v>
      </c>
      <c r="CT1959" s="19">
        <v>1.052</v>
      </c>
      <c r="CU1959" s="19">
        <v>1.724</v>
      </c>
      <c r="CV1959" s="19">
        <v>1.706</v>
      </c>
      <c r="CW1959" s="19">
        <v>0.79300000000000004</v>
      </c>
    </row>
    <row r="1960" spans="1:101" s="1" customFormat="1" ht="15" x14ac:dyDescent="0.2">
      <c r="A1960" s="19">
        <v>3313</v>
      </c>
      <c r="B1960" s="19">
        <v>688.2</v>
      </c>
      <c r="C1960" s="19">
        <v>1790.6</v>
      </c>
      <c r="D1960" s="19">
        <v>419.27550000000002</v>
      </c>
      <c r="E1960" s="19">
        <v>421.28210000000001</v>
      </c>
      <c r="F1960" s="19">
        <v>185.21719999999999</v>
      </c>
      <c r="G1960" s="20">
        <v>20123.166669999999</v>
      </c>
      <c r="H1960" s="19">
        <v>1</v>
      </c>
      <c r="I1960" s="19">
        <v>1</v>
      </c>
      <c r="J1960" s="19" t="s">
        <v>112</v>
      </c>
      <c r="M1960" s="10"/>
      <c r="N1960" s="10"/>
      <c r="X1960" s="19">
        <v>0.05</v>
      </c>
      <c r="Y1960" s="19">
        <v>1.026</v>
      </c>
      <c r="Z1960" s="19">
        <v>1.03</v>
      </c>
      <c r="AA1960" s="19">
        <v>1.071</v>
      </c>
      <c r="AB1960" s="22">
        <f t="shared" si="482"/>
        <v>1.1584999999999999</v>
      </c>
      <c r="AC1960" s="22">
        <f t="shared" si="483"/>
        <v>1.1062222222222222</v>
      </c>
      <c r="AD1960" s="22">
        <f t="shared" si="484"/>
        <v>1.0907058823529414</v>
      </c>
      <c r="AE1960" s="22">
        <f t="shared" si="485"/>
        <v>1.0472579349136197</v>
      </c>
      <c r="AF1960" s="22">
        <f t="shared" si="486"/>
        <v>1.0621561859562072</v>
      </c>
      <c r="AG1960" s="22">
        <f t="shared" si="487"/>
        <v>6.6616815326098144E-2</v>
      </c>
      <c r="AH1960" s="22">
        <f t="shared" si="488"/>
        <v>8.6995924462977686E-2</v>
      </c>
      <c r="AI1960" s="22">
        <f t="shared" si="489"/>
        <v>-0.28763866962338674</v>
      </c>
      <c r="AJ1960" s="22">
        <f t="shared" si="490"/>
        <v>-0.36958908679443508</v>
      </c>
      <c r="AK1960" s="22">
        <f t="shared" si="495"/>
        <v>0</v>
      </c>
      <c r="AL1960" s="22" t="str">
        <f t="shared" si="491"/>
        <v>Lowering</v>
      </c>
      <c r="AM1960" s="24">
        <f t="shared" si="492"/>
        <v>0.51565749006484651</v>
      </c>
      <c r="AN1960" s="24">
        <f t="shared" si="493"/>
        <v>0.42698332339972733</v>
      </c>
      <c r="AO1960" s="25">
        <v>0.53458899999999998</v>
      </c>
      <c r="AP1960" s="24">
        <f t="shared" si="494"/>
        <v>0.42698332339972733</v>
      </c>
      <c r="AQ1960" s="25">
        <v>0.865089</v>
      </c>
      <c r="AR1960" s="25">
        <v>0.90063300000000002</v>
      </c>
      <c r="AS1960" s="19">
        <v>3313</v>
      </c>
      <c r="AT1960" s="19">
        <v>1.2629999999999999</v>
      </c>
      <c r="AU1960" s="19">
        <v>1.121</v>
      </c>
      <c r="AV1960" s="19">
        <v>0.92800000000000005</v>
      </c>
      <c r="AW1960" s="19">
        <v>0.79300000000000004</v>
      </c>
      <c r="AX1960" s="19">
        <v>1.095</v>
      </c>
      <c r="AY1960" s="19">
        <v>1.113</v>
      </c>
      <c r="AZ1960" s="19">
        <v>1.079</v>
      </c>
      <c r="BA1960" s="19">
        <v>1.079</v>
      </c>
      <c r="BB1960" s="19">
        <v>1.1850000000000001</v>
      </c>
      <c r="BC1960" s="19">
        <v>0.98399999999999999</v>
      </c>
      <c r="BD1960" s="19">
        <v>1.077</v>
      </c>
      <c r="BE1960" s="19">
        <v>0.99399999999999999</v>
      </c>
      <c r="BF1960" s="19">
        <v>1.669</v>
      </c>
      <c r="BG1960" s="19">
        <v>1.345</v>
      </c>
      <c r="BH1960" s="19">
        <v>1.522</v>
      </c>
      <c r="BI1960" s="19">
        <v>0.99099999999999999</v>
      </c>
      <c r="BJ1960" s="19">
        <v>1.784</v>
      </c>
      <c r="BK1960" s="19">
        <v>0.83099999999999996</v>
      </c>
      <c r="BL1960" s="19"/>
      <c r="BM1960" s="19">
        <v>0.999</v>
      </c>
      <c r="BN1960" s="19">
        <v>1.0069999999999999</v>
      </c>
      <c r="BO1960" s="19">
        <v>1.145</v>
      </c>
      <c r="BP1960" s="19">
        <v>0.99</v>
      </c>
      <c r="BQ1960" s="19">
        <v>1.3169999999999999</v>
      </c>
      <c r="BR1960" s="19">
        <v>1.242</v>
      </c>
      <c r="BS1960" s="19">
        <v>0.82</v>
      </c>
      <c r="BT1960" s="19">
        <v>0.89600000000000002</v>
      </c>
      <c r="BU1960" s="19">
        <v>1.0389999999999999</v>
      </c>
      <c r="BV1960" s="19">
        <v>1.0629999999999999</v>
      </c>
      <c r="BW1960" s="19">
        <v>1.2030000000000001</v>
      </c>
      <c r="BX1960" s="19">
        <v>1.0569999999999999</v>
      </c>
      <c r="BY1960" s="19">
        <v>1.1040000000000001</v>
      </c>
      <c r="BZ1960" s="19">
        <v>1.1479999999999999</v>
      </c>
      <c r="CA1960" s="19">
        <v>1.621</v>
      </c>
      <c r="CB1960" s="19">
        <v>0.86799999999999999</v>
      </c>
      <c r="CC1960" s="19">
        <v>1.4359999999999999</v>
      </c>
      <c r="CD1960" s="19">
        <v>0.95699999999999996</v>
      </c>
      <c r="CE1960" s="19"/>
      <c r="CF1960" s="19">
        <v>1.0980000000000001</v>
      </c>
      <c r="CG1960" s="19">
        <v>1.226</v>
      </c>
      <c r="CH1960" s="19">
        <v>0.99099999999999999</v>
      </c>
      <c r="CI1960" s="19" t="s">
        <v>111</v>
      </c>
      <c r="CJ1960" s="19">
        <v>1.744</v>
      </c>
      <c r="CK1960" s="19">
        <v>1.0860000000000001</v>
      </c>
      <c r="CL1960" s="19">
        <v>1.0660000000000001</v>
      </c>
      <c r="CM1960" s="19">
        <v>0.95399999999999996</v>
      </c>
      <c r="CN1960" s="19">
        <v>0.82899999999999996</v>
      </c>
      <c r="CO1960" s="19">
        <v>1.014</v>
      </c>
      <c r="CP1960" s="19">
        <v>0.99099999999999999</v>
      </c>
      <c r="CQ1960" s="19">
        <v>0.995</v>
      </c>
      <c r="CR1960" s="19">
        <v>1.393</v>
      </c>
      <c r="CS1960" s="19">
        <v>0.82899999999999996</v>
      </c>
      <c r="CT1960" s="19">
        <v>0.98</v>
      </c>
      <c r="CU1960" s="19">
        <v>1.1399999999999999</v>
      </c>
      <c r="CV1960" s="19">
        <v>0.89100000000000001</v>
      </c>
      <c r="CW1960" s="19">
        <v>1.3149999999999999</v>
      </c>
    </row>
    <row r="1961" spans="1:101" s="1" customFormat="1" ht="15" x14ac:dyDescent="0.2">
      <c r="A1961" s="19">
        <v>3314</v>
      </c>
      <c r="B1961" s="19">
        <v>689.2</v>
      </c>
      <c r="C1961" s="19">
        <v>1796</v>
      </c>
      <c r="D1961" s="19">
        <v>469.22</v>
      </c>
      <c r="E1961" s="19">
        <v>471.22579999999999</v>
      </c>
      <c r="F1961" s="19">
        <v>235.1617</v>
      </c>
      <c r="G1961" s="20">
        <v>4868.5</v>
      </c>
      <c r="H1961" s="19">
        <v>1</v>
      </c>
      <c r="I1961" s="19">
        <v>1</v>
      </c>
      <c r="J1961" s="19" t="s">
        <v>117</v>
      </c>
      <c r="M1961" s="10"/>
      <c r="N1961" s="10"/>
      <c r="U1961" s="21">
        <v>0</v>
      </c>
      <c r="V1961" s="21">
        <v>0</v>
      </c>
      <c r="W1961" s="21">
        <v>22</v>
      </c>
      <c r="X1961" s="19">
        <v>1.67E-2</v>
      </c>
      <c r="Y1961" s="19">
        <v>1.0429999999999999</v>
      </c>
      <c r="Z1961" s="19">
        <v>1.1830000000000001</v>
      </c>
      <c r="AA1961" s="19">
        <v>1.1890000000000001</v>
      </c>
      <c r="AB1961" s="22">
        <f t="shared" si="482"/>
        <v>1.0308333333333335</v>
      </c>
      <c r="AC1961" s="22">
        <f t="shared" si="483"/>
        <v>1.0349444444444442</v>
      </c>
      <c r="AD1961" s="22">
        <f t="shared" si="484"/>
        <v>0.97005555555555545</v>
      </c>
      <c r="AE1961" s="22">
        <f t="shared" si="485"/>
        <v>0.99602769874926222</v>
      </c>
      <c r="AF1961" s="22">
        <f t="shared" si="486"/>
        <v>1.0626539144378904</v>
      </c>
      <c r="AG1961" s="22">
        <f t="shared" si="487"/>
        <v>-5.7422318183491163E-3</v>
      </c>
      <c r="AH1961" s="22">
        <f t="shared" si="488"/>
        <v>8.7671815852268534E-2</v>
      </c>
      <c r="AI1961" s="22">
        <f t="shared" si="489"/>
        <v>-1.6000028809004661E-2</v>
      </c>
      <c r="AJ1961" s="22">
        <f t="shared" si="490"/>
        <v>-0.39845788222527051</v>
      </c>
      <c r="AK1961" s="22">
        <f t="shared" si="495"/>
        <v>0</v>
      </c>
      <c r="AL1961" s="22" t="str">
        <f t="shared" si="491"/>
        <v>Increase</v>
      </c>
      <c r="AM1961" s="24">
        <f t="shared" si="492"/>
        <v>0.96382895968819637</v>
      </c>
      <c r="AN1961" s="24">
        <f t="shared" si="493"/>
        <v>0.39952330510391321</v>
      </c>
      <c r="AO1961" s="25">
        <v>0.35485299999999997</v>
      </c>
      <c r="AP1961" s="24">
        <f t="shared" si="494"/>
        <v>0.39952330510391321</v>
      </c>
      <c r="AQ1961" s="25">
        <v>0.96323400000000003</v>
      </c>
      <c r="AR1961" s="25">
        <v>0.96808000000000005</v>
      </c>
      <c r="AS1961" s="19">
        <v>3314</v>
      </c>
      <c r="AT1961" s="19">
        <v>1.266</v>
      </c>
      <c r="AU1961" s="19">
        <v>0.84199999999999997</v>
      </c>
      <c r="AV1961" s="19">
        <v>0.64800000000000002</v>
      </c>
      <c r="AW1961" s="19">
        <v>1.0409999999999999</v>
      </c>
      <c r="AX1961" s="19">
        <v>0.88800000000000001</v>
      </c>
      <c r="AY1961" s="19">
        <v>0.72899999999999998</v>
      </c>
      <c r="AZ1961" s="19">
        <v>1.07</v>
      </c>
      <c r="BA1961" s="19">
        <v>1.0169999999999999</v>
      </c>
      <c r="BB1961" s="19">
        <v>1.0569999999999999</v>
      </c>
      <c r="BC1961" s="19">
        <v>0.79100000000000004</v>
      </c>
      <c r="BD1961" s="19">
        <v>0.96299999999999997</v>
      </c>
      <c r="BE1961" s="19">
        <v>1.028</v>
      </c>
      <c r="BF1961" s="19">
        <v>1.3129999999999999</v>
      </c>
      <c r="BG1961" s="19">
        <v>0.90300000000000002</v>
      </c>
      <c r="BH1961" s="19">
        <v>1.4370000000000001</v>
      </c>
      <c r="BI1961" s="19">
        <v>1.024</v>
      </c>
      <c r="BJ1961" s="19">
        <v>1.3740000000000001</v>
      </c>
      <c r="BK1961" s="19">
        <v>1.1639999999999999</v>
      </c>
      <c r="BL1961" s="19"/>
      <c r="BM1961" s="19">
        <v>1.06</v>
      </c>
      <c r="BN1961" s="19">
        <v>1.4630000000000001</v>
      </c>
      <c r="BO1961" s="19">
        <v>0.90200000000000002</v>
      </c>
      <c r="BP1961" s="19">
        <v>1.3049999999999999</v>
      </c>
      <c r="BQ1961" s="19">
        <v>0.92200000000000004</v>
      </c>
      <c r="BR1961" s="19">
        <v>1.7470000000000001</v>
      </c>
      <c r="BS1961" s="19">
        <v>0.82199999999999995</v>
      </c>
      <c r="BT1961" s="19">
        <v>0.70899999999999996</v>
      </c>
      <c r="BU1961" s="19">
        <v>1.3939999999999999</v>
      </c>
      <c r="BV1961" s="19">
        <v>0.77500000000000002</v>
      </c>
      <c r="BW1961" s="19">
        <v>1.139</v>
      </c>
      <c r="BX1961" s="19">
        <v>0.77</v>
      </c>
      <c r="BY1961" s="19">
        <v>0.59299999999999997</v>
      </c>
      <c r="BZ1961" s="19">
        <v>1.0069999999999999</v>
      </c>
      <c r="CA1961" s="19">
        <v>1.0549999999999999</v>
      </c>
      <c r="CB1961" s="19">
        <v>0.93700000000000006</v>
      </c>
      <c r="CC1961" s="19">
        <v>1.3560000000000001</v>
      </c>
      <c r="CD1961" s="19">
        <v>0.67300000000000004</v>
      </c>
      <c r="CE1961" s="19"/>
      <c r="CF1961" s="19">
        <v>0.79600000000000004</v>
      </c>
      <c r="CG1961" s="19">
        <v>0.998</v>
      </c>
      <c r="CH1961" s="19">
        <v>0.93100000000000005</v>
      </c>
      <c r="CI1961" s="19">
        <v>0.59199999999999997</v>
      </c>
      <c r="CJ1961" s="19">
        <v>1.0269999999999999</v>
      </c>
      <c r="CK1961" s="19">
        <v>1.113</v>
      </c>
      <c r="CL1961" s="19">
        <v>1.0589999999999999</v>
      </c>
      <c r="CM1961" s="19">
        <v>1.1759999999999999</v>
      </c>
      <c r="CN1961" s="19">
        <v>1.454</v>
      </c>
      <c r="CO1961" s="19">
        <v>1.036</v>
      </c>
      <c r="CP1961" s="19">
        <v>0.70799999999999996</v>
      </c>
      <c r="CQ1961" s="19">
        <v>0.79</v>
      </c>
      <c r="CR1961" s="19">
        <v>1.0880000000000001</v>
      </c>
      <c r="CS1961" s="19">
        <v>0.86099999999999999</v>
      </c>
      <c r="CT1961" s="19">
        <v>0.71499999999999997</v>
      </c>
      <c r="CU1961" s="19">
        <v>1.0149999999999999</v>
      </c>
      <c r="CV1961" s="19">
        <v>0.89700000000000002</v>
      </c>
      <c r="CW1961" s="19">
        <v>1.2050000000000001</v>
      </c>
    </row>
    <row r="1962" spans="1:101" s="1" customFormat="1" ht="15" x14ac:dyDescent="0.2">
      <c r="A1962" s="19">
        <v>3316</v>
      </c>
      <c r="B1962" s="19">
        <v>693.2</v>
      </c>
      <c r="C1962" s="19">
        <v>1803.2</v>
      </c>
      <c r="D1962" s="19">
        <v>523.32650000000001</v>
      </c>
      <c r="E1962" s="19">
        <v>525.33169999999996</v>
      </c>
      <c r="F1962" s="19">
        <v>289.26819999999998</v>
      </c>
      <c r="G1962" s="20">
        <v>3844</v>
      </c>
      <c r="H1962" s="19">
        <v>1</v>
      </c>
      <c r="I1962" s="19">
        <v>1</v>
      </c>
      <c r="J1962" s="19" t="s">
        <v>112</v>
      </c>
      <c r="M1962" s="10"/>
      <c r="N1962" s="10"/>
      <c r="X1962" s="19">
        <v>0.05</v>
      </c>
      <c r="Y1962" s="19">
        <v>0.96699999999999997</v>
      </c>
      <c r="Z1962" s="19">
        <v>0.623</v>
      </c>
      <c r="AA1962" s="19">
        <v>0.77400000000000002</v>
      </c>
      <c r="AB1962" s="22">
        <f t="shared" si="482"/>
        <v>1.323</v>
      </c>
      <c r="AC1962" s="22">
        <f t="shared" si="483"/>
        <v>1.2188888888888887</v>
      </c>
      <c r="AD1962" s="22">
        <f t="shared" si="484"/>
        <v>1.1008333333333333</v>
      </c>
      <c r="AE1962" s="22">
        <f t="shared" si="485"/>
        <v>1.085414767547858</v>
      </c>
      <c r="AF1962" s="22">
        <f t="shared" si="486"/>
        <v>1.2018168054504164</v>
      </c>
      <c r="AG1962" s="22">
        <f t="shared" si="487"/>
        <v>0.11824644243043422</v>
      </c>
      <c r="AH1962" s="22">
        <f t="shared" si="488"/>
        <v>0.26521700086564298</v>
      </c>
      <c r="AI1962" s="22">
        <f t="shared" si="489"/>
        <v>-0.47716426130178752</v>
      </c>
      <c r="AJ1962" s="22">
        <f t="shared" si="490"/>
        <v>-1.3048101305358544</v>
      </c>
      <c r="AK1962" s="22">
        <f t="shared" si="495"/>
        <v>0</v>
      </c>
      <c r="AL1962" s="22" t="str">
        <f t="shared" si="491"/>
        <v>Lowering</v>
      </c>
      <c r="AM1962" s="24">
        <f t="shared" si="492"/>
        <v>0.33330032619601391</v>
      </c>
      <c r="AN1962" s="24">
        <f t="shared" si="493"/>
        <v>4.9566684432585682E-2</v>
      </c>
      <c r="AO1962" s="25">
        <v>0.57853699999999997</v>
      </c>
      <c r="AP1962" s="24">
        <f t="shared" si="494"/>
        <v>4.9566684432585682E-2</v>
      </c>
      <c r="AQ1962" s="25">
        <v>1.3076000000000001</v>
      </c>
      <c r="AR1962" s="25">
        <v>1.1707700000000001</v>
      </c>
      <c r="AS1962" s="19">
        <v>3316</v>
      </c>
      <c r="AT1962" s="19">
        <v>1.472</v>
      </c>
      <c r="AU1962" s="19">
        <v>1.605</v>
      </c>
      <c r="AV1962" s="19">
        <v>1.0640000000000001</v>
      </c>
      <c r="AW1962" s="19">
        <v>0.69499999999999995</v>
      </c>
      <c r="AX1962" s="19">
        <v>1.35</v>
      </c>
      <c r="AY1962" s="19">
        <v>1.8140000000000001</v>
      </c>
      <c r="AZ1962" s="19">
        <v>1.65</v>
      </c>
      <c r="BA1962" s="19">
        <v>1.0569999999999999</v>
      </c>
      <c r="BB1962" s="19">
        <v>0.92200000000000004</v>
      </c>
      <c r="BC1962" s="19">
        <v>1.482</v>
      </c>
      <c r="BD1962" s="19">
        <v>1.325</v>
      </c>
      <c r="BE1962" s="19">
        <v>0.83499999999999996</v>
      </c>
      <c r="BF1962" s="19">
        <v>2.024</v>
      </c>
      <c r="BG1962" s="19">
        <v>1.419</v>
      </c>
      <c r="BH1962" s="19">
        <v>1.125</v>
      </c>
      <c r="BI1962" s="19">
        <v>1.1619999999999999</v>
      </c>
      <c r="BJ1962" s="19">
        <v>1.8160000000000001</v>
      </c>
      <c r="BK1962" s="19">
        <v>0.997</v>
      </c>
      <c r="BL1962" s="19"/>
      <c r="BM1962" s="19">
        <v>1.359</v>
      </c>
      <c r="BN1962" s="19">
        <v>0.96399999999999997</v>
      </c>
      <c r="BO1962" s="19">
        <v>1.405</v>
      </c>
      <c r="BP1962" s="19">
        <v>1.3620000000000001</v>
      </c>
      <c r="BQ1962" s="19">
        <v>1.857</v>
      </c>
      <c r="BR1962" s="19">
        <v>1.294</v>
      </c>
      <c r="BS1962" s="19">
        <v>1.002</v>
      </c>
      <c r="BT1962" s="19">
        <v>1.454</v>
      </c>
      <c r="BU1962" s="19">
        <v>0.80700000000000005</v>
      </c>
      <c r="BV1962" s="19">
        <v>1.089</v>
      </c>
      <c r="BW1962" s="19">
        <v>1.25</v>
      </c>
      <c r="BX1962" s="19">
        <v>1.119</v>
      </c>
      <c r="BY1962" s="19">
        <v>1.0389999999999999</v>
      </c>
      <c r="BZ1962" s="19">
        <v>1.111</v>
      </c>
      <c r="CA1962" s="19">
        <v>1.488</v>
      </c>
      <c r="CB1962" s="19">
        <v>1.1379999999999999</v>
      </c>
      <c r="CC1962" s="19">
        <v>1.331</v>
      </c>
      <c r="CD1962" s="19">
        <v>0.871</v>
      </c>
      <c r="CE1962" s="19"/>
      <c r="CF1962" s="19">
        <v>1.046</v>
      </c>
      <c r="CG1962" s="19">
        <v>1.4470000000000001</v>
      </c>
      <c r="CH1962" s="19">
        <v>1.022</v>
      </c>
      <c r="CI1962" s="19">
        <v>1.2769999999999999</v>
      </c>
      <c r="CJ1962" s="19">
        <v>1.5589999999999999</v>
      </c>
      <c r="CK1962" s="19">
        <v>0.80700000000000005</v>
      </c>
      <c r="CL1962" s="19">
        <v>1.071</v>
      </c>
      <c r="CM1962" s="19">
        <v>1.214</v>
      </c>
      <c r="CN1962" s="19">
        <v>0.99</v>
      </c>
      <c r="CO1962" s="19">
        <v>0.90400000000000003</v>
      </c>
      <c r="CP1962" s="19">
        <v>1.097</v>
      </c>
      <c r="CQ1962" s="19">
        <v>1.0589999999999999</v>
      </c>
      <c r="CR1962" s="19">
        <v>1.1930000000000001</v>
      </c>
      <c r="CS1962" s="19">
        <v>0.70499999999999996</v>
      </c>
      <c r="CT1962" s="19">
        <v>0.97299999999999998</v>
      </c>
      <c r="CU1962" s="19">
        <v>0.92800000000000005</v>
      </c>
      <c r="CV1962" s="19">
        <v>0.755</v>
      </c>
      <c r="CW1962" s="19">
        <v>1.768</v>
      </c>
    </row>
    <row r="1963" spans="1:101" s="1" customFormat="1" ht="15" x14ac:dyDescent="0.2">
      <c r="A1963" s="19">
        <v>3335</v>
      </c>
      <c r="B1963" s="19">
        <v>717.7</v>
      </c>
      <c r="C1963" s="19">
        <v>1853.9</v>
      </c>
      <c r="D1963" s="19">
        <v>489.31849999999997</v>
      </c>
      <c r="E1963" s="19">
        <v>491.32499999999999</v>
      </c>
      <c r="F1963" s="19">
        <v>255.2602</v>
      </c>
      <c r="G1963" s="20">
        <v>6425.446809</v>
      </c>
      <c r="H1963" s="19">
        <v>1</v>
      </c>
      <c r="I1963" s="19">
        <v>1</v>
      </c>
      <c r="J1963" s="19" t="s">
        <v>112</v>
      </c>
      <c r="M1963" s="10"/>
      <c r="N1963" s="10"/>
      <c r="X1963" s="19">
        <v>0.05</v>
      </c>
      <c r="Y1963" s="19">
        <v>1.07</v>
      </c>
      <c r="Z1963" s="19">
        <v>0.97599999999999998</v>
      </c>
      <c r="AA1963" s="19">
        <v>1.4810000000000001</v>
      </c>
      <c r="AB1963" s="22">
        <f t="shared" si="482"/>
        <v>1.3682777777777781</v>
      </c>
      <c r="AC1963" s="22">
        <f t="shared" si="483"/>
        <v>1.3030555555555554</v>
      </c>
      <c r="AD1963" s="22">
        <f t="shared" si="484"/>
        <v>1.3423888888888886</v>
      </c>
      <c r="AE1963" s="22">
        <f t="shared" si="485"/>
        <v>1.0500532935408233</v>
      </c>
      <c r="AF1963" s="22">
        <f t="shared" si="486"/>
        <v>1.0192856847245795</v>
      </c>
      <c r="AG1963" s="22">
        <f t="shared" si="487"/>
        <v>7.046255110655178E-2</v>
      </c>
      <c r="AH1963" s="22">
        <f t="shared" si="488"/>
        <v>2.7558465802660661E-2</v>
      </c>
      <c r="AI1963" s="22">
        <f t="shared" si="489"/>
        <v>-0.17894893480224155</v>
      </c>
      <c r="AJ1963" s="22">
        <f t="shared" si="490"/>
        <v>-5.5876884477618391E-2</v>
      </c>
      <c r="AK1963" s="22">
        <f t="shared" si="495"/>
        <v>0</v>
      </c>
      <c r="AL1963" s="22" t="str">
        <f t="shared" si="491"/>
        <v>Lowering</v>
      </c>
      <c r="AM1963" s="24">
        <f t="shared" si="492"/>
        <v>0.66229437299620642</v>
      </c>
      <c r="AN1963" s="24">
        <f t="shared" si="493"/>
        <v>0.87927174094449523</v>
      </c>
      <c r="AO1963" s="25">
        <v>0.46146199999999998</v>
      </c>
      <c r="AP1963" s="24">
        <f t="shared" si="494"/>
        <v>0.87927174094449523</v>
      </c>
      <c r="AQ1963" s="25">
        <v>0.43336400000000003</v>
      </c>
      <c r="AR1963" s="25">
        <v>0.58265199999999995</v>
      </c>
      <c r="AS1963" s="19">
        <v>3335</v>
      </c>
      <c r="AT1963" s="19">
        <v>1.242</v>
      </c>
      <c r="AU1963" s="19">
        <v>1.05</v>
      </c>
      <c r="AV1963" s="19">
        <v>1.4850000000000001</v>
      </c>
      <c r="AW1963" s="19">
        <v>1.579</v>
      </c>
      <c r="AX1963" s="19">
        <v>1.046</v>
      </c>
      <c r="AY1963" s="19">
        <v>1.58</v>
      </c>
      <c r="AZ1963" s="19">
        <v>1.4430000000000001</v>
      </c>
      <c r="BA1963" s="19">
        <v>0.84499999999999997</v>
      </c>
      <c r="BB1963" s="19">
        <v>1.911</v>
      </c>
      <c r="BC1963" s="19">
        <v>1.288</v>
      </c>
      <c r="BD1963" s="19">
        <v>0.72</v>
      </c>
      <c r="BE1963" s="19">
        <v>1.452</v>
      </c>
      <c r="BF1963" s="19">
        <v>2.2480000000000002</v>
      </c>
      <c r="BG1963" s="19">
        <v>1.6120000000000001</v>
      </c>
      <c r="BH1963" s="19">
        <v>1.0589999999999999</v>
      </c>
      <c r="BI1963" s="19">
        <v>2.028</v>
      </c>
      <c r="BJ1963" s="19">
        <v>0.91600000000000004</v>
      </c>
      <c r="BK1963" s="19">
        <v>1.125</v>
      </c>
      <c r="BL1963" s="19"/>
      <c r="BM1963" s="19">
        <v>2.0299999999999998</v>
      </c>
      <c r="BN1963" s="19">
        <v>1.36</v>
      </c>
      <c r="BO1963" s="19">
        <v>0.86899999999999999</v>
      </c>
      <c r="BP1963" s="19">
        <v>1.2490000000000001</v>
      </c>
      <c r="BQ1963" s="19">
        <v>1.9510000000000001</v>
      </c>
      <c r="BR1963" s="19">
        <v>0.83399999999999996</v>
      </c>
      <c r="BS1963" s="19">
        <v>1.0640000000000001</v>
      </c>
      <c r="BT1963" s="19">
        <v>0.60099999999999998</v>
      </c>
      <c r="BU1963" s="19">
        <v>1.863</v>
      </c>
      <c r="BV1963" s="19">
        <v>1.7749999999999999</v>
      </c>
      <c r="BW1963" s="19">
        <v>0.86</v>
      </c>
      <c r="BX1963" s="19">
        <v>1.0369999999999999</v>
      </c>
      <c r="BY1963" s="19">
        <v>1.155</v>
      </c>
      <c r="BZ1963" s="19">
        <v>1.37</v>
      </c>
      <c r="CA1963" s="19">
        <v>0.89700000000000002</v>
      </c>
      <c r="CB1963" s="19">
        <v>1.9359999999999999</v>
      </c>
      <c r="CC1963" s="19">
        <v>1.7689999999999999</v>
      </c>
      <c r="CD1963" s="19">
        <v>0.83499999999999996</v>
      </c>
      <c r="CE1963" s="19"/>
      <c r="CF1963" s="19">
        <v>0.59</v>
      </c>
      <c r="CG1963" s="19">
        <v>1.474</v>
      </c>
      <c r="CH1963" s="19">
        <v>1.32</v>
      </c>
      <c r="CI1963" s="19">
        <v>1.702</v>
      </c>
      <c r="CJ1963" s="19">
        <v>1.0109999999999999</v>
      </c>
      <c r="CK1963" s="19">
        <v>0.99199999999999999</v>
      </c>
      <c r="CL1963" s="19">
        <v>1.109</v>
      </c>
      <c r="CM1963" s="19">
        <v>1.7130000000000001</v>
      </c>
      <c r="CN1963" s="19">
        <v>2.6840000000000002</v>
      </c>
      <c r="CO1963" s="19">
        <v>1.093</v>
      </c>
      <c r="CP1963" s="19">
        <v>1.2470000000000001</v>
      </c>
      <c r="CQ1963" s="19">
        <v>0.65200000000000002</v>
      </c>
      <c r="CR1963" s="19">
        <v>0.89300000000000002</v>
      </c>
      <c r="CS1963" s="19">
        <v>2.121</v>
      </c>
      <c r="CT1963" s="19">
        <v>0.72799999999999998</v>
      </c>
      <c r="CU1963" s="19">
        <v>2.0569999999999999</v>
      </c>
      <c r="CV1963" s="19">
        <v>1.9350000000000001</v>
      </c>
      <c r="CW1963" s="19">
        <v>0.84199999999999997</v>
      </c>
    </row>
    <row r="1964" spans="1:101" s="1" customFormat="1" ht="15" x14ac:dyDescent="0.2">
      <c r="A1964" s="19">
        <v>3343</v>
      </c>
      <c r="B1964" s="19">
        <v>726.8</v>
      </c>
      <c r="C1964" s="19">
        <v>1863</v>
      </c>
      <c r="D1964" s="19">
        <v>515.33420000000001</v>
      </c>
      <c r="E1964" s="19">
        <v>517.34079999999994</v>
      </c>
      <c r="F1964" s="19">
        <v>281.2758</v>
      </c>
      <c r="G1964" s="20">
        <v>5221.2195119999997</v>
      </c>
      <c r="H1964" s="19">
        <v>1</v>
      </c>
      <c r="I1964" s="19">
        <v>1</v>
      </c>
      <c r="J1964" s="19" t="s">
        <v>112</v>
      </c>
      <c r="M1964" s="10"/>
      <c r="N1964" s="10"/>
      <c r="X1964" s="19">
        <v>0.05</v>
      </c>
      <c r="Y1964" s="19">
        <v>1.2829999999999999</v>
      </c>
      <c r="Z1964" s="19">
        <v>0.96599999999999997</v>
      </c>
      <c r="AA1964" s="19">
        <v>1.228</v>
      </c>
      <c r="AB1964" s="22">
        <f t="shared" si="482"/>
        <v>1.5397777777777779</v>
      </c>
      <c r="AC1964" s="22">
        <f t="shared" si="483"/>
        <v>1.2886111111111112</v>
      </c>
      <c r="AD1964" s="22">
        <f t="shared" si="484"/>
        <v>1.5677222222222225</v>
      </c>
      <c r="AE1964" s="22">
        <f t="shared" si="485"/>
        <v>1.1949126967018755</v>
      </c>
      <c r="AF1964" s="22">
        <f t="shared" si="486"/>
        <v>0.98217513023140435</v>
      </c>
      <c r="AG1964" s="22">
        <f t="shared" si="487"/>
        <v>0.2569052151630698</v>
      </c>
      <c r="AH1964" s="22">
        <f t="shared" si="488"/>
        <v>-2.5947802537474647E-2</v>
      </c>
      <c r="AI1964" s="22">
        <f t="shared" si="489"/>
        <v>-0.6687403735239088</v>
      </c>
      <c r="AJ1964" s="22">
        <f t="shared" si="490"/>
        <v>-4.9698070169119903E-2</v>
      </c>
      <c r="AK1964" s="22">
        <f t="shared" si="495"/>
        <v>0</v>
      </c>
      <c r="AL1964" s="22" t="str">
        <f t="shared" si="491"/>
        <v>Lowering</v>
      </c>
      <c r="AM1964" s="24">
        <f t="shared" si="492"/>
        <v>0.21441720299395758</v>
      </c>
      <c r="AN1964" s="24">
        <f t="shared" si="493"/>
        <v>0.89187076826744704</v>
      </c>
      <c r="AO1964" s="25">
        <v>0.70111299999999999</v>
      </c>
      <c r="AP1964" s="24">
        <f t="shared" si="494"/>
        <v>0.89187076826744704</v>
      </c>
      <c r="AQ1964" s="25">
        <v>0.45247399999999999</v>
      </c>
      <c r="AR1964" s="25">
        <v>0.60085699999999997</v>
      </c>
      <c r="AS1964" s="19">
        <v>3343</v>
      </c>
      <c r="AT1964" s="19">
        <v>1.2110000000000001</v>
      </c>
      <c r="AU1964" s="19">
        <v>0.86299999999999999</v>
      </c>
      <c r="AV1964" s="19">
        <v>1.4059999999999999</v>
      </c>
      <c r="AW1964" s="19">
        <v>1.5189999999999999</v>
      </c>
      <c r="AX1964" s="19">
        <v>1.47</v>
      </c>
      <c r="AY1964" s="19">
        <v>2.02</v>
      </c>
      <c r="AZ1964" s="19">
        <v>1.331</v>
      </c>
      <c r="BA1964" s="19">
        <v>1.0580000000000001</v>
      </c>
      <c r="BB1964" s="19">
        <v>2.1520000000000001</v>
      </c>
      <c r="BC1964" s="19">
        <v>1.25</v>
      </c>
      <c r="BD1964" s="19">
        <v>0.71</v>
      </c>
      <c r="BE1964" s="19">
        <v>1.71</v>
      </c>
      <c r="BF1964" s="19">
        <v>2.8109999999999999</v>
      </c>
      <c r="BG1964" s="19">
        <v>2.3140000000000001</v>
      </c>
      <c r="BH1964" s="19">
        <v>1.375</v>
      </c>
      <c r="BI1964" s="19">
        <v>2.5099999999999998</v>
      </c>
      <c r="BJ1964" s="19">
        <v>0.81499999999999995</v>
      </c>
      <c r="BK1964" s="19">
        <v>1.1910000000000001</v>
      </c>
      <c r="BL1964" s="19"/>
      <c r="BM1964" s="19">
        <v>1.4610000000000001</v>
      </c>
      <c r="BN1964" s="19">
        <v>1.413</v>
      </c>
      <c r="BO1964" s="19">
        <v>0.95399999999999996</v>
      </c>
      <c r="BP1964" s="19">
        <v>1.1839999999999999</v>
      </c>
      <c r="BQ1964" s="19">
        <v>2.27</v>
      </c>
      <c r="BR1964" s="19">
        <v>1.123</v>
      </c>
      <c r="BS1964" s="19">
        <v>0.88100000000000001</v>
      </c>
      <c r="BT1964" s="19">
        <v>0.42799999999999999</v>
      </c>
      <c r="BU1964" s="19">
        <v>2.4710000000000001</v>
      </c>
      <c r="BV1964" s="19">
        <v>1.667</v>
      </c>
      <c r="BW1964" s="19">
        <v>0.55900000000000005</v>
      </c>
      <c r="BX1964" s="19">
        <v>0.97499999999999998</v>
      </c>
      <c r="BY1964" s="19">
        <v>0.88500000000000001</v>
      </c>
      <c r="BZ1964" s="19">
        <v>1.8340000000000001</v>
      </c>
      <c r="CA1964" s="19">
        <v>0.68100000000000005</v>
      </c>
      <c r="CB1964" s="19">
        <v>2.0169999999999999</v>
      </c>
      <c r="CC1964" s="19">
        <v>1.61</v>
      </c>
      <c r="CD1964" s="19">
        <v>0.78200000000000003</v>
      </c>
      <c r="CE1964" s="19"/>
      <c r="CF1964" s="19">
        <v>0.66</v>
      </c>
      <c r="CG1964" s="19">
        <v>2.0590000000000002</v>
      </c>
      <c r="CH1964" s="19">
        <v>1.661</v>
      </c>
      <c r="CI1964" s="19">
        <v>2.1360000000000001</v>
      </c>
      <c r="CJ1964" s="19">
        <v>1.119</v>
      </c>
      <c r="CK1964" s="19">
        <v>1.3580000000000001</v>
      </c>
      <c r="CL1964" s="19">
        <v>1.2729999999999999</v>
      </c>
      <c r="CM1964" s="19">
        <v>1.9390000000000001</v>
      </c>
      <c r="CN1964" s="19">
        <v>2.823</v>
      </c>
      <c r="CO1964" s="19">
        <v>1.2</v>
      </c>
      <c r="CP1964" s="19">
        <v>1.7250000000000001</v>
      </c>
      <c r="CQ1964" s="19">
        <v>0.51400000000000001</v>
      </c>
      <c r="CR1964" s="19">
        <v>1.0780000000000001</v>
      </c>
      <c r="CS1964" s="19">
        <v>2.0459999999999998</v>
      </c>
      <c r="CT1964" s="19">
        <v>1.0620000000000001</v>
      </c>
      <c r="CU1964" s="19">
        <v>2.0790000000000002</v>
      </c>
      <c r="CV1964" s="19">
        <v>2.4049999999999998</v>
      </c>
      <c r="CW1964" s="19">
        <v>1.0820000000000001</v>
      </c>
    </row>
    <row r="1965" spans="1:101" s="1" customFormat="1" ht="15" x14ac:dyDescent="0.2">
      <c r="A1965" s="19">
        <v>3346</v>
      </c>
      <c r="B1965" s="19">
        <v>728.9</v>
      </c>
      <c r="C1965" s="19">
        <v>1864.7</v>
      </c>
      <c r="D1965" s="19">
        <v>491.33429999999998</v>
      </c>
      <c r="E1965" s="19">
        <v>493.3408</v>
      </c>
      <c r="F1965" s="19">
        <v>257.27600000000001</v>
      </c>
      <c r="G1965" s="20">
        <v>13628.035089999999</v>
      </c>
      <c r="H1965" s="19">
        <v>1</v>
      </c>
      <c r="I1965" s="19">
        <v>1</v>
      </c>
      <c r="J1965" s="19" t="s">
        <v>112</v>
      </c>
      <c r="M1965" s="10"/>
      <c r="N1965" s="10"/>
      <c r="X1965" s="19">
        <v>0.05</v>
      </c>
      <c r="Y1965" s="19">
        <v>1.0760000000000001</v>
      </c>
      <c r="Z1965" s="19">
        <v>1.081</v>
      </c>
      <c r="AA1965" s="19">
        <v>0.995</v>
      </c>
      <c r="AB1965" s="22">
        <f t="shared" si="482"/>
        <v>1.1527777777777777</v>
      </c>
      <c r="AC1965" s="22">
        <f t="shared" si="483"/>
        <v>1.2010000000000001</v>
      </c>
      <c r="AD1965" s="22">
        <f t="shared" si="484"/>
        <v>1.1309411764705881</v>
      </c>
      <c r="AE1965" s="22">
        <f t="shared" si="485"/>
        <v>0.95984827458599298</v>
      </c>
      <c r="AF1965" s="22">
        <f t="shared" si="486"/>
        <v>1.0193083440248738</v>
      </c>
      <c r="AG1965" s="22">
        <f t="shared" si="487"/>
        <v>-5.9121721138934921E-2</v>
      </c>
      <c r="AH1965" s="22">
        <f t="shared" si="488"/>
        <v>2.7590537377191891E-2</v>
      </c>
      <c r="AI1965" s="22">
        <f t="shared" si="489"/>
        <v>-0.25478556393160623</v>
      </c>
      <c r="AJ1965" s="22">
        <f t="shared" si="490"/>
        <v>-0.1053156405805442</v>
      </c>
      <c r="AK1965" s="22">
        <f t="shared" si="495"/>
        <v>0</v>
      </c>
      <c r="AL1965" s="22" t="str">
        <f t="shared" si="491"/>
        <v>Increase</v>
      </c>
      <c r="AM1965" s="24">
        <f t="shared" si="492"/>
        <v>0.5561788068273108</v>
      </c>
      <c r="AN1965" s="24">
        <f t="shared" si="493"/>
        <v>0.78466514109579</v>
      </c>
      <c r="AO1965" s="25">
        <v>0.58176300000000003</v>
      </c>
      <c r="AP1965" s="24">
        <f t="shared" si="494"/>
        <v>0.78466514109579</v>
      </c>
      <c r="AQ1965" s="25">
        <v>0.23766499999999999</v>
      </c>
      <c r="AR1965" s="25">
        <v>0.33454600000000001</v>
      </c>
      <c r="AS1965" s="19">
        <v>3346</v>
      </c>
      <c r="AT1965" s="19">
        <v>1.17</v>
      </c>
      <c r="AU1965" s="19">
        <v>1.274</v>
      </c>
      <c r="AV1965" s="19">
        <v>1.339</v>
      </c>
      <c r="AW1965" s="19">
        <v>1.0309999999999999</v>
      </c>
      <c r="AX1965" s="19">
        <v>1.1140000000000001</v>
      </c>
      <c r="AY1965" s="19">
        <v>1.212</v>
      </c>
      <c r="AZ1965" s="19">
        <v>1.36</v>
      </c>
      <c r="BA1965" s="19">
        <v>1.0980000000000001</v>
      </c>
      <c r="BB1965" s="19">
        <v>1.1970000000000001</v>
      </c>
      <c r="BC1965" s="19">
        <v>0.91100000000000003</v>
      </c>
      <c r="BD1965" s="19">
        <v>0.93799999999999994</v>
      </c>
      <c r="BE1965" s="19">
        <v>0.86699999999999999</v>
      </c>
      <c r="BF1965" s="19">
        <v>1.4450000000000001</v>
      </c>
      <c r="BG1965" s="19">
        <v>1.389</v>
      </c>
      <c r="BH1965" s="19">
        <v>0.874</v>
      </c>
      <c r="BI1965" s="19">
        <v>0.94099999999999995</v>
      </c>
      <c r="BJ1965" s="19">
        <v>1.7090000000000001</v>
      </c>
      <c r="BK1965" s="19">
        <v>0.88100000000000001</v>
      </c>
      <c r="BL1965" s="19"/>
      <c r="BM1965" s="19">
        <v>1.1180000000000001</v>
      </c>
      <c r="BN1965" s="19">
        <v>1.141</v>
      </c>
      <c r="BO1965" s="19">
        <v>1.2629999999999999</v>
      </c>
      <c r="BP1965" s="19">
        <v>1.1839999999999999</v>
      </c>
      <c r="BQ1965" s="19">
        <v>1.5069999999999999</v>
      </c>
      <c r="BR1965" s="19">
        <v>1.2330000000000001</v>
      </c>
      <c r="BS1965" s="19">
        <v>0.76300000000000001</v>
      </c>
      <c r="BT1965" s="19">
        <v>1.3440000000000001</v>
      </c>
      <c r="BU1965" s="19">
        <v>1.46</v>
      </c>
      <c r="BV1965" s="19">
        <v>1.095</v>
      </c>
      <c r="BW1965" s="19">
        <v>1.2549999999999999</v>
      </c>
      <c r="BX1965" s="19">
        <v>1.2749999999999999</v>
      </c>
      <c r="BY1965" s="19">
        <v>1.1359999999999999</v>
      </c>
      <c r="BZ1965" s="19">
        <v>1.2769999999999999</v>
      </c>
      <c r="CA1965" s="19">
        <v>1.224</v>
      </c>
      <c r="CB1965" s="19">
        <v>0.75900000000000001</v>
      </c>
      <c r="CC1965" s="19">
        <v>1.7569999999999999</v>
      </c>
      <c r="CD1965" s="19">
        <v>0.82699999999999996</v>
      </c>
      <c r="CE1965" s="19"/>
      <c r="CF1965" s="19">
        <v>1.155</v>
      </c>
      <c r="CG1965" s="19">
        <v>1.3080000000000001</v>
      </c>
      <c r="CH1965" s="19" t="s">
        <v>111</v>
      </c>
      <c r="CI1965" s="19">
        <v>1.1830000000000001</v>
      </c>
      <c r="CJ1965" s="19">
        <v>1.3140000000000001</v>
      </c>
      <c r="CK1965" s="19">
        <v>1.3080000000000001</v>
      </c>
      <c r="CL1965" s="19">
        <v>1.385</v>
      </c>
      <c r="CM1965" s="19">
        <v>0.81599999999999995</v>
      </c>
      <c r="CN1965" s="19">
        <v>1.153</v>
      </c>
      <c r="CO1965" s="19">
        <v>0.90600000000000003</v>
      </c>
      <c r="CP1965" s="19">
        <v>0.84699999999999998</v>
      </c>
      <c r="CQ1965" s="19">
        <v>0.94699999999999995</v>
      </c>
      <c r="CR1965" s="19">
        <v>1.468</v>
      </c>
      <c r="CS1965" s="19">
        <v>0.71599999999999997</v>
      </c>
      <c r="CT1965" s="19">
        <v>1.2430000000000001</v>
      </c>
      <c r="CU1965" s="19">
        <v>1.351</v>
      </c>
      <c r="CV1965" s="19">
        <v>0.86399999999999999</v>
      </c>
      <c r="CW1965" s="19">
        <v>1.262</v>
      </c>
    </row>
    <row r="1966" spans="1:101" s="1" customFormat="1" ht="15" x14ac:dyDescent="0.2">
      <c r="A1966" s="19">
        <v>3347</v>
      </c>
      <c r="B1966" s="19">
        <v>729</v>
      </c>
      <c r="C1966" s="19">
        <v>1865.5</v>
      </c>
      <c r="D1966" s="19">
        <v>334.66410000000002</v>
      </c>
      <c r="E1966" s="19">
        <v>336.67070000000001</v>
      </c>
      <c r="F1966" s="19">
        <v>201.2115</v>
      </c>
      <c r="G1966" s="20">
        <v>5000</v>
      </c>
      <c r="H1966" s="19">
        <v>2</v>
      </c>
      <c r="I1966" s="19">
        <v>2</v>
      </c>
      <c r="J1966" s="19" t="s">
        <v>112</v>
      </c>
      <c r="M1966" s="10"/>
      <c r="N1966" s="10"/>
      <c r="X1966" s="19">
        <v>0.05</v>
      </c>
      <c r="Y1966" s="19">
        <v>1.0860000000000001</v>
      </c>
      <c r="Z1966" s="19">
        <v>0.91900000000000004</v>
      </c>
      <c r="AA1966" s="19">
        <v>0.83</v>
      </c>
      <c r="AB1966" s="22">
        <f t="shared" si="482"/>
        <v>1.3252222222222221</v>
      </c>
      <c r="AC1966" s="22">
        <f t="shared" si="483"/>
        <v>1.4022777777777777</v>
      </c>
      <c r="AD1966" s="22">
        <f t="shared" si="484"/>
        <v>1.2299444444444443</v>
      </c>
      <c r="AE1966" s="22">
        <f t="shared" si="485"/>
        <v>0.94504972069252402</v>
      </c>
      <c r="AF1966" s="22">
        <f t="shared" si="486"/>
        <v>1.0774651068250598</v>
      </c>
      <c r="AG1966" s="22">
        <f t="shared" si="487"/>
        <v>-8.1537860887478261E-2</v>
      </c>
      <c r="AH1966" s="22">
        <f t="shared" si="488"/>
        <v>0.10764114910503729</v>
      </c>
      <c r="AI1966" s="22">
        <f t="shared" si="489"/>
        <v>-0.33073701207629436</v>
      </c>
      <c r="AJ1966" s="22">
        <f t="shared" si="490"/>
        <v>-0.53128923961505581</v>
      </c>
      <c r="AK1966" s="22">
        <f t="shared" si="495"/>
        <v>0</v>
      </c>
      <c r="AL1966" s="22" t="str">
        <f t="shared" si="491"/>
        <v>Increase</v>
      </c>
      <c r="AM1966" s="24">
        <f t="shared" si="492"/>
        <v>0.46694205244702192</v>
      </c>
      <c r="AN1966" s="24">
        <f t="shared" si="493"/>
        <v>0.29424613053083021</v>
      </c>
      <c r="AO1966" s="25">
        <v>0.43141099999999999</v>
      </c>
      <c r="AP1966" s="24">
        <f t="shared" si="494"/>
        <v>0.29424613053083021</v>
      </c>
      <c r="AQ1966" s="25">
        <v>0.68016900000000002</v>
      </c>
      <c r="AR1966" s="25">
        <v>0.78565700000000005</v>
      </c>
      <c r="AS1966" s="19">
        <v>3347</v>
      </c>
      <c r="AT1966" s="19">
        <v>1.409</v>
      </c>
      <c r="AU1966" s="19">
        <v>1.2609999999999999</v>
      </c>
      <c r="AV1966" s="19">
        <v>1.069</v>
      </c>
      <c r="AW1966" s="19">
        <v>1.018</v>
      </c>
      <c r="AX1966" s="19">
        <v>1.536</v>
      </c>
      <c r="AY1966" s="19">
        <v>1.528</v>
      </c>
      <c r="AZ1966" s="19">
        <v>1.159</v>
      </c>
      <c r="BA1966" s="19">
        <v>1.409</v>
      </c>
      <c r="BB1966" s="19">
        <v>1.171</v>
      </c>
      <c r="BC1966" s="19">
        <v>1.0449999999999999</v>
      </c>
      <c r="BD1966" s="19">
        <v>1.4470000000000001</v>
      </c>
      <c r="BE1966" s="19">
        <v>1.1180000000000001</v>
      </c>
      <c r="BF1966" s="19">
        <v>1.361</v>
      </c>
      <c r="BG1966" s="19">
        <v>1.929</v>
      </c>
      <c r="BH1966" s="19">
        <v>1.3240000000000001</v>
      </c>
      <c r="BI1966" s="19">
        <v>1.3420000000000001</v>
      </c>
      <c r="BJ1966" s="19">
        <v>2.004</v>
      </c>
      <c r="BK1966" s="19">
        <v>0.72399999999999998</v>
      </c>
      <c r="BL1966" s="19"/>
      <c r="BM1966" s="19">
        <v>1.0820000000000001</v>
      </c>
      <c r="BN1966" s="19">
        <v>1.427</v>
      </c>
      <c r="BO1966" s="19">
        <v>1.764</v>
      </c>
      <c r="BP1966" s="19">
        <v>1.9550000000000001</v>
      </c>
      <c r="BQ1966" s="19">
        <v>1.768</v>
      </c>
      <c r="BR1966" s="19">
        <v>1.0880000000000001</v>
      </c>
      <c r="BS1966" s="19">
        <v>1.2330000000000001</v>
      </c>
      <c r="BT1966" s="19">
        <v>1.3520000000000001</v>
      </c>
      <c r="BU1966" s="19">
        <v>1.089</v>
      </c>
      <c r="BV1966" s="19">
        <v>1.46</v>
      </c>
      <c r="BW1966" s="19">
        <v>1.71</v>
      </c>
      <c r="BX1966" s="19">
        <v>1.401</v>
      </c>
      <c r="BY1966" s="19">
        <v>1.671</v>
      </c>
      <c r="BZ1966" s="19">
        <v>1.39</v>
      </c>
      <c r="CA1966" s="19">
        <v>1.675</v>
      </c>
      <c r="CB1966" s="19">
        <v>0.91500000000000004</v>
      </c>
      <c r="CC1966" s="19">
        <v>1.4350000000000001</v>
      </c>
      <c r="CD1966" s="19">
        <v>0.82599999999999996</v>
      </c>
      <c r="CE1966" s="19"/>
      <c r="CF1966" s="19">
        <v>1.008</v>
      </c>
      <c r="CG1966" s="19">
        <v>1.266</v>
      </c>
      <c r="CH1966" s="19">
        <v>1.3839999999999999</v>
      </c>
      <c r="CI1966" s="19">
        <v>1.1240000000000001</v>
      </c>
      <c r="CJ1966" s="19">
        <v>1.669</v>
      </c>
      <c r="CK1966" s="19">
        <v>1.272</v>
      </c>
      <c r="CL1966" s="19">
        <v>1.3939999999999999</v>
      </c>
      <c r="CM1966" s="19">
        <v>0.81200000000000006</v>
      </c>
      <c r="CN1966" s="19">
        <v>1.157</v>
      </c>
      <c r="CO1966" s="19">
        <v>1.054</v>
      </c>
      <c r="CP1966" s="19">
        <v>1.101</v>
      </c>
      <c r="CQ1966" s="19">
        <v>1.171</v>
      </c>
      <c r="CR1966" s="19">
        <v>1.581</v>
      </c>
      <c r="CS1966" s="19">
        <v>0.94199999999999995</v>
      </c>
      <c r="CT1966" s="19">
        <v>1.1559999999999999</v>
      </c>
      <c r="CU1966" s="19">
        <v>1.284</v>
      </c>
      <c r="CV1966" s="19">
        <v>1.381</v>
      </c>
      <c r="CW1966" s="19">
        <v>1.383</v>
      </c>
    </row>
    <row r="1967" spans="1:101" s="1" customFormat="1" ht="15" x14ac:dyDescent="0.2">
      <c r="A1967" s="19">
        <v>3348</v>
      </c>
      <c r="B1967" s="19">
        <v>731.9</v>
      </c>
      <c r="C1967" s="19">
        <v>1867.9</v>
      </c>
      <c r="D1967" s="19">
        <v>535.36069999999995</v>
      </c>
      <c r="E1967" s="19">
        <v>537.36699999999996</v>
      </c>
      <c r="F1967" s="19">
        <v>301.30239999999998</v>
      </c>
      <c r="G1967" s="20">
        <v>4937.5263160000004</v>
      </c>
      <c r="H1967" s="19">
        <v>1</v>
      </c>
      <c r="I1967" s="19">
        <v>1</v>
      </c>
      <c r="J1967" s="19" t="s">
        <v>112</v>
      </c>
      <c r="M1967" s="10"/>
      <c r="N1967" s="10"/>
      <c r="X1967" s="19">
        <v>0.05</v>
      </c>
      <c r="Y1967" s="19">
        <v>1.212</v>
      </c>
      <c r="Z1967" s="19">
        <v>0.995</v>
      </c>
      <c r="AA1967" s="19">
        <v>1.1659999999999999</v>
      </c>
      <c r="AB1967" s="22">
        <f t="shared" si="482"/>
        <v>1.0846666666666664</v>
      </c>
      <c r="AC1967" s="22">
        <f t="shared" si="483"/>
        <v>1.1697777777777776</v>
      </c>
      <c r="AD1967" s="22">
        <f t="shared" si="484"/>
        <v>1.0628333333333333</v>
      </c>
      <c r="AE1967" s="22">
        <f t="shared" si="485"/>
        <v>0.92724164133738596</v>
      </c>
      <c r="AF1967" s="22">
        <f t="shared" si="486"/>
        <v>1.0205425748784693</v>
      </c>
      <c r="AG1967" s="22">
        <f t="shared" si="487"/>
        <v>-0.10898273734155757</v>
      </c>
      <c r="AH1967" s="22">
        <f t="shared" si="488"/>
        <v>2.9336369812872735E-2</v>
      </c>
      <c r="AI1967" s="22">
        <f t="shared" si="489"/>
        <v>-0.60054652277841425</v>
      </c>
      <c r="AJ1967" s="22">
        <f t="shared" si="490"/>
        <v>-0.10363408738810374</v>
      </c>
      <c r="AK1967" s="22">
        <f t="shared" si="495"/>
        <v>0</v>
      </c>
      <c r="AL1967" s="22" t="str">
        <f t="shared" si="491"/>
        <v>Increase</v>
      </c>
      <c r="AM1967" s="24">
        <f t="shared" si="492"/>
        <v>0.250872742352579</v>
      </c>
      <c r="AN1967" s="24">
        <f t="shared" si="493"/>
        <v>0.78770919056460853</v>
      </c>
      <c r="AO1967" s="25">
        <v>0.73821700000000001</v>
      </c>
      <c r="AP1967" s="24">
        <f t="shared" si="494"/>
        <v>0.78770919056460853</v>
      </c>
      <c r="AQ1967" s="25">
        <v>0.17909900000000001</v>
      </c>
      <c r="AR1967" s="25">
        <v>0.27770899999999998</v>
      </c>
      <c r="AS1967" s="19">
        <v>3348</v>
      </c>
      <c r="AT1967" s="19">
        <v>1.0389999999999999</v>
      </c>
      <c r="AU1967" s="19">
        <v>1.1259999999999999</v>
      </c>
      <c r="AV1967" s="19">
        <v>1.498</v>
      </c>
      <c r="AW1967" s="19">
        <v>1.2430000000000001</v>
      </c>
      <c r="AX1967" s="19">
        <v>1.2170000000000001</v>
      </c>
      <c r="AY1967" s="19">
        <v>1.05</v>
      </c>
      <c r="AZ1967" s="19">
        <v>1.4870000000000001</v>
      </c>
      <c r="BA1967" s="19">
        <v>1.034</v>
      </c>
      <c r="BB1967" s="19">
        <v>1.115</v>
      </c>
      <c r="BC1967" s="19">
        <v>0.94399999999999995</v>
      </c>
      <c r="BD1967" s="19">
        <v>0.98499999999999999</v>
      </c>
      <c r="BE1967" s="19">
        <v>0.79900000000000004</v>
      </c>
      <c r="BF1967" s="19">
        <v>1.177</v>
      </c>
      <c r="BG1967" s="19">
        <v>0.97799999999999998</v>
      </c>
      <c r="BH1967" s="19">
        <v>0.75900000000000001</v>
      </c>
      <c r="BI1967" s="19">
        <v>0.99</v>
      </c>
      <c r="BJ1967" s="19">
        <v>1.1519999999999999</v>
      </c>
      <c r="BK1967" s="19">
        <v>0.93100000000000005</v>
      </c>
      <c r="BL1967" s="19"/>
      <c r="BM1967" s="19">
        <v>1.111</v>
      </c>
      <c r="BN1967" s="19">
        <v>1.0009999999999999</v>
      </c>
      <c r="BO1967" s="19">
        <v>1.2170000000000001</v>
      </c>
      <c r="BP1967" s="19">
        <v>1.196</v>
      </c>
      <c r="BQ1967" s="19">
        <v>1.792</v>
      </c>
      <c r="BR1967" s="19">
        <v>1.095</v>
      </c>
      <c r="BS1967" s="19">
        <v>1.0029999999999999</v>
      </c>
      <c r="BT1967" s="19">
        <v>1.3819999999999999</v>
      </c>
      <c r="BU1967" s="19">
        <v>1.1619999999999999</v>
      </c>
      <c r="BV1967" s="19">
        <v>1.1459999999999999</v>
      </c>
      <c r="BW1967" s="19">
        <v>0.873</v>
      </c>
      <c r="BX1967" s="19">
        <v>1.0149999999999999</v>
      </c>
      <c r="BY1967" s="19">
        <v>1.0940000000000001</v>
      </c>
      <c r="BZ1967" s="19">
        <v>1.115</v>
      </c>
      <c r="CA1967" s="19">
        <v>1.335</v>
      </c>
      <c r="CB1967" s="19">
        <v>0.93</v>
      </c>
      <c r="CC1967" s="19">
        <v>1.631</v>
      </c>
      <c r="CD1967" s="19">
        <v>0.95799999999999996</v>
      </c>
      <c r="CE1967" s="19"/>
      <c r="CF1967" s="19">
        <v>0.98299999999999998</v>
      </c>
      <c r="CG1967" s="19">
        <v>1.4610000000000001</v>
      </c>
      <c r="CH1967" s="19">
        <v>0.84399999999999997</v>
      </c>
      <c r="CI1967" s="19">
        <v>1.1779999999999999</v>
      </c>
      <c r="CJ1967" s="19">
        <v>1.276</v>
      </c>
      <c r="CK1967" s="19">
        <v>1.2889999999999999</v>
      </c>
      <c r="CL1967" s="19">
        <v>1.125</v>
      </c>
      <c r="CM1967" s="19">
        <v>0.56399999999999995</v>
      </c>
      <c r="CN1967" s="19">
        <v>1.2649999999999999</v>
      </c>
      <c r="CO1967" s="19">
        <v>0.82599999999999996</v>
      </c>
      <c r="CP1967" s="19">
        <v>0.92800000000000005</v>
      </c>
      <c r="CQ1967" s="19">
        <v>0.68200000000000005</v>
      </c>
      <c r="CR1967" s="19">
        <v>1.387</v>
      </c>
      <c r="CS1967" s="19">
        <v>0.69599999999999995</v>
      </c>
      <c r="CT1967" s="19">
        <v>1.125</v>
      </c>
      <c r="CU1967" s="19">
        <v>1.2789999999999999</v>
      </c>
      <c r="CV1967" s="19">
        <v>0.80500000000000005</v>
      </c>
      <c r="CW1967" s="19">
        <v>1.4179999999999999</v>
      </c>
    </row>
  </sheetData>
  <autoFilter ref="A2:CW1967" xr:uid="{00000000-0009-0000-0000-000000000000}">
    <sortState ref="A3:CX1967">
      <sortCondition ref="AM2"/>
    </sortState>
  </autoFilter>
  <sortState ref="A3:CW1967">
    <sortCondition ref="A3:A1967"/>
  </sortState>
  <mergeCells count="4">
    <mergeCell ref="A1:I1"/>
    <mergeCell ref="K1:N1"/>
    <mergeCell ref="O1:T1"/>
    <mergeCell ref="U1:W1"/>
  </mergeCells>
  <hyperlinks>
    <hyperlink ref="U3" r:id="rId1" display="http://www.mycompoundid.org/mycompoundid_IsoMS/myid_search_res/1583033886229-2020-2-29-8-38-6-373070/1583033886231-96-223.1054304-Neutral.htm" xr:uid="{00000000-0004-0000-0000-000000000000}"/>
    <hyperlink ref="V3" r:id="rId2" display="http://www.mycompoundid.org/mycompoundid_IsoMS/myid_search_res/1583033891881-2020-2-29-8-38-11-330291/1583033891883-775-223.1054304-Neutral.htm" xr:uid="{00000000-0004-0000-0000-000001000000}"/>
    <hyperlink ref="W3" r:id="rId3" display="http://www.mycompoundid.org/mycompoundid_IsoMS/myid_search_res/1583033898816-2020-2-29-8-38-18-227098/1583033898818-193-223.1054304-Neutral.htm" xr:uid="{00000000-0004-0000-0000-000002000000}"/>
    <hyperlink ref="U4" r:id="rId4" display="http://www.mycompoundid.org/mycompoundid_IsoMS/myid_search_res/1583033886229-2020-2-29-8-38-6-373070/1583033886239-169-263.1106488-Neutral.htm" xr:uid="{00000000-0004-0000-0000-000003000000}"/>
    <hyperlink ref="V4" r:id="rId5" display="http://www.mycompoundid.org/mycompoundid_IsoMS/myid_search_res/1583033891881-2020-2-29-8-38-11-330291/1583033891891-142-263.1106488-Neutral.htm" xr:uid="{00000000-0004-0000-0000-000004000000}"/>
    <hyperlink ref="W4" r:id="rId6" display="http://www.mycompoundid.org/mycompoundid_IsoMS/myid_search_res/1583033898816-2020-2-29-8-38-18-227098/1583033899142-778-263.1106488-Neutral.htm" xr:uid="{00000000-0004-0000-0000-000005000000}"/>
    <hyperlink ref="U5" r:id="rId7" display="http://www.mycompoundid.org/mycompoundid_IsoMS/myid_search_res/1583033886229-2020-2-29-8-38-6-373070/1583033886243-295-187.168602-Neutral.htm" xr:uid="{00000000-0004-0000-0000-000006000000}"/>
    <hyperlink ref="V5" r:id="rId8" display="http://www.mycompoundid.org/mycompoundid_IsoMS/myid_search_res/1583033891881-2020-2-29-8-38-11-330291/1583033891894-633-187.168602-Neutral.htm" xr:uid="{00000000-0004-0000-0000-000007000000}"/>
    <hyperlink ref="W5" r:id="rId9" display="http://www.mycompoundid.org/mycompoundid_IsoMS/myid_search_res/1583033898816-2020-2-29-8-38-18-227098/1583033899411-750-187.168602-Neutral.htm" xr:uid="{00000000-0004-0000-0000-000008000000}"/>
    <hyperlink ref="U8" r:id="rId10" display="http://www.mycompoundid.org/mycompoundid_IsoMS/myid_search_res/1583033886229-2020-2-29-8-38-6-373070/1583033886262-264-188.0122701-Neutral.htm" xr:uid="{00000000-0004-0000-0000-000009000000}"/>
    <hyperlink ref="V8" r:id="rId11" display="http://www.mycompoundid.org/mycompoundid_IsoMS/myid_search_res/1583033891881-2020-2-29-8-38-11-330291/1583033891906-630-188.0122701-Neutral.htm" xr:uid="{00000000-0004-0000-0000-00000A000000}"/>
    <hyperlink ref="W8" r:id="rId12" display="http://www.mycompoundid.org/mycompoundid_IsoMS/myid_search_res/1583033898816-2020-2-29-8-38-18-227098/1583033900190-754-188.0122701-Neutral.htm" xr:uid="{00000000-0004-0000-0000-00000B000000}"/>
    <hyperlink ref="U9" r:id="rId13" display="http://www.mycompoundid.org/mycompoundid_IsoMS/myid_search_res/1583033886229-2020-2-29-8-38-6-373070/1583033886265-771-279.1301083-Neutral.htm" xr:uid="{00000000-0004-0000-0000-00000C000000}"/>
    <hyperlink ref="V9" r:id="rId14" display="http://www.mycompoundid.org/mycompoundid_IsoMS/myid_search_res/1583033891881-2020-2-29-8-38-11-330291/1583033891909-333-279.1301083-Neutral.htm" xr:uid="{00000000-0004-0000-0000-00000D000000}"/>
    <hyperlink ref="W9" r:id="rId15" display="http://www.mycompoundid.org/mycompoundid_IsoMS/myid_search_res/1583033898816-2020-2-29-8-38-18-227098/1583033900380-278-279.1301083-Neutral.htm" xr:uid="{00000000-0004-0000-0000-00000E000000}"/>
    <hyperlink ref="U10" r:id="rId16" display="http://www.mycompoundid.org/mycompoundid_IsoMS/myid_search_res/1583033886229-2020-2-29-8-38-6-373070/1583033886268-473-176.017768-Neutral.htm" xr:uid="{00000000-0004-0000-0000-00000F000000}"/>
    <hyperlink ref="V10" r:id="rId17" display="http://www.mycompoundid.org/mycompoundid_IsoMS/myid_search_res/1583033891881-2020-2-29-8-38-11-330291/1583033891913-122-176.017768-Neutral.htm" xr:uid="{00000000-0004-0000-0000-000010000000}"/>
    <hyperlink ref="W10" r:id="rId18" display="http://www.mycompoundid.org/mycompoundid_IsoMS/myid_search_res/1583033898816-2020-2-29-8-38-18-227098/1583033900672-633-176.017768-Neutral.htm" xr:uid="{00000000-0004-0000-0000-000011000000}"/>
    <hyperlink ref="U13" r:id="rId19" display="http://www.mycompoundid.org/mycompoundid_IsoMS/myid_search_res/1583033886229-2020-2-29-8-38-6-373070/1583033886278-284-301.1164826-Neutral.htm" xr:uid="{00000000-0004-0000-0000-000012000000}"/>
    <hyperlink ref="V13" r:id="rId20" display="http://www.mycompoundid.org/mycompoundid_IsoMS/myid_search_res/1583033891881-2020-2-29-8-38-11-330291/1583033891925-857-301.1164826-Neutral.htm" xr:uid="{00000000-0004-0000-0000-000013000000}"/>
    <hyperlink ref="W13" r:id="rId21" display="http://www.mycompoundid.org/mycompoundid_IsoMS/myid_search_res/1583033898816-2020-2-29-8-38-18-227098/1583033901452-400-301.1164826-Neutral.htm" xr:uid="{00000000-0004-0000-0000-000014000000}"/>
    <hyperlink ref="U15" r:id="rId22" display="http://www.mycompoundid.org/mycompoundid_IsoMS/myid_search_res/1583033886229-2020-2-29-8-38-6-373070/1583033886284-193-27.01067036-Neutral.htm" xr:uid="{00000000-0004-0000-0000-000015000000}"/>
    <hyperlink ref="V15" r:id="rId23" display="http://www.mycompoundid.org/mycompoundid_IsoMS/myid_search_res/1583033891881-2020-2-29-8-38-11-330291/1583033891931-138-27.01067036-Neutral.htm" xr:uid="{00000000-0004-0000-0000-000016000000}"/>
    <hyperlink ref="W15" r:id="rId24" display="http://www.mycompoundid.org/mycompoundid_IsoMS/myid_search_res/1583033898816-2020-2-29-8-38-18-227098/1583033901951-753-27.01067036-Neutral.htm" xr:uid="{00000000-0004-0000-0000-000017000000}"/>
    <hyperlink ref="U16" r:id="rId25" display="http://www.mycompoundid.org/mycompoundid_IsoMS/myid_search_res/1583033886229-2020-2-29-8-38-6-373070/1583033886287-430-245.0987934-Neutral.htm" xr:uid="{00000000-0004-0000-0000-000018000000}"/>
    <hyperlink ref="V16" r:id="rId26" display="http://www.mycompoundid.org/mycompoundid_IsoMS/myid_search_res/1583033891881-2020-2-29-8-38-11-330291/1583033891934-262-245.0987934-Neutral.htm" xr:uid="{00000000-0004-0000-0000-000019000000}"/>
    <hyperlink ref="W16" r:id="rId27" display="http://www.mycompoundid.org/mycompoundid_IsoMS/myid_search_res/1583033898816-2020-2-29-8-38-18-227098/1583033902196-34-245.0987934-Neutral.htm" xr:uid="{00000000-0004-0000-0000-00001A000000}"/>
    <hyperlink ref="U17" r:id="rId28" display="http://www.mycompoundid.org/mycompoundid_IsoMS/myid_search_res/1583033886229-2020-2-29-8-38-6-373070/1583033886290-297-275.1472442-Neutral.htm" xr:uid="{00000000-0004-0000-0000-00001B000000}"/>
    <hyperlink ref="V17" r:id="rId29" display="http://www.mycompoundid.org/mycompoundid_IsoMS/myid_search_res/1583033891881-2020-2-29-8-38-11-330291/1583033891937-278-275.1472442-Neutral.htm" xr:uid="{00000000-0004-0000-0000-00001C000000}"/>
    <hyperlink ref="W17" r:id="rId30" display="http://www.mycompoundid.org/mycompoundid_IsoMS/myid_search_res/1583033898816-2020-2-29-8-38-18-227098/1583033902492-122-275.1472442-Neutral.htm" xr:uid="{00000000-0004-0000-0000-00001D000000}"/>
    <hyperlink ref="U18" r:id="rId31" display="http://www.mycompoundid.org/mycompoundid_IsoMS/myid_search_res/1583033886229-2020-2-29-8-38-6-373070/1583033886293-321-267.0828604-Neutral.htm" xr:uid="{00000000-0004-0000-0000-00001E000000}"/>
    <hyperlink ref="V18" r:id="rId32" display="http://www.mycompoundid.org/mycompoundid_IsoMS/myid_search_res/1583033891881-2020-2-29-8-38-11-330291/1583033891941-321-267.0828604-Neutral.htm" xr:uid="{00000000-0004-0000-0000-00001F000000}"/>
    <hyperlink ref="W18" r:id="rId33" display="http://www.mycompoundid.org/mycompoundid_IsoMS/myid_search_res/1583033898816-2020-2-29-8-38-18-227098/1583033902728-29-267.0828604-Neutral.htm" xr:uid="{00000000-0004-0000-0000-000020000000}"/>
    <hyperlink ref="U21" r:id="rId34" display="http://www.mycompoundid.org/mycompoundid_IsoMS/myid_search_res/1583033886229-2020-2-29-8-38-6-373070/1583033886301-456-180.0635519-Neutral.htm" xr:uid="{00000000-0004-0000-0000-000021000000}"/>
    <hyperlink ref="V21" r:id="rId35" display="http://www.mycompoundid.org/mycompoundid_IsoMS/myid_search_res/1583033891881-2020-2-29-8-38-11-330291/1583033891951-466-180.0635519-Neutral.htm" xr:uid="{00000000-0004-0000-0000-000022000000}"/>
    <hyperlink ref="W21" r:id="rId36" display="http://www.mycompoundid.org/mycompoundid_IsoMS/myid_search_res/1583033898816-2020-2-29-8-38-18-227098/1583033903601-797-180.0635519-Neutral.htm" xr:uid="{00000000-0004-0000-0000-000023000000}"/>
    <hyperlink ref="U23" r:id="rId37" display="http://www.mycompoundid.org/mycompoundid_IsoMS/myid_search_res/1583033886229-2020-2-29-8-38-6-373070/1583033886308-527-377.1070546-Neutral.htm" xr:uid="{00000000-0004-0000-0000-000024000000}"/>
    <hyperlink ref="V23" r:id="rId38" display="http://www.mycompoundid.org/mycompoundid_IsoMS/myid_search_res/1583033891881-2020-2-29-8-38-11-330291/1583033891964-925-377.1070546-Neutral.htm" xr:uid="{00000000-0004-0000-0000-000025000000}"/>
    <hyperlink ref="W23" r:id="rId39" display="http://www.mycompoundid.org/mycompoundid_IsoMS/myid_search_res/1583033898816-2020-2-29-8-38-18-227098/1583033904222-837-377.1070546-Neutral.htm" xr:uid="{00000000-0004-0000-0000-000026000000}"/>
    <hyperlink ref="U24" r:id="rId40" display="http://www.mycompoundid.org/mycompoundid_IsoMS/myid_search_res/1583033886229-2020-2-29-8-38-6-373070/1583033886311-371-281.1094235-Neutral.htm" xr:uid="{00000000-0004-0000-0000-000027000000}"/>
    <hyperlink ref="V24" r:id="rId41" display="http://www.mycompoundid.org/mycompoundid_IsoMS/myid_search_res/1583033891881-2020-2-29-8-38-11-330291/1583033891968-118-281.1094235-Neutral.htm" xr:uid="{00000000-0004-0000-0000-000028000000}"/>
    <hyperlink ref="W24" r:id="rId42" display="http://www.mycompoundid.org/mycompoundid_IsoMS/myid_search_res/1583033898816-2020-2-29-8-38-18-227098/1583033904514-783-281.1094235-Neutral.htm" xr:uid="{00000000-0004-0000-0000-000029000000}"/>
    <hyperlink ref="U25" r:id="rId43" display="http://www.mycompoundid.org/mycompoundid_IsoMS/myid_search_res/1583033886229-2020-2-29-8-38-6-373070/1583033886314-449-163.0841907-Neutral.htm" xr:uid="{00000000-0004-0000-0000-00002A000000}"/>
    <hyperlink ref="V25" r:id="rId44" display="http://www.mycompoundid.org/mycompoundid_IsoMS/myid_search_res/1583033891881-2020-2-29-8-38-11-330291/1583033891972-579-163.0841907-Neutral.htm" xr:uid="{00000000-0004-0000-0000-00002B000000}"/>
    <hyperlink ref="W25" r:id="rId45" display="http://www.mycompoundid.org/mycompoundid_IsoMS/myid_search_res/1583033898816-2020-2-29-8-38-18-227098/1583033904797-607-163.0841907-Neutral.htm" xr:uid="{00000000-0004-0000-0000-00002C000000}"/>
    <hyperlink ref="U27" r:id="rId46" display="http://www.mycompoundid.org/mycompoundid_IsoMS/myid_search_res/1583033886229-2020-2-29-8-38-6-373070/1583033886321-401-317.1207364-Neutral.htm" xr:uid="{00000000-0004-0000-0000-00002D000000}"/>
    <hyperlink ref="V27" r:id="rId47" display="http://www.mycompoundid.org/mycompoundid_IsoMS/myid_search_res/1583033891881-2020-2-29-8-38-11-330291/1583033891984-507-317.1207364-Neutral.htm" xr:uid="{00000000-0004-0000-0000-00002E000000}"/>
    <hyperlink ref="W27" r:id="rId48" display="http://www.mycompoundid.org/mycompoundid_IsoMS/myid_search_res/1583033898816-2020-2-29-8-38-18-227098/1583033905538-244-317.1207364-Neutral.htm" xr:uid="{00000000-0004-0000-0000-00002F000000}"/>
    <hyperlink ref="U28" r:id="rId49" display="http://www.mycompoundid.org/mycompoundid_IsoMS/myid_search_res/1583033886229-2020-2-29-8-38-6-373070/1583033886324-364-145.9907705-Neutral.htm" xr:uid="{00000000-0004-0000-0000-000030000000}"/>
    <hyperlink ref="V28" r:id="rId50" display="http://www.mycompoundid.org/mycompoundid_IsoMS/myid_search_res/1583033891881-2020-2-29-8-38-11-330291/1583033891987-326-145.9907705-Neutral.htm" xr:uid="{00000000-0004-0000-0000-000031000000}"/>
    <hyperlink ref="W28" r:id="rId51" display="http://www.mycompoundid.org/mycompoundid_IsoMS/myid_search_res/1583033898816-2020-2-29-8-38-18-227098/1583033905835-773-145.9907705-Neutral.htm" xr:uid="{00000000-0004-0000-0000-000032000000}"/>
    <hyperlink ref="U30" r:id="rId52" display="http://www.mycompoundid.org/mycompoundid_IsoMS/myid_search_res/1583033886229-2020-2-29-8-38-6-373070/1583033886330-544-180.0632203-Neutral.htm" xr:uid="{00000000-0004-0000-0000-000033000000}"/>
    <hyperlink ref="V30" r:id="rId53" display="http://www.mycompoundid.org/mycompoundid_IsoMS/myid_search_res/1583033891881-2020-2-29-8-38-11-330291/1583033892001-64-180.0632203-Neutral.htm" xr:uid="{00000000-0004-0000-0000-000034000000}"/>
    <hyperlink ref="W30" r:id="rId54" display="http://www.mycompoundid.org/mycompoundid_IsoMS/myid_search_res/1583033898816-2020-2-29-8-38-18-227098/1583033906305-137-180.0632203-Neutral.htm" xr:uid="{00000000-0004-0000-0000-000035000000}"/>
    <hyperlink ref="U32" r:id="rId55" display="http://www.mycompoundid.org/mycompoundid_IsoMS/myid_search_res/1583033886229-2020-2-29-8-38-6-373070/1583033886337-117-291.9870295-Neutral.htm" xr:uid="{00000000-0004-0000-0000-000036000000}"/>
    <hyperlink ref="V32" r:id="rId56" display="http://www.mycompoundid.org/mycompoundid_IsoMS/myid_search_res/1583033891881-2020-2-29-8-38-11-330291/1583033892013-682-291.9870295-Neutral.htm" xr:uid="{00000000-0004-0000-0000-000037000000}"/>
    <hyperlink ref="W32" r:id="rId57" display="http://www.mycompoundid.org/mycompoundid_IsoMS/myid_search_res/1583033898816-2020-2-29-8-38-18-227098/1583033906833-592-291.9870295-Neutral.htm" xr:uid="{00000000-0004-0000-0000-000038000000}"/>
    <hyperlink ref="U33" r:id="rId58" display="http://www.mycompoundid.org/mycompoundid_IsoMS/myid_search_res/1583033886229-2020-2-29-8-38-6-373070/1583033886340-105-210.0730928-Neutral.htm" xr:uid="{00000000-0004-0000-0000-000039000000}"/>
    <hyperlink ref="V33" r:id="rId59" display="http://www.mycompoundid.org/mycompoundid_IsoMS/myid_search_res/1583033891881-2020-2-29-8-38-11-330291/1583033892015-712-210.0730928-Neutral.htm" xr:uid="{00000000-0004-0000-0000-00003A000000}"/>
    <hyperlink ref="W33" r:id="rId60" display="http://www.mycompoundid.org/mycompoundid_IsoMS/myid_search_res/1583033898816-2020-2-29-8-38-18-227098/1583033907028-301-210.0730928-Neutral.htm" xr:uid="{00000000-0004-0000-0000-00003B000000}"/>
    <hyperlink ref="U34" r:id="rId61" display="http://www.mycompoundid.org/mycompoundid_IsoMS/myid_search_res/1583033886229-2020-2-29-8-38-6-373070/1583033886343-259-87.03225867-Neutral.htm" xr:uid="{00000000-0004-0000-0000-00003C000000}"/>
    <hyperlink ref="V34" r:id="rId62" display="http://www.mycompoundid.org/mycompoundid_IsoMS/myid_search_res/1583033891881-2020-2-29-8-38-11-330291/1583033892019-44-87.03225867-Neutral.htm" xr:uid="{00000000-0004-0000-0000-00003D000000}"/>
    <hyperlink ref="W34" r:id="rId63" display="http://www.mycompoundid.org/mycompoundid_IsoMS/myid_search_res/1583033898816-2020-2-29-8-38-18-227098/1583033907300-379-87.03225867-Neutral.htm" xr:uid="{00000000-0004-0000-0000-00003E000000}"/>
    <hyperlink ref="U37" r:id="rId64" display="http://www.mycompoundid.org/mycompoundid_IsoMS/myid_search_res/1583033886229-2020-2-29-8-38-6-373070/1583033886352-366-233.0895318-Neutral.htm" xr:uid="{00000000-0004-0000-0000-00003F000000}"/>
    <hyperlink ref="V37" r:id="rId65" display="http://www.mycompoundid.org/mycompoundid_IsoMS/myid_search_res/1583033891881-2020-2-29-8-38-11-330291/1583033892029-979-233.0895318-Neutral.htm" xr:uid="{00000000-0004-0000-0000-000040000000}"/>
    <hyperlink ref="W37" r:id="rId66" display="http://www.mycompoundid.org/mycompoundid_IsoMS/myid_search_res/1583033898816-2020-2-29-8-38-18-227098/1583033908095-782-233.0895318-Neutral.htm" xr:uid="{00000000-0004-0000-0000-000041000000}"/>
    <hyperlink ref="U40" r:id="rId67" display="http://www.mycompoundid.org/mycompoundid_IsoMS/myid_search_res/1583033886229-2020-2-29-8-38-6-373070/1583033886361-343-190.0336741-Neutral.htm" xr:uid="{00000000-0004-0000-0000-000042000000}"/>
    <hyperlink ref="V40" r:id="rId68" display="http://www.mycompoundid.org/mycompoundid_IsoMS/myid_search_res/1583033891881-2020-2-29-8-38-11-330291/1583033892041-534-190.0336741-Neutral.htm" xr:uid="{00000000-0004-0000-0000-000043000000}"/>
    <hyperlink ref="W40" r:id="rId69" display="http://www.mycompoundid.org/mycompoundid_IsoMS/myid_search_res/1583033898816-2020-2-29-8-38-18-227098/1583033908996-216-190.0336741-Neutral.htm" xr:uid="{00000000-0004-0000-0000-000044000000}"/>
    <hyperlink ref="U43" r:id="rId70" display="http://www.mycompoundid.org/mycompoundid_IsoMS/myid_search_res/1583033886229-2020-2-29-8-38-6-373070/1583033886370-92-212.1267824-Neutral.htm" xr:uid="{00000000-0004-0000-0000-000045000000}"/>
    <hyperlink ref="V43" r:id="rId71" display="http://www.mycompoundid.org/mycompoundid_IsoMS/myid_search_res/1583033891881-2020-2-29-8-38-11-330291/1583033892052-434-212.1267824-Neutral.htm" xr:uid="{00000000-0004-0000-0000-000046000000}"/>
    <hyperlink ref="W43" r:id="rId72" display="http://www.mycompoundid.org/mycompoundid_IsoMS/myid_search_res/1583033898816-2020-2-29-8-38-18-227098/1583033909817-37-212.1267824-Neutral.htm" xr:uid="{00000000-0004-0000-0000-000047000000}"/>
    <hyperlink ref="U44" r:id="rId73" display="http://www.mycompoundid.org/mycompoundid_IsoMS/myid_search_res/1583033886229-2020-2-29-8-38-6-373070/1583033886373-760-130.0738744-Neutral.htm" xr:uid="{00000000-0004-0000-0000-000048000000}"/>
    <hyperlink ref="V44" r:id="rId74" display="http://www.mycompoundid.org/mycompoundid_IsoMS/myid_search_res/1583033891881-2020-2-29-8-38-11-330291/1583033892055-290-130.0738744-Neutral.htm" xr:uid="{00000000-0004-0000-0000-000049000000}"/>
    <hyperlink ref="W44" r:id="rId75" display="http://www.mycompoundid.org/mycompoundid_IsoMS/myid_search_res/1583033898816-2020-2-29-8-38-18-227098/1583033910033-450-130.0738744-Neutral.htm" xr:uid="{00000000-0004-0000-0000-00004A000000}"/>
    <hyperlink ref="U45" r:id="rId76" display="http://www.mycompoundid.org/mycompoundid_IsoMS/myid_search_res/1583033886229-2020-2-29-8-38-6-373070/1583033886376-572-292.0660085-Neutral.htm" xr:uid="{00000000-0004-0000-0000-00004B000000}"/>
    <hyperlink ref="V45" r:id="rId77" display="http://www.mycompoundid.org/mycompoundid_IsoMS/myid_search_res/1583033891881-2020-2-29-8-38-11-330291/1583033892059-172-292.0660085-Neutral.htm" xr:uid="{00000000-0004-0000-0000-00004C000000}"/>
    <hyperlink ref="W45" r:id="rId78" display="http://www.mycompoundid.org/mycompoundid_IsoMS/myid_search_res/1583033898816-2020-2-29-8-38-18-227098/1583033910321-436-292.0660085-Neutral.htm" xr:uid="{00000000-0004-0000-0000-00004D000000}"/>
    <hyperlink ref="U46" r:id="rId79" display="http://www.mycompoundid.org/mycompoundid_IsoMS/myid_search_res/1583033886229-2020-2-29-8-38-6-373070/1583033886379-172-152.0564323-Neutral.htm" xr:uid="{00000000-0004-0000-0000-00004E000000}"/>
    <hyperlink ref="V46" r:id="rId80" display="http://www.mycompoundid.org/mycompoundid_IsoMS/myid_search_res/1583033891881-2020-2-29-8-38-11-330291/1583033892061-296-152.0564323-Neutral.htm" xr:uid="{00000000-0004-0000-0000-00004F000000}"/>
    <hyperlink ref="W46" r:id="rId81" display="http://www.mycompoundid.org/mycompoundid_IsoMS/myid_search_res/1583033898816-2020-2-29-8-38-18-227098/1583033910533-154-152.0564323-Neutral.htm" xr:uid="{00000000-0004-0000-0000-000050000000}"/>
    <hyperlink ref="U47" r:id="rId82" display="http://www.mycompoundid.org/mycompoundid_IsoMS/myid_search_res/1583033886229-2020-2-29-8-38-6-373070/1583033886382-645-197.0780676-Neutral.htm" xr:uid="{00000000-0004-0000-0000-000051000000}"/>
    <hyperlink ref="V47" r:id="rId83" display="http://www.mycompoundid.org/mycompoundid_IsoMS/myid_search_res/1583033891881-2020-2-29-8-38-11-330291/1583033892064-353-197.0780676-Neutral.htm" xr:uid="{00000000-0004-0000-0000-000052000000}"/>
    <hyperlink ref="W47" r:id="rId84" display="http://www.mycompoundid.org/mycompoundid_IsoMS/myid_search_res/1583033898816-2020-2-29-8-38-18-227098/1583033910743-8-197.0780676-Neutral.htm" xr:uid="{00000000-0004-0000-0000-000053000000}"/>
    <hyperlink ref="U48" r:id="rId85" display="http://www.mycompoundid.org/mycompoundid_IsoMS/myid_search_res/1583033886229-2020-2-29-8-38-6-373070/1583033886385-540-273.087093-Neutral.htm" xr:uid="{00000000-0004-0000-0000-000054000000}"/>
    <hyperlink ref="V48" r:id="rId86" display="http://www.mycompoundid.org/mycompoundid_IsoMS/myid_search_res/1583033891881-2020-2-29-8-38-11-330291/1583033892067-336-273.087093-Neutral.htm" xr:uid="{00000000-0004-0000-0000-000055000000}"/>
    <hyperlink ref="W48" r:id="rId87" display="http://www.mycompoundid.org/mycompoundid_IsoMS/myid_search_res/1583033898816-2020-2-29-8-38-18-227098/1583033910982-930-273.087093-Neutral.htm" xr:uid="{00000000-0004-0000-0000-000056000000}"/>
    <hyperlink ref="U51" r:id="rId88" display="http://www.mycompoundid.org/mycompoundid_IsoMS/myid_search_res/1583033886229-2020-2-29-8-38-6-373070/1583033886394-69-223.0693612-Neutral.htm" xr:uid="{00000000-0004-0000-0000-000057000000}"/>
    <hyperlink ref="V51" r:id="rId89" display="http://www.mycompoundid.org/mycompoundid_IsoMS/myid_search_res/1583033891881-2020-2-29-8-38-11-330291/1583033892079-584-223.0693612-Neutral.htm" xr:uid="{00000000-0004-0000-0000-000058000000}"/>
    <hyperlink ref="W51" r:id="rId90" display="http://www.mycompoundid.org/mycompoundid_IsoMS/myid_search_res/1583033898816-2020-2-29-8-38-18-227098/1583033911874-878-223.0693612-Neutral.htm" xr:uid="{00000000-0004-0000-0000-000059000000}"/>
    <hyperlink ref="U53" r:id="rId91" display="http://www.mycompoundid.org/mycompoundid_IsoMS/myid_search_res/1583033886229-2020-2-29-8-38-6-373070/1583033886399-14-356.2411921-Neutral.htm" xr:uid="{00000000-0004-0000-0000-00005A000000}"/>
    <hyperlink ref="V53" r:id="rId92" display="http://www.mycompoundid.org/mycompoundid_IsoMS/myid_search_res/1583033891881-2020-2-29-8-38-11-330291/1583033892088-351-356.2411921-Neutral.htm" xr:uid="{00000000-0004-0000-0000-00005B000000}"/>
    <hyperlink ref="W53" r:id="rId93" display="http://www.mycompoundid.org/mycompoundid_IsoMS/myid_search_res/1583033898816-2020-2-29-8-38-18-227098/1583033912452-727-356.2411921-Neutral.htm" xr:uid="{00000000-0004-0000-0000-00005C000000}"/>
    <hyperlink ref="U56" r:id="rId94" display="http://www.mycompoundid.org/mycompoundid_IsoMS/myid_search_res/1583033886229-2020-2-29-8-38-6-373070/1583033886408-235-256.067531-Neutral.htm" xr:uid="{00000000-0004-0000-0000-00005D000000}"/>
    <hyperlink ref="V56" r:id="rId95" display="http://www.mycompoundid.org/mycompoundid_IsoMS/myid_search_res/1583033891881-2020-2-29-8-38-11-330291/1583033892098-467-256.067531-Neutral.htm" xr:uid="{00000000-0004-0000-0000-00005E000000}"/>
    <hyperlink ref="W56" r:id="rId96" display="http://www.mycompoundid.org/mycompoundid_IsoMS/myid_search_res/1583033898816-2020-2-29-8-38-18-227098/1583033913256-181-256.067531-Neutral.htm" xr:uid="{00000000-0004-0000-0000-00005F000000}"/>
    <hyperlink ref="U57" r:id="rId97" display="http://www.mycompoundid.org/mycompoundid_IsoMS/myid_search_res/1583033886229-2020-2-29-8-38-6-373070/1583033886411-689-264.0144485-Neutral.htm" xr:uid="{00000000-0004-0000-0000-000060000000}"/>
    <hyperlink ref="V57" r:id="rId98" display="http://www.mycompoundid.org/mycompoundid_IsoMS/myid_search_res/1583033891881-2020-2-29-8-38-11-330291/1583033892102-630-264.0144485-Neutral.htm" xr:uid="{00000000-0004-0000-0000-000061000000}"/>
    <hyperlink ref="W57" r:id="rId99" display="http://www.mycompoundid.org/mycompoundid_IsoMS/myid_search_res/1583033898816-2020-2-29-8-38-18-227098/1583033913552-492-264.0144485-Neutral.htm" xr:uid="{00000000-0004-0000-0000-000062000000}"/>
    <hyperlink ref="U58" r:id="rId100" display="http://www.mycompoundid.org/mycompoundid_IsoMS/myid_search_res/1583033886229-2020-2-29-8-38-6-373070/1583033886414-671-180.063389-Neutral.htm" xr:uid="{00000000-0004-0000-0000-000063000000}"/>
    <hyperlink ref="V58" r:id="rId101" display="http://www.mycompoundid.org/mycompoundid_IsoMS/myid_search_res/1583033891881-2020-2-29-8-38-11-330291/1583033892106-450-180.063389-Neutral.htm" xr:uid="{00000000-0004-0000-0000-000064000000}"/>
    <hyperlink ref="W58" r:id="rId102" display="http://www.mycompoundid.org/mycompoundid_IsoMS/myid_search_res/1583033898816-2020-2-29-8-38-18-227098/1583033913779-836-180.063389-Neutral.htm" xr:uid="{00000000-0004-0000-0000-000065000000}"/>
    <hyperlink ref="U61" r:id="rId103" display="http://www.mycompoundid.org/mycompoundid_IsoMS/myid_search_res/1583033886229-2020-2-29-8-38-6-373070/1583033886424-132-334.1358947-Neutral.htm" xr:uid="{00000000-0004-0000-0000-000066000000}"/>
    <hyperlink ref="V61" r:id="rId104" display="http://www.mycompoundid.org/mycompoundid_IsoMS/myid_search_res/1583033891881-2020-2-29-8-38-11-330291/1583033892122-838-334.1358947-Neutral.htm" xr:uid="{00000000-0004-0000-0000-000067000000}"/>
    <hyperlink ref="W61" r:id="rId105" display="http://www.mycompoundid.org/mycompoundid_IsoMS/myid_search_res/1583033898816-2020-2-29-8-38-18-227098/1583033914739-353-334.1358947-Neutral.htm" xr:uid="{00000000-0004-0000-0000-000068000000}"/>
    <hyperlink ref="U65" r:id="rId106" display="http://www.mycompoundid.org/mycompoundid_IsoMS/myid_search_res/1583033886229-2020-2-29-8-38-6-373070/1583033886436-825-190.0496184-Neutral.htm" xr:uid="{00000000-0004-0000-0000-000069000000}"/>
    <hyperlink ref="V65" r:id="rId107" display="http://www.mycompoundid.org/mycompoundid_IsoMS/myid_search_res/1583033891881-2020-2-29-8-38-11-330291/1583033892139-375-190.0496184-Neutral.htm" xr:uid="{00000000-0004-0000-0000-00006A000000}"/>
    <hyperlink ref="W65" r:id="rId108" display="http://www.mycompoundid.org/mycompoundid_IsoMS/myid_search_res/1583033898816-2020-2-29-8-38-18-227098/1583033915952-601-190.0496184-Neutral.htm" xr:uid="{00000000-0004-0000-0000-00006B000000}"/>
    <hyperlink ref="U66" r:id="rId109" display="http://www.mycompoundid.org/mycompoundid_IsoMS/myid_search_res/1583033886229-2020-2-29-8-38-6-373070/1583033886439-544-137.0584205-Neutral.htm" xr:uid="{00000000-0004-0000-0000-00006C000000}"/>
    <hyperlink ref="V66" r:id="rId110" display="http://www.mycompoundid.org/mycompoundid_IsoMS/myid_search_res/1583033891881-2020-2-29-8-38-11-330291/1583033892144-595-137.0584205-Neutral.htm" xr:uid="{00000000-0004-0000-0000-00006D000000}"/>
    <hyperlink ref="W66" r:id="rId111" display="http://www.mycompoundid.org/mycompoundid_IsoMS/myid_search_res/1583033898816-2020-2-29-8-38-18-227098/1583033916265-784-137.0584205-Neutral.htm" xr:uid="{00000000-0004-0000-0000-00006E000000}"/>
    <hyperlink ref="U67" r:id="rId112" display="http://www.mycompoundid.org/mycompoundid_IsoMS/myid_search_res/1583033886229-2020-2-29-8-38-6-373070/1583033886441-992-290.1471278-Neutral.htm" xr:uid="{00000000-0004-0000-0000-00006F000000}"/>
    <hyperlink ref="V67" r:id="rId113" display="http://www.mycompoundid.org/mycompoundid_IsoMS/myid_search_res/1583033891881-2020-2-29-8-38-11-330291/1583033892147-651-290.1471278-Neutral.htm" xr:uid="{00000000-0004-0000-0000-000070000000}"/>
    <hyperlink ref="W67" r:id="rId114" display="http://www.mycompoundid.org/mycompoundid_IsoMS/myid_search_res/1583033898816-2020-2-29-8-38-18-227098/1583033916547-357-290.1471278-Neutral.htm" xr:uid="{00000000-0004-0000-0000-000071000000}"/>
    <hyperlink ref="U68" r:id="rId115" display="http://www.mycompoundid.org/mycompoundid_IsoMS/myid_search_res/1583033886229-2020-2-29-8-38-6-373070/1583033886444-583-187.0999971-Neutral.htm" xr:uid="{00000000-0004-0000-0000-000072000000}"/>
    <hyperlink ref="V68" r:id="rId116" display="http://www.mycompoundid.org/mycompoundid_IsoMS/myid_search_res/1583033891881-2020-2-29-8-38-11-330291/1583033892151-343-187.0999971-Neutral.htm" xr:uid="{00000000-0004-0000-0000-000073000000}"/>
    <hyperlink ref="W68" r:id="rId117" display="http://www.mycompoundid.org/mycompoundid_IsoMS/myid_search_res/1583033898816-2020-2-29-8-38-18-227098/1583033916845-56-187.0999971-Neutral.htm" xr:uid="{00000000-0004-0000-0000-000074000000}"/>
    <hyperlink ref="U71" r:id="rId118" display="http://www.mycompoundid.org/mycompoundid_IsoMS/myid_search_res/1583033886229-2020-2-29-8-38-6-373070/1583033886454-420-235.0770011-Neutral.htm" xr:uid="{00000000-0004-0000-0000-000075000000}"/>
    <hyperlink ref="V71" r:id="rId119" display="http://www.mycompoundid.org/mycompoundid_IsoMS/myid_search_res/1583033891881-2020-2-29-8-38-11-330291/1583033892162-404-235.0770011-Neutral.htm" xr:uid="{00000000-0004-0000-0000-000076000000}"/>
    <hyperlink ref="W71" r:id="rId120" display="http://www.mycompoundid.org/mycompoundid_IsoMS/myid_search_res/1583033898816-2020-2-29-8-38-18-227098/1583033917715-953-235.0770011-Neutral.htm" xr:uid="{00000000-0004-0000-0000-000077000000}"/>
    <hyperlink ref="U72" r:id="rId121" display="http://www.mycompoundid.org/mycompoundid_IsoMS/myid_search_res/1583033886229-2020-2-29-8-38-6-373070/1583033886457-557-158.0441753-Neutral.htm" xr:uid="{00000000-0004-0000-0000-000078000000}"/>
    <hyperlink ref="V72" r:id="rId122" display="http://www.mycompoundid.org/mycompoundid_IsoMS/myid_search_res/1583033891881-2020-2-29-8-38-11-330291/1583033892165-372-158.0441753-Neutral.htm" xr:uid="{00000000-0004-0000-0000-000079000000}"/>
    <hyperlink ref="W72" r:id="rId123" display="http://www.mycompoundid.org/mycompoundid_IsoMS/myid_search_res/1583033898816-2020-2-29-8-38-18-227098/1583033917930-174-158.0441753-Neutral.htm" xr:uid="{00000000-0004-0000-0000-00007A000000}"/>
    <hyperlink ref="U73" r:id="rId124" display="http://www.mycompoundid.org/mycompoundid_IsoMS/myid_search_res/1583033886229-2020-2-29-8-38-6-373070/1583033886459-445-202.0948619-Neutral.htm" xr:uid="{00000000-0004-0000-0000-00007B000000}"/>
    <hyperlink ref="V73" r:id="rId125" display="http://www.mycompoundid.org/mycompoundid_IsoMS/myid_search_res/1583033891881-2020-2-29-8-38-11-330291/1583033892167-922-202.0948619-Neutral.htm" xr:uid="{00000000-0004-0000-0000-00007C000000}"/>
    <hyperlink ref="W73" r:id="rId126" display="http://www.mycompoundid.org/mycompoundid_IsoMS/myid_search_res/1583033898816-2020-2-29-8-38-18-227098/1583033918129-918-202.0948619-Neutral.htm" xr:uid="{00000000-0004-0000-0000-00007D000000}"/>
    <hyperlink ref="U75" r:id="rId127" display="http://www.mycompoundid.org/mycompoundid_IsoMS/myid_search_res/1583033886229-2020-2-29-8-38-6-373070/1583033886466-327-180.0636179-Neutral.htm" xr:uid="{00000000-0004-0000-0000-00007E000000}"/>
    <hyperlink ref="V75" r:id="rId128" display="http://www.mycompoundid.org/mycompoundid_IsoMS/myid_search_res/1583033891881-2020-2-29-8-38-11-330291/1583033892175-204-180.0636179-Neutral.htm" xr:uid="{00000000-0004-0000-0000-00007F000000}"/>
    <hyperlink ref="W75" r:id="rId129" display="http://www.mycompoundid.org/mycompoundid_IsoMS/myid_search_res/1583033898816-2020-2-29-8-38-18-227098/1583033918665-845-180.0636179-Neutral.htm" xr:uid="{00000000-0004-0000-0000-000080000000}"/>
    <hyperlink ref="U76" r:id="rId130" display="http://www.mycompoundid.org/mycompoundid_IsoMS/myid_search_res/1583033886229-2020-2-29-8-38-6-373070/1583033886469-891-164.0685988-Neutral.htm" xr:uid="{00000000-0004-0000-0000-000081000000}"/>
    <hyperlink ref="V76" r:id="rId131" display="http://www.mycompoundid.org/mycompoundid_IsoMS/myid_search_res/1583033891881-2020-2-29-8-38-11-330291/1583033892182-271-164.0685988-Neutral.htm" xr:uid="{00000000-0004-0000-0000-000082000000}"/>
    <hyperlink ref="W76" r:id="rId132" display="http://www.mycompoundid.org/mycompoundid_IsoMS/myid_search_res/1583033898816-2020-2-29-8-38-18-227098/1583033919025-83-164.0685988-Neutral.htm" xr:uid="{00000000-0004-0000-0000-000083000000}"/>
    <hyperlink ref="U77" r:id="rId133" display="http://www.mycompoundid.org/mycompoundid_IsoMS/myid_search_res/1583033886229-2020-2-29-8-38-6-373070/1583033886473-499-221.0894063-Neutral.htm" xr:uid="{00000000-0004-0000-0000-000084000000}"/>
    <hyperlink ref="V77" r:id="rId134" display="http://www.mycompoundid.org/mycompoundid_IsoMS/myid_search_res/1583033891881-2020-2-29-8-38-11-330291/1583033892189-431-221.0894063-Neutral.htm" xr:uid="{00000000-0004-0000-0000-000085000000}"/>
    <hyperlink ref="W77" r:id="rId135" display="http://www.mycompoundid.org/mycompoundid_IsoMS/myid_search_res/1583033898816-2020-2-29-8-38-18-227098/1583033919410-397-221.0894063-Neutral.htm" xr:uid="{00000000-0004-0000-0000-000086000000}"/>
    <hyperlink ref="U78" r:id="rId136" display="http://www.mycompoundid.org/mycompoundid_IsoMS/myid_search_res/1583033886229-2020-2-29-8-38-6-373070/1583033886476-520-146.0154922-Neutral.htm" xr:uid="{00000000-0004-0000-0000-000087000000}"/>
    <hyperlink ref="V78" r:id="rId137" display="http://www.mycompoundid.org/mycompoundid_IsoMS/myid_search_res/1583033891881-2020-2-29-8-38-11-330291/1583033892195-736-146.0154922-Neutral.htm" xr:uid="{00000000-0004-0000-0000-000088000000}"/>
    <hyperlink ref="W78" r:id="rId138" display="http://www.mycompoundid.org/mycompoundid_IsoMS/myid_search_res/1583033898816-2020-2-29-8-38-18-227098/1583033919804-613-146.0154922-Neutral.htm" xr:uid="{00000000-0004-0000-0000-000089000000}"/>
    <hyperlink ref="U79" r:id="rId139" display="http://www.mycompoundid.org/mycompoundid_IsoMS/myid_search_res/1583033886229-2020-2-29-8-38-6-373070/1583033886479-232-160.1213142-Neutral.htm" xr:uid="{00000000-0004-0000-0000-00008A000000}"/>
    <hyperlink ref="V79" r:id="rId140" display="http://www.mycompoundid.org/mycompoundid_IsoMS/myid_search_res/1583033891881-2020-2-29-8-38-11-330291/1583033892197-939-160.1213142-Neutral.htm" xr:uid="{00000000-0004-0000-0000-00008B000000}"/>
    <hyperlink ref="W79" r:id="rId141" display="http://www.mycompoundid.org/mycompoundid_IsoMS/myid_search_res/1583033898816-2020-2-29-8-38-18-227098/1583033920018-702-160.1213142-Neutral.htm" xr:uid="{00000000-0004-0000-0000-00008C000000}"/>
    <hyperlink ref="U80" r:id="rId142" display="http://www.mycompoundid.org/mycompoundid_IsoMS/myid_search_res/1583033886229-2020-2-29-8-38-6-373070/1583033886482-228-244.0690042-Neutral.htm" xr:uid="{00000000-0004-0000-0000-00008D000000}"/>
    <hyperlink ref="V80" r:id="rId143" display="http://www.mycompoundid.org/mycompoundid_IsoMS/myid_search_res/1583033891881-2020-2-29-8-38-11-330291/1583033892200-622-244.0690042-Neutral.htm" xr:uid="{00000000-0004-0000-0000-00008E000000}"/>
    <hyperlink ref="W80" r:id="rId144" display="http://www.mycompoundid.org/mycompoundid_IsoMS/myid_search_res/1583033898816-2020-2-29-8-38-18-227098/1583033920264-195-244.0690042-Neutral.htm" xr:uid="{00000000-0004-0000-0000-00008F000000}"/>
    <hyperlink ref="U81" r:id="rId145" display="http://www.mycompoundid.org/mycompoundid_IsoMS/myid_search_res/1583033886229-2020-2-29-8-38-6-373070/1583033886485-409-140.9920342-Neutral.htm" xr:uid="{00000000-0004-0000-0000-000090000000}"/>
    <hyperlink ref="V81" r:id="rId146" display="http://www.mycompoundid.org/mycompoundid_IsoMS/myid_search_res/1583033891881-2020-2-29-8-38-11-330291/1583033892205-606-140.9920342-Neutral.htm" xr:uid="{00000000-0004-0000-0000-000091000000}"/>
    <hyperlink ref="W81" r:id="rId147" display="http://www.mycompoundid.org/mycompoundid_IsoMS/myid_search_res/1583033898816-2020-2-29-8-38-18-227098/1583033920603-638-140.9920342-Neutral.htm" xr:uid="{00000000-0004-0000-0000-000092000000}"/>
    <hyperlink ref="U82" r:id="rId148" display="http://www.mycompoundid.org/mycompoundid_IsoMS/myid_search_res/1583033886229-2020-2-29-8-38-6-373070/1583033886488-801-134.016883-Neutral.htm" xr:uid="{00000000-0004-0000-0000-000093000000}"/>
    <hyperlink ref="V82" r:id="rId149" display="http://www.mycompoundid.org/mycompoundid_IsoMS/myid_search_res/1583033891881-2020-2-29-8-38-11-330291/1583033892207-35-134.016883-Neutral.htm" xr:uid="{00000000-0004-0000-0000-000094000000}"/>
    <hyperlink ref="W82" r:id="rId150" display="http://www.mycompoundid.org/mycompoundid_IsoMS/myid_search_res/1583033898816-2020-2-29-8-38-18-227098/1583033920787-17-134.016883-Neutral.htm" xr:uid="{00000000-0004-0000-0000-000095000000}"/>
    <hyperlink ref="U83" r:id="rId151" display="http://www.mycompoundid.org/mycompoundid_IsoMS/myid_search_res/1583033886229-2020-2-29-8-38-6-373070/1583033886491-591-57.97200153-Neutral.htm" xr:uid="{00000000-0004-0000-0000-000096000000}"/>
    <hyperlink ref="V83" r:id="rId152" display="http://www.mycompoundid.org/mycompoundid_IsoMS/myid_search_res/1583033891881-2020-2-29-8-38-11-330291/1583033892210-695-57.97200153-Neutral.htm" xr:uid="{00000000-0004-0000-0000-000097000000}"/>
    <hyperlink ref="W83" r:id="rId153" display="http://www.mycompoundid.org/mycompoundid_IsoMS/myid_search_res/1583033898816-2020-2-29-8-38-18-227098/1583033920982-923-57.97200153-Neutral.htm" xr:uid="{00000000-0004-0000-0000-000098000000}"/>
    <hyperlink ref="U84" r:id="rId154" display="http://www.mycompoundid.org/mycompoundid_IsoMS/myid_search_res/1583033886229-2020-2-29-8-38-6-373070/1583033886494-754-155.0697314-Neutral.htm" xr:uid="{00000000-0004-0000-0000-000099000000}"/>
    <hyperlink ref="V84" r:id="rId155" display="http://www.mycompoundid.org/mycompoundid_IsoMS/myid_search_res/1583033891881-2020-2-29-8-38-11-330291/1583033892213-709-155.0697314-Neutral.htm" xr:uid="{00000000-0004-0000-0000-00009A000000}"/>
    <hyperlink ref="W84" r:id="rId156" display="http://www.mycompoundid.org/mycompoundid_IsoMS/myid_search_res/1583033898816-2020-2-29-8-38-18-227098/1583033921168-918-155.0697314-Neutral.htm" xr:uid="{00000000-0004-0000-0000-00009B000000}"/>
    <hyperlink ref="U85" r:id="rId157" display="http://www.mycompoundid.org/mycompoundid_IsoMS/myid_search_res/1583033886229-2020-2-29-8-38-6-373070/1583033886497-197-115.9434157-Neutral.htm" xr:uid="{00000000-0004-0000-0000-00009C000000}"/>
    <hyperlink ref="V85" r:id="rId158" display="http://www.mycompoundid.org/mycompoundid_IsoMS/myid_search_res/1583033891881-2020-2-29-8-38-11-330291/1583033892217-542-115.9434157-Neutral.htm" xr:uid="{00000000-0004-0000-0000-00009D000000}"/>
    <hyperlink ref="W85" r:id="rId159" display="http://www.mycompoundid.org/mycompoundid_IsoMS/myid_search_res/1583033898816-2020-2-29-8-38-18-227098/1583033921447-964-115.9434157-Neutral.htm" xr:uid="{00000000-0004-0000-0000-00009E000000}"/>
    <hyperlink ref="U87" r:id="rId160" display="http://www.mycompoundid.org/mycompoundid_IsoMS/myid_search_res/1583033886229-2020-2-29-8-38-6-373070/1583033886502-598-132.0211605-Neutral.htm" xr:uid="{00000000-0004-0000-0000-00009F000000}"/>
    <hyperlink ref="V87" r:id="rId161" display="http://www.mycompoundid.org/mycompoundid_IsoMS/myid_search_res/1583033891881-2020-2-29-8-38-11-330291/1583033892223-820-132.0211605-Neutral.htm" xr:uid="{00000000-0004-0000-0000-0000A0000000}"/>
    <hyperlink ref="W87" r:id="rId162" display="http://www.mycompoundid.org/mycompoundid_IsoMS/myid_search_res/1583033898816-2020-2-29-8-38-18-227098/1583033921814-694-132.0211605-Neutral.htm" xr:uid="{00000000-0004-0000-0000-0000A1000000}"/>
    <hyperlink ref="U90" r:id="rId163" display="http://www.mycompoundid.org/mycompoundid_IsoMS/myid_search_res/1583033886229-2020-2-29-8-38-6-373070/1583033886510-691-114.0113382-Neutral.htm" xr:uid="{00000000-0004-0000-0000-0000A2000000}"/>
    <hyperlink ref="V90" r:id="rId164" display="http://www.mycompoundid.org/mycompoundid_IsoMS/myid_search_res/1583033891881-2020-2-29-8-38-11-330291/1583033892231-12-114.0113382-Neutral.htm" xr:uid="{00000000-0004-0000-0000-0000A3000000}"/>
    <hyperlink ref="W90" r:id="rId165" display="http://www.mycompoundid.org/mycompoundid_IsoMS/myid_search_res/1583033898816-2020-2-29-8-38-18-227098/1583033922396-526-114.0113382-Neutral.htm" xr:uid="{00000000-0004-0000-0000-0000A4000000}"/>
    <hyperlink ref="U91" r:id="rId166" display="http://www.mycompoundid.org/mycompoundid_IsoMS/myid_search_res/1583033886229-2020-2-29-8-38-6-373070/1583033886513-1-102.9351936-Neutral.htm" xr:uid="{00000000-0004-0000-0000-0000A5000000}"/>
    <hyperlink ref="V91" r:id="rId167" display="http://www.mycompoundid.org/mycompoundid_IsoMS/myid_search_res/1583033891881-2020-2-29-8-38-11-330291/1583033892233-536-102.9351936-Neutral.htm" xr:uid="{00000000-0004-0000-0000-0000A6000000}"/>
    <hyperlink ref="W91" r:id="rId168" display="http://www.mycompoundid.org/mycompoundid_IsoMS/myid_search_res/1583033898816-2020-2-29-8-38-18-227098/1583033922584-216-102.9351936-Neutral.htm" xr:uid="{00000000-0004-0000-0000-0000A7000000}"/>
    <hyperlink ref="U92" r:id="rId169" display="http://www.mycompoundid.org/mycompoundid_IsoMS/myid_search_res/1583033886229-2020-2-29-8-38-6-373070/1583033886516-237-88.95519347-Neutral.htm" xr:uid="{00000000-0004-0000-0000-0000A8000000}"/>
    <hyperlink ref="V92" r:id="rId170" display="http://www.mycompoundid.org/mycompoundid_IsoMS/myid_search_res/1583033891881-2020-2-29-8-38-11-330291/1583033892236-989-88.95519347-Neutral.htm" xr:uid="{00000000-0004-0000-0000-0000A9000000}"/>
    <hyperlink ref="W92" r:id="rId171" display="http://www.mycompoundid.org/mycompoundid_IsoMS/myid_search_res/1583033898816-2020-2-29-8-38-18-227098/1583033922767-880-88.95519347-Neutral.htm" xr:uid="{00000000-0004-0000-0000-0000AA000000}"/>
    <hyperlink ref="U96" r:id="rId172" display="http://www.mycompoundid.org/mycompoundid_IsoMS/myid_search_res/1583033886229-2020-2-29-8-38-6-373070/1583033886527-123-170.0695511-Neutral.htm" xr:uid="{00000000-0004-0000-0000-0000AB000000}"/>
    <hyperlink ref="V96" r:id="rId173" display="http://www.mycompoundid.org/mycompoundid_IsoMS/myid_search_res/1583033891881-2020-2-29-8-38-11-330291/1583033892247-898-170.0695511-Neutral.htm" xr:uid="{00000000-0004-0000-0000-0000AC000000}"/>
    <hyperlink ref="W96" r:id="rId174" display="http://www.mycompoundid.org/mycompoundid_IsoMS/myid_search_res/1583033898816-2020-2-29-8-38-18-227098/1583033923486-412-170.0695511-Neutral.htm" xr:uid="{00000000-0004-0000-0000-0000AD000000}"/>
    <hyperlink ref="U97" r:id="rId175" display="http://www.mycompoundid.org/mycompoundid_IsoMS/myid_search_res/1583033886229-2020-2-29-8-38-6-373070/1583033886530-426-562.1177507-Neutral.htm" xr:uid="{00000000-0004-0000-0000-0000AE000000}"/>
    <hyperlink ref="V97" r:id="rId176" display="http://www.mycompoundid.org/mycompoundid_IsoMS/myid_search_res/1583033891881-2020-2-29-8-38-11-330291/1583033892251-218-562.1177507-Neutral.htm" xr:uid="{00000000-0004-0000-0000-0000AF000000}"/>
    <hyperlink ref="W97" r:id="rId177" display="http://www.mycompoundid.org/mycompoundid_IsoMS/myid_search_res/1583033898816-2020-2-29-8-38-18-227098/1583033923766-895-562.1177507-Neutral.htm" xr:uid="{00000000-0004-0000-0000-0000B0000000}"/>
    <hyperlink ref="U98" r:id="rId178" display="http://www.mycompoundid.org/mycompoundid_IsoMS/myid_search_res/1583033886229-2020-2-29-8-38-6-373070/1583033886533-891-128.1061499-Neutral.htm" xr:uid="{00000000-0004-0000-0000-0000B1000000}"/>
    <hyperlink ref="V98" r:id="rId179" display="http://www.mycompoundid.org/mycompoundid_IsoMS/myid_search_res/1583033891881-2020-2-29-8-38-11-330291/1583033892254-411-128.1061499-Neutral.htm" xr:uid="{00000000-0004-0000-0000-0000B2000000}"/>
    <hyperlink ref="W98" r:id="rId180" display="http://www.mycompoundid.org/mycompoundid_IsoMS/myid_search_res/1583033898816-2020-2-29-8-38-18-227098/1583033923974-583-128.1061499-Neutral.htm" xr:uid="{00000000-0004-0000-0000-0000B3000000}"/>
    <hyperlink ref="U103" r:id="rId181" display="http://www.mycompoundid.org/mycompoundid_IsoMS/myid_search_res/1583033886229-2020-2-29-8-38-6-373070/1583033886547-768-357.2566207-Neutral.htm" xr:uid="{00000000-0004-0000-0000-0000B4000000}"/>
    <hyperlink ref="V103" r:id="rId182" display="http://www.mycompoundid.org/mycompoundid_IsoMS/myid_search_res/1583033891881-2020-2-29-8-38-11-330291/1583033892273-183-357.2566207-Neutral.htm" xr:uid="{00000000-0004-0000-0000-0000B5000000}"/>
    <hyperlink ref="W103" r:id="rId183" display="http://www.mycompoundid.org/mycompoundid_IsoMS/myid_search_res/1583033898816-2020-2-29-8-38-18-227098/1583033925346-277-357.2566207-Neutral.htm" xr:uid="{00000000-0004-0000-0000-0000B6000000}"/>
    <hyperlink ref="U104" r:id="rId184" display="http://www.mycompoundid.org/mycompoundid_IsoMS/myid_search_res/1583033886229-2020-2-29-8-38-6-373070/1583033886550-180-554.0714872-Neutral.htm" xr:uid="{00000000-0004-0000-0000-0000B7000000}"/>
    <hyperlink ref="V104" r:id="rId185" display="http://www.mycompoundid.org/mycompoundid_IsoMS/myid_search_res/1583033891881-2020-2-29-8-38-11-330291/1583033892276-755-554.0714872-Neutral.htm" xr:uid="{00000000-0004-0000-0000-0000B8000000}"/>
    <hyperlink ref="W104" r:id="rId186" display="http://www.mycompoundid.org/mycompoundid_IsoMS/myid_search_res/1583033898816-2020-2-29-8-38-18-227098/1583033925579-266-554.0714872-Neutral.htm" xr:uid="{00000000-0004-0000-0000-0000B9000000}"/>
    <hyperlink ref="U107" r:id="rId187" display="http://www.mycompoundid.org/mycompoundid_IsoMS/myid_search_res/1583033886229-2020-2-29-8-38-6-373070/1583033886558-713-282.0947378-Neutral.htm" xr:uid="{00000000-0004-0000-0000-0000BA000000}"/>
    <hyperlink ref="V107" r:id="rId188" display="http://www.mycompoundid.org/mycompoundid_IsoMS/myid_search_res/1583033891881-2020-2-29-8-38-11-330291/1583033892286-209-282.0947378-Neutral.htm" xr:uid="{00000000-0004-0000-0000-0000BB000000}"/>
    <hyperlink ref="W107" r:id="rId189" display="http://www.mycompoundid.org/mycompoundid_IsoMS/myid_search_res/1583033898816-2020-2-29-8-38-18-227098/1583033926257-9-282.0947378-Neutral.htm" xr:uid="{00000000-0004-0000-0000-0000BC000000}"/>
    <hyperlink ref="U109" r:id="rId190" display="http://www.mycompoundid.org/mycompoundid_IsoMS/myid_search_res/1583033886229-2020-2-29-8-38-6-373070/1583033886564-670-145.0377446-Neutral.htm" xr:uid="{00000000-0004-0000-0000-0000BD000000}"/>
    <hyperlink ref="V109" r:id="rId191" display="http://www.mycompoundid.org/mycompoundid_IsoMS/myid_search_res/1583033891881-2020-2-29-8-38-11-330291/1583033892295-432-145.0377446-Neutral.htm" xr:uid="{00000000-0004-0000-0000-0000BE000000}"/>
    <hyperlink ref="W109" r:id="rId192" display="http://www.mycompoundid.org/mycompoundid_IsoMS/myid_search_res/1583033898816-2020-2-29-8-38-18-227098/1583033926906-665-145.0377446-Neutral.htm" xr:uid="{00000000-0004-0000-0000-0000BF000000}"/>
    <hyperlink ref="U110" r:id="rId193" display="http://www.mycompoundid.org/mycompoundid_IsoMS/myid_search_res/1583033886229-2020-2-29-8-38-6-373070/1583033886567-85-142.1220255-Neutral.htm" xr:uid="{00000000-0004-0000-0000-0000C0000000}"/>
    <hyperlink ref="V110" r:id="rId194" display="http://www.mycompoundid.org/mycompoundid_IsoMS/myid_search_res/1583033891881-2020-2-29-8-38-11-330291/1583033892300-53-142.1220255-Neutral.htm" xr:uid="{00000000-0004-0000-0000-0000C1000000}"/>
    <hyperlink ref="W110" r:id="rId195" display="http://www.mycompoundid.org/mycompoundid_IsoMS/myid_search_res/1583033898816-2020-2-29-8-38-18-227098/1583033927206-131-142.1220255-Neutral.htm" xr:uid="{00000000-0004-0000-0000-0000C2000000}"/>
    <hyperlink ref="U111" r:id="rId196" display="http://www.mycompoundid.org/mycompoundid_IsoMS/myid_search_res/1583033886229-2020-2-29-8-38-6-373070/1583033886569-85-233.0896808-Neutral.htm" xr:uid="{00000000-0004-0000-0000-0000C3000000}"/>
    <hyperlink ref="V111" r:id="rId197" display="http://www.mycompoundid.org/mycompoundid_IsoMS/myid_search_res/1583033891881-2020-2-29-8-38-11-330291/1583033892303-654-233.0896808-Neutral.htm" xr:uid="{00000000-0004-0000-0000-0000C4000000}"/>
    <hyperlink ref="W111" r:id="rId198" display="http://www.mycompoundid.org/mycompoundid_IsoMS/myid_search_res/1583033898816-2020-2-29-8-38-18-227098/1583033927403-374-233.0896808-Neutral.htm" xr:uid="{00000000-0004-0000-0000-0000C5000000}"/>
    <hyperlink ref="U112" r:id="rId199" display="http://www.mycompoundid.org/mycompoundid_IsoMS/myid_search_res/1583033886229-2020-2-29-8-38-6-373070/1583033886572-524-263.0995381-Neutral.htm" xr:uid="{00000000-0004-0000-0000-0000C6000000}"/>
    <hyperlink ref="V112" r:id="rId200" display="http://www.mycompoundid.org/mycompoundid_IsoMS/myid_search_res/1583033891881-2020-2-29-8-38-11-330291/1583033892307-146-263.0995381-Neutral.htm" xr:uid="{00000000-0004-0000-0000-0000C7000000}"/>
    <hyperlink ref="W112" r:id="rId201" display="http://www.mycompoundid.org/mycompoundid_IsoMS/myid_search_res/1583033898816-2020-2-29-8-38-18-227098/1583033927768-116-263.0995381-Neutral.htm" xr:uid="{00000000-0004-0000-0000-0000C8000000}"/>
    <hyperlink ref="U113" r:id="rId202" display="http://www.mycompoundid.org/mycompoundid_IsoMS/myid_search_res/1583033886229-2020-2-29-8-38-6-373070/1583033886575-761-168.0285416-Neutral.htm" xr:uid="{00000000-0004-0000-0000-0000C9000000}"/>
    <hyperlink ref="V113" r:id="rId203" display="http://www.mycompoundid.org/mycompoundid_IsoMS/myid_search_res/1583033891881-2020-2-29-8-38-11-330291/1583033892313-40-168.0285416-Neutral.htm" xr:uid="{00000000-0004-0000-0000-0000CA000000}"/>
    <hyperlink ref="W113" r:id="rId204" display="http://www.mycompoundid.org/mycompoundid_IsoMS/myid_search_res/1583033898816-2020-2-29-8-38-18-227098/1583033928127-98-168.0285416-Neutral.htm" xr:uid="{00000000-0004-0000-0000-0000CB000000}"/>
    <hyperlink ref="U114" r:id="rId205" display="http://www.mycompoundid.org/mycompoundid_IsoMS/myid_search_res/1583033886229-2020-2-29-8-38-6-373070/1583033886578-170-285.1299752-Neutral.htm" xr:uid="{00000000-0004-0000-0000-0000CC000000}"/>
    <hyperlink ref="V114" r:id="rId206" display="http://www.mycompoundid.org/mycompoundid_IsoMS/myid_search_res/1583033891881-2020-2-29-8-38-11-330291/1583033892316-371-285.1299752-Neutral.htm" xr:uid="{00000000-0004-0000-0000-0000CD000000}"/>
    <hyperlink ref="W114" r:id="rId207" display="http://www.mycompoundid.org/mycompoundid_IsoMS/myid_search_res/1583033898816-2020-2-29-8-38-18-227098/1583033928399-615-285.1299752-Neutral.htm" xr:uid="{00000000-0004-0000-0000-0000CE000000}"/>
    <hyperlink ref="U115" r:id="rId208" display="http://www.mycompoundid.org/mycompoundid_IsoMS/myid_search_res/1583033886229-2020-2-29-8-38-6-373070/1583033886580-737-246.1214355-Neutral.htm" xr:uid="{00000000-0004-0000-0000-0000CF000000}"/>
    <hyperlink ref="V115" r:id="rId209" display="http://www.mycompoundid.org/mycompoundid_IsoMS/myid_search_res/1583033891881-2020-2-29-8-38-11-330291/1583033892320-82-246.1214355-Neutral.htm" xr:uid="{00000000-0004-0000-0000-0000D0000000}"/>
    <hyperlink ref="W115" r:id="rId210" display="http://www.mycompoundid.org/mycompoundid_IsoMS/myid_search_res/1583033898816-2020-2-29-8-38-18-227098/1583033928693-384-246.1214355-Neutral.htm" xr:uid="{00000000-0004-0000-0000-0000D1000000}"/>
    <hyperlink ref="U116" r:id="rId211" display="http://www.mycompoundid.org/mycompoundid_IsoMS/myid_search_res/1583033886229-2020-2-29-8-38-6-373070/1583033886583-810-154.0616754-Neutral.htm" xr:uid="{00000000-0004-0000-0000-0000D2000000}"/>
    <hyperlink ref="V116" r:id="rId212" display="http://www.mycompoundid.org/mycompoundid_IsoMS/myid_search_res/1583033891881-2020-2-29-8-38-11-330291/1583033892324-817-154.0616754-Neutral.htm" xr:uid="{00000000-0004-0000-0000-0000D3000000}"/>
    <hyperlink ref="W116" r:id="rId213" display="http://www.mycompoundid.org/mycompoundid_IsoMS/myid_search_res/1583033898816-2020-2-29-8-38-18-227098/1583033928983-946-154.0616754-Neutral.htm" xr:uid="{00000000-0004-0000-0000-0000D4000000}"/>
    <hyperlink ref="U117" r:id="rId214" display="http://www.mycompoundid.org/mycompoundid_IsoMS/myid_search_res/1583033886229-2020-2-29-8-38-6-373070/1583033886586-105-88.06428117-Neutral.htm" xr:uid="{00000000-0004-0000-0000-0000D5000000}"/>
    <hyperlink ref="V117" r:id="rId215" display="http://www.mycompoundid.org/mycompoundid_IsoMS/myid_search_res/1583033891881-2020-2-29-8-38-11-330291/1583033892328-76-88.06428117-Neutral.htm" xr:uid="{00000000-0004-0000-0000-0000D6000000}"/>
    <hyperlink ref="W117" r:id="rId216" display="http://www.mycompoundid.org/mycompoundid_IsoMS/myid_search_res/1583033898816-2020-2-29-8-38-18-227098/1583033929298-481-88.06428117-Neutral.htm" xr:uid="{00000000-0004-0000-0000-0000D7000000}"/>
    <hyperlink ref="U118" r:id="rId217" display="http://www.mycompoundid.org/mycompoundid_IsoMS/myid_search_res/1583033886229-2020-2-29-8-38-6-373070/1583033886589-168-279.131457-Neutral.htm" xr:uid="{00000000-0004-0000-0000-0000D8000000}"/>
    <hyperlink ref="V118" r:id="rId218" display="http://www.mycompoundid.org/mycompoundid_IsoMS/myid_search_res/1583033891881-2020-2-29-8-38-11-330291/1583033892332-682-279.131457-Neutral.htm" xr:uid="{00000000-0004-0000-0000-0000D9000000}"/>
    <hyperlink ref="W118" r:id="rId219" display="http://www.mycompoundid.org/mycompoundid_IsoMS/myid_search_res/1583033898816-2020-2-29-8-38-18-227098/1583033929550-884-279.131457-Neutral.htm" xr:uid="{00000000-0004-0000-0000-0000DA000000}"/>
    <hyperlink ref="U119" r:id="rId220" display="http://www.mycompoundid.org/mycompoundid_IsoMS/myid_search_res/1583033886229-2020-2-29-8-38-6-373070/1583033886592-549-285.0816679-Neutral.htm" xr:uid="{00000000-0004-0000-0000-0000DB000000}"/>
    <hyperlink ref="V119" r:id="rId221" display="http://www.mycompoundid.org/mycompoundid_IsoMS/myid_search_res/1583033891881-2020-2-29-8-38-11-330291/1583033892335-468-285.0816679-Neutral.htm" xr:uid="{00000000-0004-0000-0000-0000DC000000}"/>
    <hyperlink ref="W119" r:id="rId222" display="http://www.mycompoundid.org/mycompoundid_IsoMS/myid_search_res/1583033898816-2020-2-29-8-38-18-227098/1583033929883-24-285.0816679-Neutral.htm" xr:uid="{00000000-0004-0000-0000-0000DD000000}"/>
    <hyperlink ref="U120" r:id="rId223" display="http://www.mycompoundid.org/mycompoundid_IsoMS/myid_search_res/1583033886229-2020-2-29-8-38-6-373070/1583033886595-823-237.0302916-Neutral.htm" xr:uid="{00000000-0004-0000-0000-0000DE000000}"/>
    <hyperlink ref="V120" r:id="rId224" display="http://www.mycompoundid.org/mycompoundid_IsoMS/myid_search_res/1583033891881-2020-2-29-8-38-11-330291/1583033892338-447-237.0302916-Neutral.htm" xr:uid="{00000000-0004-0000-0000-0000DF000000}"/>
    <hyperlink ref="W120" r:id="rId225" display="http://www.mycompoundid.org/mycompoundid_IsoMS/myid_search_res/1583033898816-2020-2-29-8-38-18-227098/1583033930099-958-237.0302916-Neutral.htm" xr:uid="{00000000-0004-0000-0000-0000E0000000}"/>
    <hyperlink ref="U121" r:id="rId226" display="http://www.mycompoundid.org/mycompoundid_IsoMS/myid_search_res/1583033886229-2020-2-29-8-38-6-373070/1583033886597-609-191.0167098-Neutral.htm" xr:uid="{00000000-0004-0000-0000-0000E1000000}"/>
    <hyperlink ref="V121" r:id="rId227" display="http://www.mycompoundid.org/mycompoundid_IsoMS/myid_search_res/1583033891881-2020-2-29-8-38-11-330291/1583033892342-501-191.0167098-Neutral.htm" xr:uid="{00000000-0004-0000-0000-0000E2000000}"/>
    <hyperlink ref="W121" r:id="rId228" display="http://www.mycompoundid.org/mycompoundid_IsoMS/myid_search_res/1583033898816-2020-2-29-8-38-18-227098/1583033930392-348-191.0167098-Neutral.htm" xr:uid="{00000000-0004-0000-0000-0000E3000000}"/>
    <hyperlink ref="U122" r:id="rId229" display="http://www.mycompoundid.org/mycompoundid_IsoMS/myid_search_res/1583033886229-2020-2-29-8-38-6-373070/1583033886600-651-203.0109219-Neutral.htm" xr:uid="{00000000-0004-0000-0000-0000E4000000}"/>
    <hyperlink ref="V122" r:id="rId230" display="http://www.mycompoundid.org/mycompoundid_IsoMS/myid_search_res/1583033891881-2020-2-29-8-38-11-330291/1583033892345-645-203.0109219-Neutral.htm" xr:uid="{00000000-0004-0000-0000-0000E5000000}"/>
    <hyperlink ref="W122" r:id="rId231" display="http://www.mycompoundid.org/mycompoundid_IsoMS/myid_search_res/1583033898816-2020-2-29-8-38-18-227098/1583033930594-980-203.0109219-Neutral.htm" xr:uid="{00000000-0004-0000-0000-0000E6000000}"/>
    <hyperlink ref="U123" r:id="rId232" display="http://www.mycompoundid.org/mycompoundid_IsoMS/myid_search_res/1583033886229-2020-2-29-8-38-6-373070/1583033886603-543-290.1465807-Neutral.htm" xr:uid="{00000000-0004-0000-0000-0000E7000000}"/>
    <hyperlink ref="V123" r:id="rId233" display="http://www.mycompoundid.org/mycompoundid_IsoMS/myid_search_res/1583033891881-2020-2-29-8-38-11-330291/1583033892348-65-290.1465807-Neutral.htm" xr:uid="{00000000-0004-0000-0000-0000E8000000}"/>
    <hyperlink ref="W123" r:id="rId234" display="http://www.mycompoundid.org/mycompoundid_IsoMS/myid_search_res/1583033898816-2020-2-29-8-38-18-227098/1583033930804-217-290.1465807-Neutral.htm" xr:uid="{00000000-0004-0000-0000-0000E9000000}"/>
    <hyperlink ref="U126" r:id="rId235" display="http://www.mycompoundid.org/mycompoundid_IsoMS/myid_search_res/1583033886229-2020-2-29-8-38-6-373070/1583033886612-570-170.069216-Neutral.htm" xr:uid="{00000000-0004-0000-0000-0000EA000000}"/>
    <hyperlink ref="V126" r:id="rId236" display="http://www.mycompoundid.org/mycompoundid_IsoMS/myid_search_res/1583033891881-2020-2-29-8-38-11-330291/1583033892364-248-170.069216-Neutral.htm" xr:uid="{00000000-0004-0000-0000-0000EB000000}"/>
    <hyperlink ref="W126" r:id="rId237" display="http://www.mycompoundid.org/mycompoundid_IsoMS/myid_search_res/1583033898816-2020-2-29-8-38-18-227098/1583033931853-81-170.069216-Neutral.htm" xr:uid="{00000000-0004-0000-0000-0000EC000000}"/>
    <hyperlink ref="U128" r:id="rId238" display="http://www.mycompoundid.org/mycompoundid_IsoMS/myid_search_res/1583033886229-2020-2-29-8-38-6-373070/1583033886618-974-94.0533009-Neutral.htm" xr:uid="{00000000-0004-0000-0000-0000ED000000}"/>
    <hyperlink ref="V128" r:id="rId239" display="http://www.mycompoundid.org/mycompoundid_IsoMS/myid_search_res/1583033891881-2020-2-29-8-38-11-330291/1583033892373-196-94.0533009-Neutral.htm" xr:uid="{00000000-0004-0000-0000-0000EE000000}"/>
    <hyperlink ref="W128" r:id="rId240" display="http://www.mycompoundid.org/mycompoundid_IsoMS/myid_search_res/1583033898816-2020-2-29-8-38-18-227098/1583033932481-465-94.0533009-Neutral.htm" xr:uid="{00000000-0004-0000-0000-0000EF000000}"/>
    <hyperlink ref="U129" r:id="rId241" display="http://www.mycompoundid.org/mycompoundid_IsoMS/myid_search_res/1583033886229-2020-2-29-8-38-6-373070/1583033886621-762-263.1356257-Neutral.htm" xr:uid="{00000000-0004-0000-0000-0000F0000000}"/>
    <hyperlink ref="V129" r:id="rId242" display="http://www.mycompoundid.org/mycompoundid_IsoMS/myid_search_res/1583033891881-2020-2-29-8-38-11-330291/1583033892376-292-263.1356257-Neutral.htm" xr:uid="{00000000-0004-0000-0000-0000F1000000}"/>
    <hyperlink ref="W129" r:id="rId243" display="http://www.mycompoundid.org/mycompoundid_IsoMS/myid_search_res/1583033898816-2020-2-29-8-38-18-227098/1583033932719-596-263.1356257-Neutral.htm" xr:uid="{00000000-0004-0000-0000-0000F2000000}"/>
    <hyperlink ref="U133" r:id="rId244" display="http://www.mycompoundid.org/mycompoundid_IsoMS/myid_search_res/1583033886229-2020-2-29-8-38-6-373070/1583033886633-836-186.0512068-Neutral.htm" xr:uid="{00000000-0004-0000-0000-0000F3000000}"/>
    <hyperlink ref="V133" r:id="rId245" display="http://www.mycompoundid.org/mycompoundid_IsoMS/myid_search_res/1583033891881-2020-2-29-8-38-11-330291/1583033892391-280-186.0512068-Neutral.htm" xr:uid="{00000000-0004-0000-0000-0000F4000000}"/>
    <hyperlink ref="W133" r:id="rId246" display="http://www.mycompoundid.org/mycompoundid_IsoMS/myid_search_res/1583033898816-2020-2-29-8-38-18-227098/1583033933799-925-186.0512068-Neutral.htm" xr:uid="{00000000-0004-0000-0000-0000F5000000}"/>
    <hyperlink ref="U135" r:id="rId247" display="http://www.mycompoundid.org/mycompoundid_IsoMS/myid_search_res/1583033886229-2020-2-29-8-38-6-373070/1583033886638-259-328.1728729-Neutral.htm" xr:uid="{00000000-0004-0000-0000-0000F6000000}"/>
    <hyperlink ref="V135" r:id="rId248" display="http://www.mycompoundid.org/mycompoundid_IsoMS/myid_search_res/1583033891881-2020-2-29-8-38-11-330291/1583033892399-133-328.1728729-Neutral.htm" xr:uid="{00000000-0004-0000-0000-0000F7000000}"/>
    <hyperlink ref="W135" r:id="rId249" display="http://www.mycompoundid.org/mycompoundid_IsoMS/myid_search_res/1583033898816-2020-2-29-8-38-18-227098/1583033934345-802-328.1728729-Neutral.htm" xr:uid="{00000000-0004-0000-0000-0000F8000000}"/>
    <hyperlink ref="U136" r:id="rId250" display="http://www.mycompoundid.org/mycompoundid_IsoMS/myid_search_res/1583033886229-2020-2-29-8-38-6-373070/1583033886641-857-164.0669855-Neutral.htm" xr:uid="{00000000-0004-0000-0000-0000F9000000}"/>
    <hyperlink ref="V136" r:id="rId251" display="http://www.mycompoundid.org/mycompoundid_IsoMS/myid_search_res/1583033891881-2020-2-29-8-38-11-330291/1583033892402-632-164.0669855-Neutral.htm" xr:uid="{00000000-0004-0000-0000-0000FA000000}"/>
    <hyperlink ref="W136" r:id="rId252" display="http://www.mycompoundid.org/mycompoundid_IsoMS/myid_search_res/1583033898816-2020-2-29-8-38-18-227098/1583033934613-80-164.0669855-Neutral.htm" xr:uid="{00000000-0004-0000-0000-0000FB000000}"/>
    <hyperlink ref="U138" r:id="rId253" display="http://www.mycompoundid.org/mycompoundid_IsoMS/myid_search_res/1583033886229-2020-2-29-8-38-6-373070/1583033886647-122-332.0774277-Neutral.htm" xr:uid="{00000000-0004-0000-0000-0000FC000000}"/>
    <hyperlink ref="V138" r:id="rId254" display="http://www.mycompoundid.org/mycompoundid_IsoMS/myid_search_res/1583033891881-2020-2-29-8-38-11-330291/1583033892413-274-332.0774277-Neutral.htm" xr:uid="{00000000-0004-0000-0000-0000FD000000}"/>
    <hyperlink ref="W138" r:id="rId255" display="http://www.mycompoundid.org/mycompoundid_IsoMS/myid_search_res/1583033898816-2020-2-29-8-38-18-227098/1583033935197-313-332.0774277-Neutral.htm" xr:uid="{00000000-0004-0000-0000-0000FE000000}"/>
    <hyperlink ref="U139" r:id="rId256" display="http://www.mycompoundid.org/mycompoundid_IsoMS/myid_search_res/1583033886229-2020-2-29-8-38-6-373070/1583033886650-868-366.1408494-Neutral.htm" xr:uid="{00000000-0004-0000-0000-0000FF000000}"/>
    <hyperlink ref="V139" r:id="rId257" display="http://www.mycompoundid.org/mycompoundid_IsoMS/myid_search_res/1583033891881-2020-2-29-8-38-11-330291/1583033892417-607-366.1408494-Neutral.htm" xr:uid="{00000000-0004-0000-0000-000000010000}"/>
    <hyperlink ref="W139" r:id="rId258" display="http://www.mycompoundid.org/mycompoundid_IsoMS/myid_search_res/1583033898816-2020-2-29-8-38-18-227098/1583033935474-628-366.1408494-Neutral.htm" xr:uid="{00000000-0004-0000-0000-000001010000}"/>
    <hyperlink ref="U141" r:id="rId259" display="http://www.mycompoundid.org/mycompoundid_IsoMS/myid_search_res/1583033886229-2020-2-29-8-38-6-373070/1583033886656-785-334.1364463-Neutral.htm" xr:uid="{00000000-0004-0000-0000-000002010000}"/>
    <hyperlink ref="V141" r:id="rId260" display="http://www.mycompoundid.org/mycompoundid_IsoMS/myid_search_res/1583033891881-2020-2-29-8-38-11-330291/1583033892423-417-334.1364463-Neutral.htm" xr:uid="{00000000-0004-0000-0000-000003010000}"/>
    <hyperlink ref="W141" r:id="rId261" display="http://www.mycompoundid.org/mycompoundid_IsoMS/myid_search_res/1583033898816-2020-2-29-8-38-18-227098/1583033935909-219-334.1364463-Neutral.htm" xr:uid="{00000000-0004-0000-0000-000004010000}"/>
    <hyperlink ref="U142" r:id="rId262" display="http://www.mycompoundid.org/mycompoundid_IsoMS/myid_search_res/1583033886229-2020-2-29-8-38-6-373070/1583033886658-111-31.04197546-Neutral.htm" xr:uid="{00000000-0004-0000-0000-000005010000}"/>
    <hyperlink ref="V142" r:id="rId263" display="http://www.mycompoundid.org/mycompoundid_IsoMS/myid_search_res/1583033891881-2020-2-29-8-38-11-330291/1583033892427-618-31.04197546-Neutral.htm" xr:uid="{00000000-0004-0000-0000-000006010000}"/>
    <hyperlink ref="W142" r:id="rId264" display="http://www.mycompoundid.org/mycompoundid_IsoMS/myid_search_res/1583033898816-2020-2-29-8-38-18-227098/1583033936192-312-31.04197546-Neutral.htm" xr:uid="{00000000-0004-0000-0000-000007010000}"/>
    <hyperlink ref="U143" r:id="rId265" display="http://www.mycompoundid.org/mycompoundid_IsoMS/myid_search_res/1583033886229-2020-2-29-8-38-6-373070/1583033886661-801-256.0688258-Neutral.htm" xr:uid="{00000000-0004-0000-0000-000008010000}"/>
    <hyperlink ref="V143" r:id="rId266" display="http://www.mycompoundid.org/mycompoundid_IsoMS/myid_search_res/1583033891881-2020-2-29-8-38-11-330291/1583033892430-118-256.0688258-Neutral.htm" xr:uid="{00000000-0004-0000-0000-000009010000}"/>
    <hyperlink ref="W143" r:id="rId267" display="http://www.mycompoundid.org/mycompoundid_IsoMS/myid_search_res/1583033898816-2020-2-29-8-38-18-227098/1583033936458-60-256.0688258-Neutral.htm" xr:uid="{00000000-0004-0000-0000-00000A010000}"/>
    <hyperlink ref="U147" r:id="rId268" display="http://www.mycompoundid.org/mycompoundid_IsoMS/myid_search_res/1583033886229-2020-2-29-8-38-6-373070/1583033886673-958-285.1177052-Neutral.htm" xr:uid="{00000000-0004-0000-0000-00000B010000}"/>
    <hyperlink ref="V147" r:id="rId269" display="http://www.mycompoundid.org/mycompoundid_IsoMS/myid_search_res/1583033891881-2020-2-29-8-38-11-330291/1583033892447-678-285.1177052-Neutral.htm" xr:uid="{00000000-0004-0000-0000-00000C010000}"/>
    <hyperlink ref="W147" r:id="rId270" display="http://www.mycompoundid.org/mycompoundid_IsoMS/myid_search_res/1583033898816-2020-2-29-8-38-18-227098/1583033937614-611-285.1177052-Neutral.htm" xr:uid="{00000000-0004-0000-0000-00000D010000}"/>
    <hyperlink ref="U149" r:id="rId271" display="http://www.mycompoundid.org/mycompoundid_IsoMS/myid_search_res/1583033886229-2020-2-29-8-38-6-373070/1583033886679-933-213.1024177-Neutral.htm" xr:uid="{00000000-0004-0000-0000-00000E010000}"/>
    <hyperlink ref="V149" r:id="rId272" display="http://www.mycompoundid.org/mycompoundid_IsoMS/myid_search_res/1583033891881-2020-2-29-8-38-11-330291/1583033892452-83-213.1024177-Neutral.htm" xr:uid="{00000000-0004-0000-0000-00000F010000}"/>
    <hyperlink ref="W149" r:id="rId273" display="http://www.mycompoundid.org/mycompoundid_IsoMS/myid_search_res/1583033898816-2020-2-29-8-38-18-227098/1583033938035-632-213.1024177-Neutral.htm" xr:uid="{00000000-0004-0000-0000-000010010000}"/>
    <hyperlink ref="U150" r:id="rId274" display="http://www.mycompoundid.org/mycompoundid_IsoMS/myid_search_res/1583033886229-2020-2-29-8-38-6-373070/1583033886682-218-107.9879909-Neutral.htm" xr:uid="{00000000-0004-0000-0000-000011010000}"/>
    <hyperlink ref="V150" r:id="rId275" display="http://www.mycompoundid.org/mycompoundid_IsoMS/myid_search_res/1583033891881-2020-2-29-8-38-11-330291/1583033892455-36-107.9879909-Neutral.htm" xr:uid="{00000000-0004-0000-0000-000012010000}"/>
    <hyperlink ref="W150" r:id="rId276" display="http://www.mycompoundid.org/mycompoundid_IsoMS/myid_search_res/1583033898816-2020-2-29-8-38-18-227098/1583033938252-575-107.9879909-Neutral.htm" xr:uid="{00000000-0004-0000-0000-000013010000}"/>
    <hyperlink ref="U151" r:id="rId277" display="http://www.mycompoundid.org/mycompoundid_IsoMS/myid_search_res/1583033886229-2020-2-29-8-38-6-373070/1583033886685-379-326.1571907-Neutral.htm" xr:uid="{00000000-0004-0000-0000-000014010000}"/>
    <hyperlink ref="V151" r:id="rId278" display="http://www.mycompoundid.org/mycompoundid_IsoMS/myid_search_res/1583033891881-2020-2-29-8-38-11-330291/1583033892458-177-326.1571907-Neutral.htm" xr:uid="{00000000-0004-0000-0000-000015010000}"/>
    <hyperlink ref="W151" r:id="rId279" display="http://www.mycompoundid.org/mycompoundid_IsoMS/myid_search_res/1583033898816-2020-2-29-8-38-18-227098/1583033938466-437-326.1571907-Neutral.htm" xr:uid="{00000000-0004-0000-0000-000016010000}"/>
    <hyperlink ref="U152" r:id="rId280" display="http://www.mycompoundid.org/mycompoundid_IsoMS/myid_search_res/1583033886229-2020-2-29-8-38-6-373070/1583033886688-435-196.0581076-Neutral.htm" xr:uid="{00000000-0004-0000-0000-000017010000}"/>
    <hyperlink ref="V152" r:id="rId281" display="http://www.mycompoundid.org/mycompoundid_IsoMS/myid_search_res/1583033891881-2020-2-29-8-38-11-330291/1583033892461-622-196.0581076-Neutral.htm" xr:uid="{00000000-0004-0000-0000-000018010000}"/>
    <hyperlink ref="W152" r:id="rId282" display="http://www.mycompoundid.org/mycompoundid_IsoMS/myid_search_res/1583033898816-2020-2-29-8-38-18-227098/1583033938768-665-196.0581076-Neutral.htm" xr:uid="{00000000-0004-0000-0000-000019010000}"/>
    <hyperlink ref="U153" r:id="rId283" display="http://www.mycompoundid.org/mycompoundid_IsoMS/myid_search_res/1583033886229-2020-2-29-8-38-6-373070/1583033886691-49-282.0333941-Neutral.htm" xr:uid="{00000000-0004-0000-0000-00001A010000}"/>
    <hyperlink ref="V153" r:id="rId284" display="http://www.mycompoundid.org/mycompoundid_IsoMS/myid_search_res/1583033891881-2020-2-29-8-38-11-330291/1583033892467-963-282.0333941-Neutral.htm" xr:uid="{00000000-0004-0000-0000-00001B010000}"/>
    <hyperlink ref="W153" r:id="rId285" display="http://www.mycompoundid.org/mycompoundid_IsoMS/myid_search_res/1583033898816-2020-2-29-8-38-18-227098/1583033939084-430-282.0333941-Neutral.htm" xr:uid="{00000000-0004-0000-0000-00001C010000}"/>
    <hyperlink ref="U155" r:id="rId286" display="http://www.mycompoundid.org/mycompoundid_IsoMS/myid_search_res/1583033886229-2020-2-29-8-38-6-373070/1583033886696-1-115.0382403-Neutral.htm" xr:uid="{00000000-0004-0000-0000-00001D010000}"/>
    <hyperlink ref="V155" r:id="rId287" display="http://www.mycompoundid.org/mycompoundid_IsoMS/myid_search_res/1583033891881-2020-2-29-8-38-11-330291/1583033892473-228-115.0382403-Neutral.htm" xr:uid="{00000000-0004-0000-0000-00001E010000}"/>
    <hyperlink ref="W155" r:id="rId288" display="http://www.mycompoundid.org/mycompoundid_IsoMS/myid_search_res/1583033898816-2020-2-29-8-38-18-227098/1583033939510-268-115.0382403-Neutral.htm" xr:uid="{00000000-0004-0000-0000-00001F010000}"/>
    <hyperlink ref="U157" r:id="rId289" display="http://www.mycompoundid.org/mycompoundid_IsoMS/myid_search_res/1583033886229-2020-2-29-8-38-6-373070/1583033886702-190-208.0583322-Neutral.htm" xr:uid="{00000000-0004-0000-0000-000020010000}"/>
    <hyperlink ref="V157" r:id="rId290" display="http://www.mycompoundid.org/mycompoundid_IsoMS/myid_search_res/1583033891881-2020-2-29-8-38-11-330291/1583033892479-112-208.0583322-Neutral.htm" xr:uid="{00000000-0004-0000-0000-000021010000}"/>
    <hyperlink ref="W157" r:id="rId291" display="http://www.mycompoundid.org/mycompoundid_IsoMS/myid_search_res/1583033898816-2020-2-29-8-38-18-227098/1583033939934-983-208.0583322-Neutral.htm" xr:uid="{00000000-0004-0000-0000-000022010000}"/>
    <hyperlink ref="U159" r:id="rId292" display="http://www.mycompoundid.org/mycompoundid_IsoMS/myid_search_res/1583033886229-2020-2-29-8-38-6-373070/1583033886707-489-216.0746091-Neutral.htm" xr:uid="{00000000-0004-0000-0000-000023010000}"/>
    <hyperlink ref="V159" r:id="rId293" display="http://www.mycompoundid.org/mycompoundid_IsoMS/myid_search_res/1583033891881-2020-2-29-8-38-11-330291/1583033892490-387-216.0746091-Neutral.htm" xr:uid="{00000000-0004-0000-0000-000024010000}"/>
    <hyperlink ref="W159" r:id="rId294" display="http://www.mycompoundid.org/mycompoundid_IsoMS/myid_search_res/1583033898816-2020-2-29-8-38-18-227098/1583033940641-730-216.0746091-Neutral.htm" xr:uid="{00000000-0004-0000-0000-000025010000}"/>
    <hyperlink ref="U161" r:id="rId295" display="http://www.mycompoundid.org/mycompoundid_IsoMS/myid_search_res/1583033886229-2020-2-29-8-38-6-373070/1583033886713-563-272.1477887-Neutral.htm" xr:uid="{00000000-0004-0000-0000-000026010000}"/>
    <hyperlink ref="V161" r:id="rId296" display="http://www.mycompoundid.org/mycompoundid_IsoMS/myid_search_res/1583033891881-2020-2-29-8-38-11-330291/1583033892498-626-272.1477887-Neutral.htm" xr:uid="{00000000-0004-0000-0000-000027010000}"/>
    <hyperlink ref="W161" r:id="rId297" display="http://www.mycompoundid.org/mycompoundid_IsoMS/myid_search_res/1583033898816-2020-2-29-8-38-18-227098/1583033941266-556-272.1477887-Neutral.htm" xr:uid="{00000000-0004-0000-0000-000028010000}"/>
    <hyperlink ref="U162" r:id="rId298" display="http://www.mycompoundid.org/mycompoundid_IsoMS/myid_search_res/1583033886229-2020-2-29-8-38-6-373070/1583033886716-378-241.0076867-Neutral.htm" xr:uid="{00000000-0004-0000-0000-000029010000}"/>
    <hyperlink ref="V162" r:id="rId299" display="http://www.mycompoundid.org/mycompoundid_IsoMS/myid_search_res/1583033891881-2020-2-29-8-38-11-330291/1583033892501-12-241.0076867-Neutral.htm" xr:uid="{00000000-0004-0000-0000-00002A010000}"/>
    <hyperlink ref="W162" r:id="rId300" display="http://www.mycompoundid.org/mycompoundid_IsoMS/myid_search_res/1583033898816-2020-2-29-8-38-18-227098/1583033941493-394-241.0076867-Neutral.htm" xr:uid="{00000000-0004-0000-0000-00002B010000}"/>
    <hyperlink ref="U163" r:id="rId301" display="http://www.mycompoundid.org/mycompoundid_IsoMS/myid_search_res/1583033886229-2020-2-29-8-38-6-373070/1583033886719-160-248.0399505-Neutral.htm" xr:uid="{00000000-0004-0000-0000-00002C010000}"/>
    <hyperlink ref="V163" r:id="rId302" display="http://www.mycompoundid.org/mycompoundid_IsoMS/myid_search_res/1583033891881-2020-2-29-8-38-11-330291/1583033892504-301-248.0399505-Neutral.htm" xr:uid="{00000000-0004-0000-0000-00002D010000}"/>
    <hyperlink ref="W163" r:id="rId303" display="http://www.mycompoundid.org/mycompoundid_IsoMS/myid_search_res/1583033898816-2020-2-29-8-38-18-227098/1583033941699-498-248.0399505-Neutral.htm" xr:uid="{00000000-0004-0000-0000-00002E010000}"/>
    <hyperlink ref="U164" r:id="rId304" display="http://www.mycompoundid.org/mycompoundid_IsoMS/myid_search_res/1583033886229-2020-2-29-8-38-6-373070/1583033886722-572-279.1304479-Neutral.htm" xr:uid="{00000000-0004-0000-0000-00002F010000}"/>
    <hyperlink ref="V164" r:id="rId305" display="http://www.mycompoundid.org/mycompoundid_IsoMS/myid_search_res/1583033891881-2020-2-29-8-38-11-330291/1583033892507-233-279.1304479-Neutral.htm" xr:uid="{00000000-0004-0000-0000-000030010000}"/>
    <hyperlink ref="W164" r:id="rId306" display="http://www.mycompoundid.org/mycompoundid_IsoMS/myid_search_res/1583033898816-2020-2-29-8-38-18-227098/1583033941911-760-279.1304479-Neutral.htm" xr:uid="{00000000-0004-0000-0000-000031010000}"/>
    <hyperlink ref="U168" r:id="rId307" display="http://www.mycompoundid.org/mycompoundid_IsoMS/myid_search_res/1583033886229-2020-2-29-8-38-6-373070/1583033886734-641-263.1000991-Neutral.htm" xr:uid="{00000000-0004-0000-0000-000032010000}"/>
    <hyperlink ref="V168" r:id="rId308" display="http://www.mycompoundid.org/mycompoundid_IsoMS/myid_search_res/1583033891881-2020-2-29-8-38-11-330291/1583033892524-935-263.1000991-Neutral.htm" xr:uid="{00000000-0004-0000-0000-000033010000}"/>
    <hyperlink ref="W168" r:id="rId309" display="http://www.mycompoundid.org/mycompoundid_IsoMS/myid_search_res/1583033898816-2020-2-29-8-38-18-227098/1583033943265-562-263.1000991-Neutral.htm" xr:uid="{00000000-0004-0000-0000-000034010000}"/>
    <hyperlink ref="U170" r:id="rId310" display="http://www.mycompoundid.org/mycompoundid_IsoMS/myid_search_res/1583033886229-2020-2-29-8-38-6-373070/1583033886739-978-257.1371002-Neutral.htm" xr:uid="{00000000-0004-0000-0000-000035010000}"/>
    <hyperlink ref="V170" r:id="rId311" display="http://www.mycompoundid.org/mycompoundid_IsoMS/myid_search_res/1583033891881-2020-2-29-8-38-11-330291/1583033892533-177-257.1371002-Neutral.htm" xr:uid="{00000000-0004-0000-0000-000036010000}"/>
    <hyperlink ref="W170" r:id="rId312" display="http://www.mycompoundid.org/mycompoundid_IsoMS/myid_search_res/1583033898816-2020-2-29-8-38-18-227098/1583033943794-173-257.1371002-Neutral.htm" xr:uid="{00000000-0004-0000-0000-000037010000}"/>
    <hyperlink ref="U171" r:id="rId313" display="http://www.mycompoundid.org/mycompoundid_IsoMS/myid_search_res/1583033886229-2020-2-29-8-38-6-373070/1583033886742-382-131.0820543-Neutral.htm" xr:uid="{00000000-0004-0000-0000-000038010000}"/>
    <hyperlink ref="V171" r:id="rId314" display="http://www.mycompoundid.org/mycompoundid_IsoMS/myid_search_res/1583033891881-2020-2-29-8-38-11-330291/1583033892536-80-131.0820543-Neutral.htm" xr:uid="{00000000-0004-0000-0000-000039010000}"/>
    <hyperlink ref="W171" r:id="rId315" display="http://www.mycompoundid.org/mycompoundid_IsoMS/myid_search_res/1583033898816-2020-2-29-8-38-18-227098/1583033944051-92-131.0820543-Neutral.htm" xr:uid="{00000000-0004-0000-0000-00003A010000}"/>
    <hyperlink ref="U173" r:id="rId316" display="http://www.mycompoundid.org/mycompoundid_IsoMS/myid_search_res/1583033886229-2020-2-29-8-38-6-373070/1583033886748-15-60.03236051-Neutral.htm" xr:uid="{00000000-0004-0000-0000-00003B010000}"/>
    <hyperlink ref="V173" r:id="rId317" display="http://www.mycompoundid.org/mycompoundid_IsoMS/myid_search_res/1583033891881-2020-2-29-8-38-11-330291/1583033892543-24-60.03236051-Neutral.htm" xr:uid="{00000000-0004-0000-0000-00003C010000}"/>
    <hyperlink ref="W173" r:id="rId318" display="http://www.mycompoundid.org/mycompoundid_IsoMS/myid_search_res/1583033898816-2020-2-29-8-38-18-227098/1583033944537-583-60.03236051-Neutral.htm" xr:uid="{00000000-0004-0000-0000-00003D010000}"/>
    <hyperlink ref="U174" r:id="rId319" display="http://www.mycompoundid.org/mycompoundid_IsoMS/myid_search_res/1583033886229-2020-2-29-8-38-6-373070/1583033886751-210-239.0164117-Neutral.htm" xr:uid="{00000000-0004-0000-0000-00003E010000}"/>
    <hyperlink ref="V174" r:id="rId320" display="http://www.mycompoundid.org/mycompoundid_IsoMS/myid_search_res/1583033891881-2020-2-29-8-38-11-330291/1583033892546-363-239.0164117-Neutral.htm" xr:uid="{00000000-0004-0000-0000-00003F010000}"/>
    <hyperlink ref="W174" r:id="rId321" display="http://www.mycompoundid.org/mycompoundid_IsoMS/myid_search_res/1583033898816-2020-2-29-8-38-18-227098/1583033944766-880-239.0164117-Neutral.htm" xr:uid="{00000000-0004-0000-0000-000040010000}"/>
    <hyperlink ref="U175" r:id="rId322" display="http://www.mycompoundid.org/mycompoundid_IsoMS/myid_search_res/1583033886229-2020-2-29-8-38-6-373070/1583033886754-417-256.0174836-Neutral.htm" xr:uid="{00000000-0004-0000-0000-000041010000}"/>
    <hyperlink ref="V175" r:id="rId323" display="http://www.mycompoundid.org/mycompoundid_IsoMS/myid_search_res/1583033891881-2020-2-29-8-38-11-330291/1583033892549-237-256.0174836-Neutral.htm" xr:uid="{00000000-0004-0000-0000-000042010000}"/>
    <hyperlink ref="W175" r:id="rId324" display="http://www.mycompoundid.org/mycompoundid_IsoMS/myid_search_res/1583033898816-2020-2-29-8-38-18-227098/1583033944960-429-256.0174836-Neutral.htm" xr:uid="{00000000-0004-0000-0000-000043010000}"/>
    <hyperlink ref="U178" r:id="rId325" display="http://www.mycompoundid.org/mycompoundid_IsoMS/myid_search_res/1583033886229-2020-2-29-8-38-6-373070/1583033886762-803-132.0300713-Neutral.htm" xr:uid="{00000000-0004-0000-0000-000044010000}"/>
    <hyperlink ref="V178" r:id="rId326" display="http://www.mycompoundid.org/mycompoundid_IsoMS/myid_search_res/1583033891881-2020-2-29-8-38-11-330291/1583033892561-435-132.0300713-Neutral.htm" xr:uid="{00000000-0004-0000-0000-000045010000}"/>
    <hyperlink ref="W178" r:id="rId327" display="http://www.mycompoundid.org/mycompoundid_IsoMS/myid_search_res/1583033898816-2020-2-29-8-38-18-227098/1583033945756-588-132.0300713-Neutral.htm" xr:uid="{00000000-0004-0000-0000-000046010000}"/>
    <hyperlink ref="U179" r:id="rId328" display="http://www.mycompoundid.org/mycompoundid_IsoMS/myid_search_res/1583033886229-2020-2-29-8-38-6-373070/1583033886765-706-142.0488918-Neutral.htm" xr:uid="{00000000-0004-0000-0000-000047010000}"/>
    <hyperlink ref="V179" r:id="rId329" display="http://www.mycompoundid.org/mycompoundid_IsoMS/myid_search_res/1583033891881-2020-2-29-8-38-11-330291/1583033892564-927-142.0488918-Neutral.htm" xr:uid="{00000000-0004-0000-0000-000048010000}"/>
    <hyperlink ref="W179" r:id="rId330" display="http://www.mycompoundid.org/mycompoundid_IsoMS/myid_search_res/1583033898816-2020-2-29-8-38-18-227098/1583033945964-423-142.0488918-Neutral.htm" xr:uid="{00000000-0004-0000-0000-000049010000}"/>
    <hyperlink ref="U180" r:id="rId331" display="http://www.mycompoundid.org/mycompoundid_IsoMS/myid_search_res/1583033886229-2020-2-29-8-38-6-373070/1583033886768-895-88.06413442-Neutral.htm" xr:uid="{00000000-0004-0000-0000-00004A010000}"/>
    <hyperlink ref="V180" r:id="rId332" display="http://www.mycompoundid.org/mycompoundid_IsoMS/myid_search_res/1583033891881-2020-2-29-8-38-11-330291/1583033892567-957-88.06413442-Neutral.htm" xr:uid="{00000000-0004-0000-0000-00004B010000}"/>
    <hyperlink ref="W180" r:id="rId333" display="http://www.mycompoundid.org/mycompoundid_IsoMS/myid_search_res/1583033898816-2020-2-29-8-38-18-227098/1583033946174-267-88.06413442-Neutral.htm" xr:uid="{00000000-0004-0000-0000-00004C010000}"/>
    <hyperlink ref="U181" r:id="rId334" display="http://www.mycompoundid.org/mycompoundid_IsoMS/myid_search_res/1583033886229-2020-2-29-8-38-6-373070/1583033886771-117-277.1153082-Neutral.htm" xr:uid="{00000000-0004-0000-0000-00004D010000}"/>
    <hyperlink ref="V181" r:id="rId335" display="http://www.mycompoundid.org/mycompoundid_IsoMS/myid_search_res/1583033891881-2020-2-29-8-38-11-330291/1583033892570-265-277.1153082-Neutral.htm" xr:uid="{00000000-0004-0000-0000-00004E010000}"/>
    <hyperlink ref="W181" r:id="rId336" display="http://www.mycompoundid.org/mycompoundid_IsoMS/myid_search_res/1583033898816-2020-2-29-8-38-18-227098/1583033946421-895-277.1153082-Neutral.htm" xr:uid="{00000000-0004-0000-0000-00004F010000}"/>
    <hyperlink ref="U182" r:id="rId337" display="http://www.mycompoundid.org/mycompoundid_IsoMS/myid_search_res/1583033886229-2020-2-29-8-38-6-373070/1583033886774-555-299.0969114-Neutral.htm" xr:uid="{00000000-0004-0000-0000-000050010000}"/>
    <hyperlink ref="V182" r:id="rId338" display="http://www.mycompoundid.org/mycompoundid_IsoMS/myid_search_res/1583033891881-2020-2-29-8-38-11-330291/1583033892575-760-299.0969114-Neutral.htm" xr:uid="{00000000-0004-0000-0000-000051010000}"/>
    <hyperlink ref="W182" r:id="rId339" display="http://www.mycompoundid.org/mycompoundid_IsoMS/myid_search_res/1583033898816-2020-2-29-8-38-18-227098/1583033946770-13-299.0969114-Neutral.htm" xr:uid="{00000000-0004-0000-0000-000052010000}"/>
    <hyperlink ref="U183" r:id="rId340" display="http://www.mycompoundid.org/mycompoundid_IsoMS/myid_search_res/1583033886229-2020-2-29-8-38-6-373070/1583033886777-270-163.022278-Neutral.htm" xr:uid="{00000000-0004-0000-0000-000053010000}"/>
    <hyperlink ref="V183" r:id="rId341" display="http://www.mycompoundid.org/mycompoundid_IsoMS/myid_search_res/1583033891881-2020-2-29-8-38-11-330291/1583033892578-207-163.022278-Neutral.htm" xr:uid="{00000000-0004-0000-0000-000054010000}"/>
    <hyperlink ref="W183" r:id="rId342" display="http://www.mycompoundid.org/mycompoundid_IsoMS/myid_search_res/1583033898816-2020-2-29-8-38-18-227098/1583033947009-809-163.022278-Neutral.htm" xr:uid="{00000000-0004-0000-0000-000055010000}"/>
    <hyperlink ref="U184" r:id="rId343" display="http://www.mycompoundid.org/mycompoundid_IsoMS/myid_search_res/1583033886229-2020-2-29-8-38-6-373070/1583033886780-259-343.1249645-Neutral.htm" xr:uid="{00000000-0004-0000-0000-000056010000}"/>
    <hyperlink ref="V184" r:id="rId344" display="http://www.mycompoundid.org/mycompoundid_IsoMS/myid_search_res/1583033891881-2020-2-29-8-38-11-330291/1583033892581-961-343.1249645-Neutral.htm" xr:uid="{00000000-0004-0000-0000-000057010000}"/>
    <hyperlink ref="W184" r:id="rId345" display="http://www.mycompoundid.org/mycompoundid_IsoMS/myid_search_res/1583033898816-2020-2-29-8-38-18-227098/1583033947199-108-343.1249645-Neutral.htm" xr:uid="{00000000-0004-0000-0000-000058010000}"/>
    <hyperlink ref="U187" r:id="rId346" display="http://www.mycompoundid.org/mycompoundid_IsoMS/myid_search_res/1583033886229-2020-2-29-8-38-6-373070/1583033886788-756-133.0729595-Neutral.htm" xr:uid="{00000000-0004-0000-0000-000059010000}"/>
    <hyperlink ref="V187" r:id="rId347" display="http://www.mycompoundid.org/mycompoundid_IsoMS/myid_search_res/1583033891881-2020-2-29-8-38-11-330291/1583033892591-125-133.0729595-Neutral.htm" xr:uid="{00000000-0004-0000-0000-00005A010000}"/>
    <hyperlink ref="W187" r:id="rId348" display="http://www.mycompoundid.org/mycompoundid_IsoMS/myid_search_res/1583033898816-2020-2-29-8-38-18-227098/1583033947817-965-133.0729595-Neutral.htm" xr:uid="{00000000-0004-0000-0000-00005B010000}"/>
    <hyperlink ref="U188" r:id="rId349" display="http://www.mycompoundid.org/mycompoundid_IsoMS/myid_search_res/1583033886229-2020-2-29-8-38-6-373070/1583033886791-443-181.0406443-Neutral.htm" xr:uid="{00000000-0004-0000-0000-00005C010000}"/>
    <hyperlink ref="V188" r:id="rId350" display="http://www.mycompoundid.org/mycompoundid_IsoMS/myid_search_res/1583033891881-2020-2-29-8-38-11-330291/1583033892596-368-181.0406443-Neutral.htm" xr:uid="{00000000-0004-0000-0000-00005D010000}"/>
    <hyperlink ref="W188" r:id="rId351" display="http://www.mycompoundid.org/mycompoundid_IsoMS/myid_search_res/1583033898816-2020-2-29-8-38-18-227098/1583033948153-860-181.0406443-Neutral.htm" xr:uid="{00000000-0004-0000-0000-00005E010000}"/>
    <hyperlink ref="U189" r:id="rId352" display="http://www.mycompoundid.org/mycompoundid_IsoMS/myid_search_res/1583033886229-2020-2-29-8-38-6-373070/1583033886794-240-228.1105142-Neutral.htm" xr:uid="{00000000-0004-0000-0000-00005F010000}"/>
    <hyperlink ref="V189" r:id="rId353" display="http://www.mycompoundid.org/mycompoundid_IsoMS/myid_search_res/1583033891881-2020-2-29-8-38-11-330291/1583033892599-614-228.1105142-Neutral.htm" xr:uid="{00000000-0004-0000-0000-000060010000}"/>
    <hyperlink ref="W189" r:id="rId354" display="http://www.mycompoundid.org/mycompoundid_IsoMS/myid_search_res/1583033898816-2020-2-29-8-38-18-227098/1583033948448-627-228.1105142-Neutral.htm" xr:uid="{00000000-0004-0000-0000-000061010000}"/>
    <hyperlink ref="U195" r:id="rId355" display="http://www.mycompoundid.org/mycompoundid_IsoMS/myid_search_res/1583033886229-2020-2-29-8-38-6-373070/1583033886810-349-293.1461058-Neutral.htm" xr:uid="{00000000-0004-0000-0000-000062010000}"/>
    <hyperlink ref="V195" r:id="rId356" display="http://www.mycompoundid.org/mycompoundid_IsoMS/myid_search_res/1583033891881-2020-2-29-8-38-11-330291/1583033892619-54-293.1461058-Neutral.htm" xr:uid="{00000000-0004-0000-0000-000063010000}"/>
    <hyperlink ref="W195" r:id="rId357" display="http://www.mycompoundid.org/mycompoundid_IsoMS/myid_search_res/1583033898816-2020-2-29-8-38-18-227098/1583033949777-826-293.1461058-Neutral.htm" xr:uid="{00000000-0004-0000-0000-000064010000}"/>
    <hyperlink ref="U196" r:id="rId358" display="http://www.mycompoundid.org/mycompoundid_IsoMS/myid_search_res/1583033886229-2020-2-29-8-38-6-373070/1583033886813-496-263.135864-Neutral.htm" xr:uid="{00000000-0004-0000-0000-000065010000}"/>
    <hyperlink ref="V196" r:id="rId359" display="http://www.mycompoundid.org/mycompoundid_IsoMS/myid_search_res/1583033891881-2020-2-29-8-38-11-330291/1583033892623-880-263.135864-Neutral.htm" xr:uid="{00000000-0004-0000-0000-000066010000}"/>
    <hyperlink ref="W196" r:id="rId360" display="http://www.mycompoundid.org/mycompoundid_IsoMS/myid_search_res/1583033898816-2020-2-29-8-38-18-227098/1583033950095-637-263.135864-Neutral.htm" xr:uid="{00000000-0004-0000-0000-000067010000}"/>
    <hyperlink ref="U197" r:id="rId361" display="http://www.mycompoundid.org/mycompoundid_IsoMS/myid_search_res/1583033886229-2020-2-29-8-38-6-373070/1583033886816-606-239.0010527-Neutral.htm" xr:uid="{00000000-0004-0000-0000-000068010000}"/>
    <hyperlink ref="V197" r:id="rId362" display="http://www.mycompoundid.org/mycompoundid_IsoMS/myid_search_res/1583033891881-2020-2-29-8-38-11-330291/1583033892627-388-239.0010527-Neutral.htm" xr:uid="{00000000-0004-0000-0000-000069010000}"/>
    <hyperlink ref="W197" r:id="rId363" display="http://www.mycompoundid.org/mycompoundid_IsoMS/myid_search_res/1583033898816-2020-2-29-8-38-18-227098/1583033950420-688-239.0010527-Neutral.htm" xr:uid="{00000000-0004-0000-0000-00006A010000}"/>
    <hyperlink ref="U198" r:id="rId364" display="http://www.mycompoundid.org/mycompoundid_IsoMS/myid_search_res/1583033886229-2020-2-29-8-38-6-373070/1583033886819-864-240.0097146-Neutral.htm" xr:uid="{00000000-0004-0000-0000-00006B010000}"/>
    <hyperlink ref="V198" r:id="rId365" display="http://www.mycompoundid.org/mycompoundid_IsoMS/myid_search_res/1583033891881-2020-2-29-8-38-11-330291/1583033892630-559-240.0097146-Neutral.htm" xr:uid="{00000000-0004-0000-0000-00006C010000}"/>
    <hyperlink ref="W198" r:id="rId366" display="http://www.mycompoundid.org/mycompoundid_IsoMS/myid_search_res/1583033898816-2020-2-29-8-38-18-227098/1583033950592-456-240.0097146-Neutral.htm" xr:uid="{00000000-0004-0000-0000-00006D010000}"/>
    <hyperlink ref="U199" r:id="rId367" display="http://www.mycompoundid.org/mycompoundid_IsoMS/myid_search_res/1583033886229-2020-2-29-8-38-6-373070/1583033886821-977-336.9942491-Neutral.htm" xr:uid="{00000000-0004-0000-0000-00006E010000}"/>
    <hyperlink ref="V199" r:id="rId368" display="http://www.mycompoundid.org/mycompoundid_IsoMS/myid_search_res/1583033891881-2020-2-29-8-38-11-330291/1583033892632-914-336.9942491-Neutral.htm" xr:uid="{00000000-0004-0000-0000-00006F010000}"/>
    <hyperlink ref="W199" r:id="rId369" display="http://www.mycompoundid.org/mycompoundid_IsoMS/myid_search_res/1583033898816-2020-2-29-8-38-18-227098/1583033950792-688-336.9942491-Neutral.htm" xr:uid="{00000000-0004-0000-0000-000070010000}"/>
    <hyperlink ref="U200" r:id="rId370" display="http://www.mycompoundid.org/mycompoundid_IsoMS/myid_search_res/1583033886229-2020-2-29-8-38-6-373070/1583033886824-959-355.0040703-Neutral.htm" xr:uid="{00000000-0004-0000-0000-000071010000}"/>
    <hyperlink ref="V200" r:id="rId371" display="http://www.mycompoundid.org/mycompoundid_IsoMS/myid_search_res/1583033891881-2020-2-29-8-38-11-330291/1583033892635-371-355.0040703-Neutral.htm" xr:uid="{00000000-0004-0000-0000-000072010000}"/>
    <hyperlink ref="W200" r:id="rId372" display="http://www.mycompoundid.org/mycompoundid_IsoMS/myid_search_res/1583033898816-2020-2-29-8-38-18-227098/1583033950992-686-355.0040703-Neutral.htm" xr:uid="{00000000-0004-0000-0000-000073010000}"/>
    <hyperlink ref="U201" r:id="rId373" display="http://www.mycompoundid.org/mycompoundid_IsoMS/myid_search_res/1583033886229-2020-2-29-8-38-6-373070/1583033886827-845-378.0202872-Neutral.htm" xr:uid="{00000000-0004-0000-0000-000074010000}"/>
    <hyperlink ref="V201" r:id="rId374" display="http://www.mycompoundid.org/mycompoundid_IsoMS/myid_search_res/1583033891881-2020-2-29-8-38-11-330291/1583033892638-931-378.0202872-Neutral.htm" xr:uid="{00000000-0004-0000-0000-000075010000}"/>
    <hyperlink ref="W201" r:id="rId375" display="http://www.mycompoundid.org/mycompoundid_IsoMS/myid_search_res/1583033898816-2020-2-29-8-38-18-227098/1583033951193-449-378.0202872-Neutral.htm" xr:uid="{00000000-0004-0000-0000-000076010000}"/>
    <hyperlink ref="U202" r:id="rId376" display="http://www.mycompoundid.org/mycompoundid_IsoMS/myid_search_res/1583033886229-2020-2-29-8-38-6-373070/1583033886829-153-244.069106-Neutral.htm" xr:uid="{00000000-0004-0000-0000-000077010000}"/>
    <hyperlink ref="V202" r:id="rId377" display="http://www.mycompoundid.org/mycompoundid_IsoMS/myid_search_res/1583033891881-2020-2-29-8-38-11-330291/1583033892641-305-244.069106-Neutral.htm" xr:uid="{00000000-0004-0000-0000-000078010000}"/>
    <hyperlink ref="W202" r:id="rId378" display="http://www.mycompoundid.org/mycompoundid_IsoMS/myid_search_res/1583033898816-2020-2-29-8-38-18-227098/1583033951401-744-244.069106-Neutral.htm" xr:uid="{00000000-0004-0000-0000-000079010000}"/>
    <hyperlink ref="U204" r:id="rId379" display="http://www.mycompoundid.org/mycompoundid_IsoMS/myid_search_res/1583033886229-2020-2-29-8-38-6-373070/1583033886835-57-154.0378836-Neutral.htm" xr:uid="{00000000-0004-0000-0000-00007A010000}"/>
    <hyperlink ref="V204" r:id="rId380" display="http://www.mycompoundid.org/mycompoundid_IsoMS/myid_search_res/1583033891881-2020-2-29-8-38-11-330291/1583033892651-917-154.0378836-Neutral.htm" xr:uid="{00000000-0004-0000-0000-00007B010000}"/>
    <hyperlink ref="W204" r:id="rId381" display="http://www.mycompoundid.org/mycompoundid_IsoMS/myid_search_res/1583033898816-2020-2-29-8-38-18-227098/1583033952085-58-154.0378836-Neutral.htm" xr:uid="{00000000-0004-0000-0000-00007C010000}"/>
    <hyperlink ref="U205" r:id="rId382" display="http://www.mycompoundid.org/mycompoundid_IsoMS/myid_search_res/1583033886229-2020-2-29-8-38-6-373070/1583033886838-996-69.05794466-Neutral.htm" xr:uid="{00000000-0004-0000-0000-00007D010000}"/>
    <hyperlink ref="V205" r:id="rId383" display="http://www.mycompoundid.org/mycompoundid_IsoMS/myid_search_res/1583033891881-2020-2-29-8-38-11-330291/1583033892655-263-69.05794466-Neutral.htm" xr:uid="{00000000-0004-0000-0000-00007E010000}"/>
    <hyperlink ref="W205" r:id="rId384" display="http://www.mycompoundid.org/mycompoundid_IsoMS/myid_search_res/1583033898816-2020-2-29-8-38-18-227098/1583033952366-346-69.05794466-Neutral.htm" xr:uid="{00000000-0004-0000-0000-00007F010000}"/>
    <hyperlink ref="U207" r:id="rId385" display="http://www.mycompoundid.org/mycompoundid_IsoMS/myid_search_res/1583033886229-2020-2-29-8-38-6-373070/1583033886844-311-242.0059859-Neutral.htm" xr:uid="{00000000-0004-0000-0000-000080010000}"/>
    <hyperlink ref="V207" r:id="rId386" display="http://www.mycompoundid.org/mycompoundid_IsoMS/myid_search_res/1583033891881-2020-2-29-8-38-11-330291/1583033892661-977-242.0059859-Neutral.htm" xr:uid="{00000000-0004-0000-0000-000081010000}"/>
    <hyperlink ref="W207" r:id="rId387" display="http://www.mycompoundid.org/mycompoundid_IsoMS/myid_search_res/1583033898816-2020-2-29-8-38-18-227098/1583033952800-964-242.0059859-Neutral.htm" xr:uid="{00000000-0004-0000-0000-000082010000}"/>
    <hyperlink ref="U208" r:id="rId388" display="http://www.mycompoundid.org/mycompoundid_IsoMS/myid_search_res/1583033886229-2020-2-29-8-38-6-373070/1583033886847-855-129.1154214-Neutral.htm" xr:uid="{00000000-0004-0000-0000-000083010000}"/>
    <hyperlink ref="V208" r:id="rId389" display="http://www.mycompoundid.org/mycompoundid_IsoMS/myid_search_res/1583033891881-2020-2-29-8-38-11-330291/1583033892664-453-129.1154214-Neutral.htm" xr:uid="{00000000-0004-0000-0000-000084010000}"/>
    <hyperlink ref="W208" r:id="rId390" display="http://www.mycompoundid.org/mycompoundid_IsoMS/myid_search_res/1583033898816-2020-2-29-8-38-18-227098/1583033952991-961-129.1154214-Neutral.htm" xr:uid="{00000000-0004-0000-0000-000085010000}"/>
    <hyperlink ref="U209" r:id="rId391" display="http://www.mycompoundid.org/mycompoundid_IsoMS/myid_search_res/1583033886229-2020-2-29-8-38-6-373070/1583033886849-345-340.1230373-Neutral.htm" xr:uid="{00000000-0004-0000-0000-000086010000}"/>
    <hyperlink ref="V209" r:id="rId392" display="http://www.mycompoundid.org/mycompoundid_IsoMS/myid_search_res/1583033891881-2020-2-29-8-38-11-330291/1583033892667-807-340.1230373-Neutral.htm" xr:uid="{00000000-0004-0000-0000-000087010000}"/>
    <hyperlink ref="W209" r:id="rId393" display="http://www.mycompoundid.org/mycompoundid_IsoMS/myid_search_res/1583033898816-2020-2-29-8-38-18-227098/1583033953244-135-340.1230373-Neutral.htm" xr:uid="{00000000-0004-0000-0000-000088010000}"/>
    <hyperlink ref="U211" r:id="rId394" display="http://www.mycompoundid.org/mycompoundid_IsoMS/myid_search_res/1583033886229-2020-2-29-8-38-6-373070/1583033886855-666-263.0999227-Neutral.htm" xr:uid="{00000000-0004-0000-0000-000089010000}"/>
    <hyperlink ref="V211" r:id="rId395" display="http://www.mycompoundid.org/mycompoundid_IsoMS/myid_search_res/1583033891881-2020-2-29-8-38-11-330291/1583033892673-793-263.0999227-Neutral.htm" xr:uid="{00000000-0004-0000-0000-00008A010000}"/>
    <hyperlink ref="W211" r:id="rId396" display="http://www.mycompoundid.org/mycompoundid_IsoMS/myid_search_res/1583033898816-2020-2-29-8-38-18-227098/1583033953658-223-263.0999227-Neutral.htm" xr:uid="{00000000-0004-0000-0000-00008B010000}"/>
    <hyperlink ref="U213" r:id="rId397" display="http://www.mycompoundid.org/mycompoundid_IsoMS/myid_search_res/1583033886229-2020-2-29-8-38-6-373070/1583033886861-30-288.0948746-Neutral.htm" xr:uid="{00000000-0004-0000-0000-00008C010000}"/>
    <hyperlink ref="V213" r:id="rId398" display="http://www.mycompoundid.org/mycompoundid_IsoMS/myid_search_res/1583033891881-2020-2-29-8-38-11-330291/1583033892683-704-288.0948746-Neutral.htm" xr:uid="{00000000-0004-0000-0000-00008D010000}"/>
    <hyperlink ref="W213" r:id="rId399" display="http://www.mycompoundid.org/mycompoundid_IsoMS/myid_search_res/1583033898816-2020-2-29-8-38-18-227098/1583033954310-937-288.0948746-Neutral.htm" xr:uid="{00000000-0004-0000-0000-00008E010000}"/>
    <hyperlink ref="U214" r:id="rId400" display="http://www.mycompoundid.org/mycompoundid_IsoMS/myid_search_res/1583033886229-2020-2-29-8-38-6-373070/1583033886864-733-208.0496605-Neutral.htm" xr:uid="{00000000-0004-0000-0000-00008F010000}"/>
    <hyperlink ref="V214" r:id="rId401" display="http://www.mycompoundid.org/mycompoundid_IsoMS/myid_search_res/1583033891881-2020-2-29-8-38-11-330291/1583033892687-441-208.0496605-Neutral.htm" xr:uid="{00000000-0004-0000-0000-000090010000}"/>
    <hyperlink ref="W214" r:id="rId402" display="http://www.mycompoundid.org/mycompoundid_IsoMS/myid_search_res/1583033898816-2020-2-29-8-38-18-227098/1583033954646-308-208.0496605-Neutral.htm" xr:uid="{00000000-0004-0000-0000-000091010000}"/>
    <hyperlink ref="U215" r:id="rId403" display="http://www.mycompoundid.org/mycompoundid_IsoMS/myid_search_res/1583033886229-2020-2-29-8-38-6-373070/1583033886867-600-111.0323455-Neutral.htm" xr:uid="{00000000-0004-0000-0000-000092010000}"/>
    <hyperlink ref="V215" r:id="rId404" display="http://www.mycompoundid.org/mycompoundid_IsoMS/myid_search_res/1583033891881-2020-2-29-8-38-11-330291/1583033892690-347-111.0323455-Neutral.htm" xr:uid="{00000000-0004-0000-0000-000093010000}"/>
    <hyperlink ref="W215" r:id="rId405" display="http://www.mycompoundid.org/mycompoundid_IsoMS/myid_search_res/1583033898816-2020-2-29-8-38-18-227098/1583033954919-729-111.0323455-Neutral.htm" xr:uid="{00000000-0004-0000-0000-000094010000}"/>
    <hyperlink ref="U216" r:id="rId406" display="http://www.mycompoundid.org/mycompoundid_IsoMS/myid_search_res/1583033886229-2020-2-29-8-38-6-373070/1583033886870-555-277.1155396-Neutral.htm" xr:uid="{00000000-0004-0000-0000-000095010000}"/>
    <hyperlink ref="V216" r:id="rId407" display="http://www.mycompoundid.org/mycompoundid_IsoMS/myid_search_res/1583033891881-2020-2-29-8-38-11-330291/1583033892693-996-277.1155396-Neutral.htm" xr:uid="{00000000-0004-0000-0000-000096010000}"/>
    <hyperlink ref="W216" r:id="rId408" display="http://www.mycompoundid.org/mycompoundid_IsoMS/myid_search_res/1583033898816-2020-2-29-8-38-18-227098/1583033955198-34-277.1155396-Neutral.htm" xr:uid="{00000000-0004-0000-0000-000097010000}"/>
    <hyperlink ref="U217" r:id="rId409" display="http://www.mycompoundid.org/mycompoundid_IsoMS/myid_search_res/1583033886229-2020-2-29-8-38-6-373070/1583033886873-507-225.0748736-Neutral.htm" xr:uid="{00000000-0004-0000-0000-000098010000}"/>
    <hyperlink ref="V217" r:id="rId410" display="http://www.mycompoundid.org/mycompoundid_IsoMS/myid_search_res/1583033891881-2020-2-29-8-38-11-330291/1583033892697-862-225.0748736-Neutral.htm" xr:uid="{00000000-0004-0000-0000-000099010000}"/>
    <hyperlink ref="W217" r:id="rId411" display="http://www.mycompoundid.org/mycompoundid_IsoMS/myid_search_res/1583033898816-2020-2-29-8-38-18-227098/1583033955547-467-225.0748736-Neutral.htm" xr:uid="{00000000-0004-0000-0000-00009A010000}"/>
    <hyperlink ref="U218" r:id="rId412" display="http://www.mycompoundid.org/mycompoundid_IsoMS/myid_search_res/1583033886229-2020-2-29-8-38-6-373070/1583033886876-110-208.0948292-Neutral.htm" xr:uid="{00000000-0004-0000-0000-00009B010000}"/>
    <hyperlink ref="V218" r:id="rId413" display="http://www.mycompoundid.org/mycompoundid_IsoMS/myid_search_res/1583033891881-2020-2-29-8-38-11-330291/1583033892701-81-208.0948292-Neutral.htm" xr:uid="{00000000-0004-0000-0000-00009C010000}"/>
    <hyperlink ref="W218" r:id="rId414" display="http://www.mycompoundid.org/mycompoundid_IsoMS/myid_search_res/1583033898816-2020-2-29-8-38-18-227098/1583033955889-81-208.0948292-Neutral.htm" xr:uid="{00000000-0004-0000-0000-00009D010000}"/>
    <hyperlink ref="U220" r:id="rId415" display="http://www.mycompoundid.org/mycompoundid_IsoMS/myid_search_res/1583033886229-2020-2-29-8-38-6-373070/1583033886882-631-154.0738391-Neutral.htm" xr:uid="{00000000-0004-0000-0000-00009E010000}"/>
    <hyperlink ref="V220" r:id="rId416" display="http://www.mycompoundid.org/mycompoundid_IsoMS/myid_search_res/1583033891881-2020-2-29-8-38-11-330291/1583033892708-878-154.0738391-Neutral.htm" xr:uid="{00000000-0004-0000-0000-00009F010000}"/>
    <hyperlink ref="W220" r:id="rId417" display="http://www.mycompoundid.org/mycompoundid_IsoMS/myid_search_res/1583033898816-2020-2-29-8-38-18-227098/1583033956503-324-154.0738391-Neutral.htm" xr:uid="{00000000-0004-0000-0000-0000A0010000}"/>
    <hyperlink ref="U221" r:id="rId418" display="http://www.mycompoundid.org/mycompoundid_IsoMS/myid_search_res/1583033886229-2020-2-29-8-38-6-373070/1583033886885-90-290.1465304-Neutral.htm" xr:uid="{00000000-0004-0000-0000-0000A1010000}"/>
    <hyperlink ref="V221" r:id="rId419" display="http://www.mycompoundid.org/mycompoundid_IsoMS/myid_search_res/1583033891881-2020-2-29-8-38-11-330291/1583033892713-128-290.1465304-Neutral.htm" xr:uid="{00000000-0004-0000-0000-0000A2010000}"/>
    <hyperlink ref="W221" r:id="rId420" display="http://www.mycompoundid.org/mycompoundid_IsoMS/myid_search_res/1583033898816-2020-2-29-8-38-18-227098/1583033956812-416-290.1465304-Neutral.htm" xr:uid="{00000000-0004-0000-0000-0000A3010000}"/>
    <hyperlink ref="U222" r:id="rId421" display="http://www.mycompoundid.org/mycompoundid_IsoMS/myid_search_res/1583033886229-2020-2-29-8-38-6-373070/1583033886888-763-343.1256587-Neutral.htm" xr:uid="{00000000-0004-0000-0000-0000A4010000}"/>
    <hyperlink ref="V222" r:id="rId422" display="http://www.mycompoundid.org/mycompoundid_IsoMS/myid_search_res/1583033891881-2020-2-29-8-38-11-330291/1583033892717-261-343.1256587-Neutral.htm" xr:uid="{00000000-0004-0000-0000-0000A5010000}"/>
    <hyperlink ref="W222" r:id="rId423" display="http://www.mycompoundid.org/mycompoundid_IsoMS/myid_search_res/1583033898816-2020-2-29-8-38-18-227098/1583033957115-987-343.1256587-Neutral.htm" xr:uid="{00000000-0004-0000-0000-0000A6010000}"/>
    <hyperlink ref="U223" r:id="rId424" display="http://www.mycompoundid.org/mycompoundid_IsoMS/myid_search_res/1583033886229-2020-2-29-8-38-6-373070/1583033886891-62-263.1358929-Neutral.htm" xr:uid="{00000000-0004-0000-0000-0000A7010000}"/>
    <hyperlink ref="V223" r:id="rId425" display="http://www.mycompoundid.org/mycompoundid_IsoMS/myid_search_res/1583033891881-2020-2-29-8-38-11-330291/1583033892721-28-263.1358929-Neutral.htm" xr:uid="{00000000-0004-0000-0000-0000A8010000}"/>
    <hyperlink ref="W223" r:id="rId426" display="http://www.mycompoundid.org/mycompoundid_IsoMS/myid_search_res/1583033898816-2020-2-29-8-38-18-227098/1583033957387-366-263.1358929-Neutral.htm" xr:uid="{00000000-0004-0000-0000-0000A9010000}"/>
    <hyperlink ref="U225" r:id="rId427" display="http://www.mycompoundid.org/mycompoundid_IsoMS/myid_search_res/1583033886229-2020-2-29-8-38-6-373070/1583033886897-516-274.0552622-Neutral.htm" xr:uid="{00000000-0004-0000-0000-0000AA010000}"/>
    <hyperlink ref="V225" r:id="rId428" display="http://www.mycompoundid.org/mycompoundid_IsoMS/myid_search_res/1583033891881-2020-2-29-8-38-11-330291/1583033892736-25-274.0552622-Neutral.htm" xr:uid="{00000000-0004-0000-0000-0000AB010000}"/>
    <hyperlink ref="W225" r:id="rId429" display="http://www.mycompoundid.org/mycompoundid_IsoMS/myid_search_res/1583033898816-2020-2-29-8-38-18-227098/1583033958038-371-274.0552622-Neutral.htm" xr:uid="{00000000-0004-0000-0000-0000AC010000}"/>
    <hyperlink ref="U226" r:id="rId430" display="http://www.mycompoundid.org/mycompoundid_IsoMS/myid_search_res/1583033886229-2020-2-29-8-38-6-373070/1583033886900-85-325.1152754-Neutral.htm" xr:uid="{00000000-0004-0000-0000-0000AD010000}"/>
    <hyperlink ref="V226" r:id="rId431" display="http://www.mycompoundid.org/mycompoundid_IsoMS/myid_search_res/1583033891881-2020-2-29-8-38-11-330291/1583033892739-186-325.1152754-Neutral.htm" xr:uid="{00000000-0004-0000-0000-0000AE010000}"/>
    <hyperlink ref="W226" r:id="rId432" display="http://www.mycompoundid.org/mycompoundid_IsoMS/myid_search_res/1583033898816-2020-2-29-8-38-18-227098/1583033958262-716-325.1152754-Neutral.htm" xr:uid="{00000000-0004-0000-0000-0000AF010000}"/>
    <hyperlink ref="U227" r:id="rId433" display="http://www.mycompoundid.org/mycompoundid_IsoMS/myid_search_res/1583033886229-2020-2-29-8-38-6-373070/1583033886903-80-145.0978263-Neutral.htm" xr:uid="{00000000-0004-0000-0000-0000B0010000}"/>
    <hyperlink ref="V227" r:id="rId434" display="http://www.mycompoundid.org/mycompoundid_IsoMS/myid_search_res/1583033891881-2020-2-29-8-38-11-330291/1583033892743-225-145.0978263-Neutral.htm" xr:uid="{00000000-0004-0000-0000-0000B1010000}"/>
    <hyperlink ref="W227" r:id="rId435" display="http://www.mycompoundid.org/mycompoundid_IsoMS/myid_search_res/1583033898816-2020-2-29-8-38-18-227098/1583033958539-872-145.0978263-Neutral.htm" xr:uid="{00000000-0004-0000-0000-0000B2010000}"/>
    <hyperlink ref="U228" r:id="rId436" display="http://www.mycompoundid.org/mycompoundid_IsoMS/myid_search_res/1583033886229-2020-2-29-8-38-6-373070/1583033886906-411-207.0741547-Neutral.htm" xr:uid="{00000000-0004-0000-0000-0000B3010000}"/>
    <hyperlink ref="V228" r:id="rId437" display="http://www.mycompoundid.org/mycompoundid_IsoMS/myid_search_res/1583033891881-2020-2-29-8-38-11-330291/1583033892746-654-207.0741547-Neutral.htm" xr:uid="{00000000-0004-0000-0000-0000B4010000}"/>
    <hyperlink ref="W228" r:id="rId438" display="http://www.mycompoundid.org/mycompoundid_IsoMS/myid_search_res/1583033898816-2020-2-29-8-38-18-227098/1583033958768-754-207.0741547-Neutral.htm" xr:uid="{00000000-0004-0000-0000-0000B5010000}"/>
    <hyperlink ref="U232" r:id="rId439" display="http://www.mycompoundid.org/mycompoundid_IsoMS/myid_search_res/1583033886229-2020-2-29-8-38-6-373070/1583033886919-647-258.1211314-Neutral.htm" xr:uid="{00000000-0004-0000-0000-0000B6010000}"/>
    <hyperlink ref="V232" r:id="rId440" display="http://www.mycompoundid.org/mycompoundid_IsoMS/myid_search_res/1583033891881-2020-2-29-8-38-11-330291/1583033892767-905-258.1211314-Neutral.htm" xr:uid="{00000000-0004-0000-0000-0000B7010000}"/>
    <hyperlink ref="W232" r:id="rId441" display="http://www.mycompoundid.org/mycompoundid_IsoMS/myid_search_res/1583033898816-2020-2-29-8-38-18-227098/1583033960083-208-258.1211314-Neutral.htm" xr:uid="{00000000-0004-0000-0000-0000B8010000}"/>
    <hyperlink ref="U233" r:id="rId442" display="http://www.mycompoundid.org/mycompoundid_IsoMS/myid_search_res/1583033886229-2020-2-29-8-38-6-373070/1583033886922-965-174.9834045-Neutral.htm" xr:uid="{00000000-0004-0000-0000-0000B9010000}"/>
    <hyperlink ref="V233" r:id="rId443" display="http://www.mycompoundid.org/mycompoundid_IsoMS/myid_search_res/1583033891881-2020-2-29-8-38-11-330291/1583033892770-428-174.9834045-Neutral.htm" xr:uid="{00000000-0004-0000-0000-0000BA010000}"/>
    <hyperlink ref="W233" r:id="rId444" display="http://www.mycompoundid.org/mycompoundid_IsoMS/myid_search_res/1583033898816-2020-2-29-8-38-18-227098/1583033960360-136-174.9834045-Neutral.htm" xr:uid="{00000000-0004-0000-0000-0000BB010000}"/>
    <hyperlink ref="U234" r:id="rId445" display="http://www.mycompoundid.org/mycompoundid_IsoMS/myid_search_res/1583033886229-2020-2-29-8-38-6-373070/1583033886925-602-271.0661052-Neutral.htm" xr:uid="{00000000-0004-0000-0000-0000BC010000}"/>
    <hyperlink ref="V234" r:id="rId446" display="http://www.mycompoundid.org/mycompoundid_IsoMS/myid_search_res/1583033891881-2020-2-29-8-38-11-330291/1583033892773-584-271.0661052-Neutral.htm" xr:uid="{00000000-0004-0000-0000-0000BD010000}"/>
    <hyperlink ref="W234" r:id="rId447" display="http://www.mycompoundid.org/mycompoundid_IsoMS/myid_search_res/1583033898816-2020-2-29-8-38-18-227098/1583033960548-213-271.0661052-Neutral.htm" xr:uid="{00000000-0004-0000-0000-0000BE010000}"/>
    <hyperlink ref="U235" r:id="rId448" display="http://www.mycompoundid.org/mycompoundid_IsoMS/myid_search_res/1583033886229-2020-2-29-8-38-6-373070/1583033886928-365-138.0767541-Neutral.htm" xr:uid="{00000000-0004-0000-0000-0000BF010000}"/>
    <hyperlink ref="V235" r:id="rId449" display="http://www.mycompoundid.org/mycompoundid_IsoMS/myid_search_res/1583033891881-2020-2-29-8-38-11-330291/1583033892776-318-138.0767541-Neutral.htm" xr:uid="{00000000-0004-0000-0000-0000C0010000}"/>
    <hyperlink ref="W235" r:id="rId450" display="http://www.mycompoundid.org/mycompoundid_IsoMS/myid_search_res/1583033898816-2020-2-29-8-38-18-227098/1583033960747-598-138.0767541-Neutral.htm" xr:uid="{00000000-0004-0000-0000-0000C1010000}"/>
    <hyperlink ref="U236" r:id="rId451" display="http://www.mycompoundid.org/mycompoundid_IsoMS/myid_search_res/1583033886229-2020-2-29-8-38-6-373070/1583033886931-723-244.0090393-Neutral.htm" xr:uid="{00000000-0004-0000-0000-0000C2010000}"/>
    <hyperlink ref="V236" r:id="rId452" display="http://www.mycompoundid.org/mycompoundid_IsoMS/myid_search_res/1583033891881-2020-2-29-8-38-11-330291/1583033892779-743-244.0090393-Neutral.htm" xr:uid="{00000000-0004-0000-0000-0000C3010000}"/>
    <hyperlink ref="W236" r:id="rId453" display="http://www.mycompoundid.org/mycompoundid_IsoMS/myid_search_res/1583033898816-2020-2-29-8-38-18-227098/1583033960973-252-244.0090393-Neutral.htm" xr:uid="{00000000-0004-0000-0000-0000C4010000}"/>
    <hyperlink ref="U237" r:id="rId454" display="http://www.mycompoundid.org/mycompoundid_IsoMS/myid_search_res/1583033886229-2020-2-29-8-38-6-373070/1583033886934-702-96.96690595-Neutral.htm" xr:uid="{00000000-0004-0000-0000-0000C5010000}"/>
    <hyperlink ref="V237" r:id="rId455" display="http://www.mycompoundid.org/mycompoundid_IsoMS/myid_search_res/1583033891881-2020-2-29-8-38-11-330291/1583033892782-684-96.96690595-Neutral.htm" xr:uid="{00000000-0004-0000-0000-0000C6010000}"/>
    <hyperlink ref="W237" r:id="rId456" display="http://www.mycompoundid.org/mycompoundid_IsoMS/myid_search_res/1583033898816-2020-2-29-8-38-18-227098/1583033961166-390-96.96690595-Neutral.htm" xr:uid="{00000000-0004-0000-0000-0000C7010000}"/>
    <hyperlink ref="U239" r:id="rId457" display="http://www.mycompoundid.org/mycompoundid_IsoMS/myid_search_res/1583033886229-2020-2-29-8-38-6-373070/1583033886940-199-202.0430778-Neutral.htm" xr:uid="{00000000-0004-0000-0000-0000C8010000}"/>
    <hyperlink ref="V239" r:id="rId458" display="http://www.mycompoundid.org/mycompoundid_IsoMS/myid_search_res/1583033891881-2020-2-29-8-38-11-330291/1583033892788-461-202.0430778-Neutral.htm" xr:uid="{00000000-0004-0000-0000-0000C9010000}"/>
    <hyperlink ref="W239" r:id="rId459" display="http://www.mycompoundid.org/mycompoundid_IsoMS/myid_search_res/1583033898816-2020-2-29-8-38-18-227098/1583033961534-822-202.0430778-Neutral.htm" xr:uid="{00000000-0004-0000-0000-0000CA010000}"/>
    <hyperlink ref="U240" r:id="rId460" display="http://www.mycompoundid.org/mycompoundid_IsoMS/myid_search_res/1583033886229-2020-2-29-8-38-6-373070/1583033886943-76-158.0065286-Neutral.htm" xr:uid="{00000000-0004-0000-0000-0000CB010000}"/>
    <hyperlink ref="V240" r:id="rId461" display="http://www.mycompoundid.org/mycompoundid_IsoMS/myid_search_res/1583033891881-2020-2-29-8-38-11-330291/1583033892791-260-158.0065286-Neutral.htm" xr:uid="{00000000-0004-0000-0000-0000CC010000}"/>
    <hyperlink ref="W240" r:id="rId462" display="http://www.mycompoundid.org/mycompoundid_IsoMS/myid_search_res/1583033898816-2020-2-29-8-38-18-227098/1583033961754-666-158.0065286-Neutral.htm" xr:uid="{00000000-0004-0000-0000-0000CD010000}"/>
    <hyperlink ref="U241" r:id="rId463" display="http://www.mycompoundid.org/mycompoundid_IsoMS/myid_search_res/1583033886229-2020-2-29-8-38-6-373070/1583033886946-65-136.0247541-Neutral.htm" xr:uid="{00000000-0004-0000-0000-0000CE010000}"/>
    <hyperlink ref="V241" r:id="rId464" display="http://www.mycompoundid.org/mycompoundid_IsoMS/myid_search_res/1583033891881-2020-2-29-8-38-11-330291/1583033892794-936-136.0247541-Neutral.htm" xr:uid="{00000000-0004-0000-0000-0000CF010000}"/>
    <hyperlink ref="W241" r:id="rId465" display="http://www.mycompoundid.org/mycompoundid_IsoMS/myid_search_res/1583033898816-2020-2-29-8-38-18-227098/1583033961953-69-136.0247541-Neutral.htm" xr:uid="{00000000-0004-0000-0000-0000D0010000}"/>
    <hyperlink ref="U242" r:id="rId466" display="http://www.mycompoundid.org/mycompoundid_IsoMS/myid_search_res/1583033886229-2020-2-29-8-38-6-373070/1583033886949-673-265.087772-Neutral.htm" xr:uid="{00000000-0004-0000-0000-0000D1010000}"/>
    <hyperlink ref="V242" r:id="rId467" display="http://www.mycompoundid.org/mycompoundid_IsoMS/myid_search_res/1583033891881-2020-2-29-8-38-11-330291/1583033892797-438-265.087772-Neutral.htm" xr:uid="{00000000-0004-0000-0000-0000D2010000}"/>
    <hyperlink ref="W242" r:id="rId468" display="http://www.mycompoundid.org/mycompoundid_IsoMS/myid_search_res/1583033898816-2020-2-29-8-38-18-227098/1583033962153-424-265.087772-Neutral.htm" xr:uid="{00000000-0004-0000-0000-0000D3010000}"/>
    <hyperlink ref="U244" r:id="rId469" display="http://www.mycompoundid.org/mycompoundid_IsoMS/myid_search_res/1583033886229-2020-2-29-8-38-6-373070/1583033886955-291-401.2175745-Neutral.htm" xr:uid="{00000000-0004-0000-0000-0000D4010000}"/>
    <hyperlink ref="V244" r:id="rId470" display="http://www.mycompoundid.org/mycompoundid_IsoMS/myid_search_res/1583033891881-2020-2-29-8-38-11-330291/1583033892804-214-401.2175745-Neutral.htm" xr:uid="{00000000-0004-0000-0000-0000D5010000}"/>
    <hyperlink ref="W244" r:id="rId471" display="http://www.mycompoundid.org/mycompoundid_IsoMS/myid_search_res/1583033898816-2020-2-29-8-38-18-227098/1583033962686-94-401.2175745-Neutral.htm" xr:uid="{00000000-0004-0000-0000-0000D6010000}"/>
    <hyperlink ref="U247" r:id="rId472" display="http://www.mycompoundid.org/mycompoundid_IsoMS/myid_search_res/1583033886229-2020-2-29-8-38-6-373070/1583033886964-582-178.0533651-Neutral.htm" xr:uid="{00000000-0004-0000-0000-0000D7010000}"/>
    <hyperlink ref="V247" r:id="rId473" display="http://www.mycompoundid.org/mycompoundid_IsoMS/myid_search_res/1583033891881-2020-2-29-8-38-11-330291/1583033892815-32-178.0533651-Neutral.htm" xr:uid="{00000000-0004-0000-0000-0000D8010000}"/>
    <hyperlink ref="W247" r:id="rId474" display="http://www.mycompoundid.org/mycompoundid_IsoMS/myid_search_res/1583033898816-2020-2-29-8-38-18-227098/1583033963553-881-178.0533651-Neutral.htm" xr:uid="{00000000-0004-0000-0000-0000D9010000}"/>
    <hyperlink ref="U250" r:id="rId475" display="http://www.mycompoundid.org/mycompoundid_IsoMS/myid_search_res/1583033886229-2020-2-29-8-38-6-373070/1583033886973-728-183.099986-Neutral.htm" xr:uid="{00000000-0004-0000-0000-0000DA010000}"/>
    <hyperlink ref="V250" r:id="rId476" display="http://www.mycompoundid.org/mycompoundid_IsoMS/myid_search_res/1583033891881-2020-2-29-8-38-11-330291/1583033892826-970-183.099986-Neutral.htm" xr:uid="{00000000-0004-0000-0000-0000DB010000}"/>
    <hyperlink ref="W250" r:id="rId477" display="http://www.mycompoundid.org/mycompoundid_IsoMS/myid_search_res/1583033898816-2020-2-29-8-38-18-227098/1583033964264-481-183.099986-Neutral.htm" xr:uid="{00000000-0004-0000-0000-0000DC010000}"/>
    <hyperlink ref="U251" r:id="rId478" display="http://www.mycompoundid.org/mycompoundid_IsoMS/myid_search_res/1583033886229-2020-2-29-8-38-6-373070/1583033886976-410-184.0231998-Neutral.htm" xr:uid="{00000000-0004-0000-0000-0000DD010000}"/>
    <hyperlink ref="V251" r:id="rId479" display="http://www.mycompoundid.org/mycompoundid_IsoMS/myid_search_res/1583033891881-2020-2-29-8-38-11-330291/1583033892830-375-184.0231998-Neutral.htm" xr:uid="{00000000-0004-0000-0000-0000DE010000}"/>
    <hyperlink ref="W251" r:id="rId480" display="http://www.mycompoundid.org/mycompoundid_IsoMS/myid_search_res/1583033898816-2020-2-29-8-38-18-227098/1583033964539-920-184.0231998-Neutral.htm" xr:uid="{00000000-0004-0000-0000-0000DF010000}"/>
    <hyperlink ref="U252" r:id="rId481" display="http://www.mycompoundid.org/mycompoundid_IsoMS/myid_search_res/1583033886229-2020-2-29-8-38-6-373070/1583033886979-883-191.0253193-Neutral.htm" xr:uid="{00000000-0004-0000-0000-0000E0010000}"/>
    <hyperlink ref="V252" r:id="rId482" display="http://www.mycompoundid.org/mycompoundid_IsoMS/myid_search_res/1583033891881-2020-2-29-8-38-11-330291/1583033892833-545-191.0253193-Neutral.htm" xr:uid="{00000000-0004-0000-0000-0000E1010000}"/>
    <hyperlink ref="W252" r:id="rId483" display="http://www.mycompoundid.org/mycompoundid_IsoMS/myid_search_res/1583033898816-2020-2-29-8-38-18-227098/1583033964772-33-191.0253193-Neutral.htm" xr:uid="{00000000-0004-0000-0000-0000E2010000}"/>
    <hyperlink ref="U253" r:id="rId484" display="http://www.mycompoundid.org/mycompoundid_IsoMS/myid_search_res/1583033886229-2020-2-29-8-38-6-373070/1583033886982-771-288.0943144-Neutral.htm" xr:uid="{00000000-0004-0000-0000-0000E3010000}"/>
    <hyperlink ref="V253" r:id="rId485" display="http://www.mycompoundid.org/mycompoundid_IsoMS/myid_search_res/1583033891881-2020-2-29-8-38-11-330291/1583033892836-592-288.0943144-Neutral.htm" xr:uid="{00000000-0004-0000-0000-0000E4010000}"/>
    <hyperlink ref="W253" r:id="rId486" display="http://www.mycompoundid.org/mycompoundid_IsoMS/myid_search_res/1583033898816-2020-2-29-8-38-18-227098/1583033965028-73-288.0943144-Neutral.htm" xr:uid="{00000000-0004-0000-0000-0000E5010000}"/>
    <hyperlink ref="U254" r:id="rId487" display="http://www.mycompoundid.org/mycompoundid_IsoMS/myid_search_res/1583033886229-2020-2-29-8-38-6-373070/1583033886985-532-258.0197791-Neutral.htm" xr:uid="{00000000-0004-0000-0000-0000E6010000}"/>
    <hyperlink ref="V254" r:id="rId488" display="http://www.mycompoundid.org/mycompoundid_IsoMS/myid_search_res/1583033891881-2020-2-29-8-38-11-330291/1583033892841-457-258.0197791-Neutral.htm" xr:uid="{00000000-0004-0000-0000-0000E7010000}"/>
    <hyperlink ref="W254" r:id="rId489" display="http://www.mycompoundid.org/mycompoundid_IsoMS/myid_search_res/1583033898816-2020-2-29-8-38-18-227098/1583033965363-376-258.0197791-Neutral.htm" xr:uid="{00000000-0004-0000-0000-0000E8010000}"/>
    <hyperlink ref="U255" r:id="rId490" display="http://www.mycompoundid.org/mycompoundid_IsoMS/myid_search_res/1583033886229-2020-2-29-8-38-6-373070/1583033886988-178-100.0634675-Neutral.htm" xr:uid="{00000000-0004-0000-0000-0000E9010000}"/>
    <hyperlink ref="V255" r:id="rId491" display="http://www.mycompoundid.org/mycompoundid_IsoMS/myid_search_res/1583033891881-2020-2-29-8-38-11-330291/1583033892844-446-100.0634675-Neutral.htm" xr:uid="{00000000-0004-0000-0000-0000EA010000}"/>
    <hyperlink ref="W255" r:id="rId492" display="http://www.mycompoundid.org/mycompoundid_IsoMS/myid_search_res/1583033898816-2020-2-29-8-38-18-227098/1583033965570-16-100.0634675-Neutral.htm" xr:uid="{00000000-0004-0000-0000-0000EB010000}"/>
    <hyperlink ref="U256" r:id="rId493" display="http://www.mycompoundid.org/mycompoundid_IsoMS/myid_search_res/1583033886229-2020-2-29-8-38-6-373070/1583033886991-718-243.1213615-Neutral.htm" xr:uid="{00000000-0004-0000-0000-0000EC010000}"/>
    <hyperlink ref="V256" r:id="rId494" display="http://www.mycompoundid.org/mycompoundid_IsoMS/myid_search_res/1583033891881-2020-2-29-8-38-11-330291/1583033892847-470-243.1213615-Neutral.htm" xr:uid="{00000000-0004-0000-0000-0000ED010000}"/>
    <hyperlink ref="W256" r:id="rId495" display="http://www.mycompoundid.org/mycompoundid_IsoMS/myid_search_res/1583033898816-2020-2-29-8-38-18-227098/1583033965829-39-243.1213615-Neutral.htm" xr:uid="{00000000-0004-0000-0000-0000EE010000}"/>
    <hyperlink ref="U257" r:id="rId496" display="http://www.mycompoundid.org/mycompoundid_IsoMS/myid_search_res/1583033886229-2020-2-29-8-38-6-373070/1583033886994-876-184.1331971-Neutral.htm" xr:uid="{00000000-0004-0000-0000-0000EF010000}"/>
    <hyperlink ref="V257" r:id="rId497" display="http://www.mycompoundid.org/mycompoundid_IsoMS/myid_search_res/1583033891881-2020-2-29-8-38-11-330291/1583033892850-505-184.1331971-Neutral.htm" xr:uid="{00000000-0004-0000-0000-0000F0010000}"/>
    <hyperlink ref="W257" r:id="rId498" display="http://www.mycompoundid.org/mycompoundid_IsoMS/myid_search_res/1583033898816-2020-2-29-8-38-18-227098/1583033966095-763-184.1331971-Neutral.htm" xr:uid="{00000000-0004-0000-0000-0000F1010000}"/>
    <hyperlink ref="U258" r:id="rId499" display="http://www.mycompoundid.org/mycompoundid_IsoMS/myid_search_res/1583033886229-2020-2-29-8-38-6-373070/1583033886997-543-226.0570061-Neutral.htm" xr:uid="{00000000-0004-0000-0000-0000F2010000}"/>
    <hyperlink ref="V258" r:id="rId500" display="http://www.mycompoundid.org/mycompoundid_IsoMS/myid_search_res/1583033891881-2020-2-29-8-38-11-330291/1583033892853-186-226.0570061-Neutral.htm" xr:uid="{00000000-0004-0000-0000-0000F3010000}"/>
    <hyperlink ref="W258" r:id="rId501" display="http://www.mycompoundid.org/mycompoundid_IsoMS/myid_search_res/1583033898816-2020-2-29-8-38-18-227098/1583033966289-910-226.0570061-Neutral.htm" xr:uid="{00000000-0004-0000-0000-0000F4010000}"/>
    <hyperlink ref="U259" r:id="rId502" display="http://www.mycompoundid.org/mycompoundid_IsoMS/myid_search_res/1583033886229-2020-2-29-8-38-6-373070/1583033887000-676-147.0889828-Neutral.htm" xr:uid="{00000000-0004-0000-0000-0000F5010000}"/>
    <hyperlink ref="V259" r:id="rId503" display="http://www.mycompoundid.org/mycompoundid_IsoMS/myid_search_res/1583033891881-2020-2-29-8-38-11-330291/1583033892858-860-147.0889828-Neutral.htm" xr:uid="{00000000-0004-0000-0000-0000F6010000}"/>
    <hyperlink ref="W259" r:id="rId504" display="http://www.mycompoundid.org/mycompoundid_IsoMS/myid_search_res/1583033898816-2020-2-29-8-38-18-227098/1583033966567-706-147.0889828-Neutral.htm" xr:uid="{00000000-0004-0000-0000-0000F7010000}"/>
    <hyperlink ref="U260" r:id="rId505" display="http://www.mycompoundid.org/mycompoundid_IsoMS/myid_search_res/1583033886229-2020-2-29-8-38-6-373070/1583033887003-690-261.1203684-Neutral.htm" xr:uid="{00000000-0004-0000-0000-0000F8010000}"/>
    <hyperlink ref="V260" r:id="rId506" display="http://www.mycompoundid.org/mycompoundid_IsoMS/myid_search_res/1583033891881-2020-2-29-8-38-11-330291/1583033892863-783-261.1203684-Neutral.htm" xr:uid="{00000000-0004-0000-0000-0000F9010000}"/>
    <hyperlink ref="W260" r:id="rId507" display="http://www.mycompoundid.org/mycompoundid_IsoMS/myid_search_res/1583033898816-2020-2-29-8-38-18-227098/1583033966887-652-261.1203684-Neutral.htm" xr:uid="{00000000-0004-0000-0000-0000FA010000}"/>
    <hyperlink ref="U261" r:id="rId508" display="http://www.mycompoundid.org/mycompoundid_IsoMS/myid_search_res/1583033886229-2020-2-29-8-38-6-373070/1583033887005-155-124.0617569-Neutral.htm" xr:uid="{00000000-0004-0000-0000-0000FB010000}"/>
    <hyperlink ref="V261" r:id="rId509" display="http://www.mycompoundid.org/mycompoundid_IsoMS/myid_search_res/1583033891881-2020-2-29-8-38-11-330291/1583033892867-40-124.0617569-Neutral.htm" xr:uid="{00000000-0004-0000-0000-0000FC010000}"/>
    <hyperlink ref="W261" r:id="rId510" display="http://www.mycompoundid.org/mycompoundid_IsoMS/myid_search_res/1583033898816-2020-2-29-8-38-18-227098/1583033967221-639-124.0617569-Neutral.htm" xr:uid="{00000000-0004-0000-0000-0000FD010000}"/>
    <hyperlink ref="U265" r:id="rId511" display="http://www.mycompoundid.org/mycompoundid_IsoMS/myid_search_res/1583033886229-2020-2-29-8-38-6-373070/1583033887018-643-164.068459-Neutral.htm" xr:uid="{00000000-0004-0000-0000-0000FE010000}"/>
    <hyperlink ref="V265" r:id="rId512" display="http://www.mycompoundid.org/mycompoundid_IsoMS/myid_search_res/1583033891881-2020-2-29-8-38-11-330291/1583033892881-798-164.068459-Neutral.htm" xr:uid="{00000000-0004-0000-0000-0000FF010000}"/>
    <hyperlink ref="W265" r:id="rId513" display="http://www.mycompoundid.org/mycompoundid_IsoMS/myid_search_res/1583033898816-2020-2-29-8-38-18-227098/1583033968260-212-164.068459-Neutral.htm" xr:uid="{00000000-0004-0000-0000-000000020000}"/>
    <hyperlink ref="U269" r:id="rId514" display="http://www.mycompoundid.org/mycompoundid_IsoMS/myid_search_res/1583033886229-2020-2-29-8-38-6-373070/1583033887030-870-74.96910935-Neutral.htm" xr:uid="{00000000-0004-0000-0000-000001020000}"/>
    <hyperlink ref="V269" r:id="rId515" display="http://www.mycompoundid.org/mycompoundid_IsoMS/myid_search_res/1583033891881-2020-2-29-8-38-11-330291/1583033892898-105-74.96910935-Neutral.htm" xr:uid="{00000000-0004-0000-0000-000002020000}"/>
    <hyperlink ref="W269" r:id="rId516" display="http://www.mycompoundid.org/mycompoundid_IsoMS/myid_search_res/1583033898816-2020-2-29-8-38-18-227098/1583033969181-465-74.96910935-Neutral.htm" xr:uid="{00000000-0004-0000-0000-000003020000}"/>
    <hyperlink ref="U270" r:id="rId517" display="http://www.mycompoundid.org/mycompoundid_IsoMS/myid_search_res/1583033886229-2020-2-29-8-38-6-373070/1583033887033-329-155.0694432-Neutral.htm" xr:uid="{00000000-0004-0000-0000-000004020000}"/>
    <hyperlink ref="V270" r:id="rId518" display="http://www.mycompoundid.org/mycompoundid_IsoMS/myid_search_res/1583033891881-2020-2-29-8-38-11-330291/1583033892901-626-155.0694432-Neutral.htm" xr:uid="{00000000-0004-0000-0000-000005020000}"/>
    <hyperlink ref="W270" r:id="rId519" display="http://www.mycompoundid.org/mycompoundid_IsoMS/myid_search_res/1583033898816-2020-2-29-8-38-18-227098/1583033969356-379-155.0694432-Neutral.htm" xr:uid="{00000000-0004-0000-0000-000006020000}"/>
    <hyperlink ref="U271" r:id="rId520" display="http://www.mycompoundid.org/mycompoundid_IsoMS/myid_search_res/1583033886229-2020-2-29-8-38-6-373070/1583033887036-759-149.1052422-Neutral.htm" xr:uid="{00000000-0004-0000-0000-000007020000}"/>
    <hyperlink ref="V271" r:id="rId521" display="http://www.mycompoundid.org/mycompoundid_IsoMS/myid_search_res/1583033891881-2020-2-29-8-38-11-330291/1583033892905-478-149.1052422-Neutral.htm" xr:uid="{00000000-0004-0000-0000-000008020000}"/>
    <hyperlink ref="W271" r:id="rId522" display="http://www.mycompoundid.org/mycompoundid_IsoMS/myid_search_res/1583033898816-2020-2-29-8-38-18-227098/1583033969642-142-149.1052422-Neutral.htm" xr:uid="{00000000-0004-0000-0000-000009020000}"/>
    <hyperlink ref="U272" r:id="rId523" display="http://www.mycompoundid.org/mycompoundid_IsoMS/myid_search_res/1583033886229-2020-2-29-8-38-6-373070/1583033887039-636-132.0420901-Neutral.htm" xr:uid="{00000000-0004-0000-0000-00000A020000}"/>
    <hyperlink ref="V272" r:id="rId524" display="http://www.mycompoundid.org/mycompoundid_IsoMS/myid_search_res/1583033891881-2020-2-29-8-38-11-330291/1583033892909-901-132.0420901-Neutral.htm" xr:uid="{00000000-0004-0000-0000-00000B020000}"/>
    <hyperlink ref="W272" r:id="rId525" display="http://www.mycompoundid.org/mycompoundid_IsoMS/myid_search_res/1583033898816-2020-2-29-8-38-18-227098/1583033969940-174-132.0420901-Neutral.htm" xr:uid="{00000000-0004-0000-0000-00000C020000}"/>
    <hyperlink ref="U273" r:id="rId526" display="http://www.mycompoundid.org/mycompoundid_IsoMS/myid_search_res/1583033886229-2020-2-29-8-38-6-373070/1583033887042-385-193.0407344-Neutral.htm" xr:uid="{00000000-0004-0000-0000-00000D020000}"/>
    <hyperlink ref="V273" r:id="rId527" display="http://www.mycompoundid.org/mycompoundid_IsoMS/myid_search_res/1583033891881-2020-2-29-8-38-11-330291/1583033892915-313-193.0407344-Neutral.htm" xr:uid="{00000000-0004-0000-0000-00000E020000}"/>
    <hyperlink ref="W273" r:id="rId528" display="http://www.mycompoundid.org/mycompoundid_IsoMS/myid_search_res/1583033898816-2020-2-29-8-38-18-227098/1583033970310-308-193.0407344-Neutral.htm" xr:uid="{00000000-0004-0000-0000-00000F020000}"/>
    <hyperlink ref="U274" r:id="rId529" display="http://www.mycompoundid.org/mycompoundid_IsoMS/myid_search_res/1583033886229-2020-2-29-8-38-6-373070/1583033887045-675-246.0844217-Neutral.htm" xr:uid="{00000000-0004-0000-0000-000010020000}"/>
    <hyperlink ref="V274" r:id="rId530" display="http://www.mycompoundid.org/mycompoundid_IsoMS/myid_search_res/1583033891881-2020-2-29-8-38-11-330291/1583033892919-472-246.0844217-Neutral.htm" xr:uid="{00000000-0004-0000-0000-000011020000}"/>
    <hyperlink ref="W274" r:id="rId531" display="http://www.mycompoundid.org/mycompoundid_IsoMS/myid_search_res/1583033898816-2020-2-29-8-38-18-227098/1583033970623-699-246.0844217-Neutral.htm" xr:uid="{00000000-0004-0000-0000-000012020000}"/>
    <hyperlink ref="U276" r:id="rId532" display="http://www.mycompoundid.org/mycompoundid_IsoMS/myid_search_res/1583033886229-2020-2-29-8-38-6-373070/1583033887051-303-178.0480931-Neutral.htm" xr:uid="{00000000-0004-0000-0000-000013020000}"/>
    <hyperlink ref="V276" r:id="rId533" display="http://www.mycompoundid.org/mycompoundid_IsoMS/myid_search_res/1583033891881-2020-2-29-8-38-11-330291/1583033892927-381-178.0480931-Neutral.htm" xr:uid="{00000000-0004-0000-0000-000014020000}"/>
    <hyperlink ref="W276" r:id="rId534" display="http://www.mycompoundid.org/mycompoundid_IsoMS/myid_search_res/1583033898816-2020-2-29-8-38-18-227098/1583033971117-812-178.0480931-Neutral.htm" xr:uid="{00000000-0004-0000-0000-000015020000}"/>
    <hyperlink ref="U277" r:id="rId535" display="http://www.mycompoundid.org/mycompoundid_IsoMS/myid_search_res/1583033886229-2020-2-29-8-38-6-373070/1583033887055-202-107.9882619-Neutral.htm" xr:uid="{00000000-0004-0000-0000-000016020000}"/>
    <hyperlink ref="V277" r:id="rId536" display="http://www.mycompoundid.org/mycompoundid_IsoMS/myid_search_res/1583033891881-2020-2-29-8-38-11-330291/1583033892933-389-107.9882619-Neutral.htm" xr:uid="{00000000-0004-0000-0000-000017020000}"/>
    <hyperlink ref="W277" r:id="rId537" display="http://www.mycompoundid.org/mycompoundid_IsoMS/myid_search_res/1583033898816-2020-2-29-8-38-18-227098/1583033971488-903-107.9882619-Neutral.htm" xr:uid="{00000000-0004-0000-0000-000018020000}"/>
    <hyperlink ref="U279" r:id="rId538" display="http://www.mycompoundid.org/mycompoundid_IsoMS/myid_search_res/1583033886229-2020-2-29-8-38-6-373070/1583033887061-332-200.030283-Neutral.htm" xr:uid="{00000000-0004-0000-0000-000019020000}"/>
    <hyperlink ref="V279" r:id="rId539" display="http://www.mycompoundid.org/mycompoundid_IsoMS/myid_search_res/1583033891881-2020-2-29-8-38-11-330291/1583033892941-490-200.030283-Neutral.htm" xr:uid="{00000000-0004-0000-0000-00001A020000}"/>
    <hyperlink ref="W279" r:id="rId540" display="http://www.mycompoundid.org/mycompoundid_IsoMS/myid_search_res/1583033898816-2020-2-29-8-38-18-227098/1583033971971-108-200.030283-Neutral.htm" xr:uid="{00000000-0004-0000-0000-00001B020000}"/>
    <hyperlink ref="U280" r:id="rId541" display="http://www.mycompoundid.org/mycompoundid_IsoMS/myid_search_res/1583033886229-2020-2-29-8-38-6-373070/1583033887064-164-118.9958622-Neutral.htm" xr:uid="{00000000-0004-0000-0000-00001C020000}"/>
    <hyperlink ref="V280" r:id="rId542" display="http://www.mycompoundid.org/mycompoundid_IsoMS/myid_search_res/1583033891881-2020-2-29-8-38-11-330291/1583033892944-776-118.9958622-Neutral.htm" xr:uid="{00000000-0004-0000-0000-00001D020000}"/>
    <hyperlink ref="W280" r:id="rId543" display="http://www.mycompoundid.org/mycompoundid_IsoMS/myid_search_res/1583033898816-2020-2-29-8-38-18-227098/1583033972210-112-118.9958622-Neutral.htm" xr:uid="{00000000-0004-0000-0000-00001E020000}"/>
    <hyperlink ref="U281" r:id="rId544" display="http://www.mycompoundid.org/mycompoundid_IsoMS/myid_search_res/1583033886229-2020-2-29-8-38-6-373070/1583033887067-690-208.0584919-Neutral.htm" xr:uid="{00000000-0004-0000-0000-00001F020000}"/>
    <hyperlink ref="V281" r:id="rId545" display="http://www.mycompoundid.org/mycompoundid_IsoMS/myid_search_res/1583033891881-2020-2-29-8-38-11-330291/1583033892947-435-208.0584919-Neutral.htm" xr:uid="{00000000-0004-0000-0000-000020020000}"/>
    <hyperlink ref="W281" r:id="rId546" display="http://www.mycompoundid.org/mycompoundid_IsoMS/myid_search_res/1583033898816-2020-2-29-8-38-18-227098/1583033972408-199-208.0584919-Neutral.htm" xr:uid="{00000000-0004-0000-0000-000021020000}"/>
    <hyperlink ref="U282" r:id="rId547" display="http://www.mycompoundid.org/mycompoundid_IsoMS/myid_search_res/1583033886229-2020-2-29-8-38-6-373070/1583033887070-570-195.0895771-Neutral.htm" xr:uid="{00000000-0004-0000-0000-000022020000}"/>
    <hyperlink ref="V282" r:id="rId548" display="http://www.mycompoundid.org/mycompoundid_IsoMS/myid_search_res/1583033891881-2020-2-29-8-38-11-330291/1583033892953-527-195.0895771-Neutral.htm" xr:uid="{00000000-0004-0000-0000-000023020000}"/>
    <hyperlink ref="W282" r:id="rId549" display="http://www.mycompoundid.org/mycompoundid_IsoMS/myid_search_res/1583033898816-2020-2-29-8-38-18-227098/1583033972767-490-195.0895771-Neutral.htm" xr:uid="{00000000-0004-0000-0000-000024020000}"/>
    <hyperlink ref="U285" r:id="rId550" display="http://www.mycompoundid.org/mycompoundid_IsoMS/myid_search_res/1583033886229-2020-2-29-8-38-6-373070/1583033887079-13-136.0737319-Neutral.htm" xr:uid="{00000000-0004-0000-0000-000025020000}"/>
    <hyperlink ref="V285" r:id="rId551" display="http://www.mycompoundid.org/mycompoundid_IsoMS/myid_search_res/1583033891881-2020-2-29-8-38-11-330291/1583033892966-604-136.0737319-Neutral.htm" xr:uid="{00000000-0004-0000-0000-000026020000}"/>
    <hyperlink ref="W285" r:id="rId552" display="http://www.mycompoundid.org/mycompoundid_IsoMS/myid_search_res/1583033898816-2020-2-29-8-38-18-227098/1583033973668-299-136.0737319-Neutral.htm" xr:uid="{00000000-0004-0000-0000-000027020000}"/>
    <hyperlink ref="U286" r:id="rId553" display="http://www.mycompoundid.org/mycompoundid_IsoMS/myid_search_res/1583033886229-2020-2-29-8-38-6-373070/1583033887083-652-105.9726598-Neutral.htm" xr:uid="{00000000-0004-0000-0000-000028020000}"/>
    <hyperlink ref="V286" r:id="rId554" display="http://www.mycompoundid.org/mycompoundid_IsoMS/myid_search_res/1583033891881-2020-2-29-8-38-11-330291/1583033892970-215-105.9726598-Neutral.htm" xr:uid="{00000000-0004-0000-0000-000029020000}"/>
    <hyperlink ref="W286" r:id="rId555" display="http://www.mycompoundid.org/mycompoundid_IsoMS/myid_search_res/1583033898816-2020-2-29-8-38-18-227098/1583033974011-622-105.9726598-Neutral.htm" xr:uid="{00000000-0004-0000-0000-00002A020000}"/>
    <hyperlink ref="U287" r:id="rId556" display="http://www.mycompoundid.org/mycompoundid_IsoMS/myid_search_res/1583033886229-2020-2-29-8-38-6-373070/1583033887085-662-193.1314506-Neutral.htm" xr:uid="{00000000-0004-0000-0000-00002B020000}"/>
    <hyperlink ref="V287" r:id="rId557" display="http://www.mycompoundid.org/mycompoundid_IsoMS/myid_search_res/1583033891881-2020-2-29-8-38-11-330291/1583033892973-486-193.1314506-Neutral.htm" xr:uid="{00000000-0004-0000-0000-00002C020000}"/>
    <hyperlink ref="W287" r:id="rId558" display="http://www.mycompoundid.org/mycompoundid_IsoMS/myid_search_res/1583033898816-2020-2-29-8-38-18-227098/1583033974226-59-193.1314506-Neutral.htm" xr:uid="{00000000-0004-0000-0000-00002D020000}"/>
    <hyperlink ref="U288" r:id="rId559" display="http://www.mycompoundid.org/mycompoundid_IsoMS/myid_search_res/1583033886229-2020-2-29-8-38-6-373070/1583033887088-75-194.0791851-Neutral.htm" xr:uid="{00000000-0004-0000-0000-00002E020000}"/>
    <hyperlink ref="V288" r:id="rId560" display="http://www.mycompoundid.org/mycompoundid_IsoMS/myid_search_res/1583033891881-2020-2-29-8-38-11-330291/1583033892976-896-194.0791851-Neutral.htm" xr:uid="{00000000-0004-0000-0000-00002F020000}"/>
    <hyperlink ref="W288" r:id="rId561" display="http://www.mycompoundid.org/mycompoundid_IsoMS/myid_search_res/1583033898816-2020-2-29-8-38-18-227098/1583033974464-17-194.0791851-Neutral.htm" xr:uid="{00000000-0004-0000-0000-000030020000}"/>
    <hyperlink ref="U289" r:id="rId562" display="http://www.mycompoundid.org/mycompoundid_IsoMS/myid_search_res/1583033886229-2020-2-29-8-38-6-373070/1583033887091-237-248.0793053-Neutral.htm" xr:uid="{00000000-0004-0000-0000-000031020000}"/>
    <hyperlink ref="V289" r:id="rId563" display="http://www.mycompoundid.org/mycompoundid_IsoMS/myid_search_res/1583033891881-2020-2-29-8-38-11-330291/1583033892981-13-248.0793053-Neutral.htm" xr:uid="{00000000-0004-0000-0000-000032020000}"/>
    <hyperlink ref="W289" r:id="rId564" display="http://www.mycompoundid.org/mycompoundid_IsoMS/myid_search_res/1583033898816-2020-2-29-8-38-18-227098/1583033974840-317-248.0793053-Neutral.htm" xr:uid="{00000000-0004-0000-0000-000033020000}"/>
    <hyperlink ref="U292" r:id="rId565" display="http://www.mycompoundid.org/mycompoundid_IsoMS/myid_search_res/1583033886229-2020-2-29-8-38-6-373070/1583033887101-857-225.0377146-Neutral.htm" xr:uid="{00000000-0004-0000-0000-000034020000}"/>
    <hyperlink ref="V292" r:id="rId566" display="http://www.mycompoundid.org/mycompoundid_IsoMS/myid_search_res/1583033891881-2020-2-29-8-38-11-330291/1583033892994-535-225.0377146-Neutral.htm" xr:uid="{00000000-0004-0000-0000-000035020000}"/>
    <hyperlink ref="W292" r:id="rId567" display="http://www.mycompoundid.org/mycompoundid_IsoMS/myid_search_res/1583033898816-2020-2-29-8-38-18-227098/1583033975762-567-225.0377146-Neutral.htm" xr:uid="{00000000-0004-0000-0000-000036020000}"/>
    <hyperlink ref="U293" r:id="rId568" display="http://www.mycompoundid.org/mycompoundid_IsoMS/myid_search_res/1583033886229-2020-2-29-8-38-6-373070/1583033887104-655-147.0896788-Neutral.htm" xr:uid="{00000000-0004-0000-0000-000037020000}"/>
    <hyperlink ref="V293" r:id="rId569" display="http://www.mycompoundid.org/mycompoundid_IsoMS/myid_search_res/1583033891881-2020-2-29-8-38-11-330291/1583033892997-730-147.0896788-Neutral.htm" xr:uid="{00000000-0004-0000-0000-000038020000}"/>
    <hyperlink ref="W293" r:id="rId570" display="http://www.mycompoundid.org/mycompoundid_IsoMS/myid_search_res/1583033898816-2020-2-29-8-38-18-227098/1583033975988-16-147.0896788-Neutral.htm" xr:uid="{00000000-0004-0000-0000-000039020000}"/>
    <hyperlink ref="U294" r:id="rId571" display="http://www.mycompoundid.org/mycompoundid_IsoMS/myid_search_res/1583033886229-2020-2-29-8-38-6-373070/1583033887107-420-181.0739856-Neutral.htm" xr:uid="{00000000-0004-0000-0000-00003A020000}"/>
    <hyperlink ref="V294" r:id="rId572" display="http://www.mycompoundid.org/mycompoundid_IsoMS/myid_search_res/1583033891881-2020-2-29-8-38-11-330291/1583033893002-483-181.0739856-Neutral.htm" xr:uid="{00000000-0004-0000-0000-00003B020000}"/>
    <hyperlink ref="W294" r:id="rId573" display="http://www.mycompoundid.org/mycompoundid_IsoMS/myid_search_res/1583033898816-2020-2-29-8-38-18-227098/1583033976320-930-181.0739856-Neutral.htm" xr:uid="{00000000-0004-0000-0000-00003C020000}"/>
    <hyperlink ref="U295" r:id="rId574" display="http://www.mycompoundid.org/mycompoundid_IsoMS/myid_search_res/1583033886229-2020-2-29-8-38-6-373070/1583033887110-489-122.0371205-Neutral.htm" xr:uid="{00000000-0004-0000-0000-00003D020000}"/>
    <hyperlink ref="V295" r:id="rId575" display="http://www.mycompoundid.org/mycompoundid_IsoMS/myid_search_res/1583033891881-2020-2-29-8-38-11-330291/1583033893007-775-122.0371205-Neutral.htm" xr:uid="{00000000-0004-0000-0000-00003E020000}"/>
    <hyperlink ref="W295" r:id="rId576" display="http://www.mycompoundid.org/mycompoundid_IsoMS/myid_search_res/1583033898816-2020-2-29-8-38-18-227098/1583033976626-475-122.0371205-Neutral.htm" xr:uid="{00000000-0004-0000-0000-00003F020000}"/>
    <hyperlink ref="U296" r:id="rId577" display="http://www.mycompoundid.org/mycompoundid_IsoMS/myid_search_res/1583033886229-2020-2-29-8-38-6-373070/1583033887113-341-293.1434061-Neutral.htm" xr:uid="{00000000-0004-0000-0000-000040020000}"/>
    <hyperlink ref="V296" r:id="rId578" display="http://www.mycompoundid.org/mycompoundid_IsoMS/myid_search_res/1583033891881-2020-2-29-8-38-11-330291/1583033893012-482-293.1434061-Neutral.htm" xr:uid="{00000000-0004-0000-0000-000041020000}"/>
    <hyperlink ref="W296" r:id="rId579" display="http://www.mycompoundid.org/mycompoundid_IsoMS/myid_search_res/1583033898816-2020-2-29-8-38-18-227098/1583033976890-866-293.1434061-Neutral.htm" xr:uid="{00000000-0004-0000-0000-000042020000}"/>
    <hyperlink ref="U298" r:id="rId580" display="http://www.mycompoundid.org/mycompoundid_IsoMS/myid_search_res/1583033886229-2020-2-29-8-38-6-373070/1583033887119-292-241.1535023-Neutral.htm" xr:uid="{00000000-0004-0000-0000-000043020000}"/>
    <hyperlink ref="V298" r:id="rId581" display="http://www.mycompoundid.org/mycompoundid_IsoMS/myid_search_res/1583033891881-2020-2-29-8-38-11-330291/1583033893018-303-241.1535023-Neutral.htm" xr:uid="{00000000-0004-0000-0000-000044020000}"/>
    <hyperlink ref="W298" r:id="rId582" display="http://www.mycompoundid.org/mycompoundid_IsoMS/myid_search_res/1583033898816-2020-2-29-8-38-18-227098/1583033977349-607-241.1535023-Neutral.htm" xr:uid="{00000000-0004-0000-0000-000045020000}"/>
    <hyperlink ref="U299" r:id="rId583" display="http://www.mycompoundid.org/mycompoundid_IsoMS/myid_search_res/1583033886229-2020-2-29-8-38-6-373070/1583033887122-485-151.072336-Neutral.htm" xr:uid="{00000000-0004-0000-0000-000046020000}"/>
    <hyperlink ref="V299" r:id="rId584" display="http://www.mycompoundid.org/mycompoundid_IsoMS/myid_search_res/1583033891881-2020-2-29-8-38-11-330291/1583033893021-267-151.072336-Neutral.htm" xr:uid="{00000000-0004-0000-0000-000047020000}"/>
    <hyperlink ref="W299" r:id="rId585" display="http://www.mycompoundid.org/mycompoundid_IsoMS/myid_search_res/1583033898816-2020-2-29-8-38-18-227098/1583033977548-800-151.072336-Neutral.htm" xr:uid="{00000000-0004-0000-0000-000048020000}"/>
    <hyperlink ref="U300" r:id="rId586" display="http://www.mycompoundid.org/mycompoundid_IsoMS/myid_search_res/1583033886229-2020-2-29-8-38-6-373070/1583033887125-108-208.0586843-Neutral.htm" xr:uid="{00000000-0004-0000-0000-000049020000}"/>
    <hyperlink ref="V300" r:id="rId587" display="http://www.mycompoundid.org/mycompoundid_IsoMS/myid_search_res/1583033891881-2020-2-29-8-38-11-330291/1583033893024-296-208.0586843-Neutral.htm" xr:uid="{00000000-0004-0000-0000-00004A020000}"/>
    <hyperlink ref="W300" r:id="rId588" display="http://www.mycompoundid.org/mycompoundid_IsoMS/myid_search_res/1583033898816-2020-2-29-8-38-18-227098/1583033977776-438-208.0586843-Neutral.htm" xr:uid="{00000000-0004-0000-0000-00004B020000}"/>
    <hyperlink ref="U301" r:id="rId589" display="http://www.mycompoundid.org/mycompoundid_IsoMS/myid_search_res/1583033886229-2020-2-29-8-38-6-373070/1583033887128-786-515.2202052-Neutral.htm" xr:uid="{00000000-0004-0000-0000-00004C020000}"/>
    <hyperlink ref="V301" r:id="rId590" display="http://www.mycompoundid.org/mycompoundid_IsoMS/myid_search_res/1583033891881-2020-2-29-8-38-11-330291/1583033893030-164-515.2202052-Neutral.htm" xr:uid="{00000000-0004-0000-0000-00004D020000}"/>
    <hyperlink ref="W301" r:id="rId591" display="http://www.mycompoundid.org/mycompoundid_IsoMS/myid_search_res/1583033898816-2020-2-29-8-38-18-227098/1583033978130-53-515.2202052-Neutral.htm" xr:uid="{00000000-0004-0000-0000-00004E020000}"/>
    <hyperlink ref="U303" r:id="rId592" display="http://www.mycompoundid.org/mycompoundid_IsoMS/myid_search_res/1583033886229-2020-2-29-8-38-6-373070/1583033887134-873-203.0900007-Neutral.htm" xr:uid="{00000000-0004-0000-0000-00004F020000}"/>
    <hyperlink ref="V303" r:id="rId593" display="http://www.mycompoundid.org/mycompoundid_IsoMS/myid_search_res/1583033891881-2020-2-29-8-38-11-330291/1583033893037-262-203.0900007-Neutral.htm" xr:uid="{00000000-0004-0000-0000-000050020000}"/>
    <hyperlink ref="W303" r:id="rId594" display="http://www.mycompoundid.org/mycompoundid_IsoMS/myid_search_res/1583033898816-2020-2-29-8-38-18-227098/1583033978679-568-203.0900007-Neutral.htm" xr:uid="{00000000-0004-0000-0000-000051020000}"/>
    <hyperlink ref="U304" r:id="rId595" display="http://www.mycompoundid.org/mycompoundid_IsoMS/myid_search_res/1583033886229-2020-2-29-8-38-6-373070/1583033887137-979-92.04747265-Neutral.htm" xr:uid="{00000000-0004-0000-0000-000052020000}"/>
    <hyperlink ref="V304" r:id="rId596" display="http://www.mycompoundid.org/mycompoundid_IsoMS/myid_search_res/1583033891881-2020-2-29-8-38-11-330291/1583033893041-701-92.04747265-Neutral.htm" xr:uid="{00000000-0004-0000-0000-000053020000}"/>
    <hyperlink ref="W304" r:id="rId597" display="http://www.mycompoundid.org/mycompoundid_IsoMS/myid_search_res/1583033898816-2020-2-29-8-38-18-227098/1583033978938-447-92.04747265-Neutral.htm" xr:uid="{00000000-0004-0000-0000-000054020000}"/>
    <hyperlink ref="U305" r:id="rId598" display="http://www.mycompoundid.org/mycompoundid_IsoMS/myid_search_res/1583033886229-2020-2-29-8-38-6-373070/1583033887140-293-158.1056471-Neutral.htm" xr:uid="{00000000-0004-0000-0000-000055020000}"/>
    <hyperlink ref="V305" r:id="rId599" display="http://www.mycompoundid.org/mycompoundid_IsoMS/myid_search_res/1583033891881-2020-2-29-8-38-11-330291/1583033893045-977-158.1056471-Neutral.htm" xr:uid="{00000000-0004-0000-0000-000056020000}"/>
    <hyperlink ref="W305" r:id="rId600" display="http://www.mycompoundid.org/mycompoundid_IsoMS/myid_search_res/1583033898816-2020-2-29-8-38-18-227098/1583033979251-599-158.1056471-Neutral.htm" xr:uid="{00000000-0004-0000-0000-000057020000}"/>
    <hyperlink ref="U306" r:id="rId601" display="http://www.mycompoundid.org/mycompoundid_IsoMS/myid_search_res/1583033886229-2020-2-29-8-38-6-373070/1583033887143-453-257.1367608-Neutral.htm" xr:uid="{00000000-0004-0000-0000-000058020000}"/>
    <hyperlink ref="V306" r:id="rId602" display="http://www.mycompoundid.org/mycompoundid_IsoMS/myid_search_res/1583033891881-2020-2-29-8-38-11-330291/1583033893049-845-257.1367608-Neutral.htm" xr:uid="{00000000-0004-0000-0000-000059020000}"/>
    <hyperlink ref="W306" r:id="rId603" display="http://www.mycompoundid.org/mycompoundid_IsoMS/myid_search_res/1583033898816-2020-2-29-8-38-18-227098/1583033979515-866-257.1367608-Neutral.htm" xr:uid="{00000000-0004-0000-0000-00005A020000}"/>
    <hyperlink ref="U307" r:id="rId604" display="http://www.mycompoundid.org/mycompoundid_IsoMS/myid_search_res/1583033886229-2020-2-29-8-38-6-373070/1583033887146-572-278.0926629-Neutral.htm" xr:uid="{00000000-0004-0000-0000-00005B020000}"/>
    <hyperlink ref="V307" r:id="rId605" display="http://www.mycompoundid.org/mycompoundid_IsoMS/myid_search_res/1583033891881-2020-2-29-8-38-11-330291/1583033893052-235-278.0926629-Neutral.htm" xr:uid="{00000000-0004-0000-0000-00005C020000}"/>
    <hyperlink ref="W307" r:id="rId606" display="http://www.mycompoundid.org/mycompoundid_IsoMS/myid_search_res/1583033898816-2020-2-29-8-38-18-227098/1583033979776-438-278.0926629-Neutral.htm" xr:uid="{00000000-0004-0000-0000-00005D020000}"/>
    <hyperlink ref="U308" r:id="rId607" display="http://www.mycompoundid.org/mycompoundid_IsoMS/myid_search_res/1583033886229-2020-2-29-8-38-6-373070/1583033887149-13-172.0224924-Neutral.htm" xr:uid="{00000000-0004-0000-0000-00005E020000}"/>
    <hyperlink ref="V308" r:id="rId608" display="http://www.mycompoundid.org/mycompoundid_IsoMS/myid_search_res/1583033891881-2020-2-29-8-38-11-330291/1583033893057-108-172.0224924-Neutral.htm" xr:uid="{00000000-0004-0000-0000-00005F020000}"/>
    <hyperlink ref="W308" r:id="rId609" display="http://www.mycompoundid.org/mycompoundid_IsoMS/myid_search_res/1583033898816-2020-2-29-8-38-18-227098/1583033980107-181-172.0224924-Neutral.htm" xr:uid="{00000000-0004-0000-0000-000060020000}"/>
    <hyperlink ref="U309" r:id="rId610" display="http://www.mycompoundid.org/mycompoundid_IsoMS/myid_search_res/1583033886229-2020-2-29-8-38-6-373070/1583033887152-693-268.0800371-Neutral.htm" xr:uid="{00000000-0004-0000-0000-000061020000}"/>
    <hyperlink ref="V309" r:id="rId611" display="http://www.mycompoundid.org/mycompoundid_IsoMS/myid_search_res/1583033891881-2020-2-29-8-38-11-330291/1583033893059-874-268.0800371-Neutral.htm" xr:uid="{00000000-0004-0000-0000-000062020000}"/>
    <hyperlink ref="W309" r:id="rId612" display="http://www.mycompoundid.org/mycompoundid_IsoMS/myid_search_res/1583033898816-2020-2-29-8-38-18-227098/1583033980308-234-268.0800371-Neutral.htm" xr:uid="{00000000-0004-0000-0000-000063020000}"/>
    <hyperlink ref="U310" r:id="rId613" display="http://www.mycompoundid.org/mycompoundid_IsoMS/myid_search_res/1583033886229-2020-2-29-8-38-6-373070/1583033887156-935-154.0460973-Neutral.htm" xr:uid="{00000000-0004-0000-0000-000064020000}"/>
    <hyperlink ref="V310" r:id="rId614" display="http://www.mycompoundid.org/mycompoundid_IsoMS/myid_search_res/1583033891881-2020-2-29-8-38-11-330291/1583033893064-364-154.0460973-Neutral.htm" xr:uid="{00000000-0004-0000-0000-000065020000}"/>
    <hyperlink ref="W310" r:id="rId615" display="http://www.mycompoundid.org/mycompoundid_IsoMS/myid_search_res/1583033898816-2020-2-29-8-38-18-227098/1583033980604-839-154.0460973-Neutral.htm" xr:uid="{00000000-0004-0000-0000-000066020000}"/>
    <hyperlink ref="U311" r:id="rId616" display="http://www.mycompoundid.org/mycompoundid_IsoMS/myid_search_res/1583033886229-2020-2-29-8-38-6-373070/1583033887159-261-75.99815124-Neutral.htm" xr:uid="{00000000-0004-0000-0000-000067020000}"/>
    <hyperlink ref="V311" r:id="rId617" display="http://www.mycompoundid.org/mycompoundid_IsoMS/myid_search_res/1583033891881-2020-2-29-8-38-11-330291/1583033893067-917-75.99815124-Neutral.htm" xr:uid="{00000000-0004-0000-0000-000068020000}"/>
    <hyperlink ref="W311" r:id="rId618" display="http://www.mycompoundid.org/mycompoundid_IsoMS/myid_search_res/1583033898816-2020-2-29-8-38-18-227098/1583033980785-318-75.99815124-Neutral.htm" xr:uid="{00000000-0004-0000-0000-000069020000}"/>
    <hyperlink ref="U313" r:id="rId619" display="http://www.mycompoundid.org/mycompoundid_IsoMS/myid_search_res/1583033886229-2020-2-29-8-38-6-373070/1583033887164-522-193.1314378-Neutral.htm" xr:uid="{00000000-0004-0000-0000-00006A020000}"/>
    <hyperlink ref="V313" r:id="rId620" display="http://www.mycompoundid.org/mycompoundid_IsoMS/myid_search_res/1583033891881-2020-2-29-8-38-11-330291/1583033893073-425-193.1314378-Neutral.htm" xr:uid="{00000000-0004-0000-0000-00006B020000}"/>
    <hyperlink ref="W313" r:id="rId621" display="http://www.mycompoundid.org/mycompoundid_IsoMS/myid_search_res/1583033898816-2020-2-29-8-38-18-227098/1583033981180-994-193.1314378-Neutral.htm" xr:uid="{00000000-0004-0000-0000-00006C020000}"/>
    <hyperlink ref="U317" r:id="rId622" display="http://www.mycompoundid.org/mycompoundid_IsoMS/myid_search_res/1583033886229-2020-2-29-8-38-6-373070/1583033887176-572-237.1572526-Neutral.htm" xr:uid="{00000000-0004-0000-0000-00006D020000}"/>
    <hyperlink ref="V317" r:id="rId623" display="http://www.mycompoundid.org/mycompoundid_IsoMS/myid_search_res/1583033891881-2020-2-29-8-38-11-330291/1583033893087-119-237.1572526-Neutral.htm" xr:uid="{00000000-0004-0000-0000-00006E020000}"/>
    <hyperlink ref="W317" r:id="rId624" display="http://www.mycompoundid.org/mycompoundid_IsoMS/myid_search_res/1583033898816-2020-2-29-8-38-18-227098/1583033982067-104-237.1572526-Neutral.htm" xr:uid="{00000000-0004-0000-0000-00006F020000}"/>
    <hyperlink ref="U318" r:id="rId625" display="http://www.mycompoundid.org/mycompoundid_IsoMS/myid_search_res/1583033886229-2020-2-29-8-38-6-373070/1583033887179-446-210.9973386-Neutral.htm" xr:uid="{00000000-0004-0000-0000-000070020000}"/>
    <hyperlink ref="V318" r:id="rId626" display="http://www.mycompoundid.org/mycompoundid_IsoMS/myid_search_res/1583033891881-2020-2-29-8-38-11-330291/1583033893090-924-210.9973386-Neutral.htm" xr:uid="{00000000-0004-0000-0000-000071020000}"/>
    <hyperlink ref="W318" r:id="rId627" display="http://www.mycompoundid.org/mycompoundid_IsoMS/myid_search_res/1583033898816-2020-2-29-8-38-18-227098/1583033982273-161-210.9973386-Neutral.htm" xr:uid="{00000000-0004-0000-0000-000072020000}"/>
    <hyperlink ref="U319" r:id="rId628" display="http://www.mycompoundid.org/mycompoundid_IsoMS/myid_search_res/1583033886229-2020-2-29-8-38-6-373070/1583033887182-711-152.092422-Neutral.htm" xr:uid="{00000000-0004-0000-0000-000073020000}"/>
    <hyperlink ref="V319" r:id="rId629" display="http://www.mycompoundid.org/mycompoundid_IsoMS/myid_search_res/1583033891881-2020-2-29-8-38-11-330291/1583033893093-240-152.092422-Neutral.htm" xr:uid="{00000000-0004-0000-0000-000074020000}"/>
    <hyperlink ref="W319" r:id="rId630" display="http://www.mycompoundid.org/mycompoundid_IsoMS/myid_search_res/1583033898816-2020-2-29-8-38-18-227098/1583033982473-986-152.092422-Neutral.htm" xr:uid="{00000000-0004-0000-0000-000075020000}"/>
    <hyperlink ref="U320" r:id="rId631" display="http://www.mycompoundid.org/mycompoundid_IsoMS/myid_search_res/1583033886229-2020-2-29-8-38-6-373070/1583033887185-969-58.04202426-Neutral.htm" xr:uid="{00000000-0004-0000-0000-000076020000}"/>
    <hyperlink ref="V320" r:id="rId632" display="http://www.mycompoundid.org/mycompoundid_IsoMS/myid_search_res/1583033891881-2020-2-29-8-38-11-330291/1583033893096-363-58.04202426-Neutral.htm" xr:uid="{00000000-0004-0000-0000-000077020000}"/>
    <hyperlink ref="W320" r:id="rId633" display="http://www.mycompoundid.org/mycompoundid_IsoMS/myid_search_res/1583033898816-2020-2-29-8-38-18-227098/1583033982691-603-58.04202426-Neutral.htm" xr:uid="{00000000-0004-0000-0000-000078020000}"/>
    <hyperlink ref="U321" r:id="rId634" display="http://www.mycompoundid.org/mycompoundid_IsoMS/myid_search_res/1583033886229-2020-2-29-8-38-6-373070/1583033887188-477-366.1407467-Neutral.htm" xr:uid="{00000000-0004-0000-0000-000079020000}"/>
    <hyperlink ref="V321" r:id="rId635" display="http://www.mycompoundid.org/mycompoundid_IsoMS/myid_search_res/1583033891881-2020-2-29-8-38-11-330291/1583033893100-561-366.1407467-Neutral.htm" xr:uid="{00000000-0004-0000-0000-00007A020000}"/>
    <hyperlink ref="W321" r:id="rId636" display="http://www.mycompoundid.org/mycompoundid_IsoMS/myid_search_res/1583033898816-2020-2-29-8-38-18-227098/1583033983016-271-366.1407467-Neutral.htm" xr:uid="{00000000-0004-0000-0000-00007B020000}"/>
    <hyperlink ref="U322" r:id="rId637" display="http://www.mycompoundid.org/mycompoundid_IsoMS/myid_search_res/1583033886229-2020-2-29-8-38-6-373070/1583033887191-32-222.0130594-Neutral.htm" xr:uid="{00000000-0004-0000-0000-00007C020000}"/>
    <hyperlink ref="V322" r:id="rId638" display="http://www.mycompoundid.org/mycompoundid_IsoMS/myid_search_res/1583033891881-2020-2-29-8-38-11-330291/1583033893104-929-222.0130594-Neutral.htm" xr:uid="{00000000-0004-0000-0000-00007D020000}"/>
    <hyperlink ref="W322" r:id="rId639" display="http://www.mycompoundid.org/mycompoundid_IsoMS/myid_search_res/1583033898816-2020-2-29-8-38-18-227098/1583033983287-621-222.0130594-Neutral.htm" xr:uid="{00000000-0004-0000-0000-00007E020000}"/>
    <hyperlink ref="U324" r:id="rId640" display="http://www.mycompoundid.org/mycompoundid_IsoMS/myid_search_res/1583033886229-2020-2-29-8-38-6-373070/1583033887196-195-327.1301811-Neutral.htm" xr:uid="{00000000-0004-0000-0000-00007F020000}"/>
    <hyperlink ref="V324" r:id="rId641" display="http://www.mycompoundid.org/mycompoundid_IsoMS/myid_search_res/1583033891881-2020-2-29-8-38-11-330291/1583033893110-474-327.1301811-Neutral.htm" xr:uid="{00000000-0004-0000-0000-000080020000}"/>
    <hyperlink ref="W324" r:id="rId642" display="http://www.mycompoundid.org/mycompoundid_IsoMS/myid_search_res/1583033898816-2020-2-29-8-38-18-227098/1583033983699-407-327.1301811-Neutral.htm" xr:uid="{00000000-0004-0000-0000-000081020000}"/>
    <hyperlink ref="U325" r:id="rId643" display="http://www.mycompoundid.org/mycompoundid_IsoMS/myid_search_res/1583033886229-2020-2-29-8-38-6-373070/1583033887199-217-157.1216548-Neutral.htm" xr:uid="{00000000-0004-0000-0000-000082020000}"/>
    <hyperlink ref="V325" r:id="rId644" display="http://www.mycompoundid.org/mycompoundid_IsoMS/myid_search_res/1583033891881-2020-2-29-8-38-11-330291/1583033893114-620-157.1216548-Neutral.htm" xr:uid="{00000000-0004-0000-0000-000083020000}"/>
    <hyperlink ref="W325" r:id="rId645" display="http://www.mycompoundid.org/mycompoundid_IsoMS/myid_search_res/1583033898816-2020-2-29-8-38-18-227098/1583033983970-835-157.1216548-Neutral.htm" xr:uid="{00000000-0004-0000-0000-000084020000}"/>
    <hyperlink ref="U326" r:id="rId646" display="http://www.mycompoundid.org/mycompoundid_IsoMS/myid_search_res/1583033886229-2020-2-29-8-38-6-373070/1583033887201-259-293.1462119-Neutral.htm" xr:uid="{00000000-0004-0000-0000-000085020000}"/>
    <hyperlink ref="V326" r:id="rId647" display="http://www.mycompoundid.org/mycompoundid_IsoMS/myid_search_res/1583033891881-2020-2-29-8-38-11-330291/1583033893117-633-293.1462119-Neutral.htm" xr:uid="{00000000-0004-0000-0000-000086020000}"/>
    <hyperlink ref="W326" r:id="rId648" display="http://www.mycompoundid.org/mycompoundid_IsoMS/myid_search_res/1583033898816-2020-2-29-8-38-18-227098/1583033984182-156-293.1462119-Neutral.htm" xr:uid="{00000000-0004-0000-0000-000087020000}"/>
    <hyperlink ref="U327" r:id="rId649" display="http://www.mycompoundid.org/mycompoundid_IsoMS/myid_search_res/1583033886229-2020-2-29-8-38-6-373070/1583033887204-162-83.03653294-Neutral.htm" xr:uid="{00000000-0004-0000-0000-000088020000}"/>
    <hyperlink ref="V327" r:id="rId650" display="http://www.mycompoundid.org/mycompoundid_IsoMS/myid_search_res/1583033891881-2020-2-29-8-38-11-330291/1583033893121-333-83.03653294-Neutral.htm" xr:uid="{00000000-0004-0000-0000-000089020000}"/>
    <hyperlink ref="W327" r:id="rId651" display="http://www.mycompoundid.org/mycompoundid_IsoMS/myid_search_res/1583033898816-2020-2-29-8-38-18-227098/1583033984511-981-83.03653294-Neutral.htm" xr:uid="{00000000-0004-0000-0000-00008A020000}"/>
    <hyperlink ref="U328" r:id="rId652" display="http://www.mycompoundid.org/mycompoundid_IsoMS/myid_search_res/1583033886229-2020-2-29-8-38-6-373070/1583033887207-476-104.0663595-Neutral.htm" xr:uid="{00000000-0004-0000-0000-00008B020000}"/>
    <hyperlink ref="V328" r:id="rId653" display="http://www.mycompoundid.org/mycompoundid_IsoMS/myid_search_res/1583033891881-2020-2-29-8-38-11-330291/1583033893124-821-104.0663595-Neutral.htm" xr:uid="{00000000-0004-0000-0000-00008C020000}"/>
    <hyperlink ref="W328" r:id="rId654" display="http://www.mycompoundid.org/mycompoundid_IsoMS/myid_search_res/1583033898816-2020-2-29-8-38-18-227098/1583033984797-171-104.0663595-Neutral.htm" xr:uid="{00000000-0004-0000-0000-00008D020000}"/>
    <hyperlink ref="U329" r:id="rId655" display="http://www.mycompoundid.org/mycompoundid_IsoMS/myid_search_res/1583033886229-2020-2-29-8-38-6-373070/1583033887209-398-265.0117467-Neutral.htm" xr:uid="{00000000-0004-0000-0000-00008E020000}"/>
    <hyperlink ref="V329" r:id="rId656" display="http://www.mycompoundid.org/mycompoundid_IsoMS/myid_search_res/1583033891881-2020-2-29-8-38-11-330291/1583033893127-156-265.0117467-Neutral.htm" xr:uid="{00000000-0004-0000-0000-00008F020000}"/>
    <hyperlink ref="W329" r:id="rId657" display="http://www.mycompoundid.org/mycompoundid_IsoMS/myid_search_res/1583033898816-2020-2-29-8-38-18-227098/1583033985001-206-265.0117467-Neutral.htm" xr:uid="{00000000-0004-0000-0000-000090020000}"/>
    <hyperlink ref="U330" r:id="rId658" display="http://www.mycompoundid.org/mycompoundid_IsoMS/myid_search_res/1583033886229-2020-2-29-8-38-6-373070/1583033887212-644-168.0283929-Neutral.htm" xr:uid="{00000000-0004-0000-0000-000091020000}"/>
    <hyperlink ref="V330" r:id="rId659" display="http://www.mycompoundid.org/mycompoundid_IsoMS/myid_search_res/1583033891881-2020-2-29-8-38-11-330291/1583033893130-199-168.0283929-Neutral.htm" xr:uid="{00000000-0004-0000-0000-000092020000}"/>
    <hyperlink ref="W330" r:id="rId660" display="http://www.mycompoundid.org/mycompoundid_IsoMS/myid_search_res/1583033898816-2020-2-29-8-38-18-227098/1583033985205-868-168.0283929-Neutral.htm" xr:uid="{00000000-0004-0000-0000-000093020000}"/>
    <hyperlink ref="U332" r:id="rId661" display="http://www.mycompoundid.org/mycompoundid_IsoMS/myid_search_res/1583033886229-2020-2-29-8-38-6-373070/1583033887218-67-132.0425647-Neutral.htm" xr:uid="{00000000-0004-0000-0000-000094020000}"/>
    <hyperlink ref="V332" r:id="rId662" display="http://www.mycompoundid.org/mycompoundid_IsoMS/myid_search_res/1583033891881-2020-2-29-8-38-11-330291/1583033893138-918-132.0425647-Neutral.htm" xr:uid="{00000000-0004-0000-0000-000095020000}"/>
    <hyperlink ref="W332" r:id="rId663" display="http://www.mycompoundid.org/mycompoundid_IsoMS/myid_search_res/1583033898816-2020-2-29-8-38-18-227098/1583033985790-997-132.0425647-Neutral.htm" xr:uid="{00000000-0004-0000-0000-000096020000}"/>
    <hyperlink ref="U333" r:id="rId664" display="http://www.mycompoundid.org/mycompoundid_IsoMS/myid_search_res/1583033886229-2020-2-29-8-38-6-373070/1583033887220-206-114.079364-Neutral.htm" xr:uid="{00000000-0004-0000-0000-000097020000}"/>
    <hyperlink ref="V333" r:id="rId665" display="http://www.mycompoundid.org/mycompoundid_IsoMS/myid_search_res/1583033891881-2020-2-29-8-38-11-330291/1583033893145-208-114.079364-Neutral.htm" xr:uid="{00000000-0004-0000-0000-000098020000}"/>
    <hyperlink ref="W333" r:id="rId666" display="http://www.mycompoundid.org/mycompoundid_IsoMS/myid_search_res/1583033898816-2020-2-29-8-38-18-227098/1583033986173-584-114.079364-Neutral.htm" xr:uid="{00000000-0004-0000-0000-000099020000}"/>
    <hyperlink ref="U335" r:id="rId667" display="http://www.mycompoundid.org/mycompoundid_IsoMS/myid_search_res/1583033886229-2020-2-29-8-38-6-373070/1583033887226-274-252.1102302-Neutral.htm" xr:uid="{00000000-0004-0000-0000-00009A020000}"/>
    <hyperlink ref="V335" r:id="rId668" display="http://www.mycompoundid.org/mycompoundid_IsoMS/myid_search_res/1583033891881-2020-2-29-8-38-11-330291/1583033893152-979-252.1102302-Neutral.htm" xr:uid="{00000000-0004-0000-0000-00009B020000}"/>
    <hyperlink ref="W335" r:id="rId669" display="http://www.mycompoundid.org/mycompoundid_IsoMS/myid_search_res/1583033898816-2020-2-29-8-38-18-227098/1583033986759-985-252.1102302-Neutral.htm" xr:uid="{00000000-0004-0000-0000-00009C020000}"/>
    <hyperlink ref="U336" r:id="rId670" display="http://www.mycompoundid.org/mycompoundid_IsoMS/myid_search_res/1583033886229-2020-2-29-8-38-6-373070/1583033887228-565-268.1164218-Neutral.htm" xr:uid="{00000000-0004-0000-0000-00009D020000}"/>
    <hyperlink ref="V336" r:id="rId671" display="http://www.mycompoundid.org/mycompoundid_IsoMS/myid_search_res/1583033891881-2020-2-29-8-38-11-330291/1583033893156-792-268.1164218-Neutral.htm" xr:uid="{00000000-0004-0000-0000-00009E020000}"/>
    <hyperlink ref="W336" r:id="rId672" display="http://www.mycompoundid.org/mycompoundid_IsoMS/myid_search_res/1583033898816-2020-2-29-8-38-18-227098/1583033987051-291-268.1164218-Neutral.htm" xr:uid="{00000000-0004-0000-0000-00009F020000}"/>
    <hyperlink ref="U337" r:id="rId673" display="http://www.mycompoundid.org/mycompoundid_IsoMS/myid_search_res/1583033886229-2020-2-29-8-38-6-373070/1583033887231-849-281.1838058-Neutral.htm" xr:uid="{00000000-0004-0000-0000-0000A0020000}"/>
    <hyperlink ref="V337" r:id="rId674" display="http://www.mycompoundid.org/mycompoundid_IsoMS/myid_search_res/1583033891881-2020-2-29-8-38-11-330291/1583033893160-578-281.1838058-Neutral.htm" xr:uid="{00000000-0004-0000-0000-0000A1020000}"/>
    <hyperlink ref="W337" r:id="rId675" display="http://www.mycompoundid.org/mycompoundid_IsoMS/myid_search_res/1583033898816-2020-2-29-8-38-18-227098/1583033987363-459-281.1838058-Neutral.htm" xr:uid="{00000000-0004-0000-0000-0000A2020000}"/>
    <hyperlink ref="U338" r:id="rId676" display="http://www.mycompoundid.org/mycompoundid_IsoMS/myid_search_res/1583033886229-2020-2-29-8-38-6-373070/1583033887234-618-488.2067633-Neutral.htm" xr:uid="{00000000-0004-0000-0000-0000A3020000}"/>
    <hyperlink ref="V338" r:id="rId677" display="http://www.mycompoundid.org/mycompoundid_IsoMS/myid_search_res/1583033891881-2020-2-29-8-38-11-330291/1583033893163-49-488.2067633-Neutral.htm" xr:uid="{00000000-0004-0000-0000-0000A4020000}"/>
    <hyperlink ref="W338" r:id="rId678" display="http://www.mycompoundid.org/mycompoundid_IsoMS/myid_search_res/1583033898816-2020-2-29-8-38-18-227098/1583033987591-400-488.2067633-Neutral.htm" xr:uid="{00000000-0004-0000-0000-0000A5020000}"/>
    <hyperlink ref="U341" r:id="rId679" display="http://www.mycompoundid.org/mycompoundid_IsoMS/myid_search_res/1583033886229-2020-2-29-8-38-6-373070/1583033887242-552-486.2052064-Neutral.htm" xr:uid="{00000000-0004-0000-0000-0000A6020000}"/>
    <hyperlink ref="V341" r:id="rId680" display="http://www.mycompoundid.org/mycompoundid_IsoMS/myid_search_res/1583033891881-2020-2-29-8-38-11-330291/1583033893172-546-486.2052064-Neutral.htm" xr:uid="{00000000-0004-0000-0000-0000A7020000}"/>
    <hyperlink ref="W341" r:id="rId681" display="http://www.mycompoundid.org/mycompoundid_IsoMS/myid_search_res/1583033898816-2020-2-29-8-38-18-227098/1583033988210-585-486.2052064-Neutral.htm" xr:uid="{00000000-0004-0000-0000-0000A8020000}"/>
    <hyperlink ref="U342" r:id="rId682" display="http://www.mycompoundid.org/mycompoundid_IsoMS/myid_search_res/1583033886229-2020-2-29-8-38-6-373070/1583033887245-193-180.0623919-Neutral.htm" xr:uid="{00000000-0004-0000-0000-0000A9020000}"/>
    <hyperlink ref="V342" r:id="rId683" display="http://www.mycompoundid.org/mycompoundid_IsoMS/myid_search_res/1583033891881-2020-2-29-8-38-11-330291/1583033893176-867-180.0623919-Neutral.htm" xr:uid="{00000000-0004-0000-0000-0000AA020000}"/>
    <hyperlink ref="W342" r:id="rId684" display="http://www.mycompoundid.org/mycompoundid_IsoMS/myid_search_res/1583033898816-2020-2-29-8-38-18-227098/1583033988435-766-180.0623919-Neutral.htm" xr:uid="{00000000-0004-0000-0000-0000AB020000}"/>
    <hyperlink ref="U343" r:id="rId685" display="http://www.mycompoundid.org/mycompoundid_IsoMS/myid_search_res/1583033886229-2020-2-29-8-38-6-373070/1583033887249-487-243.1027805-Neutral.htm" xr:uid="{00000000-0004-0000-0000-0000AC020000}"/>
    <hyperlink ref="V343" r:id="rId686" display="http://www.mycompoundid.org/mycompoundid_IsoMS/myid_search_res/1583033891881-2020-2-29-8-38-11-330291/1583033893183-806-243.1027805-Neutral.htm" xr:uid="{00000000-0004-0000-0000-0000AD020000}"/>
    <hyperlink ref="W343" r:id="rId687" display="http://www.mycompoundid.org/mycompoundid_IsoMS/myid_search_res/1583033898816-2020-2-29-8-38-18-227098/1583033988734-403-243.1027805-Neutral.htm" xr:uid="{00000000-0004-0000-0000-0000AE020000}"/>
    <hyperlink ref="U345" r:id="rId688" display="http://www.mycompoundid.org/mycompoundid_IsoMS/myid_search_res/1583033886229-2020-2-29-8-38-6-373070/1583033887255-596-335.1328682-Neutral.htm" xr:uid="{00000000-0004-0000-0000-0000AF020000}"/>
    <hyperlink ref="V345" r:id="rId689" display="http://www.mycompoundid.org/mycompoundid_IsoMS/myid_search_res/1583033891881-2020-2-29-8-38-11-330291/1583033893190-314-335.1328682-Neutral.htm" xr:uid="{00000000-0004-0000-0000-0000B0020000}"/>
    <hyperlink ref="W345" r:id="rId690" display="http://www.mycompoundid.org/mycompoundid_IsoMS/myid_search_res/1583033898816-2020-2-29-8-38-18-227098/1583033989151-458-335.1328682-Neutral.htm" xr:uid="{00000000-0004-0000-0000-0000B1020000}"/>
    <hyperlink ref="U346" r:id="rId691" display="http://www.mycompoundid.org/mycompoundid_IsoMS/myid_search_res/1583033886229-2020-2-29-8-38-6-373070/1583033887258-592-140.0222314-Neutral.htm" xr:uid="{00000000-0004-0000-0000-0000B2020000}"/>
    <hyperlink ref="V346" r:id="rId692" display="http://www.mycompoundid.org/mycompoundid_IsoMS/myid_search_res/1583033891881-2020-2-29-8-38-11-330291/1583033893193-708-140.0222314-Neutral.htm" xr:uid="{00000000-0004-0000-0000-0000B3020000}"/>
    <hyperlink ref="W346" r:id="rId693" display="http://www.mycompoundid.org/mycompoundid_IsoMS/myid_search_res/1583033898816-2020-2-29-8-38-18-227098/1583033989419-372-140.0222314-Neutral.htm" xr:uid="{00000000-0004-0000-0000-0000B4020000}"/>
    <hyperlink ref="U347" r:id="rId694" display="http://www.mycompoundid.org/mycompoundid_IsoMS/myid_search_res/1583033886229-2020-2-29-8-38-6-373070/1583033887262-322-167.0212365-Neutral.htm" xr:uid="{00000000-0004-0000-0000-0000B5020000}"/>
    <hyperlink ref="V347" r:id="rId695" display="http://www.mycompoundid.org/mycompoundid_IsoMS/myid_search_res/1583033891881-2020-2-29-8-38-11-330291/1583033893196-603-167.0212365-Neutral.htm" xr:uid="{00000000-0004-0000-0000-0000B6020000}"/>
    <hyperlink ref="W347" r:id="rId696" display="http://www.mycompoundid.org/mycompoundid_IsoMS/myid_search_res/1583033898816-2020-2-29-8-38-18-227098/1583033989653-854-167.0212365-Neutral.htm" xr:uid="{00000000-0004-0000-0000-0000B7020000}"/>
    <hyperlink ref="U348" r:id="rId697" display="http://www.mycompoundid.org/mycompoundid_IsoMS/myid_search_res/1583033886229-2020-2-29-8-38-6-373070/1583033887265-996-198.1008012-Neutral.htm" xr:uid="{00000000-0004-0000-0000-0000B8020000}"/>
    <hyperlink ref="V348" r:id="rId698" display="http://www.mycompoundid.org/mycompoundid_IsoMS/myid_search_res/1583033891881-2020-2-29-8-38-11-330291/1583033893199-560-198.1008012-Neutral.htm" xr:uid="{00000000-0004-0000-0000-0000B9020000}"/>
    <hyperlink ref="W348" r:id="rId699" display="http://www.mycompoundid.org/mycompoundid_IsoMS/myid_search_res/1583033898816-2020-2-29-8-38-18-227098/1583033989901-573-198.1008012-Neutral.htm" xr:uid="{00000000-0004-0000-0000-0000BA020000}"/>
    <hyperlink ref="U349" r:id="rId700" display="http://www.mycompoundid.org/mycompoundid_IsoMS/myid_search_res/1583033886229-2020-2-29-8-38-6-373070/1583033887268-813-152.0338081-Neutral.htm" xr:uid="{00000000-0004-0000-0000-0000BB020000}"/>
    <hyperlink ref="V349" r:id="rId701" display="http://www.mycompoundid.org/mycompoundid_IsoMS/myid_search_res/1583033891881-2020-2-29-8-38-11-330291/1583033893202-108-152.0338081-Neutral.htm" xr:uid="{00000000-0004-0000-0000-0000BC020000}"/>
    <hyperlink ref="W349" r:id="rId702" display="http://www.mycompoundid.org/mycompoundid_IsoMS/myid_search_res/1583033898816-2020-2-29-8-38-18-227098/1583033990196-357-152.0338081-Neutral.htm" xr:uid="{00000000-0004-0000-0000-0000BD020000}"/>
    <hyperlink ref="U350" r:id="rId703" display="http://www.mycompoundid.org/mycompoundid_IsoMS/myid_search_res/1583033886229-2020-2-29-8-38-6-373070/1583033887271-816-293.1461261-Neutral.htm" xr:uid="{00000000-0004-0000-0000-0000BE020000}"/>
    <hyperlink ref="V350" r:id="rId704" display="http://www.mycompoundid.org/mycompoundid_IsoMS/myid_search_res/1583033891881-2020-2-29-8-38-11-330291/1583033893205-115-293.1461261-Neutral.htm" xr:uid="{00000000-0004-0000-0000-0000BF020000}"/>
    <hyperlink ref="W350" r:id="rId705" display="http://www.mycompoundid.org/mycompoundid_IsoMS/myid_search_res/1583033898816-2020-2-29-8-38-18-227098/1583033990420-670-293.1461261-Neutral.htm" xr:uid="{00000000-0004-0000-0000-0000C0020000}"/>
    <hyperlink ref="U351" r:id="rId706" display="http://www.mycompoundid.org/mycompoundid_IsoMS/myid_search_res/1583033886229-2020-2-29-8-38-6-373070/1583033887274-577-212.1156603-Neutral.htm" xr:uid="{00000000-0004-0000-0000-0000C1020000}"/>
    <hyperlink ref="V351" r:id="rId707" display="http://www.mycompoundid.org/mycompoundid_IsoMS/myid_search_res/1583033891881-2020-2-29-8-38-11-330291/1583033893210-857-212.1156603-Neutral.htm" xr:uid="{00000000-0004-0000-0000-0000C2020000}"/>
    <hyperlink ref="W351" r:id="rId708" display="http://www.mycompoundid.org/mycompoundid_IsoMS/myid_search_res/1583033898816-2020-2-29-8-38-18-227098/1583033990751-657-212.1156603-Neutral.htm" xr:uid="{00000000-0004-0000-0000-0000C3020000}"/>
    <hyperlink ref="U353" r:id="rId709" display="http://www.mycompoundid.org/mycompoundid_IsoMS/myid_search_res/1583033886229-2020-2-29-8-38-6-373070/1583033887280-991-205.0581739-Neutral.htm" xr:uid="{00000000-0004-0000-0000-0000C4020000}"/>
    <hyperlink ref="V353" r:id="rId710" display="http://www.mycompoundid.org/mycompoundid_IsoMS/myid_search_res/1583033891881-2020-2-29-8-38-11-330291/1583033893216-816-205.0581739-Neutral.htm" xr:uid="{00000000-0004-0000-0000-0000C5020000}"/>
    <hyperlink ref="W353" r:id="rId711" display="http://www.mycompoundid.org/mycompoundid_IsoMS/myid_search_res/1583033898816-2020-2-29-8-38-18-227098/1583033991224-386-205.0581739-Neutral.htm" xr:uid="{00000000-0004-0000-0000-0000C6020000}"/>
    <hyperlink ref="U355" r:id="rId712" display="http://www.mycompoundid.org/mycompoundid_IsoMS/myid_search_res/1583033886229-2020-2-29-8-38-6-373070/1583033887286-168-178.1849979-Neutral.htm" xr:uid="{00000000-0004-0000-0000-0000C7020000}"/>
    <hyperlink ref="V355" r:id="rId713" display="http://www.mycompoundid.org/mycompoundid_IsoMS/myid_search_res/1583033891881-2020-2-29-8-38-11-330291/1583033893223-299-178.1849979-Neutral.htm" xr:uid="{00000000-0004-0000-0000-0000C8020000}"/>
    <hyperlink ref="W355" r:id="rId714" display="http://www.mycompoundid.org/mycompoundid_IsoMS/myid_search_res/1583033898816-2020-2-29-8-38-18-227098/1583033991717-535-178.1849979-Neutral.htm" xr:uid="{00000000-0004-0000-0000-0000C9020000}"/>
    <hyperlink ref="U362" r:id="rId715" display="http://www.mycompoundid.org/mycompoundid_IsoMS/myid_search_res/1583033886229-2020-2-29-8-38-6-373070/1583033887307-311-245.1255297-Neutral.htm" xr:uid="{00000000-0004-0000-0000-0000CA020000}"/>
    <hyperlink ref="V362" r:id="rId716" display="http://www.mycompoundid.org/mycompoundid_IsoMS/myid_search_res/1583033891881-2020-2-29-8-38-11-330291/1583033893249-909-245.1255297-Neutral.htm" xr:uid="{00000000-0004-0000-0000-0000CB020000}"/>
    <hyperlink ref="W362" r:id="rId717" display="http://www.mycompoundid.org/mycompoundid_IsoMS/myid_search_res/1583033898816-2020-2-29-8-38-18-227098/1583033993276-756-245.1255297-Neutral.htm" xr:uid="{00000000-0004-0000-0000-0000CC020000}"/>
    <hyperlink ref="U363" r:id="rId718" display="http://www.mycompoundid.org/mycompoundid_IsoMS/myid_search_res/1583033886229-2020-2-29-8-38-6-373070/1583033887310-783-322.0542032-Neutral.htm" xr:uid="{00000000-0004-0000-0000-0000CD020000}"/>
    <hyperlink ref="V363" r:id="rId719" display="http://www.mycompoundid.org/mycompoundid_IsoMS/myid_search_res/1583033891881-2020-2-29-8-38-11-330291/1583033893253-528-322.0542032-Neutral.htm" xr:uid="{00000000-0004-0000-0000-0000CE020000}"/>
    <hyperlink ref="W363" r:id="rId720" display="http://www.mycompoundid.org/mycompoundid_IsoMS/myid_search_res/1583033898816-2020-2-29-8-38-18-227098/1583033993573-178-322.0542032-Neutral.htm" xr:uid="{00000000-0004-0000-0000-0000CF020000}"/>
    <hyperlink ref="U365" r:id="rId721" display="http://www.mycompoundid.org/mycompoundid_IsoMS/myid_search_res/1583033886229-2020-2-29-8-38-6-373070/1583033887316-981-78.03266439-Neutral.htm" xr:uid="{00000000-0004-0000-0000-0000D0020000}"/>
    <hyperlink ref="V365" r:id="rId722" display="http://www.mycompoundid.org/mycompoundid_IsoMS/myid_search_res/1583033891881-2020-2-29-8-38-11-330291/1583033893260-352-78.03266439-Neutral.htm" xr:uid="{00000000-0004-0000-0000-0000D1020000}"/>
    <hyperlink ref="W365" r:id="rId723" display="http://www.mycompoundid.org/mycompoundid_IsoMS/myid_search_res/1583033898816-2020-2-29-8-38-18-227098/1583033994001-701-78.03266439-Neutral.htm" xr:uid="{00000000-0004-0000-0000-0000D2020000}"/>
    <hyperlink ref="U367" r:id="rId724" display="http://www.mycompoundid.org/mycompoundid_IsoMS/myid_search_res/1583033886229-2020-2-29-8-38-6-373070/1583033887321-102-555.1272279-Neutral.htm" xr:uid="{00000000-0004-0000-0000-0000D3020000}"/>
    <hyperlink ref="V367" r:id="rId725" display="http://www.mycompoundid.org/mycompoundid_IsoMS/myid_search_res/1583033891881-2020-2-29-8-38-11-330291/1583033893268-593-555.1272279-Neutral.htm" xr:uid="{00000000-0004-0000-0000-0000D4020000}"/>
    <hyperlink ref="W367" r:id="rId726" display="http://www.mycompoundid.org/mycompoundid_IsoMS/myid_search_res/1583033898816-2020-2-29-8-38-18-227098/1583033994542-52-555.1272279-Neutral.htm" xr:uid="{00000000-0004-0000-0000-0000D5020000}"/>
    <hyperlink ref="U368" r:id="rId727" display="http://www.mycompoundid.org/mycompoundid_IsoMS/myid_search_res/1583033886229-2020-2-29-8-38-6-373070/1583033887324-414-263.0635396-Neutral.htm" xr:uid="{00000000-0004-0000-0000-0000D6020000}"/>
    <hyperlink ref="V368" r:id="rId728" display="http://www.mycompoundid.org/mycompoundid_IsoMS/myid_search_res/1583033891881-2020-2-29-8-38-11-330291/1583033893271-225-263.0635396-Neutral.htm" xr:uid="{00000000-0004-0000-0000-0000D7020000}"/>
    <hyperlink ref="W368" r:id="rId729" display="http://www.mycompoundid.org/mycompoundid_IsoMS/myid_search_res/1583033898816-2020-2-29-8-38-18-227098/1583033994762-598-263.0635396-Neutral.htm" xr:uid="{00000000-0004-0000-0000-0000D8020000}"/>
    <hyperlink ref="U370" r:id="rId730" display="http://www.mycompoundid.org/mycompoundid_IsoMS/myid_search_res/1583033886229-2020-2-29-8-38-6-373070/1583033887330-598-168.0284042-Neutral.htm" xr:uid="{00000000-0004-0000-0000-0000D9020000}"/>
    <hyperlink ref="V370" r:id="rId731" display="http://www.mycompoundid.org/mycompoundid_IsoMS/myid_search_res/1583033891881-2020-2-29-8-38-11-330291/1583033893279-592-168.0284042-Neutral.htm" xr:uid="{00000000-0004-0000-0000-0000DA020000}"/>
    <hyperlink ref="W370" r:id="rId732" display="http://www.mycompoundid.org/mycompoundid_IsoMS/myid_search_res/1583033898816-2020-2-29-8-38-18-227098/1583033995235-930-168.0284042-Neutral.htm" xr:uid="{00000000-0004-0000-0000-0000DB020000}"/>
    <hyperlink ref="U371" r:id="rId733" display="http://www.mycompoundid.org/mycompoundid_IsoMS/myid_search_res/1583033886229-2020-2-29-8-38-6-373070/1583033887333-429-104.0664887-Neutral.htm" xr:uid="{00000000-0004-0000-0000-0000DC020000}"/>
    <hyperlink ref="V371" r:id="rId734" display="http://www.mycompoundid.org/mycompoundid_IsoMS/myid_search_res/1583033891881-2020-2-29-8-38-11-330291/1583033893282-121-104.0664887-Neutral.htm" xr:uid="{00000000-0004-0000-0000-0000DD020000}"/>
    <hyperlink ref="W371" r:id="rId735" display="http://www.mycompoundid.org/mycompoundid_IsoMS/myid_search_res/1583033898816-2020-2-29-8-38-18-227098/1583033995495-815-104.0664887-Neutral.htm" xr:uid="{00000000-0004-0000-0000-0000DE020000}"/>
    <hyperlink ref="U372" r:id="rId736" display="http://www.mycompoundid.org/mycompoundid_IsoMS/myid_search_res/1583033886229-2020-2-29-8-38-6-373070/1583033887336-734-190.009345-Neutral.htm" xr:uid="{00000000-0004-0000-0000-0000DF020000}"/>
    <hyperlink ref="V372" r:id="rId737" display="http://www.mycompoundid.org/mycompoundid_IsoMS/myid_search_res/1583033891881-2020-2-29-8-38-11-330291/1583033893285-390-190.009345-Neutral.htm" xr:uid="{00000000-0004-0000-0000-0000E0020000}"/>
    <hyperlink ref="W372" r:id="rId738" display="http://www.mycompoundid.org/mycompoundid_IsoMS/myid_search_res/1583033898816-2020-2-29-8-38-18-227098/1583033995702-319-190.009345-Neutral.htm" xr:uid="{00000000-0004-0000-0000-0000E1020000}"/>
    <hyperlink ref="U373" r:id="rId739" display="http://www.mycompoundid.org/mycompoundid_IsoMS/myid_search_res/1583033886229-2020-2-29-8-38-6-373070/1583033887338-760-221.0717425-Neutral.htm" xr:uid="{00000000-0004-0000-0000-0000E2020000}"/>
    <hyperlink ref="V373" r:id="rId740" display="http://www.mycompoundid.org/mycompoundid_IsoMS/myid_search_res/1583033891881-2020-2-29-8-38-11-330291/1583033893288-256-221.0717425-Neutral.htm" xr:uid="{00000000-0004-0000-0000-0000E3020000}"/>
    <hyperlink ref="W373" r:id="rId741" display="http://www.mycompoundid.org/mycompoundid_IsoMS/myid_search_res/1583033898816-2020-2-29-8-38-18-227098/1583033995891-854-221.0717425-Neutral.htm" xr:uid="{00000000-0004-0000-0000-0000E4020000}"/>
    <hyperlink ref="U374" r:id="rId742" display="http://www.mycompoundid.org/mycompoundid_IsoMS/myid_search_res/1583033886229-2020-2-29-8-38-6-373070/1583033887341-121-231.1103391-Neutral.htm" xr:uid="{00000000-0004-0000-0000-0000E5020000}"/>
    <hyperlink ref="V374" r:id="rId743" display="http://www.mycompoundid.org/mycompoundid_IsoMS/myid_search_res/1583033891881-2020-2-29-8-38-11-330291/1583033893293-923-231.1103391-Neutral.htm" xr:uid="{00000000-0004-0000-0000-0000E6020000}"/>
    <hyperlink ref="W374" r:id="rId744" display="http://www.mycompoundid.org/mycompoundid_IsoMS/myid_search_res/1583033898816-2020-2-29-8-38-18-227098/1583033996187-201-231.1103391-Neutral.htm" xr:uid="{00000000-0004-0000-0000-0000E7020000}"/>
    <hyperlink ref="U375" r:id="rId745" display="http://www.mycompoundid.org/mycompoundid_IsoMS/myid_search_res/1583033886229-2020-2-29-8-38-6-373070/1583033887344-500-211.094478-Neutral.htm" xr:uid="{00000000-0004-0000-0000-0000E8020000}"/>
    <hyperlink ref="V375" r:id="rId746" display="http://www.mycompoundid.org/mycompoundid_IsoMS/myid_search_res/1583033891881-2020-2-29-8-38-11-330291/1583033893296-472-211.094478-Neutral.htm" xr:uid="{00000000-0004-0000-0000-0000E9020000}"/>
    <hyperlink ref="W375" r:id="rId747" display="http://www.mycompoundid.org/mycompoundid_IsoMS/myid_search_res/1583033898816-2020-2-29-8-38-18-227098/1583033996514-960-211.094478-Neutral.htm" xr:uid="{00000000-0004-0000-0000-0000EA020000}"/>
    <hyperlink ref="U376" r:id="rId748" display="http://www.mycompoundid.org/mycompoundid_IsoMS/myid_search_res/1583033886229-2020-2-29-8-38-6-373070/1583033887347-259-327.130183-Neutral.htm" xr:uid="{00000000-0004-0000-0000-0000EB020000}"/>
    <hyperlink ref="V376" r:id="rId749" display="http://www.mycompoundid.org/mycompoundid_IsoMS/myid_search_res/1583033891881-2020-2-29-8-38-11-330291/1583033893301-656-327.130183-Neutral.htm" xr:uid="{00000000-0004-0000-0000-0000EC020000}"/>
    <hyperlink ref="W376" r:id="rId750" display="http://www.mycompoundid.org/mycompoundid_IsoMS/myid_search_res/1583033898816-2020-2-29-8-38-18-227098/1583033996838-197-327.130183-Neutral.htm" xr:uid="{00000000-0004-0000-0000-0000ED020000}"/>
    <hyperlink ref="U380" r:id="rId751" display="http://www.mycompoundid.org/mycompoundid_IsoMS/myid_search_res/1583033886229-2020-2-29-8-38-6-373070/1583033887357-586-114.0793097-Neutral.htm" xr:uid="{00000000-0004-0000-0000-0000EE020000}"/>
    <hyperlink ref="V380" r:id="rId752" display="http://www.mycompoundid.org/mycompoundid_IsoMS/myid_search_res/1583033891881-2020-2-29-8-38-11-330291/1583033893316-404-114.0793097-Neutral.htm" xr:uid="{00000000-0004-0000-0000-0000EF020000}"/>
    <hyperlink ref="W380" r:id="rId753" display="http://www.mycompoundid.org/mycompoundid_IsoMS/myid_search_res/1583033898816-2020-2-29-8-38-18-227098/1583033997820-649-114.0793097-Neutral.htm" xr:uid="{00000000-0004-0000-0000-0000F0020000}"/>
    <hyperlink ref="U382" r:id="rId754" display="http://www.mycompoundid.org/mycompoundid_IsoMS/myid_search_res/1583033886229-2020-2-29-8-38-6-373070/1583033887363-788-178.0481743-Neutral.htm" xr:uid="{00000000-0004-0000-0000-0000F1020000}"/>
    <hyperlink ref="V382" r:id="rId755" display="http://www.mycompoundid.org/mycompoundid_IsoMS/myid_search_res/1583033891881-2020-2-29-8-38-11-330291/1583033893322-433-178.0481743-Neutral.htm" xr:uid="{00000000-0004-0000-0000-0000F2020000}"/>
    <hyperlink ref="W382" r:id="rId756" display="http://www.mycompoundid.org/mycompoundid_IsoMS/myid_search_res/1583033898816-2020-2-29-8-38-18-227098/1583033998283-919-178.0481743-Neutral.htm" xr:uid="{00000000-0004-0000-0000-0000F3020000}"/>
    <hyperlink ref="U383" r:id="rId757" display="http://www.mycompoundid.org/mycompoundid_IsoMS/myid_search_res/1583033886229-2020-2-29-8-38-6-373070/1583033887366-680-303.1545019-Neutral.htm" xr:uid="{00000000-0004-0000-0000-0000F4020000}"/>
    <hyperlink ref="V383" r:id="rId758" display="http://www.mycompoundid.org/mycompoundid_IsoMS/myid_search_res/1583033891881-2020-2-29-8-38-11-330291/1583033893329-836-303.1545019-Neutral.htm" xr:uid="{00000000-0004-0000-0000-0000F5020000}"/>
    <hyperlink ref="W383" r:id="rId759" display="http://www.mycompoundid.org/mycompoundid_IsoMS/myid_search_res/1583033898816-2020-2-29-8-38-18-227098/1583033998661-93-303.1545019-Neutral.htm" xr:uid="{00000000-0004-0000-0000-0000F6020000}"/>
    <hyperlink ref="U387" r:id="rId760" display="http://www.mycompoundid.org/mycompoundid_IsoMS/myid_search_res/1583033886229-2020-2-29-8-38-6-373070/1583033887376-257-58.04221241-Neutral.htm" xr:uid="{00000000-0004-0000-0000-0000F7020000}"/>
    <hyperlink ref="V387" r:id="rId761" display="http://www.mycompoundid.org/mycompoundid_IsoMS/myid_search_res/1583033891881-2020-2-29-8-38-11-330291/1583033893344-841-58.04221241-Neutral.htm" xr:uid="{00000000-0004-0000-0000-0000F8020000}"/>
    <hyperlink ref="W387" r:id="rId762" display="http://www.mycompoundid.org/mycompoundid_IsoMS/myid_search_res/1583033898816-2020-2-29-8-38-18-227098/1583033999641-212-58.04221241-Neutral.htm" xr:uid="{00000000-0004-0000-0000-0000F9020000}"/>
    <hyperlink ref="U388" r:id="rId763" display="http://www.mycompoundid.org/mycompoundid_IsoMS/myid_search_res/1583033886229-2020-2-29-8-38-6-373070/1583033887379-387-226.0588159-Neutral.htm" xr:uid="{00000000-0004-0000-0000-0000FA020000}"/>
    <hyperlink ref="V388" r:id="rId764" display="http://www.mycompoundid.org/mycompoundid_IsoMS/myid_search_res/1583033891881-2020-2-29-8-38-11-330291/1583033893348-483-226.0588159-Neutral.htm" xr:uid="{00000000-0004-0000-0000-0000FB020000}"/>
    <hyperlink ref="W388" r:id="rId765" display="http://www.mycompoundid.org/mycompoundid_IsoMS/myid_search_res/1583033898816-2020-2-29-8-38-18-227098/1583033999968-445-226.0588159-Neutral.htm" xr:uid="{00000000-0004-0000-0000-0000FC020000}"/>
    <hyperlink ref="U391" r:id="rId766" display="http://www.mycompoundid.org/mycompoundid_IsoMS/myid_search_res/1583033886229-2020-2-29-8-38-6-373070/1583033887388-565-168.0285616-Neutral.htm" xr:uid="{00000000-0004-0000-0000-0000FD020000}"/>
    <hyperlink ref="V391" r:id="rId767" display="http://www.mycompoundid.org/mycompoundid_IsoMS/myid_search_res/1583033891881-2020-2-29-8-38-11-330291/1583033893359-322-168.0285616-Neutral.htm" xr:uid="{00000000-0004-0000-0000-0000FE020000}"/>
    <hyperlink ref="W391" r:id="rId768" display="http://www.mycompoundid.org/mycompoundid_IsoMS/myid_search_res/1583033898816-2020-2-29-8-38-18-227098/1583034000748-180-168.0285616-Neutral.htm" xr:uid="{00000000-0004-0000-0000-0000FF020000}"/>
    <hyperlink ref="U392" r:id="rId769" display="http://www.mycompoundid.org/mycompoundid_IsoMS/myid_search_res/1583033886229-2020-2-29-8-38-6-373070/1583033887390-707-132.0423697-Neutral.htm" xr:uid="{00000000-0004-0000-0000-000000030000}"/>
    <hyperlink ref="V392" r:id="rId770" display="http://www.mycompoundid.org/mycompoundid_IsoMS/myid_search_res/1583033891881-2020-2-29-8-38-11-330291/1583033893363-156-132.0423697-Neutral.htm" xr:uid="{00000000-0004-0000-0000-000001030000}"/>
    <hyperlink ref="W392" r:id="rId771" display="http://www.mycompoundid.org/mycompoundid_IsoMS/myid_search_res/1583033898816-2020-2-29-8-38-18-227098/1583034001013-905-132.0423697-Neutral.htm" xr:uid="{00000000-0004-0000-0000-000002030000}"/>
    <hyperlink ref="U395" r:id="rId772" display="http://www.mycompoundid.org/mycompoundid_IsoMS/myid_search_res/1583033886229-2020-2-29-8-38-6-373070/1583033887399-333-84.02165423-Neutral.htm" xr:uid="{00000000-0004-0000-0000-000003030000}"/>
    <hyperlink ref="V395" r:id="rId773" display="http://www.mycompoundid.org/mycompoundid_IsoMS/myid_search_res/1583033891881-2020-2-29-8-38-11-330291/1583033893377-419-84.02165423-Neutral.htm" xr:uid="{00000000-0004-0000-0000-000004030000}"/>
    <hyperlink ref="W395" r:id="rId774" display="http://www.mycompoundid.org/mycompoundid_IsoMS/myid_search_res/1583033898816-2020-2-29-8-38-18-227098/1583034001919-677-84.02165423-Neutral.htm" xr:uid="{00000000-0004-0000-0000-000005030000}"/>
    <hyperlink ref="U396" r:id="rId775" display="http://www.mycompoundid.org/mycompoundid_IsoMS/myid_search_res/1583033886229-2020-2-29-8-38-6-373070/1583033887402-100-247.0927603-Neutral.htm" xr:uid="{00000000-0004-0000-0000-000006030000}"/>
    <hyperlink ref="V396" r:id="rId776" display="http://www.mycompoundid.org/mycompoundid_IsoMS/myid_search_res/1583033891881-2020-2-29-8-38-11-330291/1583033893381-11-247.0927603-Neutral.htm" xr:uid="{00000000-0004-0000-0000-000007030000}"/>
    <hyperlink ref="W396" r:id="rId777" display="http://www.mycompoundid.org/mycompoundid_IsoMS/myid_search_res/1583033898816-2020-2-29-8-38-18-227098/1583034002247-149-247.0927603-Neutral.htm" xr:uid="{00000000-0004-0000-0000-000008030000}"/>
    <hyperlink ref="U397" r:id="rId778" display="http://www.mycompoundid.org/mycompoundid_IsoMS/myid_search_res/1583033886229-2020-2-29-8-38-6-373070/1583033887404-780-293.1467751-Neutral.htm" xr:uid="{00000000-0004-0000-0000-000009030000}"/>
    <hyperlink ref="V397" r:id="rId779" display="http://www.mycompoundid.org/mycompoundid_IsoMS/myid_search_res/1583033891881-2020-2-29-8-38-11-330291/1583033893384-298-293.1467751-Neutral.htm" xr:uid="{00000000-0004-0000-0000-00000A030000}"/>
    <hyperlink ref="W397" r:id="rId780" display="http://www.mycompoundid.org/mycompoundid_IsoMS/myid_search_res/1583033898816-2020-2-29-8-38-18-227098/1583034002486-57-293.1467751-Neutral.htm" xr:uid="{00000000-0004-0000-0000-00000B030000}"/>
    <hyperlink ref="U398" r:id="rId781" display="http://www.mycompoundid.org/mycompoundid_IsoMS/myid_search_res/1583033886229-2020-2-29-8-38-6-373070/1583033887407-985-203.0795441-Neutral.htm" xr:uid="{00000000-0004-0000-0000-00000C030000}"/>
    <hyperlink ref="V398" r:id="rId782" display="http://www.mycompoundid.org/mycompoundid_IsoMS/myid_search_res/1583033891881-2020-2-29-8-38-11-330291/1583033893389-256-203.0795441-Neutral.htm" xr:uid="{00000000-0004-0000-0000-00000D030000}"/>
    <hyperlink ref="W398" r:id="rId783" display="http://www.mycompoundid.org/mycompoundid_IsoMS/myid_search_res/1583033898816-2020-2-29-8-38-18-227098/1583034002802-630-203.0795441-Neutral.htm" xr:uid="{00000000-0004-0000-0000-00000E030000}"/>
    <hyperlink ref="U399" r:id="rId784" display="http://www.mycompoundid.org/mycompoundid_IsoMS/myid_search_res/1583033886229-2020-2-29-8-38-6-373070/1583033887410-504-206.0426764-Neutral.htm" xr:uid="{00000000-0004-0000-0000-00000F030000}"/>
    <hyperlink ref="V399" r:id="rId785" display="http://www.mycompoundid.org/mycompoundid_IsoMS/myid_search_res/1583033891881-2020-2-29-8-38-11-330291/1583033893394-730-206.0426764-Neutral.htm" xr:uid="{00000000-0004-0000-0000-000010030000}"/>
    <hyperlink ref="W399" r:id="rId786" display="http://www.mycompoundid.org/mycompoundid_IsoMS/myid_search_res/1583033898816-2020-2-29-8-38-18-227098/1583034003160-126-206.0426764-Neutral.htm" xr:uid="{00000000-0004-0000-0000-000011030000}"/>
    <hyperlink ref="U400" r:id="rId787" display="http://www.mycompoundid.org/mycompoundid_IsoMS/myid_search_res/1583033886229-2020-2-29-8-38-6-373070/1583033887413-986-225.1112317-Neutral.htm" xr:uid="{00000000-0004-0000-0000-000012030000}"/>
    <hyperlink ref="V400" r:id="rId788" display="http://www.mycompoundid.org/mycompoundid_IsoMS/myid_search_res/1583033891881-2020-2-29-8-38-11-330291/1583033893398-117-225.1112317-Neutral.htm" xr:uid="{00000000-0004-0000-0000-000013030000}"/>
    <hyperlink ref="W400" r:id="rId789" display="http://www.mycompoundid.org/mycompoundid_IsoMS/myid_search_res/1583033898816-2020-2-29-8-38-18-227098/1583034003469-10-225.1112317-Neutral.htm" xr:uid="{00000000-0004-0000-0000-000014030000}"/>
    <hyperlink ref="U401" r:id="rId790" display="http://www.mycompoundid.org/mycompoundid_IsoMS/myid_search_res/1583033886229-2020-2-29-8-38-6-373070/1583033887415-954-76.05223265-Neutral.htm" xr:uid="{00000000-0004-0000-0000-000015030000}"/>
    <hyperlink ref="V401" r:id="rId791" display="http://www.mycompoundid.org/mycompoundid_IsoMS/myid_search_res/1583033891881-2020-2-29-8-38-11-330291/1583033893403-24-76.05223265-Neutral.htm" xr:uid="{00000000-0004-0000-0000-000016030000}"/>
    <hyperlink ref="W401" r:id="rId792" display="http://www.mycompoundid.org/mycompoundid_IsoMS/myid_search_res/1583033898816-2020-2-29-8-38-18-227098/1583034003797-892-76.05223265-Neutral.htm" xr:uid="{00000000-0004-0000-0000-000017030000}"/>
    <hyperlink ref="U404" r:id="rId793" display="http://www.mycompoundid.org/mycompoundid_IsoMS/myid_search_res/1583033886229-2020-2-29-8-38-6-373070/1583033887423-801-278.1259377-Neutral.htm" xr:uid="{00000000-0004-0000-0000-000018030000}"/>
    <hyperlink ref="V404" r:id="rId794" display="http://www.mycompoundid.org/mycompoundid_IsoMS/myid_search_res/1583033891881-2020-2-29-8-38-11-330291/1583033893414-161-278.1259377-Neutral.htm" xr:uid="{00000000-0004-0000-0000-000019030000}"/>
    <hyperlink ref="W404" r:id="rId795" display="http://www.mycompoundid.org/mycompoundid_IsoMS/myid_search_res/1583033898816-2020-2-29-8-38-18-227098/1583034004663-792-278.1259377-Neutral.htm" xr:uid="{00000000-0004-0000-0000-00001A030000}"/>
    <hyperlink ref="U405" r:id="rId796" display="http://www.mycompoundid.org/mycompoundid_IsoMS/myid_search_res/1583033886229-2020-2-29-8-38-6-373070/1583033887426-0-263.0897818-Neutral.htm" xr:uid="{00000000-0004-0000-0000-00001B030000}"/>
    <hyperlink ref="V405" r:id="rId797" display="http://www.mycompoundid.org/mycompoundid_IsoMS/myid_search_res/1583033891881-2020-2-29-8-38-11-330291/1583033893418-47-263.0897818-Neutral.htm" xr:uid="{00000000-0004-0000-0000-00001C030000}"/>
    <hyperlink ref="W405" r:id="rId798" display="http://www.mycompoundid.org/mycompoundid_IsoMS/myid_search_res/1583033898816-2020-2-29-8-38-18-227098/1583034004917-295-263.0897818-Neutral.htm" xr:uid="{00000000-0004-0000-0000-00001D030000}"/>
    <hyperlink ref="U406" r:id="rId799" display="http://www.mycompoundid.org/mycompoundid_IsoMS/myid_search_res/1583033886229-2020-2-29-8-38-6-373070/1583033887429-811-183.0645294-Neutral.htm" xr:uid="{00000000-0004-0000-0000-00001E030000}"/>
    <hyperlink ref="V406" r:id="rId800" display="http://www.mycompoundid.org/mycompoundid_IsoMS/myid_search_res/1583033891881-2020-2-29-8-38-11-330291/1583033893421-376-183.0645294-Neutral.htm" xr:uid="{00000000-0004-0000-0000-00001F030000}"/>
    <hyperlink ref="W406" r:id="rId801" display="http://www.mycompoundid.org/mycompoundid_IsoMS/myid_search_res/1583033898816-2020-2-29-8-38-18-227098/1583034005211-659-183.0645294-Neutral.htm" xr:uid="{00000000-0004-0000-0000-000020030000}"/>
    <hyperlink ref="U407" r:id="rId802" display="http://www.mycompoundid.org/mycompoundid_IsoMS/myid_search_res/1583033886229-2020-2-29-8-38-6-373070/1583033887431-689-144.0092108-Neutral.htm" xr:uid="{00000000-0004-0000-0000-000021030000}"/>
    <hyperlink ref="V407" r:id="rId803" display="http://www.mycompoundid.org/mycompoundid_IsoMS/myid_search_res/1583033891881-2020-2-29-8-38-11-330291/1583033893425-31-144.0092108-Neutral.htm" xr:uid="{00000000-0004-0000-0000-000022030000}"/>
    <hyperlink ref="W407" r:id="rId804" display="http://www.mycompoundid.org/mycompoundid_IsoMS/myid_search_res/1583033898816-2020-2-29-8-38-18-227098/1583034005529-545-144.0092108-Neutral.htm" xr:uid="{00000000-0004-0000-0000-000023030000}"/>
    <hyperlink ref="U408" r:id="rId805" display="http://www.mycompoundid.org/mycompoundid_IsoMS/myid_search_res/1583033886229-2020-2-29-8-38-6-373070/1583033887434-137-136.0522836-Neutral.htm" xr:uid="{00000000-0004-0000-0000-000024030000}"/>
    <hyperlink ref="V408" r:id="rId806" display="http://www.mycompoundid.org/mycompoundid_IsoMS/myid_search_res/1583033891881-2020-2-29-8-38-11-330291/1583033893428-117-136.0522836-Neutral.htm" xr:uid="{00000000-0004-0000-0000-000025030000}"/>
    <hyperlink ref="W408" r:id="rId807" display="http://www.mycompoundid.org/mycompoundid_IsoMS/myid_search_res/1583033898816-2020-2-29-8-38-18-227098/1583034005735-659-136.0522836-Neutral.htm" xr:uid="{00000000-0004-0000-0000-000026030000}"/>
    <hyperlink ref="U409" r:id="rId808" display="http://www.mycompoundid.org/mycompoundid_IsoMS/myid_search_res/1583033886229-2020-2-29-8-38-6-373070/1583033887437-731-203.079413-Neutral.htm" xr:uid="{00000000-0004-0000-0000-000027030000}"/>
    <hyperlink ref="V409" r:id="rId809" display="http://www.mycompoundid.org/mycompoundid_IsoMS/myid_search_res/1583033891881-2020-2-29-8-38-11-330291/1583033893433-915-203.079413-Neutral.htm" xr:uid="{00000000-0004-0000-0000-000028030000}"/>
    <hyperlink ref="W409" r:id="rId810" display="http://www.mycompoundid.org/mycompoundid_IsoMS/myid_search_res/1583033898816-2020-2-29-8-38-18-227098/1583034006006-499-203.079413-Neutral.htm" xr:uid="{00000000-0004-0000-0000-000029030000}"/>
    <hyperlink ref="U410" r:id="rId811" display="http://www.mycompoundid.org/mycompoundid_IsoMS/myid_search_res/1583033886229-2020-2-29-8-38-6-373070/1583033887439-991-174.0151977-Neutral.htm" xr:uid="{00000000-0004-0000-0000-00002A030000}"/>
    <hyperlink ref="V410" r:id="rId812" display="http://www.mycompoundid.org/mycompoundid_IsoMS/myid_search_res/1583033891881-2020-2-29-8-38-11-330291/1583033893438-545-174.0151977-Neutral.htm" xr:uid="{00000000-0004-0000-0000-00002B030000}"/>
    <hyperlink ref="W410" r:id="rId813" display="http://www.mycompoundid.org/mycompoundid_IsoMS/myid_search_res/1583033898816-2020-2-29-8-38-18-227098/1583034006366-889-174.0151977-Neutral.htm" xr:uid="{00000000-0004-0000-0000-00002C030000}"/>
    <hyperlink ref="U412" r:id="rId814" display="http://www.mycompoundid.org/mycompoundid_IsoMS/myid_search_res/1583033886229-2020-2-29-8-38-6-373070/1583033887445-658-104.0666918-Neutral.htm" xr:uid="{00000000-0004-0000-0000-00002D030000}"/>
    <hyperlink ref="V412" r:id="rId815" display="http://www.mycompoundid.org/mycompoundid_IsoMS/myid_search_res/1583033891881-2020-2-29-8-38-11-330291/1583033893447-19-104.0666918-Neutral.htm" xr:uid="{00000000-0004-0000-0000-00002E030000}"/>
    <hyperlink ref="W412" r:id="rId816" display="http://www.mycompoundid.org/mycompoundid_IsoMS/myid_search_res/1583033898816-2020-2-29-8-38-18-227098/1583034006889-692-104.0666918-Neutral.htm" xr:uid="{00000000-0004-0000-0000-00002F030000}"/>
    <hyperlink ref="U414" r:id="rId817" display="http://www.mycompoundid.org/mycompoundid_IsoMS/myid_search_res/1583033886229-2020-2-29-8-38-6-373070/1583033887451-664-165.0098855-Neutral.htm" xr:uid="{00000000-0004-0000-0000-000030030000}"/>
    <hyperlink ref="V414" r:id="rId818" display="http://www.mycompoundid.org/mycompoundid_IsoMS/myid_search_res/1583033891881-2020-2-29-8-38-11-330291/1583033893454-569-165.0098855-Neutral.htm" xr:uid="{00000000-0004-0000-0000-000031030000}"/>
    <hyperlink ref="W414" r:id="rId819" display="http://www.mycompoundid.org/mycompoundid_IsoMS/myid_search_res/1583033898816-2020-2-29-8-38-18-227098/1583034007413-873-165.0098855-Neutral.htm" xr:uid="{00000000-0004-0000-0000-000032030000}"/>
    <hyperlink ref="U415" r:id="rId820" display="http://www.mycompoundid.org/mycompoundid_IsoMS/myid_search_res/1583033886229-2020-2-29-8-38-6-373070/1583033887453-616-95.00411715-Neutral.htm" xr:uid="{00000000-0004-0000-0000-000033030000}"/>
    <hyperlink ref="V415" r:id="rId821" display="http://www.mycompoundid.org/mycompoundid_IsoMS/myid_search_res/1583033891881-2020-2-29-8-38-11-330291/1583033893458-269-95.00411715-Neutral.htm" xr:uid="{00000000-0004-0000-0000-000034030000}"/>
    <hyperlink ref="W415" r:id="rId822" display="http://www.mycompoundid.org/mycompoundid_IsoMS/myid_search_res/1583033898816-2020-2-29-8-38-18-227098/1583034007668-578-95.00411715-Neutral.htm" xr:uid="{00000000-0004-0000-0000-000035030000}"/>
    <hyperlink ref="U416" r:id="rId823" display="http://www.mycompoundid.org/mycompoundid_IsoMS/myid_search_res/1583033886229-2020-2-29-8-38-6-373070/1583033887456-218-197.0801831-Neutral.htm" xr:uid="{00000000-0004-0000-0000-000036030000}"/>
    <hyperlink ref="V416" r:id="rId824" display="http://www.mycompoundid.org/mycompoundid_IsoMS/myid_search_res/1583033891881-2020-2-29-8-38-11-330291/1583033893461-983-197.0801831-Neutral.htm" xr:uid="{00000000-0004-0000-0000-000037030000}"/>
    <hyperlink ref="W416" r:id="rId825" display="http://www.mycompoundid.org/mycompoundid_IsoMS/myid_search_res/1583033898816-2020-2-29-8-38-18-227098/1583034007891-4-197.0801831-Neutral.htm" xr:uid="{00000000-0004-0000-0000-000038030000}"/>
    <hyperlink ref="U417" r:id="rId826" display="http://www.mycompoundid.org/mycompoundid_IsoMS/myid_search_res/1583033886229-2020-2-29-8-38-6-373070/1583033887459-384-254.1261182-Neutral.htm" xr:uid="{00000000-0004-0000-0000-000039030000}"/>
    <hyperlink ref="V417" r:id="rId827" display="http://www.mycompoundid.org/mycompoundid_IsoMS/myid_search_res/1583033891881-2020-2-29-8-38-11-330291/1583033893465-825-254.1261182-Neutral.htm" xr:uid="{00000000-0004-0000-0000-00003A030000}"/>
    <hyperlink ref="W417" r:id="rId828" display="http://www.mycompoundid.org/mycompoundid_IsoMS/myid_search_res/1583033898816-2020-2-29-8-38-18-227098/1583034008226-49-254.1261182-Neutral.htm" xr:uid="{00000000-0004-0000-0000-00003B030000}"/>
    <hyperlink ref="U418" r:id="rId829" display="http://www.mycompoundid.org/mycompoundid_IsoMS/myid_search_res/1583033886229-2020-2-29-8-38-6-373070/1583033887462-35-327.022675-Neutral.htm" xr:uid="{00000000-0004-0000-0000-00003C030000}"/>
    <hyperlink ref="V418" r:id="rId830" display="http://www.mycompoundid.org/mycompoundid_IsoMS/myid_search_res/1583033891881-2020-2-29-8-38-11-330291/1583033893469-192-327.022675-Neutral.htm" xr:uid="{00000000-0004-0000-0000-00003D030000}"/>
    <hyperlink ref="W418" r:id="rId831" display="http://www.mycompoundid.org/mycompoundid_IsoMS/myid_search_res/1583033898816-2020-2-29-8-38-18-227098/1583034008504-476-327.022675-Neutral.htm" xr:uid="{00000000-0004-0000-0000-00003E030000}"/>
    <hyperlink ref="U420" r:id="rId832" display="http://www.mycompoundid.org/mycompoundid_IsoMS/myid_search_res/1583033886229-2020-2-29-8-38-6-373070/1583033887467-112-233.1259604-Neutral.htm" xr:uid="{00000000-0004-0000-0000-00003F030000}"/>
    <hyperlink ref="V420" r:id="rId833" display="http://www.mycompoundid.org/mycompoundid_IsoMS/myid_search_res/1583033891881-2020-2-29-8-38-11-330291/1583033893477-392-233.1259604-Neutral.htm" xr:uid="{00000000-0004-0000-0000-000040030000}"/>
    <hyperlink ref="W420" r:id="rId834" display="http://www.mycompoundid.org/mycompoundid_IsoMS/myid_search_res/1583033898816-2020-2-29-8-38-18-227098/1583034009054-163-233.1259604-Neutral.htm" xr:uid="{00000000-0004-0000-0000-000041030000}"/>
    <hyperlink ref="U423" r:id="rId835" display="http://www.mycompoundid.org/mycompoundid_IsoMS/myid_search_res/1583033886229-2020-2-29-8-38-6-373070/1583033887475-695-120.0212301-Neutral.htm" xr:uid="{00000000-0004-0000-0000-000042030000}"/>
    <hyperlink ref="V423" r:id="rId836" display="http://www.mycompoundid.org/mycompoundid_IsoMS/myid_search_res/1583033891881-2020-2-29-8-38-11-330291/1583033893494-449-120.0212301-Neutral.htm" xr:uid="{00000000-0004-0000-0000-000043030000}"/>
    <hyperlink ref="W423" r:id="rId837" display="http://www.mycompoundid.org/mycompoundid_IsoMS/myid_search_res/1583033898816-2020-2-29-8-38-18-227098/1583034010005-977-120.0212301-Neutral.htm" xr:uid="{00000000-0004-0000-0000-000044030000}"/>
    <hyperlink ref="U425" r:id="rId838" display="http://www.mycompoundid.org/mycompoundid_IsoMS/myid_search_res/1583033886229-2020-2-29-8-38-6-373070/1583033887481-715-166.04963-Neutral.htm" xr:uid="{00000000-0004-0000-0000-000045030000}"/>
    <hyperlink ref="V425" r:id="rId839" display="http://www.mycompoundid.org/mycompoundid_IsoMS/myid_search_res/1583033891881-2020-2-29-8-38-11-330291/1583033893503-916-166.04963-Neutral.htm" xr:uid="{00000000-0004-0000-0000-000046030000}"/>
    <hyperlink ref="W425" r:id="rId840" display="http://www.mycompoundid.org/mycompoundid_IsoMS/myid_search_res/1583033898816-2020-2-29-8-38-18-227098/1583034010571-848-166.04963-Neutral.htm" xr:uid="{00000000-0004-0000-0000-000047030000}"/>
    <hyperlink ref="U426" r:id="rId841" display="http://www.mycompoundid.org/mycompoundid_IsoMS/myid_search_res/1583033886229-2020-2-29-8-38-6-373070/1583033887484-140-333.1314109-Neutral.htm" xr:uid="{00000000-0004-0000-0000-000048030000}"/>
    <hyperlink ref="V426" r:id="rId842" display="http://www.mycompoundid.org/mycompoundid_IsoMS/myid_search_res/1583033891881-2020-2-29-8-38-11-330291/1583033893507-459-333.1314109-Neutral.htm" xr:uid="{00000000-0004-0000-0000-000049030000}"/>
    <hyperlink ref="W426" r:id="rId843" display="http://www.mycompoundid.org/mycompoundid_IsoMS/myid_search_res/1583033898816-2020-2-29-8-38-18-227098/1583034010791-210-333.1314109-Neutral.htm" xr:uid="{00000000-0004-0000-0000-00004A030000}"/>
    <hyperlink ref="U428" r:id="rId844" display="http://www.mycompoundid.org/mycompoundid_IsoMS/myid_search_res/1583033886229-2020-2-29-8-38-6-373070/1583033887490-645-470.2507356-Neutral.htm" xr:uid="{00000000-0004-0000-0000-00004B030000}"/>
    <hyperlink ref="V428" r:id="rId845" display="http://www.mycompoundid.org/mycompoundid_IsoMS/myid_search_res/1583033891881-2020-2-29-8-38-11-330291/1583033893514-666-470.2507356-Neutral.htm" xr:uid="{00000000-0004-0000-0000-00004C030000}"/>
    <hyperlink ref="W428" r:id="rId846" display="http://www.mycompoundid.org/mycompoundid_IsoMS/myid_search_res/1583033898816-2020-2-29-8-38-18-227098/1583034011330-46-470.2507356-Neutral.htm" xr:uid="{00000000-0004-0000-0000-00004D030000}"/>
    <hyperlink ref="U429" r:id="rId847" display="http://www.mycompoundid.org/mycompoundid_IsoMS/myid_search_res/1583033886229-2020-2-29-8-38-6-373070/1583033887493-614-485.1091986-Neutral.htm" xr:uid="{00000000-0004-0000-0000-00004E030000}"/>
    <hyperlink ref="V429" r:id="rId848" display="http://www.mycompoundid.org/mycompoundid_IsoMS/myid_search_res/1583033891881-2020-2-29-8-38-11-330291/1583033893517-897-485.1091986-Neutral.htm" xr:uid="{00000000-0004-0000-0000-00004F030000}"/>
    <hyperlink ref="W429" r:id="rId849" display="http://www.mycompoundid.org/mycompoundid_IsoMS/myid_search_res/1583033898816-2020-2-29-8-38-18-227098/1583034011584-574-485.1091986-Neutral.htm" xr:uid="{00000000-0004-0000-0000-000050030000}"/>
    <hyperlink ref="U432" r:id="rId850" display="http://www.mycompoundid.org/mycompoundid_IsoMS/myid_search_res/1583033886229-2020-2-29-8-38-6-373070/1583033887501-278-483.1079027-Neutral.htm" xr:uid="{00000000-0004-0000-0000-000051030000}"/>
    <hyperlink ref="V432" r:id="rId851" display="http://www.mycompoundid.org/mycompoundid_IsoMS/myid_search_res/1583033891881-2020-2-29-8-38-11-330291/1583033893531-799-483.1079027-Neutral.htm" xr:uid="{00000000-0004-0000-0000-000052030000}"/>
    <hyperlink ref="W432" r:id="rId852" display="http://www.mycompoundid.org/mycompoundid_IsoMS/myid_search_res/1583033898816-2020-2-29-8-38-18-227098/1583034012391-141-483.1079027-Neutral.htm" xr:uid="{00000000-0004-0000-0000-000053030000}"/>
    <hyperlink ref="U434" r:id="rId853" display="http://www.mycompoundid.org/mycompoundid_IsoMS/myid_search_res/1583033886229-2020-2-29-8-38-6-373070/1583033887505-670-242.0558662-Neutral.htm" xr:uid="{00000000-0004-0000-0000-000054030000}"/>
    <hyperlink ref="V434" r:id="rId854" display="http://www.mycompoundid.org/mycompoundid_IsoMS/myid_search_res/1583033891881-2020-2-29-8-38-11-330291/1583033893539-710-242.0558662-Neutral.htm" xr:uid="{00000000-0004-0000-0000-000055030000}"/>
    <hyperlink ref="W434" r:id="rId855" display="http://www.mycompoundid.org/mycompoundid_IsoMS/myid_search_res/1583033898816-2020-2-29-8-38-18-227098/1583034012925-216-242.0558662-Neutral.htm" xr:uid="{00000000-0004-0000-0000-000056030000}"/>
    <hyperlink ref="U435" r:id="rId856" display="http://www.mycompoundid.org/mycompoundid_IsoMS/myid_search_res/1583033886229-2020-2-29-8-38-6-373070/1583033887509-507-76.05219335-Neutral.htm" xr:uid="{00000000-0004-0000-0000-000057030000}"/>
    <hyperlink ref="V435" r:id="rId857" display="http://www.mycompoundid.org/mycompoundid_IsoMS/myid_search_res/1583033891881-2020-2-29-8-38-11-330291/1583033893543-682-76.05219335-Neutral.htm" xr:uid="{00000000-0004-0000-0000-000058030000}"/>
    <hyperlink ref="W435" r:id="rId858" display="http://www.mycompoundid.org/mycompoundid_IsoMS/myid_search_res/1583033898816-2020-2-29-8-38-18-227098/1583034013260-283-76.05219335-Neutral.htm" xr:uid="{00000000-0004-0000-0000-000059030000}"/>
    <hyperlink ref="U436" r:id="rId859" display="http://www.mycompoundid.org/mycompoundid_IsoMS/myid_search_res/1583033886229-2020-2-29-8-38-6-373070/1583033887511-374-262.0142463-Neutral.htm" xr:uid="{00000000-0004-0000-0000-00005A030000}"/>
    <hyperlink ref="V436" r:id="rId860" display="http://www.mycompoundid.org/mycompoundid_IsoMS/myid_search_res/1583033891881-2020-2-29-8-38-11-330291/1583033893548-253-262.0142463-Neutral.htm" xr:uid="{00000000-0004-0000-0000-00005B030000}"/>
    <hyperlink ref="W436" r:id="rId861" display="http://www.mycompoundid.org/mycompoundid_IsoMS/myid_search_res/1583033898816-2020-2-29-8-38-18-227098/1583034013595-428-262.0142463-Neutral.htm" xr:uid="{00000000-0004-0000-0000-00005C030000}"/>
    <hyperlink ref="U437" r:id="rId862" display="http://www.mycompoundid.org/mycompoundid_IsoMS/myid_search_res/1583033886229-2020-2-29-8-38-6-373070/1583033887514-141-164.0200453-Neutral.htm" xr:uid="{00000000-0004-0000-0000-00005D030000}"/>
    <hyperlink ref="V437" r:id="rId863" display="http://www.mycompoundid.org/mycompoundid_IsoMS/myid_search_res/1583033891881-2020-2-29-8-38-11-330291/1583033893552-29-164.0200453-Neutral.htm" xr:uid="{00000000-0004-0000-0000-00005E030000}"/>
    <hyperlink ref="W437" r:id="rId864" display="http://www.mycompoundid.org/mycompoundid_IsoMS/myid_search_res/1583033898816-2020-2-29-8-38-18-227098/1583034013815-807-164.0200453-Neutral.htm" xr:uid="{00000000-0004-0000-0000-00005F030000}"/>
    <hyperlink ref="U438" r:id="rId865" display="http://www.mycompoundid.org/mycompoundid_IsoMS/myid_search_res/1583033886229-2020-2-29-8-38-6-373070/1583033887516-626-202.131332-Neutral.htm" xr:uid="{00000000-0004-0000-0000-000060030000}"/>
    <hyperlink ref="V438" r:id="rId866" display="http://www.mycompoundid.org/mycompoundid_IsoMS/myid_search_res/1583033891881-2020-2-29-8-38-11-330291/1583033893555-879-202.131332-Neutral.htm" xr:uid="{00000000-0004-0000-0000-000061030000}"/>
    <hyperlink ref="W438" r:id="rId867" display="http://www.mycompoundid.org/mycompoundid_IsoMS/myid_search_res/1583033898816-2020-2-29-8-38-18-227098/1583034013998-426-202.131332-Neutral.htm" xr:uid="{00000000-0004-0000-0000-000062030000}"/>
    <hyperlink ref="U441" r:id="rId868" display="http://www.mycompoundid.org/mycompoundid_IsoMS/myid_search_res/1583033886229-2020-2-29-8-38-6-373070/1583033887524-920-146.0093114-Neutral.htm" xr:uid="{00000000-0004-0000-0000-000063030000}"/>
    <hyperlink ref="V441" r:id="rId869" display="http://www.mycompoundid.org/mycompoundid_IsoMS/myid_search_res/1583033891881-2020-2-29-8-38-11-330291/1583033893568-708-146.0093114-Neutral.htm" xr:uid="{00000000-0004-0000-0000-000064030000}"/>
    <hyperlink ref="W441" r:id="rId870" display="http://www.mycompoundid.org/mycompoundid_IsoMS/myid_search_res/1583033898816-2020-2-29-8-38-18-227098/1583034014870-764-146.0093114-Neutral.htm" xr:uid="{00000000-0004-0000-0000-000065030000}"/>
    <hyperlink ref="U443" r:id="rId871" display="http://www.mycompoundid.org/mycompoundid_IsoMS/myid_search_res/1583033886229-2020-2-29-8-38-6-373070/1583033887530-644-281.0995394-Neutral.htm" xr:uid="{00000000-0004-0000-0000-000066030000}"/>
    <hyperlink ref="V443" r:id="rId872" display="http://www.mycompoundid.org/mycompoundid_IsoMS/myid_search_res/1583033891881-2020-2-29-8-38-11-330291/1583033893576-138-281.0995394-Neutral.htm" xr:uid="{00000000-0004-0000-0000-000067030000}"/>
    <hyperlink ref="W443" r:id="rId873" display="http://www.mycompoundid.org/mycompoundid_IsoMS/myid_search_res/1583033898816-2020-2-29-8-38-18-227098/1583034015434-425-281.0995394-Neutral.htm" xr:uid="{00000000-0004-0000-0000-000068030000}"/>
    <hyperlink ref="U444" r:id="rId874" display="http://www.mycompoundid.org/mycompoundid_IsoMS/myid_search_res/1583033886229-2020-2-29-8-38-6-373070/1583033887532-954-245.1248942-Neutral.htm" xr:uid="{00000000-0004-0000-0000-000069030000}"/>
    <hyperlink ref="V444" r:id="rId875" display="http://www.mycompoundid.org/mycompoundid_IsoMS/myid_search_res/1583033891881-2020-2-29-8-38-11-330291/1583033893579-743-245.1248942-Neutral.htm" xr:uid="{00000000-0004-0000-0000-00006A030000}"/>
    <hyperlink ref="W444" r:id="rId876" display="http://www.mycompoundid.org/mycompoundid_IsoMS/myid_search_res/1583033898816-2020-2-29-8-38-18-227098/1583034015725-779-245.1248942-Neutral.htm" xr:uid="{00000000-0004-0000-0000-00006B030000}"/>
    <hyperlink ref="U445" r:id="rId877" display="http://www.mycompoundid.org/mycompoundid_IsoMS/myid_search_res/1583033886229-2020-2-29-8-38-6-373070/1583033887535-969-156.0536307-Neutral.htm" xr:uid="{00000000-0004-0000-0000-00006C030000}"/>
    <hyperlink ref="V445" r:id="rId878" display="http://www.mycompoundid.org/mycompoundid_IsoMS/myid_search_res/1583033891881-2020-2-29-8-38-11-330291/1583033893583-119-156.0536307-Neutral.htm" xr:uid="{00000000-0004-0000-0000-00006D030000}"/>
    <hyperlink ref="W445" r:id="rId879" display="http://www.mycompoundid.org/mycompoundid_IsoMS/myid_search_res/1583033898816-2020-2-29-8-38-18-227098/1583034016030-935-156.0536307-Neutral.htm" xr:uid="{00000000-0004-0000-0000-00006E030000}"/>
    <hyperlink ref="U446" r:id="rId880" display="http://www.mycompoundid.org/mycompoundid_IsoMS/myid_search_res/1583033886229-2020-2-29-8-38-6-373070/1583033887538-94-213.1001852-Neutral.htm" xr:uid="{00000000-0004-0000-0000-00006F030000}"/>
    <hyperlink ref="V446" r:id="rId881" display="http://www.mycompoundid.org/mycompoundid_IsoMS/myid_search_res/1583033891881-2020-2-29-8-38-11-330291/1583033893587-655-213.1001852-Neutral.htm" xr:uid="{00000000-0004-0000-0000-000070030000}"/>
    <hyperlink ref="W446" r:id="rId882" display="http://www.mycompoundid.org/mycompoundid_IsoMS/myid_search_res/1583033898816-2020-2-29-8-38-18-227098/1583034016346-241-213.1001852-Neutral.htm" xr:uid="{00000000-0004-0000-0000-000071030000}"/>
    <hyperlink ref="U447" r:id="rId883" display="http://www.mycompoundid.org/mycompoundid_IsoMS/myid_search_res/1583033886229-2020-2-29-8-38-6-373070/1583033887541-940-203.0796776-Neutral.htm" xr:uid="{00000000-0004-0000-0000-000072030000}"/>
    <hyperlink ref="V447" r:id="rId884" display="http://www.mycompoundid.org/mycompoundid_IsoMS/myid_search_res/1583033891881-2020-2-29-8-38-11-330291/1583033893591-752-203.0796776-Neutral.htm" xr:uid="{00000000-0004-0000-0000-000073030000}"/>
    <hyperlink ref="W447" r:id="rId885" display="http://www.mycompoundid.org/mycompoundid_IsoMS/myid_search_res/1583033898816-2020-2-29-8-38-18-227098/1583034016626-402-203.0796776-Neutral.htm" xr:uid="{00000000-0004-0000-0000-000074030000}"/>
    <hyperlink ref="U448" r:id="rId886" display="http://www.mycompoundid.org/mycompoundid_IsoMS/myid_search_res/1583033886229-2020-2-29-8-38-6-373070/1583033887543-877-165.0427278-Neutral.htm" xr:uid="{00000000-0004-0000-0000-000075030000}"/>
    <hyperlink ref="V448" r:id="rId887" display="http://www.mycompoundid.org/mycompoundid_IsoMS/myid_search_res/1583033891881-2020-2-29-8-38-11-330291/1583033893596-684-165.0427278-Neutral.htm" xr:uid="{00000000-0004-0000-0000-000076030000}"/>
    <hyperlink ref="W448" r:id="rId888" display="http://www.mycompoundid.org/mycompoundid_IsoMS/myid_search_res/1583033898816-2020-2-29-8-38-18-227098/1583034016990-263-165.0427278-Neutral.htm" xr:uid="{00000000-0004-0000-0000-000077030000}"/>
    <hyperlink ref="U449" r:id="rId889" display="http://www.mycompoundid.org/mycompoundid_IsoMS/myid_search_res/1583033886229-2020-2-29-8-38-6-373070/1583033887546-312-349.1486261-Neutral.htm" xr:uid="{00000000-0004-0000-0000-000078030000}"/>
    <hyperlink ref="V449" r:id="rId890" display="http://www.mycompoundid.org/mycompoundid_IsoMS/myid_search_res/1583033891881-2020-2-29-8-38-11-330291/1583033893600-122-349.1486261-Neutral.htm" xr:uid="{00000000-0004-0000-0000-000079030000}"/>
    <hyperlink ref="W449" r:id="rId891" display="http://www.mycompoundid.org/mycompoundid_IsoMS/myid_search_res/1583033898816-2020-2-29-8-38-18-227098/1583034017272-165-349.1486261-Neutral.htm" xr:uid="{00000000-0004-0000-0000-00007A030000}"/>
    <hyperlink ref="U450" r:id="rId892" display="http://www.mycompoundid.org/mycompoundid_IsoMS/myid_search_res/1583033886229-2020-2-29-8-38-6-373070/1583033887549-457-182.019297-Neutral.htm" xr:uid="{00000000-0004-0000-0000-00007B030000}"/>
    <hyperlink ref="V450" r:id="rId893" display="http://www.mycompoundid.org/mycompoundid_IsoMS/myid_search_res/1583033891881-2020-2-29-8-38-11-330291/1583033893604-474-182.019297-Neutral.htm" xr:uid="{00000000-0004-0000-0000-00007C030000}"/>
    <hyperlink ref="W450" r:id="rId894" display="http://www.mycompoundid.org/mycompoundid_IsoMS/myid_search_res/1583033898816-2020-2-29-8-38-18-227098/1583034017516-300-182.019297-Neutral.htm" xr:uid="{00000000-0004-0000-0000-00007D030000}"/>
    <hyperlink ref="U451" r:id="rId895" display="http://www.mycompoundid.org/mycompoundid_IsoMS/myid_search_res/1583033886229-2020-2-29-8-38-6-373070/1583033887552-583-121.0198954-Neutral.htm" xr:uid="{00000000-0004-0000-0000-00007E030000}"/>
    <hyperlink ref="V451" r:id="rId896" display="http://www.mycompoundid.org/mycompoundid_IsoMS/myid_search_res/1583033891881-2020-2-29-8-38-11-330291/1583033893607-320-121.0198954-Neutral.htm" xr:uid="{00000000-0004-0000-0000-00007F030000}"/>
    <hyperlink ref="W451" r:id="rId897" display="http://www.mycompoundid.org/mycompoundid_IsoMS/myid_search_res/1583033898816-2020-2-29-8-38-18-227098/1583034017708-398-121.0198954-Neutral.htm" xr:uid="{00000000-0004-0000-0000-000080030000}"/>
    <hyperlink ref="U452" r:id="rId898" display="http://www.mycompoundid.org/mycompoundid_IsoMS/myid_search_res/1583033886229-2020-2-29-8-38-6-373070/1583033887554-809-191.0615854-Neutral.htm" xr:uid="{00000000-0004-0000-0000-000081030000}"/>
    <hyperlink ref="V452" r:id="rId899" display="http://www.mycompoundid.org/mycompoundid_IsoMS/myid_search_res/1583033891881-2020-2-29-8-38-11-330291/1583033893611-552-191.0615854-Neutral.htm" xr:uid="{00000000-0004-0000-0000-000082030000}"/>
    <hyperlink ref="W452" r:id="rId900" display="http://www.mycompoundid.org/mycompoundid_IsoMS/myid_search_res/1583033898816-2020-2-29-8-38-18-227098/1583034018004-381-191.0615854-Neutral.htm" xr:uid="{00000000-0004-0000-0000-000083030000}"/>
    <hyperlink ref="U453" r:id="rId901" display="http://www.mycompoundid.org/mycompoundid_IsoMS/myid_search_res/1583033886229-2020-2-29-8-38-6-373070/1583033887557-228-261.1205933-Neutral.htm" xr:uid="{00000000-0004-0000-0000-000084030000}"/>
    <hyperlink ref="V453" r:id="rId902" display="http://www.mycompoundid.org/mycompoundid_IsoMS/myid_search_res/1583033891881-2020-2-29-8-38-11-330291/1583033893614-708-261.1205933-Neutral.htm" xr:uid="{00000000-0004-0000-0000-000085030000}"/>
    <hyperlink ref="W453" r:id="rId903" display="http://www.mycompoundid.org/mycompoundid_IsoMS/myid_search_res/1583033898816-2020-2-29-8-38-18-227098/1583034018277-16-261.1205933-Neutral.htm" xr:uid="{00000000-0004-0000-0000-000086030000}"/>
    <hyperlink ref="U454" r:id="rId904" display="http://www.mycompoundid.org/mycompoundid_IsoMS/myid_search_res/1583033886229-2020-2-29-8-38-6-373070/1583033887560-947-233.1260762-Neutral.htm" xr:uid="{00000000-0004-0000-0000-000087030000}"/>
    <hyperlink ref="V454" r:id="rId905" display="http://www.mycompoundid.org/mycompoundid_IsoMS/myid_search_res/1583033891881-2020-2-29-8-38-11-330291/1583033893619-176-233.1260762-Neutral.htm" xr:uid="{00000000-0004-0000-0000-000088030000}"/>
    <hyperlink ref="W454" r:id="rId906" display="http://www.mycompoundid.org/mycompoundid_IsoMS/myid_search_res/1583033898816-2020-2-29-8-38-18-227098/1583034018609-961-233.1260762-Neutral.htm" xr:uid="{00000000-0004-0000-0000-000089030000}"/>
    <hyperlink ref="U456" r:id="rId907" display="http://www.mycompoundid.org/mycompoundid_IsoMS/myid_search_res/1583033886229-2020-2-29-8-38-6-373070/1583033887565-571-173.0067673-Neutral.htm" xr:uid="{00000000-0004-0000-0000-00008A030000}"/>
    <hyperlink ref="V456" r:id="rId908" display="http://www.mycompoundid.org/mycompoundid_IsoMS/myid_search_res/1583033891881-2020-2-29-8-38-11-330291/1583033893628-50-173.0067673-Neutral.htm" xr:uid="{00000000-0004-0000-0000-00008B030000}"/>
    <hyperlink ref="W456" r:id="rId909" display="http://www.mycompoundid.org/mycompoundid_IsoMS/myid_search_res/1583033898816-2020-2-29-8-38-18-227098/1583034019231-860-173.0067673-Neutral.htm" xr:uid="{00000000-0004-0000-0000-00008C030000}"/>
    <hyperlink ref="U457" r:id="rId910" display="http://www.mycompoundid.org/mycompoundid_IsoMS/myid_search_res/1583033886229-2020-2-29-8-38-6-373070/1583033887568-183-226.0259676-Neutral.htm" xr:uid="{00000000-0004-0000-0000-00008D030000}"/>
    <hyperlink ref="V457" r:id="rId911" display="http://www.mycompoundid.org/mycompoundid_IsoMS/myid_search_res/1583033891881-2020-2-29-8-38-11-330291/1583033893631-678-226.0259676-Neutral.htm" xr:uid="{00000000-0004-0000-0000-00008E030000}"/>
    <hyperlink ref="W457" r:id="rId912" display="http://www.mycompoundid.org/mycompoundid_IsoMS/myid_search_res/1583033898816-2020-2-29-8-38-18-227098/1583034019429-478-226.0259676-Neutral.htm" xr:uid="{00000000-0004-0000-0000-00008F030000}"/>
    <hyperlink ref="U458" r:id="rId913" display="http://www.mycompoundid.org/mycompoundid_IsoMS/myid_search_res/1583033886229-2020-2-29-8-38-6-373070/1583033887571-670-186.0998421-Neutral.htm" xr:uid="{00000000-0004-0000-0000-000090030000}"/>
    <hyperlink ref="V458" r:id="rId914" display="http://www.mycompoundid.org/mycompoundid_IsoMS/myid_search_res/1583033891881-2020-2-29-8-38-11-330291/1583033893635-747-186.0998421-Neutral.htm" xr:uid="{00000000-0004-0000-0000-000091030000}"/>
    <hyperlink ref="W458" r:id="rId915" display="http://www.mycompoundid.org/mycompoundid_IsoMS/myid_search_res/1583033898816-2020-2-29-8-38-18-227098/1583034019715-649-186.0998421-Neutral.htm" xr:uid="{00000000-0004-0000-0000-000092030000}"/>
    <hyperlink ref="U460" r:id="rId916" display="http://www.mycompoundid.org/mycompoundid_IsoMS/myid_search_res/1583033886229-2020-2-29-8-38-6-373070/1583033887576-719-294.1468078-Neutral.htm" xr:uid="{00000000-0004-0000-0000-000093030000}"/>
    <hyperlink ref="V460" r:id="rId917" display="http://www.mycompoundid.org/mycompoundid_IsoMS/myid_search_res/1583033891881-2020-2-29-8-38-11-330291/1583033893643-665-294.1468078-Neutral.htm" xr:uid="{00000000-0004-0000-0000-000094030000}"/>
    <hyperlink ref="W460" r:id="rId918" display="http://www.mycompoundid.org/mycompoundid_IsoMS/myid_search_res/1583033898816-2020-2-29-8-38-18-227098/1583034020327-573-294.1468078-Neutral.htm" xr:uid="{00000000-0004-0000-0000-000095030000}"/>
    <hyperlink ref="U461" r:id="rId919" display="http://www.mycompoundid.org/mycompoundid_IsoMS/myid_search_res/1583033886229-2020-2-29-8-38-6-373070/1583033887579-56-366.1405985-Neutral.htm" xr:uid="{00000000-0004-0000-0000-000096030000}"/>
    <hyperlink ref="V461" r:id="rId920" display="http://www.mycompoundid.org/mycompoundid_IsoMS/myid_search_res/1583033891881-2020-2-29-8-38-11-330291/1583033893647-241-366.1405985-Neutral.htm" xr:uid="{00000000-0004-0000-0000-000097030000}"/>
    <hyperlink ref="W461" r:id="rId921" display="http://www.mycompoundid.org/mycompoundid_IsoMS/myid_search_res/1583033898816-2020-2-29-8-38-18-227098/1583034020577-346-366.1405985-Neutral.htm" xr:uid="{00000000-0004-0000-0000-000098030000}"/>
    <hyperlink ref="U463" r:id="rId922" display="http://www.mycompoundid.org/mycompoundid_IsoMS/myid_search_res/1583033886229-2020-2-29-8-38-6-373070/1583033887584-162-246.100363-Neutral.htm" xr:uid="{00000000-0004-0000-0000-000099030000}"/>
    <hyperlink ref="V463" r:id="rId923" display="http://www.mycompoundid.org/mycompoundid_IsoMS/myid_search_res/1583033891881-2020-2-29-8-38-11-330291/1583033893655-730-246.100363-Neutral.htm" xr:uid="{00000000-0004-0000-0000-00009A030000}"/>
    <hyperlink ref="W463" r:id="rId924" display="http://www.mycompoundid.org/mycompoundid_IsoMS/myid_search_res/1583033898816-2020-2-29-8-38-18-227098/1583034021183-389-246.100363-Neutral.htm" xr:uid="{00000000-0004-0000-0000-00009B030000}"/>
    <hyperlink ref="U464" r:id="rId925" display="http://www.mycompoundid.org/mycompoundid_IsoMS/myid_search_res/1583033886229-2020-2-29-8-38-6-373070/1583033887587-309-145.0662402-Neutral.htm" xr:uid="{00000000-0004-0000-0000-00009C030000}"/>
    <hyperlink ref="V464" r:id="rId926" display="http://www.mycompoundid.org/mycompoundid_IsoMS/myid_search_res/1583033891881-2020-2-29-8-38-11-330291/1583033893659-468-145.0662402-Neutral.htm" xr:uid="{00000000-0004-0000-0000-00009D030000}"/>
    <hyperlink ref="W464" r:id="rId927" display="http://www.mycompoundid.org/mycompoundid_IsoMS/myid_search_res/1583033898816-2020-2-29-8-38-18-227098/1583034021421-682-145.0662402-Neutral.htm" xr:uid="{00000000-0004-0000-0000-00009E030000}"/>
    <hyperlink ref="U466" r:id="rId928" display="http://www.mycompoundid.org/mycompoundid_IsoMS/myid_search_res/1583033886229-2020-2-29-8-38-6-373070/1583033887593-792-60.03216409-Neutral.htm" xr:uid="{00000000-0004-0000-0000-00009F030000}"/>
    <hyperlink ref="V466" r:id="rId929" display="http://www.mycompoundid.org/mycompoundid_IsoMS/myid_search_res/1583033891881-2020-2-29-8-38-11-330291/1583033893665-158-60.03216409-Neutral.htm" xr:uid="{00000000-0004-0000-0000-0000A0030000}"/>
    <hyperlink ref="W466" r:id="rId930" display="http://www.mycompoundid.org/mycompoundid_IsoMS/myid_search_res/1583033898816-2020-2-29-8-38-18-227098/1583034021829-740-60.03216409-Neutral.htm" xr:uid="{00000000-0004-0000-0000-0000A1030000}"/>
    <hyperlink ref="U467" r:id="rId931" display="http://www.mycompoundid.org/mycompoundid_IsoMS/myid_search_res/1583033886229-2020-2-29-8-38-6-373070/1583033887595-596-147.0272481-Neutral.htm" xr:uid="{00000000-0004-0000-0000-0000A2030000}"/>
    <hyperlink ref="V467" r:id="rId932" display="http://www.mycompoundid.org/mycompoundid_IsoMS/myid_search_res/1583033891881-2020-2-29-8-38-11-330291/1583033893668-410-147.0272481-Neutral.htm" xr:uid="{00000000-0004-0000-0000-0000A3030000}"/>
    <hyperlink ref="W467" r:id="rId933" display="http://www.mycompoundid.org/mycompoundid_IsoMS/myid_search_res/1583033898816-2020-2-29-8-38-18-227098/1583034022057-611-147.0272481-Neutral.htm" xr:uid="{00000000-0004-0000-0000-0000A4030000}"/>
    <hyperlink ref="U470" r:id="rId934" display="http://www.mycompoundid.org/mycompoundid_IsoMS/myid_search_res/1583033886229-2020-2-29-8-38-6-373070/1583033887604-628-224.0288409-Neutral.htm" xr:uid="{00000000-0004-0000-0000-0000A5030000}"/>
    <hyperlink ref="V470" r:id="rId935" display="http://www.mycompoundid.org/mycompoundid_IsoMS/myid_search_res/1583033891881-2020-2-29-8-38-11-330291/1583033893680-820-224.0288409-Neutral.htm" xr:uid="{00000000-0004-0000-0000-0000A6030000}"/>
    <hyperlink ref="W470" r:id="rId936" display="http://www.mycompoundid.org/mycompoundid_IsoMS/myid_search_res/1583033898816-2020-2-29-8-38-18-227098/1583034022793-169-224.0288409-Neutral.htm" xr:uid="{00000000-0004-0000-0000-0000A7030000}"/>
    <hyperlink ref="U472" r:id="rId937" display="http://www.mycompoundid.org/mycompoundid_IsoMS/myid_search_res/1583033886229-2020-2-29-8-38-6-373070/1583033887609-332-187.0634701-Neutral.htm" xr:uid="{00000000-0004-0000-0000-0000A8030000}"/>
    <hyperlink ref="V472" r:id="rId938" display="http://www.mycompoundid.org/mycompoundid_IsoMS/myid_search_res/1583033891881-2020-2-29-8-38-11-330291/1583033893686-733-187.0634701-Neutral.htm" xr:uid="{00000000-0004-0000-0000-0000A9030000}"/>
    <hyperlink ref="W472" r:id="rId939" display="http://www.mycompoundid.org/mycompoundid_IsoMS/myid_search_res/1583033898816-2020-2-29-8-38-18-227098/1583034023249-633-187.0634701-Neutral.htm" xr:uid="{00000000-0004-0000-0000-0000AA030000}"/>
    <hyperlink ref="U473" r:id="rId940" display="http://www.mycompoundid.org/mycompoundid_IsoMS/myid_search_res/1583033886229-2020-2-29-8-38-6-373070/1583033887612-654-286.0679319-Neutral.htm" xr:uid="{00000000-0004-0000-0000-0000AB030000}"/>
    <hyperlink ref="V473" r:id="rId941" display="http://www.mycompoundid.org/mycompoundid_IsoMS/myid_search_res/1583033891881-2020-2-29-8-38-11-330291/1583033893689-215-286.0679319-Neutral.htm" xr:uid="{00000000-0004-0000-0000-0000AC030000}"/>
    <hyperlink ref="W473" r:id="rId942" display="http://www.mycompoundid.org/mycompoundid_IsoMS/myid_search_res/1583033898816-2020-2-29-8-38-18-227098/1583034023469-227-286.0679319-Neutral.htm" xr:uid="{00000000-0004-0000-0000-0000AD030000}"/>
    <hyperlink ref="U474" r:id="rId943" display="http://www.mycompoundid.org/mycompoundid_IsoMS/myid_search_res/1583033886229-2020-2-29-8-38-6-373070/1583033887615-920-175.0853233-Neutral.htm" xr:uid="{00000000-0004-0000-0000-0000AE030000}"/>
    <hyperlink ref="V474" r:id="rId944" display="http://www.mycompoundid.org/mycompoundid_IsoMS/myid_search_res/1583033891881-2020-2-29-8-38-11-330291/1583033893693-518-175.0853233-Neutral.htm" xr:uid="{00000000-0004-0000-0000-0000AF030000}"/>
    <hyperlink ref="W474" r:id="rId945" display="http://www.mycompoundid.org/mycompoundid_IsoMS/myid_search_res/1583033898816-2020-2-29-8-38-18-227098/1583034023716-177-175.0853233-Neutral.htm" xr:uid="{00000000-0004-0000-0000-0000B0030000}"/>
    <hyperlink ref="U476" r:id="rId946" display="http://www.mycompoundid.org/mycompoundid_IsoMS/myid_search_res/1583033886229-2020-2-29-8-38-6-373070/1583033887620-331-324.1531486-Neutral.htm" xr:uid="{00000000-0004-0000-0000-0000B1030000}"/>
    <hyperlink ref="V476" r:id="rId947" display="http://www.mycompoundid.org/mycompoundid_IsoMS/myid_search_res/1583033891881-2020-2-29-8-38-11-330291/1583033893702-742-324.1531486-Neutral.htm" xr:uid="{00000000-0004-0000-0000-0000B2030000}"/>
    <hyperlink ref="W476" r:id="rId948" display="http://www.mycompoundid.org/mycompoundid_IsoMS/myid_search_res/1583033898816-2020-2-29-8-38-18-227098/1583034024314-322-324.1531486-Neutral.htm" xr:uid="{00000000-0004-0000-0000-0000B3030000}"/>
    <hyperlink ref="U478" r:id="rId949" display="http://www.mycompoundid.org/mycompoundid_IsoMS/myid_search_res/1583033886229-2020-2-29-8-38-6-373070/1583033887625-107-76.05259616-Neutral.htm" xr:uid="{00000000-0004-0000-0000-0000B4030000}"/>
    <hyperlink ref="V478" r:id="rId950" display="http://www.mycompoundid.org/mycompoundid_IsoMS/myid_search_res/1583033891881-2020-2-29-8-38-11-330291/1583033893708-568-76.05259616-Neutral.htm" xr:uid="{00000000-0004-0000-0000-0000B5030000}"/>
    <hyperlink ref="W478" r:id="rId951" display="http://www.mycompoundid.org/mycompoundid_IsoMS/myid_search_res/1583033898816-2020-2-29-8-38-18-227098/1583034024755-545-76.05259616-Neutral.htm" xr:uid="{00000000-0004-0000-0000-0000B6030000}"/>
    <hyperlink ref="U480" r:id="rId952" display="http://www.mycompoundid.org/mycompoundid_IsoMS/myid_search_res/1583033886229-2020-2-29-8-38-6-373070/1583033887631-860-213.0438699-Neutral.htm" xr:uid="{00000000-0004-0000-0000-0000B7030000}"/>
    <hyperlink ref="V480" r:id="rId953" display="http://www.mycompoundid.org/mycompoundid_IsoMS/myid_search_res/1583033891881-2020-2-29-8-38-11-330291/1583033893718-598-213.0438699-Neutral.htm" xr:uid="{00000000-0004-0000-0000-0000B8030000}"/>
    <hyperlink ref="W480" r:id="rId954" display="http://www.mycompoundid.org/mycompoundid_IsoMS/myid_search_res/1583033898816-2020-2-29-8-38-18-227098/1583034025414-183-213.0438699-Neutral.htm" xr:uid="{00000000-0004-0000-0000-0000B9030000}"/>
    <hyperlink ref="U481" r:id="rId955" display="http://www.mycompoundid.org/mycompoundid_IsoMS/myid_search_res/1583033886229-2020-2-29-8-38-6-373070/1583033887634-18-182.0437539-Neutral.htm" xr:uid="{00000000-0004-0000-0000-0000BA030000}"/>
    <hyperlink ref="V481" r:id="rId956" display="http://www.mycompoundid.org/mycompoundid_IsoMS/myid_search_res/1583033891881-2020-2-29-8-38-11-330291/1583033893721-239-182.0437539-Neutral.htm" xr:uid="{00000000-0004-0000-0000-0000BB030000}"/>
    <hyperlink ref="W481" r:id="rId957" display="http://www.mycompoundid.org/mycompoundid_IsoMS/myid_search_res/1583033898816-2020-2-29-8-38-18-227098/1583034025660-155-182.0437539-Neutral.htm" xr:uid="{00000000-0004-0000-0000-0000BC030000}"/>
    <hyperlink ref="U483" r:id="rId958" display="http://www.mycompoundid.org/mycompoundid_IsoMS/myid_search_res/1583033886229-2020-2-29-8-38-6-373070/1583033887640-668-146.0576972-Neutral.htm" xr:uid="{00000000-0004-0000-0000-0000BD030000}"/>
    <hyperlink ref="V483" r:id="rId959" display="http://www.mycompoundid.org/mycompoundid_IsoMS/myid_search_res/1583033891881-2020-2-29-8-38-11-330291/1583033893728-274-146.0576972-Neutral.htm" xr:uid="{00000000-0004-0000-0000-0000BE030000}"/>
    <hyperlink ref="W483" r:id="rId960" display="http://www.mycompoundid.org/mycompoundid_IsoMS/myid_search_res/1583033898816-2020-2-29-8-38-18-227098/1583034026195-260-146.0576972-Neutral.htm" xr:uid="{00000000-0004-0000-0000-0000BF030000}"/>
    <hyperlink ref="U484" r:id="rId961" display="http://www.mycompoundid.org/mycompoundid_IsoMS/myid_search_res/1583033886229-2020-2-29-8-38-6-373070/1583033887643-602-279.1360012-Neutral.htm" xr:uid="{00000000-0004-0000-0000-0000C0030000}"/>
    <hyperlink ref="V484" r:id="rId962" display="http://www.mycompoundid.org/mycompoundid_IsoMS/myid_search_res/1583033891881-2020-2-29-8-38-11-330291/1583033893735-207-279.1360012-Neutral.htm" xr:uid="{00000000-0004-0000-0000-0000C1030000}"/>
    <hyperlink ref="W484" r:id="rId963" display="http://www.mycompoundid.org/mycompoundid_IsoMS/myid_search_res/1583033898816-2020-2-29-8-38-18-227098/1583034026560-857-279.1360012-Neutral.htm" xr:uid="{00000000-0004-0000-0000-0000C2030000}"/>
    <hyperlink ref="U486" r:id="rId964" display="http://www.mycompoundid.org/mycompoundid_IsoMS/myid_search_res/1583033886229-2020-2-29-8-38-6-373070/1583033887649-181-157.0173626-Neutral.htm" xr:uid="{00000000-0004-0000-0000-0000C3030000}"/>
    <hyperlink ref="V486" r:id="rId965" display="http://www.mycompoundid.org/mycompoundid_IsoMS/myid_search_res/1583033891881-2020-2-29-8-38-11-330291/1583033893743-763-157.0173626-Neutral.htm" xr:uid="{00000000-0004-0000-0000-0000C4030000}"/>
    <hyperlink ref="W486" r:id="rId966" display="http://www.mycompoundid.org/mycompoundid_IsoMS/myid_search_res/1583033898816-2020-2-29-8-38-18-227098/1583034027127-174-157.0173626-Neutral.htm" xr:uid="{00000000-0004-0000-0000-0000C5030000}"/>
    <hyperlink ref="U488" r:id="rId967" display="http://www.mycompoundid.org/mycompoundid_IsoMS/myid_search_res/1583033886229-2020-2-29-8-38-6-373070/1583033887654-732-206.0426429-Neutral.htm" xr:uid="{00000000-0004-0000-0000-0000C6030000}"/>
    <hyperlink ref="V488" r:id="rId968" display="http://www.mycompoundid.org/mycompoundid_IsoMS/myid_search_res/1583033891881-2020-2-29-8-38-11-330291/1583033893749-629-206.0426429-Neutral.htm" xr:uid="{00000000-0004-0000-0000-0000C7030000}"/>
    <hyperlink ref="W488" r:id="rId969" display="http://www.mycompoundid.org/mycompoundid_IsoMS/myid_search_res/1583033898816-2020-2-29-8-38-18-227098/1583034027578-919-206.0426429-Neutral.htm" xr:uid="{00000000-0004-0000-0000-0000C8030000}"/>
    <hyperlink ref="U489" r:id="rId970" display="http://www.mycompoundid.org/mycompoundid_IsoMS/myid_search_res/1583033886229-2020-2-29-8-38-6-373070/1583033887657-511-294.1443392-Neutral.htm" xr:uid="{00000000-0004-0000-0000-0000C9030000}"/>
    <hyperlink ref="V489" r:id="rId971" display="http://www.mycompoundid.org/mycompoundid_IsoMS/myid_search_res/1583033891881-2020-2-29-8-38-11-330291/1583033893754-283-294.1443392-Neutral.htm" xr:uid="{00000000-0004-0000-0000-0000CA030000}"/>
    <hyperlink ref="W489" r:id="rId972" display="http://www.mycompoundid.org/mycompoundid_IsoMS/myid_search_res/1583033898816-2020-2-29-8-38-18-227098/1583034027895-67-294.1443392-Neutral.htm" xr:uid="{00000000-0004-0000-0000-0000CB030000}"/>
    <hyperlink ref="U490" r:id="rId973" display="http://www.mycompoundid.org/mycompoundid_IsoMS/myid_search_res/1583033886229-2020-2-29-8-38-6-373070/1583033887659-2-228.0245714-Neutral.htm" xr:uid="{00000000-0004-0000-0000-0000CC030000}"/>
    <hyperlink ref="V490" r:id="rId974" display="http://www.mycompoundid.org/mycompoundid_IsoMS/myid_search_res/1583033891881-2020-2-29-8-38-11-330291/1583033893758-793-228.0245714-Neutral.htm" xr:uid="{00000000-0004-0000-0000-0000CD030000}"/>
    <hyperlink ref="W490" r:id="rId975" display="http://www.mycompoundid.org/mycompoundid_IsoMS/myid_search_res/1583033898816-2020-2-29-8-38-18-227098/1583034028161-795-228.0245714-Neutral.htm" xr:uid="{00000000-0004-0000-0000-0000CE030000}"/>
    <hyperlink ref="U491" r:id="rId976" display="http://www.mycompoundid.org/mycompoundid_IsoMS/myid_search_res/1583033886229-2020-2-29-8-38-6-373070/1583033887662-125-76.01601698-Neutral.htm" xr:uid="{00000000-0004-0000-0000-0000CF030000}"/>
    <hyperlink ref="V491" r:id="rId977" display="http://www.mycompoundid.org/mycompoundid_IsoMS/myid_search_res/1583033891881-2020-2-29-8-38-11-330291/1583033893761-133-76.01601698-Neutral.htm" xr:uid="{00000000-0004-0000-0000-0000D0030000}"/>
    <hyperlink ref="W491" r:id="rId978" display="http://www.mycompoundid.org/mycompoundid_IsoMS/myid_search_res/1583033898816-2020-2-29-8-38-18-227098/1583034028360-85-76.01601698-Neutral.htm" xr:uid="{00000000-0004-0000-0000-0000D1030000}"/>
    <hyperlink ref="U493" r:id="rId979" display="http://www.mycompoundid.org/mycompoundid_IsoMS/myid_search_res/1583033886229-2020-2-29-8-38-6-373070/1583033887668-557-353.0561337-Neutral.htm" xr:uid="{00000000-0004-0000-0000-0000D2030000}"/>
    <hyperlink ref="V493" r:id="rId980" display="http://www.mycompoundid.org/mycompoundid_IsoMS/myid_search_res/1583033891881-2020-2-29-8-38-11-330291/1583033893769-390-353.0561337-Neutral.htm" xr:uid="{00000000-0004-0000-0000-0000D3030000}"/>
    <hyperlink ref="W493" r:id="rId981" display="http://www.mycompoundid.org/mycompoundid_IsoMS/myid_search_res/1583033898816-2020-2-29-8-38-18-227098/1583034029005-183-353.0561337-Neutral.htm" xr:uid="{00000000-0004-0000-0000-0000D4030000}"/>
    <hyperlink ref="U494" r:id="rId982" display="http://www.mycompoundid.org/mycompoundid_IsoMS/myid_search_res/1583033886229-2020-2-29-8-38-6-373070/1583033887670-642-464.0337748-Neutral.htm" xr:uid="{00000000-0004-0000-0000-0000D5030000}"/>
    <hyperlink ref="V494" r:id="rId983" display="http://www.mycompoundid.org/mycompoundid_IsoMS/myid_search_res/1583033891881-2020-2-29-8-38-11-330291/1583033893773-443-464.0337748-Neutral.htm" xr:uid="{00000000-0004-0000-0000-0000D6030000}"/>
    <hyperlink ref="W494" r:id="rId984" display="http://www.mycompoundid.org/mycompoundid_IsoMS/myid_search_res/1583033898816-2020-2-29-8-38-18-227098/1583034029235-624-464.0337748-Neutral.htm" xr:uid="{00000000-0004-0000-0000-0000D7030000}"/>
    <hyperlink ref="U498" r:id="rId985" display="http://www.mycompoundid.org/mycompoundid_IsoMS/myid_search_res/1583033886229-2020-2-29-8-38-6-373070/1583033887681-266-351.0562657-Neutral.htm" xr:uid="{00000000-0004-0000-0000-0000D8030000}"/>
    <hyperlink ref="V498" r:id="rId986" display="http://www.mycompoundid.org/mycompoundid_IsoMS/myid_search_res/1583033891881-2020-2-29-8-38-11-330291/1583033893785-328-351.0562657-Neutral.htm" xr:uid="{00000000-0004-0000-0000-0000D9030000}"/>
    <hyperlink ref="W498" r:id="rId987" display="http://www.mycompoundid.org/mycompoundid_IsoMS/myid_search_res/1583033898816-2020-2-29-8-38-18-227098/1583034030029-724-351.0562657-Neutral.htm" xr:uid="{00000000-0004-0000-0000-0000DA030000}"/>
    <hyperlink ref="U499" r:id="rId988" display="http://www.mycompoundid.org/mycompoundid_IsoMS/myid_search_res/1583033886229-2020-2-29-8-38-6-373070/1583033887684-925-232.017852-Neutral.htm" xr:uid="{00000000-0004-0000-0000-0000DB030000}"/>
    <hyperlink ref="V499" r:id="rId989" display="http://www.mycompoundid.org/mycompoundid_IsoMS/myid_search_res/1583033891881-2020-2-29-8-38-11-330291/1583033893788-671-232.017852-Neutral.htm" xr:uid="{00000000-0004-0000-0000-0000DC030000}"/>
    <hyperlink ref="W499" r:id="rId990" display="http://www.mycompoundid.org/mycompoundid_IsoMS/myid_search_res/1583033898816-2020-2-29-8-38-18-227098/1583034030259-772-232.017852-Neutral.htm" xr:uid="{00000000-0004-0000-0000-0000DD030000}"/>
    <hyperlink ref="U500" r:id="rId991" display="http://www.mycompoundid.org/mycompoundid_IsoMS/myid_search_res/1583033886229-2020-2-29-8-38-6-373070/1583033887687-84-72.03196218-Neutral.htm" xr:uid="{00000000-0004-0000-0000-0000DE030000}"/>
    <hyperlink ref="V500" r:id="rId992" display="http://www.mycompoundid.org/mycompoundid_IsoMS/myid_search_res/1583033891881-2020-2-29-8-38-11-330291/1583033893791-209-72.03196218-Neutral.htm" xr:uid="{00000000-0004-0000-0000-0000DF030000}"/>
    <hyperlink ref="W500" r:id="rId993" display="http://www.mycompoundid.org/mycompoundid_IsoMS/myid_search_res/1583033898816-2020-2-29-8-38-18-227098/1583034030448-372-72.03196218-Neutral.htm" xr:uid="{00000000-0004-0000-0000-0000E0030000}"/>
    <hyperlink ref="U502" r:id="rId994" display="http://www.mycompoundid.org/mycompoundid_IsoMS/myid_search_res/1583033886229-2020-2-29-8-38-6-373070/1583033887692-779-198.100261-Neutral.htm" xr:uid="{00000000-0004-0000-0000-0000E1030000}"/>
    <hyperlink ref="V502" r:id="rId995" display="http://www.mycompoundid.org/mycompoundid_IsoMS/myid_search_res/1583033891881-2020-2-29-8-38-11-330291/1583033893797-465-198.100261-Neutral.htm" xr:uid="{00000000-0004-0000-0000-0000E2030000}"/>
    <hyperlink ref="W502" r:id="rId996" display="http://www.mycompoundid.org/mycompoundid_IsoMS/myid_search_res/1583033898816-2020-2-29-8-38-18-227098/1583034030896-796-198.100261-Neutral.htm" xr:uid="{00000000-0004-0000-0000-0000E3030000}"/>
    <hyperlink ref="U504" r:id="rId997" display="http://www.mycompoundid.org/mycompoundid_IsoMS/myid_search_res/1583033886229-2020-2-29-8-38-6-373070/1583033887697-66-145.1104308-Neutral.htm" xr:uid="{00000000-0004-0000-0000-0000E4030000}"/>
    <hyperlink ref="V504" r:id="rId998" display="http://www.mycompoundid.org/mycompoundid_IsoMS/myid_search_res/1583033891881-2020-2-29-8-38-11-330291/1583033893805-633-145.1104308-Neutral.htm" xr:uid="{00000000-0004-0000-0000-0000E5030000}"/>
    <hyperlink ref="W504" r:id="rId999" display="http://www.mycompoundid.org/mycompoundid_IsoMS/myid_search_res/1583033898816-2020-2-29-8-38-18-227098/1583034031457-128-145.1104308-Neutral.htm" xr:uid="{00000000-0004-0000-0000-0000E6030000}"/>
    <hyperlink ref="U505" r:id="rId1000" display="http://www.mycompoundid.org/mycompoundid_IsoMS/myid_search_res/1583033886229-2020-2-29-8-38-6-373070/1583033887699-529-271.1646686-Neutral.htm" xr:uid="{00000000-0004-0000-0000-0000E7030000}"/>
    <hyperlink ref="V505" r:id="rId1001" display="http://www.mycompoundid.org/mycompoundid_IsoMS/myid_search_res/1583033891881-2020-2-29-8-38-11-330291/1583033893809-208-271.1646686-Neutral.htm" xr:uid="{00000000-0004-0000-0000-0000E8030000}"/>
    <hyperlink ref="W505" r:id="rId1002" display="http://www.mycompoundid.org/mycompoundid_IsoMS/myid_search_res/1583033898816-2020-2-29-8-38-18-227098/1583034031755-195-271.1646686-Neutral.htm" xr:uid="{00000000-0004-0000-0000-0000E9030000}"/>
    <hyperlink ref="U507" r:id="rId1003" display="http://www.mycompoundid.org/mycompoundid_IsoMS/myid_search_res/1583033886229-2020-2-29-8-38-6-373070/1583033887705-423-245.1256842-Neutral.htm" xr:uid="{00000000-0004-0000-0000-0000EA030000}"/>
    <hyperlink ref="V507" r:id="rId1004" display="http://www.mycompoundid.org/mycompoundid_IsoMS/myid_search_res/1583033891881-2020-2-29-8-38-11-330291/1583033893817-474-245.1256842-Neutral.htm" xr:uid="{00000000-0004-0000-0000-0000EB030000}"/>
    <hyperlink ref="W507" r:id="rId1005" display="http://www.mycompoundid.org/mycompoundid_IsoMS/myid_search_res/1583033898816-2020-2-29-8-38-18-227098/1583034032323-162-245.1256842-Neutral.htm" xr:uid="{00000000-0004-0000-0000-0000EC030000}"/>
    <hyperlink ref="U509" r:id="rId1006" display="http://www.mycompoundid.org/mycompoundid_IsoMS/myid_search_res/1583033886229-2020-2-29-8-38-6-373070/1583033887711-445-265.098589-Neutral.htm" xr:uid="{00000000-0004-0000-0000-0000ED030000}"/>
    <hyperlink ref="V509" r:id="rId1007" display="http://www.mycompoundid.org/mycompoundid_IsoMS/myid_search_res/1583033891881-2020-2-29-8-38-11-330291/1583033893824-178-265.098589-Neutral.htm" xr:uid="{00000000-0004-0000-0000-0000EE030000}"/>
    <hyperlink ref="W509" r:id="rId1008" display="http://www.mycompoundid.org/mycompoundid_IsoMS/myid_search_res/1583033898816-2020-2-29-8-38-18-227098/1583034032797-399-265.098589-Neutral.htm" xr:uid="{00000000-0004-0000-0000-0000EF030000}"/>
    <hyperlink ref="U510" r:id="rId1009" display="http://www.mycompoundid.org/mycompoundid_IsoMS/myid_search_res/1583033886229-2020-2-29-8-38-6-373070/1583033887713-955-153.028969-Neutral.htm" xr:uid="{00000000-0004-0000-0000-0000F0030000}"/>
    <hyperlink ref="V510" r:id="rId1010" display="http://www.mycompoundid.org/mycompoundid_IsoMS/myid_search_res/1583033891881-2020-2-29-8-38-11-330291/1583033893828-335-153.028969-Neutral.htm" xr:uid="{00000000-0004-0000-0000-0000F1030000}"/>
    <hyperlink ref="W510" r:id="rId1011" display="http://www.mycompoundid.org/mycompoundid_IsoMS/myid_search_res/1583033898816-2020-2-29-8-38-18-227098/1583034033056-951-153.028969-Neutral.htm" xr:uid="{00000000-0004-0000-0000-0000F2030000}"/>
    <hyperlink ref="U511" r:id="rId1012" display="http://www.mycompoundid.org/mycompoundid_IsoMS/myid_search_res/1583033886229-2020-2-29-8-38-6-373070/1583033887716-387-308.1584673-Neutral.htm" xr:uid="{00000000-0004-0000-0000-0000F3030000}"/>
    <hyperlink ref="V511" r:id="rId1013" display="http://www.mycompoundid.org/mycompoundid_IsoMS/myid_search_res/1583033891881-2020-2-29-8-38-11-330291/1583033893831-614-308.1584673-Neutral.htm" xr:uid="{00000000-0004-0000-0000-0000F4030000}"/>
    <hyperlink ref="W511" r:id="rId1014" display="http://www.mycompoundid.org/mycompoundid_IsoMS/myid_search_res/1583033898816-2020-2-29-8-38-18-227098/1583034033277-161-308.1584673-Neutral.htm" xr:uid="{00000000-0004-0000-0000-0000F5030000}"/>
    <hyperlink ref="U513" r:id="rId1015" display="http://www.mycompoundid.org/mycompoundid_IsoMS/myid_search_res/1583033886229-2020-2-29-8-38-6-373070/1583033887721-561-368.0779977-Neutral.htm" xr:uid="{00000000-0004-0000-0000-0000F6030000}"/>
    <hyperlink ref="V513" r:id="rId1016" display="http://www.mycompoundid.org/mycompoundid_IsoMS/myid_search_res/1583033891881-2020-2-29-8-38-11-330291/1583033893837-180-368.0779977-Neutral.htm" xr:uid="{00000000-0004-0000-0000-0000F7030000}"/>
    <hyperlink ref="W513" r:id="rId1017" display="http://www.mycompoundid.org/mycompoundid_IsoMS/myid_search_res/1583033898816-2020-2-29-8-38-18-227098/1583034033701-200-368.0779977-Neutral.htm" xr:uid="{00000000-0004-0000-0000-0000F8030000}"/>
    <hyperlink ref="U514" r:id="rId1018" display="http://www.mycompoundid.org/mycompoundid_IsoMS/myid_search_res/1583033886229-2020-2-29-8-38-6-373070/1583033887724-195-144.0428143-Neutral.htm" xr:uid="{00000000-0004-0000-0000-0000F9030000}"/>
    <hyperlink ref="V514" r:id="rId1019" display="http://www.mycompoundid.org/mycompoundid_IsoMS/myid_search_res/1583033891881-2020-2-29-8-38-11-330291/1583033893840-748-144.0428143-Neutral.htm" xr:uid="{00000000-0004-0000-0000-0000FA030000}"/>
    <hyperlink ref="W514" r:id="rId1020" display="http://www.mycompoundid.org/mycompoundid_IsoMS/myid_search_res/1583033898816-2020-2-29-8-38-18-227098/1583034033933-812-144.0428143-Neutral.htm" xr:uid="{00000000-0004-0000-0000-0000FB030000}"/>
    <hyperlink ref="U515" r:id="rId1021" display="http://www.mycompoundid.org/mycompoundid_IsoMS/myid_search_res/1583033886229-2020-2-29-8-38-6-373070/1583033887727-210-160.0324932-Neutral.htm" xr:uid="{00000000-0004-0000-0000-0000FC030000}"/>
    <hyperlink ref="V515" r:id="rId1022" display="http://www.mycompoundid.org/mycompoundid_IsoMS/myid_search_res/1583033891881-2020-2-29-8-38-11-330291/1583033893846-906-160.0324932-Neutral.htm" xr:uid="{00000000-0004-0000-0000-0000FD030000}"/>
    <hyperlink ref="W515" r:id="rId1023" display="http://www.mycompoundid.org/mycompoundid_IsoMS/myid_search_res/1583033898816-2020-2-29-8-38-18-227098/1583034034285-716-160.0324932-Neutral.htm" xr:uid="{00000000-0004-0000-0000-0000FE030000}"/>
    <hyperlink ref="U516" r:id="rId1024" display="http://www.mycompoundid.org/mycompoundid_IsoMS/myid_search_res/1583033886229-2020-2-29-8-38-6-373070/1583033887729-670-145.1104746-Neutral.htm" xr:uid="{00000000-0004-0000-0000-0000FF030000}"/>
    <hyperlink ref="V516" r:id="rId1025" display="http://www.mycompoundid.org/mycompoundid_IsoMS/myid_search_res/1583033891881-2020-2-29-8-38-11-330291/1583033893849-809-145.1104746-Neutral.htm" xr:uid="{00000000-0004-0000-0000-000000040000}"/>
    <hyperlink ref="W516" r:id="rId1026" display="http://www.mycompoundid.org/mycompoundid_IsoMS/myid_search_res/1583033898816-2020-2-29-8-38-18-227098/1583034034474-921-145.1104746-Neutral.htm" xr:uid="{00000000-0004-0000-0000-000001040000}"/>
    <hyperlink ref="U517" r:id="rId1027" display="http://www.mycompoundid.org/mycompoundid_IsoMS/myid_search_res/1583033886229-2020-2-29-8-38-6-373070/1583033887732-81-175.0847217-Neutral.htm" xr:uid="{00000000-0004-0000-0000-000002040000}"/>
    <hyperlink ref="V517" r:id="rId1028" display="http://www.mycompoundid.org/mycompoundid_IsoMS/myid_search_res/1583033891881-2020-2-29-8-38-11-330291/1583033893853-441-175.0847217-Neutral.htm" xr:uid="{00000000-0004-0000-0000-000003040000}"/>
    <hyperlink ref="W517" r:id="rId1029" display="http://www.mycompoundid.org/mycompoundid_IsoMS/myid_search_res/1583033898816-2020-2-29-8-38-18-227098/1583034034778-770-175.0847217-Neutral.htm" xr:uid="{00000000-0004-0000-0000-000004040000}"/>
    <hyperlink ref="U519" r:id="rId1030" display="http://www.mycompoundid.org/mycompoundid_IsoMS/myid_search_res/1583033886229-2020-2-29-8-38-6-373070/1583033887738-121-118.0266321-Neutral.htm" xr:uid="{00000000-0004-0000-0000-000005040000}"/>
    <hyperlink ref="V519" r:id="rId1031" display="http://www.mycompoundid.org/mycompoundid_IsoMS/myid_search_res/1583033891881-2020-2-29-8-38-11-330291/1583033893862-875-118.0266321-Neutral.htm" xr:uid="{00000000-0004-0000-0000-000006040000}"/>
    <hyperlink ref="W519" r:id="rId1032" display="http://www.mycompoundid.org/mycompoundid_IsoMS/myid_search_res/1583033898816-2020-2-29-8-38-18-227098/1583034035437-539-118.0266321-Neutral.htm" xr:uid="{00000000-0004-0000-0000-000007040000}"/>
    <hyperlink ref="U520" r:id="rId1033" display="http://www.mycompoundid.org/mycompoundid_IsoMS/myid_search_res/1583033886229-2020-2-29-8-38-6-373070/1583033887741-803-206.0424141-Neutral.htm" xr:uid="{00000000-0004-0000-0000-000008040000}"/>
    <hyperlink ref="V520" r:id="rId1034" display="http://www.mycompoundid.org/mycompoundid_IsoMS/myid_search_res/1583033891881-2020-2-29-8-38-11-330291/1583033893867-846-206.0424141-Neutral.htm" xr:uid="{00000000-0004-0000-0000-000009040000}"/>
    <hyperlink ref="W520" r:id="rId1035" display="http://www.mycompoundid.org/mycompoundid_IsoMS/myid_search_res/1583033898816-2020-2-29-8-38-18-227098/1583034035768-876-206.0424141-Neutral.htm" xr:uid="{00000000-0004-0000-0000-00000A040000}"/>
    <hyperlink ref="U521" r:id="rId1036" display="http://www.mycompoundid.org/mycompoundid_IsoMS/myid_search_res/1583033886229-2020-2-29-8-38-6-373070/1583033887744-806-116.069985-Neutral.htm" xr:uid="{00000000-0004-0000-0000-00000B040000}"/>
    <hyperlink ref="V521" r:id="rId1037" display="http://www.mycompoundid.org/mycompoundid_IsoMS/myid_search_res/1583033891881-2020-2-29-8-38-11-330291/1583033893871-730-116.069985-Neutral.htm" xr:uid="{00000000-0004-0000-0000-00000C040000}"/>
    <hyperlink ref="W521" r:id="rId1038" display="http://www.mycompoundid.org/mycompoundid_IsoMS/myid_search_res/1583033898816-2020-2-29-8-38-18-227098/1583034036083-116-116.069985-Neutral.htm" xr:uid="{00000000-0004-0000-0000-00000D040000}"/>
    <hyperlink ref="U522" r:id="rId1039" display="http://www.mycompoundid.org/mycompoundid_IsoMS/myid_search_res/1583033886229-2020-2-29-8-38-6-373070/1583033887746-389-158.1420741-Neutral.htm" xr:uid="{00000000-0004-0000-0000-00000E040000}"/>
    <hyperlink ref="V522" r:id="rId1040" display="http://www.mycompoundid.org/mycompoundid_IsoMS/myid_search_res/1583033891881-2020-2-29-8-38-11-330291/1583033893874-777-158.1420741-Neutral.htm" xr:uid="{00000000-0004-0000-0000-00000F040000}"/>
    <hyperlink ref="W522" r:id="rId1041" display="http://www.mycompoundid.org/mycompoundid_IsoMS/myid_search_res/1583033898816-2020-2-29-8-38-18-227098/1583034036292-715-158.1420741-Neutral.htm" xr:uid="{00000000-0004-0000-0000-000010040000}"/>
    <hyperlink ref="U523" r:id="rId1042" display="http://www.mycompoundid.org/mycompoundid_IsoMS/myid_search_res/1583033886229-2020-2-29-8-38-6-373070/1583033887749-932-227.1155119-Neutral.htm" xr:uid="{00000000-0004-0000-0000-000011040000}"/>
    <hyperlink ref="V523" r:id="rId1043" display="http://www.mycompoundid.org/mycompoundid_IsoMS/myid_search_res/1583033891881-2020-2-29-8-38-11-330291/1583033893878-648-227.1155119-Neutral.htm" xr:uid="{00000000-0004-0000-0000-000012040000}"/>
    <hyperlink ref="W523" r:id="rId1044" display="http://www.mycompoundid.org/mycompoundid_IsoMS/myid_search_res/1583033898816-2020-2-29-8-38-18-227098/1583034036509-199-227.1155119-Neutral.htm" xr:uid="{00000000-0004-0000-0000-000013040000}"/>
    <hyperlink ref="U524" r:id="rId1045" display="http://www.mycompoundid.org/mycompoundid_IsoMS/myid_search_res/1583033886229-2020-2-29-8-38-6-373070/1583033887752-677-294.1444253-Neutral.htm" xr:uid="{00000000-0004-0000-0000-000014040000}"/>
    <hyperlink ref="V524" r:id="rId1046" display="http://www.mycompoundid.org/mycompoundid_IsoMS/myid_search_res/1583033891881-2020-2-29-8-38-11-330291/1583033893881-999-294.1444253-Neutral.htm" xr:uid="{00000000-0004-0000-0000-000015040000}"/>
    <hyperlink ref="W524" r:id="rId1047" display="http://www.mycompoundid.org/mycompoundid_IsoMS/myid_search_res/1583033898816-2020-2-29-8-38-18-227098/1583034036791-835-294.1444253-Neutral.htm" xr:uid="{00000000-0004-0000-0000-000016040000}"/>
    <hyperlink ref="U525" r:id="rId1048" display="http://www.mycompoundid.org/mycompoundid_IsoMS/myid_search_res/1583033886229-2020-2-29-8-38-6-373070/1583033887755-218-105.0783383-Neutral.htm" xr:uid="{00000000-0004-0000-0000-000017040000}"/>
    <hyperlink ref="V525" r:id="rId1049" display="http://www.mycompoundid.org/mycompoundid_IsoMS/myid_search_res/1583033891881-2020-2-29-8-38-11-330291/1583033893885-731-105.0783383-Neutral.htm" xr:uid="{00000000-0004-0000-0000-000018040000}"/>
    <hyperlink ref="W525" r:id="rId1050" display="http://www.mycompoundid.org/mycompoundid_IsoMS/myid_search_res/1583033898816-2020-2-29-8-38-18-227098/1583034037049-395-105.0783383-Neutral.htm" xr:uid="{00000000-0004-0000-0000-000019040000}"/>
    <hyperlink ref="U526" r:id="rId1051" display="http://www.mycompoundid.org/mycompoundid_IsoMS/myid_search_res/1583033886229-2020-2-29-8-38-6-373070/1583033887757-71-142.0267947-Neutral.htm" xr:uid="{00000000-0004-0000-0000-00001A040000}"/>
    <hyperlink ref="V526" r:id="rId1052" display="http://www.mycompoundid.org/mycompoundid_IsoMS/myid_search_res/1583033891881-2020-2-29-8-38-11-330291/1583033893889-277-142.0267947-Neutral.htm" xr:uid="{00000000-0004-0000-0000-00001B040000}"/>
    <hyperlink ref="W526" r:id="rId1053" display="http://www.mycompoundid.org/mycompoundid_IsoMS/myid_search_res/1583033898816-2020-2-29-8-38-18-227098/1583034037321-306-142.0267947-Neutral.htm" xr:uid="{00000000-0004-0000-0000-00001C040000}"/>
    <hyperlink ref="U529" r:id="rId1054" display="http://www.mycompoundid.org/mycompoundid_IsoMS/myid_search_res/1583033886229-2020-2-29-8-38-6-373070/1583033887766-155-438.1763642-Neutral.htm" xr:uid="{00000000-0004-0000-0000-00001D040000}"/>
    <hyperlink ref="V529" r:id="rId1055" display="http://www.mycompoundid.org/mycompoundid_IsoMS/myid_search_res/1583033891881-2020-2-29-8-38-11-330291/1583033893898-111-438.1763642-Neutral.htm" xr:uid="{00000000-0004-0000-0000-00001E040000}"/>
    <hyperlink ref="W529" r:id="rId1056" display="http://www.mycompoundid.org/mycompoundid_IsoMS/myid_search_res/1583033898816-2020-2-29-8-38-18-227098/1583034037982-720-438.1763642-Neutral.htm" xr:uid="{00000000-0004-0000-0000-00001F040000}"/>
    <hyperlink ref="U530" r:id="rId1057" display="http://www.mycompoundid.org/mycompoundid_IsoMS/myid_search_res/1583033886229-2020-2-29-8-38-6-373070/1583033887768-112-226.0588078-Neutral.htm" xr:uid="{00000000-0004-0000-0000-000020040000}"/>
    <hyperlink ref="V530" r:id="rId1058" display="http://www.mycompoundid.org/mycompoundid_IsoMS/myid_search_res/1583033891881-2020-2-29-8-38-11-330291/1583033893901-617-226.0588078-Neutral.htm" xr:uid="{00000000-0004-0000-0000-000021040000}"/>
    <hyperlink ref="W530" r:id="rId1059" display="http://www.mycompoundid.org/mycompoundid_IsoMS/myid_search_res/1583033898816-2020-2-29-8-38-18-227098/1583034038246-867-226.0588078-Neutral.htm" xr:uid="{00000000-0004-0000-0000-000022040000}"/>
    <hyperlink ref="U534" r:id="rId1060" display="http://www.mycompoundid.org/mycompoundid_IsoMS/myid_search_res/1583033886229-2020-2-29-8-38-6-373070/1583033887779-636-249.1215631-Neutral.htm" xr:uid="{00000000-0004-0000-0000-000023040000}"/>
    <hyperlink ref="V534" r:id="rId1061" display="http://www.mycompoundid.org/mycompoundid_IsoMS/myid_search_res/1583033891881-2020-2-29-8-38-11-330291/1583033893916-700-249.1215631-Neutral.htm" xr:uid="{00000000-0004-0000-0000-000024040000}"/>
    <hyperlink ref="W534" r:id="rId1062" display="http://www.mycompoundid.org/mycompoundid_IsoMS/myid_search_res/1583033898816-2020-2-29-8-38-18-227098/1583034039290-615-249.1215631-Neutral.htm" xr:uid="{00000000-0004-0000-0000-000025040000}"/>
    <hyperlink ref="U535" r:id="rId1063" display="http://www.mycompoundid.org/mycompoundid_IsoMS/myid_search_res/1583033886229-2020-2-29-8-38-6-373070/1583033887781-106-289.1147845-Neutral.htm" xr:uid="{00000000-0004-0000-0000-000026040000}"/>
    <hyperlink ref="V535" r:id="rId1064" display="http://www.mycompoundid.org/mycompoundid_IsoMS/myid_search_res/1583033891881-2020-2-29-8-38-11-330291/1583033893920-33-289.1147845-Neutral.htm" xr:uid="{00000000-0004-0000-0000-000027040000}"/>
    <hyperlink ref="W535" r:id="rId1065" display="http://www.mycompoundid.org/mycompoundid_IsoMS/myid_search_res/1583033898816-2020-2-29-8-38-18-227098/1583034039635-532-289.1147845-Neutral.htm" xr:uid="{00000000-0004-0000-0000-000028040000}"/>
    <hyperlink ref="U537" r:id="rId1066" display="http://www.mycompoundid.org/mycompoundid_IsoMS/myid_search_res/1583033886229-2020-2-29-8-38-6-373070/1583033887787-557-295.1260421-Neutral.htm" xr:uid="{00000000-0004-0000-0000-000029040000}"/>
    <hyperlink ref="V537" r:id="rId1067" display="http://www.mycompoundid.org/mycompoundid_IsoMS/myid_search_res/1583033891881-2020-2-29-8-38-11-330291/1583033893927-900-295.1260421-Neutral.htm" xr:uid="{00000000-0004-0000-0000-00002A040000}"/>
    <hyperlink ref="W537" r:id="rId1068" display="http://www.mycompoundid.org/mycompoundid_IsoMS/myid_search_res/1583033898816-2020-2-29-8-38-18-227098/1583034040104-218-295.1260421-Neutral.htm" xr:uid="{00000000-0004-0000-0000-00002B040000}"/>
    <hyperlink ref="U540" r:id="rId1069" display="http://www.mycompoundid.org/mycompoundid_IsoMS/myid_search_res/1583033886229-2020-2-29-8-38-6-373070/1583033887795-335-231.001243-Neutral.htm" xr:uid="{00000000-0004-0000-0000-00002C040000}"/>
    <hyperlink ref="V540" r:id="rId1070" display="http://www.mycompoundid.org/mycompoundid_IsoMS/myid_search_res/1583033891881-2020-2-29-8-38-11-330291/1583033893938-201-231.001243-Neutral.htm" xr:uid="{00000000-0004-0000-0000-00002D040000}"/>
    <hyperlink ref="W540" r:id="rId1071" display="http://www.mycompoundid.org/mycompoundid_IsoMS/myid_search_res/1583033898816-2020-2-29-8-38-18-227098/1583034040873-552-231.001243-Neutral.htm" xr:uid="{00000000-0004-0000-0000-00002E040000}"/>
    <hyperlink ref="U541" r:id="rId1072" display="http://www.mycompoundid.org/mycompoundid_IsoMS/myid_search_res/1583033886229-2020-2-29-8-38-6-373070/1583033887797-843-153.0189941-Neutral.htm" xr:uid="{00000000-0004-0000-0000-00002F040000}"/>
    <hyperlink ref="V541" r:id="rId1073" display="http://www.mycompoundid.org/mycompoundid_IsoMS/myid_search_res/1583033891881-2020-2-29-8-38-11-330291/1583033893941-942-153.0189941-Neutral.htm" xr:uid="{00000000-0004-0000-0000-000030040000}"/>
    <hyperlink ref="W541" r:id="rId1074" display="http://www.mycompoundid.org/mycompoundid_IsoMS/myid_search_res/1583033898816-2020-2-29-8-38-18-227098/1583034041092-690-153.0189941-Neutral.htm" xr:uid="{00000000-0004-0000-0000-000031040000}"/>
    <hyperlink ref="U543" r:id="rId1075" display="http://www.mycompoundid.org/mycompoundid_IsoMS/myid_search_res/1583033886229-2020-2-29-8-38-6-373070/1583033887803-909-230.2224829-Neutral.htm" xr:uid="{00000000-0004-0000-0000-000032040000}"/>
    <hyperlink ref="V543" r:id="rId1076" display="http://www.mycompoundid.org/mycompoundid_IsoMS/myid_search_res/1583033891881-2020-2-29-8-38-11-330291/1583033893949-976-230.2224829-Neutral.htm" xr:uid="{00000000-0004-0000-0000-000033040000}"/>
    <hyperlink ref="W543" r:id="rId1077" display="http://www.mycompoundid.org/mycompoundid_IsoMS/myid_search_res/1583033898816-2020-2-29-8-38-18-227098/1583034041632-423-230.2224829-Neutral.htm" xr:uid="{00000000-0004-0000-0000-000034040000}"/>
    <hyperlink ref="U547" r:id="rId1078" display="http://www.mycompoundid.org/mycompoundid_IsoMS/myid_search_res/1583033886229-2020-2-29-8-38-6-373070/1583033887814-646-200.1157462-Neutral.htm" xr:uid="{00000000-0004-0000-0000-000035040000}"/>
    <hyperlink ref="V547" r:id="rId1079" display="http://www.mycompoundid.org/mycompoundid_IsoMS/myid_search_res/1583033891881-2020-2-29-8-38-11-330291/1583033893961-318-200.1157462-Neutral.htm" xr:uid="{00000000-0004-0000-0000-000036040000}"/>
    <hyperlink ref="W547" r:id="rId1080" display="http://www.mycompoundid.org/mycompoundid_IsoMS/myid_search_res/1583033898816-2020-2-29-8-38-18-227098/1583034042475-756-200.1157462-Neutral.htm" xr:uid="{00000000-0004-0000-0000-000037040000}"/>
    <hyperlink ref="U548" r:id="rId1081" display="http://www.mycompoundid.org/mycompoundid_IsoMS/myid_search_res/1583033886229-2020-2-29-8-38-6-373070/1583033887816-882-128.0948794-Neutral.htm" xr:uid="{00000000-0004-0000-0000-000038040000}"/>
    <hyperlink ref="V548" r:id="rId1082" display="http://www.mycompoundid.org/mycompoundid_IsoMS/myid_search_res/1583033891881-2020-2-29-8-38-11-330291/1583033893964-555-128.0948794-Neutral.htm" xr:uid="{00000000-0004-0000-0000-000039040000}"/>
    <hyperlink ref="W548" r:id="rId1083" display="http://www.mycompoundid.org/mycompoundid_IsoMS/myid_search_res/1583033898816-2020-2-29-8-38-18-227098/1583034042752-522-128.0948794-Neutral.htm" xr:uid="{00000000-0004-0000-0000-00003A040000}"/>
    <hyperlink ref="U550" r:id="rId1084" display="http://www.mycompoundid.org/mycompoundid_IsoMS/myid_search_res/1583033886229-2020-2-29-8-38-6-373070/1583033887822-893-157.0228204-Neutral.htm" xr:uid="{00000000-0004-0000-0000-00003B040000}"/>
    <hyperlink ref="V550" r:id="rId1085" display="http://www.mycompoundid.org/mycompoundid_IsoMS/myid_search_res/1583033891881-2020-2-29-8-38-11-330291/1583033893971-374-157.0228204-Neutral.htm" xr:uid="{00000000-0004-0000-0000-00003C040000}"/>
    <hyperlink ref="W550" r:id="rId1086" display="http://www.mycompoundid.org/mycompoundid_IsoMS/myid_search_res/1583033898816-2020-2-29-8-38-18-227098/1583034043174-204-157.0228204-Neutral.htm" xr:uid="{00000000-0004-0000-0000-00003D040000}"/>
    <hyperlink ref="U551" r:id="rId1087" display="http://www.mycompoundid.org/mycompoundid_IsoMS/myid_search_res/1583033886229-2020-2-29-8-38-6-373070/1583033887824-291-162.0196362-Neutral.htm" xr:uid="{00000000-0004-0000-0000-00003E040000}"/>
    <hyperlink ref="V551" r:id="rId1088" display="http://www.mycompoundid.org/mycompoundid_IsoMS/myid_search_res/1583033891881-2020-2-29-8-38-11-330291/1583033893974-831-162.0196362-Neutral.htm" xr:uid="{00000000-0004-0000-0000-00003F040000}"/>
    <hyperlink ref="W551" r:id="rId1089" display="http://www.mycompoundid.org/mycompoundid_IsoMS/myid_search_res/1583033898816-2020-2-29-8-38-18-227098/1583034043368-158-162.0196362-Neutral.htm" xr:uid="{00000000-0004-0000-0000-000040040000}"/>
    <hyperlink ref="U553" r:id="rId1090" display="http://www.mycompoundid.org/mycompoundid_IsoMS/myid_search_res/1583033886229-2020-2-29-8-38-6-373070/1583033887830-224-305.1091394-Neutral.htm" xr:uid="{00000000-0004-0000-0000-000041040000}"/>
    <hyperlink ref="V553" r:id="rId1091" display="http://www.mycompoundid.org/mycompoundid_IsoMS/myid_search_res/1583033891881-2020-2-29-8-38-11-330291/1583033893981-172-305.1091394-Neutral.htm" xr:uid="{00000000-0004-0000-0000-000042040000}"/>
    <hyperlink ref="W553" r:id="rId1092" display="http://www.mycompoundid.org/mycompoundid_IsoMS/myid_search_res/1583033898816-2020-2-29-8-38-18-227098/1583034043869-996-305.1091394-Neutral.htm" xr:uid="{00000000-0004-0000-0000-000043040000}"/>
    <hyperlink ref="U554" r:id="rId1093" display="http://www.mycompoundid.org/mycompoundid_IsoMS/myid_search_res/1583033886229-2020-2-29-8-38-6-373070/1583033887832-602-105.0787915-Neutral.htm" xr:uid="{00000000-0004-0000-0000-000044040000}"/>
    <hyperlink ref="V554" r:id="rId1094" display="http://www.mycompoundid.org/mycompoundid_IsoMS/myid_search_res/1583033891881-2020-2-29-8-38-11-330291/1583033893984-806-105.0787915-Neutral.htm" xr:uid="{00000000-0004-0000-0000-000045040000}"/>
    <hyperlink ref="W554" r:id="rId1095" display="http://www.mycompoundid.org/mycompoundid_IsoMS/myid_search_res/1583033898816-2020-2-29-8-38-18-227098/1583034044125-118-105.0787915-Neutral.htm" xr:uid="{00000000-0004-0000-0000-000046040000}"/>
    <hyperlink ref="U557" r:id="rId1096" display="http://www.mycompoundid.org/mycompoundid_IsoMS/myid_search_res/1583033886229-2020-2-29-8-38-6-373070/1583033887841-307-407.0127075-Neutral.htm" xr:uid="{00000000-0004-0000-0000-000047040000}"/>
    <hyperlink ref="V557" r:id="rId1097" display="http://www.mycompoundid.org/mycompoundid_IsoMS/myid_search_res/1583033891881-2020-2-29-8-38-11-330291/1583033894001-518-407.0127075-Neutral.htm" xr:uid="{00000000-0004-0000-0000-000048040000}"/>
    <hyperlink ref="W557" r:id="rId1098" display="http://www.mycompoundid.org/mycompoundid_IsoMS/myid_search_res/1583033898816-2020-2-29-8-38-18-227098/1583034044762-145-407.0127075-Neutral.htm" xr:uid="{00000000-0004-0000-0000-000049040000}"/>
    <hyperlink ref="U558" r:id="rId1099" display="http://www.mycompoundid.org/mycompoundid_IsoMS/myid_search_res/1583033886229-2020-2-29-8-38-6-373070/1583033887844-477-104.0474135-Neutral.htm" xr:uid="{00000000-0004-0000-0000-00004A040000}"/>
    <hyperlink ref="V558" r:id="rId1100" display="http://www.mycompoundid.org/mycompoundid_IsoMS/myid_search_res/1583033891881-2020-2-29-8-38-11-330291/1583033894006-811-104.0474135-Neutral.htm" xr:uid="{00000000-0004-0000-0000-00004B040000}"/>
    <hyperlink ref="W558" r:id="rId1101" display="http://www.mycompoundid.org/mycompoundid_IsoMS/myid_search_res/1583033898816-2020-2-29-8-38-18-227098/1583034044951-478-104.0474135-Neutral.htm" xr:uid="{00000000-0004-0000-0000-00004C040000}"/>
    <hyperlink ref="U559" r:id="rId1102" display="http://www.mycompoundid.org/mycompoundid_IsoMS/myid_search_res/1583033886229-2020-2-29-8-38-6-373070/1583033887847-895-369.0664291-Neutral.htm" xr:uid="{00000000-0004-0000-0000-00004D040000}"/>
    <hyperlink ref="V559" r:id="rId1103" display="http://www.mycompoundid.org/mycompoundid_IsoMS/myid_search_res/1583033891881-2020-2-29-8-38-11-330291/1583033894013-22-369.0664291-Neutral.htm" xr:uid="{00000000-0004-0000-0000-00004E040000}"/>
    <hyperlink ref="W559" r:id="rId1104" display="http://www.mycompoundid.org/mycompoundid_IsoMS/myid_search_res/1583033898816-2020-2-29-8-38-18-227098/1583034045314-187-369.0664291-Neutral.htm" xr:uid="{00000000-0004-0000-0000-00004F040000}"/>
    <hyperlink ref="U560" r:id="rId1105" display="http://www.mycompoundid.org/mycompoundid_IsoMS/myid_search_res/1583033886229-2020-2-29-8-38-6-373070/1583033887850-116-371.0659574-Neutral.htm" xr:uid="{00000000-0004-0000-0000-000050040000}"/>
    <hyperlink ref="V560" r:id="rId1106" display="http://www.mycompoundid.org/mycompoundid_IsoMS/myid_search_res/1583033891881-2020-2-29-8-38-11-330291/1583033894016-676-371.0659574-Neutral.htm" xr:uid="{00000000-0004-0000-0000-000051040000}"/>
    <hyperlink ref="W560" r:id="rId1107" display="http://www.mycompoundid.org/mycompoundid_IsoMS/myid_search_res/1583033898816-2020-2-29-8-38-18-227098/1583034045565-943-371.0659574-Neutral.htm" xr:uid="{00000000-0004-0000-0000-000052040000}"/>
    <hyperlink ref="U561" r:id="rId1108" display="http://www.mycompoundid.org/mycompoundid_IsoMS/myid_search_res/1583033886229-2020-2-29-8-38-6-373070/1583033887853-463-233.1259573-Neutral.htm" xr:uid="{00000000-0004-0000-0000-000053040000}"/>
    <hyperlink ref="V561" r:id="rId1109" display="http://www.mycompoundid.org/mycompoundid_IsoMS/myid_search_res/1583033891881-2020-2-29-8-38-11-330291/1583033894019-426-233.1259573-Neutral.htm" xr:uid="{00000000-0004-0000-0000-000054040000}"/>
    <hyperlink ref="W561" r:id="rId1110" display="http://www.mycompoundid.org/mycompoundid_IsoMS/myid_search_res/1583033898816-2020-2-29-8-38-18-227098/1583034045792-72-233.1259573-Neutral.htm" xr:uid="{00000000-0004-0000-0000-000055040000}"/>
    <hyperlink ref="U564" r:id="rId1111" display="http://www.mycompoundid.org/mycompoundid_IsoMS/myid_search_res/1583033886229-2020-2-29-8-38-6-373070/1583033887862-185-132.0424428-Neutral.htm" xr:uid="{00000000-0004-0000-0000-000056040000}"/>
    <hyperlink ref="V564" r:id="rId1112" display="http://www.mycompoundid.org/mycompoundid_IsoMS/myid_search_res/1583033891881-2020-2-29-8-38-11-330291/1583033894030-417-132.0424428-Neutral.htm" xr:uid="{00000000-0004-0000-0000-000057040000}"/>
    <hyperlink ref="W564" r:id="rId1113" display="http://www.mycompoundid.org/mycompoundid_IsoMS/myid_search_res/1583033898816-2020-2-29-8-38-18-227098/1583034046487-335-132.0424428-Neutral.htm" xr:uid="{00000000-0004-0000-0000-000058040000}"/>
    <hyperlink ref="U567" r:id="rId1114" display="http://www.mycompoundid.org/mycompoundid_IsoMS/myid_search_res/1583033886229-2020-2-29-8-38-6-373070/1583033887871-378-249.1206958-Neutral.htm" xr:uid="{00000000-0004-0000-0000-000059040000}"/>
    <hyperlink ref="V567" r:id="rId1115" display="http://www.mycompoundid.org/mycompoundid_IsoMS/myid_search_res/1583033891881-2020-2-29-8-38-11-330291/1583033894043-127-249.1206958-Neutral.htm" xr:uid="{00000000-0004-0000-0000-00005A040000}"/>
    <hyperlink ref="W567" r:id="rId1116" display="http://www.mycompoundid.org/mycompoundid_IsoMS/myid_search_res/1583033898816-2020-2-29-8-38-18-227098/1583034047214-554-249.1206958-Neutral.htm" xr:uid="{00000000-0004-0000-0000-00005B040000}"/>
    <hyperlink ref="U568" r:id="rId1117" display="http://www.mycompoundid.org/mycompoundid_IsoMS/myid_search_res/1583033886229-2020-2-29-8-38-6-373070/1583033887874-610-759.9775253-Neutral.htm" xr:uid="{00000000-0004-0000-0000-00005C040000}"/>
    <hyperlink ref="V568" r:id="rId1118" display="http://www.mycompoundid.org/mycompoundid_IsoMS/myid_search_res/1583033891881-2020-2-29-8-38-11-330291/1583033894048-643-759.9775253-Neutral.htm" xr:uid="{00000000-0004-0000-0000-00005D040000}"/>
    <hyperlink ref="W568" r:id="rId1119" display="http://www.mycompoundid.org/mycompoundid_IsoMS/myid_search_res/1583033898816-2020-2-29-8-38-18-227098/1583034047571-253-759.9775253-Neutral.htm" xr:uid="{00000000-0004-0000-0000-00005E040000}"/>
    <hyperlink ref="U569" r:id="rId1120" display="http://www.mycompoundid.org/mycompoundid_IsoMS/myid_search_res/1583033886229-2020-2-29-8-38-6-373070/1583033887877-974-336.2361304-Neutral.htm" xr:uid="{00000000-0004-0000-0000-00005F040000}"/>
    <hyperlink ref="V569" r:id="rId1121" display="http://www.mycompoundid.org/mycompoundid_IsoMS/myid_search_res/1583033891881-2020-2-29-8-38-11-330291/1583033894051-975-336.2361304-Neutral.htm" xr:uid="{00000000-0004-0000-0000-000060040000}"/>
    <hyperlink ref="W569" r:id="rId1122" display="http://www.mycompoundid.org/mycompoundid_IsoMS/myid_search_res/1583033898816-2020-2-29-8-38-18-227098/1583034047734-185-336.2361304-Neutral.htm" xr:uid="{00000000-0004-0000-0000-000061040000}"/>
    <hyperlink ref="U570" r:id="rId1123" display="http://www.mycompoundid.org/mycompoundid_IsoMS/myid_search_res/1583033886229-2020-2-29-8-38-6-373070/1583033887880-197-294.1430461-Neutral.htm" xr:uid="{00000000-0004-0000-0000-000062040000}"/>
    <hyperlink ref="V570" r:id="rId1124" display="http://www.mycompoundid.org/mycompoundid_IsoMS/myid_search_res/1583033891881-2020-2-29-8-38-11-330291/1583033894054-303-294.1430461-Neutral.htm" xr:uid="{00000000-0004-0000-0000-000063040000}"/>
    <hyperlink ref="W570" r:id="rId1125" display="http://www.mycompoundid.org/mycompoundid_IsoMS/myid_search_res/1583033898816-2020-2-29-8-38-18-227098/1583034047934-235-294.1430461-Neutral.htm" xr:uid="{00000000-0004-0000-0000-000064040000}"/>
    <hyperlink ref="U571" r:id="rId1126" display="http://www.mycompoundid.org/mycompoundid_IsoMS/myid_search_res/1583033886229-2020-2-29-8-38-6-373070/1583033887883-267-146.1085838-Neutral.htm" xr:uid="{00000000-0004-0000-0000-000065040000}"/>
    <hyperlink ref="V571" r:id="rId1127" display="http://www.mycompoundid.org/mycompoundid_IsoMS/myid_search_res/1583033891881-2020-2-29-8-38-11-330291/1583033894058-744-146.1085838-Neutral.htm" xr:uid="{00000000-0004-0000-0000-000066040000}"/>
    <hyperlink ref="W571" r:id="rId1128" display="http://www.mycompoundid.org/mycompoundid_IsoMS/myid_search_res/1583033898816-2020-2-29-8-38-18-227098/1583034048188-852-146.1085838-Neutral.htm" xr:uid="{00000000-0004-0000-0000-000067040000}"/>
    <hyperlink ref="U574" r:id="rId1129" display="http://www.mycompoundid.org/mycompoundid_IsoMS/myid_search_res/1583033886229-2020-2-29-8-38-6-373070/1583033887891-884-510.2113807-Neutral.htm" xr:uid="{00000000-0004-0000-0000-000068040000}"/>
    <hyperlink ref="V574" r:id="rId1130" display="http://www.mycompoundid.org/mycompoundid_IsoMS/myid_search_res/1583033891881-2020-2-29-8-38-11-330291/1583033894068-312-510.2113807-Neutral.htm" xr:uid="{00000000-0004-0000-0000-000069040000}"/>
    <hyperlink ref="W574" r:id="rId1131" display="http://www.mycompoundid.org/mycompoundid_IsoMS/myid_search_res/1583033898816-2020-2-29-8-38-18-227098/1583034048863-193-510.2113807-Neutral.htm" xr:uid="{00000000-0004-0000-0000-00006A040000}"/>
    <hyperlink ref="U576" r:id="rId1132" display="http://www.mycompoundid.org/mycompoundid_IsoMS/myid_search_res/1583033886229-2020-2-29-8-38-6-373070/1583033887898-643-370.067576-Neutral.htm" xr:uid="{00000000-0004-0000-0000-00006B040000}"/>
    <hyperlink ref="V576" r:id="rId1133" display="http://www.mycompoundid.org/mycompoundid_IsoMS/myid_search_res/1583033891881-2020-2-29-8-38-11-330291/1583033894077-776-370.067576-Neutral.htm" xr:uid="{00000000-0004-0000-0000-00006C040000}"/>
    <hyperlink ref="W576" r:id="rId1134" display="http://www.mycompoundid.org/mycompoundid_IsoMS/myid_search_res/1583033898816-2020-2-29-8-38-18-227098/1583034049457-72-370.067576-Neutral.htm" xr:uid="{00000000-0004-0000-0000-00006D040000}"/>
    <hyperlink ref="U579" r:id="rId1135" display="http://www.mycompoundid.org/mycompoundid_IsoMS/myid_search_res/1583033886229-2020-2-29-8-38-6-373070/1583033887906-194-275.1361059-Neutral.htm" xr:uid="{00000000-0004-0000-0000-00006E040000}"/>
    <hyperlink ref="V579" r:id="rId1136" display="http://www.mycompoundid.org/mycompoundid_IsoMS/myid_search_res/1583033891881-2020-2-29-8-38-11-330291/1583033894089-584-275.1361059-Neutral.htm" xr:uid="{00000000-0004-0000-0000-00006F040000}"/>
    <hyperlink ref="W579" r:id="rId1137" display="http://www.mycompoundid.org/mycompoundid_IsoMS/myid_search_res/1583033898816-2020-2-29-8-38-18-227098/1583034050223-334-275.1361059-Neutral.htm" xr:uid="{00000000-0004-0000-0000-000070040000}"/>
    <hyperlink ref="U580" r:id="rId1138" display="http://www.mycompoundid.org/mycompoundid_IsoMS/myid_search_res/1583033886229-2020-2-29-8-38-6-373070/1583033887909-545-288.0288906-Neutral.htm" xr:uid="{00000000-0004-0000-0000-000071040000}"/>
    <hyperlink ref="V580" r:id="rId1139" display="http://www.mycompoundid.org/mycompoundid_IsoMS/myid_search_res/1583033891881-2020-2-29-8-38-11-330291/1583033894094-904-288.0288906-Neutral.htm" xr:uid="{00000000-0004-0000-0000-000072040000}"/>
    <hyperlink ref="W580" r:id="rId1140" display="http://www.mycompoundid.org/mycompoundid_IsoMS/myid_search_res/1583033898816-2020-2-29-8-38-18-227098/1583034050536-24-288.0288906-Neutral.htm" xr:uid="{00000000-0004-0000-0000-000073040000}"/>
    <hyperlink ref="U582" r:id="rId1141" display="http://www.mycompoundid.org/mycompoundid_IsoMS/myid_search_res/1583033886229-2020-2-29-8-38-6-373070/1583033887915-571-146.0580301-Neutral.htm" xr:uid="{00000000-0004-0000-0000-000074040000}"/>
    <hyperlink ref="V582" r:id="rId1142" display="http://www.mycompoundid.org/mycompoundid_IsoMS/myid_search_res/1583033891881-2020-2-29-8-38-11-330291/1583033894101-991-146.0580301-Neutral.htm" xr:uid="{00000000-0004-0000-0000-000075040000}"/>
    <hyperlink ref="W582" r:id="rId1143" display="http://www.mycompoundid.org/mycompoundid_IsoMS/myid_search_res/1583033898816-2020-2-29-8-38-18-227098/1583034051044-103-146.0580301-Neutral.htm" xr:uid="{00000000-0004-0000-0000-000076040000}"/>
    <hyperlink ref="U583" r:id="rId1144" display="http://www.mycompoundid.org/mycompoundid_IsoMS/myid_search_res/1583033886229-2020-2-29-8-38-6-373070/1583033887918-210-318.1538862-Neutral.htm" xr:uid="{00000000-0004-0000-0000-000077040000}"/>
    <hyperlink ref="V583" r:id="rId1145" display="http://www.mycompoundid.org/mycompoundid_IsoMS/myid_search_res/1583033891881-2020-2-29-8-38-11-330291/1583033894108-975-318.1538862-Neutral.htm" xr:uid="{00000000-0004-0000-0000-000078040000}"/>
    <hyperlink ref="W583" r:id="rId1146" display="http://www.mycompoundid.org/mycompoundid_IsoMS/myid_search_res/1583033898816-2020-2-29-8-38-18-227098/1583034051427-866-318.1538862-Neutral.htm" xr:uid="{00000000-0004-0000-0000-000079040000}"/>
    <hyperlink ref="U584" r:id="rId1147" display="http://www.mycompoundid.org/mycompoundid_IsoMS/myid_search_res/1583033886229-2020-2-29-8-38-6-373070/1583033887921-261-58.0419117-Neutral.htm" xr:uid="{00000000-0004-0000-0000-00007A040000}"/>
    <hyperlink ref="V584" r:id="rId1148" display="http://www.mycompoundid.org/mycompoundid_IsoMS/myid_search_res/1583033891881-2020-2-29-8-38-11-330291/1583033894111-737-58.0419117-Neutral.htm" xr:uid="{00000000-0004-0000-0000-00007B040000}"/>
    <hyperlink ref="W584" r:id="rId1149" display="http://www.mycompoundid.org/mycompoundid_IsoMS/myid_search_res/1583033898816-2020-2-29-8-38-18-227098/1583034051637-553-58.0419117-Neutral.htm" xr:uid="{00000000-0004-0000-0000-00007C040000}"/>
    <hyperlink ref="U585" r:id="rId1150" display="http://www.mycompoundid.org/mycompoundid_IsoMS/myid_search_res/1583033886229-2020-2-29-8-38-6-373070/1583033887924-769-290.1479605-Neutral.htm" xr:uid="{00000000-0004-0000-0000-00007D040000}"/>
    <hyperlink ref="V585" r:id="rId1151" display="http://www.mycompoundid.org/mycompoundid_IsoMS/myid_search_res/1583033891881-2020-2-29-8-38-11-330291/1583033894116-344-290.1479605-Neutral.htm" xr:uid="{00000000-0004-0000-0000-00007E040000}"/>
    <hyperlink ref="W585" r:id="rId1152" display="http://www.mycompoundid.org/mycompoundid_IsoMS/myid_search_res/1583033898816-2020-2-29-8-38-18-227098/1583034051967-552-290.1479605-Neutral.htm" xr:uid="{00000000-0004-0000-0000-00007F040000}"/>
    <hyperlink ref="U586" r:id="rId1153" display="http://www.mycompoundid.org/mycompoundid_IsoMS/myid_search_res/1583033886229-2020-2-29-8-38-6-373070/1583033887927-285-346.1041619-Neutral.htm" xr:uid="{00000000-0004-0000-0000-000080040000}"/>
    <hyperlink ref="V586" r:id="rId1154" display="http://www.mycompoundid.org/mycompoundid_IsoMS/myid_search_res/1583033891881-2020-2-29-8-38-11-330291/1583033894120-78-346.1041619-Neutral.htm" xr:uid="{00000000-0004-0000-0000-000081040000}"/>
    <hyperlink ref="W586" r:id="rId1155" display="http://www.mycompoundid.org/mycompoundid_IsoMS/myid_search_res/1583033898816-2020-2-29-8-38-18-227098/1583034052248-567-346.1041619-Neutral.htm" xr:uid="{00000000-0004-0000-0000-000082040000}"/>
    <hyperlink ref="U587" r:id="rId1156" display="http://www.mycompoundid.org/mycompoundid_IsoMS/myid_search_res/1583033886229-2020-2-29-8-38-6-373070/1583033887929-873-200.1159055-Neutral.htm" xr:uid="{00000000-0004-0000-0000-000083040000}"/>
    <hyperlink ref="V587" r:id="rId1157" display="http://www.mycompoundid.org/mycompoundid_IsoMS/myid_search_res/1583033891881-2020-2-29-8-38-11-330291/1583033894124-534-200.1159055-Neutral.htm" xr:uid="{00000000-0004-0000-0000-000084040000}"/>
    <hyperlink ref="W587" r:id="rId1158" display="http://www.mycompoundid.org/mycompoundid_IsoMS/myid_search_res/1583033898816-2020-2-29-8-38-18-227098/1583034052563-419-200.1159055-Neutral.htm" xr:uid="{00000000-0004-0000-0000-000085040000}"/>
    <hyperlink ref="U588" r:id="rId1159" display="http://www.mycompoundid.org/mycompoundid_IsoMS/myid_search_res/1583033886229-2020-2-29-8-38-6-373070/1583033887932-469-156.0901069-Neutral.htm" xr:uid="{00000000-0004-0000-0000-000086040000}"/>
    <hyperlink ref="V588" r:id="rId1160" display="http://www.mycompoundid.org/mycompoundid_IsoMS/myid_search_res/1583033891881-2020-2-29-8-38-11-330291/1583033894128-311-156.0901069-Neutral.htm" xr:uid="{00000000-0004-0000-0000-000087040000}"/>
    <hyperlink ref="W588" r:id="rId1161" display="http://www.mycompoundid.org/mycompoundid_IsoMS/myid_search_res/1583033898816-2020-2-29-8-38-18-227098/1583034052844-569-156.0901069-Neutral.htm" xr:uid="{00000000-0004-0000-0000-000088040000}"/>
    <hyperlink ref="U589" r:id="rId1162" display="http://www.mycompoundid.org/mycompoundid_IsoMS/myid_search_res/1583033886229-2020-2-29-8-38-6-373070/1583033887935-763-200.1154238-Neutral.htm" xr:uid="{00000000-0004-0000-0000-000089040000}"/>
    <hyperlink ref="V589" r:id="rId1163" display="http://www.mycompoundid.org/mycompoundid_IsoMS/myid_search_res/1583033891881-2020-2-29-8-38-11-330291/1583033894131-850-200.1154238-Neutral.htm" xr:uid="{00000000-0004-0000-0000-00008A040000}"/>
    <hyperlink ref="W589" r:id="rId1164" display="http://www.mycompoundid.org/mycompoundid_IsoMS/myid_search_res/1583033898816-2020-2-29-8-38-18-227098/1583034053120-517-200.1154238-Neutral.htm" xr:uid="{00000000-0004-0000-0000-00008B040000}"/>
    <hyperlink ref="U590" r:id="rId1165" display="http://www.mycompoundid.org/mycompoundid_IsoMS/myid_search_res/1583033886229-2020-2-29-8-38-6-373070/1583033887938-648-162.0199569-Neutral.htm" xr:uid="{00000000-0004-0000-0000-00008C040000}"/>
    <hyperlink ref="V590" r:id="rId1166" display="http://www.mycompoundid.org/mycompoundid_IsoMS/myid_search_res/1583033891881-2020-2-29-8-38-11-330291/1583033894135-706-162.0199569-Neutral.htm" xr:uid="{00000000-0004-0000-0000-00008D040000}"/>
    <hyperlink ref="W590" r:id="rId1167" display="http://www.mycompoundid.org/mycompoundid_IsoMS/myid_search_res/1583033898816-2020-2-29-8-38-18-227098/1583034053389-986-162.0199569-Neutral.htm" xr:uid="{00000000-0004-0000-0000-00008E040000}"/>
    <hyperlink ref="U594" r:id="rId1168" display="http://www.mycompoundid.org/mycompoundid_IsoMS/myid_search_res/1583033886229-2020-2-29-8-38-6-373070/1583033887950-5-171.0336735-Neutral.htm" xr:uid="{00000000-0004-0000-0000-00008F040000}"/>
    <hyperlink ref="V594" r:id="rId1169" display="http://www.mycompoundid.org/mycompoundid_IsoMS/myid_search_res/1583033891881-2020-2-29-8-38-11-330291/1583033894150-137-171.0336735-Neutral.htm" xr:uid="{00000000-0004-0000-0000-000090040000}"/>
    <hyperlink ref="W594" r:id="rId1170" display="http://www.mycompoundid.org/mycompoundid_IsoMS/myid_search_res/1583033898816-2020-2-29-8-38-18-227098/1583034054398-641-171.0336735-Neutral.htm" xr:uid="{00000000-0004-0000-0000-000091040000}"/>
    <hyperlink ref="U595" r:id="rId1171" display="http://www.mycompoundid.org/mycompoundid_IsoMS/myid_search_res/1583033886229-2020-2-29-8-38-6-373070/1583033887953-644-233.0046537-Neutral.htm" xr:uid="{00000000-0004-0000-0000-000092040000}"/>
    <hyperlink ref="V595" r:id="rId1172" display="http://www.mycompoundid.org/mycompoundid_IsoMS/myid_search_res/1583033891881-2020-2-29-8-38-11-330291/1583033894153-362-233.0046537-Neutral.htm" xr:uid="{00000000-0004-0000-0000-000093040000}"/>
    <hyperlink ref="W595" r:id="rId1173" display="http://www.mycompoundid.org/mycompoundid_IsoMS/myid_search_res/1583033898816-2020-2-29-8-38-18-227098/1583034054594-763-233.0046537-Neutral.htm" xr:uid="{00000000-0004-0000-0000-000094040000}"/>
    <hyperlink ref="U597" r:id="rId1174" display="http://www.mycompoundid.org/mycompoundid_IsoMS/myid_search_res/1583033886229-2020-2-29-8-38-6-373070/1583033887959-989-175.03701-Neutral.htm" xr:uid="{00000000-0004-0000-0000-000095040000}"/>
    <hyperlink ref="V597" r:id="rId1175" display="http://www.mycompoundid.org/mycompoundid_IsoMS/myid_search_res/1583033891881-2020-2-29-8-38-11-330291/1583033894159-640-175.03701-Neutral.htm" xr:uid="{00000000-0004-0000-0000-000096040000}"/>
    <hyperlink ref="W597" r:id="rId1176" display="http://www.mycompoundid.org/mycompoundid_IsoMS/myid_search_res/1583033898816-2020-2-29-8-38-18-227098/1583034054969-7-175.03701-Neutral.htm" xr:uid="{00000000-0004-0000-0000-000097040000}"/>
    <hyperlink ref="U598" r:id="rId1177" display="http://www.mycompoundid.org/mycompoundid_IsoMS/myid_search_res/1583033886229-2020-2-29-8-38-6-373070/1583033887962-301-193.0123102-Neutral.htm" xr:uid="{00000000-0004-0000-0000-000098040000}"/>
    <hyperlink ref="V598" r:id="rId1178" display="http://www.mycompoundid.org/mycompoundid_IsoMS/myid_search_res/1583033891881-2020-2-29-8-38-11-330291/1583033894162-915-193.0123102-Neutral.htm" xr:uid="{00000000-0004-0000-0000-000099040000}"/>
    <hyperlink ref="W598" r:id="rId1179" display="http://www.mycompoundid.org/mycompoundid_IsoMS/myid_search_res/1583033898816-2020-2-29-8-38-18-227098/1583034055211-604-193.0123102-Neutral.htm" xr:uid="{00000000-0004-0000-0000-00009A040000}"/>
    <hyperlink ref="U600" r:id="rId1180" display="http://www.mycompoundid.org/mycompoundid_IsoMS/myid_search_res/1583033886229-2020-2-29-8-38-6-373070/1583033887968-204-196.0849507-Neutral.htm" xr:uid="{00000000-0004-0000-0000-00009B040000}"/>
    <hyperlink ref="V600" r:id="rId1181" display="http://www.mycompoundid.org/mycompoundid_IsoMS/myid_search_res/1583033891881-2020-2-29-8-38-11-330291/1583033894169-385-196.0849507-Neutral.htm" xr:uid="{00000000-0004-0000-0000-00009C040000}"/>
    <hyperlink ref="W600" r:id="rId1182" display="http://www.mycompoundid.org/mycompoundid_IsoMS/myid_search_res/1583033898816-2020-2-29-8-38-18-227098/1583034055725-347-196.0849507-Neutral.htm" xr:uid="{00000000-0004-0000-0000-00009D040000}"/>
    <hyperlink ref="U601" r:id="rId1183" display="http://www.mycompoundid.org/mycompoundid_IsoMS/myid_search_res/1583033886229-2020-2-29-8-38-6-373070/1583033887971-288-289.1147561-Neutral.htm" xr:uid="{00000000-0004-0000-0000-00009E040000}"/>
    <hyperlink ref="V601" r:id="rId1184" display="http://www.mycompoundid.org/mycompoundid_IsoMS/myid_search_res/1583033891881-2020-2-29-8-38-11-330291/1583033894173-732-289.1147561-Neutral.htm" xr:uid="{00000000-0004-0000-0000-00009F040000}"/>
    <hyperlink ref="W601" r:id="rId1185" display="http://www.mycompoundid.org/mycompoundid_IsoMS/myid_search_res/1583033898816-2020-2-29-8-38-18-227098/1583034056061-823-289.1147561-Neutral.htm" xr:uid="{00000000-0004-0000-0000-0000A0040000}"/>
    <hyperlink ref="U602" r:id="rId1186" display="http://www.mycompoundid.org/mycompoundid_IsoMS/myid_search_res/1583033886229-2020-2-29-8-38-6-373070/1583033887973-15-110.048276-Neutral.htm" xr:uid="{00000000-0004-0000-0000-0000A1040000}"/>
    <hyperlink ref="V602" r:id="rId1187" display="http://www.mycompoundid.org/mycompoundid_IsoMS/myid_search_res/1583033891881-2020-2-29-8-38-11-330291/1583033894177-623-110.048276-Neutral.htm" xr:uid="{00000000-0004-0000-0000-0000A2040000}"/>
    <hyperlink ref="W602" r:id="rId1188" display="http://www.mycompoundid.org/mycompoundid_IsoMS/myid_search_res/1583033898816-2020-2-29-8-38-18-227098/1583034056371-917-110.048276-Neutral.htm" xr:uid="{00000000-0004-0000-0000-0000A3040000}"/>
    <hyperlink ref="U603" r:id="rId1189" display="http://www.mycompoundid.org/mycompoundid_IsoMS/myid_search_res/1583033886229-2020-2-29-8-38-6-373070/1583033887976-429-123.0662438-Neutral.htm" xr:uid="{00000000-0004-0000-0000-0000A4040000}"/>
    <hyperlink ref="V603" r:id="rId1190" display="http://www.mycompoundid.org/mycompoundid_IsoMS/myid_search_res/1583033891881-2020-2-29-8-38-11-330291/1583033894181-48-123.0662438-Neutral.htm" xr:uid="{00000000-0004-0000-0000-0000A5040000}"/>
    <hyperlink ref="W603" r:id="rId1191" display="http://www.mycompoundid.org/mycompoundid_IsoMS/myid_search_res/1583033898816-2020-2-29-8-38-18-227098/1583034056642-222-123.0662438-Neutral.htm" xr:uid="{00000000-0004-0000-0000-0000A6040000}"/>
    <hyperlink ref="U604" r:id="rId1192" display="http://www.mycompoundid.org/mycompoundid_IsoMS/myid_search_res/1583033886229-2020-2-29-8-38-6-373070/1583033887979-197-318.1197821-Neutral.htm" xr:uid="{00000000-0004-0000-0000-0000A7040000}"/>
    <hyperlink ref="V604" r:id="rId1193" display="http://www.mycompoundid.org/mycompoundid_IsoMS/myid_search_res/1583033891881-2020-2-29-8-38-11-330291/1583033894184-590-318.1197821-Neutral.htm" xr:uid="{00000000-0004-0000-0000-0000A8040000}"/>
    <hyperlink ref="W604" r:id="rId1194" display="http://www.mycompoundid.org/mycompoundid_IsoMS/myid_search_res/1583033898816-2020-2-29-8-38-18-227098/1583034056856-180-318.1197821-Neutral.htm" xr:uid="{00000000-0004-0000-0000-0000A9040000}"/>
    <hyperlink ref="U607" r:id="rId1195" display="http://www.mycompoundid.org/mycompoundid_IsoMS/myid_search_res/1583033886229-2020-2-29-8-38-6-373070/1583033887988-797-308.1578947-Neutral.htm" xr:uid="{00000000-0004-0000-0000-0000AA040000}"/>
    <hyperlink ref="V607" r:id="rId1196" display="http://www.mycompoundid.org/mycompoundid_IsoMS/myid_search_res/1583033891881-2020-2-29-8-38-11-330291/1583033894192-488-308.1578947-Neutral.htm" xr:uid="{00000000-0004-0000-0000-0000AB040000}"/>
    <hyperlink ref="W607" r:id="rId1197" display="http://www.mycompoundid.org/mycompoundid_IsoMS/myid_search_res/1583033898816-2020-2-29-8-38-18-227098/1583034057532-340-308.1578947-Neutral.htm" xr:uid="{00000000-0004-0000-0000-0000AC040000}"/>
    <hyperlink ref="U608" r:id="rId1198" display="http://www.mycompoundid.org/mycompoundid_IsoMS/myid_search_res/1583033886229-2020-2-29-8-38-6-373070/1583033887991-183-245.1251383-Neutral.htm" xr:uid="{00000000-0004-0000-0000-0000AD040000}"/>
    <hyperlink ref="V608" r:id="rId1199" display="http://www.mycompoundid.org/mycompoundid_IsoMS/myid_search_res/1583033891881-2020-2-29-8-38-11-330291/1583033894195-173-245.1251383-Neutral.htm" xr:uid="{00000000-0004-0000-0000-0000AE040000}"/>
    <hyperlink ref="W608" r:id="rId1200" display="http://www.mycompoundid.org/mycompoundid_IsoMS/myid_search_res/1583033898816-2020-2-29-8-38-18-227098/1583034057795-185-245.1251383-Neutral.htm" xr:uid="{00000000-0004-0000-0000-0000AF040000}"/>
    <hyperlink ref="U613" r:id="rId1201" display="http://www.mycompoundid.org/mycompoundid_IsoMS/myid_search_res/1583033886229-2020-2-29-8-38-6-373070/1583033888005-353-234.2512116-Neutral.htm" xr:uid="{00000000-0004-0000-0000-0000B0040000}"/>
    <hyperlink ref="V613" r:id="rId1202" display="http://www.mycompoundid.org/mycompoundid_IsoMS/myid_search_res/1583033891881-2020-2-29-8-38-11-330291/1583033894208-755-234.2512116-Neutral.htm" xr:uid="{00000000-0004-0000-0000-0000B1040000}"/>
    <hyperlink ref="W613" r:id="rId1203" display="http://www.mycompoundid.org/mycompoundid_IsoMS/myid_search_res/1583033898816-2020-2-29-8-38-18-227098/1583034058872-737-234.2512116-Neutral.htm" xr:uid="{00000000-0004-0000-0000-0000B2040000}"/>
    <hyperlink ref="U618" r:id="rId1204" display="http://www.mycompoundid.org/mycompoundid_IsoMS/myid_search_res/1583033886229-2020-2-29-8-38-6-373070/1583033888019-883-275.1356504-Neutral.htm" xr:uid="{00000000-0004-0000-0000-0000B3040000}"/>
    <hyperlink ref="V618" r:id="rId1205" display="http://www.mycompoundid.org/mycompoundid_IsoMS/myid_search_res/1583033891881-2020-2-29-8-38-11-330291/1583033894224-227-275.1356504-Neutral.htm" xr:uid="{00000000-0004-0000-0000-0000B4040000}"/>
    <hyperlink ref="W618" r:id="rId1206" display="http://www.mycompoundid.org/mycompoundid_IsoMS/myid_search_res/1583033898816-2020-2-29-8-38-18-227098/1583034060063-755-275.1356504-Neutral.htm" xr:uid="{00000000-0004-0000-0000-0000B5040000}"/>
    <hyperlink ref="U621" r:id="rId1207" display="http://www.mycompoundid.org/mycompoundid_IsoMS/myid_search_res/1583033886229-2020-2-29-8-38-6-373070/1583033888028-678-177.0329116-Neutral.htm" xr:uid="{00000000-0004-0000-0000-0000B6040000}"/>
    <hyperlink ref="V621" r:id="rId1208" display="http://www.mycompoundid.org/mycompoundid_IsoMS/myid_search_res/1583033891881-2020-2-29-8-38-11-330291/1583033894234-779-177.0329116-Neutral.htm" xr:uid="{00000000-0004-0000-0000-0000B7040000}"/>
    <hyperlink ref="W621" r:id="rId1209" display="http://www.mycompoundid.org/mycompoundid_IsoMS/myid_search_res/1583033898816-2020-2-29-8-38-18-227098/1583034060821-516-177.0329116-Neutral.htm" xr:uid="{00000000-0004-0000-0000-0000B8040000}"/>
    <hyperlink ref="U622" r:id="rId1210" display="http://www.mycompoundid.org/mycompoundid_IsoMS/myid_search_res/1583033886229-2020-2-29-8-38-6-373070/1583033888031-740-166.0491809-Neutral.htm" xr:uid="{00000000-0004-0000-0000-0000B9040000}"/>
    <hyperlink ref="V622" r:id="rId1211" display="http://www.mycompoundid.org/mycompoundid_IsoMS/myid_search_res/1583033891881-2020-2-29-8-38-11-330291/1583033894237-309-166.0491809-Neutral.htm" xr:uid="{00000000-0004-0000-0000-0000BA040000}"/>
    <hyperlink ref="W622" r:id="rId1212" display="http://www.mycompoundid.org/mycompoundid_IsoMS/myid_search_res/1583033898816-2020-2-29-8-38-18-227098/1583034061037-968-166.0491809-Neutral.htm" xr:uid="{00000000-0004-0000-0000-0000BB040000}"/>
    <hyperlink ref="U623" r:id="rId1213" display="http://www.mycompoundid.org/mycompoundid_IsoMS/myid_search_res/1583033886229-2020-2-29-8-38-6-373070/1583033888033-545-383.0826113-Neutral.htm" xr:uid="{00000000-0004-0000-0000-0000BC040000}"/>
    <hyperlink ref="V623" r:id="rId1214" display="http://www.mycompoundid.org/mycompoundid_IsoMS/myid_search_res/1583033891881-2020-2-29-8-38-11-330291/1583033894242-661-383.0826113-Neutral.htm" xr:uid="{00000000-0004-0000-0000-0000BD040000}"/>
    <hyperlink ref="W623" r:id="rId1215" display="http://www.mycompoundid.org/mycompoundid_IsoMS/myid_search_res/1583033898816-2020-2-29-8-38-18-227098/1583034061364-405-383.0826113-Neutral.htm" xr:uid="{00000000-0004-0000-0000-0000BE040000}"/>
    <hyperlink ref="U627" r:id="rId1216" display="http://www.mycompoundid.org/mycompoundid_IsoMS/myid_search_res/1583033886229-2020-2-29-8-38-6-373070/1583033888044-275-180.1263772-Neutral.htm" xr:uid="{00000000-0004-0000-0000-0000BF040000}"/>
    <hyperlink ref="V627" r:id="rId1217" display="http://www.mycompoundid.org/mycompoundid_IsoMS/myid_search_res/1583033891881-2020-2-29-8-38-11-330291/1583033894256-34-180.1263772-Neutral.htm" xr:uid="{00000000-0004-0000-0000-0000C0040000}"/>
    <hyperlink ref="W627" r:id="rId1218" display="http://www.mycompoundid.org/mycompoundid_IsoMS/myid_search_res/1583033898816-2020-2-29-8-38-18-227098/1583034062288-543-180.1263772-Neutral.htm" xr:uid="{00000000-0004-0000-0000-0000C1040000}"/>
    <hyperlink ref="U628" r:id="rId1219" display="http://www.mycompoundid.org/mycompoundid_IsoMS/myid_search_res/1583033886229-2020-2-29-8-38-6-373070/1583033888047-972-72.02476091-Neutral.htm" xr:uid="{00000000-0004-0000-0000-0000C2040000}"/>
    <hyperlink ref="V628" r:id="rId1220" display="http://www.mycompoundid.org/mycompoundid_IsoMS/myid_search_res/1583033891881-2020-2-29-8-38-11-330291/1583033894259-797-72.02476091-Neutral.htm" xr:uid="{00000000-0004-0000-0000-0000C3040000}"/>
    <hyperlink ref="W628" r:id="rId1221" display="http://www.mycompoundid.org/mycompoundid_IsoMS/myid_search_res/1583033898816-2020-2-29-8-38-18-227098/1583034062517-590-72.02476091-Neutral.htm" xr:uid="{00000000-0004-0000-0000-0000C4040000}"/>
    <hyperlink ref="U629" r:id="rId1222" display="http://www.mycompoundid.org/mycompoundid_IsoMS/myid_search_res/1583033886229-2020-2-29-8-38-6-373070/1583033888050-1-759.9770209-Neutral.htm" xr:uid="{00000000-0004-0000-0000-0000C5040000}"/>
    <hyperlink ref="V629" r:id="rId1223" display="http://www.mycompoundid.org/mycompoundid_IsoMS/myid_search_res/1583033891881-2020-2-29-8-38-11-330291/1583033894262-797-759.9770209-Neutral.htm" xr:uid="{00000000-0004-0000-0000-0000C6040000}"/>
    <hyperlink ref="W629" r:id="rId1224" display="http://www.mycompoundid.org/mycompoundid_IsoMS/myid_search_res/1583033898816-2020-2-29-8-38-18-227098/1583034062713-990-759.9770209-Neutral.htm" xr:uid="{00000000-0004-0000-0000-0000C7040000}"/>
    <hyperlink ref="U631" r:id="rId1225" display="http://www.mycompoundid.org/mycompoundid_IsoMS/myid_search_res/1583033886229-2020-2-29-8-38-6-373070/1583033888055-229-58.0421181-Neutral.htm" xr:uid="{00000000-0004-0000-0000-0000C8040000}"/>
    <hyperlink ref="V631" r:id="rId1226" display="http://www.mycompoundid.org/mycompoundid_IsoMS/myid_search_res/1583033891881-2020-2-29-8-38-11-330291/1583033894270-894-58.0421181-Neutral.htm" xr:uid="{00000000-0004-0000-0000-0000C9040000}"/>
    <hyperlink ref="W631" r:id="rId1227" display="http://www.mycompoundid.org/mycompoundid_IsoMS/myid_search_res/1583033898816-2020-2-29-8-38-18-227098/1583034063168-763-58.0421181-Neutral.htm" xr:uid="{00000000-0004-0000-0000-0000CA040000}"/>
    <hyperlink ref="U633" r:id="rId1228" display="http://www.mycompoundid.org/mycompoundid_IsoMS/myid_search_res/1583033886229-2020-2-29-8-38-6-373070/1583033888061-191-261.1330294-Neutral.htm" xr:uid="{00000000-0004-0000-0000-0000CB040000}"/>
    <hyperlink ref="V633" r:id="rId1229" display="http://www.mycompoundid.org/mycompoundid_IsoMS/myid_search_res/1583033891881-2020-2-29-8-38-11-330291/1583033894277-167-261.1330294-Neutral.htm" xr:uid="{00000000-0004-0000-0000-0000CC040000}"/>
    <hyperlink ref="W633" r:id="rId1230" display="http://www.mycompoundid.org/mycompoundid_IsoMS/myid_search_res/1583033898816-2020-2-29-8-38-18-227098/1583034063664-734-261.1330294-Neutral.htm" xr:uid="{00000000-0004-0000-0000-0000CD040000}"/>
    <hyperlink ref="U634" r:id="rId1231" display="http://www.mycompoundid.org/mycompoundid_IsoMS/myid_search_res/1583033886229-2020-2-29-8-38-6-373070/1583033888064-326-410.1571238-Neutral.htm" xr:uid="{00000000-0004-0000-0000-0000CE040000}"/>
    <hyperlink ref="V634" r:id="rId1232" display="http://www.mycompoundid.org/mycompoundid_IsoMS/myid_search_res/1583033891881-2020-2-29-8-38-11-330291/1583033894280-383-410.1571238-Neutral.htm" xr:uid="{00000000-0004-0000-0000-0000CF040000}"/>
    <hyperlink ref="W634" r:id="rId1233" display="http://www.mycompoundid.org/mycompoundid_IsoMS/myid_search_res/1583033898816-2020-2-29-8-38-18-227098/1583034063918-980-410.1571238-Neutral.htm" xr:uid="{00000000-0004-0000-0000-0000D0040000}"/>
    <hyperlink ref="U635" r:id="rId1234" display="http://www.mycompoundid.org/mycompoundid_IsoMS/myid_search_res/1583033886229-2020-2-29-8-38-6-373070/1583033888067-424-262.1342641-Neutral.htm" xr:uid="{00000000-0004-0000-0000-0000D1040000}"/>
    <hyperlink ref="V635" r:id="rId1235" display="http://www.mycompoundid.org/mycompoundid_IsoMS/myid_search_res/1583033891881-2020-2-29-8-38-11-330291/1583033894284-934-262.1342641-Neutral.htm" xr:uid="{00000000-0004-0000-0000-0000D2040000}"/>
    <hyperlink ref="W635" r:id="rId1236" display="http://www.mycompoundid.org/mycompoundid_IsoMS/myid_search_res/1583033898816-2020-2-29-8-38-18-227098/1583034064201-213-262.1342641-Neutral.htm" xr:uid="{00000000-0004-0000-0000-0000D3040000}"/>
    <hyperlink ref="U637" r:id="rId1237" display="http://www.mycompoundid.org/mycompoundid_IsoMS/myid_search_res/1583033886229-2020-2-29-8-38-6-373070/1583033888073-990-43.04217352-Neutral.htm" xr:uid="{00000000-0004-0000-0000-0000D4040000}"/>
    <hyperlink ref="V637" r:id="rId1238" display="http://www.mycompoundid.org/mycompoundid_IsoMS/myid_search_res/1583033891881-2020-2-29-8-38-11-330291/1583033894292-428-43.04217352-Neutral.htm" xr:uid="{00000000-0004-0000-0000-0000D5040000}"/>
    <hyperlink ref="W637" r:id="rId1239" display="http://www.mycompoundid.org/mycompoundid_IsoMS/myid_search_res/1583033898816-2020-2-29-8-38-18-227098/1583034064733-122-43.04217352-Neutral.htm" xr:uid="{00000000-0004-0000-0000-0000D6040000}"/>
    <hyperlink ref="U638" r:id="rId1240" display="http://www.mycompoundid.org/mycompoundid_IsoMS/myid_search_res/1583033886229-2020-2-29-8-38-6-373070/1583033888076-960-294.1424977-Neutral.htm" xr:uid="{00000000-0004-0000-0000-0000D7040000}"/>
    <hyperlink ref="V638" r:id="rId1241" display="http://www.mycompoundid.org/mycompoundid_IsoMS/myid_search_res/1583033891881-2020-2-29-8-38-11-330291/1583033894295-204-294.1424977-Neutral.htm" xr:uid="{00000000-0004-0000-0000-0000D8040000}"/>
    <hyperlink ref="W638" r:id="rId1242" display="http://www.mycompoundid.org/mycompoundid_IsoMS/myid_search_res/1583033898816-2020-2-29-8-38-18-227098/1583034065023-151-294.1424977-Neutral.htm" xr:uid="{00000000-0004-0000-0000-0000D9040000}"/>
    <hyperlink ref="U639" r:id="rId1243" display="http://www.mycompoundid.org/mycompoundid_IsoMS/myid_search_res/1583033886229-2020-2-29-8-38-6-373070/1583033888079-234-115.027385-Neutral.htm" xr:uid="{00000000-0004-0000-0000-0000DA040000}"/>
    <hyperlink ref="V639" r:id="rId1244" display="http://www.mycompoundid.org/mycompoundid_IsoMS/myid_search_res/1583033891881-2020-2-29-8-38-11-330291/1583033894299-341-115.027385-Neutral.htm" xr:uid="{00000000-0004-0000-0000-0000DB040000}"/>
    <hyperlink ref="W639" r:id="rId1245" display="http://www.mycompoundid.org/mycompoundid_IsoMS/myid_search_res/1583033898816-2020-2-29-8-38-18-227098/1583034065285-388-115.027385-Neutral.htm" xr:uid="{00000000-0004-0000-0000-0000DC040000}"/>
    <hyperlink ref="U640" r:id="rId1246" display="http://www.mycompoundid.org/mycompoundid_IsoMS/myid_search_res/1583033886229-2020-2-29-8-38-6-373070/1583033888082-125-139.9604957-Neutral.htm" xr:uid="{00000000-0004-0000-0000-0000DD040000}"/>
    <hyperlink ref="V640" r:id="rId1247" display="http://www.mycompoundid.org/mycompoundid_IsoMS/myid_search_res/1583033891881-2020-2-29-8-38-11-330291/1583033894302-354-139.9604957-Neutral.htm" xr:uid="{00000000-0004-0000-0000-0000DE040000}"/>
    <hyperlink ref="W640" r:id="rId1248" display="http://www.mycompoundid.org/mycompoundid_IsoMS/myid_search_res/1583033898816-2020-2-29-8-38-18-227098/1583034065561-362-139.9604957-Neutral.htm" xr:uid="{00000000-0004-0000-0000-0000DF040000}"/>
    <hyperlink ref="U644" r:id="rId1249" display="http://www.mycompoundid.org/mycompoundid_IsoMS/myid_search_res/1583033886229-2020-2-29-8-38-6-373070/1583033888094-995-184.0848458-Neutral.htm" xr:uid="{00000000-0004-0000-0000-0000E0040000}"/>
    <hyperlink ref="V644" r:id="rId1250" display="http://www.mycompoundid.org/mycompoundid_IsoMS/myid_search_res/1583033891881-2020-2-29-8-38-11-330291/1583033894323-179-184.0848458-Neutral.htm" xr:uid="{00000000-0004-0000-0000-0000E1040000}"/>
    <hyperlink ref="W644" r:id="rId1251" display="http://www.mycompoundid.org/mycompoundid_IsoMS/myid_search_res/1583033898816-2020-2-29-8-38-18-227098/1583034066684-746-184.0848458-Neutral.htm" xr:uid="{00000000-0004-0000-0000-0000E2040000}"/>
    <hyperlink ref="U645" r:id="rId1252" display="http://www.mycompoundid.org/mycompoundid_IsoMS/myid_search_res/1583033886229-2020-2-29-8-38-6-373070/1583033888097-721-128.0950553-Neutral.htm" xr:uid="{00000000-0004-0000-0000-0000E3040000}"/>
    <hyperlink ref="V645" r:id="rId1253" display="http://www.mycompoundid.org/mycompoundid_IsoMS/myid_search_res/1583033891881-2020-2-29-8-38-11-330291/1583033894327-754-128.0950553-Neutral.htm" xr:uid="{00000000-0004-0000-0000-0000E4040000}"/>
    <hyperlink ref="W645" r:id="rId1254" display="http://www.mycompoundid.org/mycompoundid_IsoMS/myid_search_res/1583033898816-2020-2-29-8-38-18-227098/1583034066998-27-128.0950553-Neutral.htm" xr:uid="{00000000-0004-0000-0000-0000E5040000}"/>
    <hyperlink ref="U646" r:id="rId1255" display="http://www.mycompoundid.org/mycompoundid_IsoMS/myid_search_res/1583033886229-2020-2-29-8-38-6-373070/1583033888100-894-308.1587856-Neutral.htm" xr:uid="{00000000-0004-0000-0000-0000E6040000}"/>
    <hyperlink ref="V646" r:id="rId1256" display="http://www.mycompoundid.org/mycompoundid_IsoMS/myid_search_res/1583033891881-2020-2-29-8-38-11-330291/1583033894331-82-308.1587856-Neutral.htm" xr:uid="{00000000-0004-0000-0000-0000E7040000}"/>
    <hyperlink ref="W646" r:id="rId1257" display="http://www.mycompoundid.org/mycompoundid_IsoMS/myid_search_res/1583033898816-2020-2-29-8-38-18-227098/1583034067237-942-308.1587856-Neutral.htm" xr:uid="{00000000-0004-0000-0000-0000E8040000}"/>
    <hyperlink ref="U647" r:id="rId1258" display="http://www.mycompoundid.org/mycompoundid_IsoMS/myid_search_res/1583033886229-2020-2-29-8-38-6-373070/1583033888103-722-69.05783614-Neutral.htm" xr:uid="{00000000-0004-0000-0000-0000E9040000}"/>
    <hyperlink ref="V647" r:id="rId1259" display="http://www.mycompoundid.org/mycompoundid_IsoMS/myid_search_res/1583033891881-2020-2-29-8-38-11-330291/1583033894334-73-69.05783614-Neutral.htm" xr:uid="{00000000-0004-0000-0000-0000EA040000}"/>
    <hyperlink ref="W647" r:id="rId1260" display="http://www.mycompoundid.org/mycompoundid_IsoMS/myid_search_res/1583033898816-2020-2-29-8-38-18-227098/1583034067498-296-69.05783614-Neutral.htm" xr:uid="{00000000-0004-0000-0000-0000EB040000}"/>
    <hyperlink ref="U648" r:id="rId1261" display="http://www.mycompoundid.org/mycompoundid_IsoMS/myid_search_res/1583033886229-2020-2-29-8-38-6-373070/1583033888105-590-174.1117027-Neutral.htm" xr:uid="{00000000-0004-0000-0000-0000EC040000}"/>
    <hyperlink ref="V648" r:id="rId1262" display="http://www.mycompoundid.org/mycompoundid_IsoMS/myid_search_res/1583033891881-2020-2-29-8-38-11-330291/1583033894337-490-174.1117027-Neutral.htm" xr:uid="{00000000-0004-0000-0000-0000ED040000}"/>
    <hyperlink ref="W648" r:id="rId1263" display="http://www.mycompoundid.org/mycompoundid_IsoMS/myid_search_res/1583033898816-2020-2-29-8-38-18-227098/1583034067762-764-174.1117027-Neutral.htm" xr:uid="{00000000-0004-0000-0000-0000EE040000}"/>
    <hyperlink ref="U651" r:id="rId1264" display="http://www.mycompoundid.org/mycompoundid_IsoMS/myid_search_res/1583033886229-2020-2-29-8-38-6-373070/1583033888114-383-230.1248984-Neutral.htm" xr:uid="{00000000-0004-0000-0000-0000EF040000}"/>
    <hyperlink ref="V651" r:id="rId1265" display="http://www.mycompoundid.org/mycompoundid_IsoMS/myid_search_res/1583033891881-2020-2-29-8-38-11-330291/1583033894347-874-230.1248984-Neutral.htm" xr:uid="{00000000-0004-0000-0000-0000F0040000}"/>
    <hyperlink ref="W651" r:id="rId1266" display="http://www.mycompoundid.org/mycompoundid_IsoMS/myid_search_res/1583033898816-2020-2-29-8-38-18-227098/1583034068388-216-230.1248984-Neutral.htm" xr:uid="{00000000-0004-0000-0000-0000F1040000}"/>
    <hyperlink ref="U652" r:id="rId1267" display="http://www.mycompoundid.org/mycompoundid_IsoMS/myid_search_res/1583033886229-2020-2-29-8-38-6-373070/1583033888117-977-320.1353243-Neutral.htm" xr:uid="{00000000-0004-0000-0000-0000F2040000}"/>
    <hyperlink ref="V652" r:id="rId1268" display="http://www.mycompoundid.org/mycompoundid_IsoMS/myid_search_res/1583033891881-2020-2-29-8-38-11-330291/1583033894350-262-320.1353243-Neutral.htm" xr:uid="{00000000-0004-0000-0000-0000F3040000}"/>
    <hyperlink ref="W652" r:id="rId1269" display="http://www.mycompoundid.org/mycompoundid_IsoMS/myid_search_res/1583033898816-2020-2-29-8-38-18-227098/1583034068680-30-320.1353243-Neutral.htm" xr:uid="{00000000-0004-0000-0000-0000F4040000}"/>
    <hyperlink ref="U653" r:id="rId1270" display="http://www.mycompoundid.org/mycompoundid_IsoMS/myid_search_res/1583033886229-2020-2-29-8-38-6-373070/1583033888119-945-185.0478973-Neutral.htm" xr:uid="{00000000-0004-0000-0000-0000F5040000}"/>
    <hyperlink ref="V653" r:id="rId1271" display="http://www.mycompoundid.org/mycompoundid_IsoMS/myid_search_res/1583033891881-2020-2-29-8-38-11-330291/1583033894354-693-185.0478973-Neutral.htm" xr:uid="{00000000-0004-0000-0000-0000F6040000}"/>
    <hyperlink ref="W653" r:id="rId1272" display="http://www.mycompoundid.org/mycompoundid_IsoMS/myid_search_res/1583033898816-2020-2-29-8-38-18-227098/1583034068935-472-185.0478973-Neutral.htm" xr:uid="{00000000-0004-0000-0000-0000F7040000}"/>
    <hyperlink ref="U654" r:id="rId1273" display="http://www.mycompoundid.org/mycompoundid_IsoMS/myid_search_res/1583033886229-2020-2-29-8-38-6-373070/1583033888122-12-157.0849863-Neutral.htm" xr:uid="{00000000-0004-0000-0000-0000F8040000}"/>
    <hyperlink ref="V654" r:id="rId1274" display="http://www.mycompoundid.org/mycompoundid_IsoMS/myid_search_res/1583033891881-2020-2-29-8-38-11-330291/1583033894357-785-157.0849863-Neutral.htm" xr:uid="{00000000-0004-0000-0000-0000F9040000}"/>
    <hyperlink ref="W654" r:id="rId1275" display="http://www.mycompoundid.org/mycompoundid_IsoMS/myid_search_res/1583033898816-2020-2-29-8-38-18-227098/1583034069146-270-157.0849863-Neutral.htm" xr:uid="{00000000-0004-0000-0000-0000FA040000}"/>
    <hyperlink ref="U655" r:id="rId1276" display="http://www.mycompoundid.org/mycompoundid_IsoMS/myid_search_res/1583033886229-2020-2-29-8-38-6-373070/1583033888125-73-290.1472884-Neutral.htm" xr:uid="{00000000-0004-0000-0000-0000FB040000}"/>
    <hyperlink ref="V655" r:id="rId1277" display="http://www.mycompoundid.org/mycompoundid_IsoMS/myid_search_res/1583033891881-2020-2-29-8-38-11-330291/1583033894360-465-290.1472884-Neutral.htm" xr:uid="{00000000-0004-0000-0000-0000FC040000}"/>
    <hyperlink ref="W655" r:id="rId1278" display="http://www.mycompoundid.org/mycompoundid_IsoMS/myid_search_res/1583033898816-2020-2-29-8-38-18-227098/1583034069413-194-290.1472884-Neutral.htm" xr:uid="{00000000-0004-0000-0000-0000FD040000}"/>
    <hyperlink ref="U656" r:id="rId1279" display="http://www.mycompoundid.org/mycompoundid_IsoMS/myid_search_res/1583033886229-2020-2-29-8-38-6-373070/1583033888127-623-144.0093859-Neutral.htm" xr:uid="{00000000-0004-0000-0000-0000FE040000}"/>
    <hyperlink ref="V656" r:id="rId1280" display="http://www.mycompoundid.org/mycompoundid_IsoMS/myid_search_res/1583033891881-2020-2-29-8-38-11-330291/1583033894364-691-144.0093859-Neutral.htm" xr:uid="{00000000-0004-0000-0000-0000FF040000}"/>
    <hyperlink ref="W656" r:id="rId1281" display="http://www.mycompoundid.org/mycompoundid_IsoMS/myid_search_res/1583033898816-2020-2-29-8-38-18-227098/1583034069716-737-144.0093859-Neutral.htm" xr:uid="{00000000-0004-0000-0000-000000050000}"/>
    <hyperlink ref="U657" r:id="rId1282" display="http://www.mycompoundid.org/mycompoundid_IsoMS/myid_search_res/1583033886229-2020-2-29-8-38-6-373070/1583033888130-213-522.2521584-Neutral.htm" xr:uid="{00000000-0004-0000-0000-000001050000}"/>
    <hyperlink ref="V657" r:id="rId1283" display="http://www.mycompoundid.org/mycompoundid_IsoMS/myid_search_res/1583033891881-2020-2-29-8-38-11-330291/1583033894367-278-522.2521584-Neutral.htm" xr:uid="{00000000-0004-0000-0000-000002050000}"/>
    <hyperlink ref="W657" r:id="rId1284" display="http://www.mycompoundid.org/mycompoundid_IsoMS/myid_search_res/1583033898816-2020-2-29-8-38-18-227098/1583034069927-93-522.2521584-Neutral.htm" xr:uid="{00000000-0004-0000-0000-000003050000}"/>
    <hyperlink ref="U658" r:id="rId1285" display="http://www.mycompoundid.org/mycompoundid_IsoMS/myid_search_res/1583033886229-2020-2-29-8-38-6-373070/1583033888133-568-275.1484857-Neutral.htm" xr:uid="{00000000-0004-0000-0000-000004050000}"/>
    <hyperlink ref="V658" r:id="rId1286" display="http://www.mycompoundid.org/mycompoundid_IsoMS/myid_search_res/1583033891881-2020-2-29-8-38-11-330291/1583033894370-756-275.1484857-Neutral.htm" xr:uid="{00000000-0004-0000-0000-000005050000}"/>
    <hyperlink ref="W658" r:id="rId1287" display="http://www.mycompoundid.org/mycompoundid_IsoMS/myid_search_res/1583033898816-2020-2-29-8-38-18-227098/1583034070134-396-275.1484857-Neutral.htm" xr:uid="{00000000-0004-0000-0000-000006050000}"/>
    <hyperlink ref="U660" r:id="rId1288" display="http://www.mycompoundid.org/mycompoundid_IsoMS/myid_search_res/1583033886229-2020-2-29-8-38-6-373070/1583033888139-492-261.1262711-Neutral.htm" xr:uid="{00000000-0004-0000-0000-000007050000}"/>
    <hyperlink ref="V660" r:id="rId1289" display="http://www.mycompoundid.org/mycompoundid_IsoMS/myid_search_res/1583033891881-2020-2-29-8-38-11-330291/1583033894376-178-261.1262711-Neutral.htm" xr:uid="{00000000-0004-0000-0000-000008050000}"/>
    <hyperlink ref="W660" r:id="rId1290" display="http://www.mycompoundid.org/mycompoundid_IsoMS/myid_search_res/1583033898816-2020-2-29-8-38-18-227098/1583034070562-725-261.1262711-Neutral.htm" xr:uid="{00000000-0004-0000-0000-000009050000}"/>
    <hyperlink ref="U661" r:id="rId1291" display="http://www.mycompoundid.org/mycompoundid_IsoMS/myid_search_res/1583033886229-2020-2-29-8-38-6-373070/1583033888141-5-176.1115475-Neutral.htm" xr:uid="{00000000-0004-0000-0000-00000A050000}"/>
    <hyperlink ref="V661" r:id="rId1292" display="http://www.mycompoundid.org/mycompoundid_IsoMS/myid_search_res/1583033891881-2020-2-29-8-38-11-330291/1583033894379-165-176.1115475-Neutral.htm" xr:uid="{00000000-0004-0000-0000-00000B050000}"/>
    <hyperlink ref="W661" r:id="rId1293" display="http://www.mycompoundid.org/mycompoundid_IsoMS/myid_search_res/1583033898816-2020-2-29-8-38-18-227098/1583034070786-128-176.1115475-Neutral.htm" xr:uid="{00000000-0004-0000-0000-00000C050000}"/>
    <hyperlink ref="U665" r:id="rId1294" display="http://www.mycompoundid.org/mycompoundid_IsoMS/myid_search_res/1583033886229-2020-2-29-8-38-6-373070/1583033888152-695-162.0199107-Neutral.htm" xr:uid="{00000000-0004-0000-0000-00000D050000}"/>
    <hyperlink ref="V665" r:id="rId1295" display="http://www.mycompoundid.org/mycompoundid_IsoMS/myid_search_res/1583033891881-2020-2-29-8-38-11-330291/1583033894395-702-162.0199107-Neutral.htm" xr:uid="{00000000-0004-0000-0000-00000E050000}"/>
    <hyperlink ref="W665" r:id="rId1296" display="http://www.mycompoundid.org/mycompoundid_IsoMS/myid_search_res/1583033898816-2020-2-29-8-38-18-227098/1583034071826-722-162.0199107-Neutral.htm" xr:uid="{00000000-0004-0000-0000-00000F050000}"/>
    <hyperlink ref="U666" r:id="rId1297" display="http://www.mycompoundid.org/mycompoundid_IsoMS/myid_search_res/1583033886229-2020-2-29-8-38-6-373070/1583033888154-693-90.03168483-Neutral.htm" xr:uid="{00000000-0004-0000-0000-000010050000}"/>
    <hyperlink ref="V666" r:id="rId1298" display="http://www.mycompoundid.org/mycompoundid_IsoMS/myid_search_res/1583033891881-2020-2-29-8-38-11-330291/1583033894398-322-90.03168483-Neutral.htm" xr:uid="{00000000-0004-0000-0000-000011050000}"/>
    <hyperlink ref="W666" r:id="rId1299" display="http://www.mycompoundid.org/mycompoundid_IsoMS/myid_search_res/1583033898816-2020-2-29-8-38-18-227098/1583034072053-51-90.03168483-Neutral.htm" xr:uid="{00000000-0004-0000-0000-000012050000}"/>
    <hyperlink ref="U667" r:id="rId1300" display="http://www.mycompoundid.org/mycompoundid_IsoMS/myid_search_res/1583033886229-2020-2-29-8-38-6-373070/1583033888157-262-248.0531669-Neutral.htm" xr:uid="{00000000-0004-0000-0000-000013050000}"/>
    <hyperlink ref="V667" r:id="rId1301" display="http://www.mycompoundid.org/mycompoundid_IsoMS/myid_search_res/1583033891881-2020-2-29-8-38-11-330291/1583033894403-717-248.0531669-Neutral.htm" xr:uid="{00000000-0004-0000-0000-000014050000}"/>
    <hyperlink ref="W667" r:id="rId1302" display="http://www.mycompoundid.org/mycompoundid_IsoMS/myid_search_res/1583033898816-2020-2-29-8-38-18-227098/1583034072412-239-248.0531669-Neutral.htm" xr:uid="{00000000-0004-0000-0000-000015050000}"/>
    <hyperlink ref="U668" r:id="rId1303" display="http://www.mycompoundid.org/mycompoundid_IsoMS/myid_search_res/1583033886229-2020-2-29-8-38-6-373070/1583033888160-286-178.0720802-Neutral.htm" xr:uid="{00000000-0004-0000-0000-000016050000}"/>
    <hyperlink ref="V668" r:id="rId1304" display="http://www.mycompoundid.org/mycompoundid_IsoMS/myid_search_res/1583033891881-2020-2-29-8-38-11-330291/1583033894406-891-178.0720802-Neutral.htm" xr:uid="{00000000-0004-0000-0000-000017050000}"/>
    <hyperlink ref="W668" r:id="rId1305" display="http://www.mycompoundid.org/mycompoundid_IsoMS/myid_search_res/1583033898816-2020-2-29-8-38-18-227098/1583034072709-944-178.0720802-Neutral.htm" xr:uid="{00000000-0004-0000-0000-000018050000}"/>
    <hyperlink ref="U670" r:id="rId1306" display="http://www.mycompoundid.org/mycompoundid_IsoMS/myid_search_res/1583033886229-2020-2-29-8-38-6-373070/1583033888165-699-288.0409222-Neutral.htm" xr:uid="{00000000-0004-0000-0000-000019050000}"/>
    <hyperlink ref="V670" r:id="rId1307" display="http://www.mycompoundid.org/mycompoundid_IsoMS/myid_search_res/1583033891881-2020-2-29-8-38-11-330291/1583033894412-231-288.0409222-Neutral.htm" xr:uid="{00000000-0004-0000-0000-00001A050000}"/>
    <hyperlink ref="W670" r:id="rId1308" display="http://www.mycompoundid.org/mycompoundid_IsoMS/myid_search_res/1583033898816-2020-2-29-8-38-18-227098/1583034073141-793-288.0409222-Neutral.htm" xr:uid="{00000000-0004-0000-0000-00001B050000}"/>
    <hyperlink ref="U673" r:id="rId1309" display="http://www.mycompoundid.org/mycompoundid_IsoMS/myid_search_res/1583033886229-2020-2-29-8-38-6-373070/1583033888173-567-247.1413031-Neutral.htm" xr:uid="{00000000-0004-0000-0000-00001C050000}"/>
    <hyperlink ref="V673" r:id="rId1310" display="http://www.mycompoundid.org/mycompoundid_IsoMS/myid_search_res/1583033891881-2020-2-29-8-38-11-330291/1583033894424-73-247.1413031-Neutral.htm" xr:uid="{00000000-0004-0000-0000-00001D050000}"/>
    <hyperlink ref="W673" r:id="rId1311" display="http://www.mycompoundid.org/mycompoundid_IsoMS/myid_search_res/1583033898816-2020-2-29-8-38-18-227098/1583034073862-817-247.1413031-Neutral.htm" xr:uid="{00000000-0004-0000-0000-00001E050000}"/>
    <hyperlink ref="U674" r:id="rId1312" display="http://www.mycompoundid.org/mycompoundid_IsoMS/myid_search_res/1583033886229-2020-2-29-8-38-6-373070/1583033888176-654-144.0423309-Neutral.htm" xr:uid="{00000000-0004-0000-0000-00001F050000}"/>
    <hyperlink ref="V674" r:id="rId1313" display="http://www.mycompoundid.org/mycompoundid_IsoMS/myid_search_res/1583033891881-2020-2-29-8-38-11-330291/1583033894428-814-144.0423309-Neutral.htm" xr:uid="{00000000-0004-0000-0000-000020050000}"/>
    <hyperlink ref="W674" r:id="rId1314" display="http://www.mycompoundid.org/mycompoundid_IsoMS/myid_search_res/1583033898816-2020-2-29-8-38-18-227098/1583034074161-735-144.0423309-Neutral.htm" xr:uid="{00000000-0004-0000-0000-000021050000}"/>
    <hyperlink ref="U675" r:id="rId1315" display="http://www.mycompoundid.org/mycompoundid_IsoMS/myid_search_res/1583033886229-2020-2-29-8-38-6-373070/1583033888179-128-750.973124-Neutral.htm" xr:uid="{00000000-0004-0000-0000-000022050000}"/>
    <hyperlink ref="V675" r:id="rId1316" display="http://www.mycompoundid.org/mycompoundid_IsoMS/myid_search_res/1583033891881-2020-2-29-8-38-11-330291/1583033894433-279-750.973124-Neutral.htm" xr:uid="{00000000-0004-0000-0000-000023050000}"/>
    <hyperlink ref="W675" r:id="rId1317" display="http://www.mycompoundid.org/mycompoundid_IsoMS/myid_search_res/1583033898816-2020-2-29-8-38-18-227098/1583034074515-535-750.973124-Neutral.htm" xr:uid="{00000000-0004-0000-0000-000024050000}"/>
    <hyperlink ref="U676" r:id="rId1318" display="http://www.mycompoundid.org/mycompoundid_IsoMS/myid_search_res/1583033886229-2020-2-29-8-38-6-373070/1583033888181-566-175.1143348-Neutral.htm" xr:uid="{00000000-0004-0000-0000-000025050000}"/>
    <hyperlink ref="V676" r:id="rId1319" display="http://www.mycompoundid.org/mycompoundid_IsoMS/myid_search_res/1583033891881-2020-2-29-8-38-11-330291/1583033894436-201-175.1143348-Neutral.htm" xr:uid="{00000000-0004-0000-0000-000026050000}"/>
    <hyperlink ref="W676" r:id="rId1320" display="http://www.mycompoundid.org/mycompoundid_IsoMS/myid_search_res/1583033898816-2020-2-29-8-38-18-227098/1583034074684-199-175.1143348-Neutral.htm" xr:uid="{00000000-0004-0000-0000-000027050000}"/>
    <hyperlink ref="U677" r:id="rId1321" display="http://www.mycompoundid.org/mycompoundid_IsoMS/myid_search_res/1583033886229-2020-2-29-8-38-6-373070/1583033888184-755-123.0354867-Neutral.htm" xr:uid="{00000000-0004-0000-0000-000028050000}"/>
    <hyperlink ref="V677" r:id="rId1322" display="http://www.mycompoundid.org/mycompoundid_IsoMS/myid_search_res/1583033891881-2020-2-29-8-38-11-330291/1583033894439-780-123.0354867-Neutral.htm" xr:uid="{00000000-0004-0000-0000-000029050000}"/>
    <hyperlink ref="W677" r:id="rId1323" display="http://www.mycompoundid.org/mycompoundid_IsoMS/myid_search_res/1583033898816-2020-2-29-8-38-18-227098/1583034074865-731-123.0354867-Neutral.htm" xr:uid="{00000000-0004-0000-0000-00002A050000}"/>
    <hyperlink ref="U678" r:id="rId1324" display="http://www.mycompoundid.org/mycompoundid_IsoMS/myid_search_res/1583033886229-2020-2-29-8-38-6-373070/1583033888186-27-352.0516042-Neutral.htm" xr:uid="{00000000-0004-0000-0000-00002B050000}"/>
    <hyperlink ref="V678" r:id="rId1325" display="http://www.mycompoundid.org/mycompoundid_IsoMS/myid_search_res/1583033891881-2020-2-29-8-38-11-330291/1583033894442-421-352.0516042-Neutral.htm" xr:uid="{00000000-0004-0000-0000-00002C050000}"/>
    <hyperlink ref="W678" r:id="rId1326" display="http://www.mycompoundid.org/mycompoundid_IsoMS/myid_search_res/1583033898816-2020-2-29-8-38-18-227098/1583034075098-786-352.0516042-Neutral.htm" xr:uid="{00000000-0004-0000-0000-00002D050000}"/>
    <hyperlink ref="U679" r:id="rId1327" display="http://www.mycompoundid.org/mycompoundid_IsoMS/myid_search_res/1583033886229-2020-2-29-8-38-6-373070/1583033888189-986-324.040591-Neutral.htm" xr:uid="{00000000-0004-0000-0000-00002E050000}"/>
    <hyperlink ref="V679" r:id="rId1328" display="http://www.mycompoundid.org/mycompoundid_IsoMS/myid_search_res/1583033891881-2020-2-29-8-38-11-330291/1583033894444-106-324.040591-Neutral.htm" xr:uid="{00000000-0004-0000-0000-00002F050000}"/>
    <hyperlink ref="W679" r:id="rId1329" display="http://www.mycompoundid.org/mycompoundid_IsoMS/myid_search_res/1583033898816-2020-2-29-8-38-18-227098/1583034075296-569-324.040591-Neutral.htm" xr:uid="{00000000-0004-0000-0000-000030050000}"/>
    <hyperlink ref="U680" r:id="rId1330" display="http://www.mycompoundid.org/mycompoundid_IsoMS/myid_search_res/1583033886229-2020-2-29-8-38-6-373070/1583033888191-105-324.1275794-Neutral.htm" xr:uid="{00000000-0004-0000-0000-000031050000}"/>
    <hyperlink ref="V680" r:id="rId1331" display="http://www.mycompoundid.org/mycompoundid_IsoMS/myid_search_res/1583033891881-2020-2-29-8-38-11-330291/1583033894448-836-324.1275794-Neutral.htm" xr:uid="{00000000-0004-0000-0000-000032050000}"/>
    <hyperlink ref="W680" r:id="rId1332" display="http://www.mycompoundid.org/mycompoundid_IsoMS/myid_search_res/1583033898816-2020-2-29-8-38-18-227098/1583034075507-579-324.1275794-Neutral.htm" xr:uid="{00000000-0004-0000-0000-000033050000}"/>
    <hyperlink ref="U682" r:id="rId1333" display="http://www.mycompoundid.org/mycompoundid_IsoMS/myid_search_res/1583033886229-2020-2-29-8-38-6-373070/1583033888196-183-228.1102575-Neutral.htm" xr:uid="{00000000-0004-0000-0000-000034050000}"/>
    <hyperlink ref="V682" r:id="rId1334" display="http://www.mycompoundid.org/mycompoundid_IsoMS/myid_search_res/1583033891881-2020-2-29-8-38-11-330291/1583033894454-824-228.1102575-Neutral.htm" xr:uid="{00000000-0004-0000-0000-000035050000}"/>
    <hyperlink ref="W682" r:id="rId1335" display="http://www.mycompoundid.org/mycompoundid_IsoMS/myid_search_res/1583033898816-2020-2-29-8-38-18-227098/1583034075974-402-228.1102575-Neutral.htm" xr:uid="{00000000-0004-0000-0000-000036050000}"/>
    <hyperlink ref="U684" r:id="rId1336" display="http://www.mycompoundid.org/mycompoundid_IsoMS/myid_search_res/1583033886229-2020-2-29-8-38-6-373070/1583033888201-871-102.0320856-Neutral.htm" xr:uid="{00000000-0004-0000-0000-000037050000}"/>
    <hyperlink ref="V684" r:id="rId1337" display="http://www.mycompoundid.org/mycompoundid_IsoMS/myid_search_res/1583033891881-2020-2-29-8-38-11-330291/1583033894460-454-102.0320856-Neutral.htm" xr:uid="{00000000-0004-0000-0000-000038050000}"/>
    <hyperlink ref="W684" r:id="rId1338" display="http://www.mycompoundid.org/mycompoundid_IsoMS/myid_search_res/1583033898816-2020-2-29-8-38-18-227098/1583034076512-909-102.0320856-Neutral.htm" xr:uid="{00000000-0004-0000-0000-000039050000}"/>
    <hyperlink ref="U685" r:id="rId1339" display="http://www.mycompoundid.org/mycompoundid_IsoMS/myid_search_res/1583033886229-2020-2-29-8-38-6-373070/1583033888204-176-322.1292978-Neutral.htm" xr:uid="{00000000-0004-0000-0000-00003A050000}"/>
    <hyperlink ref="V685" r:id="rId1340" display="http://www.mycompoundid.org/mycompoundid_IsoMS/myid_search_res/1583033891881-2020-2-29-8-38-11-330291/1583033894466-452-322.1292978-Neutral.htm" xr:uid="{00000000-0004-0000-0000-00003B050000}"/>
    <hyperlink ref="W685" r:id="rId1341" display="http://www.mycompoundid.org/mycompoundid_IsoMS/myid_search_res/1583033898816-2020-2-29-8-38-18-227098/1583034076888-743-322.1292978-Neutral.htm" xr:uid="{00000000-0004-0000-0000-00003C050000}"/>
    <hyperlink ref="U686" r:id="rId1342" display="http://www.mycompoundid.org/mycompoundid_IsoMS/myid_search_res/1583033886229-2020-2-29-8-38-6-373070/1583033888206-534-119.0485051-Neutral.htm" xr:uid="{00000000-0004-0000-0000-00003D050000}"/>
    <hyperlink ref="V686" r:id="rId1343" display="http://www.mycompoundid.org/mycompoundid_IsoMS/myid_search_res/1583033891881-2020-2-29-8-38-11-330291/1583033894469-25-119.0485051-Neutral.htm" xr:uid="{00000000-0004-0000-0000-00003E050000}"/>
    <hyperlink ref="W686" r:id="rId1344" display="http://www.mycompoundid.org/mycompoundid_IsoMS/myid_search_res/1583033898816-2020-2-29-8-38-18-227098/1583034077212-574-119.0485051-Neutral.htm" xr:uid="{00000000-0004-0000-0000-00003F050000}"/>
    <hyperlink ref="U687" r:id="rId1345" display="http://www.mycompoundid.org/mycompoundid_IsoMS/myid_search_res/1583033886229-2020-2-29-8-38-6-373070/1583033888209-965-106.0089564-Neutral.htm" xr:uid="{00000000-0004-0000-0000-000040050000}"/>
    <hyperlink ref="V687" r:id="rId1346" display="http://www.mycompoundid.org/mycompoundid_IsoMS/myid_search_res/1583033891881-2020-2-29-8-38-11-330291/1583033894472-5-106.0089564-Neutral.htm" xr:uid="{00000000-0004-0000-0000-000041050000}"/>
    <hyperlink ref="W687" r:id="rId1347" display="http://www.mycompoundid.org/mycompoundid_IsoMS/myid_search_res/1583033898816-2020-2-29-8-38-18-227098/1583034077431-393-106.0089564-Neutral.htm" xr:uid="{00000000-0004-0000-0000-000042050000}"/>
    <hyperlink ref="U688" r:id="rId1348" display="http://www.mycompoundid.org/mycompoundid_IsoMS/myid_search_res/1583033886229-2020-2-29-8-38-6-373070/1583033888212-908-413.2598025-Neutral.htm" xr:uid="{00000000-0004-0000-0000-000043050000}"/>
    <hyperlink ref="V688" r:id="rId1349" display="http://www.mycompoundid.org/mycompoundid_IsoMS/myid_search_res/1583033891881-2020-2-29-8-38-11-330291/1583033894475-171-413.2598025-Neutral.htm" xr:uid="{00000000-0004-0000-0000-000044050000}"/>
    <hyperlink ref="W688" r:id="rId1350" display="http://www.mycompoundid.org/mycompoundid_IsoMS/myid_search_res/1583033898816-2020-2-29-8-38-18-227098/1583034077655-390-413.2598025-Neutral.htm" xr:uid="{00000000-0004-0000-0000-000045050000}"/>
    <hyperlink ref="U689" r:id="rId1351" display="http://www.mycompoundid.org/mycompoundid_IsoMS/myid_search_res/1583033886229-2020-2-29-8-38-6-373070/1583033888214-873-402.0362963-Neutral.htm" xr:uid="{00000000-0004-0000-0000-000046050000}"/>
    <hyperlink ref="V689" r:id="rId1352" display="http://www.mycompoundid.org/mycompoundid_IsoMS/myid_search_res/1583033891881-2020-2-29-8-38-11-330291/1583033894478-168-402.0362963-Neutral.htm" xr:uid="{00000000-0004-0000-0000-000047050000}"/>
    <hyperlink ref="W689" r:id="rId1353" display="http://www.mycompoundid.org/mycompoundid_IsoMS/myid_search_res/1583033898816-2020-2-29-8-38-18-227098/1583034077920-424-402.0362963-Neutral.htm" xr:uid="{00000000-0004-0000-0000-000048050000}"/>
    <hyperlink ref="U692" r:id="rId1354" display="http://www.mycompoundid.org/mycompoundid_IsoMS/myid_search_res/1583033886229-2020-2-29-8-38-6-373070/1583033888222-14-261.1328085-Neutral.htm" xr:uid="{00000000-0004-0000-0000-000049050000}"/>
    <hyperlink ref="V692" r:id="rId1355" display="http://www.mycompoundid.org/mycompoundid_IsoMS/myid_search_res/1583033891881-2020-2-29-8-38-11-330291/1583033894488-239-261.1328085-Neutral.htm" xr:uid="{00000000-0004-0000-0000-00004A050000}"/>
    <hyperlink ref="W692" r:id="rId1356" display="http://www.mycompoundid.org/mycompoundid_IsoMS/myid_search_res/1583033898816-2020-2-29-8-38-18-227098/1583034078603-159-261.1328085-Neutral.htm" xr:uid="{00000000-0004-0000-0000-00004B050000}"/>
    <hyperlink ref="U693" r:id="rId1357" display="http://www.mycompoundid.org/mycompoundid_IsoMS/myid_search_res/1583033886229-2020-2-29-8-38-6-373070/1583033888224-86-926.9338346-Neutral.htm" xr:uid="{00000000-0004-0000-0000-00004C050000}"/>
    <hyperlink ref="V693" r:id="rId1358" display="http://www.mycompoundid.org/mycompoundid_IsoMS/myid_search_res/1583033891881-2020-2-29-8-38-11-330291/1583033894491-779-926.9338346-Neutral.htm" xr:uid="{00000000-0004-0000-0000-00004D050000}"/>
    <hyperlink ref="W693" r:id="rId1359" display="http://www.mycompoundid.org/mycompoundid_IsoMS/myid_search_res/1583033898816-2020-2-29-8-38-18-227098/1583034078858-9-926.9338346-Neutral.htm" xr:uid="{00000000-0004-0000-0000-00004E050000}"/>
    <hyperlink ref="U695" r:id="rId1360" display="http://www.mycompoundid.org/mycompoundid_IsoMS/myid_search_res/1583033886229-2020-2-29-8-38-6-373070/1583033888230-535-180.1263049-Neutral.htm" xr:uid="{00000000-0004-0000-0000-00004F050000}"/>
    <hyperlink ref="V695" r:id="rId1361" display="http://www.mycompoundid.org/mycompoundid_IsoMS/myid_search_res/1583033891881-2020-2-29-8-38-11-330291/1583033894499-466-180.1263049-Neutral.htm" xr:uid="{00000000-0004-0000-0000-000050050000}"/>
    <hyperlink ref="W695" r:id="rId1362" display="http://www.mycompoundid.org/mycompoundid_IsoMS/myid_search_res/1583033898816-2020-2-29-8-38-18-227098/1583034079335-465-180.1263049-Neutral.htm" xr:uid="{00000000-0004-0000-0000-000051050000}"/>
    <hyperlink ref="U696" r:id="rId1363" display="http://www.mycompoundid.org/mycompoundid_IsoMS/myid_search_res/1583033886229-2020-2-29-8-38-6-373070/1583033888232-60-503.3036619-Neutral.htm" xr:uid="{00000000-0004-0000-0000-000052050000}"/>
    <hyperlink ref="V696" r:id="rId1364" display="http://www.mycompoundid.org/mycompoundid_IsoMS/myid_search_res/1583033891881-2020-2-29-8-38-11-330291/1583033894502-419-503.3036619-Neutral.htm" xr:uid="{00000000-0004-0000-0000-000053050000}"/>
    <hyperlink ref="W696" r:id="rId1365" display="http://www.mycompoundid.org/mycompoundid_IsoMS/myid_search_res/1583033898816-2020-2-29-8-38-18-227098/1583034079565-254-503.3036619-Neutral.htm" xr:uid="{00000000-0004-0000-0000-000054050000}"/>
    <hyperlink ref="U697" r:id="rId1366" display="http://www.mycompoundid.org/mycompoundid_IsoMS/myid_search_res/1583033886229-2020-2-29-8-38-6-373070/1583033888235-148-410.1574919-Neutral.htm" xr:uid="{00000000-0004-0000-0000-000055050000}"/>
    <hyperlink ref="V697" r:id="rId1367" display="http://www.mycompoundid.org/mycompoundid_IsoMS/myid_search_res/1583033891881-2020-2-29-8-38-11-330291/1583033894506-138-410.1574919-Neutral.htm" xr:uid="{00000000-0004-0000-0000-000056050000}"/>
    <hyperlink ref="W697" r:id="rId1368" display="http://www.mycompoundid.org/mycompoundid_IsoMS/myid_search_res/1583033898816-2020-2-29-8-38-18-227098/1583034079852-81-410.1574919-Neutral.htm" xr:uid="{00000000-0004-0000-0000-000057050000}"/>
    <hyperlink ref="U698" r:id="rId1369" display="http://www.mycompoundid.org/mycompoundid_IsoMS/myid_search_res/1583033886229-2020-2-29-8-38-6-373070/1583033888237-944-227.1155148-Neutral.htm" xr:uid="{00000000-0004-0000-0000-000058050000}"/>
    <hyperlink ref="V698" r:id="rId1370" display="http://www.mycompoundid.org/mycompoundid_IsoMS/myid_search_res/1583033891881-2020-2-29-8-38-11-330291/1583033894510-790-227.1155148-Neutral.htm" xr:uid="{00000000-0004-0000-0000-000059050000}"/>
    <hyperlink ref="W698" r:id="rId1371" display="http://www.mycompoundid.org/mycompoundid_IsoMS/myid_search_res/1583033898816-2020-2-29-8-38-18-227098/1583034080141-614-227.1155148-Neutral.htm" xr:uid="{00000000-0004-0000-0000-00005A050000}"/>
    <hyperlink ref="U699" r:id="rId1372" display="http://www.mycompoundid.org/mycompoundid_IsoMS/myid_search_res/1583033886229-2020-2-29-8-38-6-373070/1583033888240-750-297.0455517-Neutral.htm" xr:uid="{00000000-0004-0000-0000-00005B050000}"/>
    <hyperlink ref="V699" r:id="rId1373" display="http://www.mycompoundid.org/mycompoundid_IsoMS/myid_search_res/1583033891881-2020-2-29-8-38-11-330291/1583033894513-482-297.0455517-Neutral.htm" xr:uid="{00000000-0004-0000-0000-00005C050000}"/>
    <hyperlink ref="W699" r:id="rId1374" display="http://www.mycompoundid.org/mycompoundid_IsoMS/myid_search_res/1583033898816-2020-2-29-8-38-18-227098/1583034080415-702-297.0455517-Neutral.htm" xr:uid="{00000000-0004-0000-0000-00005D050000}"/>
    <hyperlink ref="U700" r:id="rId1375" display="http://www.mycompoundid.org/mycompoundid_IsoMS/myid_search_res/1583033886229-2020-2-29-8-38-6-373070/1583033888243-938-299.0451486-Neutral.htm" xr:uid="{00000000-0004-0000-0000-00005E050000}"/>
    <hyperlink ref="V700" r:id="rId1376" display="http://www.mycompoundid.org/mycompoundid_IsoMS/myid_search_res/1583033891881-2020-2-29-8-38-11-330291/1583033894516-408-299.0451486-Neutral.htm" xr:uid="{00000000-0004-0000-0000-00005F050000}"/>
    <hyperlink ref="W700" r:id="rId1377" display="http://www.mycompoundid.org/mycompoundid_IsoMS/myid_search_res/1583033898816-2020-2-29-8-38-18-227098/1583034080622-173-299.0451486-Neutral.htm" xr:uid="{00000000-0004-0000-0000-000060050000}"/>
    <hyperlink ref="U701" r:id="rId1378" display="http://www.mycompoundid.org/mycompoundid_IsoMS/myid_search_res/1583033886229-2020-2-29-8-38-6-373070/1583033888245-869-155.9552189-Neutral.htm" xr:uid="{00000000-0004-0000-0000-000061050000}"/>
    <hyperlink ref="V701" r:id="rId1379" display="http://www.mycompoundid.org/mycompoundid_IsoMS/myid_search_res/1583033891881-2020-2-29-8-38-11-330291/1583033894519-307-155.9552189-Neutral.htm" xr:uid="{00000000-0004-0000-0000-000062050000}"/>
    <hyperlink ref="W701" r:id="rId1380" display="http://www.mycompoundid.org/mycompoundid_IsoMS/myid_search_res/1583033898816-2020-2-29-8-38-18-227098/1583034080859-188-155.9552189-Neutral.htm" xr:uid="{00000000-0004-0000-0000-000063050000}"/>
    <hyperlink ref="U702" r:id="rId1381" display="http://www.mycompoundid.org/mycompoundid_IsoMS/myid_search_res/1583033886229-2020-2-29-8-38-6-373070/1583033888247-984-440.1681599-Neutral.htm" xr:uid="{00000000-0004-0000-0000-000064050000}"/>
    <hyperlink ref="V702" r:id="rId1382" display="http://www.mycompoundid.org/mycompoundid_IsoMS/myid_search_res/1583033891881-2020-2-29-8-38-11-330291/1583033894522-304-440.1681599-Neutral.htm" xr:uid="{00000000-0004-0000-0000-000065050000}"/>
    <hyperlink ref="W702" r:id="rId1383" display="http://www.mycompoundid.org/mycompoundid_IsoMS/myid_search_res/1583033898816-2020-2-29-8-38-18-227098/1583034081045-17-440.1681599-Neutral.htm" xr:uid="{00000000-0004-0000-0000-000066050000}"/>
    <hyperlink ref="U703" r:id="rId1384" display="http://www.mycompoundid.org/mycompoundid_IsoMS/myid_search_res/1583033886229-2020-2-29-8-38-6-373070/1583033888250-18-160.0019293-Neutral.htm" xr:uid="{00000000-0004-0000-0000-000067050000}"/>
    <hyperlink ref="V703" r:id="rId1385" display="http://www.mycompoundid.org/mycompoundid_IsoMS/myid_search_res/1583033891881-2020-2-29-8-38-11-330291/1583033894526-774-160.0019293-Neutral.htm" xr:uid="{00000000-0004-0000-0000-000068050000}"/>
    <hyperlink ref="W703" r:id="rId1386" display="http://www.mycompoundid.org/mycompoundid_IsoMS/myid_search_res/1583033898816-2020-2-29-8-38-18-227098/1583034081313-487-160.0019293-Neutral.htm" xr:uid="{00000000-0004-0000-0000-000069050000}"/>
    <hyperlink ref="U704" r:id="rId1387" display="http://www.mycompoundid.org/mycompoundid_IsoMS/myid_search_res/1583033886229-2020-2-29-8-38-6-373070/1583033888253-835-560.2565425-Neutral.htm" xr:uid="{00000000-0004-0000-0000-00006A050000}"/>
    <hyperlink ref="V704" r:id="rId1388" display="http://www.mycompoundid.org/mycompoundid_IsoMS/myid_search_res/1583033891881-2020-2-29-8-38-11-330291/1583033894529-103-560.2565425-Neutral.htm" xr:uid="{00000000-0004-0000-0000-00006B050000}"/>
    <hyperlink ref="W704" r:id="rId1389" display="http://www.mycompoundid.org/mycompoundid_IsoMS/myid_search_res/1583033898816-2020-2-29-8-38-18-227098/1583034081540-661-560.2565425-Neutral.htm" xr:uid="{00000000-0004-0000-0000-00006C050000}"/>
    <hyperlink ref="U706" r:id="rId1390" display="http://www.mycompoundid.org/mycompoundid_IsoMS/myid_search_res/1583033886229-2020-2-29-8-38-6-373070/1583033888259-352-363.1684495-Neutral.htm" xr:uid="{00000000-0004-0000-0000-00006D050000}"/>
    <hyperlink ref="V706" r:id="rId1391" display="http://www.mycompoundid.org/mycompoundid_IsoMS/myid_search_res/1583033891881-2020-2-29-8-38-11-330291/1583033894534-839-363.1684495-Neutral.htm" xr:uid="{00000000-0004-0000-0000-00006E050000}"/>
    <hyperlink ref="W706" r:id="rId1392" display="http://www.mycompoundid.org/mycompoundid_IsoMS/myid_search_res/1583033898816-2020-2-29-8-38-18-227098/1583034081940-507-363.1684495-Neutral.htm" xr:uid="{00000000-0004-0000-0000-00006F050000}"/>
    <hyperlink ref="U707" r:id="rId1393" display="http://www.mycompoundid.org/mycompoundid_IsoMS/myid_search_res/1583033886229-2020-2-29-8-38-6-373070/1583033888261-994-273.1296038-Neutral.htm" xr:uid="{00000000-0004-0000-0000-000070050000}"/>
    <hyperlink ref="V707" r:id="rId1394" display="http://www.mycompoundid.org/mycompoundid_IsoMS/myid_search_res/1583033891881-2020-2-29-8-38-11-330291/1583033894537-525-273.1296038-Neutral.htm" xr:uid="{00000000-0004-0000-0000-000071050000}"/>
    <hyperlink ref="W707" r:id="rId1395" display="http://www.mycompoundid.org/mycompoundid_IsoMS/myid_search_res/1583033898816-2020-2-29-8-38-18-227098/1583034082176-893-273.1296038-Neutral.htm" xr:uid="{00000000-0004-0000-0000-000072050000}"/>
    <hyperlink ref="U708" r:id="rId1396" display="http://www.mycompoundid.org/mycompoundid_IsoMS/myid_search_res/1583033886229-2020-2-29-8-38-6-373070/1583033888264-92-280.1287695-Neutral.htm" xr:uid="{00000000-0004-0000-0000-000073050000}"/>
    <hyperlink ref="V708" r:id="rId1397" display="http://www.mycompoundid.org/mycompoundid_IsoMS/myid_search_res/1583033891881-2020-2-29-8-38-11-330291/1583033894540-746-280.1287695-Neutral.htm" xr:uid="{00000000-0004-0000-0000-000074050000}"/>
    <hyperlink ref="W708" r:id="rId1398" display="http://www.mycompoundid.org/mycompoundid_IsoMS/myid_search_res/1583033898816-2020-2-29-8-38-18-227098/1583034082387-344-280.1287695-Neutral.htm" xr:uid="{00000000-0004-0000-0000-000075050000}"/>
    <hyperlink ref="U709" r:id="rId1399" display="http://www.mycompoundid.org/mycompoundid_IsoMS/myid_search_res/1583033886229-2020-2-29-8-38-6-373070/1583033888267-932-194.0690077-Neutral.htm" xr:uid="{00000000-0004-0000-0000-000076050000}"/>
    <hyperlink ref="V709" r:id="rId1400" display="http://www.mycompoundid.org/mycompoundid_IsoMS/myid_search_res/1583033891881-2020-2-29-8-38-11-330291/1583033894543-671-194.0690077-Neutral.htm" xr:uid="{00000000-0004-0000-0000-000077050000}"/>
    <hyperlink ref="W709" r:id="rId1401" display="http://www.mycompoundid.org/mycompoundid_IsoMS/myid_search_res/1583033898816-2020-2-29-8-38-18-227098/1583034082658-411-194.0690077-Neutral.htm" xr:uid="{00000000-0004-0000-0000-000078050000}"/>
    <hyperlink ref="U711" r:id="rId1402" display="http://www.mycompoundid.org/mycompoundid_IsoMS/myid_search_res/1583033886229-2020-2-29-8-38-6-373070/1583033888273-201-200.1159456-Neutral.htm" xr:uid="{00000000-0004-0000-0000-000079050000}"/>
    <hyperlink ref="V711" r:id="rId1403" display="http://www.mycompoundid.org/mycompoundid_IsoMS/myid_search_res/1583033891881-2020-2-29-8-38-11-330291/1583033894550-863-200.1159456-Neutral.htm" xr:uid="{00000000-0004-0000-0000-00007A050000}"/>
    <hyperlink ref="W711" r:id="rId1404" display="http://www.mycompoundid.org/mycompoundid_IsoMS/myid_search_res/1583033898816-2020-2-29-8-38-18-227098/1583034083109-819-200.1159456-Neutral.htm" xr:uid="{00000000-0004-0000-0000-00007B050000}"/>
    <hyperlink ref="U714" r:id="rId1405" display="http://www.mycompoundid.org/mycompoundid_IsoMS/myid_search_res/1583033886229-2020-2-29-8-38-6-373070/1583033888281-260-130.0266615-Neutral.htm" xr:uid="{00000000-0004-0000-0000-00007C050000}"/>
    <hyperlink ref="V714" r:id="rId1406" display="http://www.mycompoundid.org/mycompoundid_IsoMS/myid_search_res/1583033891881-2020-2-29-8-38-11-330291/1583033894561-879-130.0266615-Neutral.htm" xr:uid="{00000000-0004-0000-0000-00007D050000}"/>
    <hyperlink ref="W714" r:id="rId1407" display="http://www.mycompoundid.org/mycompoundid_IsoMS/myid_search_res/1583033898816-2020-2-29-8-38-18-227098/1583034083902-389-130.0266615-Neutral.htm" xr:uid="{00000000-0004-0000-0000-00007E050000}"/>
    <hyperlink ref="U718" r:id="rId1408" display="http://www.mycompoundid.org/mycompoundid_IsoMS/myid_search_res/1583033886229-2020-2-29-8-38-6-373070/1583033888291-972-261.1209843-Neutral.htm" xr:uid="{00000000-0004-0000-0000-00007F050000}"/>
    <hyperlink ref="V718" r:id="rId1409" display="http://www.mycompoundid.org/mycompoundid_IsoMS/myid_search_res/1583033891881-2020-2-29-8-38-11-330291/1583033894577-785-261.1209843-Neutral.htm" xr:uid="{00000000-0004-0000-0000-000080050000}"/>
    <hyperlink ref="W718" r:id="rId1410" display="http://www.mycompoundid.org/mycompoundid_IsoMS/myid_search_res/1583033898816-2020-2-29-8-38-18-227098/1583034085038-854-261.1209843-Neutral.htm" xr:uid="{00000000-0004-0000-0000-000081050000}"/>
    <hyperlink ref="U720" r:id="rId1411" display="http://www.mycompoundid.org/mycompoundid_IsoMS/myid_search_res/1583033886229-2020-2-29-8-38-6-373070/1583033888296-412-142.9990338-Neutral.htm" xr:uid="{00000000-0004-0000-0000-000082050000}"/>
    <hyperlink ref="V720" r:id="rId1412" display="http://www.mycompoundid.org/mycompoundid_IsoMS/myid_search_res/1583033891881-2020-2-29-8-38-11-330291/1583033894584-157-142.9990338-Neutral.htm" xr:uid="{00000000-0004-0000-0000-000083050000}"/>
    <hyperlink ref="W720" r:id="rId1413" display="http://www.mycompoundid.org/mycompoundid_IsoMS/myid_search_res/1583033898816-2020-2-29-8-38-18-227098/1583034085565-629-142.9990338-Neutral.htm" xr:uid="{00000000-0004-0000-0000-000084050000}"/>
    <hyperlink ref="U723" r:id="rId1414" display="http://www.mycompoundid.org/mycompoundid_IsoMS/myid_search_res/1583033886229-2020-2-29-8-38-6-373070/1583033888305-745-290.1476051-Neutral.htm" xr:uid="{00000000-0004-0000-0000-000085050000}"/>
    <hyperlink ref="V723" r:id="rId1415" display="http://www.mycompoundid.org/mycompoundid_IsoMS/myid_search_res/1583033891881-2020-2-29-8-38-11-330291/1583033894595-6-290.1476051-Neutral.htm" xr:uid="{00000000-0004-0000-0000-000086050000}"/>
    <hyperlink ref="W723" r:id="rId1416" display="http://www.mycompoundid.org/mycompoundid_IsoMS/myid_search_res/1583033898816-2020-2-29-8-38-18-227098/1583034086350-961-290.1476051-Neutral.htm" xr:uid="{00000000-0004-0000-0000-000087050000}"/>
    <hyperlink ref="U724" r:id="rId1417" display="http://www.mycompoundid.org/mycompoundid_IsoMS/myid_search_res/1583033886229-2020-2-29-8-38-6-373070/1583033888307-358-155.001998-Neutral.htm" xr:uid="{00000000-0004-0000-0000-000088050000}"/>
    <hyperlink ref="V724" r:id="rId1418" display="http://www.mycompoundid.org/mycompoundid_IsoMS/myid_search_res/1583033891881-2020-2-29-8-38-11-330291/1583033894599-641-155.001998-Neutral.htm" xr:uid="{00000000-0004-0000-0000-000089050000}"/>
    <hyperlink ref="W724" r:id="rId1419" display="http://www.mycompoundid.org/mycompoundid_IsoMS/myid_search_res/1583033898816-2020-2-29-8-38-18-227098/1583034086642-448-155.001998-Neutral.htm" xr:uid="{00000000-0004-0000-0000-00008A050000}"/>
    <hyperlink ref="U725" r:id="rId1420" display="http://www.mycompoundid.org/mycompoundid_IsoMS/myid_search_res/1583033886229-2020-2-29-8-38-6-373070/1583033888310-792-308.1583837-Neutral.htm" xr:uid="{00000000-0004-0000-0000-00008B050000}"/>
    <hyperlink ref="V725" r:id="rId1421" display="http://www.mycompoundid.org/mycompoundid_IsoMS/myid_search_res/1583033891881-2020-2-29-8-38-11-330291/1583033894602-211-308.1583837-Neutral.htm" xr:uid="{00000000-0004-0000-0000-00008C050000}"/>
    <hyperlink ref="W725" r:id="rId1422" display="http://www.mycompoundid.org/mycompoundid_IsoMS/myid_search_res/1583033898816-2020-2-29-8-38-18-227098/1583034086830-318-308.1583837-Neutral.htm" xr:uid="{00000000-0004-0000-0000-00008D050000}"/>
    <hyperlink ref="U726" r:id="rId1423" display="http://www.mycompoundid.org/mycompoundid_IsoMS/myid_search_res/1583033886229-2020-2-29-8-38-6-373070/1583033888313-117-133.0198682-Neutral.htm" xr:uid="{00000000-0004-0000-0000-00008E050000}"/>
    <hyperlink ref="V726" r:id="rId1424" display="http://www.mycompoundid.org/mycompoundid_IsoMS/myid_search_res/1583033891881-2020-2-29-8-38-11-330291/1583033894605-296-133.0198682-Neutral.htm" xr:uid="{00000000-0004-0000-0000-00008F050000}"/>
    <hyperlink ref="W726" r:id="rId1425" display="http://www.mycompoundid.org/mycompoundid_IsoMS/myid_search_res/1583033898816-2020-2-29-8-38-18-227098/1583034087089-768-133.0198682-Neutral.htm" xr:uid="{00000000-0004-0000-0000-000090050000}"/>
    <hyperlink ref="U728" r:id="rId1426" display="http://www.mycompoundid.org/mycompoundid_IsoMS/myid_search_res/1583033886229-2020-2-29-8-38-6-373070/1583033888318-751-102.0319346-Neutral.htm" xr:uid="{00000000-0004-0000-0000-000091050000}"/>
    <hyperlink ref="V728" r:id="rId1427" display="http://www.mycompoundid.org/mycompoundid_IsoMS/myid_search_res/1583033891881-2020-2-29-8-38-11-330291/1583033894613-104-102.0319346-Neutral.htm" xr:uid="{00000000-0004-0000-0000-000092050000}"/>
    <hyperlink ref="W728" r:id="rId1428" display="http://www.mycompoundid.org/mycompoundid_IsoMS/myid_search_res/1583033898816-2020-2-29-8-38-18-227098/1583034087584-113-102.0319346-Neutral.htm" xr:uid="{00000000-0004-0000-0000-000093050000}"/>
    <hyperlink ref="U729" r:id="rId1429" display="http://www.mycompoundid.org/mycompoundid_IsoMS/myid_search_res/1583033886229-2020-2-29-8-38-6-373070/1583033888322-586-72.05769804-Neutral.htm" xr:uid="{00000000-0004-0000-0000-000094050000}"/>
    <hyperlink ref="V729" r:id="rId1430" display="http://www.mycompoundid.org/mycompoundid_IsoMS/myid_search_res/1583033891881-2020-2-29-8-38-11-330291/1583033894619-681-72.05769804-Neutral.htm" xr:uid="{00000000-0004-0000-0000-000095050000}"/>
    <hyperlink ref="W729" r:id="rId1431" display="http://www.mycompoundid.org/mycompoundid_IsoMS/myid_search_res/1583033898816-2020-2-29-8-38-18-227098/1583034087942-93-72.05769804-Neutral.htm" xr:uid="{00000000-0004-0000-0000-000096050000}"/>
    <hyperlink ref="U731" r:id="rId1432" display="http://www.mycompoundid.org/mycompoundid_IsoMS/myid_search_res/1583033886229-2020-2-29-8-38-6-373070/1583033888327-945-407.2298701-Neutral.htm" xr:uid="{00000000-0004-0000-0000-000097050000}"/>
    <hyperlink ref="V731" r:id="rId1433" display="http://www.mycompoundid.org/mycompoundid_IsoMS/myid_search_res/1583033891881-2020-2-29-8-38-11-330291/1583033894626-25-407.2298701-Neutral.htm" xr:uid="{00000000-0004-0000-0000-000098050000}"/>
    <hyperlink ref="W731" r:id="rId1434" display="http://www.mycompoundid.org/mycompoundid_IsoMS/myid_search_res/1583033898816-2020-2-29-8-38-18-227098/1583034088438-743-407.2298701-Neutral.htm" xr:uid="{00000000-0004-0000-0000-000099050000}"/>
    <hyperlink ref="U736" r:id="rId1435" display="http://www.mycompoundid.org/mycompoundid_IsoMS/myid_search_res/1583033886229-2020-2-29-8-38-6-373070/1583033888342-36-814.4608481-Neutral.htm" xr:uid="{00000000-0004-0000-0000-00009A050000}"/>
    <hyperlink ref="V736" r:id="rId1436" display="http://www.mycompoundid.org/mycompoundid_IsoMS/myid_search_res/1583033891881-2020-2-29-8-38-11-330291/1583033894644-862-814.4608481-Neutral.htm" xr:uid="{00000000-0004-0000-0000-00009B050000}"/>
    <hyperlink ref="W736" r:id="rId1437" display="http://www.mycompoundid.org/mycompoundid_IsoMS/myid_search_res/1583033898816-2020-2-29-8-38-18-227098/1583034089660-863-814.4608481-Neutral.htm" xr:uid="{00000000-0004-0000-0000-00009C050000}"/>
    <hyperlink ref="U737" r:id="rId1438" display="http://www.mycompoundid.org/mycompoundid_IsoMS/myid_search_res/1583033886229-2020-2-29-8-38-6-373070/1583033888345-9-318.1202075-Neutral.htm" xr:uid="{00000000-0004-0000-0000-00009D050000}"/>
    <hyperlink ref="V737" r:id="rId1439" display="http://www.mycompoundid.org/mycompoundid_IsoMS/myid_search_res/1583033891881-2020-2-29-8-38-11-330291/1583033894647-792-318.1202075-Neutral.htm" xr:uid="{00000000-0004-0000-0000-00009E050000}"/>
    <hyperlink ref="W737" r:id="rId1440" display="http://www.mycompoundid.org/mycompoundid_IsoMS/myid_search_res/1583033898816-2020-2-29-8-38-18-227098/1583034089996-317-318.1202075-Neutral.htm" xr:uid="{00000000-0004-0000-0000-00009F050000}"/>
    <hyperlink ref="U738" r:id="rId1441" display="http://www.mycompoundid.org/mycompoundid_IsoMS/myid_search_res/1583033886229-2020-2-29-8-38-6-373070/1583033888348-135-204.0635079-Neutral.htm" xr:uid="{00000000-0004-0000-0000-0000A0050000}"/>
    <hyperlink ref="V738" r:id="rId1442" display="http://www.mycompoundid.org/mycompoundid_IsoMS/myid_search_res/1583033891881-2020-2-29-8-38-11-330291/1583033894650-497-204.0635079-Neutral.htm" xr:uid="{00000000-0004-0000-0000-0000A1050000}"/>
    <hyperlink ref="W738" r:id="rId1443" display="http://www.mycompoundid.org/mycompoundid_IsoMS/myid_search_res/1583033898816-2020-2-29-8-38-18-227098/1583034090254-897-204.0635079-Neutral.htm" xr:uid="{00000000-0004-0000-0000-0000A2050000}"/>
    <hyperlink ref="U739" r:id="rId1444" display="http://www.mycompoundid.org/mycompoundid_IsoMS/myid_search_res/1583033886229-2020-2-29-8-38-6-373070/1583033888351-49-281.1256673-Neutral.htm" xr:uid="{00000000-0004-0000-0000-0000A3050000}"/>
    <hyperlink ref="V739" r:id="rId1445" display="http://www.mycompoundid.org/mycompoundid_IsoMS/myid_search_res/1583033891881-2020-2-29-8-38-11-330291/1583033894654-77-281.1256673-Neutral.htm" xr:uid="{00000000-0004-0000-0000-0000A4050000}"/>
    <hyperlink ref="W739" r:id="rId1446" display="http://www.mycompoundid.org/mycompoundid_IsoMS/myid_search_res/1583033898816-2020-2-29-8-38-18-227098/1583034090596-610-281.1256673-Neutral.htm" xr:uid="{00000000-0004-0000-0000-0000A5050000}"/>
    <hyperlink ref="U740" r:id="rId1447" display="http://www.mycompoundid.org/mycompoundid_IsoMS/myid_search_res/1583033886229-2020-2-29-8-38-6-373070/1583033888354-210-303.1301887-Neutral.htm" xr:uid="{00000000-0004-0000-0000-0000A6050000}"/>
    <hyperlink ref="V740" r:id="rId1448" display="http://www.mycompoundid.org/mycompoundid_IsoMS/myid_search_res/1583033891881-2020-2-29-8-38-11-330291/1583033894658-635-303.1301887-Neutral.htm" xr:uid="{00000000-0004-0000-0000-0000A7050000}"/>
    <hyperlink ref="W740" r:id="rId1449" display="http://www.mycompoundid.org/mycompoundid_IsoMS/myid_search_res/1583033898816-2020-2-29-8-38-18-227098/1583034090875-905-303.1301887-Neutral.htm" xr:uid="{00000000-0004-0000-0000-0000A8050000}"/>
    <hyperlink ref="U742" r:id="rId1450" display="http://www.mycompoundid.org/mycompoundid_IsoMS/myid_search_res/1583033886229-2020-2-29-8-38-6-373070/1583033888359-874-110.0479802-Neutral.htm" xr:uid="{00000000-0004-0000-0000-0000A9050000}"/>
    <hyperlink ref="V742" r:id="rId1451" display="http://www.mycompoundid.org/mycompoundid_IsoMS/myid_search_res/1583033891881-2020-2-29-8-38-11-330291/1583033894664-129-110.0479802-Neutral.htm" xr:uid="{00000000-0004-0000-0000-0000AA050000}"/>
    <hyperlink ref="W742" r:id="rId1452" display="http://www.mycompoundid.org/mycompoundid_IsoMS/myid_search_res/1583033898816-2020-2-29-8-38-18-227098/1583034091414-889-110.0479802-Neutral.htm" xr:uid="{00000000-0004-0000-0000-0000AB050000}"/>
    <hyperlink ref="U745" r:id="rId1453" display="http://www.mycompoundid.org/mycompoundid_IsoMS/myid_search_res/1583033886229-2020-2-29-8-38-6-373070/1583033888368-508-88.01598387-Neutral.htm" xr:uid="{00000000-0004-0000-0000-0000AC050000}"/>
    <hyperlink ref="V745" r:id="rId1454" display="http://www.mycompoundid.org/mycompoundid_IsoMS/myid_search_res/1583033891881-2020-2-29-8-38-11-330291/1583033894676-556-88.01598387-Neutral.htm" xr:uid="{00000000-0004-0000-0000-0000AD050000}"/>
    <hyperlink ref="W745" r:id="rId1455" display="http://www.mycompoundid.org/mycompoundid_IsoMS/myid_search_res/1583033898816-2020-2-29-8-38-18-227098/1583034092237-223-88.01598387-Neutral.htm" xr:uid="{00000000-0004-0000-0000-0000AE050000}"/>
    <hyperlink ref="U746" r:id="rId1456" display="http://www.mycompoundid.org/mycompoundid_IsoMS/myid_search_res/1583033886229-2020-2-29-8-38-6-373070/1583033888371-220-262.1349251-Neutral.htm" xr:uid="{00000000-0004-0000-0000-0000AF050000}"/>
    <hyperlink ref="V746" r:id="rId1457" display="http://www.mycompoundid.org/mycompoundid_IsoMS/myid_search_res/1583033891881-2020-2-29-8-38-11-330291/1583033894680-300-262.1349251-Neutral.htm" xr:uid="{00000000-0004-0000-0000-0000B0050000}"/>
    <hyperlink ref="W746" r:id="rId1458" display="http://www.mycompoundid.org/mycompoundid_IsoMS/myid_search_res/1583033898816-2020-2-29-8-38-18-227098/1583034092560-883-262.1349251-Neutral.htm" xr:uid="{00000000-0004-0000-0000-0000B1050000}"/>
    <hyperlink ref="U748" r:id="rId1459" display="http://www.mycompoundid.org/mycompoundid_IsoMS/myid_search_res/1583033886229-2020-2-29-8-38-6-373070/1583033888377-514-209.9908386-Neutral.htm" xr:uid="{00000000-0004-0000-0000-0000B2050000}"/>
    <hyperlink ref="V748" r:id="rId1460" display="http://www.mycompoundid.org/mycompoundid_IsoMS/myid_search_res/1583033891881-2020-2-29-8-38-11-330291/1583033894688-459-209.9908386-Neutral.htm" xr:uid="{00000000-0004-0000-0000-0000B3050000}"/>
    <hyperlink ref="W748" r:id="rId1461" display="http://www.mycompoundid.org/mycompoundid_IsoMS/myid_search_res/1583033898816-2020-2-29-8-38-18-227098/1583034093064-960-209.9908386-Neutral.htm" xr:uid="{00000000-0004-0000-0000-0000B4050000}"/>
    <hyperlink ref="U749" r:id="rId1462" display="http://www.mycompoundid.org/mycompoundid_IsoMS/myid_search_res/1583033886229-2020-2-29-8-38-6-373070/1583033888380-103-345.1435595-Neutral.htm" xr:uid="{00000000-0004-0000-0000-0000B5050000}"/>
    <hyperlink ref="V749" r:id="rId1463" display="http://www.mycompoundid.org/mycompoundid_IsoMS/myid_search_res/1583033891881-2020-2-29-8-38-11-330291/1583033894691-785-345.1435595-Neutral.htm" xr:uid="{00000000-0004-0000-0000-0000B6050000}"/>
    <hyperlink ref="W749" r:id="rId1464" display="http://www.mycompoundid.org/mycompoundid_IsoMS/myid_search_res/1583033898816-2020-2-29-8-38-18-227098/1583034093232-235-345.1435595-Neutral.htm" xr:uid="{00000000-0004-0000-0000-0000B7050000}"/>
    <hyperlink ref="U750" r:id="rId1465" display="http://www.mycompoundid.org/mycompoundid_IsoMS/myid_search_res/1583033886229-2020-2-29-8-38-6-373070/1583033888383-356-247.1416473-Neutral.htm" xr:uid="{00000000-0004-0000-0000-0000B8050000}"/>
    <hyperlink ref="V750" r:id="rId1466" display="http://www.mycompoundid.org/mycompoundid_IsoMS/myid_search_res/1583033891881-2020-2-29-8-38-11-330291/1583033894693-142-247.1416473-Neutral.htm" xr:uid="{00000000-0004-0000-0000-0000B9050000}"/>
    <hyperlink ref="W750" r:id="rId1467" display="http://www.mycompoundid.org/mycompoundid_IsoMS/myid_search_res/1583033898816-2020-2-29-8-38-18-227098/1583034093497-249-247.1416473-Neutral.htm" xr:uid="{00000000-0004-0000-0000-0000BA050000}"/>
    <hyperlink ref="U752" r:id="rId1468" display="http://www.mycompoundid.org/mycompoundid_IsoMS/myid_search_res/1583033886229-2020-2-29-8-38-6-373070/1583033888389-771-261.1329241-Neutral.htm" xr:uid="{00000000-0004-0000-0000-0000BB050000}"/>
    <hyperlink ref="V752" r:id="rId1469" display="http://www.mycompoundid.org/mycompoundid_IsoMS/myid_search_res/1583033891881-2020-2-29-8-38-11-330291/1583033894699-983-261.1329241-Neutral.htm" xr:uid="{00000000-0004-0000-0000-0000BC050000}"/>
    <hyperlink ref="W752" r:id="rId1470" display="http://www.mycompoundid.org/mycompoundid_IsoMS/myid_search_res/1583033898816-2020-2-29-8-38-18-227098/1583034093963-763-261.1329241-Neutral.htm" xr:uid="{00000000-0004-0000-0000-0000BD050000}"/>
    <hyperlink ref="U754" r:id="rId1471" display="http://www.mycompoundid.org/mycompoundid_IsoMS/myid_search_res/1583033886229-2020-2-29-8-38-6-373070/1583033888396-702-750.9738479-Neutral.htm" xr:uid="{00000000-0004-0000-0000-0000BE050000}"/>
    <hyperlink ref="V754" r:id="rId1472" display="http://www.mycompoundid.org/mycompoundid_IsoMS/myid_search_res/1583033891881-2020-2-29-8-38-11-330291/1583033894705-380-750.9738479-Neutral.htm" xr:uid="{00000000-0004-0000-0000-0000BF050000}"/>
    <hyperlink ref="W754" r:id="rId1473" display="http://www.mycompoundid.org/mycompoundid_IsoMS/myid_search_res/1583033898816-2020-2-29-8-38-18-227098/1583034094506-458-750.9738479-Neutral.htm" xr:uid="{00000000-0004-0000-0000-0000C0050000}"/>
    <hyperlink ref="U755" r:id="rId1474" display="http://www.mycompoundid.org/mycompoundid_IsoMS/myid_search_res/1583033886229-2020-2-29-8-38-6-373070/1583033888398-52-357.055217-Neutral.htm" xr:uid="{00000000-0004-0000-0000-0000C1050000}"/>
    <hyperlink ref="V755" r:id="rId1475" display="http://www.mycompoundid.org/mycompoundid_IsoMS/myid_search_res/1583033891881-2020-2-29-8-38-11-330291/1583033894708-681-357.055217-Neutral.htm" xr:uid="{00000000-0004-0000-0000-0000C2050000}"/>
    <hyperlink ref="W755" r:id="rId1476" display="http://www.mycompoundid.org/mycompoundid_IsoMS/myid_search_res/1583033898816-2020-2-29-8-38-18-227098/1583034094669-297-357.055217-Neutral.htm" xr:uid="{00000000-0004-0000-0000-0000C3050000}"/>
    <hyperlink ref="U756" r:id="rId1477" display="http://www.mycompoundid.org/mycompoundid_IsoMS/myid_search_res/1583033886229-2020-2-29-8-38-6-373070/1583033888401-655-243.2195729-Neutral.htm" xr:uid="{00000000-0004-0000-0000-0000C4050000}"/>
    <hyperlink ref="V756" r:id="rId1478" display="http://www.mycompoundid.org/mycompoundid_IsoMS/myid_search_res/1583033891881-2020-2-29-8-38-11-330291/1583033894711-365-243.2195729-Neutral.htm" xr:uid="{00000000-0004-0000-0000-0000C5050000}"/>
    <hyperlink ref="W756" r:id="rId1479" display="http://www.mycompoundid.org/mycompoundid_IsoMS/myid_search_res/1583033898816-2020-2-29-8-38-18-227098/1583034094895-820-243.2195729-Neutral.htm" xr:uid="{00000000-0004-0000-0000-0000C6050000}"/>
    <hyperlink ref="U757" r:id="rId1480" display="http://www.mycompoundid.org/mycompoundid_IsoMS/myid_search_res/1583033886229-2020-2-29-8-38-6-373070/1583033888404-710-182.0683731-Neutral.htm" xr:uid="{00000000-0004-0000-0000-0000C7050000}"/>
    <hyperlink ref="V757" r:id="rId1481" display="http://www.mycompoundid.org/mycompoundid_IsoMS/myid_search_res/1583033891881-2020-2-29-8-38-11-330291/1583033894714-137-182.0683731-Neutral.htm" xr:uid="{00000000-0004-0000-0000-0000C8050000}"/>
    <hyperlink ref="W757" r:id="rId1482" display="http://www.mycompoundid.org/mycompoundid_IsoMS/myid_search_res/1583033898816-2020-2-29-8-38-18-227098/1583034095115-113-182.0683731-Neutral.htm" xr:uid="{00000000-0004-0000-0000-0000C9050000}"/>
    <hyperlink ref="U758" r:id="rId1483" display="http://www.mycompoundid.org/mycompoundid_IsoMS/myid_search_res/1583033886229-2020-2-29-8-38-6-373070/1583033888407-555-204.0633254-Neutral.htm" xr:uid="{00000000-0004-0000-0000-0000CA050000}"/>
    <hyperlink ref="V758" r:id="rId1484" display="http://www.mycompoundid.org/mycompoundid_IsoMS/myid_search_res/1583033891881-2020-2-29-8-38-11-330291/1583033894718-969-204.0633254-Neutral.htm" xr:uid="{00000000-0004-0000-0000-0000CB050000}"/>
    <hyperlink ref="W758" r:id="rId1485" display="http://www.mycompoundid.org/mycompoundid_IsoMS/myid_search_res/1583033898816-2020-2-29-8-38-18-227098/1583034095430-692-204.0633254-Neutral.htm" xr:uid="{00000000-0004-0000-0000-0000CC050000}"/>
    <hyperlink ref="U760" r:id="rId1486" display="http://www.mycompoundid.org/mycompoundid_IsoMS/myid_search_res/1583033886229-2020-2-29-8-38-6-373070/1583033888414-630-324.1282062-Neutral.htm" xr:uid="{00000000-0004-0000-0000-0000CD050000}"/>
    <hyperlink ref="V760" r:id="rId1487" display="http://www.mycompoundid.org/mycompoundid_IsoMS/myid_search_res/1583033891881-2020-2-29-8-38-11-330291/1583033894727-17-324.1282062-Neutral.htm" xr:uid="{00000000-0004-0000-0000-0000CE050000}"/>
    <hyperlink ref="W760" r:id="rId1488" display="http://www.mycompoundid.org/mycompoundid_IsoMS/myid_search_res/1583033898816-2020-2-29-8-38-18-227098/1583034096105-187-324.1282062-Neutral.htm" xr:uid="{00000000-0004-0000-0000-0000CF050000}"/>
    <hyperlink ref="U761" r:id="rId1489" display="http://www.mycompoundid.org/mycompoundid_IsoMS/myid_search_res/1583033886229-2020-2-29-8-38-6-373070/1583033888417-669-269.1468999-Neutral.htm" xr:uid="{00000000-0004-0000-0000-0000D0050000}"/>
    <hyperlink ref="V761" r:id="rId1490" display="http://www.mycompoundid.org/mycompoundid_IsoMS/myid_search_res/1583033891881-2020-2-29-8-38-11-330291/1583033894730-775-269.1468999-Neutral.htm" xr:uid="{00000000-0004-0000-0000-0000D1050000}"/>
    <hyperlink ref="W761" r:id="rId1491" display="http://www.mycompoundid.org/mycompoundid_IsoMS/myid_search_res/1583033898816-2020-2-29-8-38-18-227098/1583034096319-562-269.1468999-Neutral.htm" xr:uid="{00000000-0004-0000-0000-0000D2050000}"/>
    <hyperlink ref="U762" r:id="rId1492" display="http://www.mycompoundid.org/mycompoundid_IsoMS/myid_search_res/1583033886229-2020-2-29-8-38-6-373070/1583033888419-12-264.1207331-Neutral.htm" xr:uid="{00000000-0004-0000-0000-0000D3050000}"/>
    <hyperlink ref="V762" r:id="rId1493" display="http://www.mycompoundid.org/mycompoundid_IsoMS/myid_search_res/1583033891881-2020-2-29-8-38-11-330291/1583033894733-469-264.1207331-Neutral.htm" xr:uid="{00000000-0004-0000-0000-0000D4050000}"/>
    <hyperlink ref="W762" r:id="rId1494" display="http://www.mycompoundid.org/mycompoundid_IsoMS/myid_search_res/1583033898816-2020-2-29-8-38-18-227098/1583034096556-483-264.1207331-Neutral.htm" xr:uid="{00000000-0004-0000-0000-0000D5050000}"/>
    <hyperlink ref="U763" r:id="rId1495" display="http://www.mycompoundid.org/mycompoundid_IsoMS/myid_search_res/1583033886229-2020-2-29-8-38-6-373070/1583033888422-685-322.130003-Neutral.htm" xr:uid="{00000000-0004-0000-0000-0000D6050000}"/>
    <hyperlink ref="V763" r:id="rId1496" display="http://www.mycompoundid.org/mycompoundid_IsoMS/myid_search_res/1583033891881-2020-2-29-8-38-11-330291/1583033894737-790-322.130003-Neutral.htm" xr:uid="{00000000-0004-0000-0000-0000D7050000}"/>
    <hyperlink ref="W763" r:id="rId1497" display="http://www.mycompoundid.org/mycompoundid_IsoMS/myid_search_res/1583033898816-2020-2-29-8-38-18-227098/1583034096901-47-322.130003-Neutral.htm" xr:uid="{00000000-0004-0000-0000-0000D8050000}"/>
    <hyperlink ref="U765" r:id="rId1498" display="http://www.mycompoundid.org/mycompoundid_IsoMS/myid_search_res/1583033886229-2020-2-29-8-38-6-373070/1583033888428-577-268.1464135-Neutral.htm" xr:uid="{00000000-0004-0000-0000-0000D9050000}"/>
    <hyperlink ref="V765" r:id="rId1499" display="http://www.mycompoundid.org/mycompoundid_IsoMS/myid_search_res/1583033891881-2020-2-29-8-38-11-330291/1583033894744-238-268.1464135-Neutral.htm" xr:uid="{00000000-0004-0000-0000-0000DA050000}"/>
    <hyperlink ref="W765" r:id="rId1500" display="http://www.mycompoundid.org/mycompoundid_IsoMS/myid_search_res/1583033898816-2020-2-29-8-38-18-227098/1583034097430-967-268.1464135-Neutral.htm" xr:uid="{00000000-0004-0000-0000-0000DB050000}"/>
    <hyperlink ref="U766" r:id="rId1501" display="http://www.mycompoundid.org/mycompoundid_IsoMS/myid_search_res/1583033886229-2020-2-29-8-38-6-373070/1583033888431-540-290.1478764-Neutral.htm" xr:uid="{00000000-0004-0000-0000-0000DC050000}"/>
    <hyperlink ref="V766" r:id="rId1502" display="http://www.mycompoundid.org/mycompoundid_IsoMS/myid_search_res/1583033891881-2020-2-29-8-38-11-330291/1583033894747-687-290.1478764-Neutral.htm" xr:uid="{00000000-0004-0000-0000-0000DD050000}"/>
    <hyperlink ref="W766" r:id="rId1503" display="http://www.mycompoundid.org/mycompoundid_IsoMS/myid_search_res/1583033898816-2020-2-29-8-38-18-227098/1583034097641-239-290.1478764-Neutral.htm" xr:uid="{00000000-0004-0000-0000-0000DE050000}"/>
    <hyperlink ref="U767" r:id="rId1504" display="http://www.mycompoundid.org/mycompoundid_IsoMS/myid_search_res/1583033886229-2020-2-29-8-38-6-373070/1583033888434-766-292.1462251-Neutral.htm" xr:uid="{00000000-0004-0000-0000-0000DF050000}"/>
    <hyperlink ref="V767" r:id="rId1505" display="http://www.mycompoundid.org/mycompoundid_IsoMS/myid_search_res/1583033891881-2020-2-29-8-38-11-330291/1583033894751-417-292.1462251-Neutral.htm" xr:uid="{00000000-0004-0000-0000-0000E0050000}"/>
    <hyperlink ref="W767" r:id="rId1506" display="http://www.mycompoundid.org/mycompoundid_IsoMS/myid_search_res/1583033898816-2020-2-29-8-38-18-227098/1583034097920-20-292.1462251-Neutral.htm" xr:uid="{00000000-0004-0000-0000-0000E1050000}"/>
    <hyperlink ref="U768" r:id="rId1507" display="http://www.mycompoundid.org/mycompoundid_IsoMS/myid_search_res/1583033886229-2020-2-29-8-38-6-373070/1583033888437-127-226.0458426-Neutral.htm" xr:uid="{00000000-0004-0000-0000-0000E2050000}"/>
    <hyperlink ref="V768" r:id="rId1508" display="http://www.mycompoundid.org/mycompoundid_IsoMS/myid_search_res/1583033891881-2020-2-29-8-38-11-330291/1583033894754-502-226.0458426-Neutral.htm" xr:uid="{00000000-0004-0000-0000-0000E3050000}"/>
    <hyperlink ref="W768" r:id="rId1509" display="http://www.mycompoundid.org/mycompoundid_IsoMS/myid_search_res/1583033898816-2020-2-29-8-38-18-227098/1583034098133-849-226.0458426-Neutral.htm" xr:uid="{00000000-0004-0000-0000-0000E4050000}"/>
    <hyperlink ref="U769" r:id="rId1510" display="http://www.mycompoundid.org/mycompoundid_IsoMS/myid_search_res/1583033886229-2020-2-29-8-38-6-373070/1583033888440-529-275.1485641-Neutral.htm" xr:uid="{00000000-0004-0000-0000-0000E5050000}"/>
    <hyperlink ref="V769" r:id="rId1511" display="http://www.mycompoundid.org/mycompoundid_IsoMS/myid_search_res/1583033891881-2020-2-29-8-38-11-330291/1583033894758-809-275.1485641-Neutral.htm" xr:uid="{00000000-0004-0000-0000-0000E6050000}"/>
    <hyperlink ref="W769" r:id="rId1512" display="http://www.mycompoundid.org/mycompoundid_IsoMS/myid_search_res/1583033898816-2020-2-29-8-38-18-227098/1583034098377-480-275.1485641-Neutral.htm" xr:uid="{00000000-0004-0000-0000-0000E7050000}"/>
    <hyperlink ref="U770" r:id="rId1513" display="http://www.mycompoundid.org/mycompoundid_IsoMS/myid_search_res/1583033886229-2020-2-29-8-38-6-373070/1583033888443-120-247.0839068-Neutral.htm" xr:uid="{00000000-0004-0000-0000-0000E8050000}"/>
    <hyperlink ref="V770" r:id="rId1514" display="http://www.mycompoundid.org/mycompoundid_IsoMS/myid_search_res/1583033891881-2020-2-29-8-38-11-330291/1583033894761-983-247.0839068-Neutral.htm" xr:uid="{00000000-0004-0000-0000-0000E9050000}"/>
    <hyperlink ref="W770" r:id="rId1515" display="http://www.mycompoundid.org/mycompoundid_IsoMS/myid_search_res/1583033898816-2020-2-29-8-38-18-227098/1583034098598-956-247.0839068-Neutral.htm" xr:uid="{00000000-0004-0000-0000-0000EA050000}"/>
    <hyperlink ref="U771" r:id="rId1516" display="http://www.mycompoundid.org/mycompoundid_IsoMS/myid_search_res/1583033886229-2020-2-29-8-38-6-373070/1583033888445-218-265.0931487-Neutral.htm" xr:uid="{00000000-0004-0000-0000-0000EB050000}"/>
    <hyperlink ref="V771" r:id="rId1517" display="http://www.mycompoundid.org/mycompoundid_IsoMS/myid_search_res/1583033891881-2020-2-29-8-38-11-330291/1583033894764-299-265.0931487-Neutral.htm" xr:uid="{00000000-0004-0000-0000-0000EC050000}"/>
    <hyperlink ref="W771" r:id="rId1518" display="http://www.mycompoundid.org/mycompoundid_IsoMS/myid_search_res/1583033898816-2020-2-29-8-38-18-227098/1583034098834-529-265.0931487-Neutral.htm" xr:uid="{00000000-0004-0000-0000-0000ED050000}"/>
    <hyperlink ref="U772" r:id="rId1519" display="http://www.mycompoundid.org/mycompoundid_IsoMS/myid_search_res/1583033886229-2020-2-29-8-38-6-373070/1583033888448-859-212.0701803-Neutral.htm" xr:uid="{00000000-0004-0000-0000-0000EE050000}"/>
    <hyperlink ref="V772" r:id="rId1520" display="http://www.mycompoundid.org/mycompoundid_IsoMS/myid_search_res/1583033891881-2020-2-29-8-38-11-330291/1583033894768-838-212.0701803-Neutral.htm" xr:uid="{00000000-0004-0000-0000-0000EF050000}"/>
    <hyperlink ref="W772" r:id="rId1521" display="http://www.mycompoundid.org/mycompoundid_IsoMS/myid_search_res/1583033898816-2020-2-29-8-38-18-227098/1583034099091-472-212.0701803-Neutral.htm" xr:uid="{00000000-0004-0000-0000-0000F0050000}"/>
    <hyperlink ref="U774" r:id="rId1522" display="http://www.mycompoundid.org/mycompoundid_IsoMS/myid_search_res/1583033886229-2020-2-29-8-38-6-373070/1583033888453-283-334.9923261-Neutral.htm" xr:uid="{00000000-0004-0000-0000-0000F1050000}"/>
    <hyperlink ref="V774" r:id="rId1523" display="http://www.mycompoundid.org/mycompoundid_IsoMS/myid_search_res/1583033891881-2020-2-29-8-38-11-330291/1583033894777-755-334.9923261-Neutral.htm" xr:uid="{00000000-0004-0000-0000-0000F2050000}"/>
    <hyperlink ref="W774" r:id="rId1524" display="http://www.mycompoundid.org/mycompoundid_IsoMS/myid_search_res/1583033898816-2020-2-29-8-38-18-227098/1583034099666-892-334.9923261-Neutral.htm" xr:uid="{00000000-0004-0000-0000-0000F3050000}"/>
    <hyperlink ref="U776" r:id="rId1525" display="http://www.mycompoundid.org/mycompoundid_IsoMS/myid_search_res/1583033886229-2020-2-29-8-38-6-373070/1583033888458-948-297.0456421-Neutral.htm" xr:uid="{00000000-0004-0000-0000-0000F4050000}"/>
    <hyperlink ref="V776" r:id="rId1526" display="http://www.mycompoundid.org/mycompoundid_IsoMS/myid_search_res/1583033891881-2020-2-29-8-38-11-330291/1583033894783-385-297.0456421-Neutral.htm" xr:uid="{00000000-0004-0000-0000-0000F5050000}"/>
    <hyperlink ref="W776" r:id="rId1527" display="http://www.mycompoundid.org/mycompoundid_IsoMS/myid_search_res/1583033898816-2020-2-29-8-38-18-227098/1583034100063-240-297.0456421-Neutral.htm" xr:uid="{00000000-0004-0000-0000-0000F6050000}"/>
    <hyperlink ref="U777" r:id="rId1528" display="http://www.mycompoundid.org/mycompoundid_IsoMS/myid_search_res/1583033886229-2020-2-29-8-38-6-373070/1583033888461-307-297.0439882-Neutral.htm" xr:uid="{00000000-0004-0000-0000-0000F7050000}"/>
    <hyperlink ref="V777" r:id="rId1529" display="http://www.mycompoundid.org/mycompoundid_IsoMS/myid_search_res/1583033891881-2020-2-29-8-38-11-330291/1583033894786-887-297.0439882-Neutral.htm" xr:uid="{00000000-0004-0000-0000-0000F8050000}"/>
    <hyperlink ref="W777" r:id="rId1530" display="http://www.mycompoundid.org/mycompoundid_IsoMS/myid_search_res/1583033898816-2020-2-29-8-38-18-227098/1583034100274-173-297.0439882-Neutral.htm" xr:uid="{00000000-0004-0000-0000-0000F9050000}"/>
    <hyperlink ref="U778" r:id="rId1531" display="http://www.mycompoundid.org/mycompoundid_IsoMS/myid_search_res/1583033886229-2020-2-29-8-38-6-373070/1583033888463-994-299.0448662-Neutral.htm" xr:uid="{00000000-0004-0000-0000-0000FA050000}"/>
    <hyperlink ref="V778" r:id="rId1532" display="http://www.mycompoundid.org/mycompoundid_IsoMS/myid_search_res/1583033891881-2020-2-29-8-38-11-330291/1583033894789-411-299.0448662-Neutral.htm" xr:uid="{00000000-0004-0000-0000-0000FB050000}"/>
    <hyperlink ref="W778" r:id="rId1533" display="http://www.mycompoundid.org/mycompoundid_IsoMS/myid_search_res/1583033898816-2020-2-29-8-38-18-227098/1583034100484-79-299.0448662-Neutral.htm" xr:uid="{00000000-0004-0000-0000-0000FC050000}"/>
    <hyperlink ref="U779" r:id="rId1534" display="http://www.mycompoundid.org/mycompoundid_IsoMS/myid_search_res/1583033886229-2020-2-29-8-38-6-373070/1583033888466-703-194.0177455-Neutral.htm" xr:uid="{00000000-0004-0000-0000-0000FD050000}"/>
    <hyperlink ref="V779" r:id="rId1535" display="http://www.mycompoundid.org/mycompoundid_IsoMS/myid_search_res/1583033891881-2020-2-29-8-38-11-330291/1583033894792-632-194.0177455-Neutral.htm" xr:uid="{00000000-0004-0000-0000-0000FE050000}"/>
    <hyperlink ref="W779" r:id="rId1536" display="http://www.mycompoundid.org/mycompoundid_IsoMS/myid_search_res/1583033898816-2020-2-29-8-38-18-227098/1583034100738-519-194.0177455-Neutral.htm" xr:uid="{00000000-0004-0000-0000-0000FF050000}"/>
    <hyperlink ref="U780" r:id="rId1537" display="http://www.mycompoundid.org/mycompoundid_IsoMS/myid_search_res/1583033886229-2020-2-29-8-38-6-373070/1583033888468-223-353.0027833-Neutral.htm" xr:uid="{00000000-0004-0000-0000-000000060000}"/>
    <hyperlink ref="V780" r:id="rId1538" display="http://www.mycompoundid.org/mycompoundid_IsoMS/myid_search_res/1583033891881-2020-2-29-8-38-11-330291/1583033894795-336-353.0027833-Neutral.htm" xr:uid="{00000000-0004-0000-0000-000001060000}"/>
    <hyperlink ref="W780" r:id="rId1539" display="http://www.mycompoundid.org/mycompoundid_IsoMS/myid_search_res/1583033898816-2020-2-29-8-38-18-227098/1583034100928-413-353.0027833-Neutral.htm" xr:uid="{00000000-0004-0000-0000-000002060000}"/>
    <hyperlink ref="U781" r:id="rId1540" display="http://www.mycompoundid.org/mycompoundid_IsoMS/myid_search_res/1583033886229-2020-2-29-8-38-6-373070/1583033888471-737-336.9907787-Neutral.htm" xr:uid="{00000000-0004-0000-0000-000003060000}"/>
    <hyperlink ref="V781" r:id="rId1541" display="http://www.mycompoundid.org/mycompoundid_IsoMS/myid_search_res/1583033891881-2020-2-29-8-38-11-330291/1583033894798-735-336.9907787-Neutral.htm" xr:uid="{00000000-0004-0000-0000-000004060000}"/>
    <hyperlink ref="W781" r:id="rId1542" display="http://www.mycompoundid.org/mycompoundid_IsoMS/myid_search_res/1583033898816-2020-2-29-8-38-18-227098/1583034101114-224-336.9907787-Neutral.htm" xr:uid="{00000000-0004-0000-0000-000005060000}"/>
    <hyperlink ref="U782" r:id="rId1543" display="http://www.mycompoundid.org/mycompoundid_IsoMS/myid_search_res/1583033886229-2020-2-29-8-38-6-373070/1583033888474-160-187.0954681-Neutral.htm" xr:uid="{00000000-0004-0000-0000-000006060000}"/>
    <hyperlink ref="V782" r:id="rId1544" display="http://www.mycompoundid.org/mycompoundid_IsoMS/myid_search_res/1583033891881-2020-2-29-8-38-11-330291/1583033894801-763-187.0954681-Neutral.htm" xr:uid="{00000000-0004-0000-0000-000007060000}"/>
    <hyperlink ref="W782" r:id="rId1545" display="http://www.mycompoundid.org/mycompoundid_IsoMS/myid_search_res/1583033898816-2020-2-29-8-38-18-227098/1583034101292-610-187.0954681-Neutral.htm" xr:uid="{00000000-0004-0000-0000-000008060000}"/>
    <hyperlink ref="U783" r:id="rId1546" display="http://www.mycompoundid.org/mycompoundid_IsoMS/myid_search_res/1583033886229-2020-2-29-8-38-6-373070/1583033888476-329-486.1728217-Neutral.htm" xr:uid="{00000000-0004-0000-0000-000009060000}"/>
    <hyperlink ref="V783" r:id="rId1547" display="http://www.mycompoundid.org/mycompoundid_IsoMS/myid_search_res/1583033891881-2020-2-29-8-38-11-330291/1583033894805-179-486.1728217-Neutral.htm" xr:uid="{00000000-0004-0000-0000-00000A060000}"/>
    <hyperlink ref="W783" r:id="rId1548" display="http://www.mycompoundid.org/mycompoundid_IsoMS/myid_search_res/1583033898816-2020-2-29-8-38-18-227098/1583034101541-838-486.1728217-Neutral.htm" xr:uid="{00000000-0004-0000-0000-00000B060000}"/>
    <hyperlink ref="U785" r:id="rId1549" display="http://www.mycompoundid.org/mycompoundid_IsoMS/myid_search_res/1583033886229-2020-2-29-8-38-6-373070/1583033888481-895-308.1545386-Neutral.htm" xr:uid="{00000000-0004-0000-0000-00000C060000}"/>
    <hyperlink ref="V785" r:id="rId1550" display="http://www.mycompoundid.org/mycompoundid_IsoMS/myid_search_res/1583033891881-2020-2-29-8-38-11-330291/1583033894811-54-308.1545386-Neutral.htm" xr:uid="{00000000-0004-0000-0000-00000D060000}"/>
    <hyperlink ref="W785" r:id="rId1551" display="http://www.mycompoundid.org/mycompoundid_IsoMS/myid_search_res/1583033898816-2020-2-29-8-38-18-227098/1583034102019-102-308.1545386-Neutral.htm" xr:uid="{00000000-0004-0000-0000-00000E060000}"/>
    <hyperlink ref="U786" r:id="rId1552" display="http://www.mycompoundid.org/mycompoundid_IsoMS/myid_search_res/1583033886229-2020-2-29-8-38-6-373070/1583033888484-63-281.1249917-Neutral.htm" xr:uid="{00000000-0004-0000-0000-00000F060000}"/>
    <hyperlink ref="V786" r:id="rId1553" display="http://www.mycompoundid.org/mycompoundid_IsoMS/myid_search_res/1583033891881-2020-2-29-8-38-11-330291/1583033894814-93-281.1249917-Neutral.htm" xr:uid="{00000000-0004-0000-0000-000010060000}"/>
    <hyperlink ref="W786" r:id="rId1554" display="http://www.mycompoundid.org/mycompoundid_IsoMS/myid_search_res/1583033898816-2020-2-29-8-38-18-227098/1583034102236-413-281.1249917-Neutral.htm" xr:uid="{00000000-0004-0000-0000-000011060000}"/>
    <hyperlink ref="U787" r:id="rId1555" display="http://www.mycompoundid.org/mycompoundid_IsoMS/myid_search_res/1583033886229-2020-2-29-8-38-6-373070/1583033888486-19-204.0091306-Neutral.htm" xr:uid="{00000000-0004-0000-0000-000012060000}"/>
    <hyperlink ref="V787" r:id="rId1556" display="http://www.mycompoundid.org/mycompoundid_IsoMS/myid_search_res/1583033891881-2020-2-29-8-38-11-330291/1583033894817-365-204.0091306-Neutral.htm" xr:uid="{00000000-0004-0000-0000-000013060000}"/>
    <hyperlink ref="W787" r:id="rId1557" display="http://www.mycompoundid.org/mycompoundid_IsoMS/myid_search_res/1583033898816-2020-2-29-8-38-18-227098/1583034102511-606-204.0091306-Neutral.htm" xr:uid="{00000000-0004-0000-0000-000014060000}"/>
    <hyperlink ref="U788" r:id="rId1558" display="http://www.mycompoundid.org/mycompoundid_IsoMS/myid_search_res/1583033886229-2020-2-29-8-38-6-373070/1583033888489-894-135.0442728-Neutral.htm" xr:uid="{00000000-0004-0000-0000-000015060000}"/>
    <hyperlink ref="V788" r:id="rId1559" display="http://www.mycompoundid.org/mycompoundid_IsoMS/myid_search_res/1583033891881-2020-2-29-8-38-11-330291/1583033894820-86-135.0442728-Neutral.htm" xr:uid="{00000000-0004-0000-0000-000016060000}"/>
    <hyperlink ref="W788" r:id="rId1560" display="http://www.mycompoundid.org/mycompoundid_IsoMS/myid_search_res/1583033898816-2020-2-29-8-38-18-227098/1583034102734-518-135.0442728-Neutral.htm" xr:uid="{00000000-0004-0000-0000-000017060000}"/>
    <hyperlink ref="U790" r:id="rId1561" display="http://www.mycompoundid.org/mycompoundid_IsoMS/myid_search_res/1583033886229-2020-2-29-8-38-6-373070/1583033888495-596-173.0417526-Neutral.htm" xr:uid="{00000000-0004-0000-0000-000018060000}"/>
    <hyperlink ref="V790" r:id="rId1562" display="http://www.mycompoundid.org/mycompoundid_IsoMS/myid_search_res/1583033891881-2020-2-29-8-38-11-330291/1583033894827-440-173.0417526-Neutral.htm" xr:uid="{00000000-0004-0000-0000-000019060000}"/>
    <hyperlink ref="W790" r:id="rId1563" display="http://www.mycompoundid.org/mycompoundid_IsoMS/myid_search_res/1583033898816-2020-2-29-8-38-18-227098/1583034103229-951-173.0417526-Neutral.htm" xr:uid="{00000000-0004-0000-0000-00001A060000}"/>
    <hyperlink ref="U791" r:id="rId1564" display="http://www.mycompoundid.org/mycompoundid_IsoMS/myid_search_res/1583033886229-2020-2-29-8-38-6-373070/1583033888497-691-204.0632725-Neutral.htm" xr:uid="{00000000-0004-0000-0000-00001B060000}"/>
    <hyperlink ref="V791" r:id="rId1565" display="http://www.mycompoundid.org/mycompoundid_IsoMS/myid_search_res/1583033891881-2020-2-29-8-38-11-330291/1583033894830-314-204.0632725-Neutral.htm" xr:uid="{00000000-0004-0000-0000-00001C060000}"/>
    <hyperlink ref="W791" r:id="rId1566" display="http://www.mycompoundid.org/mycompoundid_IsoMS/myid_search_res/1583033898816-2020-2-29-8-38-18-227098/1583034103421-759-204.0632725-Neutral.htm" xr:uid="{00000000-0004-0000-0000-00001D060000}"/>
    <hyperlink ref="U796" r:id="rId1567" display="http://www.mycompoundid.org/mycompoundid_IsoMS/myid_search_res/1583033886229-2020-2-29-8-38-6-373070/1583033888510-487-152.0449003-Neutral.htm" xr:uid="{00000000-0004-0000-0000-00001E060000}"/>
    <hyperlink ref="V796" r:id="rId1568" display="http://www.mycompoundid.org/mycompoundid_IsoMS/myid_search_res/1583033891881-2020-2-29-8-38-11-330291/1583033894850-374-152.0449003-Neutral.htm" xr:uid="{00000000-0004-0000-0000-00001F060000}"/>
    <hyperlink ref="W796" r:id="rId1569" display="http://www.mycompoundid.org/mycompoundid_IsoMS/myid_search_res/1583033898816-2020-2-29-8-38-18-227098/1583034104892-316-152.0449003-Neutral.htm" xr:uid="{00000000-0004-0000-0000-000020060000}"/>
    <hyperlink ref="U798" r:id="rId1570" display="http://www.mycompoundid.org/mycompoundid_IsoMS/myid_search_res/1583033886229-2020-2-29-8-38-6-373070/1583033888515-298-112.0160561-Neutral.htm" xr:uid="{00000000-0004-0000-0000-000021060000}"/>
    <hyperlink ref="V798" r:id="rId1571" display="http://www.mycompoundid.org/mycompoundid_IsoMS/myid_search_res/1583033891881-2020-2-29-8-38-11-330291/1583033894857-972-112.0160561-Neutral.htm" xr:uid="{00000000-0004-0000-0000-000022060000}"/>
    <hyperlink ref="W798" r:id="rId1572" display="http://www.mycompoundid.org/mycompoundid_IsoMS/myid_search_res/1583033898816-2020-2-29-8-38-18-227098/1583034105397-686-112.0160561-Neutral.htm" xr:uid="{00000000-0004-0000-0000-000023060000}"/>
    <hyperlink ref="U800" r:id="rId1573" display="http://www.mycompoundid.org/mycompoundid_IsoMS/myid_search_res/1583033886229-2020-2-29-8-38-6-373070/1583033888520-454-247.1416028-Neutral.htm" xr:uid="{00000000-0004-0000-0000-000024060000}"/>
    <hyperlink ref="V800" r:id="rId1574" display="http://www.mycompoundid.org/mycompoundid_IsoMS/myid_search_res/1583033891881-2020-2-29-8-38-11-330291/1583033894863-970-247.1416028-Neutral.htm" xr:uid="{00000000-0004-0000-0000-000025060000}"/>
    <hyperlink ref="W800" r:id="rId1575" display="http://www.mycompoundid.org/mycompoundid_IsoMS/myid_search_res/1583033898816-2020-2-29-8-38-18-227098/1583034105850-720-247.1416028-Neutral.htm" xr:uid="{00000000-0004-0000-0000-000026060000}"/>
    <hyperlink ref="U806" r:id="rId1576" display="http://www.mycompoundid.org/mycompoundid_IsoMS/myid_search_res/1583033886229-2020-2-29-8-38-6-373070/1583033888536-680-189.0678363-Neutral.htm" xr:uid="{00000000-0004-0000-0000-000027060000}"/>
    <hyperlink ref="V806" r:id="rId1577" display="http://www.mycompoundid.org/mycompoundid_IsoMS/myid_search_res/1583033891881-2020-2-29-8-38-11-330291/1583033894887-515-189.0678363-Neutral.htm" xr:uid="{00000000-0004-0000-0000-000028060000}"/>
    <hyperlink ref="W806" r:id="rId1578" display="http://www.mycompoundid.org/mycompoundid_IsoMS/myid_search_res/1583033898816-2020-2-29-8-38-18-227098/1583034107496-328-189.0678363-Neutral.htm" xr:uid="{00000000-0004-0000-0000-000029060000}"/>
    <hyperlink ref="U807" r:id="rId1579" display="http://www.mycompoundid.org/mycompoundid_IsoMS/myid_search_res/1583033886229-2020-2-29-8-38-6-373070/1583033888538-878-144.0423783-Neutral.htm" xr:uid="{00000000-0004-0000-0000-00002A060000}"/>
    <hyperlink ref="V807" r:id="rId1580" display="http://www.mycompoundid.org/mycompoundid_IsoMS/myid_search_res/1583033891881-2020-2-29-8-38-11-330291/1583033894890-330-144.0423783-Neutral.htm" xr:uid="{00000000-0004-0000-0000-00002B060000}"/>
    <hyperlink ref="W807" r:id="rId1581" display="http://www.mycompoundid.org/mycompoundid_IsoMS/myid_search_res/1583033898816-2020-2-29-8-38-18-227098/1583034107694-402-144.0423783-Neutral.htm" xr:uid="{00000000-0004-0000-0000-00002C060000}"/>
    <hyperlink ref="U809" r:id="rId1582" display="http://www.mycompoundid.org/mycompoundid_IsoMS/myid_search_res/1583033886229-2020-2-29-8-38-6-373070/1583033888544-661-159.0656673-Neutral.htm" xr:uid="{00000000-0004-0000-0000-00002D060000}"/>
    <hyperlink ref="V809" r:id="rId1583" display="http://www.mycompoundid.org/mycompoundid_IsoMS/myid_search_res/1583033891881-2020-2-29-8-38-11-330291/1583033894899-366-159.0656673-Neutral.htm" xr:uid="{00000000-0004-0000-0000-00002E060000}"/>
    <hyperlink ref="W809" r:id="rId1584" display="http://www.mycompoundid.org/mycompoundid_IsoMS/myid_search_res/1583033898816-2020-2-29-8-38-18-227098/1583034108312-75-159.0656673-Neutral.htm" xr:uid="{00000000-0004-0000-0000-00002F060000}"/>
    <hyperlink ref="U810" r:id="rId1585" display="http://www.mycompoundid.org/mycompoundid_IsoMS/myid_search_res/1583033886229-2020-2-29-8-38-6-373070/1583033888546-426-357.0559042-Neutral.htm" xr:uid="{00000000-0004-0000-0000-000030060000}"/>
    <hyperlink ref="V810" r:id="rId1586" display="http://www.mycompoundid.org/mycompoundid_IsoMS/myid_search_res/1583033891881-2020-2-29-8-38-11-330291/1583033894902-976-357.0559042-Neutral.htm" xr:uid="{00000000-0004-0000-0000-000031060000}"/>
    <hyperlink ref="W810" r:id="rId1587" display="http://www.mycompoundid.org/mycompoundid_IsoMS/myid_search_res/1583033898816-2020-2-29-8-38-18-227098/1583034108561-662-357.0559042-Neutral.htm" xr:uid="{00000000-0004-0000-0000-000032060000}"/>
    <hyperlink ref="U812" r:id="rId1588" display="http://www.mycompoundid.org/mycompoundid_IsoMS/myid_search_res/1583033886229-2020-2-29-8-38-6-373070/1583033888552-976-197.0784772-Neutral.htm" xr:uid="{00000000-0004-0000-0000-000033060000}"/>
    <hyperlink ref="V812" r:id="rId1589" display="http://www.mycompoundid.org/mycompoundid_IsoMS/myid_search_res/1583033891881-2020-2-29-8-38-11-330291/1583033894911-664-197.0784772-Neutral.htm" xr:uid="{00000000-0004-0000-0000-000034060000}"/>
    <hyperlink ref="W812" r:id="rId1590" display="http://www.mycompoundid.org/mycompoundid_IsoMS/myid_search_res/1583033898816-2020-2-29-8-38-18-227098/1583034109052-595-197.0784772-Neutral.htm" xr:uid="{00000000-0004-0000-0000-000035060000}"/>
    <hyperlink ref="U813" r:id="rId1591" display="http://www.mycompoundid.org/mycompoundid_IsoMS/myid_search_res/1583033886229-2020-2-29-8-38-6-373070/1583033888554-813-317.1205625-Neutral.htm" xr:uid="{00000000-0004-0000-0000-000036060000}"/>
    <hyperlink ref="V813" r:id="rId1592" display="http://www.mycompoundid.org/mycompoundid_IsoMS/myid_search_res/1583033891881-2020-2-29-8-38-11-330291/1583033894915-555-317.1205625-Neutral.htm" xr:uid="{00000000-0004-0000-0000-000037060000}"/>
    <hyperlink ref="W813" r:id="rId1593" display="http://www.mycompoundid.org/mycompoundid_IsoMS/myid_search_res/1583033898816-2020-2-29-8-38-18-227098/1583034109391-431-317.1205625-Neutral.htm" xr:uid="{00000000-0004-0000-0000-000038060000}"/>
    <hyperlink ref="U815" r:id="rId1594" display="http://www.mycompoundid.org/mycompoundid_IsoMS/myid_search_res/1583033886229-2020-2-29-8-38-6-373070/1583033888559-807-204.0042376-Neutral.htm" xr:uid="{00000000-0004-0000-0000-000039060000}"/>
    <hyperlink ref="V815" r:id="rId1595" display="http://www.mycompoundid.org/mycompoundid_IsoMS/myid_search_res/1583033891881-2020-2-29-8-38-11-330291/1583033894921-648-204.0042376-Neutral.htm" xr:uid="{00000000-0004-0000-0000-00003A060000}"/>
    <hyperlink ref="W815" r:id="rId1596" display="http://www.mycompoundid.org/mycompoundid_IsoMS/myid_search_res/1583033898816-2020-2-29-8-38-18-227098/1583034109855-63-204.0042376-Neutral.htm" xr:uid="{00000000-0004-0000-0000-00003B060000}"/>
    <hyperlink ref="U817" r:id="rId1597" display="http://www.mycompoundid.org/mycompoundid_IsoMS/myid_search_res/1583033886229-2020-2-29-8-38-6-373070/1583033888564-891-295.0299904-Neutral.htm" xr:uid="{00000000-0004-0000-0000-00003C060000}"/>
    <hyperlink ref="V817" r:id="rId1598" display="http://www.mycompoundid.org/mycompoundid_IsoMS/myid_search_res/1583033891881-2020-2-29-8-38-11-330291/1583033894927-6-295.0299904-Neutral.htm" xr:uid="{00000000-0004-0000-0000-00003D060000}"/>
    <hyperlink ref="W817" r:id="rId1599" display="http://www.mycompoundid.org/mycompoundid_IsoMS/myid_search_res/1583033898816-2020-2-29-8-38-18-227098/1583034110246-163-295.0299904-Neutral.htm" xr:uid="{00000000-0004-0000-0000-00003E060000}"/>
    <hyperlink ref="U818" r:id="rId1600" display="http://www.mycompoundid.org/mycompoundid_IsoMS/myid_search_res/1583033886229-2020-2-29-8-38-6-373070/1583033888567-239-201.1001792-Neutral.htm" xr:uid="{00000000-0004-0000-0000-00003F060000}"/>
    <hyperlink ref="V818" r:id="rId1601" display="http://www.mycompoundid.org/mycompoundid_IsoMS/myid_search_res/1583033891881-2020-2-29-8-38-11-330291/1583033894929-144-201.1001792-Neutral.htm" xr:uid="{00000000-0004-0000-0000-000040060000}"/>
    <hyperlink ref="W818" r:id="rId1602" display="http://www.mycompoundid.org/mycompoundid_IsoMS/myid_search_res/1583033898816-2020-2-29-8-38-18-227098/1583034110437-589-201.1001792-Neutral.htm" xr:uid="{00000000-0004-0000-0000-000041060000}"/>
    <hyperlink ref="U819" r:id="rId1603" display="http://www.mycompoundid.org/mycompoundid_IsoMS/myid_search_res/1583033886229-2020-2-29-8-38-6-373070/1583033888570-273-110.0481959-Neutral.htm" xr:uid="{00000000-0004-0000-0000-000042060000}"/>
    <hyperlink ref="V819" r:id="rId1604" display="http://www.mycompoundid.org/mycompoundid_IsoMS/myid_search_res/1583033891881-2020-2-29-8-38-11-330291/1583033894934-709-110.0481959-Neutral.htm" xr:uid="{00000000-0004-0000-0000-000043060000}"/>
    <hyperlink ref="W819" r:id="rId1605" display="http://www.mycompoundid.org/mycompoundid_IsoMS/myid_search_res/1583033898816-2020-2-29-8-38-18-227098/1583034110755-747-110.0481959-Neutral.htm" xr:uid="{00000000-0004-0000-0000-000044060000}"/>
    <hyperlink ref="U822" r:id="rId1606" display="http://www.mycompoundid.org/mycompoundid_IsoMS/myid_search_res/1583033886229-2020-2-29-8-38-6-373070/1583033888577-578-392.1456594-Neutral.htm" xr:uid="{00000000-0004-0000-0000-000045060000}"/>
    <hyperlink ref="V822" r:id="rId1607" display="http://www.mycompoundid.org/mycompoundid_IsoMS/myid_search_res/1583033891881-2020-2-29-8-38-11-330291/1583033894943-943-392.1456594-Neutral.htm" xr:uid="{00000000-0004-0000-0000-000046060000}"/>
    <hyperlink ref="W822" r:id="rId1608" display="http://www.mycompoundid.org/mycompoundid_IsoMS/myid_search_res/1583033898816-2020-2-29-8-38-18-227098/1583034111355-126-392.1456594-Neutral.htm" xr:uid="{00000000-0004-0000-0000-000047060000}"/>
    <hyperlink ref="U824" r:id="rId1609" display="http://www.mycompoundid.org/mycompoundid_IsoMS/myid_search_res/1583033886229-2020-2-29-8-38-6-373070/1583033888582-312-180.0647756-Neutral.htm" xr:uid="{00000000-0004-0000-0000-000048060000}"/>
    <hyperlink ref="V824" r:id="rId1610" display="http://www.mycompoundid.org/mycompoundid_IsoMS/myid_search_res/1583033891881-2020-2-29-8-38-11-330291/1583033894949-950-180.0647756-Neutral.htm" xr:uid="{00000000-0004-0000-0000-000049060000}"/>
    <hyperlink ref="W824" r:id="rId1611" display="http://www.mycompoundid.org/mycompoundid_IsoMS/myid_search_res/1583033898816-2020-2-29-8-38-18-227098/1583034111877-12-180.0647756-Neutral.htm" xr:uid="{00000000-0004-0000-0000-00004A060000}"/>
    <hyperlink ref="U825" r:id="rId1612" display="http://www.mycompoundid.org/mycompoundid_IsoMS/myid_search_res/1583033886229-2020-2-29-8-38-6-373070/1583033888586-763-303.130082-Neutral.htm" xr:uid="{00000000-0004-0000-0000-00004B060000}"/>
    <hyperlink ref="V825" r:id="rId1613" display="http://www.mycompoundid.org/mycompoundid_IsoMS/myid_search_res/1583033891881-2020-2-29-8-38-11-330291/1583033894957-646-303.130082-Neutral.htm" xr:uid="{00000000-0004-0000-0000-00004C060000}"/>
    <hyperlink ref="W825" r:id="rId1614" display="http://www.mycompoundid.org/mycompoundid_IsoMS/myid_search_res/1583033898816-2020-2-29-8-38-18-227098/1583034112236-675-303.130082-Neutral.htm" xr:uid="{00000000-0004-0000-0000-00004D060000}"/>
    <hyperlink ref="U827" r:id="rId1615" display="http://www.mycompoundid.org/mycompoundid_IsoMS/myid_search_res/1583033886229-2020-2-29-8-38-6-373070/1583033888591-365-159.0684174-Neutral.htm" xr:uid="{00000000-0004-0000-0000-00004E060000}"/>
    <hyperlink ref="V827" r:id="rId1616" display="http://www.mycompoundid.org/mycompoundid_IsoMS/myid_search_res/1583033891881-2020-2-29-8-38-11-330291/1583033894964-449-159.0684174-Neutral.htm" xr:uid="{00000000-0004-0000-0000-00004F060000}"/>
    <hyperlink ref="W827" r:id="rId1617" display="http://www.mycompoundid.org/mycompoundid_IsoMS/myid_search_res/1583033898816-2020-2-29-8-38-18-227098/1583034112774-639-159.0684174-Neutral.htm" xr:uid="{00000000-0004-0000-0000-000050060000}"/>
    <hyperlink ref="U828" r:id="rId1618" display="http://www.mycompoundid.org/mycompoundid_IsoMS/myid_search_res/1583033886229-2020-2-29-8-38-6-373070/1583033888594-630-213.0980118-Neutral.htm" xr:uid="{00000000-0004-0000-0000-000051060000}"/>
    <hyperlink ref="V828" r:id="rId1619" display="http://www.mycompoundid.org/mycompoundid_IsoMS/myid_search_res/1583033891881-2020-2-29-8-38-11-330291/1583033894968-244-213.0980118-Neutral.htm" xr:uid="{00000000-0004-0000-0000-000052060000}"/>
    <hyperlink ref="W828" r:id="rId1620" display="http://www.mycompoundid.org/mycompoundid_IsoMS/myid_search_res/1583033898816-2020-2-29-8-38-18-227098/1583034112994-105-213.0980118-Neutral.htm" xr:uid="{00000000-0004-0000-0000-000053060000}"/>
    <hyperlink ref="U829" r:id="rId1621" display="http://www.mycompoundid.org/mycompoundid_IsoMS/myid_search_res/1583033886229-2020-2-29-8-38-6-373070/1583033888596-395-225.0405023-Neutral.htm" xr:uid="{00000000-0004-0000-0000-000054060000}"/>
    <hyperlink ref="V829" r:id="rId1622" display="http://www.mycompoundid.org/mycompoundid_IsoMS/myid_search_res/1583033891881-2020-2-29-8-38-11-330291/1583033894971-509-225.0405023-Neutral.htm" xr:uid="{00000000-0004-0000-0000-000055060000}"/>
    <hyperlink ref="W829" r:id="rId1623" display="http://www.mycompoundid.org/mycompoundid_IsoMS/myid_search_res/1583033898816-2020-2-29-8-38-18-227098/1583034113256-411-225.0405023-Neutral.htm" xr:uid="{00000000-0004-0000-0000-000056060000}"/>
    <hyperlink ref="U830" r:id="rId1624" display="http://www.mycompoundid.org/mycompoundid_IsoMS/myid_search_res/1583033886229-2020-2-29-8-38-6-373070/1583033888599-675-180.0636767-Neutral.htm" xr:uid="{00000000-0004-0000-0000-000057060000}"/>
    <hyperlink ref="V830" r:id="rId1625" display="http://www.mycompoundid.org/mycompoundid_IsoMS/myid_search_res/1583033891881-2020-2-29-8-38-11-330291/1583033894975-631-180.0636767-Neutral.htm" xr:uid="{00000000-0004-0000-0000-000058060000}"/>
    <hyperlink ref="W830" r:id="rId1626" display="http://www.mycompoundid.org/mycompoundid_IsoMS/myid_search_res/1583033898816-2020-2-29-8-38-18-227098/1583034113528-906-180.0636767-Neutral.htm" xr:uid="{00000000-0004-0000-0000-000059060000}"/>
    <hyperlink ref="U831" r:id="rId1627" display="http://www.mycompoundid.org/mycompoundid_IsoMS/myid_search_res/1583033886229-2020-2-29-8-38-6-373070/1583033888602-748-214.1011698-Neutral.htm" xr:uid="{00000000-0004-0000-0000-00005A060000}"/>
    <hyperlink ref="V831" r:id="rId1628" display="http://www.mycompoundid.org/mycompoundid_IsoMS/myid_search_res/1583033891881-2020-2-29-8-38-11-330291/1583033894983-4-214.1011698-Neutral.htm" xr:uid="{00000000-0004-0000-0000-00005B060000}"/>
    <hyperlink ref="W831" r:id="rId1629" display="http://www.mycompoundid.org/mycompoundid_IsoMS/myid_search_res/1583033898816-2020-2-29-8-38-18-227098/1583034113868-291-214.1011698-Neutral.htm" xr:uid="{00000000-0004-0000-0000-00005C060000}"/>
    <hyperlink ref="U832" r:id="rId1630" display="http://www.mycompoundid.org/mycompoundid_IsoMS/myid_search_res/1583033886229-2020-2-29-8-38-6-373070/1583033888605-390-175.0576854-Neutral.htm" xr:uid="{00000000-0004-0000-0000-00005D060000}"/>
    <hyperlink ref="V832" r:id="rId1631" display="http://www.mycompoundid.org/mycompoundid_IsoMS/myid_search_res/1583033891881-2020-2-29-8-38-11-330291/1583033894986-544-175.0576854-Neutral.htm" xr:uid="{00000000-0004-0000-0000-00005E060000}"/>
    <hyperlink ref="W832" r:id="rId1632" display="http://www.mycompoundid.org/mycompoundid_IsoMS/myid_search_res/1583033898816-2020-2-29-8-38-18-227098/1583034114097-511-175.0576854-Neutral.htm" xr:uid="{00000000-0004-0000-0000-00005F060000}"/>
    <hyperlink ref="U833" r:id="rId1633" display="http://www.mycompoundid.org/mycompoundid_IsoMS/myid_search_res/1583033886229-2020-2-29-8-38-6-373070/1583033888607-388-295.0296683-Neutral.htm" xr:uid="{00000000-0004-0000-0000-000060060000}"/>
    <hyperlink ref="V833" r:id="rId1634" display="http://www.mycompoundid.org/mycompoundid_IsoMS/myid_search_res/1583033891881-2020-2-29-8-38-11-330291/1583033894989-378-295.0296683-Neutral.htm" xr:uid="{00000000-0004-0000-0000-000061060000}"/>
    <hyperlink ref="W833" r:id="rId1635" display="http://www.mycompoundid.org/mycompoundid_IsoMS/myid_search_res/1583033898816-2020-2-29-8-38-18-227098/1583034114333-240-295.0296683-Neutral.htm" xr:uid="{00000000-0004-0000-0000-000062060000}"/>
    <hyperlink ref="U835" r:id="rId1636" display="http://www.mycompoundid.org/mycompoundid_IsoMS/myid_search_res/1583033886229-2020-2-29-8-38-6-373070/1583033888612-959-448.1497899-Neutral.htm" xr:uid="{00000000-0004-0000-0000-000063060000}"/>
    <hyperlink ref="V835" r:id="rId1637" display="http://www.mycompoundid.org/mycompoundid_IsoMS/myid_search_res/1583033891881-2020-2-29-8-38-11-330291/1583033894995-830-448.1497899-Neutral.htm" xr:uid="{00000000-0004-0000-0000-000064060000}"/>
    <hyperlink ref="W835" r:id="rId1638" display="http://www.mycompoundid.org/mycompoundid_IsoMS/myid_search_res/1583033898816-2020-2-29-8-38-18-227098/1583034114697-306-448.1497899-Neutral.htm" xr:uid="{00000000-0004-0000-0000-000065060000}"/>
    <hyperlink ref="U837" r:id="rId1639" display="http://www.mycompoundid.org/mycompoundid_IsoMS/myid_search_res/1583033886229-2020-2-29-8-38-6-373070/1583033888617-576-213.1002148-Neutral.htm" xr:uid="{00000000-0004-0000-0000-000066060000}"/>
    <hyperlink ref="V837" r:id="rId1640" display="http://www.mycompoundid.org/mycompoundid_IsoMS/myid_search_res/1583033891881-2020-2-29-8-38-11-330291/1583033895002-521-213.1002148-Neutral.htm" xr:uid="{00000000-0004-0000-0000-000067060000}"/>
    <hyperlink ref="W837" r:id="rId1641" display="http://www.mycompoundid.org/mycompoundid_IsoMS/myid_search_res/1583033898816-2020-2-29-8-38-18-227098/1583034115227-600-213.1002148-Neutral.htm" xr:uid="{00000000-0004-0000-0000-000068060000}"/>
    <hyperlink ref="U839" r:id="rId1642" display="http://www.mycompoundid.org/mycompoundid_IsoMS/myid_search_res/1583033886229-2020-2-29-8-38-6-373070/1583033888622-100-187.0845057-Neutral.htm" xr:uid="{00000000-0004-0000-0000-000069060000}"/>
    <hyperlink ref="V839" r:id="rId1643" display="http://www.mycompoundid.org/mycompoundid_IsoMS/myid_search_res/1583033891881-2020-2-29-8-38-11-330291/1583033895009-716-187.0845057-Neutral.htm" xr:uid="{00000000-0004-0000-0000-00006A060000}"/>
    <hyperlink ref="W839" r:id="rId1644" display="http://www.mycompoundid.org/mycompoundid_IsoMS/myid_search_res/1583033898816-2020-2-29-8-38-18-227098/1583034115703-338-187.0845057-Neutral.htm" xr:uid="{00000000-0004-0000-0000-00006B060000}"/>
    <hyperlink ref="U840" r:id="rId1645" display="http://www.mycompoundid.org/mycompoundid_IsoMS/myid_search_res/1583033886229-2020-2-29-8-38-6-373070/1583033888625-400-261.11997-Neutral.htm" xr:uid="{00000000-0004-0000-0000-00006C060000}"/>
    <hyperlink ref="V840" r:id="rId1646" display="http://www.mycompoundid.org/mycompoundid_IsoMS/myid_search_res/1583033891881-2020-2-29-8-38-11-330291/1583033895014-823-261.11997-Neutral.htm" xr:uid="{00000000-0004-0000-0000-00006D060000}"/>
    <hyperlink ref="W840" r:id="rId1647" display="http://www.mycompoundid.org/mycompoundid_IsoMS/myid_search_res/1583033898816-2020-2-29-8-38-18-227098/1583034116053-770-261.11997-Neutral.htm" xr:uid="{00000000-0004-0000-0000-00006E060000}"/>
    <hyperlink ref="U841" r:id="rId1648" display="http://www.mycompoundid.org/mycompoundid_IsoMS/myid_search_res/1583033886229-2020-2-29-8-38-6-373070/1583033888628-415-145.0739069-Neutral.htm" xr:uid="{00000000-0004-0000-0000-00006F060000}"/>
    <hyperlink ref="V841" r:id="rId1649" display="http://www.mycompoundid.org/mycompoundid_IsoMS/myid_search_res/1583033891881-2020-2-29-8-38-11-330291/1583033895018-645-145.0739069-Neutral.htm" xr:uid="{00000000-0004-0000-0000-000070060000}"/>
    <hyperlink ref="W841" r:id="rId1650" display="http://www.mycompoundid.org/mycompoundid_IsoMS/myid_search_res/1583033898816-2020-2-29-8-38-18-227098/1583034116397-260-145.0739069-Neutral.htm" xr:uid="{00000000-0004-0000-0000-000071060000}"/>
    <hyperlink ref="U843" r:id="rId1651" display="http://www.mycompoundid.org/mycompoundid_IsoMS/myid_search_res/1583033886229-2020-2-29-8-38-6-373070/1583033888633-273-239.0398593-Neutral.htm" xr:uid="{00000000-0004-0000-0000-000072060000}"/>
    <hyperlink ref="V843" r:id="rId1652" display="http://www.mycompoundid.org/mycompoundid_IsoMS/myid_search_res/1583033891881-2020-2-29-8-38-11-330291/1583033895027-466-239.0398593-Neutral.htm" xr:uid="{00000000-0004-0000-0000-000073060000}"/>
    <hyperlink ref="W843" r:id="rId1653" display="http://www.mycompoundid.org/mycompoundid_IsoMS/myid_search_res/1583033898816-2020-2-29-8-38-18-227098/1583034116934-578-239.0398593-Neutral.htm" xr:uid="{00000000-0004-0000-0000-000074060000}"/>
    <hyperlink ref="U844" r:id="rId1654" display="http://www.mycompoundid.org/mycompoundid_IsoMS/myid_search_res/1583033886229-2020-2-29-8-38-6-373070/1583033888636-946-439.172145-Neutral.htm" xr:uid="{00000000-0004-0000-0000-000075060000}"/>
    <hyperlink ref="V844" r:id="rId1655" display="http://www.mycompoundid.org/mycompoundid_IsoMS/myid_search_res/1583033891881-2020-2-29-8-38-11-330291/1583033895030-689-439.172145-Neutral.htm" xr:uid="{00000000-0004-0000-0000-000076060000}"/>
    <hyperlink ref="W844" r:id="rId1656" display="http://www.mycompoundid.org/mycompoundid_IsoMS/myid_search_res/1583033898816-2020-2-29-8-38-18-227098/1583034117126-983-439.172145-Neutral.htm" xr:uid="{00000000-0004-0000-0000-000077060000}"/>
    <hyperlink ref="U845" r:id="rId1657" display="http://www.mycompoundid.org/mycompoundid_IsoMS/myid_search_res/1583033886229-2020-2-29-8-38-6-373070/1583033888638-593-311.0613795-Neutral.htm" xr:uid="{00000000-0004-0000-0000-000078060000}"/>
    <hyperlink ref="V845" r:id="rId1658" display="http://www.mycompoundid.org/mycompoundid_IsoMS/myid_search_res/1583033891881-2020-2-29-8-38-11-330291/1583033895033-95-311.0613795-Neutral.htm" xr:uid="{00000000-0004-0000-0000-000079060000}"/>
    <hyperlink ref="W845" r:id="rId1659" display="http://www.mycompoundid.org/mycompoundid_IsoMS/myid_search_res/1583033898816-2020-2-29-8-38-18-227098/1583034117418-484-311.0613795-Neutral.htm" xr:uid="{00000000-0004-0000-0000-00007A060000}"/>
    <hyperlink ref="U846" r:id="rId1660" display="http://www.mycompoundid.org/mycompoundid_IsoMS/myid_search_res/1583033886229-2020-2-29-8-38-6-373070/1583033888641-527-208.0518509-Neutral.htm" xr:uid="{00000000-0004-0000-0000-00007B060000}"/>
    <hyperlink ref="V846" r:id="rId1661" display="http://www.mycompoundid.org/mycompoundid_IsoMS/myid_search_res/1583033891881-2020-2-29-8-38-11-330291/1583033895036-918-208.0518509-Neutral.htm" xr:uid="{00000000-0004-0000-0000-00007C060000}"/>
    <hyperlink ref="W846" r:id="rId1662" display="http://www.mycompoundid.org/mycompoundid_IsoMS/myid_search_res/1583033898816-2020-2-29-8-38-18-227098/1583034117648-51-208.0518509-Neutral.htm" xr:uid="{00000000-0004-0000-0000-00007D060000}"/>
    <hyperlink ref="U847" r:id="rId1663" display="http://www.mycompoundid.org/mycompoundid_IsoMS/myid_search_res/1583033886229-2020-2-29-8-38-6-373070/1583033888644-141-175.0579017-Neutral.htm" xr:uid="{00000000-0004-0000-0000-00007E060000}"/>
    <hyperlink ref="V847" r:id="rId1664" display="http://www.mycompoundid.org/mycompoundid_IsoMS/myid_search_res/1583033891881-2020-2-29-8-38-11-330291/1583033895039-193-175.0579017-Neutral.htm" xr:uid="{00000000-0004-0000-0000-00007F060000}"/>
    <hyperlink ref="W847" r:id="rId1665" display="http://www.mycompoundid.org/mycompoundid_IsoMS/myid_search_res/1583033898816-2020-2-29-8-38-18-227098/1583034117952-278-175.0579017-Neutral.htm" xr:uid="{00000000-0004-0000-0000-000080060000}"/>
    <hyperlink ref="U849" r:id="rId1666" display="http://www.mycompoundid.org/mycompoundid_IsoMS/myid_search_res/1583033886229-2020-2-29-8-38-6-373070/1583033888649-520-131.116818-Neutral.htm" xr:uid="{00000000-0004-0000-0000-000081060000}"/>
    <hyperlink ref="V849" r:id="rId1667" display="http://www.mycompoundid.org/mycompoundid_IsoMS/myid_search_res/1583033891881-2020-2-29-8-38-11-330291/1583033895046-295-131.116818-Neutral.htm" xr:uid="{00000000-0004-0000-0000-000082060000}"/>
    <hyperlink ref="W849" r:id="rId1668" display="http://www.mycompoundid.org/mycompoundid_IsoMS/myid_search_res/1583033898816-2020-2-29-8-38-18-227098/1583034118400-914-131.116818-Neutral.htm" xr:uid="{00000000-0004-0000-0000-000083060000}"/>
    <hyperlink ref="U853" r:id="rId1669" display="http://www.mycompoundid.org/mycompoundid_IsoMS/myid_search_res/1583033886229-2020-2-29-8-38-6-373070/1583033888660-315-262.1321388-Neutral.htm" xr:uid="{00000000-0004-0000-0000-000084060000}"/>
    <hyperlink ref="V853" r:id="rId1670" display="http://www.mycompoundid.org/mycompoundid_IsoMS/myid_search_res/1583033891881-2020-2-29-8-38-11-330291/1583033895062-63-262.1321388-Neutral.htm" xr:uid="{00000000-0004-0000-0000-000085060000}"/>
    <hyperlink ref="W853" r:id="rId1671" display="http://www.mycompoundid.org/mycompoundid_IsoMS/myid_search_res/1583033898816-2020-2-29-8-38-18-227098/1583034119459-135-262.1321388-Neutral.htm" xr:uid="{00000000-0004-0000-0000-000086060000}"/>
    <hyperlink ref="U855" r:id="rId1672" display="http://www.mycompoundid.org/mycompoundid_IsoMS/myid_search_res/1583033886229-2020-2-29-8-38-6-373070/1583033888665-903-221.0716065-Neutral.htm" xr:uid="{00000000-0004-0000-0000-000087060000}"/>
    <hyperlink ref="V855" r:id="rId1673" display="http://www.mycompoundid.org/mycompoundid_IsoMS/myid_search_res/1583033891881-2020-2-29-8-38-11-330291/1583033895071-783-221.0716065-Neutral.htm" xr:uid="{00000000-0004-0000-0000-000088060000}"/>
    <hyperlink ref="W855" r:id="rId1674" display="http://www.mycompoundid.org/mycompoundid_IsoMS/myid_search_res/1583033898816-2020-2-29-8-38-18-227098/1583034119950-108-221.0716065-Neutral.htm" xr:uid="{00000000-0004-0000-0000-000089060000}"/>
    <hyperlink ref="U856" r:id="rId1675" display="http://www.mycompoundid.org/mycompoundid_IsoMS/myid_search_res/1583033886229-2020-2-29-8-38-6-373070/1583033888668-204-229.0580684-Neutral.htm" xr:uid="{00000000-0004-0000-0000-00008A060000}"/>
    <hyperlink ref="V856" r:id="rId1676" display="http://www.mycompoundid.org/mycompoundid_IsoMS/myid_search_res/1583033891881-2020-2-29-8-38-11-330291/1583033895076-282-229.0580684-Neutral.htm" xr:uid="{00000000-0004-0000-0000-00008B060000}"/>
    <hyperlink ref="W856" r:id="rId1677" display="http://www.mycompoundid.org/mycompoundid_IsoMS/myid_search_res/1583033898816-2020-2-29-8-38-18-227098/1583034120265-252-229.0580684-Neutral.htm" xr:uid="{00000000-0004-0000-0000-00008C060000}"/>
    <hyperlink ref="U858" r:id="rId1678" display="http://www.mycompoundid.org/mycompoundid_IsoMS/myid_search_res/1583033886229-2020-2-29-8-38-6-373070/1583033888673-152-189.0993845-Neutral.htm" xr:uid="{00000000-0004-0000-0000-00008D060000}"/>
    <hyperlink ref="V858" r:id="rId1679" display="http://www.mycompoundid.org/mycompoundid_IsoMS/myid_search_res/1583033891881-2020-2-29-8-38-11-330291/1583033895082-355-189.0993845-Neutral.htm" xr:uid="{00000000-0004-0000-0000-00008E060000}"/>
    <hyperlink ref="W858" r:id="rId1680" display="http://www.mycompoundid.org/mycompoundid_IsoMS/myid_search_res/1583033898816-2020-2-29-8-38-18-227098/1583034120745-136-189.0993845-Neutral.htm" xr:uid="{00000000-0004-0000-0000-00008F060000}"/>
    <hyperlink ref="U860" r:id="rId1681" display="http://www.mycompoundid.org/mycompoundid_IsoMS/myid_search_res/1583033886229-2020-2-29-8-38-6-373070/1583033888678-488-242.1261601-Neutral.htm" xr:uid="{00000000-0004-0000-0000-000090060000}"/>
    <hyperlink ref="V860" r:id="rId1682" display="http://www.mycompoundid.org/mycompoundid_IsoMS/myid_search_res/1583033891881-2020-2-29-8-38-11-330291/1583033895090-981-242.1261601-Neutral.htm" xr:uid="{00000000-0004-0000-0000-000091060000}"/>
    <hyperlink ref="W860" r:id="rId1683" display="http://www.mycompoundid.org/mycompoundid_IsoMS/myid_search_res/1583033898816-2020-2-29-8-38-18-227098/1583034121258-77-242.1261601-Neutral.htm" xr:uid="{00000000-0004-0000-0000-000092060000}"/>
    <hyperlink ref="U861" r:id="rId1684" display="http://www.mycompoundid.org/mycompoundid_IsoMS/myid_search_res/1583033886229-2020-2-29-8-38-6-373070/1583033888681-61-159.0685335-Neutral.htm" xr:uid="{00000000-0004-0000-0000-000093060000}"/>
    <hyperlink ref="V861" r:id="rId1685" display="http://www.mycompoundid.org/mycompoundid_IsoMS/myid_search_res/1583033891881-2020-2-29-8-38-11-330291/1583033895093-795-159.0685335-Neutral.htm" xr:uid="{00000000-0004-0000-0000-000094060000}"/>
    <hyperlink ref="W861" r:id="rId1686" display="http://www.mycompoundid.org/mycompoundid_IsoMS/myid_search_res/1583033898816-2020-2-29-8-38-18-227098/1583034121513-883-159.0685335-Neutral.htm" xr:uid="{00000000-0004-0000-0000-000095060000}"/>
    <hyperlink ref="U862" r:id="rId1687" display="http://www.mycompoundid.org/mycompoundid_IsoMS/myid_search_res/1583033886229-2020-2-29-8-38-6-373070/1583033888684-755-126.0530616-Neutral.htm" xr:uid="{00000000-0004-0000-0000-000096060000}"/>
    <hyperlink ref="V862" r:id="rId1688" display="http://www.mycompoundid.org/mycompoundid_IsoMS/myid_search_res/1583033891881-2020-2-29-8-38-11-330291/1583033895101-5-126.0530616-Neutral.htm" xr:uid="{00000000-0004-0000-0000-000097060000}"/>
    <hyperlink ref="W862" r:id="rId1689" display="http://www.mycompoundid.org/mycompoundid_IsoMS/myid_search_res/1583033898816-2020-2-29-8-38-18-227098/1583034121741-319-126.0530616-Neutral.htm" xr:uid="{00000000-0004-0000-0000-000098060000}"/>
    <hyperlink ref="U863" r:id="rId1690" display="http://www.mycompoundid.org/mycompoundid_IsoMS/myid_search_res/1583033886229-2020-2-29-8-38-6-373070/1583033888686-635-154.0490237-Neutral.htm" xr:uid="{00000000-0004-0000-0000-000099060000}"/>
    <hyperlink ref="V863" r:id="rId1691" display="http://www.mycompoundid.org/mycompoundid_IsoMS/myid_search_res/1583033891881-2020-2-29-8-38-11-330291/1583033895104-993-154.0490237-Neutral.htm" xr:uid="{00000000-0004-0000-0000-00009A060000}"/>
    <hyperlink ref="W863" r:id="rId1692" display="http://www.mycompoundid.org/mycompoundid_IsoMS/myid_search_res/1583033898816-2020-2-29-8-38-18-227098/1583034121991-313-154.0490237-Neutral.htm" xr:uid="{00000000-0004-0000-0000-00009B060000}"/>
    <hyperlink ref="U866" r:id="rId1693" display="http://www.mycompoundid.org/mycompoundid_IsoMS/myid_search_res/1583033886229-2020-2-29-8-38-6-373070/1583033888694-594-154.0485296-Neutral.htm" xr:uid="{00000000-0004-0000-0000-00009C060000}"/>
    <hyperlink ref="V866" r:id="rId1694" display="http://www.mycompoundid.org/mycompoundid_IsoMS/myid_search_res/1583033891881-2020-2-29-8-38-11-330291/1583033895114-536-154.0485296-Neutral.htm" xr:uid="{00000000-0004-0000-0000-00009D060000}"/>
    <hyperlink ref="W866" r:id="rId1695" display="http://www.mycompoundid.org/mycompoundid_IsoMS/myid_search_res/1583033898816-2020-2-29-8-38-18-227098/1583034122673-240-154.0485296-Neutral.htm" xr:uid="{00000000-0004-0000-0000-00009E060000}"/>
    <hyperlink ref="U869" r:id="rId1696" display="http://www.mycompoundid.org/mycompoundid_IsoMS/myid_search_res/1583033886229-2020-2-29-8-38-6-373070/1583033888700-246-161.0516601-Neutral.htm" xr:uid="{00000000-0004-0000-0000-00009F060000}"/>
    <hyperlink ref="V869" r:id="rId1697" display="http://www.mycompoundid.org/mycompoundid_IsoMS/myid_search_res/1583033891881-2020-2-29-8-38-11-330291/1583033895123-479-161.0516601-Neutral.htm" xr:uid="{00000000-0004-0000-0000-0000A0060000}"/>
    <hyperlink ref="W869" r:id="rId1698" display="http://www.mycompoundid.org/mycompoundid_IsoMS/myid_search_res/1583033898816-2020-2-29-8-38-18-227098/1583034123367-274-161.0516601-Neutral.htm" xr:uid="{00000000-0004-0000-0000-0000A1060000}"/>
    <hyperlink ref="U870" r:id="rId1699" display="http://www.mycompoundid.org/mycompoundid_IsoMS/myid_search_res/1583033886229-2020-2-29-8-38-6-373070/1583033888703-22-164.0090991-Neutral.htm" xr:uid="{00000000-0004-0000-0000-0000A2060000}"/>
    <hyperlink ref="V870" r:id="rId1700" display="http://www.mycompoundid.org/mycompoundid_IsoMS/myid_search_res/1583033891881-2020-2-29-8-38-11-330291/1583033895127-306-164.0090991-Neutral.htm" xr:uid="{00000000-0004-0000-0000-0000A3060000}"/>
    <hyperlink ref="W870" r:id="rId1701" display="http://www.mycompoundid.org/mycompoundid_IsoMS/myid_search_res/1583033898816-2020-2-29-8-38-18-227098/1583034123606-40-164.0090991-Neutral.htm" xr:uid="{00000000-0004-0000-0000-0000A4060000}"/>
    <hyperlink ref="U873" r:id="rId1702" display="http://www.mycompoundid.org/mycompoundid_IsoMS/myid_search_res/1583033886229-2020-2-29-8-38-6-373070/1583033888711-235-145.0739369-Neutral.htm" xr:uid="{00000000-0004-0000-0000-0000A5060000}"/>
    <hyperlink ref="V873" r:id="rId1703" display="http://www.mycompoundid.org/mycompoundid_IsoMS/myid_search_res/1583033891881-2020-2-29-8-38-11-330291/1583033895136-865-145.0739369-Neutral.htm" xr:uid="{00000000-0004-0000-0000-0000A6060000}"/>
    <hyperlink ref="W873" r:id="rId1704" display="http://www.mycompoundid.org/mycompoundid_IsoMS/myid_search_res/1583033898816-2020-2-29-8-38-18-227098/1583034124321-509-145.0739369-Neutral.htm" xr:uid="{00000000-0004-0000-0000-0000A7060000}"/>
    <hyperlink ref="U874" r:id="rId1705" display="http://www.mycompoundid.org/mycompoundid_IsoMS/myid_search_res/1583033886229-2020-2-29-8-38-6-373070/1583033888714-2-877.5108862-Neutral.htm" xr:uid="{00000000-0004-0000-0000-0000A8060000}"/>
    <hyperlink ref="V874" r:id="rId1706" display="http://www.mycompoundid.org/mycompoundid_IsoMS/myid_search_res/1583033891881-2020-2-29-8-38-11-330291/1583033895142-507-877.5108862-Neutral.htm" xr:uid="{00000000-0004-0000-0000-0000A9060000}"/>
    <hyperlink ref="W874" r:id="rId1707" display="http://www.mycompoundid.org/mycompoundid_IsoMS/myid_search_res/1583033898816-2020-2-29-8-38-18-227098/1583034124673-787-877.5108862-Neutral.htm" xr:uid="{00000000-0004-0000-0000-0000AA060000}"/>
    <hyperlink ref="U875" r:id="rId1708" display="http://www.mycompoundid.org/mycompoundid_IsoMS/myid_search_res/1583033886229-2020-2-29-8-38-6-373070/1583033888716-73-438.254207-Neutral.htm" xr:uid="{00000000-0004-0000-0000-0000AB060000}"/>
    <hyperlink ref="V875" r:id="rId1709" display="http://www.mycompoundid.org/mycompoundid_IsoMS/myid_search_res/1583033891881-2020-2-29-8-38-11-330291/1583033895146-10-438.254207-Neutral.htm" xr:uid="{00000000-0004-0000-0000-0000AC060000}"/>
    <hyperlink ref="W875" r:id="rId1710" display="http://www.mycompoundid.org/mycompoundid_IsoMS/myid_search_res/1583033898816-2020-2-29-8-38-18-227098/1583034125027-51-438.254207-Neutral.htm" xr:uid="{00000000-0004-0000-0000-0000AD060000}"/>
    <hyperlink ref="U876" r:id="rId1711" display="http://www.mycompoundid.org/mycompoundid_IsoMS/myid_search_res/1583033886229-2020-2-29-8-38-6-373070/1583033888719-64-877.0095471-Neutral.htm" xr:uid="{00000000-0004-0000-0000-0000AE060000}"/>
    <hyperlink ref="V876" r:id="rId1712" display="http://www.mycompoundid.org/mycompoundid_IsoMS/myid_search_res/1583033891881-2020-2-29-8-38-11-330291/1583033895150-862-877.0095471-Neutral.htm" xr:uid="{00000000-0004-0000-0000-0000AF060000}"/>
    <hyperlink ref="W876" r:id="rId1713" display="http://www.mycompoundid.org/mycompoundid_IsoMS/myid_search_res/1583033898816-2020-2-29-8-38-18-227098/1583034125277-301-877.0095471-Neutral.htm" xr:uid="{00000000-0004-0000-0000-0000B0060000}"/>
    <hyperlink ref="U877" r:id="rId1714" display="http://www.mycompoundid.org/mycompoundid_IsoMS/myid_search_res/1583033886229-2020-2-29-8-38-6-373070/1583033888722-289-438.0036157-Neutral.htm" xr:uid="{00000000-0004-0000-0000-0000B1060000}"/>
    <hyperlink ref="V877" r:id="rId1715" display="http://www.mycompoundid.org/mycompoundid_IsoMS/myid_search_res/1583033891881-2020-2-29-8-38-11-330291/1583033895153-664-438.0036157-Neutral.htm" xr:uid="{00000000-0004-0000-0000-0000B2060000}"/>
    <hyperlink ref="W877" r:id="rId1716" display="http://www.mycompoundid.org/mycompoundid_IsoMS/myid_search_res/1583033898816-2020-2-29-8-38-18-227098/1583034125436-196-438.0036157-Neutral.htm" xr:uid="{00000000-0004-0000-0000-0000B3060000}"/>
    <hyperlink ref="U878" r:id="rId1717" display="http://www.mycompoundid.org/mycompoundid_IsoMS/myid_search_res/1583033886229-2020-2-29-8-38-6-373070/1583033888724-330-876.5092832-Neutral.htm" xr:uid="{00000000-0004-0000-0000-0000B4060000}"/>
    <hyperlink ref="V878" r:id="rId1718" display="http://www.mycompoundid.org/mycompoundid_IsoMS/myid_search_res/1583033891881-2020-2-29-8-38-11-330291/1583033895156-412-876.5092832-Neutral.htm" xr:uid="{00000000-0004-0000-0000-0000B5060000}"/>
    <hyperlink ref="W878" r:id="rId1719" display="http://www.mycompoundid.org/mycompoundid_IsoMS/myid_search_res/1583033898816-2020-2-29-8-38-18-227098/1583034125614-426-876.5092832-Neutral.htm" xr:uid="{00000000-0004-0000-0000-0000B6060000}"/>
    <hyperlink ref="U879" r:id="rId1720" display="http://www.mycompoundid.org/mycompoundid_IsoMS/myid_search_res/1583033886229-2020-2-29-8-38-6-373070/1583033888727-269-270.0849298-Neutral.htm" xr:uid="{00000000-0004-0000-0000-0000B7060000}"/>
    <hyperlink ref="V879" r:id="rId1721" display="http://www.mycompoundid.org/mycompoundid_IsoMS/myid_search_res/1583033891881-2020-2-29-8-38-11-330291/1583033895159-931-270.0849298-Neutral.htm" xr:uid="{00000000-0004-0000-0000-0000B8060000}"/>
    <hyperlink ref="W879" r:id="rId1722" display="http://www.mycompoundid.org/mycompoundid_IsoMS/myid_search_res/1583033898816-2020-2-29-8-38-18-227098/1583034126023-360-270.0849298-Neutral.htm" xr:uid="{00000000-0004-0000-0000-0000B9060000}"/>
    <hyperlink ref="U880" r:id="rId1723" display="http://www.mycompoundid.org/mycompoundid_IsoMS/myid_search_res/1583033886229-2020-2-29-8-38-6-373070/1583033888730-31-288.0944709-Neutral.htm" xr:uid="{00000000-0004-0000-0000-0000BA060000}"/>
    <hyperlink ref="V880" r:id="rId1724" display="http://www.mycompoundid.org/mycompoundid_IsoMS/myid_search_res/1583033891881-2020-2-29-8-38-11-330291/1583033895163-813-288.0944709-Neutral.htm" xr:uid="{00000000-0004-0000-0000-0000BB060000}"/>
    <hyperlink ref="W880" r:id="rId1725" display="http://www.mycompoundid.org/mycompoundid_IsoMS/myid_search_res/1583033898816-2020-2-29-8-38-18-227098/1583034126355-560-288.0944709-Neutral.htm" xr:uid="{00000000-0004-0000-0000-0000BC060000}"/>
    <hyperlink ref="U881" r:id="rId1726" display="http://www.mycompoundid.org/mycompoundid_IsoMS/myid_search_res/1583033886229-2020-2-29-8-38-6-373070/1583033888732-833-290.0951549-Neutral.htm" xr:uid="{00000000-0004-0000-0000-0000BD060000}"/>
    <hyperlink ref="V881" r:id="rId1727" display="http://www.mycompoundid.org/mycompoundid_IsoMS/myid_search_res/1583033891881-2020-2-29-8-38-11-330291/1583033895168-414-290.0951549-Neutral.htm" xr:uid="{00000000-0004-0000-0000-0000BE060000}"/>
    <hyperlink ref="W881" r:id="rId1728" display="http://www.mycompoundid.org/mycompoundid_IsoMS/myid_search_res/1583033898816-2020-2-29-8-38-18-227098/1583034126688-485-290.0951549-Neutral.htm" xr:uid="{00000000-0004-0000-0000-0000BF060000}"/>
    <hyperlink ref="U882" r:id="rId1729" display="http://www.mycompoundid.org/mycompoundid_IsoMS/myid_search_res/1583033886229-2020-2-29-8-38-6-373070/1583033888735-717-157.1104032-Neutral.htm" xr:uid="{00000000-0004-0000-0000-0000C0060000}"/>
    <hyperlink ref="V882" r:id="rId1730" display="http://www.mycompoundid.org/mycompoundid_IsoMS/myid_search_res/1583033891881-2020-2-29-8-38-11-330291/1583033895172-448-157.1104032-Neutral.htm" xr:uid="{00000000-0004-0000-0000-0000C1060000}"/>
    <hyperlink ref="W882" r:id="rId1731" display="http://www.mycompoundid.org/mycompoundid_IsoMS/myid_search_res/1583033898816-2020-2-29-8-38-18-227098/1583034126943-46-157.1104032-Neutral.htm" xr:uid="{00000000-0004-0000-0000-0000C2060000}"/>
    <hyperlink ref="U883" r:id="rId1732" display="http://www.mycompoundid.org/mycompoundid_IsoMS/myid_search_res/1583033886229-2020-2-29-8-38-6-373070/1583033888738-706-214.1066197-Neutral.htm" xr:uid="{00000000-0004-0000-0000-0000C3060000}"/>
    <hyperlink ref="V883" r:id="rId1733" display="http://www.mycompoundid.org/mycompoundid_IsoMS/myid_search_res/1583033891881-2020-2-29-8-38-11-330291/1583033895176-869-214.1066197-Neutral.htm" xr:uid="{00000000-0004-0000-0000-0000C4060000}"/>
    <hyperlink ref="W883" r:id="rId1734" display="http://www.mycompoundid.org/mycompoundid_IsoMS/myid_search_res/1583033898816-2020-2-29-8-38-18-227098/1583034127227-105-214.1066197-Neutral.htm" xr:uid="{00000000-0004-0000-0000-0000C5060000}"/>
    <hyperlink ref="U885" r:id="rId1735" display="http://www.mycompoundid.org/mycompoundid_IsoMS/myid_search_res/1583033886229-2020-2-29-8-38-6-373070/1583033888743-924-220.0042217-Neutral.htm" xr:uid="{00000000-0004-0000-0000-0000C6060000}"/>
    <hyperlink ref="V885" r:id="rId1736" display="http://www.mycompoundid.org/mycompoundid_IsoMS/myid_search_res/1583033891881-2020-2-29-8-38-11-330291/1583033895183-405-220.0042217-Neutral.htm" xr:uid="{00000000-0004-0000-0000-0000C7060000}"/>
    <hyperlink ref="W885" r:id="rId1737" display="http://www.mycompoundid.org/mycompoundid_IsoMS/myid_search_res/1583033898816-2020-2-29-8-38-18-227098/1583034127748-895-220.0042217-Neutral.htm" xr:uid="{00000000-0004-0000-0000-0000C8060000}"/>
    <hyperlink ref="U887" r:id="rId1738" display="http://www.mycompoundid.org/mycompoundid_IsoMS/myid_search_res/1583033886229-2020-2-29-8-38-6-373070/1583033888748-537-275.1357116-Neutral.htm" xr:uid="{00000000-0004-0000-0000-0000C9060000}"/>
    <hyperlink ref="V887" r:id="rId1739" display="http://www.mycompoundid.org/mycompoundid_IsoMS/myid_search_res/1583033891881-2020-2-29-8-38-11-330291/1583033895190-910-275.1357116-Neutral.htm" xr:uid="{00000000-0004-0000-0000-0000CA060000}"/>
    <hyperlink ref="W887" r:id="rId1740" display="http://www.mycompoundid.org/mycompoundid_IsoMS/myid_search_res/1583033898816-2020-2-29-8-38-18-227098/1583034128242-631-275.1357116-Neutral.htm" xr:uid="{00000000-0004-0000-0000-0000CB060000}"/>
    <hyperlink ref="U888" r:id="rId1741" display="http://www.mycompoundid.org/mycompoundid_IsoMS/myid_search_res/1583033886229-2020-2-29-8-38-6-373070/1583033888751-219-290.1479987-Neutral.htm" xr:uid="{00000000-0004-0000-0000-0000CC060000}"/>
    <hyperlink ref="V888" r:id="rId1742" display="http://www.mycompoundid.org/mycompoundid_IsoMS/myid_search_res/1583033891881-2020-2-29-8-38-11-330291/1583033895194-1-290.1479987-Neutral.htm" xr:uid="{00000000-0004-0000-0000-0000CD060000}"/>
    <hyperlink ref="W888" r:id="rId1743" display="http://www.mycompoundid.org/mycompoundid_IsoMS/myid_search_res/1583033898816-2020-2-29-8-38-18-227098/1583034128564-299-290.1479987-Neutral.htm" xr:uid="{00000000-0004-0000-0000-0000CE060000}"/>
    <hyperlink ref="U889" r:id="rId1744" display="http://www.mycompoundid.org/mycompoundid_IsoMS/myid_search_res/1583033886229-2020-2-29-8-38-6-373070/1583033888754-749-228.1112016-Neutral.htm" xr:uid="{00000000-0004-0000-0000-0000CF060000}"/>
    <hyperlink ref="V889" r:id="rId1745" display="http://www.mycompoundid.org/mycompoundid_IsoMS/myid_search_res/1583033891881-2020-2-29-8-38-11-330291/1583033895197-871-228.1112016-Neutral.htm" xr:uid="{00000000-0004-0000-0000-0000D0060000}"/>
    <hyperlink ref="W889" r:id="rId1746" display="http://www.mycompoundid.org/mycompoundid_IsoMS/myid_search_res/1583033898816-2020-2-29-8-38-18-227098/1583034128843-994-228.1112016-Neutral.htm" xr:uid="{00000000-0004-0000-0000-0000D1060000}"/>
    <hyperlink ref="U892" r:id="rId1747" display="http://www.mycompoundid.org/mycompoundid_IsoMS/myid_search_res/1583033886229-2020-2-29-8-38-6-373070/1583033888762-384-147.0356301-Neutral.htm" xr:uid="{00000000-0004-0000-0000-0000D2060000}"/>
    <hyperlink ref="V892" r:id="rId1748" display="http://www.mycompoundid.org/mycompoundid_IsoMS/myid_search_res/1583033891881-2020-2-29-8-38-11-330291/1583033895208-387-147.0356301-Neutral.htm" xr:uid="{00000000-0004-0000-0000-0000D3060000}"/>
    <hyperlink ref="W892" r:id="rId1749" display="http://www.mycompoundid.org/mycompoundid_IsoMS/myid_search_res/1583033898816-2020-2-29-8-38-18-227098/1583034129623-701-147.0356301-Neutral.htm" xr:uid="{00000000-0004-0000-0000-0000D4060000}"/>
    <hyperlink ref="U893" r:id="rId1750" display="http://www.mycompoundid.org/mycompoundid_IsoMS/myid_search_res/1583033886229-2020-2-29-8-38-6-373070/1583033888764-428-142.1110382-Neutral.htm" xr:uid="{00000000-0004-0000-0000-0000D5060000}"/>
    <hyperlink ref="V893" r:id="rId1751" display="http://www.mycompoundid.org/mycompoundid_IsoMS/myid_search_res/1583033891881-2020-2-29-8-38-11-330291/1583033895212-393-142.1110382-Neutral.htm" xr:uid="{00000000-0004-0000-0000-0000D6060000}"/>
    <hyperlink ref="W893" r:id="rId1752" display="http://www.mycompoundid.org/mycompoundid_IsoMS/myid_search_res/1583033898816-2020-2-29-8-38-18-227098/1583034129859-495-142.1110382-Neutral.htm" xr:uid="{00000000-0004-0000-0000-0000D7060000}"/>
    <hyperlink ref="U894" r:id="rId1753" display="http://www.mycompoundid.org/mycompoundid_IsoMS/myid_search_res/1583033886229-2020-2-29-8-38-6-373070/1583033888767-790-186.0073762-Neutral.htm" xr:uid="{00000000-0004-0000-0000-0000D8060000}"/>
    <hyperlink ref="V894" r:id="rId1754" display="http://www.mycompoundid.org/mycompoundid_IsoMS/myid_search_res/1583033891881-2020-2-29-8-38-11-330291/1583033895215-601-186.0073762-Neutral.htm" xr:uid="{00000000-0004-0000-0000-0000D9060000}"/>
    <hyperlink ref="W894" r:id="rId1755" display="http://www.mycompoundid.org/mycompoundid_IsoMS/myid_search_res/1583033898816-2020-2-29-8-38-18-227098/1583034130087-281-186.0073762-Neutral.htm" xr:uid="{00000000-0004-0000-0000-0000DA060000}"/>
    <hyperlink ref="U896" r:id="rId1756" display="http://www.mycompoundid.org/mycompoundid_IsoMS/myid_search_res/1583033886229-2020-2-29-8-38-6-373070/1583033888772-995-163.1033042-Neutral.htm" xr:uid="{00000000-0004-0000-0000-0000DB060000}"/>
    <hyperlink ref="V896" r:id="rId1757" display="http://www.mycompoundid.org/mycompoundid_IsoMS/myid_search_res/1583033891881-2020-2-29-8-38-11-330291/1583033895222-732-163.1033042-Neutral.htm" xr:uid="{00000000-0004-0000-0000-0000DC060000}"/>
    <hyperlink ref="W896" r:id="rId1758" display="http://www.mycompoundid.org/mycompoundid_IsoMS/myid_search_res/1583033898816-2020-2-29-8-38-18-227098/1583034130585-661-163.1033042-Neutral.htm" xr:uid="{00000000-0004-0000-0000-0000DD060000}"/>
    <hyperlink ref="U897" r:id="rId1759" display="http://www.mycompoundid.org/mycompoundid_IsoMS/myid_search_res/1583033886229-2020-2-29-8-38-6-373070/1583033888775-990-171.0030488-Neutral.htm" xr:uid="{00000000-0004-0000-0000-0000DE060000}"/>
    <hyperlink ref="V897" r:id="rId1760" display="http://www.mycompoundid.org/mycompoundid_IsoMS/myid_search_res/1583033891881-2020-2-29-8-38-11-330291/1583033895225-633-171.0030488-Neutral.htm" xr:uid="{00000000-0004-0000-0000-0000DF060000}"/>
    <hyperlink ref="W897" r:id="rId1761" display="http://www.mycompoundid.org/mycompoundid_IsoMS/myid_search_res/1583033898816-2020-2-29-8-38-18-227098/1583034130785-67-171.0030488-Neutral.htm" xr:uid="{00000000-0004-0000-0000-0000E0060000}"/>
    <hyperlink ref="U898" r:id="rId1762" display="http://www.mycompoundid.org/mycompoundid_IsoMS/myid_search_res/1583033886229-2020-2-29-8-38-6-373070/1583033888778-432-169.0054513-Neutral.htm" xr:uid="{00000000-0004-0000-0000-0000E1060000}"/>
    <hyperlink ref="V898" r:id="rId1763" display="http://www.mycompoundid.org/mycompoundid_IsoMS/myid_search_res/1583033891881-2020-2-29-8-38-11-330291/1583033895228-307-169.0054513-Neutral.htm" xr:uid="{00000000-0004-0000-0000-0000E2060000}"/>
    <hyperlink ref="W898" r:id="rId1764" display="http://www.mycompoundid.org/mycompoundid_IsoMS/myid_search_res/1583033898816-2020-2-29-8-38-18-227098/1583034130983-745-169.0054513-Neutral.htm" xr:uid="{00000000-0004-0000-0000-0000E3060000}"/>
    <hyperlink ref="U900" r:id="rId1765" display="http://www.mycompoundid.org/mycompoundid_IsoMS/myid_search_res/1583033886229-2020-2-29-8-38-6-373070/1583033888783-974-130.0270308-Neutral.htm" xr:uid="{00000000-0004-0000-0000-0000E4060000}"/>
    <hyperlink ref="V900" r:id="rId1766" display="http://www.mycompoundid.org/mycompoundid_IsoMS/myid_search_res/1583033891881-2020-2-29-8-38-11-330291/1583033895235-924-130.0270308-Neutral.htm" xr:uid="{00000000-0004-0000-0000-0000E5060000}"/>
    <hyperlink ref="W900" r:id="rId1767" display="http://www.mycompoundid.org/mycompoundid_IsoMS/myid_search_res/1583033898816-2020-2-29-8-38-18-227098/1583034131397-522-130.0270308-Neutral.htm" xr:uid="{00000000-0004-0000-0000-0000E6060000}"/>
    <hyperlink ref="U902" r:id="rId1768" display="http://www.mycompoundid.org/mycompoundid_IsoMS/myid_search_res/1583033886229-2020-2-29-8-38-6-373070/1583033888789-391-264.1318769-Neutral.htm" xr:uid="{00000000-0004-0000-0000-0000E7060000}"/>
    <hyperlink ref="V902" r:id="rId1769" display="http://www.mycompoundid.org/mycompoundid_IsoMS/myid_search_res/1583033891881-2020-2-29-8-38-11-330291/1583033895244-281-264.1318769-Neutral.htm" xr:uid="{00000000-0004-0000-0000-0000E8060000}"/>
    <hyperlink ref="W902" r:id="rId1770" display="http://www.mycompoundid.org/mycompoundid_IsoMS/myid_search_res/1583033898816-2020-2-29-8-38-18-227098/1583034131955-82-264.1318769-Neutral.htm" xr:uid="{00000000-0004-0000-0000-0000E9060000}"/>
    <hyperlink ref="U903" r:id="rId1771" display="http://www.mycompoundid.org/mycompoundid_IsoMS/myid_search_res/1583033886229-2020-2-29-8-38-6-373070/1583033888792-904-203.0467697-Neutral.htm" xr:uid="{00000000-0004-0000-0000-0000EA060000}"/>
    <hyperlink ref="V903" r:id="rId1772" display="http://www.mycompoundid.org/mycompoundid_IsoMS/myid_search_res/1583033891881-2020-2-29-8-38-11-330291/1583033895247-106-203.0467697-Neutral.htm" xr:uid="{00000000-0004-0000-0000-0000EB060000}"/>
    <hyperlink ref="W903" r:id="rId1773" display="http://www.mycompoundid.org/mycompoundid_IsoMS/myid_search_res/1583033898816-2020-2-29-8-38-18-227098/1583034132221-38-203.0467697-Neutral.htm" xr:uid="{00000000-0004-0000-0000-0000EC060000}"/>
    <hyperlink ref="U904" r:id="rId1774" display="http://www.mycompoundid.org/mycompoundid_IsoMS/myid_search_res/1583033886229-2020-2-29-8-38-6-373070/1583033888795-652-169.0851511-Neutral.htm" xr:uid="{00000000-0004-0000-0000-0000ED060000}"/>
    <hyperlink ref="V904" r:id="rId1775" display="http://www.mycompoundid.org/mycompoundid_IsoMS/myid_search_res/1583033891881-2020-2-29-8-38-11-330291/1583033895250-315-169.0851511-Neutral.htm" xr:uid="{00000000-0004-0000-0000-0000EE060000}"/>
    <hyperlink ref="W904" r:id="rId1776" display="http://www.mycompoundid.org/mycompoundid_IsoMS/myid_search_res/1583033898816-2020-2-29-8-38-18-227098/1583034132421-232-169.0851511-Neutral.htm" xr:uid="{00000000-0004-0000-0000-0000EF060000}"/>
    <hyperlink ref="U905" r:id="rId1777" display="http://www.mycompoundid.org/mycompoundid_IsoMS/myid_search_res/1583033886229-2020-2-29-8-38-6-373070/1583033888797-838-144.0423941-Neutral.htm" xr:uid="{00000000-0004-0000-0000-0000F0060000}"/>
    <hyperlink ref="V905" r:id="rId1778" display="http://www.mycompoundid.org/mycompoundid_IsoMS/myid_search_res/1583033891881-2020-2-29-8-38-11-330291/1583033895254-870-144.0423941-Neutral.htm" xr:uid="{00000000-0004-0000-0000-0000F1060000}"/>
    <hyperlink ref="W905" r:id="rId1779" display="http://www.mycompoundid.org/mycompoundid_IsoMS/myid_search_res/1583033898816-2020-2-29-8-38-18-227098/1583034132708-450-144.0423941-Neutral.htm" xr:uid="{00000000-0004-0000-0000-0000F2060000}"/>
    <hyperlink ref="U906" r:id="rId1780" display="http://www.mycompoundid.org/mycompoundid_IsoMS/myid_search_res/1583033886229-2020-2-29-8-38-6-373070/1583033888800-746-88.0158978-Neutral.htm" xr:uid="{00000000-0004-0000-0000-0000F3060000}"/>
    <hyperlink ref="V906" r:id="rId1781" display="http://www.mycompoundid.org/mycompoundid_IsoMS/myid_search_res/1583033891881-2020-2-29-8-38-11-330291/1583033895260-986-88.0158978-Neutral.htm" xr:uid="{00000000-0004-0000-0000-0000F4060000}"/>
    <hyperlink ref="W906" r:id="rId1782" display="http://www.mycompoundid.org/mycompoundid_IsoMS/myid_search_res/1583033898816-2020-2-29-8-38-18-227098/1583034133056-930-88.0158978-Neutral.htm" xr:uid="{00000000-0004-0000-0000-0000F5060000}"/>
    <hyperlink ref="U907" r:id="rId1783" display="http://www.mycompoundid.org/mycompoundid_IsoMS/myid_search_res/1583033886229-2020-2-29-8-38-6-373070/1583033888803-60-263.0785269-Neutral.htm" xr:uid="{00000000-0004-0000-0000-0000F6060000}"/>
    <hyperlink ref="V907" r:id="rId1784" display="http://www.mycompoundid.org/mycompoundid_IsoMS/myid_search_res/1583033891881-2020-2-29-8-38-11-330291/1583033895264-10-263.0785269-Neutral.htm" xr:uid="{00000000-0004-0000-0000-0000F7060000}"/>
    <hyperlink ref="W907" r:id="rId1785" display="http://www.mycompoundid.org/mycompoundid_IsoMS/myid_search_res/1583033898816-2020-2-29-8-38-18-227098/1583034133377-52-263.0785269-Neutral.htm" xr:uid="{00000000-0004-0000-0000-0000F8060000}"/>
    <hyperlink ref="U908" r:id="rId1786" display="http://www.mycompoundid.org/mycompoundid_IsoMS/myid_search_res/1583033886229-2020-2-29-8-38-6-373070/1583033888806-607-132.054016-Neutral.htm" xr:uid="{00000000-0004-0000-0000-0000F9060000}"/>
    <hyperlink ref="V908" r:id="rId1787" display="http://www.mycompoundid.org/mycompoundid_IsoMS/myid_search_res/1583033891881-2020-2-29-8-38-11-330291/1583033895268-155-132.054016-Neutral.htm" xr:uid="{00000000-0004-0000-0000-0000FA060000}"/>
    <hyperlink ref="W908" r:id="rId1788" display="http://www.mycompoundid.org/mycompoundid_IsoMS/myid_search_res/1583033898816-2020-2-29-8-38-18-227098/1583034133600-136-132.054016-Neutral.htm" xr:uid="{00000000-0004-0000-0000-0000FB060000}"/>
    <hyperlink ref="U910" r:id="rId1789" display="http://www.mycompoundid.org/mycompoundid_IsoMS/myid_search_res/1583033886229-2020-2-29-8-38-6-373070/1583033888811-994-185.0358537-Neutral.htm" xr:uid="{00000000-0004-0000-0000-0000FC060000}"/>
    <hyperlink ref="V910" r:id="rId1790" display="http://www.mycompoundid.org/mycompoundid_IsoMS/myid_search_res/1583033891881-2020-2-29-8-38-11-330291/1583033895275-515-185.0358537-Neutral.htm" xr:uid="{00000000-0004-0000-0000-0000FD060000}"/>
    <hyperlink ref="W910" r:id="rId1791" display="http://www.mycompoundid.org/mycompoundid_IsoMS/myid_search_res/1583033898816-2020-2-29-8-38-18-227098/1583034134087-888-185.0358537-Neutral.htm" xr:uid="{00000000-0004-0000-0000-0000FE060000}"/>
    <hyperlink ref="U913" r:id="rId1792" display="http://www.mycompoundid.org/mycompoundid_IsoMS/myid_search_res/1583033886229-2020-2-29-8-38-6-373070/1583033888820-930-43.04189842-Neutral.htm" xr:uid="{00000000-0004-0000-0000-0000FF060000}"/>
    <hyperlink ref="V913" r:id="rId1793" display="http://www.mycompoundid.org/mycompoundid_IsoMS/myid_search_res/1583033891881-2020-2-29-8-38-11-330291/1583033895284-158-43.04189842-Neutral.htm" xr:uid="{00000000-0004-0000-0000-000000070000}"/>
    <hyperlink ref="W913" r:id="rId1794" display="http://www.mycompoundid.org/mycompoundid_IsoMS/myid_search_res/1583033898816-2020-2-29-8-38-18-227098/1583034134699-200-43.04189842-Neutral.htm" xr:uid="{00000000-0004-0000-0000-000001070000}"/>
    <hyperlink ref="U918" r:id="rId1795" display="http://www.mycompoundid.org/mycompoundid_IsoMS/myid_search_res/1583033886229-2020-2-29-8-38-6-373070/1583033888833-113-189.0959124-Neutral.htm" xr:uid="{00000000-0004-0000-0000-000002070000}"/>
    <hyperlink ref="V918" r:id="rId1796" display="http://www.mycompoundid.org/mycompoundid_IsoMS/myid_search_res/1583033891881-2020-2-29-8-38-11-330291/1583033895301-743-189.0959124-Neutral.htm" xr:uid="{00000000-0004-0000-0000-000003070000}"/>
    <hyperlink ref="W918" r:id="rId1797" display="http://www.mycompoundid.org/mycompoundid_IsoMS/myid_search_res/1583033898816-2020-2-29-8-38-18-227098/1583034135795-923-189.0959124-Neutral.htm" xr:uid="{00000000-0004-0000-0000-000004070000}"/>
    <hyperlink ref="U919" r:id="rId1798" display="http://www.mycompoundid.org/mycompoundid_IsoMS/myid_search_res/1583033886229-2020-2-29-8-38-6-373070/1583033888836-530-240.0230343-Neutral.htm" xr:uid="{00000000-0004-0000-0000-000005070000}"/>
    <hyperlink ref="V919" r:id="rId1799" display="http://www.mycompoundid.org/mycompoundid_IsoMS/myid_search_res/1583033891881-2020-2-29-8-38-11-330291/1583033895304-969-240.0230343-Neutral.htm" xr:uid="{00000000-0004-0000-0000-000006070000}"/>
    <hyperlink ref="W919" r:id="rId1800" display="http://www.mycompoundid.org/mycompoundid_IsoMS/myid_search_res/1583033898816-2020-2-29-8-38-18-227098/1583034135989-974-240.0230343-Neutral.htm" xr:uid="{00000000-0004-0000-0000-000007070000}"/>
    <hyperlink ref="U921" r:id="rId1801" display="http://www.mycompoundid.org/mycompoundid_IsoMS/myid_search_res/1583033886229-2020-2-29-8-38-6-373070/1583033888841-669-242.02273-Neutral.htm" xr:uid="{00000000-0004-0000-0000-000008070000}"/>
    <hyperlink ref="V921" r:id="rId1802" display="http://www.mycompoundid.org/mycompoundid_IsoMS/myid_search_res/1583033891881-2020-2-29-8-38-11-330291/1583033895311-882-242.02273-Neutral.htm" xr:uid="{00000000-0004-0000-0000-000009070000}"/>
    <hyperlink ref="W921" r:id="rId1803" display="http://www.mycompoundid.org/mycompoundid_IsoMS/myid_search_res/1583033898816-2020-2-29-8-38-18-227098/1583034136365-876-242.02273-Neutral.htm" xr:uid="{00000000-0004-0000-0000-00000A070000}"/>
    <hyperlink ref="U922" r:id="rId1804" display="http://www.mycompoundid.org/mycompoundid_IsoMS/myid_search_res/1583033886229-2020-2-29-8-38-6-373070/1583033888844-108-277.9708331-Neutral.htm" xr:uid="{00000000-0004-0000-0000-00000B070000}"/>
    <hyperlink ref="V922" r:id="rId1805" display="http://www.mycompoundid.org/mycompoundid_IsoMS/myid_search_res/1583033891881-2020-2-29-8-38-11-330291/1583033895314-845-277.9708331-Neutral.htm" xr:uid="{00000000-0004-0000-0000-00000C070000}"/>
    <hyperlink ref="W922" r:id="rId1806" display="http://www.mycompoundid.org/mycompoundid_IsoMS/myid_search_res/1583033898816-2020-2-29-8-38-18-227098/1583034136603-262-277.9708331-Neutral.htm" xr:uid="{00000000-0004-0000-0000-00000D070000}"/>
    <hyperlink ref="U924" r:id="rId1807" display="http://www.mycompoundid.org/mycompoundid_IsoMS/myid_search_res/1583033886229-2020-2-29-8-38-6-373070/1583033888849-379-295.98121-Neutral.htm" xr:uid="{00000000-0004-0000-0000-00000E070000}"/>
    <hyperlink ref="V924" r:id="rId1808" display="http://www.mycompoundid.org/mycompoundid_IsoMS/myid_search_res/1583033891881-2020-2-29-8-38-11-330291/1583033895320-692-295.98121-Neutral.htm" xr:uid="{00000000-0004-0000-0000-00000F070000}"/>
    <hyperlink ref="W924" r:id="rId1809" display="http://www.mycompoundid.org/mycompoundid_IsoMS/myid_search_res/1583033898816-2020-2-29-8-38-18-227098/1583034137010-109-295.98121-Neutral.htm" xr:uid="{00000000-0004-0000-0000-000010070000}"/>
    <hyperlink ref="U926" r:id="rId1810" display="http://www.mycompoundid.org/mycompoundid_IsoMS/myid_search_res/1583033886229-2020-2-29-8-38-6-373070/1583033888855-216-281.0504733-Neutral.htm" xr:uid="{00000000-0004-0000-0000-000011070000}"/>
    <hyperlink ref="V926" r:id="rId1811" display="http://www.mycompoundid.org/mycompoundid_IsoMS/myid_search_res/1583033891881-2020-2-29-8-38-11-330291/1583033895326-383-281.0504733-Neutral.htm" xr:uid="{00000000-0004-0000-0000-000012070000}"/>
    <hyperlink ref="W926" r:id="rId1812" display="http://www.mycompoundid.org/mycompoundid_IsoMS/myid_search_res/1583033898816-2020-2-29-8-38-18-227098/1583034137373-427-281.0504733-Neutral.htm" xr:uid="{00000000-0004-0000-0000-000013070000}"/>
    <hyperlink ref="U928" r:id="rId1813" display="http://www.mycompoundid.org/mycompoundid_IsoMS/myid_search_res/1583033886229-2020-2-29-8-38-6-373070/1583033888860-615-279.9696035-Neutral.htm" xr:uid="{00000000-0004-0000-0000-000014070000}"/>
    <hyperlink ref="V928" r:id="rId1814" display="http://www.mycompoundid.org/mycompoundid_IsoMS/myid_search_res/1583033891881-2020-2-29-8-38-11-330291/1583033895332-651-279.9696035-Neutral.htm" xr:uid="{00000000-0004-0000-0000-000015070000}"/>
    <hyperlink ref="W928" r:id="rId1815" display="http://www.mycompoundid.org/mycompoundid_IsoMS/myid_search_res/1583033898816-2020-2-29-8-38-18-227098/1583034137757-933-279.9696035-Neutral.htm" xr:uid="{00000000-0004-0000-0000-000016070000}"/>
    <hyperlink ref="U929" r:id="rId1816" display="http://www.mycompoundid.org/mycompoundid_IsoMS/myid_search_res/1583033886229-2020-2-29-8-38-6-373070/1583033888863-232-297.975404-Neutral.htm" xr:uid="{00000000-0004-0000-0000-000017070000}"/>
    <hyperlink ref="V929" r:id="rId1817" display="http://www.mycompoundid.org/mycompoundid_IsoMS/myid_search_res/1583033891881-2020-2-29-8-38-11-330291/1583033895334-123-297.975404-Neutral.htm" xr:uid="{00000000-0004-0000-0000-000018070000}"/>
    <hyperlink ref="W929" r:id="rId1818" display="http://www.mycompoundid.org/mycompoundid_IsoMS/myid_search_res/1583033898816-2020-2-29-8-38-18-227098/1583034137931-411-297.975404-Neutral.htm" xr:uid="{00000000-0004-0000-0000-000019070000}"/>
    <hyperlink ref="U931" r:id="rId1819" display="http://www.mycompoundid.org/mycompoundid_IsoMS/myid_search_res/1583033886229-2020-2-29-8-38-6-373070/1583033888868-635-267.0553971-Neutral.htm" xr:uid="{00000000-0004-0000-0000-00001A070000}"/>
    <hyperlink ref="V931" r:id="rId1820" display="http://www.mycompoundid.org/mycompoundid_IsoMS/myid_search_res/1583033891881-2020-2-29-8-38-11-330291/1583033895340-175-267.0553971-Neutral.htm" xr:uid="{00000000-0004-0000-0000-00001B070000}"/>
    <hyperlink ref="W931" r:id="rId1821" display="http://www.mycompoundid.org/mycompoundid_IsoMS/myid_search_res/1583033898816-2020-2-29-8-38-18-227098/1583034138293-760-267.0553971-Neutral.htm" xr:uid="{00000000-0004-0000-0000-00001C070000}"/>
    <hyperlink ref="U932" r:id="rId1822" display="http://www.mycompoundid.org/mycompoundid_IsoMS/myid_search_res/1583033886229-2020-2-29-8-38-6-373070/1583033888871-454-237.9937314-Neutral.htm" xr:uid="{00000000-0004-0000-0000-00001D070000}"/>
    <hyperlink ref="V932" r:id="rId1823" display="http://www.mycompoundid.org/mycompoundid_IsoMS/myid_search_res/1583033891881-2020-2-29-8-38-11-330291/1583033895344-380-237.9937314-Neutral.htm" xr:uid="{00000000-0004-0000-0000-00001E070000}"/>
    <hyperlink ref="W932" r:id="rId1824" display="http://www.mycompoundid.org/mycompoundid_IsoMS/myid_search_res/1583033898816-2020-2-29-8-38-18-227098/1583034138533-973-237.9937314-Neutral.htm" xr:uid="{00000000-0004-0000-0000-00001F070000}"/>
    <hyperlink ref="U933" r:id="rId1825" display="http://www.mycompoundid.org/mycompoundid_IsoMS/myid_search_res/1583033886229-2020-2-29-8-38-6-373070/1583033888874-136-293.9455669-Neutral.htm" xr:uid="{00000000-0004-0000-0000-000020070000}"/>
    <hyperlink ref="V933" r:id="rId1826" display="http://www.mycompoundid.org/mycompoundid_IsoMS/myid_search_res/1583033891881-2020-2-29-8-38-11-330291/1583033895347-296-293.9455669-Neutral.htm" xr:uid="{00000000-0004-0000-0000-000021070000}"/>
    <hyperlink ref="W933" r:id="rId1827" display="http://www.mycompoundid.org/mycompoundid_IsoMS/myid_search_res/1583033898816-2020-2-29-8-38-18-227098/1583034138728-790-293.9455669-Neutral.htm" xr:uid="{00000000-0004-0000-0000-000022070000}"/>
    <hyperlink ref="U935" r:id="rId1828" display="http://www.mycompoundid.org/mycompoundid_IsoMS/myid_search_res/1583033886229-2020-2-29-8-38-6-373070/1583033888879-431-284.1116411-Neutral.htm" xr:uid="{00000000-0004-0000-0000-000023070000}"/>
    <hyperlink ref="V935" r:id="rId1829" display="http://www.mycompoundid.org/mycompoundid_IsoMS/myid_search_res/1583033891881-2020-2-29-8-38-11-330291/1583033895354-406-284.1116411-Neutral.htm" xr:uid="{00000000-0004-0000-0000-000024070000}"/>
    <hyperlink ref="W935" r:id="rId1830" display="http://www.mycompoundid.org/mycompoundid_IsoMS/myid_search_res/1583033898816-2020-2-29-8-38-18-227098/1583034139223-754-284.1116411-Neutral.htm" xr:uid="{00000000-0004-0000-0000-000025070000}"/>
    <hyperlink ref="U937" r:id="rId1831" display="http://www.mycompoundid.org/mycompoundid_IsoMS/myid_search_res/1583033886229-2020-2-29-8-38-6-373070/1583033888886-349-188.0979003-Neutral.htm" xr:uid="{00000000-0004-0000-0000-000026070000}"/>
    <hyperlink ref="V937" r:id="rId1832" display="http://www.mycompoundid.org/mycompoundid_IsoMS/myid_search_res/1583033891881-2020-2-29-8-38-11-330291/1583033895362-687-188.0979003-Neutral.htm" xr:uid="{00000000-0004-0000-0000-000027070000}"/>
    <hyperlink ref="W937" r:id="rId1833" display="http://www.mycompoundid.org/mycompoundid_IsoMS/myid_search_res/1583033898816-2020-2-29-8-38-18-227098/1583034139855-478-188.0979003-Neutral.htm" xr:uid="{00000000-0004-0000-0000-000028070000}"/>
    <hyperlink ref="U938" r:id="rId1834" display="http://www.mycompoundid.org/mycompoundid_IsoMS/myid_search_res/1583033886229-2020-2-29-8-38-6-373070/1583033888888-884-286.1108308-Neutral.htm" xr:uid="{00000000-0004-0000-0000-000029070000}"/>
    <hyperlink ref="V938" r:id="rId1835" display="http://www.mycompoundid.org/mycompoundid_IsoMS/myid_search_res/1583033891881-2020-2-29-8-38-11-330291/1583033895365-447-286.1108308-Neutral.htm" xr:uid="{00000000-0004-0000-0000-00002A070000}"/>
    <hyperlink ref="W938" r:id="rId1836" display="http://www.mycompoundid.org/mycompoundid_IsoMS/myid_search_res/1583033898816-2020-2-29-8-38-18-227098/1583034140080-635-286.1108308-Neutral.htm" xr:uid="{00000000-0004-0000-0000-00002B070000}"/>
    <hyperlink ref="U940" r:id="rId1837" display="http://www.mycompoundid.org/mycompoundid_IsoMS/myid_search_res/1583033886229-2020-2-29-8-38-6-373070/1583033888895-467-180.0629788-Neutral.htm" xr:uid="{00000000-0004-0000-0000-00002C070000}"/>
    <hyperlink ref="V940" r:id="rId1838" display="http://www.mycompoundid.org/mycompoundid_IsoMS/myid_search_res/1583033891881-2020-2-29-8-38-11-330291/1583033895373-405-180.0629788-Neutral.htm" xr:uid="{00000000-0004-0000-0000-00002D070000}"/>
    <hyperlink ref="W940" r:id="rId1839" display="http://www.mycompoundid.org/mycompoundid_IsoMS/myid_search_res/1583033898816-2020-2-29-8-38-18-227098/1583034140582-261-180.0629788-Neutral.htm" xr:uid="{00000000-0004-0000-0000-00002E070000}"/>
    <hyperlink ref="U941" r:id="rId1840" display="http://www.mycompoundid.org/mycompoundid_IsoMS/myid_search_res/1583033886229-2020-2-29-8-38-6-373070/1583033888899-571-162.0537067-Neutral.htm" xr:uid="{00000000-0004-0000-0000-00002F070000}"/>
    <hyperlink ref="V941" r:id="rId1841" display="http://www.mycompoundid.org/mycompoundid_IsoMS/myid_search_res/1583033891881-2020-2-29-8-38-11-330291/1583033895381-825-162.0537067-Neutral.htm" xr:uid="{00000000-0004-0000-0000-000030070000}"/>
    <hyperlink ref="W941" r:id="rId1842" display="http://www.mycompoundid.org/mycompoundid_IsoMS/myid_search_res/1583033898816-2020-2-29-8-38-18-227098/1583034140936-66-162.0537067-Neutral.htm" xr:uid="{00000000-0004-0000-0000-000031070000}"/>
    <hyperlink ref="U942" r:id="rId1843" display="http://www.mycompoundid.org/mycompoundid_IsoMS/myid_search_res/1583033886229-2020-2-29-8-38-6-373070/1583033888902-755-249.0089046-Neutral.htm" xr:uid="{00000000-0004-0000-0000-000032070000}"/>
    <hyperlink ref="V942" r:id="rId1844" display="http://www.mycompoundid.org/mycompoundid_IsoMS/myid_search_res/1583033891881-2020-2-29-8-38-11-330291/1583033895388-622-249.0089046-Neutral.htm" xr:uid="{00000000-0004-0000-0000-000033070000}"/>
    <hyperlink ref="W942" r:id="rId1845" display="http://www.mycompoundid.org/mycompoundid_IsoMS/myid_search_res/1583033898816-2020-2-29-8-38-18-227098/1583034141350-984-249.0089046-Neutral.htm" xr:uid="{00000000-0004-0000-0000-000034070000}"/>
    <hyperlink ref="U943" r:id="rId1846" display="http://www.mycompoundid.org/mycompoundid_IsoMS/myid_search_res/1583033886229-2020-2-29-8-38-6-373070/1583033888905-422-159.0684888-Neutral.htm" xr:uid="{00000000-0004-0000-0000-000035070000}"/>
    <hyperlink ref="V943" r:id="rId1847" display="http://www.mycompoundid.org/mycompoundid_IsoMS/myid_search_res/1583033891881-2020-2-29-8-38-11-330291/1583033895391-272-159.0684888-Neutral.htm" xr:uid="{00000000-0004-0000-0000-000036070000}"/>
    <hyperlink ref="W943" r:id="rId1848" display="http://www.mycompoundid.org/mycompoundid_IsoMS/myid_search_res/1583033898816-2020-2-29-8-38-18-227098/1583034141554-218-159.0684888-Neutral.htm" xr:uid="{00000000-0004-0000-0000-000037070000}"/>
    <hyperlink ref="U944" r:id="rId1849" display="http://www.mycompoundid.org/mycompoundid_IsoMS/myid_search_res/1583033886229-2020-2-29-8-38-6-373070/1583033888908-876-827.5264561-Neutral.htm" xr:uid="{00000000-0004-0000-0000-000038070000}"/>
    <hyperlink ref="V944" r:id="rId1850" display="http://www.mycompoundid.org/mycompoundid_IsoMS/myid_search_res/1583033891881-2020-2-29-8-38-11-330291/1583033895394-745-827.5264561-Neutral.htm" xr:uid="{00000000-0004-0000-0000-000039070000}"/>
    <hyperlink ref="W944" r:id="rId1851" display="http://www.mycompoundid.org/mycompoundid_IsoMS/myid_search_res/1583033898816-2020-2-29-8-38-18-227098/1583034141784-856-827.5264561-Neutral.htm" xr:uid="{00000000-0004-0000-0000-00003A070000}"/>
    <hyperlink ref="U945" r:id="rId1852" display="http://www.mycompoundid.org/mycompoundid_IsoMS/myid_search_res/1583033886229-2020-2-29-8-38-6-373070/1583033888911-302-132.0424959-Neutral.htm" xr:uid="{00000000-0004-0000-0000-00003B070000}"/>
    <hyperlink ref="V945" r:id="rId1853" display="http://www.mycompoundid.org/mycompoundid_IsoMS/myid_search_res/1583033891881-2020-2-29-8-38-11-330291/1583033895400-836-132.0424959-Neutral.htm" xr:uid="{00000000-0004-0000-0000-00003C070000}"/>
    <hyperlink ref="W945" r:id="rId1854" display="http://www.mycompoundid.org/mycompoundid_IsoMS/myid_search_res/1583033898816-2020-2-29-8-38-18-227098/1583034142284-753-132.0424959-Neutral.htm" xr:uid="{00000000-0004-0000-0000-00003D070000}"/>
    <hyperlink ref="U946" r:id="rId1855" display="http://www.mycompoundid.org/mycompoundid_IsoMS/myid_search_res/1583033886229-2020-2-29-8-38-6-373070/1583033888914-298-42.010449-Neutral.htm" xr:uid="{00000000-0004-0000-0000-00003E070000}"/>
    <hyperlink ref="V946" r:id="rId1856" display="http://www.mycompoundid.org/mycompoundid_IsoMS/myid_search_res/1583033891881-2020-2-29-8-38-11-330291/1583033895406-531-42.010449-Neutral.htm" xr:uid="{00000000-0004-0000-0000-00003F070000}"/>
    <hyperlink ref="W946" r:id="rId1857" display="http://www.mycompoundid.org/mycompoundid_IsoMS/myid_search_res/1583033898816-2020-2-29-8-38-18-227098/1583034142666-901-42.010449-Neutral.htm" xr:uid="{00000000-0004-0000-0000-000040070000}"/>
    <hyperlink ref="U947" r:id="rId1858" display="http://www.mycompoundid.org/mycompoundid_IsoMS/myid_search_res/1583033886229-2020-2-29-8-38-6-373070/1583033888917-657-868.0014633-Neutral.htm" xr:uid="{00000000-0004-0000-0000-000041070000}"/>
    <hyperlink ref="V947" r:id="rId1859" display="http://www.mycompoundid.org/mycompoundid_IsoMS/myid_search_res/1583033891881-2020-2-29-8-38-11-330291/1583033895410-199-868.0014633-Neutral.htm" xr:uid="{00000000-0004-0000-0000-000042070000}"/>
    <hyperlink ref="W947" r:id="rId1860" display="http://www.mycompoundid.org/mycompoundid_IsoMS/myid_search_res/1583033898816-2020-2-29-8-38-18-227098/1583034142943-459-868.0014633-Neutral.htm" xr:uid="{00000000-0004-0000-0000-000043070000}"/>
    <hyperlink ref="U948" r:id="rId1861" display="http://www.mycompoundid.org/mycompoundid_IsoMS/myid_search_res/1583033886229-2020-2-29-8-38-6-373070/1583033888920-841-84.02118271-Neutral.htm" xr:uid="{00000000-0004-0000-0000-000044070000}"/>
    <hyperlink ref="V948" r:id="rId1862" display="http://www.mycompoundid.org/mycompoundid_IsoMS/myid_search_res/1583033891881-2020-2-29-8-38-11-330291/1583033895413-763-84.02118271-Neutral.htm" xr:uid="{00000000-0004-0000-0000-000045070000}"/>
    <hyperlink ref="W948" r:id="rId1863" display="http://www.mycompoundid.org/mycompoundid_IsoMS/myid_search_res/1583033898816-2020-2-29-8-38-18-227098/1583034143107-293-84.02118271-Neutral.htm" xr:uid="{00000000-0004-0000-0000-000046070000}"/>
    <hyperlink ref="U949" r:id="rId1864" display="http://www.mycompoundid.org/mycompoundid_IsoMS/myid_search_res/1583033886229-2020-2-29-8-38-6-373070/1583033888923-530-178.003456-Neutral.htm" xr:uid="{00000000-0004-0000-0000-000047070000}"/>
    <hyperlink ref="V949" r:id="rId1865" display="http://www.mycompoundid.org/mycompoundid_IsoMS/myid_search_res/1583033891881-2020-2-29-8-38-11-330291/1583033895416-907-178.003456-Neutral.htm" xr:uid="{00000000-0004-0000-0000-000048070000}"/>
    <hyperlink ref="W949" r:id="rId1866" display="http://www.mycompoundid.org/mycompoundid_IsoMS/myid_search_res/1583033898816-2020-2-29-8-38-18-227098/1583034143422-589-178.003456-Neutral.htm" xr:uid="{00000000-0004-0000-0000-000049070000}"/>
    <hyperlink ref="U953" r:id="rId1867" display="http://www.mycompoundid.org/mycompoundid_IsoMS/myid_search_res/1583033886229-2020-2-29-8-38-6-373070/1583033888935-762-195.9859261-Neutral.htm" xr:uid="{00000000-0004-0000-0000-00004A070000}"/>
    <hyperlink ref="V953" r:id="rId1868" display="http://www.mycompoundid.org/mycompoundid_IsoMS/myid_search_res/1583033891881-2020-2-29-8-38-11-330291/1583033895431-499-195.9859261-Neutral.htm" xr:uid="{00000000-0004-0000-0000-00004B070000}"/>
    <hyperlink ref="W953" r:id="rId1869" display="http://www.mycompoundid.org/mycompoundid_IsoMS/myid_search_res/1583033898816-2020-2-29-8-38-18-227098/1583034144325-823-195.9859261-Neutral.htm" xr:uid="{00000000-0004-0000-0000-00004C070000}"/>
    <hyperlink ref="U954" r:id="rId1870" display="http://www.mycompoundid.org/mycompoundid_IsoMS/myid_search_res/1583033886229-2020-2-29-8-38-6-373070/1583033888938-315-109.0646944-Neutral.htm" xr:uid="{00000000-0004-0000-0000-00004D070000}"/>
    <hyperlink ref="V954" r:id="rId1871" display="http://www.mycompoundid.org/mycompoundid_IsoMS/myid_search_res/1583033891881-2020-2-29-8-38-11-330291/1583033895435-896-109.0646944-Neutral.htm" xr:uid="{00000000-0004-0000-0000-00004E070000}"/>
    <hyperlink ref="W954" r:id="rId1872" display="http://www.mycompoundid.org/mycompoundid_IsoMS/myid_search_res/1583033898816-2020-2-29-8-38-18-227098/1583034144525-838-109.0646944-Neutral.htm" xr:uid="{00000000-0004-0000-0000-00004F070000}"/>
    <hyperlink ref="U956" r:id="rId1873" display="http://www.mycompoundid.org/mycompoundid_IsoMS/myid_search_res/1583033886229-2020-2-29-8-38-6-373070/1583033888944-813-290.1477698-Neutral.htm" xr:uid="{00000000-0004-0000-0000-000050070000}"/>
    <hyperlink ref="V956" r:id="rId1874" display="http://www.mycompoundid.org/mycompoundid_IsoMS/myid_search_res/1583033891881-2020-2-29-8-38-11-330291/1583033895443-355-290.1477698-Neutral.htm" xr:uid="{00000000-0004-0000-0000-000051070000}"/>
    <hyperlink ref="W956" r:id="rId1875" display="http://www.mycompoundid.org/mycompoundid_IsoMS/myid_search_res/1583033898816-2020-2-29-8-38-18-227098/1583034145048-177-290.1477698-Neutral.htm" xr:uid="{00000000-0004-0000-0000-000052070000}"/>
    <hyperlink ref="U958" r:id="rId1876" display="http://www.mycompoundid.org/mycompoundid_IsoMS/myid_search_res/1583033886229-2020-2-29-8-38-6-373070/1583033888950-141-144.0417266-Neutral.htm" xr:uid="{00000000-0004-0000-0000-000053070000}"/>
    <hyperlink ref="V958" r:id="rId1877" display="http://www.mycompoundid.org/mycompoundid_IsoMS/myid_search_res/1583033891881-2020-2-29-8-38-11-330291/1583033895450-148-144.0417266-Neutral.htm" xr:uid="{00000000-0004-0000-0000-000054070000}"/>
    <hyperlink ref="W958" r:id="rId1878" display="http://www.mycompoundid.org/mycompoundid_IsoMS/myid_search_res/1583033898816-2020-2-29-8-38-18-227098/1583034145548-899-144.0417266-Neutral.htm" xr:uid="{00000000-0004-0000-0000-000055070000}"/>
    <hyperlink ref="U959" r:id="rId1879" display="http://www.mycompoundid.org/mycompoundid_IsoMS/myid_search_res/1583033886229-2020-2-29-8-38-6-373070/1583033888953-898-222.0855831-Neutral.htm" xr:uid="{00000000-0004-0000-0000-000056070000}"/>
    <hyperlink ref="V959" r:id="rId1880" display="http://www.mycompoundid.org/mycompoundid_IsoMS/myid_search_res/1583033891881-2020-2-29-8-38-11-330291/1583033895455-190-222.0855831-Neutral.htm" xr:uid="{00000000-0004-0000-0000-000057070000}"/>
    <hyperlink ref="W959" r:id="rId1881" display="http://www.mycompoundid.org/mycompoundid_IsoMS/myid_search_res/1583033898816-2020-2-29-8-38-18-227098/1583034145903-454-222.0855831-Neutral.htm" xr:uid="{00000000-0004-0000-0000-000058070000}"/>
    <hyperlink ref="U960" r:id="rId1882" display="http://www.mycompoundid.org/mycompoundid_IsoMS/myid_search_res/1583033886229-2020-2-29-8-38-6-373070/1583033888955-908-187.0982476-Neutral.htm" xr:uid="{00000000-0004-0000-0000-000059070000}"/>
    <hyperlink ref="V960" r:id="rId1883" display="http://www.mycompoundid.org/mycompoundid_IsoMS/myid_search_res/1583033891881-2020-2-29-8-38-11-330291/1583033895459-571-187.0982476-Neutral.htm" xr:uid="{00000000-0004-0000-0000-00005A070000}"/>
    <hyperlink ref="W960" r:id="rId1884" display="http://www.mycompoundid.org/mycompoundid_IsoMS/myid_search_res/1583033898816-2020-2-29-8-38-18-227098/1583034146170-461-187.0982476-Neutral.htm" xr:uid="{00000000-0004-0000-0000-00005B070000}"/>
    <hyperlink ref="U961" r:id="rId1885" display="http://www.mycompoundid.org/mycompoundid_IsoMS/myid_search_res/1583033886229-2020-2-29-8-38-6-373070/1583033888958-792-224.0085204-Neutral.htm" xr:uid="{00000000-0004-0000-0000-00005C070000}"/>
    <hyperlink ref="V961" r:id="rId1886" display="http://www.mycompoundid.org/mycompoundid_IsoMS/myid_search_res/1583033891881-2020-2-29-8-38-11-330291/1583033895462-70-224.0085204-Neutral.htm" xr:uid="{00000000-0004-0000-0000-00005D070000}"/>
    <hyperlink ref="W961" r:id="rId1887" display="http://www.mycompoundid.org/mycompoundid_IsoMS/myid_search_res/1583033898816-2020-2-29-8-38-18-227098/1583034146383-545-224.0085204-Neutral.htm" xr:uid="{00000000-0004-0000-0000-00005E070000}"/>
    <hyperlink ref="U962" r:id="rId1888" display="http://www.mycompoundid.org/mycompoundid_IsoMS/myid_search_res/1583033886229-2020-2-29-8-38-6-373070/1583033888961-840-169.0838954-Neutral.htm" xr:uid="{00000000-0004-0000-0000-00005F070000}"/>
    <hyperlink ref="V962" r:id="rId1889" display="http://www.mycompoundid.org/mycompoundid_IsoMS/myid_search_res/1583033891881-2020-2-29-8-38-11-330291/1583033895465-150-169.0838954-Neutral.htm" xr:uid="{00000000-0004-0000-0000-000060070000}"/>
    <hyperlink ref="W962" r:id="rId1890" display="http://www.mycompoundid.org/mycompoundid_IsoMS/myid_search_res/1583033898816-2020-2-29-8-38-18-227098/1583034146630-573-169.0838954-Neutral.htm" xr:uid="{00000000-0004-0000-0000-000061070000}"/>
    <hyperlink ref="U963" r:id="rId1891" display="http://www.mycompoundid.org/mycompoundid_IsoMS/myid_search_res/1583033886229-2020-2-29-8-38-6-373070/1583033888964-832-310.0504357-Neutral.htm" xr:uid="{00000000-0004-0000-0000-000062070000}"/>
    <hyperlink ref="V963" r:id="rId1892" display="http://www.mycompoundid.org/mycompoundid_IsoMS/myid_search_res/1583033891881-2020-2-29-8-38-11-330291/1583033895469-139-310.0504357-Neutral.htm" xr:uid="{00000000-0004-0000-0000-000063070000}"/>
    <hyperlink ref="W963" r:id="rId1893" display="http://www.mycompoundid.org/mycompoundid_IsoMS/myid_search_res/1583033898816-2020-2-29-8-38-18-227098/1583034146916-869-310.0504357-Neutral.htm" xr:uid="{00000000-0004-0000-0000-000064070000}"/>
    <hyperlink ref="U964" r:id="rId1894" display="http://www.mycompoundid.org/mycompoundid_IsoMS/myid_search_res/1583033886229-2020-2-29-8-38-6-373070/1583033888967-545-169.0852956-Neutral.htm" xr:uid="{00000000-0004-0000-0000-000065070000}"/>
    <hyperlink ref="V964" r:id="rId1895" display="http://www.mycompoundid.org/mycompoundid_IsoMS/myid_search_res/1583033891881-2020-2-29-8-38-11-330291/1583033895472-22-169.0852956-Neutral.htm" xr:uid="{00000000-0004-0000-0000-000066070000}"/>
    <hyperlink ref="W964" r:id="rId1896" display="http://www.mycompoundid.org/mycompoundid_IsoMS/myid_search_res/1583033898816-2020-2-29-8-38-18-227098/1583034147122-540-169.0852956-Neutral.htm" xr:uid="{00000000-0004-0000-0000-000067070000}"/>
    <hyperlink ref="U965" r:id="rId1897" display="http://www.mycompoundid.org/mycompoundid_IsoMS/myid_search_res/1583033886229-2020-2-29-8-38-6-373070/1583033888970-77-256.0385406-Neutral.htm" xr:uid="{00000000-0004-0000-0000-000068070000}"/>
    <hyperlink ref="V965" r:id="rId1898" display="http://www.mycompoundid.org/mycompoundid_IsoMS/myid_search_res/1583033891881-2020-2-29-8-38-11-330291/1583033895475-787-256.0385406-Neutral.htm" xr:uid="{00000000-0004-0000-0000-000069070000}"/>
    <hyperlink ref="W965" r:id="rId1899" display="http://www.mycompoundid.org/mycompoundid_IsoMS/myid_search_res/1583033898816-2020-2-29-8-38-18-227098/1583034147414-536-256.0385406-Neutral.htm" xr:uid="{00000000-0004-0000-0000-00006A070000}"/>
    <hyperlink ref="U966" r:id="rId1900" display="http://www.mycompoundid.org/mycompoundid_IsoMS/myid_search_res/1583033886229-2020-2-29-8-38-6-373070/1583033888973-632-394.0980635-Neutral.htm" xr:uid="{00000000-0004-0000-0000-00006B070000}"/>
    <hyperlink ref="V966" r:id="rId1901" display="http://www.mycompoundid.org/mycompoundid_IsoMS/myid_search_res/1583033891881-2020-2-29-8-38-11-330291/1583033895478-225-394.0980635-Neutral.htm" xr:uid="{00000000-0004-0000-0000-00006C070000}"/>
    <hyperlink ref="W966" r:id="rId1902" display="http://www.mycompoundid.org/mycompoundid_IsoMS/myid_search_res/1583033898816-2020-2-29-8-38-18-227098/1583034147653-986-394.0980635-Neutral.htm" xr:uid="{00000000-0004-0000-0000-00006D070000}"/>
    <hyperlink ref="U967" r:id="rId1903" display="http://www.mycompoundid.org/mycompoundid_IsoMS/myid_search_res/1583033886229-2020-2-29-8-38-6-373070/1583033888976-475-290.1615062-Neutral.htm" xr:uid="{00000000-0004-0000-0000-00006E070000}"/>
    <hyperlink ref="V967" r:id="rId1904" display="http://www.mycompoundid.org/mycompoundid_IsoMS/myid_search_res/1583033891881-2020-2-29-8-38-11-330291/1583033895482-349-290.1615062-Neutral.htm" xr:uid="{00000000-0004-0000-0000-00006F070000}"/>
    <hyperlink ref="W967" r:id="rId1905" display="http://www.mycompoundid.org/mycompoundid_IsoMS/myid_search_res/1583033898816-2020-2-29-8-38-18-227098/1583034147908-655-290.1615062-Neutral.htm" xr:uid="{00000000-0004-0000-0000-000070070000}"/>
    <hyperlink ref="U968" r:id="rId1906" display="http://www.mycompoundid.org/mycompoundid_IsoMS/myid_search_res/1583033886229-2020-2-29-8-38-6-373070/1583033888979-17-197.0492716-Neutral.htm" xr:uid="{00000000-0004-0000-0000-000071070000}"/>
    <hyperlink ref="V968" r:id="rId1907" display="http://www.mycompoundid.org/mycompoundid_IsoMS/myid_search_res/1583033891881-2020-2-29-8-38-11-330291/1583033895485-893-197.0492716-Neutral.htm" xr:uid="{00000000-0004-0000-0000-000072070000}"/>
    <hyperlink ref="W968" r:id="rId1908" display="http://www.mycompoundid.org/mycompoundid_IsoMS/myid_search_res/1583033898816-2020-2-29-8-38-18-227098/1583034148149-396-197.0492716-Neutral.htm" xr:uid="{00000000-0004-0000-0000-000073070000}"/>
    <hyperlink ref="U969" r:id="rId1909" display="http://www.mycompoundid.org/mycompoundid_IsoMS/myid_search_res/1583033886229-2020-2-29-8-38-6-373070/1583033888982-26-83.07340815-Neutral.htm" xr:uid="{00000000-0004-0000-0000-000074070000}"/>
    <hyperlink ref="V969" r:id="rId1910" display="http://www.mycompoundid.org/mycompoundid_IsoMS/myid_search_res/1583033891881-2020-2-29-8-38-11-330291/1583033895489-801-83.07340815-Neutral.htm" xr:uid="{00000000-0004-0000-0000-000075070000}"/>
    <hyperlink ref="W969" r:id="rId1911" display="http://www.mycompoundid.org/mycompoundid_IsoMS/myid_search_res/1583033898816-2020-2-29-8-38-18-227098/1583034148365-982-83.07340815-Neutral.htm" xr:uid="{00000000-0004-0000-0000-000076070000}"/>
    <hyperlink ref="U970" r:id="rId1912" display="http://www.mycompoundid.org/mycompoundid_IsoMS/myid_search_res/1583033886229-2020-2-29-8-38-6-373070/1583033888984-652-289.1637222-Neutral.htm" xr:uid="{00000000-0004-0000-0000-000077070000}"/>
    <hyperlink ref="V970" r:id="rId1913" display="http://www.mycompoundid.org/mycompoundid_IsoMS/myid_search_res/1583033891881-2020-2-29-8-38-11-330291/1583033895492-93-289.1637222-Neutral.htm" xr:uid="{00000000-0004-0000-0000-000078070000}"/>
    <hyperlink ref="W970" r:id="rId1914" display="http://www.mycompoundid.org/mycompoundid_IsoMS/myid_search_res/1583033898816-2020-2-29-8-38-18-227098/1583034148656-803-289.1637222-Neutral.htm" xr:uid="{00000000-0004-0000-0000-000079070000}"/>
    <hyperlink ref="U971" r:id="rId1915" display="http://www.mycompoundid.org/mycompoundid_IsoMS/myid_search_res/1583033886229-2020-2-29-8-38-6-373070/1583033888987-440-254.0396263-Neutral.htm" xr:uid="{00000000-0004-0000-0000-00007A070000}"/>
    <hyperlink ref="V971" r:id="rId1916" display="http://www.mycompoundid.org/mycompoundid_IsoMS/myid_search_res/1583033891881-2020-2-29-8-38-11-330291/1583033895495-98-254.0396263-Neutral.htm" xr:uid="{00000000-0004-0000-0000-00007B070000}"/>
    <hyperlink ref="W971" r:id="rId1917" display="http://www.mycompoundid.org/mycompoundid_IsoMS/myid_search_res/1583033898816-2020-2-29-8-38-18-227098/1583034148899-207-254.0396263-Neutral.htm" xr:uid="{00000000-0004-0000-0000-00007C070000}"/>
    <hyperlink ref="U972" r:id="rId1918" display="http://www.mycompoundid.org/mycompoundid_IsoMS/myid_search_res/1583033886229-2020-2-29-8-38-6-373070/1583033888990-896-201.1003372-Neutral.htm" xr:uid="{00000000-0004-0000-0000-00007D070000}"/>
    <hyperlink ref="V972" r:id="rId1919" display="http://www.mycompoundid.org/mycompoundid_IsoMS/myid_search_res/1583033891881-2020-2-29-8-38-11-330291/1583033895499-86-201.1003372-Neutral.htm" xr:uid="{00000000-0004-0000-0000-00007E070000}"/>
    <hyperlink ref="W972" r:id="rId1920" display="http://www.mycompoundid.org/mycompoundid_IsoMS/myid_search_res/1583033898816-2020-2-29-8-38-18-227098/1583034149119-57-201.1003372-Neutral.htm" xr:uid="{00000000-0004-0000-0000-00007F070000}"/>
    <hyperlink ref="U973" r:id="rId1921" display="http://www.mycompoundid.org/mycompoundid_IsoMS/myid_search_res/1583033886229-2020-2-29-8-38-6-373070/1583033888997-405-452.2371308-Neutral.htm" xr:uid="{00000000-0004-0000-0000-000080070000}"/>
    <hyperlink ref="V973" r:id="rId1922" display="http://www.mycompoundid.org/mycompoundid_IsoMS/myid_search_res/1583033891881-2020-2-29-8-38-11-330291/1583033895503-554-452.2371308-Neutral.htm" xr:uid="{00000000-0004-0000-0000-000081070000}"/>
    <hyperlink ref="W973" r:id="rId1923" display="http://www.mycompoundid.org/mycompoundid_IsoMS/myid_search_res/1583033898816-2020-2-29-8-38-18-227098/1583034149439-176-452.2371308-Neutral.htm" xr:uid="{00000000-0004-0000-0000-000082070000}"/>
    <hyperlink ref="U974" r:id="rId1924" display="http://www.mycompoundid.org/mycompoundid_IsoMS/myid_search_res/1583033886229-2020-2-29-8-38-6-373070/1583033889002-824-123.0657588-Neutral.htm" xr:uid="{00000000-0004-0000-0000-000083070000}"/>
    <hyperlink ref="V974" r:id="rId1925" display="http://www.mycompoundid.org/mycompoundid_IsoMS/myid_search_res/1583033891881-2020-2-29-8-38-11-330291/1583033895507-826-123.0657588-Neutral.htm" xr:uid="{00000000-0004-0000-0000-000084070000}"/>
    <hyperlink ref="W974" r:id="rId1926" display="http://www.mycompoundid.org/mycompoundid_IsoMS/myid_search_res/1583033898816-2020-2-29-8-38-18-227098/1583034149740-264-123.0657588-Neutral.htm" xr:uid="{00000000-0004-0000-0000-000085070000}"/>
    <hyperlink ref="U975" r:id="rId1927" display="http://www.mycompoundid.org/mycompoundid_IsoMS/myid_search_res/1583033886229-2020-2-29-8-38-6-373070/1583033889005-263-261.0761429-Neutral.htm" xr:uid="{00000000-0004-0000-0000-000086070000}"/>
    <hyperlink ref="V975" r:id="rId1928" display="http://www.mycompoundid.org/mycompoundid_IsoMS/myid_search_res/1583033891881-2020-2-29-8-38-11-330291/1583033895510-698-261.0761429-Neutral.htm" xr:uid="{00000000-0004-0000-0000-000087070000}"/>
    <hyperlink ref="W975" r:id="rId1929" display="http://www.mycompoundid.org/mycompoundid_IsoMS/myid_search_res/1583033898816-2020-2-29-8-38-18-227098/1583034149928-123-261.0761429-Neutral.htm" xr:uid="{00000000-0004-0000-0000-000088070000}"/>
    <hyperlink ref="U976" r:id="rId1930" display="http://www.mycompoundid.org/mycompoundid_IsoMS/myid_search_res/1583033886229-2020-2-29-8-38-6-373070/1583033889008-293-275.1363137-Neutral.htm" xr:uid="{00000000-0004-0000-0000-000089070000}"/>
    <hyperlink ref="V976" r:id="rId1931" display="http://www.mycompoundid.org/mycompoundid_IsoMS/myid_search_res/1583033891881-2020-2-29-8-38-11-330291/1583033895513-633-275.1363137-Neutral.htm" xr:uid="{00000000-0004-0000-0000-00008A070000}"/>
    <hyperlink ref="W976" r:id="rId1932" display="http://www.mycompoundid.org/mycompoundid_IsoMS/myid_search_res/1583033898816-2020-2-29-8-38-18-227098/1583034150258-570-275.1363137-Neutral.htm" xr:uid="{00000000-0004-0000-0000-00008B070000}"/>
    <hyperlink ref="U978" r:id="rId1933" display="http://www.mycompoundid.org/mycompoundid_IsoMS/myid_search_res/1583033886229-2020-2-29-8-38-6-373070/1583033889014-11-224.0877998-Neutral.htm" xr:uid="{00000000-0004-0000-0000-00008C070000}"/>
    <hyperlink ref="V978" r:id="rId1934" display="http://www.mycompoundid.org/mycompoundid_IsoMS/myid_search_res/1583033891881-2020-2-29-8-38-11-330291/1583033895521-105-224.0877998-Neutral.htm" xr:uid="{00000000-0004-0000-0000-00008D070000}"/>
    <hyperlink ref="W978" r:id="rId1935" display="http://www.mycompoundid.org/mycompoundid_IsoMS/myid_search_res/1583033898816-2020-2-29-8-38-18-227098/1583034150806-185-224.0877998-Neutral.htm" xr:uid="{00000000-0004-0000-0000-00008E070000}"/>
    <hyperlink ref="U980" r:id="rId1936" display="http://www.mycompoundid.org/mycompoundid_IsoMS/myid_search_res/1583033886229-2020-2-29-8-38-6-373070/1583033889020-454-244.0662834-Neutral.htm" xr:uid="{00000000-0004-0000-0000-00008F070000}"/>
    <hyperlink ref="V980" r:id="rId1937" display="http://www.mycompoundid.org/mycompoundid_IsoMS/myid_search_res/1583033891881-2020-2-29-8-38-11-330291/1583033895529-6-244.0662834-Neutral.htm" xr:uid="{00000000-0004-0000-0000-000090070000}"/>
    <hyperlink ref="W980" r:id="rId1938" display="http://www.mycompoundid.org/mycompoundid_IsoMS/myid_search_res/1583033898816-2020-2-29-8-38-18-227098/1583034151448-716-244.0662834-Neutral.htm" xr:uid="{00000000-0004-0000-0000-000091070000}"/>
    <hyperlink ref="U981" r:id="rId1939" display="http://www.mycompoundid.org/mycompoundid_IsoMS/myid_search_res/1583033886229-2020-2-29-8-38-6-373070/1583033889023-895-162.0529773-Neutral.htm" xr:uid="{00000000-0004-0000-0000-000092070000}"/>
    <hyperlink ref="V981" r:id="rId1940" display="http://www.mycompoundid.org/mycompoundid_IsoMS/myid_search_res/1583033891881-2020-2-29-8-38-11-330291/1583033895532-332-162.0529773-Neutral.htm" xr:uid="{00000000-0004-0000-0000-000093070000}"/>
    <hyperlink ref="W981" r:id="rId1941" display="http://www.mycompoundid.org/mycompoundid_IsoMS/myid_search_res/1583033898816-2020-2-29-8-38-18-227098/1583034151654-963-162.0529773-Neutral.htm" xr:uid="{00000000-0004-0000-0000-000094070000}"/>
    <hyperlink ref="U982" r:id="rId1942" display="http://www.mycompoundid.org/mycompoundid_IsoMS/myid_search_res/1583033886229-2020-2-29-8-38-6-373070/1583033889026-911-281.9990787-Neutral.htm" xr:uid="{00000000-0004-0000-0000-000095070000}"/>
    <hyperlink ref="V982" r:id="rId1943" display="http://www.mycompoundid.org/mycompoundid_IsoMS/myid_search_res/1583033891881-2020-2-29-8-38-11-330291/1583033895539-647-281.9990787-Neutral.htm" xr:uid="{00000000-0004-0000-0000-000096070000}"/>
    <hyperlink ref="W982" r:id="rId1944" display="http://www.mycompoundid.org/mycompoundid_IsoMS/myid_search_res/1583033898816-2020-2-29-8-38-18-227098/1583034152061-2-281.9990787-Neutral.htm" xr:uid="{00000000-0004-0000-0000-000097070000}"/>
    <hyperlink ref="U983" r:id="rId1945" display="http://www.mycompoundid.org/mycompoundid_IsoMS/myid_search_res/1583033886229-2020-2-29-8-38-6-373070/1583033889029-700-115.0997077-Neutral.htm" xr:uid="{00000000-0004-0000-0000-000098070000}"/>
    <hyperlink ref="V983" r:id="rId1946" display="http://www.mycompoundid.org/mycompoundid_IsoMS/myid_search_res/1583033891881-2020-2-29-8-38-11-330291/1583033895542-721-115.0997077-Neutral.htm" xr:uid="{00000000-0004-0000-0000-000099070000}"/>
    <hyperlink ref="W983" r:id="rId1947" display="http://www.mycompoundid.org/mycompoundid_IsoMS/myid_search_res/1583033898816-2020-2-29-8-38-18-227098/1583034152256-438-115.0997077-Neutral.htm" xr:uid="{00000000-0004-0000-0000-00009A070000}"/>
    <hyperlink ref="U985" r:id="rId1948" display="http://www.mycompoundid.org/mycompoundid_IsoMS/myid_search_res/1583033886229-2020-2-29-8-38-6-373070/1583033889034-329-268.0807669-Neutral.htm" xr:uid="{00000000-0004-0000-0000-00009B070000}"/>
    <hyperlink ref="V985" r:id="rId1949" display="http://www.mycompoundid.org/mycompoundid_IsoMS/myid_search_res/1583033891881-2020-2-29-8-38-11-330291/1583033895550-390-268.0807669-Neutral.htm" xr:uid="{00000000-0004-0000-0000-00009C070000}"/>
    <hyperlink ref="W985" r:id="rId1950" display="http://www.mycompoundid.org/mycompoundid_IsoMS/myid_search_res/1583033898816-2020-2-29-8-38-18-227098/1583034152862-792-268.0807669-Neutral.htm" xr:uid="{00000000-0004-0000-0000-00009D070000}"/>
    <hyperlink ref="U986" r:id="rId1951" display="http://www.mycompoundid.org/mycompoundid_IsoMS/myid_search_res/1583033886229-2020-2-29-8-38-6-373070/1583033889037-482-271.2503019-Neutral.htm" xr:uid="{00000000-0004-0000-0000-00009E070000}"/>
    <hyperlink ref="V986" r:id="rId1952" display="http://www.mycompoundid.org/mycompoundid_IsoMS/myid_search_res/1583033891881-2020-2-29-8-38-11-330291/1583033895554-183-271.2503019-Neutral.htm" xr:uid="{00000000-0004-0000-0000-00009F070000}"/>
    <hyperlink ref="W986" r:id="rId1953" display="http://www.mycompoundid.org/mycompoundid_IsoMS/myid_search_res/1583033898816-2020-2-29-8-38-18-227098/1583034153162-150-271.2503019-Neutral.htm" xr:uid="{00000000-0004-0000-0000-0000A0070000}"/>
    <hyperlink ref="U988" r:id="rId1954" display="http://www.mycompoundid.org/mycompoundid_IsoMS/myid_search_res/1583033886229-2020-2-29-8-38-6-373070/1583033889043-161-101.0838976-Neutral.htm" xr:uid="{00000000-0004-0000-0000-0000A1070000}"/>
    <hyperlink ref="V988" r:id="rId1955" display="http://www.mycompoundid.org/mycompoundid_IsoMS/myid_search_res/1583033891881-2020-2-29-8-38-11-330291/1583033895561-924-101.0838976-Neutral.htm" xr:uid="{00000000-0004-0000-0000-0000A2070000}"/>
    <hyperlink ref="W988" r:id="rId1956" display="http://www.mycompoundid.org/mycompoundid_IsoMS/myid_search_res/1583033898816-2020-2-29-8-38-18-227098/1583034153560-341-101.0838976-Neutral.htm" xr:uid="{00000000-0004-0000-0000-0000A3070000}"/>
    <hyperlink ref="U989" r:id="rId1957" display="http://www.mycompoundid.org/mycompoundid_IsoMS/myid_search_res/1583033886229-2020-2-29-8-38-6-373070/1583033889045-362-144.0425418-Neutral.htm" xr:uid="{00000000-0004-0000-0000-0000A4070000}"/>
    <hyperlink ref="V989" r:id="rId1958" display="http://www.mycompoundid.org/mycompoundid_IsoMS/myid_search_res/1583033891881-2020-2-29-8-38-11-330291/1583033895564-354-144.0425418-Neutral.htm" xr:uid="{00000000-0004-0000-0000-0000A5070000}"/>
    <hyperlink ref="W989" r:id="rId1959" display="http://www.mycompoundid.org/mycompoundid_IsoMS/myid_search_res/1583033898816-2020-2-29-8-38-18-227098/1583034153841-156-144.0425418-Neutral.htm" xr:uid="{00000000-0004-0000-0000-0000A6070000}"/>
    <hyperlink ref="U992" r:id="rId1960" display="http://www.mycompoundid.org/mycompoundid_IsoMS/myid_search_res/1583033886229-2020-2-29-8-38-6-373070/1583033889054-878-221.0911386-Neutral.htm" xr:uid="{00000000-0004-0000-0000-0000A7070000}"/>
    <hyperlink ref="V992" r:id="rId1961" display="http://www.mycompoundid.org/mycompoundid_IsoMS/myid_search_res/1583033891881-2020-2-29-8-38-11-330291/1583033895577-368-221.0911386-Neutral.htm" xr:uid="{00000000-0004-0000-0000-0000A8070000}"/>
    <hyperlink ref="W992" r:id="rId1962" display="http://www.mycompoundid.org/mycompoundid_IsoMS/myid_search_res/1583033898816-2020-2-29-8-38-18-227098/1583034154675-433-221.0911386-Neutral.htm" xr:uid="{00000000-0004-0000-0000-0000A9070000}"/>
    <hyperlink ref="U993" r:id="rId1963" display="http://www.mycompoundid.org/mycompoundid_IsoMS/myid_search_res/1583033886229-2020-2-29-8-38-6-373070/1583033889057-819-264.1527171-Neutral.htm" xr:uid="{00000000-0004-0000-0000-0000AA070000}"/>
    <hyperlink ref="V993" r:id="rId1964" display="http://www.mycompoundid.org/mycompoundid_IsoMS/myid_search_res/1583033891881-2020-2-29-8-38-11-330291/1583033895582-875-264.1527171-Neutral.htm" xr:uid="{00000000-0004-0000-0000-0000AB070000}"/>
    <hyperlink ref="W993" r:id="rId1965" display="http://www.mycompoundid.org/mycompoundid_IsoMS/myid_search_res/1583033898816-2020-2-29-8-38-18-227098/1583034155049-689-264.1527171-Neutral.htm" xr:uid="{00000000-0004-0000-0000-0000AC070000}"/>
    <hyperlink ref="U994" r:id="rId1966" display="http://www.mycompoundid.org/mycompoundid_IsoMS/myid_search_res/1583033886229-2020-2-29-8-38-6-373070/1583033889060-595-203.0796045-Neutral.htm" xr:uid="{00000000-0004-0000-0000-0000AD070000}"/>
    <hyperlink ref="V994" r:id="rId1967" display="http://www.mycompoundid.org/mycompoundid_IsoMS/myid_search_res/1583033891881-2020-2-29-8-38-11-330291/1583033895585-671-203.0796045-Neutral.htm" xr:uid="{00000000-0004-0000-0000-0000AE070000}"/>
    <hyperlink ref="W994" r:id="rId1968" display="http://www.mycompoundid.org/mycompoundid_IsoMS/myid_search_res/1583033898816-2020-2-29-8-38-18-227098/1583034155271-551-203.0796045-Neutral.htm" xr:uid="{00000000-0004-0000-0000-0000AF070000}"/>
    <hyperlink ref="U995" r:id="rId1969" display="http://www.mycompoundid.org/mycompoundid_IsoMS/myid_search_res/1583033886229-2020-2-29-8-38-6-373070/1583033889062-49-436.1638479-Neutral.htm" xr:uid="{00000000-0004-0000-0000-0000B0070000}"/>
    <hyperlink ref="V995" r:id="rId1970" display="http://www.mycompoundid.org/mycompoundid_IsoMS/myid_search_res/1583033891881-2020-2-29-8-38-11-330291/1583033895590-953-436.1638479-Neutral.htm" xr:uid="{00000000-0004-0000-0000-0000B1070000}"/>
    <hyperlink ref="W995" r:id="rId1971" display="http://www.mycompoundid.org/mycompoundid_IsoMS/myid_search_res/1583033898816-2020-2-29-8-38-18-227098/1583034155633-833-436.1638479-Neutral.htm" xr:uid="{00000000-0004-0000-0000-0000B2070000}"/>
    <hyperlink ref="U996" r:id="rId1972" display="http://www.mycompoundid.org/mycompoundid_IsoMS/myid_search_res/1583033886229-2020-2-29-8-38-6-373070/1583033889065-28-271.9963264-Neutral.htm" xr:uid="{00000000-0004-0000-0000-0000B3070000}"/>
    <hyperlink ref="V996" r:id="rId1973" display="http://www.mycompoundid.org/mycompoundid_IsoMS/myid_search_res/1583033891881-2020-2-29-8-38-11-330291/1583033895594-688-271.9963264-Neutral.htm" xr:uid="{00000000-0004-0000-0000-0000B4070000}"/>
    <hyperlink ref="W996" r:id="rId1974" display="http://www.mycompoundid.org/mycompoundid_IsoMS/myid_search_res/1583033898816-2020-2-29-8-38-18-227098/1583034155880-524-271.9963264-Neutral.htm" xr:uid="{00000000-0004-0000-0000-0000B5070000}"/>
    <hyperlink ref="U997" r:id="rId1975" display="http://www.mycompoundid.org/mycompoundid_IsoMS/myid_search_res/1583033886229-2020-2-29-8-38-6-373070/1583033889068-717-273.9951793-Neutral.htm" xr:uid="{00000000-0004-0000-0000-0000B6070000}"/>
    <hyperlink ref="V997" r:id="rId1976" display="http://www.mycompoundid.org/mycompoundid_IsoMS/myid_search_res/1583033891881-2020-2-29-8-38-11-330291/1583033895597-762-273.9951793-Neutral.htm" xr:uid="{00000000-0004-0000-0000-0000B7070000}"/>
    <hyperlink ref="W997" r:id="rId1977" display="http://www.mycompoundid.org/mycompoundid_IsoMS/myid_search_res/1583033898816-2020-2-29-8-38-18-227098/1583034156079-86-273.9951793-Neutral.htm" xr:uid="{00000000-0004-0000-0000-0000B8070000}"/>
    <hyperlink ref="U998" r:id="rId1978" display="http://www.mycompoundid.org/mycompoundid_IsoMS/myid_search_res/1583033886229-2020-2-29-8-38-6-373070/1583033889071-960-262.1539658-Neutral.htm" xr:uid="{00000000-0004-0000-0000-0000B9070000}"/>
    <hyperlink ref="V998" r:id="rId1979" display="http://www.mycompoundid.org/mycompoundid_IsoMS/myid_search_res/1583033891881-2020-2-29-8-38-11-330291/1583033895600-290-262.1539658-Neutral.htm" xr:uid="{00000000-0004-0000-0000-0000BA070000}"/>
    <hyperlink ref="W998" r:id="rId1980" display="http://www.mycompoundid.org/mycompoundid_IsoMS/myid_search_res/1583033898816-2020-2-29-8-38-18-227098/1583034156267-719-262.1539658-Neutral.htm" xr:uid="{00000000-0004-0000-0000-0000BB070000}"/>
    <hyperlink ref="U999" r:id="rId1981" display="http://www.mycompoundid.org/mycompoundid_IsoMS/myid_search_res/1583033886229-2020-2-29-8-38-6-373070/1583033889074-898-180.0633556-Neutral.htm" xr:uid="{00000000-0004-0000-0000-0000BC070000}"/>
    <hyperlink ref="V999" r:id="rId1982" display="http://www.mycompoundid.org/mycompoundid_IsoMS/myid_search_res/1583033891881-2020-2-29-8-38-11-330291/1583033895603-75-180.0633556-Neutral.htm" xr:uid="{00000000-0004-0000-0000-0000BD070000}"/>
    <hyperlink ref="W999" r:id="rId1983" display="http://www.mycompoundid.org/mycompoundid_IsoMS/myid_search_res/1583033898816-2020-2-29-8-38-18-227098/1583034156507-938-180.0633556-Neutral.htm" xr:uid="{00000000-0004-0000-0000-0000BE070000}"/>
    <hyperlink ref="U1000" r:id="rId1984" display="http://www.mycompoundid.org/mycompoundid_IsoMS/myid_search_res/1583033886229-2020-2-29-8-38-6-373070/1583033889077-509-162.0529684-Neutral.htm" xr:uid="{00000000-0004-0000-0000-0000BF070000}"/>
    <hyperlink ref="V1000" r:id="rId1985" display="http://www.mycompoundid.org/mycompoundid_IsoMS/myid_search_res/1583033891881-2020-2-29-8-38-11-330291/1583033895611-227-162.0529684-Neutral.htm" xr:uid="{00000000-0004-0000-0000-0000C0070000}"/>
    <hyperlink ref="W1000" r:id="rId1986" display="http://www.mycompoundid.org/mycompoundid_IsoMS/myid_search_res/1583033898816-2020-2-29-8-38-18-227098/1583034156853-452-162.0529684-Neutral.htm" xr:uid="{00000000-0004-0000-0000-0000C1070000}"/>
    <hyperlink ref="U1001" r:id="rId1987" display="http://www.mycompoundid.org/mycompoundid_IsoMS/myid_search_res/1583033886229-2020-2-29-8-38-6-373070/1583033889080-667-237.0849976-Neutral.htm" xr:uid="{00000000-0004-0000-0000-0000C2070000}"/>
    <hyperlink ref="V1001" r:id="rId1988" display="http://www.mycompoundid.org/mycompoundid_IsoMS/myid_search_res/1583033891881-2020-2-29-8-38-11-330291/1583033895619-447-237.0849976-Neutral.htm" xr:uid="{00000000-0004-0000-0000-0000C3070000}"/>
    <hyperlink ref="W1001" r:id="rId1989" display="http://www.mycompoundid.org/mycompoundid_IsoMS/myid_search_res/1583033898816-2020-2-29-8-38-18-227098/1583034157260-509-237.0849976-Neutral.htm" xr:uid="{00000000-0004-0000-0000-0000C4070000}"/>
    <hyperlink ref="U1003" r:id="rId1990" display="http://www.mycompoundid.org/mycompoundid_IsoMS/myid_search_res/1583033886229-2020-2-29-8-38-6-373070/1583033889086-145-190.0247783-Neutral.htm" xr:uid="{00000000-0004-0000-0000-0000C5070000}"/>
    <hyperlink ref="V1003" r:id="rId1991" display="http://www.mycompoundid.org/mycompoundid_IsoMS/myid_search_res/1583033891881-2020-2-29-8-38-11-330291/1583033895629-618-190.0247783-Neutral.htm" xr:uid="{00000000-0004-0000-0000-0000C6070000}"/>
    <hyperlink ref="W1003" r:id="rId1992" display="http://www.mycompoundid.org/mycompoundid_IsoMS/myid_search_res/1583033898816-2020-2-29-8-38-18-227098/1583034157836-519-190.0247783-Neutral.htm" xr:uid="{00000000-0004-0000-0000-0000C7070000}"/>
    <hyperlink ref="U1006" r:id="rId1993" display="http://www.mycompoundid.org/mycompoundid_IsoMS/myid_search_res/1583033886229-2020-2-29-8-38-6-373070/1583033889095-95-216.0098498-Neutral.htm" xr:uid="{00000000-0004-0000-0000-0000C8070000}"/>
    <hyperlink ref="V1006" r:id="rId1994" display="http://www.mycompoundid.org/mycompoundid_IsoMS/myid_search_res/1583033891881-2020-2-29-8-38-11-330291/1583033895638-66-216.0098498-Neutral.htm" xr:uid="{00000000-0004-0000-0000-0000C9070000}"/>
    <hyperlink ref="W1006" r:id="rId1995" display="http://www.mycompoundid.org/mycompoundid_IsoMS/myid_search_res/1583033898816-2020-2-29-8-38-18-227098/1583034158477-131-216.0098498-Neutral.htm" xr:uid="{00000000-0004-0000-0000-0000CA070000}"/>
    <hyperlink ref="U1007" r:id="rId1996" display="http://www.mycompoundid.org/mycompoundid_IsoMS/myid_search_res/1583033886229-2020-2-29-8-38-6-373070/1583033889098-490-298.14006-Neutral.htm" xr:uid="{00000000-0004-0000-0000-0000CB070000}"/>
    <hyperlink ref="V1007" r:id="rId1997" display="http://www.mycompoundid.org/mycompoundid_IsoMS/myid_search_res/1583033891881-2020-2-29-8-38-11-330291/1583033895641-85-298.14006-Neutral.htm" xr:uid="{00000000-0004-0000-0000-0000CC070000}"/>
    <hyperlink ref="W1007" r:id="rId1998" display="http://www.mycompoundid.org/mycompoundid_IsoMS/myid_search_res/1583033898816-2020-2-29-8-38-18-227098/1583034158710-343-298.14006-Neutral.htm" xr:uid="{00000000-0004-0000-0000-0000CD070000}"/>
    <hyperlink ref="U1008" r:id="rId1999" display="http://www.mycompoundid.org/mycompoundid_IsoMS/myid_search_res/1583033886229-2020-2-29-8-38-6-373070/1583033889100-46-238.0892381-Neutral.htm" xr:uid="{00000000-0004-0000-0000-0000CE070000}"/>
    <hyperlink ref="V1008" r:id="rId2000" display="http://www.mycompoundid.org/mycompoundid_IsoMS/myid_search_res/1583033891881-2020-2-29-8-38-11-330291/1583033895644-327-238.0892381-Neutral.htm" xr:uid="{00000000-0004-0000-0000-0000CF070000}"/>
    <hyperlink ref="W1008" r:id="rId2001" display="http://www.mycompoundid.org/mycompoundid_IsoMS/myid_search_res/1583033898816-2020-2-29-8-38-18-227098/1583034158960-690-238.0892381-Neutral.htm" xr:uid="{00000000-0004-0000-0000-0000D0070000}"/>
    <hyperlink ref="U1010" r:id="rId2002" display="http://www.mycompoundid.org/mycompoundid_IsoMS/myid_search_res/1583033886229-2020-2-29-8-38-6-373070/1583033889106-907-263.1561009-Neutral.htm" xr:uid="{00000000-0004-0000-0000-0000D1070000}"/>
    <hyperlink ref="V1010" r:id="rId2003" display="http://www.mycompoundid.org/mycompoundid_IsoMS/myid_search_res/1583033891881-2020-2-29-8-38-11-330291/1583033895651-2-263.1561009-Neutral.htm" xr:uid="{00000000-0004-0000-0000-0000D2070000}"/>
    <hyperlink ref="W1010" r:id="rId2004" display="http://www.mycompoundid.org/mycompoundid_IsoMS/myid_search_res/1583033898816-2020-2-29-8-38-18-227098/1583034159484-10-263.1561009-Neutral.htm" xr:uid="{00000000-0004-0000-0000-0000D3070000}"/>
    <hyperlink ref="U1011" r:id="rId2005" display="http://www.mycompoundid.org/mycompoundid_IsoMS/myid_search_res/1583033886229-2020-2-29-8-38-6-373070/1583033889109-477-275.136386-Neutral.htm" xr:uid="{00000000-0004-0000-0000-0000D4070000}"/>
    <hyperlink ref="V1011" r:id="rId2006" display="http://www.mycompoundid.org/mycompoundid_IsoMS/myid_search_res/1583033891881-2020-2-29-8-38-11-330291/1583033895654-917-275.136386-Neutral.htm" xr:uid="{00000000-0004-0000-0000-0000D5070000}"/>
    <hyperlink ref="W1011" r:id="rId2007" display="http://www.mycompoundid.org/mycompoundid_IsoMS/myid_search_res/1583033898816-2020-2-29-8-38-18-227098/1583034159703-792-275.136386-Neutral.htm" xr:uid="{00000000-0004-0000-0000-0000D6070000}"/>
    <hyperlink ref="U1014" r:id="rId2008" display="http://www.mycompoundid.org/mycompoundid_IsoMS/myid_search_res/1583033886229-2020-2-29-8-38-6-373070/1583033889117-285-181.0700498-Neutral.htm" xr:uid="{00000000-0004-0000-0000-0000D7070000}"/>
    <hyperlink ref="V1014" r:id="rId2009" display="http://www.mycompoundid.org/mycompoundid_IsoMS/myid_search_res/1583033891881-2020-2-29-8-38-11-330291/1583033895667-139-181.0700498-Neutral.htm" xr:uid="{00000000-0004-0000-0000-0000D8070000}"/>
    <hyperlink ref="W1014" r:id="rId2010" display="http://www.mycompoundid.org/mycompoundid_IsoMS/myid_search_res/1583033898816-2020-2-29-8-38-18-227098/1583034160609-757-181.0700498-Neutral.htm" xr:uid="{00000000-0004-0000-0000-0000D9070000}"/>
    <hyperlink ref="U1015" r:id="rId2011" display="http://www.mycompoundid.org/mycompoundid_IsoMS/myid_search_res/1583033886229-2020-2-29-8-38-6-373070/1583033889120-485-181.0767791-Neutral.htm" xr:uid="{00000000-0004-0000-0000-0000DA070000}"/>
    <hyperlink ref="V1015" r:id="rId2012" display="http://www.mycompoundid.org/mycompoundid_IsoMS/myid_search_res/1583033891881-2020-2-29-8-38-11-330291/1583033895670-860-181.0767791-Neutral.htm" xr:uid="{00000000-0004-0000-0000-0000DB070000}"/>
    <hyperlink ref="W1015" r:id="rId2013" display="http://www.mycompoundid.org/mycompoundid_IsoMS/myid_search_res/1583033898816-2020-2-29-8-38-18-227098/1583034160798-927-181.0767791-Neutral.htm" xr:uid="{00000000-0004-0000-0000-0000DC070000}"/>
    <hyperlink ref="U1017" r:id="rId2014" display="http://www.mycompoundid.org/mycompoundid_IsoMS/myid_search_res/1583033886229-2020-2-29-8-38-6-373070/1583033889127-820-290.1477655-Neutral.htm" xr:uid="{00000000-0004-0000-0000-0000DD070000}"/>
    <hyperlink ref="V1017" r:id="rId2015" display="http://www.mycompoundid.org/mycompoundid_IsoMS/myid_search_res/1583033891881-2020-2-29-8-38-11-330291/1583033895681-792-290.1477655-Neutral.htm" xr:uid="{00000000-0004-0000-0000-0000DE070000}"/>
    <hyperlink ref="W1017" r:id="rId2016" display="http://www.mycompoundid.org/mycompoundid_IsoMS/myid_search_res/1583033898816-2020-2-29-8-38-18-227098/1583034161392-587-290.1477655-Neutral.htm" xr:uid="{00000000-0004-0000-0000-0000DF070000}"/>
    <hyperlink ref="U1018" r:id="rId2017" display="http://www.mycompoundid.org/mycompoundid_IsoMS/myid_search_res/1583033886229-2020-2-29-8-38-6-373070/1583033889130-318-130.0569999-Neutral.htm" xr:uid="{00000000-0004-0000-0000-0000E0070000}"/>
    <hyperlink ref="V1018" r:id="rId2018" display="http://www.mycompoundid.org/mycompoundid_IsoMS/myid_search_res/1583033891881-2020-2-29-8-38-11-330291/1583033895685-222-130.0569999-Neutral.htm" xr:uid="{00000000-0004-0000-0000-0000E1070000}"/>
    <hyperlink ref="W1018" r:id="rId2019" display="http://www.mycompoundid.org/mycompoundid_IsoMS/myid_search_res/1583033898816-2020-2-29-8-38-18-227098/1583034161676-107-130.0569999-Neutral.htm" xr:uid="{00000000-0004-0000-0000-0000E2070000}"/>
    <hyperlink ref="U1021" r:id="rId2020" display="http://www.mycompoundid.org/mycompoundid_IsoMS/myid_search_res/1583033886229-2020-2-29-8-38-6-373070/1583033889138-359-412.1313403-Neutral.htm" xr:uid="{00000000-0004-0000-0000-0000E3070000}"/>
    <hyperlink ref="V1021" r:id="rId2021" display="http://www.mycompoundid.org/mycompoundid_IsoMS/myid_search_res/1583033891881-2020-2-29-8-38-11-330291/1583033895693-748-412.1313403-Neutral.htm" xr:uid="{00000000-0004-0000-0000-0000E4070000}"/>
    <hyperlink ref="W1021" r:id="rId2022" display="http://www.mycompoundid.org/mycompoundid_IsoMS/myid_search_res/1583033898816-2020-2-29-8-38-18-227098/1583034162257-849-412.1313403-Neutral.htm" xr:uid="{00000000-0004-0000-0000-0000E5070000}"/>
    <hyperlink ref="U1022" r:id="rId2023" display="http://www.mycompoundid.org/mycompoundid_IsoMS/myid_search_res/1583033886229-2020-2-29-8-38-6-373070/1583033889141-255-155.0895511-Neutral.htm" xr:uid="{00000000-0004-0000-0000-0000E6070000}"/>
    <hyperlink ref="V1022" r:id="rId2024" display="http://www.mycompoundid.org/mycompoundid_IsoMS/myid_search_res/1583033891881-2020-2-29-8-38-11-330291/1583033895696-9-155.0895511-Neutral.htm" xr:uid="{00000000-0004-0000-0000-0000E7070000}"/>
    <hyperlink ref="W1022" r:id="rId2025" display="http://www.mycompoundid.org/mycompoundid_IsoMS/myid_search_res/1583033898816-2020-2-29-8-38-18-227098/1583034162536-986-155.0895511-Neutral.htm" xr:uid="{00000000-0004-0000-0000-0000E8070000}"/>
    <hyperlink ref="U1023" r:id="rId2026" display="http://www.mycompoundid.org/mycompoundid_IsoMS/myid_search_res/1583033886229-2020-2-29-8-38-6-373070/1583033889144-58-246.1002464-Neutral.htm" xr:uid="{00000000-0004-0000-0000-0000E9070000}"/>
    <hyperlink ref="V1023" r:id="rId2027" display="http://www.mycompoundid.org/mycompoundid_IsoMS/myid_search_res/1583033891881-2020-2-29-8-38-11-330291/1583033895699-341-246.1002464-Neutral.htm" xr:uid="{00000000-0004-0000-0000-0000EA070000}"/>
    <hyperlink ref="W1023" r:id="rId2028" display="http://www.mycompoundid.org/mycompoundid_IsoMS/myid_search_res/1583033898816-2020-2-29-8-38-18-227098/1583034162737-354-246.1002464-Neutral.htm" xr:uid="{00000000-0004-0000-0000-0000EB070000}"/>
    <hyperlink ref="U1024" r:id="rId2029" display="http://www.mycompoundid.org/mycompoundid_IsoMS/myid_search_res/1583033886229-2020-2-29-8-38-6-373070/1583033889146-866-190.1314291-Neutral.htm" xr:uid="{00000000-0004-0000-0000-0000EC070000}"/>
    <hyperlink ref="V1024" r:id="rId2030" display="http://www.mycompoundid.org/mycompoundid_IsoMS/myid_search_res/1583033891881-2020-2-29-8-38-11-330291/1583033895702-685-190.1314291-Neutral.htm" xr:uid="{00000000-0004-0000-0000-0000ED070000}"/>
    <hyperlink ref="W1024" r:id="rId2031" display="http://www.mycompoundid.org/mycompoundid_IsoMS/myid_search_res/1583033898816-2020-2-29-8-38-18-227098/1583034162983-525-190.1314291-Neutral.htm" xr:uid="{00000000-0004-0000-0000-0000EE070000}"/>
    <hyperlink ref="U1025" r:id="rId2032" display="http://www.mycompoundid.org/mycompoundid_IsoMS/myid_search_res/1583033886229-2020-2-29-8-38-6-373070/1583033889149-267-115.0270403-Neutral.htm" xr:uid="{00000000-0004-0000-0000-0000EF070000}"/>
    <hyperlink ref="V1025" r:id="rId2033" display="http://www.mycompoundid.org/mycompoundid_IsoMS/myid_search_res/1583033891881-2020-2-29-8-38-11-330291/1583033895705-48-115.0270403-Neutral.htm" xr:uid="{00000000-0004-0000-0000-0000F0070000}"/>
    <hyperlink ref="W1025" r:id="rId2034" display="http://www.mycompoundid.org/mycompoundid_IsoMS/myid_search_res/1583033898816-2020-2-29-8-38-18-227098/1583034163223-761-115.0270403-Neutral.htm" xr:uid="{00000000-0004-0000-0000-0000F1070000}"/>
    <hyperlink ref="U1028" r:id="rId2035" display="http://www.mycompoundid.org/mycompoundid_IsoMS/myid_search_res/1583033886229-2020-2-29-8-38-6-373070/1583033889157-907-107.9978201-Neutral.htm" xr:uid="{00000000-0004-0000-0000-0000F2070000}"/>
    <hyperlink ref="V1028" r:id="rId2036" display="http://www.mycompoundid.org/mycompoundid_IsoMS/myid_search_res/1583033891881-2020-2-29-8-38-11-330291/1583033895715-221-107.9978201-Neutral.htm" xr:uid="{00000000-0004-0000-0000-0000F3070000}"/>
    <hyperlink ref="W1028" r:id="rId2037" display="http://www.mycompoundid.org/mycompoundid_IsoMS/myid_search_res/1583033898816-2020-2-29-8-38-18-227098/1583034163935-289-107.9978201-Neutral.htm" xr:uid="{00000000-0004-0000-0000-0000F4070000}"/>
    <hyperlink ref="U1029" r:id="rId2038" display="http://www.mycompoundid.org/mycompoundid_IsoMS/myid_search_res/1583033886229-2020-2-29-8-38-6-373070/1583033889160-979-283.0339758-Neutral.htm" xr:uid="{00000000-0004-0000-0000-0000F5070000}"/>
    <hyperlink ref="V1029" r:id="rId2039" display="http://www.mycompoundid.org/mycompoundid_IsoMS/myid_search_res/1583033891881-2020-2-29-8-38-11-330291/1583033895718-608-283.0339758-Neutral.htm" xr:uid="{00000000-0004-0000-0000-0000F6070000}"/>
    <hyperlink ref="W1029" r:id="rId2040" display="http://www.mycompoundid.org/mycompoundid_IsoMS/myid_search_res/1583033898816-2020-2-29-8-38-18-227098/1583034164138-134-283.0339758-Neutral.htm" xr:uid="{00000000-0004-0000-0000-0000F7070000}"/>
    <hyperlink ref="U1031" r:id="rId2041" display="http://www.mycompoundid.org/mycompoundid_IsoMS/myid_search_res/1583033886229-2020-2-29-8-38-6-373070/1583033889165-326-169.0399649-Neutral.htm" xr:uid="{00000000-0004-0000-0000-0000F8070000}"/>
    <hyperlink ref="V1031" r:id="rId2042" display="http://www.mycompoundid.org/mycompoundid_IsoMS/myid_search_res/1583033891881-2020-2-29-8-38-11-330291/1583033895723-53-169.0399649-Neutral.htm" xr:uid="{00000000-0004-0000-0000-0000F9070000}"/>
    <hyperlink ref="W1031" r:id="rId2043" display="http://www.mycompoundid.org/mycompoundid_IsoMS/myid_search_res/1583033898816-2020-2-29-8-38-18-227098/1583034164602-799-169.0399649-Neutral.htm" xr:uid="{00000000-0004-0000-0000-0000FA070000}"/>
    <hyperlink ref="U1032" r:id="rId2044" display="http://www.mycompoundid.org/mycompoundid_IsoMS/myid_search_res/1583033886229-2020-2-29-8-38-6-373070/1583033889167-782-112.0159775-Neutral.htm" xr:uid="{00000000-0004-0000-0000-0000FB070000}"/>
    <hyperlink ref="V1032" r:id="rId2045" display="http://www.mycompoundid.org/mycompoundid_IsoMS/myid_search_res/1583033891881-2020-2-29-8-38-11-330291/1583033895726-375-112.0159775-Neutral.htm" xr:uid="{00000000-0004-0000-0000-0000FC070000}"/>
    <hyperlink ref="W1032" r:id="rId2046" display="http://www.mycompoundid.org/mycompoundid_IsoMS/myid_search_res/1583033898816-2020-2-29-8-38-18-227098/1583034164863-382-112.0159775-Neutral.htm" xr:uid="{00000000-0004-0000-0000-0000FD070000}"/>
    <hyperlink ref="U1035" r:id="rId2047" display="http://www.mycompoundid.org/mycompoundid_IsoMS/myid_search_res/1583033886229-2020-2-29-8-38-6-373070/1583033889176-877-270.0854311-Neutral.htm" xr:uid="{00000000-0004-0000-0000-0000FE070000}"/>
    <hyperlink ref="V1035" r:id="rId2048" display="http://www.mycompoundid.org/mycompoundid_IsoMS/myid_search_res/1583033891881-2020-2-29-8-38-11-330291/1583033895735-745-270.0854311-Neutral.htm" xr:uid="{00000000-0004-0000-0000-0000FF070000}"/>
    <hyperlink ref="W1035" r:id="rId2049" display="http://www.mycompoundid.org/mycompoundid_IsoMS/myid_search_res/1583033898816-2020-2-29-8-38-18-227098/1583034165489-224-270.0854311-Neutral.htm" xr:uid="{00000000-0004-0000-0000-000000080000}"/>
    <hyperlink ref="U1036" r:id="rId2050" display="http://www.mycompoundid.org/mycompoundid_IsoMS/myid_search_res/1583033886229-2020-2-29-8-38-6-373070/1583033889179-115-337.0765039-Neutral.htm" xr:uid="{00000000-0004-0000-0000-000001080000}"/>
    <hyperlink ref="V1036" r:id="rId2051" display="http://www.mycompoundid.org/mycompoundid_IsoMS/myid_search_res/1583033891881-2020-2-29-8-38-11-330291/1583033895739-874-337.0765039-Neutral.htm" xr:uid="{00000000-0004-0000-0000-000002080000}"/>
    <hyperlink ref="W1036" r:id="rId2052" display="http://www.mycompoundid.org/mycompoundid_IsoMS/myid_search_res/1583033898816-2020-2-29-8-38-18-227098/1583034165821-48-337.0765039-Neutral.htm" xr:uid="{00000000-0004-0000-0000-000003080000}"/>
    <hyperlink ref="U1037" r:id="rId2053" display="http://www.mycompoundid.org/mycompoundid_IsoMS/myid_search_res/1583033886229-2020-2-29-8-38-6-373070/1583033889181-913-98.08424813-Neutral.htm" xr:uid="{00000000-0004-0000-0000-000004080000}"/>
    <hyperlink ref="V1037" r:id="rId2054" display="http://www.mycompoundid.org/mycompoundid_IsoMS/myid_search_res/1583033891881-2020-2-29-8-38-11-330291/1583033895743-373-98.08424813-Neutral.htm" xr:uid="{00000000-0004-0000-0000-000005080000}"/>
    <hyperlink ref="W1037" r:id="rId2055" display="http://www.mycompoundid.org/mycompoundid_IsoMS/myid_search_res/1583033898816-2020-2-29-8-38-18-227098/1583034166082-718-98.08424813-Neutral.htm" xr:uid="{00000000-0004-0000-0000-000006080000}"/>
    <hyperlink ref="U1038" r:id="rId2056" display="http://www.mycompoundid.org/mycompoundid_IsoMS/myid_search_res/1583033886229-2020-2-29-8-38-6-373070/1583033889184-154-146.0687061-Neutral.htm" xr:uid="{00000000-0004-0000-0000-000007080000}"/>
    <hyperlink ref="V1038" r:id="rId2057" display="http://www.mycompoundid.org/mycompoundid_IsoMS/myid_search_res/1583033891881-2020-2-29-8-38-11-330291/1583033895746-226-146.0687061-Neutral.htm" xr:uid="{00000000-0004-0000-0000-000008080000}"/>
    <hyperlink ref="W1038" r:id="rId2058" display="http://www.mycompoundid.org/mycompoundid_IsoMS/myid_search_res/1583033898816-2020-2-29-8-38-18-227098/1583034166315-141-146.0687061-Neutral.htm" xr:uid="{00000000-0004-0000-0000-000009080000}"/>
    <hyperlink ref="U1039" r:id="rId2059" display="http://www.mycompoundid.org/mycompoundid_IsoMS/myid_search_res/1583033886229-2020-2-29-8-38-6-373070/1583033889187-509-144.0422788-Neutral.htm" xr:uid="{00000000-0004-0000-0000-00000A080000}"/>
    <hyperlink ref="V1039" r:id="rId2060" display="http://www.mycompoundid.org/mycompoundid_IsoMS/myid_search_res/1583033891881-2020-2-29-8-38-11-330291/1583033895751-540-144.0422788-Neutral.htm" xr:uid="{00000000-0004-0000-0000-00000B080000}"/>
    <hyperlink ref="W1039" r:id="rId2061" display="http://www.mycompoundid.org/mycompoundid_IsoMS/myid_search_res/1583033898816-2020-2-29-8-38-18-227098/1583034166619-1-144.0422788-Neutral.htm" xr:uid="{00000000-0004-0000-0000-00000C080000}"/>
    <hyperlink ref="U1040" r:id="rId2062" display="http://www.mycompoundid.org/mycompoundid_IsoMS/myid_search_res/1583033886229-2020-2-29-8-38-6-373070/1583033889190-169-191.0979003-Neutral.htm" xr:uid="{00000000-0004-0000-0000-00000D080000}"/>
    <hyperlink ref="V1040" r:id="rId2063" display="http://www.mycompoundid.org/mycompoundid_IsoMS/myid_search_res/1583033891881-2020-2-29-8-38-11-330291/1583033895756-144-191.0979003-Neutral.htm" xr:uid="{00000000-0004-0000-0000-00000E080000}"/>
    <hyperlink ref="W1040" r:id="rId2064" display="http://www.mycompoundid.org/mycompoundid_IsoMS/myid_search_res/1583033898816-2020-2-29-8-38-18-227098/1583034166977-164-191.0979003-Neutral.htm" xr:uid="{00000000-0004-0000-0000-00000F080000}"/>
    <hyperlink ref="U1041" r:id="rId2065" display="http://www.mycompoundid.org/mycompoundid_IsoMS/myid_search_res/1583033886229-2020-2-29-8-38-6-373070/1583033889193-141-156.0697561-Neutral.htm" xr:uid="{00000000-0004-0000-0000-000010080000}"/>
    <hyperlink ref="V1041" r:id="rId2066" display="http://www.mycompoundid.org/mycompoundid_IsoMS/myid_search_res/1583033891881-2020-2-29-8-38-11-330291/1583033895760-39-156.0697561-Neutral.htm" xr:uid="{00000000-0004-0000-0000-000011080000}"/>
    <hyperlink ref="W1041" r:id="rId2067" display="http://www.mycompoundid.org/mycompoundid_IsoMS/myid_search_res/1583033898816-2020-2-29-8-38-18-227098/1583034167216-741-156.0697561-Neutral.htm" xr:uid="{00000000-0004-0000-0000-000012080000}"/>
    <hyperlink ref="U1042" r:id="rId2068" display="http://www.mycompoundid.org/mycompoundid_IsoMS/myid_search_res/1583033886229-2020-2-29-8-38-6-373070/1583033889195-39-334.1376203-Neutral.htm" xr:uid="{00000000-0004-0000-0000-000013080000}"/>
    <hyperlink ref="V1042" r:id="rId2069" display="http://www.mycompoundid.org/mycompoundid_IsoMS/myid_search_res/1583033891881-2020-2-29-8-38-11-330291/1583033895763-954-334.1376203-Neutral.htm" xr:uid="{00000000-0004-0000-0000-000014080000}"/>
    <hyperlink ref="W1042" r:id="rId2070" display="http://www.mycompoundid.org/mycompoundid_IsoMS/myid_search_res/1583033898816-2020-2-29-8-38-18-227098/1583034167441-594-334.1376203-Neutral.htm" xr:uid="{00000000-0004-0000-0000-000015080000}"/>
    <hyperlink ref="U1043" r:id="rId2071" display="http://www.mycompoundid.org/mycompoundid_IsoMS/myid_search_res/1583033886229-2020-2-29-8-38-6-373070/1583033889198-862-135.045079-Neutral.htm" xr:uid="{00000000-0004-0000-0000-000016080000}"/>
    <hyperlink ref="V1043" r:id="rId2072" display="http://www.mycompoundid.org/mycompoundid_IsoMS/myid_search_res/1583033891881-2020-2-29-8-38-11-330291/1583033895766-167-135.045079-Neutral.htm" xr:uid="{00000000-0004-0000-0000-000017080000}"/>
    <hyperlink ref="W1043" r:id="rId2073" display="http://www.mycompoundid.org/mycompoundid_IsoMS/myid_search_res/1583033898816-2020-2-29-8-38-18-227098/1583034167728-76-135.045079-Neutral.htm" xr:uid="{00000000-0004-0000-0000-000018080000}"/>
    <hyperlink ref="U1044" r:id="rId2074" display="http://www.mycompoundid.org/mycompoundid_IsoMS/myid_search_res/1583033886229-2020-2-29-8-38-6-373070/1583033889201-96-343.1271588-Neutral.htm" xr:uid="{00000000-0004-0000-0000-000019080000}"/>
    <hyperlink ref="V1044" r:id="rId2075" display="http://www.mycompoundid.org/mycompoundid_IsoMS/myid_search_res/1583033891881-2020-2-29-8-38-11-330291/1583033895769-949-343.1271588-Neutral.htm" xr:uid="{00000000-0004-0000-0000-00001A080000}"/>
    <hyperlink ref="W1044" r:id="rId2076" display="http://www.mycompoundid.org/mycompoundid_IsoMS/myid_search_res/1583033898816-2020-2-29-8-38-18-227098/1583034167921-430-343.1271588-Neutral.htm" xr:uid="{00000000-0004-0000-0000-00001B080000}"/>
    <hyperlink ref="U1045" r:id="rId2077" display="http://www.mycompoundid.org/mycompoundid_IsoMS/myid_search_res/1583033886229-2020-2-29-8-38-6-373070/1583033889203-125-279.1320984-Neutral.htm" xr:uid="{00000000-0004-0000-0000-00001C080000}"/>
    <hyperlink ref="V1045" r:id="rId2078" display="http://www.mycompoundid.org/mycompoundid_IsoMS/myid_search_res/1583033891881-2020-2-29-8-38-11-330291/1583033895773-34-279.1320984-Neutral.htm" xr:uid="{00000000-0004-0000-0000-00001D080000}"/>
    <hyperlink ref="W1045" r:id="rId2079" display="http://www.mycompoundid.org/mycompoundid_IsoMS/myid_search_res/1583033898816-2020-2-29-8-38-18-227098/1583034168206-488-279.1320984-Neutral.htm" xr:uid="{00000000-0004-0000-0000-00001E080000}"/>
    <hyperlink ref="U1048" r:id="rId2080" display="http://www.mycompoundid.org/mycompoundid_IsoMS/myid_search_res/1583033886229-2020-2-29-8-38-6-373070/1583033889212-588-270.2764139-Neutral.htm" xr:uid="{00000000-0004-0000-0000-00001F080000}"/>
    <hyperlink ref="V1048" r:id="rId2081" display="http://www.mycompoundid.org/mycompoundid_IsoMS/myid_search_res/1583033891881-2020-2-29-8-38-11-330291/1583033895786-410-270.2764139-Neutral.htm" xr:uid="{00000000-0004-0000-0000-000020080000}"/>
    <hyperlink ref="W1048" r:id="rId2082" display="http://www.mycompoundid.org/mycompoundid_IsoMS/myid_search_res/1583033898816-2020-2-29-8-38-18-227098/1583034169012-7-270.2764139-Neutral.htm" xr:uid="{00000000-0004-0000-0000-000021080000}"/>
    <hyperlink ref="U1050" r:id="rId2083" display="http://www.mycompoundid.org/mycompoundid_IsoMS/myid_search_res/1583033886229-2020-2-29-8-38-6-373070/1583033889218-642-436.1620497-Neutral.htm" xr:uid="{00000000-0004-0000-0000-000022080000}"/>
    <hyperlink ref="V1050" r:id="rId2084" display="http://www.mycompoundid.org/mycompoundid_IsoMS/myid_search_res/1583033891881-2020-2-29-8-38-11-330291/1583033895796-713-436.1620497-Neutral.htm" xr:uid="{00000000-0004-0000-0000-000023080000}"/>
    <hyperlink ref="W1050" r:id="rId2085" display="http://www.mycompoundid.org/mycompoundid_IsoMS/myid_search_res/1583033898816-2020-2-29-8-38-18-227098/1583034169545-768-436.1620497-Neutral.htm" xr:uid="{00000000-0004-0000-0000-000024080000}"/>
    <hyperlink ref="U1051" r:id="rId2086" display="http://www.mycompoundid.org/mycompoundid_IsoMS/myid_search_res/1583033886229-2020-2-29-8-38-6-373070/1583033889221-0-184.120653-Neutral.htm" xr:uid="{00000000-0004-0000-0000-000025080000}"/>
    <hyperlink ref="V1051" r:id="rId2087" display="http://www.mycompoundid.org/mycompoundid_IsoMS/myid_search_res/1583033891881-2020-2-29-8-38-11-330291/1583033895800-9-184.120653-Neutral.htm" xr:uid="{00000000-0004-0000-0000-000026080000}"/>
    <hyperlink ref="W1051" r:id="rId2088" display="http://www.mycompoundid.org/mycompoundid_IsoMS/myid_search_res/1583033898816-2020-2-29-8-38-18-227098/1583034169838-677-184.120653-Neutral.htm" xr:uid="{00000000-0004-0000-0000-000027080000}"/>
    <hyperlink ref="U1053" r:id="rId2089" display="http://www.mycompoundid.org/mycompoundid_IsoMS/myid_search_res/1583033886229-2020-2-29-8-38-6-373070/1583033889227-517-917.9686881-Neutral.htm" xr:uid="{00000000-0004-0000-0000-000028080000}"/>
    <hyperlink ref="V1053" r:id="rId2090" display="http://www.mycompoundid.org/mycompoundid_IsoMS/myid_search_res/1583033891881-2020-2-29-8-38-11-330291/1583033895809-560-917.9686881-Neutral.htm" xr:uid="{00000000-0004-0000-0000-000029080000}"/>
    <hyperlink ref="W1053" r:id="rId2091" display="http://www.mycompoundid.org/mycompoundid_IsoMS/myid_search_res/1583033898816-2020-2-29-8-38-18-227098/1583034170451-646-917.9686881-Neutral.htm" xr:uid="{00000000-0004-0000-0000-00002A080000}"/>
    <hyperlink ref="U1054" r:id="rId2092" display="http://www.mycompoundid.org/mycompoundid_IsoMS/myid_search_res/1583033886229-2020-2-29-8-38-6-373070/1583033889229-396-221.0901806-Neutral.htm" xr:uid="{00000000-0004-0000-0000-00002B080000}"/>
    <hyperlink ref="V1054" r:id="rId2093" display="http://www.mycompoundid.org/mycompoundid_IsoMS/myid_search_res/1583033891881-2020-2-29-8-38-11-330291/1583033895812-761-221.0901806-Neutral.htm" xr:uid="{00000000-0004-0000-0000-00002C080000}"/>
    <hyperlink ref="W1054" r:id="rId2094" display="http://www.mycompoundid.org/mycompoundid_IsoMS/myid_search_res/1583033898816-2020-2-29-8-38-18-227098/1583034170617-553-221.0901806-Neutral.htm" xr:uid="{00000000-0004-0000-0000-00002D080000}"/>
    <hyperlink ref="U1056" r:id="rId2095" display="http://www.mycompoundid.org/mycompoundid_IsoMS/myid_search_res/1583033886229-2020-2-29-8-38-6-373070/1583033889235-722-574.2758755-Neutral.htm" xr:uid="{00000000-0004-0000-0000-00002E080000}"/>
    <hyperlink ref="V1056" r:id="rId2096" display="http://www.mycompoundid.org/mycompoundid_IsoMS/myid_search_res/1583033891881-2020-2-29-8-38-11-330291/1583033895823-535-574.2758755-Neutral.htm" xr:uid="{00000000-0004-0000-0000-00002F080000}"/>
    <hyperlink ref="W1056" r:id="rId2097" display="http://www.mycompoundid.org/mycompoundid_IsoMS/myid_search_res/1583033898816-2020-2-29-8-38-18-227098/1583034171303-286-574.2758755-Neutral.htm" xr:uid="{00000000-0004-0000-0000-000030080000}"/>
    <hyperlink ref="U1057" r:id="rId2098" display="http://www.mycompoundid.org/mycompoundid_IsoMS/myid_search_res/1583033886229-2020-2-29-8-38-6-373070/1583033889238-125-262.1538119-Neutral.htm" xr:uid="{00000000-0004-0000-0000-000031080000}"/>
    <hyperlink ref="V1057" r:id="rId2099" display="http://www.mycompoundid.org/mycompoundid_IsoMS/myid_search_res/1583033891881-2020-2-29-8-38-11-330291/1583033895826-193-262.1538119-Neutral.htm" xr:uid="{00000000-0004-0000-0000-000032080000}"/>
    <hyperlink ref="W1057" r:id="rId2100" display="http://www.mycompoundid.org/mycompoundid_IsoMS/myid_search_res/1583033898816-2020-2-29-8-38-18-227098/1583034171522-875-262.1538119-Neutral.htm" xr:uid="{00000000-0004-0000-0000-000033080000}"/>
    <hyperlink ref="U1058" r:id="rId2101" display="http://www.mycompoundid.org/mycompoundid_IsoMS/myid_search_res/1583033886229-2020-2-29-8-38-6-373070/1583033889240-48-162.0529764-Neutral.htm" xr:uid="{00000000-0004-0000-0000-000034080000}"/>
    <hyperlink ref="V1058" r:id="rId2102" display="http://www.mycompoundid.org/mycompoundid_IsoMS/myid_search_res/1583033891881-2020-2-29-8-38-11-330291/1583033895834-827-162.0529764-Neutral.htm" xr:uid="{00000000-0004-0000-0000-000035080000}"/>
    <hyperlink ref="W1058" r:id="rId2103" display="http://www.mycompoundid.org/mycompoundid_IsoMS/myid_search_res/1583033898816-2020-2-29-8-38-18-227098/1583034171766-664-162.0529764-Neutral.htm" xr:uid="{00000000-0004-0000-0000-000036080000}"/>
    <hyperlink ref="U1059" r:id="rId2104" display="http://www.mycompoundid.org/mycompoundid_IsoMS/myid_search_res/1583033886229-2020-2-29-8-38-6-373070/1583033889243-212-298.1400246-Neutral.htm" xr:uid="{00000000-0004-0000-0000-000037080000}"/>
    <hyperlink ref="V1059" r:id="rId2105" display="http://www.mycompoundid.org/mycompoundid_IsoMS/myid_search_res/1583033891881-2020-2-29-8-38-11-330291/1583033895841-846-298.1400246-Neutral.htm" xr:uid="{00000000-0004-0000-0000-000038080000}"/>
    <hyperlink ref="W1059" r:id="rId2106" display="http://www.mycompoundid.org/mycompoundid_IsoMS/myid_search_res/1583033898816-2020-2-29-8-38-18-227098/1583034172173-326-298.1400246-Neutral.htm" xr:uid="{00000000-0004-0000-0000-000039080000}"/>
    <hyperlink ref="U1060" r:id="rId2107" display="http://www.mycompoundid.org/mycompoundid_IsoMS/myid_search_res/1583033886229-2020-2-29-8-38-6-373070/1583033889245-273-204.073373-Neutral.htm" xr:uid="{00000000-0004-0000-0000-00003A080000}"/>
    <hyperlink ref="V1060" r:id="rId2108" display="http://www.mycompoundid.org/mycompoundid_IsoMS/myid_search_res/1583033891881-2020-2-29-8-38-11-330291/1583033895845-761-204.073373-Neutral.htm" xr:uid="{00000000-0004-0000-0000-00003B080000}"/>
    <hyperlink ref="W1060" r:id="rId2109" display="http://www.mycompoundid.org/mycompoundid_IsoMS/myid_search_res/1583033898816-2020-2-29-8-38-18-227098/1583034172423-319-204.073373-Neutral.htm" xr:uid="{00000000-0004-0000-0000-00003C080000}"/>
    <hyperlink ref="U1061" r:id="rId2110" display="http://www.mycompoundid.org/mycompoundid_IsoMS/myid_search_res/1583033886229-2020-2-29-8-38-6-373070/1583033889248-396-123.0085937-Neutral.htm" xr:uid="{00000000-0004-0000-0000-00003D080000}"/>
    <hyperlink ref="V1061" r:id="rId2111" display="http://www.mycompoundid.org/mycompoundid_IsoMS/myid_search_res/1583033891881-2020-2-29-8-38-11-330291/1583033895849-283-123.0085937-Neutral.htm" xr:uid="{00000000-0004-0000-0000-00003E080000}"/>
    <hyperlink ref="W1061" r:id="rId2112" display="http://www.mycompoundid.org/mycompoundid_IsoMS/myid_search_res/1583033898816-2020-2-29-8-38-18-227098/1583034172711-131-123.0085937-Neutral.htm" xr:uid="{00000000-0004-0000-0000-00003F080000}"/>
    <hyperlink ref="U1063" r:id="rId2113" display="http://www.mycompoundid.org/mycompoundid_IsoMS/myid_search_res/1583033886229-2020-2-29-8-38-6-373070/1583033889253-460-32.02595126-Neutral.htm" xr:uid="{00000000-0004-0000-0000-000040080000}"/>
    <hyperlink ref="V1063" r:id="rId2114" display="http://www.mycompoundid.org/mycompoundid_IsoMS/myid_search_res/1583033891881-2020-2-29-8-38-11-330291/1583033895856-190-32.02595126-Neutral.htm" xr:uid="{00000000-0004-0000-0000-000041080000}"/>
    <hyperlink ref="W1063" r:id="rId2115" display="http://www.mycompoundid.org/mycompoundid_IsoMS/myid_search_res/1583033898816-2020-2-29-8-38-18-227098/1583034173207-56-32.02595126-Neutral.htm" xr:uid="{00000000-0004-0000-0000-000042080000}"/>
    <hyperlink ref="U1064" r:id="rId2116" display="http://www.mycompoundid.org/mycompoundid_IsoMS/myid_search_res/1583033886229-2020-2-29-8-38-6-373070/1583033889256-866-264.1554789-Neutral.htm" xr:uid="{00000000-0004-0000-0000-000043080000}"/>
    <hyperlink ref="V1064" r:id="rId2117" display="http://www.mycompoundid.org/mycompoundid_IsoMS/myid_search_res/1583033891881-2020-2-29-8-38-11-330291/1583033895861-196-264.1554789-Neutral.htm" xr:uid="{00000000-0004-0000-0000-000044080000}"/>
    <hyperlink ref="W1064" r:id="rId2118" display="http://www.mycompoundid.org/mycompoundid_IsoMS/myid_search_res/1583033898816-2020-2-29-8-38-18-227098/1583034173603-836-264.1554789-Neutral.htm" xr:uid="{00000000-0004-0000-0000-000045080000}"/>
    <hyperlink ref="U1066" r:id="rId2119" display="http://www.mycompoundid.org/mycompoundid_IsoMS/myid_search_res/1583033886229-2020-2-29-8-38-6-373070/1583033889262-548-311.1127895-Neutral.htm" xr:uid="{00000000-0004-0000-0000-000046080000}"/>
    <hyperlink ref="V1066" r:id="rId2120" display="http://www.mycompoundid.org/mycompoundid_IsoMS/myid_search_res/1583033891881-2020-2-29-8-38-11-330291/1583033895867-636-311.1127895-Neutral.htm" xr:uid="{00000000-0004-0000-0000-000047080000}"/>
    <hyperlink ref="W1066" r:id="rId2121" display="http://www.mycompoundid.org/mycompoundid_IsoMS/myid_search_res/1583033898816-2020-2-29-8-38-18-227098/1583034174048-728-311.1127895-Neutral.htm" xr:uid="{00000000-0004-0000-0000-000048080000}"/>
    <hyperlink ref="U1067" r:id="rId2122" display="http://www.mycompoundid.org/mycompoundid_IsoMS/myid_search_res/1583033886229-2020-2-29-8-38-6-373070/1583033889265-399-241.0932792-Neutral.htm" xr:uid="{00000000-0004-0000-0000-000049080000}"/>
    <hyperlink ref="V1067" r:id="rId2123" display="http://www.mycompoundid.org/mycompoundid_IsoMS/myid_search_res/1583033891881-2020-2-29-8-38-11-330291/1583033895871-965-241.0932792-Neutral.htm" xr:uid="{00000000-0004-0000-0000-00004A080000}"/>
    <hyperlink ref="W1067" r:id="rId2124" display="http://www.mycompoundid.org/mycompoundid_IsoMS/myid_search_res/1583033898816-2020-2-29-8-38-18-227098/1583034174380-781-241.0932792-Neutral.htm" xr:uid="{00000000-0004-0000-0000-00004B080000}"/>
    <hyperlink ref="U1068" r:id="rId2125" display="http://www.mycompoundid.org/mycompoundid_IsoMS/myid_search_res/1583033886229-2020-2-29-8-38-6-373070/1583033889268-73-165.0434242-Neutral.htm" xr:uid="{00000000-0004-0000-0000-00004C080000}"/>
    <hyperlink ref="V1068" r:id="rId2126" display="http://www.mycompoundid.org/mycompoundid_IsoMS/myid_search_res/1583033891881-2020-2-29-8-38-11-330291/1583033895874-372-165.0434242-Neutral.htm" xr:uid="{00000000-0004-0000-0000-00004D080000}"/>
    <hyperlink ref="W1068" r:id="rId2127" display="http://www.mycompoundid.org/mycompoundid_IsoMS/myid_search_res/1583033898816-2020-2-29-8-38-18-227098/1583034174663-941-165.0434242-Neutral.htm" xr:uid="{00000000-0004-0000-0000-00004E080000}"/>
    <hyperlink ref="U1070" r:id="rId2128" display="http://www.mycompoundid.org/mycompoundid_IsoMS/myid_search_res/1583033886229-2020-2-29-8-38-6-373070/1583033889274-639-127.0136028-Neutral.htm" xr:uid="{00000000-0004-0000-0000-00004F080000}"/>
    <hyperlink ref="V1070" r:id="rId2129" display="http://www.mycompoundid.org/mycompoundid_IsoMS/myid_search_res/1583033891881-2020-2-29-8-38-11-330291/1583033895881-183-127.0136028-Neutral.htm" xr:uid="{00000000-0004-0000-0000-000050080000}"/>
    <hyperlink ref="W1070" r:id="rId2130" display="http://www.mycompoundid.org/mycompoundid_IsoMS/myid_search_res/1583033898816-2020-2-29-8-38-18-227098/1583034175102-490-127.0136028-Neutral.htm" xr:uid="{00000000-0004-0000-0000-000051080000}"/>
    <hyperlink ref="U1071" r:id="rId2131" display="http://www.mycompoundid.org/mycompoundid_IsoMS/myid_search_res/1583033886229-2020-2-29-8-38-6-373070/1583033889277-874-125.0147831-Neutral.htm" xr:uid="{00000000-0004-0000-0000-000052080000}"/>
    <hyperlink ref="V1071" r:id="rId2132" display="http://www.mycompoundid.org/mycompoundid_IsoMS/myid_search_res/1583033891881-2020-2-29-8-38-11-330291/1583033895884-692-125.0147831-Neutral.htm" xr:uid="{00000000-0004-0000-0000-000053080000}"/>
    <hyperlink ref="W1071" r:id="rId2133" display="http://www.mycompoundid.org/mycompoundid_IsoMS/myid_search_res/1583033898816-2020-2-29-8-38-18-227098/1583034175298-613-125.0147831-Neutral.htm" xr:uid="{00000000-0004-0000-0000-000054080000}"/>
    <hyperlink ref="U1074" r:id="rId2134" display="http://www.mycompoundid.org/mycompoundid_IsoMS/myid_search_res/1583033886229-2020-2-29-8-38-6-373070/1583033889286-443-280.1283706-Neutral.htm" xr:uid="{00000000-0004-0000-0000-000055080000}"/>
    <hyperlink ref="V1074" r:id="rId2135" display="http://www.mycompoundid.org/mycompoundid_IsoMS/myid_search_res/1583033891881-2020-2-29-8-38-11-330291/1583033895894-228-280.1283706-Neutral.htm" xr:uid="{00000000-0004-0000-0000-000056080000}"/>
    <hyperlink ref="W1074" r:id="rId2136" display="http://www.mycompoundid.org/mycompoundid_IsoMS/myid_search_res/1583033898816-2020-2-29-8-38-18-227098/1583034175974-149-280.1283706-Neutral.htm" xr:uid="{00000000-0004-0000-0000-000057080000}"/>
    <hyperlink ref="U1077" r:id="rId2137" display="http://www.mycompoundid.org/mycompoundid_IsoMS/myid_search_res/1583033886229-2020-2-29-8-38-6-373070/1583033889294-372-561.2577235-Neutral.htm" xr:uid="{00000000-0004-0000-0000-000058080000}"/>
    <hyperlink ref="V1077" r:id="rId2138" display="http://www.mycompoundid.org/mycompoundid_IsoMS/myid_search_res/1583033891881-2020-2-29-8-38-11-330291/1583033895903-672-561.2577235-Neutral.htm" xr:uid="{00000000-0004-0000-0000-000059080000}"/>
    <hyperlink ref="W1077" r:id="rId2139" display="http://www.mycompoundid.org/mycompoundid_IsoMS/myid_search_res/1583033898816-2020-2-29-8-38-18-227098/1583034176582-759-561.2577235-Neutral.htm" xr:uid="{00000000-0004-0000-0000-00005A080000}"/>
    <hyperlink ref="U1078" r:id="rId2140" display="http://www.mycompoundid.org/mycompoundid_IsoMS/myid_search_res/1583033886229-2020-2-29-8-38-6-373070/1583033889297-643-229.142799-Neutral.htm" xr:uid="{00000000-0004-0000-0000-00005B080000}"/>
    <hyperlink ref="V1078" r:id="rId2141" display="http://www.mycompoundid.org/mycompoundid_IsoMS/myid_search_res/1583033891881-2020-2-29-8-38-11-330291/1583033895907-728-229.142799-Neutral.htm" xr:uid="{00000000-0004-0000-0000-00005C080000}"/>
    <hyperlink ref="W1078" r:id="rId2142" display="http://www.mycompoundid.org/mycompoundid_IsoMS/myid_search_res/1583033898816-2020-2-29-8-38-18-227098/1583034176825-48-229.142799-Neutral.htm" xr:uid="{00000000-0004-0000-0000-00005D080000}"/>
    <hyperlink ref="U1079" r:id="rId2143" display="http://www.mycompoundid.org/mycompoundid_IsoMS/myid_search_res/1583033886229-2020-2-29-8-38-6-373070/1583033889300-530-560.2564067-Neutral.htm" xr:uid="{00000000-0004-0000-0000-00005E080000}"/>
    <hyperlink ref="V1079" r:id="rId2144" display="http://www.mycompoundid.org/mycompoundid_IsoMS/myid_search_res/1583033891881-2020-2-29-8-38-11-330291/1583033895910-583-560.2564067-Neutral.htm" xr:uid="{00000000-0004-0000-0000-00005F080000}"/>
    <hyperlink ref="W1079" r:id="rId2145" display="http://www.mycompoundid.org/mycompoundid_IsoMS/myid_search_res/1583033898816-2020-2-29-8-38-18-227098/1583034177061-440-560.2564067-Neutral.htm" xr:uid="{00000000-0004-0000-0000-000060080000}"/>
    <hyperlink ref="U1081" r:id="rId2146" display="http://www.mycompoundid.org/mycompoundid_IsoMS/myid_search_res/1583033886229-2020-2-29-8-38-6-373070/1583033889305-442-343.1269894-Neutral.htm" xr:uid="{00000000-0004-0000-0000-000061080000}"/>
    <hyperlink ref="V1081" r:id="rId2147" display="http://www.mycompoundid.org/mycompoundid_IsoMS/myid_search_res/1583033891881-2020-2-29-8-38-11-330291/1583033895918-432-343.1269894-Neutral.htm" xr:uid="{00000000-0004-0000-0000-000062080000}"/>
    <hyperlink ref="W1081" r:id="rId2148" display="http://www.mycompoundid.org/mycompoundid_IsoMS/myid_search_res/1583033898816-2020-2-29-8-38-18-227098/1583034177637-950-343.1269894-Neutral.htm" xr:uid="{00000000-0004-0000-0000-000063080000}"/>
    <hyperlink ref="U1083" r:id="rId2149" display="http://www.mycompoundid.org/mycompoundid_IsoMS/myid_search_res/1583033886229-2020-2-29-8-38-6-373070/1583033889311-66-170.03699-Neutral.htm" xr:uid="{00000000-0004-0000-0000-000064080000}"/>
    <hyperlink ref="V1083" r:id="rId2150" display="http://www.mycompoundid.org/mycompoundid_IsoMS/myid_search_res/1583033891881-2020-2-29-8-38-11-330291/1583033895925-4-170.03699-Neutral.htm" xr:uid="{00000000-0004-0000-0000-000065080000}"/>
    <hyperlink ref="W1083" r:id="rId2151" display="http://www.mycompoundid.org/mycompoundid_IsoMS/myid_search_res/1583033898816-2020-2-29-8-38-18-227098/1583034178090-51-170.03699-Neutral.htm" xr:uid="{00000000-0004-0000-0000-000066080000}"/>
    <hyperlink ref="U1084" r:id="rId2152" display="http://www.mycompoundid.org/mycompoundid_IsoMS/myid_search_res/1583033886229-2020-2-29-8-38-6-373070/1583033889313-334-188.0475303-Neutral.htm" xr:uid="{00000000-0004-0000-0000-000067080000}"/>
    <hyperlink ref="V1084" r:id="rId2153" display="http://www.mycompoundid.org/mycompoundid_IsoMS/myid_search_res/1583033891881-2020-2-29-8-38-11-330291/1583033895928-180-188.0475303-Neutral.htm" xr:uid="{00000000-0004-0000-0000-000068080000}"/>
    <hyperlink ref="W1084" r:id="rId2154" display="http://www.mycompoundid.org/mycompoundid_IsoMS/myid_search_res/1583033898816-2020-2-29-8-38-18-227098/1583034178300-294-188.0475303-Neutral.htm" xr:uid="{00000000-0004-0000-0000-000069080000}"/>
    <hyperlink ref="U1086" r:id="rId2155" display="http://www.mycompoundid.org/mycompoundid_IsoMS/myid_search_res/1583033886229-2020-2-29-8-38-6-373070/1583033889319-909-436.1603737-Neutral.htm" xr:uid="{00000000-0004-0000-0000-00006A080000}"/>
    <hyperlink ref="V1086" r:id="rId2156" display="http://www.mycompoundid.org/mycompoundid_IsoMS/myid_search_res/1583033891881-2020-2-29-8-38-11-330291/1583033895936-591-436.1603737-Neutral.htm" xr:uid="{00000000-0004-0000-0000-00006B080000}"/>
    <hyperlink ref="W1086" r:id="rId2157" display="http://www.mycompoundid.org/mycompoundid_IsoMS/myid_search_res/1583033898816-2020-2-29-8-38-18-227098/1583034178832-77-436.1603737-Neutral.htm" xr:uid="{00000000-0004-0000-0000-00006C080000}"/>
    <hyperlink ref="U1087" r:id="rId2158" display="http://www.mycompoundid.org/mycompoundid_IsoMS/myid_search_res/1583033886229-2020-2-29-8-38-6-373070/1583033889322-677-170.039383-Neutral.htm" xr:uid="{00000000-0004-0000-0000-00006D080000}"/>
    <hyperlink ref="V1087" r:id="rId2159" display="http://www.mycompoundid.org/mycompoundid_IsoMS/myid_search_res/1583033891881-2020-2-29-8-38-11-330291/1583033895940-845-170.039383-Neutral.htm" xr:uid="{00000000-0004-0000-0000-00006E080000}"/>
    <hyperlink ref="W1087" r:id="rId2160" display="http://www.mycompoundid.org/mycompoundid_IsoMS/myid_search_res/1583033898816-2020-2-29-8-38-18-227098/1583034179121-607-170.039383-Neutral.htm" xr:uid="{00000000-0004-0000-0000-00006F080000}"/>
    <hyperlink ref="U1088" r:id="rId2161" display="http://www.mycompoundid.org/mycompoundid_IsoMS/myid_search_res/1583033886229-2020-2-29-8-38-6-373070/1583033889325-116-221.0905521-Neutral.htm" xr:uid="{00000000-0004-0000-0000-000070080000}"/>
    <hyperlink ref="V1088" r:id="rId2162" display="http://www.mycompoundid.org/mycompoundid_IsoMS/myid_search_res/1583033891881-2020-2-29-8-38-11-330291/1583033895942-185-221.0905521-Neutral.htm" xr:uid="{00000000-0004-0000-0000-000071080000}"/>
    <hyperlink ref="W1088" r:id="rId2163" display="http://www.mycompoundid.org/mycompoundid_IsoMS/myid_search_res/1583033898816-2020-2-29-8-38-18-227098/1583034179309-871-221.0905521-Neutral.htm" xr:uid="{00000000-0004-0000-0000-000072080000}"/>
    <hyperlink ref="U1090" r:id="rId2164" display="http://www.mycompoundid.org/mycompoundid_IsoMS/myid_search_res/1583033886229-2020-2-29-8-38-6-373070/1583033889330-643-115.0998601-Neutral.htm" xr:uid="{00000000-0004-0000-0000-000073080000}"/>
    <hyperlink ref="V1090" r:id="rId2165" display="http://www.mycompoundid.org/mycompoundid_IsoMS/myid_search_res/1583033891881-2020-2-29-8-38-11-330291/1583033895952-215-115.0998601-Neutral.htm" xr:uid="{00000000-0004-0000-0000-000074080000}"/>
    <hyperlink ref="W1090" r:id="rId2166" display="http://www.mycompoundid.org/mycompoundid_IsoMS/myid_search_res/1583033898816-2020-2-29-8-38-18-227098/1583034179934-318-115.0998601-Neutral.htm" xr:uid="{00000000-0004-0000-0000-000075080000}"/>
    <hyperlink ref="U1091" r:id="rId2167" display="http://www.mycompoundid.org/mycompoundid_IsoMS/myid_search_res/1583033886229-2020-2-29-8-38-6-373070/1583033889333-805-118.0089979-Neutral.htm" xr:uid="{00000000-0004-0000-0000-000076080000}"/>
    <hyperlink ref="V1091" r:id="rId2168" display="http://www.mycompoundid.org/mycompoundid_IsoMS/myid_search_res/1583033891881-2020-2-29-8-38-11-330291/1583033895956-493-118.0089979-Neutral.htm" xr:uid="{00000000-0004-0000-0000-000077080000}"/>
    <hyperlink ref="W1091" r:id="rId2169" display="http://www.mycompoundid.org/mycompoundid_IsoMS/myid_search_res/1583033898816-2020-2-29-8-38-18-227098/1583034180211-679-118.0089979-Neutral.htm" xr:uid="{00000000-0004-0000-0000-000078080000}"/>
    <hyperlink ref="U1092" r:id="rId2170" display="http://www.mycompoundid.org/mycompoundid_IsoMS/myid_search_res/1583033886229-2020-2-29-8-38-6-373070/1583033889335-867-205.077356-Neutral.htm" xr:uid="{00000000-0004-0000-0000-000079080000}"/>
    <hyperlink ref="V1092" r:id="rId2171" display="http://www.mycompoundid.org/mycompoundid_IsoMS/myid_search_res/1583033891881-2020-2-29-8-38-11-330291/1583033895959-200-205.077356-Neutral.htm" xr:uid="{00000000-0004-0000-0000-00007A080000}"/>
    <hyperlink ref="W1092" r:id="rId2172" display="http://www.mycompoundid.org/mycompoundid_IsoMS/myid_search_res/1583033898816-2020-2-29-8-38-18-227098/1583034180427-345-205.077356-Neutral.htm" xr:uid="{00000000-0004-0000-0000-00007B080000}"/>
    <hyperlink ref="U1093" r:id="rId2173" display="http://www.mycompoundid.org/mycompoundid_IsoMS/myid_search_res/1583033886229-2020-2-29-8-38-6-373070/1583033889338-819-245.1740257-Neutral.htm" xr:uid="{00000000-0004-0000-0000-00007C080000}"/>
    <hyperlink ref="V1093" r:id="rId2174" display="http://www.mycompoundid.org/mycompoundid_IsoMS/myid_search_res/1583033891881-2020-2-29-8-38-11-330291/1583033895963-638-245.1740257-Neutral.htm" xr:uid="{00000000-0004-0000-0000-00007D080000}"/>
    <hyperlink ref="W1093" r:id="rId2175" display="http://www.mycompoundid.org/mycompoundid_IsoMS/myid_search_res/1583033898816-2020-2-29-8-38-18-227098/1583034180689-442-245.1740257-Neutral.htm" xr:uid="{00000000-0004-0000-0000-00007E080000}"/>
    <hyperlink ref="U1094" r:id="rId2176" display="http://www.mycompoundid.org/mycompoundid_IsoMS/myid_search_res/1583033886229-2020-2-29-8-38-6-373070/1583033889341-129-304.0447236-Neutral.htm" xr:uid="{00000000-0004-0000-0000-00007F080000}"/>
    <hyperlink ref="V1094" r:id="rId2177" display="http://www.mycompoundid.org/mycompoundid_IsoMS/myid_search_res/1583033891881-2020-2-29-8-38-11-330291/1583033895966-745-304.0447236-Neutral.htm" xr:uid="{00000000-0004-0000-0000-000080080000}"/>
    <hyperlink ref="W1094" r:id="rId2178" display="http://www.mycompoundid.org/mycompoundid_IsoMS/myid_search_res/1583033898816-2020-2-29-8-38-18-227098/1583034180895-913-304.0447236-Neutral.htm" xr:uid="{00000000-0004-0000-0000-000081080000}"/>
    <hyperlink ref="U1095" r:id="rId2179" display="http://www.mycompoundid.org/mycompoundid_IsoMS/myid_search_res/1583033886229-2020-2-29-8-38-6-373070/1583033889344-184-172.1212922-Neutral.htm" xr:uid="{00000000-0004-0000-0000-000082080000}"/>
    <hyperlink ref="V1095" r:id="rId2180" display="http://www.mycompoundid.org/mycompoundid_IsoMS/myid_search_res/1583033891881-2020-2-29-8-38-11-330291/1583033895969-890-172.1212922-Neutral.htm" xr:uid="{00000000-0004-0000-0000-000083080000}"/>
    <hyperlink ref="W1095" r:id="rId2181" display="http://www.mycompoundid.org/mycompoundid_IsoMS/myid_search_res/1583033898816-2020-2-29-8-38-18-227098/1583034181149-772-172.1212922-Neutral.htm" xr:uid="{00000000-0004-0000-0000-000084080000}"/>
    <hyperlink ref="U1096" r:id="rId2182" display="http://www.mycompoundid.org/mycompoundid_IsoMS/myid_search_res/1583033886229-2020-2-29-8-38-6-373070/1583033889347-29-185.0953569-Neutral.htm" xr:uid="{00000000-0004-0000-0000-000085080000}"/>
    <hyperlink ref="V1096" r:id="rId2183" display="http://www.mycompoundid.org/mycompoundid_IsoMS/myid_search_res/1583033891881-2020-2-29-8-38-11-330291/1583033895973-230-185.0953569-Neutral.htm" xr:uid="{00000000-0004-0000-0000-000086080000}"/>
    <hyperlink ref="W1096" r:id="rId2184" display="http://www.mycompoundid.org/mycompoundid_IsoMS/myid_search_res/1583033898816-2020-2-29-8-38-18-227098/1583034181393-316-185.0953569-Neutral.htm" xr:uid="{00000000-0004-0000-0000-000087080000}"/>
    <hyperlink ref="U1097" r:id="rId2185" display="http://www.mycompoundid.org/mycompoundid_IsoMS/myid_search_res/1583033886229-2020-2-29-8-38-6-373070/1583033889349-686-246.0851324-Neutral.htm" xr:uid="{00000000-0004-0000-0000-000088080000}"/>
    <hyperlink ref="V1097" r:id="rId2186" display="http://www.mycompoundid.org/mycompoundid_IsoMS/myid_search_res/1583033891881-2020-2-29-8-38-11-330291/1583033895976-693-246.0851324-Neutral.htm" xr:uid="{00000000-0004-0000-0000-000089080000}"/>
    <hyperlink ref="W1097" r:id="rId2187" display="http://www.mycompoundid.org/mycompoundid_IsoMS/myid_search_res/1583033898816-2020-2-29-8-38-18-227098/1583034181616-442-246.0851324-Neutral.htm" xr:uid="{00000000-0004-0000-0000-00008A080000}"/>
    <hyperlink ref="U1098" r:id="rId2188" display="http://www.mycompoundid.org/mycompoundid_IsoMS/myid_search_res/1583033886229-2020-2-29-8-38-6-373070/1583033889352-158-125.0677374-Neutral.htm" xr:uid="{00000000-0004-0000-0000-00008B080000}"/>
    <hyperlink ref="V1098" r:id="rId2189" display="http://www.mycompoundid.org/mycompoundid_IsoMS/myid_search_res/1583033891881-2020-2-29-8-38-11-330291/1583033895980-186-125.0677374-Neutral.htm" xr:uid="{00000000-0004-0000-0000-00008C080000}"/>
    <hyperlink ref="W1098" r:id="rId2190" display="http://www.mycompoundid.org/mycompoundid_IsoMS/myid_search_res/1583033898816-2020-2-29-8-38-18-227098/1583034181945-946-125.0677374-Neutral.htm" xr:uid="{00000000-0004-0000-0000-00008D080000}"/>
    <hyperlink ref="U1100" r:id="rId2191" display="http://www.mycompoundid.org/mycompoundid_IsoMS/myid_search_res/1583033886229-2020-2-29-8-38-6-373070/1583033889358-856-158.0260033-Neutral.htm" xr:uid="{00000000-0004-0000-0000-00008E080000}"/>
    <hyperlink ref="V1100" r:id="rId2192" display="http://www.mycompoundid.org/mycompoundid_IsoMS/myid_search_res/1583033891881-2020-2-29-8-38-11-330291/1583033895986-878-158.0260033-Neutral.htm" xr:uid="{00000000-0004-0000-0000-00008F080000}"/>
    <hyperlink ref="W1100" r:id="rId2193" display="http://www.mycompoundid.org/mycompoundid_IsoMS/myid_search_res/1583033898816-2020-2-29-8-38-18-227098/1583034182463-591-158.0260033-Neutral.htm" xr:uid="{00000000-0004-0000-0000-000090080000}"/>
    <hyperlink ref="U1101" r:id="rId2194" display="http://www.mycompoundid.org/mycompoundid_IsoMS/myid_search_res/1583033886229-2020-2-29-8-38-6-373070/1583033889361-762-133.091313-Neutral.htm" xr:uid="{00000000-0004-0000-0000-000091080000}"/>
    <hyperlink ref="V1101" r:id="rId2195" display="http://www.mycompoundid.org/mycompoundid_IsoMS/myid_search_res/1583033891881-2020-2-29-8-38-11-330291/1583033895989-141-133.091313-Neutral.htm" xr:uid="{00000000-0004-0000-0000-000092080000}"/>
    <hyperlink ref="W1101" r:id="rId2196" display="http://www.mycompoundid.org/mycompoundid_IsoMS/myid_search_res/1583033898816-2020-2-29-8-38-18-227098/1583034182684-477-133.091313-Neutral.htm" xr:uid="{00000000-0004-0000-0000-000093080000}"/>
    <hyperlink ref="U1102" r:id="rId2197" display="http://www.mycompoundid.org/mycompoundid_IsoMS/myid_search_res/1583033886229-2020-2-29-8-38-6-373070/1583033889363-840-246.099908-Neutral.htm" xr:uid="{00000000-0004-0000-0000-000094080000}"/>
    <hyperlink ref="V1102" r:id="rId2198" display="http://www.mycompoundid.org/mycompoundid_IsoMS/myid_search_res/1583033891881-2020-2-29-8-38-11-330291/1583033895992-852-246.099908-Neutral.htm" xr:uid="{00000000-0004-0000-0000-000095080000}"/>
    <hyperlink ref="W1102" r:id="rId2199" display="http://www.mycompoundid.org/mycompoundid_IsoMS/myid_search_res/1583033898816-2020-2-29-8-38-18-227098/1583034182893-406-246.099908-Neutral.htm" xr:uid="{00000000-0004-0000-0000-000096080000}"/>
    <hyperlink ref="U1104" r:id="rId2200" display="http://www.mycompoundid.org/mycompoundid_IsoMS/myid_search_res/1583033886229-2020-2-29-8-38-6-373070/1583033889369-642-235.1199725-Neutral.htm" xr:uid="{00000000-0004-0000-0000-000097080000}"/>
    <hyperlink ref="V1104" r:id="rId2201" display="http://www.mycompoundid.org/mycompoundid_IsoMS/myid_search_res/1583033891881-2020-2-29-8-38-11-330291/1583033895998-514-235.1199725-Neutral.htm" xr:uid="{00000000-0004-0000-0000-000098080000}"/>
    <hyperlink ref="W1104" r:id="rId2202" display="http://www.mycompoundid.org/mycompoundid_IsoMS/myid_search_res/1583033898816-2020-2-29-8-38-18-227098/1583034183333-7-235.1199725-Neutral.htm" xr:uid="{00000000-0004-0000-0000-000099080000}"/>
    <hyperlink ref="U1105" r:id="rId2203" display="http://www.mycompoundid.org/mycompoundid_IsoMS/myid_search_res/1583033886229-2020-2-29-8-38-6-373070/1583033889372-927-177.0787908-Neutral.htm" xr:uid="{00000000-0004-0000-0000-00009A080000}"/>
    <hyperlink ref="V1105" r:id="rId2204" display="http://www.mycompoundid.org/mycompoundid_IsoMS/myid_search_res/1583033891881-2020-2-29-8-38-11-330291/1583033896001-129-177.0787908-Neutral.htm" xr:uid="{00000000-0004-0000-0000-00009B080000}"/>
    <hyperlink ref="W1105" r:id="rId2205" display="http://www.mycompoundid.org/mycompoundid_IsoMS/myid_search_res/1583033898816-2020-2-29-8-38-18-227098/1583034183588-316-177.0787908-Neutral.htm" xr:uid="{00000000-0004-0000-0000-00009C080000}"/>
    <hyperlink ref="U1107" r:id="rId2206" display="http://www.mycompoundid.org/mycompoundid_IsoMS/myid_search_res/1583033886229-2020-2-29-8-38-6-373070/1583033889378-345-164.008387-Neutral.htm" xr:uid="{00000000-0004-0000-0000-00009D080000}"/>
    <hyperlink ref="V1107" r:id="rId2207" display="http://www.mycompoundid.org/mycompoundid_IsoMS/myid_search_res/1583033891881-2020-2-29-8-38-11-330291/1583033896008-157-164.008387-Neutral.htm" xr:uid="{00000000-0004-0000-0000-00009E080000}"/>
    <hyperlink ref="W1107" r:id="rId2208" display="http://www.mycompoundid.org/mycompoundid_IsoMS/myid_search_res/1583033898816-2020-2-29-8-38-18-227098/1583034184030-339-164.008387-Neutral.htm" xr:uid="{00000000-0004-0000-0000-00009F080000}"/>
    <hyperlink ref="U1108" r:id="rId2209" display="http://www.mycompoundid.org/mycompoundid_IsoMS/myid_search_res/1583033886229-2020-2-29-8-38-6-373070/1583033889381-833-162.0529119-Neutral.htm" xr:uid="{00000000-0004-0000-0000-0000A0080000}"/>
    <hyperlink ref="V1108" r:id="rId2210" display="http://www.mycompoundid.org/mycompoundid_IsoMS/myid_search_res/1583033891881-2020-2-29-8-38-11-330291/1583033896011-128-162.0529119-Neutral.htm" xr:uid="{00000000-0004-0000-0000-0000A1080000}"/>
    <hyperlink ref="W1108" r:id="rId2211" display="http://www.mycompoundid.org/mycompoundid_IsoMS/myid_search_res/1583033898816-2020-2-29-8-38-18-227098/1583034184231-524-162.0529119-Neutral.htm" xr:uid="{00000000-0004-0000-0000-0000A2080000}"/>
    <hyperlink ref="U1109" r:id="rId2212" display="http://www.mycompoundid.org/mycompoundid_IsoMS/myid_search_res/1583033886229-2020-2-29-8-38-6-373070/1583033889384-692-260.1155954-Neutral.htm" xr:uid="{00000000-0004-0000-0000-0000A3080000}"/>
    <hyperlink ref="V1109" r:id="rId2213" display="http://www.mycompoundid.org/mycompoundid_IsoMS/myid_search_res/1583033891881-2020-2-29-8-38-11-330291/1583033896019-353-260.1155954-Neutral.htm" xr:uid="{00000000-0004-0000-0000-0000A4080000}"/>
    <hyperlink ref="W1109" r:id="rId2214" display="http://www.mycompoundid.org/mycompoundid_IsoMS/myid_search_res/1583033898816-2020-2-29-8-38-18-227098/1583034184641-698-260.1155954-Neutral.htm" xr:uid="{00000000-0004-0000-0000-0000A5080000}"/>
    <hyperlink ref="U1110" r:id="rId2215" display="http://www.mycompoundid.org/mycompoundid_IsoMS/myid_search_res/1583033886229-2020-2-29-8-38-6-373070/1583033889387-547-129.042762-Neutral.htm" xr:uid="{00000000-0004-0000-0000-0000A6080000}"/>
    <hyperlink ref="V1110" r:id="rId2216" display="http://www.mycompoundid.org/mycompoundid_IsoMS/myid_search_res/1583033891881-2020-2-29-8-38-11-330291/1583033896022-72-129.042762-Neutral.htm" xr:uid="{00000000-0004-0000-0000-0000A7080000}"/>
    <hyperlink ref="W1110" r:id="rId2217" display="http://www.mycompoundid.org/mycompoundid_IsoMS/myid_search_res/1583033898816-2020-2-29-8-38-18-227098/1583034184874-607-129.042762-Neutral.htm" xr:uid="{00000000-0004-0000-0000-0000A8080000}"/>
    <hyperlink ref="U1111" r:id="rId2218" display="http://www.mycompoundid.org/mycompoundid_IsoMS/myid_search_res/1583033886229-2020-2-29-8-38-6-373070/1583033889390-462-32.02620406-Neutral.htm" xr:uid="{00000000-0004-0000-0000-0000A9080000}"/>
    <hyperlink ref="V1111" r:id="rId2219" display="http://www.mycompoundid.org/mycompoundid_IsoMS/myid_search_res/1583033891881-2020-2-29-8-38-11-330291/1583033896027-111-32.02620406-Neutral.htm" xr:uid="{00000000-0004-0000-0000-0000AA080000}"/>
    <hyperlink ref="W1111" r:id="rId2220" display="http://www.mycompoundid.org/mycompoundid_IsoMS/myid_search_res/1583033898816-2020-2-29-8-38-18-227098/1583034185178-159-32.02620406-Neutral.htm" xr:uid="{00000000-0004-0000-0000-0000AB080000}"/>
    <hyperlink ref="U1112" r:id="rId2221" display="http://www.mycompoundid.org/mycompoundid_IsoMS/myid_search_res/1583033886229-2020-2-29-8-38-6-373070/1583033889393-541-101.0841557-Neutral.htm" xr:uid="{00000000-0004-0000-0000-0000AC080000}"/>
    <hyperlink ref="V1112" r:id="rId2222" display="http://www.mycompoundid.org/mycompoundid_IsoMS/myid_search_res/1583033891881-2020-2-29-8-38-11-330291/1583033896032-844-101.0841557-Neutral.htm" xr:uid="{00000000-0004-0000-0000-0000AD080000}"/>
    <hyperlink ref="W1112" r:id="rId2223" display="http://www.mycompoundid.org/mycompoundid_IsoMS/myid_search_res/1583033898816-2020-2-29-8-38-18-227098/1583034185576-224-101.0841557-Neutral.htm" xr:uid="{00000000-0004-0000-0000-0000AE080000}"/>
    <hyperlink ref="U1113" r:id="rId2224" display="http://www.mycompoundid.org/mycompoundid_IsoMS/myid_search_res/1583033886229-2020-2-29-8-38-6-373070/1583033889395-197-157.1104035-Neutral.htm" xr:uid="{00000000-0004-0000-0000-0000AF080000}"/>
    <hyperlink ref="V1113" r:id="rId2225" display="http://www.mycompoundid.org/mycompoundid_IsoMS/myid_search_res/1583033891881-2020-2-29-8-38-11-330291/1583033896036-653-157.1104035-Neutral.htm" xr:uid="{00000000-0004-0000-0000-0000B0080000}"/>
    <hyperlink ref="W1113" r:id="rId2226" display="http://www.mycompoundid.org/mycompoundid_IsoMS/myid_search_res/1583033898816-2020-2-29-8-38-18-227098/1583034185862-6-157.1104035-Neutral.htm" xr:uid="{00000000-0004-0000-0000-0000B1080000}"/>
    <hyperlink ref="U1115" r:id="rId2227" display="http://www.mycompoundid.org/mycompoundid_IsoMS/myid_search_res/1583033886229-2020-2-29-8-38-6-373070/1583033889401-849-358.1146847-Neutral.htm" xr:uid="{00000000-0004-0000-0000-0000B2080000}"/>
    <hyperlink ref="V1115" r:id="rId2228" display="http://www.mycompoundid.org/mycompoundid_IsoMS/myid_search_res/1583033891881-2020-2-29-8-38-11-330291/1583033896044-280-358.1146847-Neutral.htm" xr:uid="{00000000-0004-0000-0000-0000B3080000}"/>
    <hyperlink ref="W1115" r:id="rId2229" display="http://www.mycompoundid.org/mycompoundid_IsoMS/myid_search_res/1583033898816-2020-2-29-8-38-18-227098/1583034186456-707-358.1146847-Neutral.htm" xr:uid="{00000000-0004-0000-0000-0000B4080000}"/>
    <hyperlink ref="U1116" r:id="rId2230" display="http://www.mycompoundid.org/mycompoundid_IsoMS/myid_search_res/1583033886229-2020-2-29-8-38-6-373070/1583033889404-29-155.0496693-Neutral.htm" xr:uid="{00000000-0004-0000-0000-0000B5080000}"/>
    <hyperlink ref="V1116" r:id="rId2231" display="http://www.mycompoundid.org/mycompoundid_IsoMS/myid_search_res/1583033891881-2020-2-29-8-38-11-330291/1583033896049-94-155.0496693-Neutral.htm" xr:uid="{00000000-0004-0000-0000-0000B6080000}"/>
    <hyperlink ref="W1116" r:id="rId2232" display="http://www.mycompoundid.org/mycompoundid_IsoMS/myid_search_res/1583033898816-2020-2-29-8-38-18-227098/1583034186796-184-155.0496693-Neutral.htm" xr:uid="{00000000-0004-0000-0000-0000B7080000}"/>
    <hyperlink ref="U1117" r:id="rId2233" display="http://www.mycompoundid.org/mycompoundid_IsoMS/myid_search_res/1583033886229-2020-2-29-8-38-6-373070/1583033889407-87-154.0490143-Neutral.htm" xr:uid="{00000000-0004-0000-0000-0000B8080000}"/>
    <hyperlink ref="V1117" r:id="rId2234" display="http://www.mycompoundid.org/mycompoundid_IsoMS/myid_search_res/1583033891881-2020-2-29-8-38-11-330291/1583033896052-954-154.0490143-Neutral.htm" xr:uid="{00000000-0004-0000-0000-0000B9080000}"/>
    <hyperlink ref="W1117" r:id="rId2235" display="http://www.mycompoundid.org/mycompoundid_IsoMS/myid_search_res/1583033898816-2020-2-29-8-38-18-227098/1583034187023-104-154.0490143-Neutral.htm" xr:uid="{00000000-0004-0000-0000-0000BA080000}"/>
    <hyperlink ref="U1118" r:id="rId2236" display="http://www.mycompoundid.org/mycompoundid_IsoMS/myid_search_res/1583033886229-2020-2-29-8-38-6-373070/1583033889410-668-182.0638409-Neutral.htm" xr:uid="{00000000-0004-0000-0000-0000BB080000}"/>
    <hyperlink ref="V1118" r:id="rId2237" display="http://www.mycompoundid.org/mycompoundid_IsoMS/myid_search_res/1583033891881-2020-2-29-8-38-11-330291/1583033896056-880-182.0638409-Neutral.htm" xr:uid="{00000000-0004-0000-0000-0000BC080000}"/>
    <hyperlink ref="W1118" r:id="rId2238" display="http://www.mycompoundid.org/mycompoundid_IsoMS/myid_search_res/1583033898816-2020-2-29-8-38-18-227098/1583034187283-202-182.0638409-Neutral.htm" xr:uid="{00000000-0004-0000-0000-0000BD080000}"/>
    <hyperlink ref="U1121" r:id="rId2239" display="http://www.mycompoundid.org/mycompoundid_IsoMS/myid_search_res/1583033886229-2020-2-29-8-38-6-373070/1583033889420-968-215.1157558-Neutral.htm" xr:uid="{00000000-0004-0000-0000-0000BE080000}"/>
    <hyperlink ref="V1121" r:id="rId2240" display="http://www.mycompoundid.org/mycompoundid_IsoMS/myid_search_res/1583033891881-2020-2-29-8-38-11-330291/1583033896070-221-215.1157558-Neutral.htm" xr:uid="{00000000-0004-0000-0000-0000BF080000}"/>
    <hyperlink ref="W1121" r:id="rId2241" display="http://www.mycompoundid.org/mycompoundid_IsoMS/myid_search_res/1583033898816-2020-2-29-8-38-18-227098/1583034188104-831-215.1157558-Neutral.htm" xr:uid="{00000000-0004-0000-0000-0000C0080000}"/>
    <hyperlink ref="U1123" r:id="rId2242" display="http://www.mycompoundid.org/mycompoundid_IsoMS/myid_search_res/1583033886229-2020-2-29-8-38-6-373070/1583033889427-532-221.0898901-Neutral.htm" xr:uid="{00000000-0004-0000-0000-0000C1080000}"/>
    <hyperlink ref="V1123" r:id="rId2243" display="http://www.mycompoundid.org/mycompoundid_IsoMS/myid_search_res/1583033891881-2020-2-29-8-38-11-330291/1583033896080-206-221.0898901-Neutral.htm" xr:uid="{00000000-0004-0000-0000-0000C2080000}"/>
    <hyperlink ref="W1123" r:id="rId2244" display="http://www.mycompoundid.org/mycompoundid_IsoMS/myid_search_res/1583033898816-2020-2-29-8-38-18-227098/1583034188682-431-221.0898901-Neutral.htm" xr:uid="{00000000-0004-0000-0000-0000C3080000}"/>
    <hyperlink ref="U1126" r:id="rId2245" display="http://www.mycompoundid.org/mycompoundid_IsoMS/myid_search_res/1583033886229-2020-2-29-8-38-6-373070/1583033889436-1-115.0998037-Neutral.htm" xr:uid="{00000000-0004-0000-0000-0000C4080000}"/>
    <hyperlink ref="V1126" r:id="rId2246" display="http://www.mycompoundid.org/mycompoundid_IsoMS/myid_search_res/1583033891881-2020-2-29-8-38-11-330291/1583033896091-800-115.0998037-Neutral.htm" xr:uid="{00000000-0004-0000-0000-0000C5080000}"/>
    <hyperlink ref="W1126" r:id="rId2247" display="http://www.mycompoundid.org/mycompoundid_IsoMS/myid_search_res/1583033898816-2020-2-29-8-38-18-227098/1583034189425-726-115.0998037-Neutral.htm" xr:uid="{00000000-0004-0000-0000-0000C6080000}"/>
    <hyperlink ref="U1127" r:id="rId2248" display="http://www.mycompoundid.org/mycompoundid_IsoMS/myid_search_res/1583033886229-2020-2-29-8-38-6-373070/1583033889439-861-344.1276232-Neutral.htm" xr:uid="{00000000-0004-0000-0000-0000C7080000}"/>
    <hyperlink ref="V1127" r:id="rId2249" display="http://www.mycompoundid.org/mycompoundid_IsoMS/myid_search_res/1583033891881-2020-2-29-8-38-11-330291/1583033896095-934-344.1276232-Neutral.htm" xr:uid="{00000000-0004-0000-0000-0000C8080000}"/>
    <hyperlink ref="W1127" r:id="rId2250" display="http://www.mycompoundid.org/mycompoundid_IsoMS/myid_search_res/1583033898816-2020-2-29-8-38-18-227098/1583034189712-916-344.1276232-Neutral.htm" xr:uid="{00000000-0004-0000-0000-0000C9080000}"/>
    <hyperlink ref="U1129" r:id="rId2251" display="http://www.mycompoundid.org/mycompoundid_IsoMS/myid_search_res/1583033886229-2020-2-29-8-38-6-373070/1583033889445-307-343.1268704-Neutral.htm" xr:uid="{00000000-0004-0000-0000-0000CA080000}"/>
    <hyperlink ref="V1129" r:id="rId2252" display="http://www.mycompoundid.org/mycompoundid_IsoMS/myid_search_res/1583033891881-2020-2-29-8-38-11-330291/1583033896103-229-343.1268704-Neutral.htm" xr:uid="{00000000-0004-0000-0000-0000CB080000}"/>
    <hyperlink ref="W1129" r:id="rId2253" display="http://www.mycompoundid.org/mycompoundid_IsoMS/myid_search_res/1583033898816-2020-2-29-8-38-18-227098/1583034190225-152-343.1268704-Neutral.htm" xr:uid="{00000000-0004-0000-0000-0000CC080000}"/>
    <hyperlink ref="U1131" r:id="rId2254" display="http://www.mycompoundid.org/mycompoundid_IsoMS/myid_search_res/1583033886229-2020-2-29-8-38-6-373070/1583033889450-421-330.015643-Neutral.htm" xr:uid="{00000000-0004-0000-0000-0000CD080000}"/>
    <hyperlink ref="V1131" r:id="rId2255" display="http://www.mycompoundid.org/mycompoundid_IsoMS/myid_search_res/1583033891881-2020-2-29-8-38-11-330291/1583033896110-734-330.015643-Neutral.htm" xr:uid="{00000000-0004-0000-0000-0000CE080000}"/>
    <hyperlink ref="W1131" r:id="rId2256" display="http://www.mycompoundid.org/mycompoundid_IsoMS/myid_search_res/1583033898816-2020-2-29-8-38-18-227098/1583034190713-442-330.015643-Neutral.htm" xr:uid="{00000000-0004-0000-0000-0000CF080000}"/>
    <hyperlink ref="U1132" r:id="rId2257" display="http://www.mycompoundid.org/mycompoundid_IsoMS/myid_search_res/1583033886229-2020-2-29-8-38-6-373070/1583033889453-324-171.036805-Neutral.htm" xr:uid="{00000000-0004-0000-0000-0000D0080000}"/>
    <hyperlink ref="V1132" r:id="rId2258" display="http://www.mycompoundid.org/mycompoundid_IsoMS/myid_search_res/1583033891881-2020-2-29-8-38-11-330291/1583033896113-684-171.036805-Neutral.htm" xr:uid="{00000000-0004-0000-0000-0000D1080000}"/>
    <hyperlink ref="W1132" r:id="rId2259" display="http://www.mycompoundid.org/mycompoundid_IsoMS/myid_search_res/1583033898816-2020-2-29-8-38-18-227098/1583034190911-995-171.036805-Neutral.htm" xr:uid="{00000000-0004-0000-0000-0000D2080000}"/>
    <hyperlink ref="U1133" r:id="rId2260" display="http://www.mycompoundid.org/mycompoundid_IsoMS/myid_search_res/1583033886229-2020-2-29-8-38-6-373070/1583033889456-142-216.0090642-Neutral.htm" xr:uid="{00000000-0004-0000-0000-0000D3080000}"/>
    <hyperlink ref="V1133" r:id="rId2261" display="http://www.mycompoundid.org/mycompoundid_IsoMS/myid_search_res/1583033891881-2020-2-29-8-38-11-330291/1583033896116-231-216.0090642-Neutral.htm" xr:uid="{00000000-0004-0000-0000-0000D4080000}"/>
    <hyperlink ref="W1133" r:id="rId2262" display="http://www.mycompoundid.org/mycompoundid_IsoMS/myid_search_res/1583033898816-2020-2-29-8-38-18-227098/1583034191131-462-216.0090642-Neutral.htm" xr:uid="{00000000-0004-0000-0000-0000D5080000}"/>
    <hyperlink ref="U1134" r:id="rId2263" display="http://www.mycompoundid.org/mycompoundid_IsoMS/myid_search_res/1583033886229-2020-2-29-8-38-6-373070/1583033889459-578-324.1062217-Neutral.htm" xr:uid="{00000000-0004-0000-0000-0000D6080000}"/>
    <hyperlink ref="V1134" r:id="rId2264" display="http://www.mycompoundid.org/mycompoundid_IsoMS/myid_search_res/1583033891881-2020-2-29-8-38-11-330291/1583033896119-782-324.1062217-Neutral.htm" xr:uid="{00000000-0004-0000-0000-0000D7080000}"/>
    <hyperlink ref="W1134" r:id="rId2265" display="http://www.mycompoundid.org/mycompoundid_IsoMS/myid_search_res/1583033898816-2020-2-29-8-38-18-227098/1583034191358-677-324.1062217-Neutral.htm" xr:uid="{00000000-0004-0000-0000-0000D8080000}"/>
    <hyperlink ref="U1136" r:id="rId2266" display="http://www.mycompoundid.org/mycompoundid_IsoMS/myid_search_res/1583033886229-2020-2-29-8-38-6-373070/1583033889464-999-101.0839824-Neutral.htm" xr:uid="{00000000-0004-0000-0000-0000D9080000}"/>
    <hyperlink ref="V1136" r:id="rId2267" display="http://www.mycompoundid.org/mycompoundid_IsoMS/myid_search_res/1583033891881-2020-2-29-8-38-11-330291/1583033896126-67-101.0839824-Neutral.htm" xr:uid="{00000000-0004-0000-0000-0000DA080000}"/>
    <hyperlink ref="W1136" r:id="rId2268" display="http://www.mycompoundid.org/mycompoundid_IsoMS/myid_search_res/1583033898816-2020-2-29-8-38-18-227098/1583034191862-512-101.0839824-Neutral.htm" xr:uid="{00000000-0004-0000-0000-0000DB080000}"/>
    <hyperlink ref="U1137" r:id="rId2269" display="http://www.mycompoundid.org/mycompoundid_IsoMS/myid_search_res/1583033886229-2020-2-29-8-38-6-373070/1583033889467-519-261.0996061-Neutral.htm" xr:uid="{00000000-0004-0000-0000-0000DC080000}"/>
    <hyperlink ref="V1137" r:id="rId2270" display="http://www.mycompoundid.org/mycompoundid_IsoMS/myid_search_res/1583033891881-2020-2-29-8-38-11-330291/1583033896130-724-261.0996061-Neutral.htm" xr:uid="{00000000-0004-0000-0000-0000DD080000}"/>
    <hyperlink ref="W1137" r:id="rId2271" display="http://www.mycompoundid.org/mycompoundid_IsoMS/myid_search_res/1583033898816-2020-2-29-8-38-18-227098/1583034192145-156-261.0996061-Neutral.htm" xr:uid="{00000000-0004-0000-0000-0000DE080000}"/>
    <hyperlink ref="U1139" r:id="rId2272" display="http://www.mycompoundid.org/mycompoundid_IsoMS/myid_search_res/1583033886229-2020-2-29-8-38-6-373070/1583033889473-852-230.1423095-Neutral.htm" xr:uid="{00000000-0004-0000-0000-0000DF080000}"/>
    <hyperlink ref="V1139" r:id="rId2273" display="http://www.mycompoundid.org/mycompoundid_IsoMS/myid_search_res/1583033891881-2020-2-29-8-38-11-330291/1583033896138-657-230.1423095-Neutral.htm" xr:uid="{00000000-0004-0000-0000-0000E0080000}"/>
    <hyperlink ref="W1139" r:id="rId2274" display="http://www.mycompoundid.org/mycompoundid_IsoMS/myid_search_res/1583033898816-2020-2-29-8-38-18-227098/1583034192671-78-230.1423095-Neutral.htm" xr:uid="{00000000-0004-0000-0000-0000E1080000}"/>
    <hyperlink ref="U1140" r:id="rId2275" display="http://www.mycompoundid.org/mycompoundid_IsoMS/myid_search_res/1583033886229-2020-2-29-8-38-6-373070/1583033889476-510-245.0721949-Neutral.htm" xr:uid="{00000000-0004-0000-0000-0000E2080000}"/>
    <hyperlink ref="V1140" r:id="rId2276" display="http://www.mycompoundid.org/mycompoundid_IsoMS/myid_search_res/1583033891881-2020-2-29-8-38-11-330291/1583033896141-570-245.0721949-Neutral.htm" xr:uid="{00000000-0004-0000-0000-0000E3080000}"/>
    <hyperlink ref="W1140" r:id="rId2277" display="http://www.mycompoundid.org/mycompoundid_IsoMS/myid_search_res/1583033898816-2020-2-29-8-38-18-227098/1583034192878-465-245.0721949-Neutral.htm" xr:uid="{00000000-0004-0000-0000-0000E4080000}"/>
    <hyperlink ref="U1143" r:id="rId2278" display="http://www.mycompoundid.org/mycompoundid_IsoMS/myid_search_res/1583033886229-2020-2-29-8-38-6-373070/1583033889484-870-244.0697275-Neutral.htm" xr:uid="{00000000-0004-0000-0000-0000E5080000}"/>
    <hyperlink ref="V1143" r:id="rId2279" display="http://www.mycompoundid.org/mycompoundid_IsoMS/myid_search_res/1583033891881-2020-2-29-8-38-11-330291/1583033896151-592-244.0697275-Neutral.htm" xr:uid="{00000000-0004-0000-0000-0000E6080000}"/>
    <hyperlink ref="W1143" r:id="rId2280" display="http://www.mycompoundid.org/mycompoundid_IsoMS/myid_search_res/1583033898816-2020-2-29-8-38-18-227098/1583034193502-390-244.0697275-Neutral.htm" xr:uid="{00000000-0004-0000-0000-0000E7080000}"/>
    <hyperlink ref="U1144" r:id="rId2281" display="http://www.mycompoundid.org/mycompoundid_IsoMS/myid_search_res/1583033886229-2020-2-29-8-38-6-373070/1583033889487-758-246.06952-Neutral.htm" xr:uid="{00000000-0004-0000-0000-0000E8080000}"/>
    <hyperlink ref="V1144" r:id="rId2282" display="http://www.mycompoundid.org/mycompoundid_IsoMS/myid_search_res/1583033891881-2020-2-29-8-38-11-330291/1583033896155-105-246.06952-Neutral.htm" xr:uid="{00000000-0004-0000-0000-0000E9080000}"/>
    <hyperlink ref="W1144" r:id="rId2283" display="http://www.mycompoundid.org/mycompoundid_IsoMS/myid_search_res/1583033898816-2020-2-29-8-38-18-227098/1583034193834-345-246.06952-Neutral.htm" xr:uid="{00000000-0004-0000-0000-0000EA080000}"/>
    <hyperlink ref="U1145" r:id="rId2284" display="http://www.mycompoundid.org/mycompoundid_IsoMS/myid_search_res/1583033886229-2020-2-29-8-38-6-373070/1583033889490-244-226.0588718-Neutral.htm" xr:uid="{00000000-0004-0000-0000-0000EB080000}"/>
    <hyperlink ref="V1145" r:id="rId2285" display="http://www.mycompoundid.org/mycompoundid_IsoMS/myid_search_res/1583033891881-2020-2-29-8-38-11-330291/1583033896159-386-226.0588718-Neutral.htm" xr:uid="{00000000-0004-0000-0000-0000EC080000}"/>
    <hyperlink ref="W1145" r:id="rId2286" display="http://www.mycompoundid.org/mycompoundid_IsoMS/myid_search_res/1583033898816-2020-2-29-8-38-18-227098/1583034194102-736-226.0588718-Neutral.htm" xr:uid="{00000000-0004-0000-0000-0000ED080000}"/>
    <hyperlink ref="U1146" r:id="rId2287" display="http://www.mycompoundid.org/mycompoundid_IsoMS/myid_search_res/1583033886229-2020-2-29-8-38-6-373070/1583033889493-136-263.104373-Neutral.htm" xr:uid="{00000000-0004-0000-0000-0000EE080000}"/>
    <hyperlink ref="V1146" r:id="rId2288" display="http://www.mycompoundid.org/mycompoundid_IsoMS/myid_search_res/1583033891881-2020-2-29-8-38-11-330291/1583033896163-16-263.104373-Neutral.htm" xr:uid="{00000000-0004-0000-0000-0000EF080000}"/>
    <hyperlink ref="W1146" r:id="rId2289" display="http://www.mycompoundid.org/mycompoundid_IsoMS/myid_search_res/1583033898816-2020-2-29-8-38-18-227098/1583034194429-596-263.104373-Neutral.htm" xr:uid="{00000000-0004-0000-0000-0000F0080000}"/>
    <hyperlink ref="U1147" r:id="rId2290" display="http://www.mycompoundid.org/mycompoundid_IsoMS/myid_search_res/1583033886229-2020-2-29-8-38-6-373070/1583033889496-408-229.142828-Neutral.htm" xr:uid="{00000000-0004-0000-0000-0000F1080000}"/>
    <hyperlink ref="V1147" r:id="rId2291" display="http://www.mycompoundid.org/mycompoundid_IsoMS/myid_search_res/1583033891881-2020-2-29-8-38-11-330291/1583033896167-26-229.142828-Neutral.htm" xr:uid="{00000000-0004-0000-0000-0000F2080000}"/>
    <hyperlink ref="W1147" r:id="rId2292" display="http://www.mycompoundid.org/mycompoundid_IsoMS/myid_search_res/1583033898816-2020-2-29-8-38-18-227098/1583034194708-898-229.142828-Neutral.htm" xr:uid="{00000000-0004-0000-0000-0000F3080000}"/>
    <hyperlink ref="U1148" r:id="rId2293" display="http://www.mycompoundid.org/mycompoundid_IsoMS/myid_search_res/1583033886229-2020-2-29-8-38-6-373070/1583033889499-43-876.4994614-Neutral.htm" xr:uid="{00000000-0004-0000-0000-0000F4080000}"/>
    <hyperlink ref="V1148" r:id="rId2294" display="http://www.mycompoundid.org/mycompoundid_IsoMS/myid_search_res/1583033891881-2020-2-29-8-38-11-330291/1583033896171-350-876.4994614-Neutral.htm" xr:uid="{00000000-0004-0000-0000-0000F5080000}"/>
    <hyperlink ref="W1148" r:id="rId2295" display="http://www.mycompoundid.org/mycompoundid_IsoMS/myid_search_res/1583033898816-2020-2-29-8-38-18-227098/1583034194936-447-876.4994614-Neutral.htm" xr:uid="{00000000-0004-0000-0000-0000F6080000}"/>
    <hyperlink ref="U1151" r:id="rId2296" display="http://www.mycompoundid.org/mycompoundid_IsoMS/myid_search_res/1583033886229-2020-2-29-8-38-6-373070/1583033889507-436-437.9978665-Neutral.htm" xr:uid="{00000000-0004-0000-0000-0000F7080000}"/>
    <hyperlink ref="V1151" r:id="rId2297" display="http://www.mycompoundid.org/mycompoundid_IsoMS/myid_search_res/1583033891881-2020-2-29-8-38-11-330291/1583033896182-190-437.9978665-Neutral.htm" xr:uid="{00000000-0004-0000-0000-0000F8080000}"/>
    <hyperlink ref="W1151" r:id="rId2298" display="http://www.mycompoundid.org/mycompoundid_IsoMS/myid_search_res/1583033898816-2020-2-29-8-38-18-227098/1583034195847-718-437.9978665-Neutral.htm" xr:uid="{00000000-0004-0000-0000-0000F9080000}"/>
    <hyperlink ref="U1152" r:id="rId2299" display="http://www.mycompoundid.org/mycompoundid_IsoMS/myid_search_res/1583033886229-2020-2-29-8-38-6-373070/1583033889509-59-876.9996613-Neutral.htm" xr:uid="{00000000-0004-0000-0000-0000FA080000}"/>
    <hyperlink ref="V1152" r:id="rId2300" display="http://www.mycompoundid.org/mycompoundid_IsoMS/myid_search_res/1583033891881-2020-2-29-8-38-11-330291/1583033896185-968-876.9996613-Neutral.htm" xr:uid="{00000000-0004-0000-0000-0000FB080000}"/>
    <hyperlink ref="W1152" r:id="rId2301" display="http://www.mycompoundid.org/mycompoundid_IsoMS/myid_search_res/1583033898816-2020-2-29-8-38-18-227098/1583034196034-530-876.9996613-Neutral.htm" xr:uid="{00000000-0004-0000-0000-0000FC080000}"/>
    <hyperlink ref="U1155" r:id="rId2302" display="http://www.mycompoundid.org/mycompoundid_IsoMS/myid_search_res/1583033886229-2020-2-29-8-38-6-373070/1583033889517-611-147.1081622-Neutral.htm" xr:uid="{00000000-0004-0000-0000-0000FD080000}"/>
    <hyperlink ref="V1155" r:id="rId2303" display="http://www.mycompoundid.org/mycompoundid_IsoMS/myid_search_res/1583033891881-2020-2-29-8-38-11-330291/1583033896194-463-147.1081622-Neutral.htm" xr:uid="{00000000-0004-0000-0000-0000FE080000}"/>
    <hyperlink ref="W1155" r:id="rId2304" display="http://www.mycompoundid.org/mycompoundid_IsoMS/myid_search_res/1583033898816-2020-2-29-8-38-18-227098/1583034196581-866-147.1081622-Neutral.htm" xr:uid="{00000000-0004-0000-0000-0000FF080000}"/>
    <hyperlink ref="U1156" r:id="rId2305" display="http://www.mycompoundid.org/mycompoundid_IsoMS/myid_search_res/1583033886229-2020-2-29-8-38-6-373070/1583033889520-555-202.0635712-Neutral.htm" xr:uid="{00000000-0004-0000-0000-000000090000}"/>
    <hyperlink ref="V1156" r:id="rId2306" display="http://www.mycompoundid.org/mycompoundid_IsoMS/myid_search_res/1583033891881-2020-2-29-8-38-11-330291/1583033896197-216-202.0635712-Neutral.htm" xr:uid="{00000000-0004-0000-0000-000001090000}"/>
    <hyperlink ref="W1156" r:id="rId2307" display="http://www.mycompoundid.org/mycompoundid_IsoMS/myid_search_res/1583033898816-2020-2-29-8-38-18-227098/1583034196775-116-202.0635712-Neutral.htm" xr:uid="{00000000-0004-0000-0000-000002090000}"/>
    <hyperlink ref="U1159" r:id="rId2308" display="http://www.mycompoundid.org/mycompoundid_IsoMS/myid_search_res/1583033886229-2020-2-29-8-38-6-373070/1583033889529-256-146.1056037-Neutral.htm" xr:uid="{00000000-0004-0000-0000-000003090000}"/>
    <hyperlink ref="V1159" r:id="rId2309" display="http://www.mycompoundid.org/mycompoundid_IsoMS/myid_search_res/1583033891881-2020-2-29-8-38-11-330291/1583033896205-301-146.1056037-Neutral.htm" xr:uid="{00000000-0004-0000-0000-000004090000}"/>
    <hyperlink ref="W1159" r:id="rId2310" display="http://www.mycompoundid.org/mycompoundid_IsoMS/myid_search_res/1583033898816-2020-2-29-8-38-18-227098/1583034197420-558-146.1056037-Neutral.htm" xr:uid="{00000000-0004-0000-0000-000005090000}"/>
    <hyperlink ref="U1161" r:id="rId2311" display="http://www.mycompoundid.org/mycompoundid_IsoMS/myid_search_res/1583033886229-2020-2-29-8-38-6-373070/1583033889535-518-187.1318631-Neutral.htm" xr:uid="{00000000-0004-0000-0000-000006090000}"/>
    <hyperlink ref="V1161" r:id="rId2312" display="http://www.mycompoundid.org/mycompoundid_IsoMS/myid_search_res/1583033891881-2020-2-29-8-38-11-330291/1583033896212-838-187.1318631-Neutral.htm" xr:uid="{00000000-0004-0000-0000-000007090000}"/>
    <hyperlink ref="W1161" r:id="rId2313" display="http://www.mycompoundid.org/mycompoundid_IsoMS/myid_search_res/1583033898816-2020-2-29-8-38-18-227098/1583034197839-706-187.1318631-Neutral.htm" xr:uid="{00000000-0004-0000-0000-000008090000}"/>
    <hyperlink ref="U1163" r:id="rId2314" display="http://www.mycompoundid.org/mycompoundid_IsoMS/myid_search_res/1583033886229-2020-2-29-8-38-6-373070/1583033889541-106-703.3754311-Neutral.htm" xr:uid="{00000000-0004-0000-0000-000009090000}"/>
    <hyperlink ref="V1163" r:id="rId2315" display="http://www.mycompoundid.org/mycompoundid_IsoMS/myid_search_res/1583033891881-2020-2-29-8-38-11-330291/1583033896217-853-703.3754311-Neutral.htm" xr:uid="{00000000-0004-0000-0000-00000A090000}"/>
    <hyperlink ref="W1163" r:id="rId2316" display="http://www.mycompoundid.org/mycompoundid_IsoMS/myid_search_res/1583033898816-2020-2-29-8-38-18-227098/1583034198256-995-703.3754311-Neutral.htm" xr:uid="{00000000-0004-0000-0000-00000B090000}"/>
    <hyperlink ref="U1164" r:id="rId2317" display="http://www.mycompoundid.org/mycompoundid_IsoMS/myid_search_res/1583033886229-2020-2-29-8-38-6-373070/1583033889544-48-267.0973173-Neutral.htm" xr:uid="{00000000-0004-0000-0000-00000C090000}"/>
    <hyperlink ref="V1164" r:id="rId2318" display="http://www.mycompoundid.org/mycompoundid_IsoMS/myid_search_res/1583033891881-2020-2-29-8-38-11-330291/1583033896220-506-267.0973173-Neutral.htm" xr:uid="{00000000-0004-0000-0000-00000D090000}"/>
    <hyperlink ref="W1164" r:id="rId2319" display="http://www.mycompoundid.org/mycompoundid_IsoMS/myid_search_res/1583033898816-2020-2-29-8-38-18-227098/1583034198511-845-267.0973173-Neutral.htm" xr:uid="{00000000-0004-0000-0000-00000E090000}"/>
    <hyperlink ref="U1168" r:id="rId2320" display="http://www.mycompoundid.org/mycompoundid_IsoMS/myid_search_res/1583033886229-2020-2-29-8-38-6-373070/1583033889556-143-704.3781271-Neutral.htm" xr:uid="{00000000-0004-0000-0000-00000F090000}"/>
    <hyperlink ref="V1168" r:id="rId2321" display="http://www.mycompoundid.org/mycompoundid_IsoMS/myid_search_res/1583033891881-2020-2-29-8-38-11-330291/1583033896234-566-704.3781271-Neutral.htm" xr:uid="{00000000-0004-0000-0000-000010090000}"/>
    <hyperlink ref="W1168" r:id="rId2322" display="http://www.mycompoundid.org/mycompoundid_IsoMS/myid_search_res/1583033898816-2020-2-29-8-38-18-227098/1583034199376-268-704.3781271-Neutral.htm" xr:uid="{00000000-0004-0000-0000-000011090000}"/>
    <hyperlink ref="U1169" r:id="rId2323" display="http://www.mycompoundid.org/mycompoundid_IsoMS/myid_search_res/1583033886229-2020-2-29-8-38-6-373070/1583033889559-160-69.0219797-Neutral.htm" xr:uid="{00000000-0004-0000-0000-000012090000}"/>
    <hyperlink ref="V1169" r:id="rId2324" display="http://www.mycompoundid.org/mycompoundid_IsoMS/myid_search_res/1583033891881-2020-2-29-8-38-11-330291/1583033896237-889-69.0219797-Neutral.htm" xr:uid="{00000000-0004-0000-0000-000013090000}"/>
    <hyperlink ref="W1169" r:id="rId2325" display="http://www.mycompoundid.org/mycompoundid_IsoMS/myid_search_res/1583033898816-2020-2-29-8-38-18-227098/1583034199634-965-69.0219797-Neutral.htm" xr:uid="{00000000-0004-0000-0000-000014090000}"/>
    <hyperlink ref="U1171" r:id="rId2326" display="http://www.mycompoundid.org/mycompoundid_IsoMS/myid_search_res/1583033886229-2020-2-29-8-38-6-373070/1583033889566-650-162.0531099-Neutral.htm" xr:uid="{00000000-0004-0000-0000-000015090000}"/>
    <hyperlink ref="V1171" r:id="rId2327" display="http://www.mycompoundid.org/mycompoundid_IsoMS/myid_search_res/1583033891881-2020-2-29-8-38-11-330291/1583033896248-271-162.0531099-Neutral.htm" xr:uid="{00000000-0004-0000-0000-000016090000}"/>
    <hyperlink ref="W1171" r:id="rId2328" display="http://www.mycompoundid.org/mycompoundid_IsoMS/myid_search_res/1583033898816-2020-2-29-8-38-18-227098/1583034200232-869-162.0531099-Neutral.htm" xr:uid="{00000000-0004-0000-0000-000017090000}"/>
    <hyperlink ref="U1172" r:id="rId2329" display="http://www.mycompoundid.org/mycompoundid_IsoMS/myid_search_res/1583033886229-2020-2-29-8-38-6-373070/1583033889569-9-352.1904313-Neutral.htm" xr:uid="{00000000-0004-0000-0000-000018090000}"/>
    <hyperlink ref="V1172" r:id="rId2330" display="http://www.mycompoundid.org/mycompoundid_IsoMS/myid_search_res/1583033891881-2020-2-29-8-38-11-330291/1583033896255-800-352.1904313-Neutral.htm" xr:uid="{00000000-0004-0000-0000-000019090000}"/>
    <hyperlink ref="W1172" r:id="rId2331" display="http://www.mycompoundid.org/mycompoundid_IsoMS/myid_search_res/1583033898816-2020-2-29-8-38-18-227098/1583034200636-485-352.1904313-Neutral.htm" xr:uid="{00000000-0004-0000-0000-00001A090000}"/>
    <hyperlink ref="U1173" r:id="rId2332" display="http://www.mycompoundid.org/mycompoundid_IsoMS/myid_search_res/1583033886229-2020-2-29-8-38-6-373070/1583033889572-845-246.0852087-Neutral.htm" xr:uid="{00000000-0004-0000-0000-00001B090000}"/>
    <hyperlink ref="V1173" r:id="rId2333" display="http://www.mycompoundid.org/mycompoundid_IsoMS/myid_search_res/1583033891881-2020-2-29-8-38-11-330291/1583033896259-255-246.0852087-Neutral.htm" xr:uid="{00000000-0004-0000-0000-00001C090000}"/>
    <hyperlink ref="W1173" r:id="rId2334" display="http://www.mycompoundid.org/mycompoundid_IsoMS/myid_search_res/1583033898816-2020-2-29-8-38-18-227098/1583034200888-584-246.0852087-Neutral.htm" xr:uid="{00000000-0004-0000-0000-00001D090000}"/>
    <hyperlink ref="U1174" r:id="rId2335" display="http://www.mycompoundid.org/mycompoundid_IsoMS/myid_search_res/1583033886229-2020-2-29-8-38-6-373070/1583033889575-312-228.0743196-Neutral.htm" xr:uid="{00000000-0004-0000-0000-00001E090000}"/>
    <hyperlink ref="V1174" r:id="rId2336" display="http://www.mycompoundid.org/mycompoundid_IsoMS/myid_search_res/1583033891881-2020-2-29-8-38-11-330291/1583033896264-713-228.0743196-Neutral.htm" xr:uid="{00000000-0004-0000-0000-00001F090000}"/>
    <hyperlink ref="W1174" r:id="rId2337" display="http://www.mycompoundid.org/mycompoundid_IsoMS/myid_search_res/1583033898816-2020-2-29-8-38-18-227098/1583034201208-374-228.0743196-Neutral.htm" xr:uid="{00000000-0004-0000-0000-000020090000}"/>
    <hyperlink ref="U1177" r:id="rId2338" display="http://www.mycompoundid.org/mycompoundid_IsoMS/myid_search_res/1583033886229-2020-2-29-8-38-6-373070/1583033889585-693-363.1854627-Neutral.htm" xr:uid="{00000000-0004-0000-0000-000021090000}"/>
    <hyperlink ref="V1177" r:id="rId2339" display="http://www.mycompoundid.org/mycompoundid_IsoMS/myid_search_res/1583033891881-2020-2-29-8-38-11-330291/1583033896279-600-363.1854627-Neutral.htm" xr:uid="{00000000-0004-0000-0000-000022090000}"/>
    <hyperlink ref="W1177" r:id="rId2340" display="http://www.mycompoundid.org/mycompoundid_IsoMS/myid_search_res/1583033898816-2020-2-29-8-38-18-227098/1583034202122-567-363.1854627-Neutral.htm" xr:uid="{00000000-0004-0000-0000-000023090000}"/>
    <hyperlink ref="U1178" r:id="rId2341" display="http://www.mycompoundid.org/mycompoundid_IsoMS/myid_search_res/1583033886229-2020-2-29-8-38-6-373070/1583033889588-214-140.0112662-Neutral.htm" xr:uid="{00000000-0004-0000-0000-000024090000}"/>
    <hyperlink ref="V1178" r:id="rId2342" display="http://www.mycompoundid.org/mycompoundid_IsoMS/myid_search_res/1583033891881-2020-2-29-8-38-11-330291/1583033896282-138-140.0112662-Neutral.htm" xr:uid="{00000000-0004-0000-0000-000025090000}"/>
    <hyperlink ref="W1178" r:id="rId2343" display="http://www.mycompoundid.org/mycompoundid_IsoMS/myid_search_res/1583033898816-2020-2-29-8-38-18-227098/1583034202352-939-140.0112662-Neutral.htm" xr:uid="{00000000-0004-0000-0000-000026090000}"/>
    <hyperlink ref="U1179" r:id="rId2344" display="http://www.mycompoundid.org/mycompoundid_IsoMS/myid_search_res/1583033886229-2020-2-29-8-38-6-373070/1583033889591-420-168.0025619-Neutral.htm" xr:uid="{00000000-0004-0000-0000-000027090000}"/>
    <hyperlink ref="V1179" r:id="rId2345" display="http://www.mycompoundid.org/mycompoundid_IsoMS/myid_search_res/1583033891881-2020-2-29-8-38-11-330291/1583033896285-942-168.0025619-Neutral.htm" xr:uid="{00000000-0004-0000-0000-000028090000}"/>
    <hyperlink ref="W1179" r:id="rId2346" display="http://www.mycompoundid.org/mycompoundid_IsoMS/myid_search_res/1583033898816-2020-2-29-8-38-18-227098/1583034202608-25-168.0025619-Neutral.htm" xr:uid="{00000000-0004-0000-0000-000029090000}"/>
    <hyperlink ref="U1180" r:id="rId2347" display="http://www.mycompoundid.org/mycompoundid_IsoMS/myid_search_res/1583033886229-2020-2-29-8-38-6-373070/1583033889594-59-74.04865818-Neutral.htm" xr:uid="{00000000-0004-0000-0000-00002A090000}"/>
    <hyperlink ref="V1180" r:id="rId2348" display="http://www.mycompoundid.org/mycompoundid_IsoMS/myid_search_res/1583033891881-2020-2-29-8-38-11-330291/1583033896288-776-74.04865818-Neutral.htm" xr:uid="{00000000-0004-0000-0000-00002B090000}"/>
    <hyperlink ref="W1180" r:id="rId2349" display="http://www.mycompoundid.org/mycompoundid_IsoMS/myid_search_res/1583033898816-2020-2-29-8-38-18-227098/1583034202792-421-74.04865818-Neutral.htm" xr:uid="{00000000-0004-0000-0000-00002C090000}"/>
    <hyperlink ref="U1181" r:id="rId2350" display="http://www.mycompoundid.org/mycompoundid_IsoMS/myid_search_res/1583033886229-2020-2-29-8-38-6-373070/1583033889597-431-726.3693482-Neutral.htm" xr:uid="{00000000-0004-0000-0000-00002D090000}"/>
    <hyperlink ref="V1181" r:id="rId2351" display="http://www.mycompoundid.org/mycompoundid_IsoMS/myid_search_res/1583033891881-2020-2-29-8-38-11-330291/1583033896292-48-726.3693482-Neutral.htm" xr:uid="{00000000-0004-0000-0000-00002E090000}"/>
    <hyperlink ref="W1181" r:id="rId2352" display="http://www.mycompoundid.org/mycompoundid_IsoMS/myid_search_res/1583033898816-2020-2-29-8-38-18-227098/1583034203041-563-726.3693482-Neutral.htm" xr:uid="{00000000-0004-0000-0000-00002F090000}"/>
    <hyperlink ref="U1182" r:id="rId2353" display="http://www.mycompoundid.org/mycompoundid_IsoMS/myid_search_res/1583033886229-2020-2-29-8-38-6-373070/1583033889599-231-189.0426773-Neutral.htm" xr:uid="{00000000-0004-0000-0000-000030090000}"/>
    <hyperlink ref="V1182" r:id="rId2354" display="http://www.mycompoundid.org/mycompoundid_IsoMS/myid_search_res/1583033891881-2020-2-29-8-38-11-330291/1583033896295-201-189.0426773-Neutral.htm" xr:uid="{00000000-0004-0000-0000-000031090000}"/>
    <hyperlink ref="W1182" r:id="rId2355" display="http://www.mycompoundid.org/mycompoundid_IsoMS/myid_search_res/1583033898816-2020-2-29-8-38-18-227098/1583034203272-719-189.0426773-Neutral.htm" xr:uid="{00000000-0004-0000-0000-000032090000}"/>
    <hyperlink ref="U1185" r:id="rId2356" display="http://www.mycompoundid.org/mycompoundid_IsoMS/myid_search_res/1583033886229-2020-2-29-8-38-6-373070/1583033889609-531-147.1086324-Neutral.htm" xr:uid="{00000000-0004-0000-0000-000033090000}"/>
    <hyperlink ref="V1185" r:id="rId2357" display="http://www.mycompoundid.org/mycompoundid_IsoMS/myid_search_res/1583033891881-2020-2-29-8-38-11-330291/1583033896306-264-147.1086324-Neutral.htm" xr:uid="{00000000-0004-0000-0000-000034090000}"/>
    <hyperlink ref="W1185" r:id="rId2358" display="http://www.mycompoundid.org/mycompoundid_IsoMS/myid_search_res/1583033898816-2020-2-29-8-38-18-227098/1583034203937-862-147.1086324-Neutral.htm" xr:uid="{00000000-0004-0000-0000-000035090000}"/>
    <hyperlink ref="U1187" r:id="rId2359" display="http://www.mycompoundid.org/mycompoundid_IsoMS/myid_search_res/1583033886229-2020-2-29-8-38-6-373070/1583033889614-9-230.0242838-Neutral.htm" xr:uid="{00000000-0004-0000-0000-000036090000}"/>
    <hyperlink ref="V1187" r:id="rId2360" display="http://www.mycompoundid.org/mycompoundid_IsoMS/myid_search_res/1583033891881-2020-2-29-8-38-11-330291/1583033896312-394-230.0242838-Neutral.htm" xr:uid="{00000000-0004-0000-0000-000037090000}"/>
    <hyperlink ref="W1187" r:id="rId2361" display="http://www.mycompoundid.org/mycompoundid_IsoMS/myid_search_res/1583033898816-2020-2-29-8-38-18-227098/1583034204306-747-230.0242838-Neutral.htm" xr:uid="{00000000-0004-0000-0000-000038090000}"/>
    <hyperlink ref="U1188" r:id="rId2362" display="http://www.mycompoundid.org/mycompoundid_IsoMS/myid_search_res/1583033886229-2020-2-29-8-38-6-373070/1583033889617-0-418.1513245-Neutral.htm" xr:uid="{00000000-0004-0000-0000-000039090000}"/>
    <hyperlink ref="V1188" r:id="rId2363" display="http://www.mycompoundid.org/mycompoundid_IsoMS/myid_search_res/1583033891881-2020-2-29-8-38-11-330291/1583033896316-545-418.1513245-Neutral.htm" xr:uid="{00000000-0004-0000-0000-00003A090000}"/>
    <hyperlink ref="W1188" r:id="rId2364" display="http://www.mycompoundid.org/mycompoundid_IsoMS/myid_search_res/1583033898816-2020-2-29-8-38-18-227098/1583034204527-853-418.1513245-Neutral.htm" xr:uid="{00000000-0004-0000-0000-00003B090000}"/>
    <hyperlink ref="U1189" r:id="rId2365" display="http://www.mycompoundid.org/mycompoundid_IsoMS/myid_search_res/1583033886229-2020-2-29-8-38-6-373070/1583033889620-807-296.050768-Neutral.htm" xr:uid="{00000000-0004-0000-0000-00003C090000}"/>
    <hyperlink ref="V1189" r:id="rId2366" display="http://www.mycompoundid.org/mycompoundid_IsoMS/myid_search_res/1583033891881-2020-2-29-8-38-11-330291/1583033896320-151-296.050768-Neutral.htm" xr:uid="{00000000-0004-0000-0000-00003D090000}"/>
    <hyperlink ref="W1189" r:id="rId2367" display="http://www.mycompoundid.org/mycompoundid_IsoMS/myid_search_res/1583033898816-2020-2-29-8-38-18-227098/1583034204805-835-296.050768-Neutral.htm" xr:uid="{00000000-0004-0000-0000-00003E090000}"/>
    <hyperlink ref="U1192" r:id="rId2368" display="http://www.mycompoundid.org/mycompoundid_IsoMS/myid_search_res/1583033886229-2020-2-29-8-38-6-373070/1583033889629-560-115.1001043-Neutral.htm" xr:uid="{00000000-0004-0000-0000-00003F090000}"/>
    <hyperlink ref="V1192" r:id="rId2369" display="http://www.mycompoundid.org/mycompoundid_IsoMS/myid_search_res/1583033891881-2020-2-29-8-38-11-330291/1583033896329-441-115.1001043-Neutral.htm" xr:uid="{00000000-0004-0000-0000-000040090000}"/>
    <hyperlink ref="W1192" r:id="rId2370" display="http://www.mycompoundid.org/mycompoundid_IsoMS/myid_search_res/1583033898816-2020-2-29-8-38-18-227098/1583034205412-835-115.1001043-Neutral.htm" xr:uid="{00000000-0004-0000-0000-000041090000}"/>
    <hyperlink ref="U1195" r:id="rId2371" display="http://www.mycompoundid.org/mycompoundid_IsoMS/myid_search_res/1583033886229-2020-2-29-8-38-6-373070/1583033889638-557-32.02633908-Neutral.htm" xr:uid="{00000000-0004-0000-0000-000042090000}"/>
    <hyperlink ref="V1195" r:id="rId2372" display="http://www.mycompoundid.org/mycompoundid_IsoMS/myid_search_res/1583033891881-2020-2-29-8-38-11-330291/1583033896342-959-32.02633908-Neutral.htm" xr:uid="{00000000-0004-0000-0000-000043090000}"/>
    <hyperlink ref="W1195" r:id="rId2373" display="http://www.mycompoundid.org/mycompoundid_IsoMS/myid_search_res/1583033898816-2020-2-29-8-38-18-227098/1583034206238-95-32.02633908-Neutral.htm" xr:uid="{00000000-0004-0000-0000-000044090000}"/>
    <hyperlink ref="U1197" r:id="rId2374" display="http://www.mycompoundid.org/mycompoundid_IsoMS/myid_search_res/1583033886229-2020-2-29-8-38-6-373070/1583033889644-385-162.0528913-Neutral.htm" xr:uid="{00000000-0004-0000-0000-000045090000}"/>
    <hyperlink ref="V1197" r:id="rId2375" display="http://www.mycompoundid.org/mycompoundid_IsoMS/myid_search_res/1583033891881-2020-2-29-8-38-11-330291/1583033896352-97-162.0528913-Neutral.htm" xr:uid="{00000000-0004-0000-0000-000046090000}"/>
    <hyperlink ref="W1197" r:id="rId2376" display="http://www.mycompoundid.org/mycompoundid_IsoMS/myid_search_res/1583033898816-2020-2-29-8-38-18-227098/1583034206898-6-162.0528913-Neutral.htm" xr:uid="{00000000-0004-0000-0000-000047090000}"/>
    <hyperlink ref="U1199" r:id="rId2377" display="http://www.mycompoundid.org/mycompoundid_IsoMS/myid_search_res/1583033886229-2020-2-29-8-38-6-373070/1583033889651-329-146.0845084-Neutral.htm" xr:uid="{00000000-0004-0000-0000-000048090000}"/>
    <hyperlink ref="V1199" r:id="rId2378" display="http://www.mycompoundid.org/mycompoundid_IsoMS/myid_search_res/1583033891881-2020-2-29-8-38-11-330291/1583033896370-844-146.0845084-Neutral.htm" xr:uid="{00000000-0004-0000-0000-000049090000}"/>
    <hyperlink ref="W1199" r:id="rId2379" display="http://www.mycompoundid.org/mycompoundid_IsoMS/myid_search_res/1583033898816-2020-2-29-8-38-18-227098/1583034207651-862-146.0845084-Neutral.htm" xr:uid="{00000000-0004-0000-0000-00004A090000}"/>
    <hyperlink ref="U1200" r:id="rId2380" display="http://www.mycompoundid.org/mycompoundid_IsoMS/myid_search_res/1583033886229-2020-2-29-8-38-6-373070/1583033889654-78-370.3184278-Neutral.htm" xr:uid="{00000000-0004-0000-0000-00004B090000}"/>
    <hyperlink ref="V1200" r:id="rId2381" display="http://www.mycompoundid.org/mycompoundid_IsoMS/myid_search_res/1583033891881-2020-2-29-8-38-11-330291/1583033896373-817-370.3184278-Neutral.htm" xr:uid="{00000000-0004-0000-0000-00004C090000}"/>
    <hyperlink ref="W1200" r:id="rId2382" display="http://www.mycompoundid.org/mycompoundid_IsoMS/myid_search_res/1583033898816-2020-2-29-8-38-18-227098/1583034207878-93-370.3184278-Neutral.htm" xr:uid="{00000000-0004-0000-0000-00004D090000}"/>
    <hyperlink ref="U1201" r:id="rId2383" display="http://www.mycompoundid.org/mycompoundid_IsoMS/myid_search_res/1583033886229-2020-2-29-8-38-6-373070/1583033889657-525-377.1368049-Neutral.htm" xr:uid="{00000000-0004-0000-0000-00004E090000}"/>
    <hyperlink ref="V1201" r:id="rId2384" display="http://www.mycompoundid.org/mycompoundid_IsoMS/myid_search_res/1583033891881-2020-2-29-8-38-11-330291/1583033896376-299-377.1368049-Neutral.htm" xr:uid="{00000000-0004-0000-0000-00004F090000}"/>
    <hyperlink ref="W1201" r:id="rId2385" display="http://www.mycompoundid.org/mycompoundid_IsoMS/myid_search_res/1583033898816-2020-2-29-8-38-18-227098/1583034208103-155-377.1368049-Neutral.htm" xr:uid="{00000000-0004-0000-0000-000050090000}"/>
    <hyperlink ref="U1202" r:id="rId2386" display="http://www.mycompoundid.org/mycompoundid_IsoMS/myid_search_res/1583033886229-2020-2-29-8-38-6-373070/1583033889660-426-204.0751705-Neutral.htm" xr:uid="{00000000-0004-0000-0000-000051090000}"/>
    <hyperlink ref="V1202" r:id="rId2387" display="http://www.mycompoundid.org/mycompoundid_IsoMS/myid_search_res/1583033891881-2020-2-29-8-38-11-330291/1583033896380-780-204.0751705-Neutral.htm" xr:uid="{00000000-0004-0000-0000-000052090000}"/>
    <hyperlink ref="W1202" r:id="rId2388" display="http://www.mycompoundid.org/mycompoundid_IsoMS/myid_search_res/1583033898816-2020-2-29-8-38-18-227098/1583034208372-534-204.0751705-Neutral.htm" xr:uid="{00000000-0004-0000-0000-000053090000}"/>
    <hyperlink ref="U1204" r:id="rId2389" display="http://www.mycompoundid.org/mycompoundid_IsoMS/myid_search_res/1583033886229-2020-2-29-8-38-6-373070/1583033889666-285-71.07331898-Neutral.htm" xr:uid="{00000000-0004-0000-0000-000054090000}"/>
    <hyperlink ref="V1204" r:id="rId2390" display="http://www.mycompoundid.org/mycompoundid_IsoMS/myid_search_res/1583033891881-2020-2-29-8-38-11-330291/1583033896387-144-71.07331898-Neutral.htm" xr:uid="{00000000-0004-0000-0000-000055090000}"/>
    <hyperlink ref="W1204" r:id="rId2391" display="http://www.mycompoundid.org/mycompoundid_IsoMS/myid_search_res/1583033898816-2020-2-29-8-38-18-227098/1583034208918-300-71.07331898-Neutral.htm" xr:uid="{00000000-0004-0000-0000-000056090000}"/>
    <hyperlink ref="U1206" r:id="rId2392" display="http://www.mycompoundid.org/mycompoundid_IsoMS/myid_search_res/1583033886229-2020-2-29-8-38-6-373070/1583033889671-69-161.0691919-Neutral.htm" xr:uid="{00000000-0004-0000-0000-000057090000}"/>
    <hyperlink ref="V1206" r:id="rId2393" display="http://www.mycompoundid.org/mycompoundid_IsoMS/myid_search_res/1583033891881-2020-2-29-8-38-11-330291/1583033896393-26-161.0691919-Neutral.htm" xr:uid="{00000000-0004-0000-0000-000058090000}"/>
    <hyperlink ref="W1206" r:id="rId2394" display="http://www.mycompoundid.org/mycompoundid_IsoMS/myid_search_res/1583033898816-2020-2-29-8-38-18-227098/1583034209359-534-161.0691919-Neutral.htm" xr:uid="{00000000-0004-0000-0000-000059090000}"/>
    <hyperlink ref="U1207" r:id="rId2395" display="http://www.mycompoundid.org/mycompoundid_IsoMS/myid_search_res/1583033886229-2020-2-29-8-38-6-373070/1583033889674-521-310.1169813-Neutral.htm" xr:uid="{00000000-0004-0000-0000-00005A090000}"/>
    <hyperlink ref="V1207" r:id="rId2396" display="http://www.mycompoundid.org/mycompoundid_IsoMS/myid_search_res/1583033891881-2020-2-29-8-38-11-330291/1583033896399-677-310.1169813-Neutral.htm" xr:uid="{00000000-0004-0000-0000-00005B090000}"/>
    <hyperlink ref="W1207" r:id="rId2397" display="http://www.mycompoundid.org/mycompoundid_IsoMS/myid_search_res/1583033898816-2020-2-29-8-38-18-227098/1583034209725-601-310.1169813-Neutral.htm" xr:uid="{00000000-0004-0000-0000-00005C090000}"/>
    <hyperlink ref="U1210" r:id="rId2398" display="http://www.mycompoundid.org/mycompoundid_IsoMS/myid_search_res/1583033886229-2020-2-29-8-38-6-373070/1583033889682-200-71.03712724-Neutral.htm" xr:uid="{00000000-0004-0000-0000-00005D090000}"/>
    <hyperlink ref="V1210" r:id="rId2399" display="http://www.mycompoundid.org/mycompoundid_IsoMS/myid_search_res/1583033891881-2020-2-29-8-38-11-330291/1583033896410-357-71.03712724-Neutral.htm" xr:uid="{00000000-0004-0000-0000-00005E090000}"/>
    <hyperlink ref="W1210" r:id="rId2400" display="http://www.mycompoundid.org/mycompoundid_IsoMS/myid_search_res/1583033898816-2020-2-29-8-38-18-227098/1583034210516-823-71.03712724-Neutral.htm" xr:uid="{00000000-0004-0000-0000-00005F090000}"/>
    <hyperlink ref="U1212" r:id="rId2401" display="http://www.mycompoundid.org/mycompoundid_IsoMS/myid_search_res/1583033886229-2020-2-29-8-38-6-373070/1583033889688-570-186.0086091-Neutral.htm" xr:uid="{00000000-0004-0000-0000-000060090000}"/>
    <hyperlink ref="V1212" r:id="rId2402" display="http://www.mycompoundid.org/mycompoundid_IsoMS/myid_search_res/1583033891881-2020-2-29-8-38-11-330291/1583033896417-520-186.0086091-Neutral.htm" xr:uid="{00000000-0004-0000-0000-000061090000}"/>
    <hyperlink ref="W1212" r:id="rId2403" display="http://www.mycompoundid.org/mycompoundid_IsoMS/myid_search_res/1583033898816-2020-2-29-8-38-18-227098/1583034211004-543-186.0086091-Neutral.htm" xr:uid="{00000000-0004-0000-0000-000062090000}"/>
    <hyperlink ref="U1213" r:id="rId2404" display="http://www.mycompoundid.org/mycompoundid_IsoMS/myid_search_res/1583033886229-2020-2-29-8-38-6-373070/1583033889691-850-209.1051987-Neutral.htm" xr:uid="{00000000-0004-0000-0000-000063090000}"/>
    <hyperlink ref="V1213" r:id="rId2405" display="http://www.mycompoundid.org/mycompoundid_IsoMS/myid_search_res/1583033891881-2020-2-29-8-38-11-330291/1583033896420-408-209.1051987-Neutral.htm" xr:uid="{00000000-0004-0000-0000-000064090000}"/>
    <hyperlink ref="W1213" r:id="rId2406" display="http://www.mycompoundid.org/mycompoundid_IsoMS/myid_search_res/1583033898816-2020-2-29-8-38-18-227098/1583034211208-365-209.1051987-Neutral.htm" xr:uid="{00000000-0004-0000-0000-000065090000}"/>
    <hyperlink ref="U1214" r:id="rId2407" display="http://www.mycompoundid.org/mycompoundid_IsoMS/myid_search_res/1583033886229-2020-2-29-8-38-6-373070/1583033889693-51-174.064971-Neutral.htm" xr:uid="{00000000-0004-0000-0000-000066090000}"/>
    <hyperlink ref="V1214" r:id="rId2408" display="http://www.mycompoundid.org/mycompoundid_IsoMS/myid_search_res/1583033891881-2020-2-29-8-38-11-330291/1583033896424-601-174.064971-Neutral.htm" xr:uid="{00000000-0004-0000-0000-000067090000}"/>
    <hyperlink ref="W1214" r:id="rId2409" display="http://www.mycompoundid.org/mycompoundid_IsoMS/myid_search_res/1583033898816-2020-2-29-8-38-18-227098/1583034211481-623-174.064971-Neutral.htm" xr:uid="{00000000-0004-0000-0000-000068090000}"/>
    <hyperlink ref="U1218" r:id="rId2410" display="http://www.mycompoundid.org/mycompoundid_IsoMS/myid_search_res/1583033886229-2020-2-29-8-38-6-373070/1583033889703-259-112.1001313-Neutral.htm" xr:uid="{00000000-0004-0000-0000-000069090000}"/>
    <hyperlink ref="V1218" r:id="rId2411" display="http://www.mycompoundid.org/mycompoundid_IsoMS/myid_search_res/1583033891881-2020-2-29-8-38-11-330291/1583033896439-631-112.1001313-Neutral.htm" xr:uid="{00000000-0004-0000-0000-00006A090000}"/>
    <hyperlink ref="W1218" r:id="rId2412" display="http://www.mycompoundid.org/mycompoundid_IsoMS/myid_search_res/1583033898816-2020-2-29-8-38-18-227098/1583034212613-536-112.1001313-Neutral.htm" xr:uid="{00000000-0004-0000-0000-00006B090000}"/>
    <hyperlink ref="U1220" r:id="rId2413" display="http://www.mycompoundid.org/mycompoundid_IsoMS/myid_search_res/1583033886229-2020-2-29-8-38-6-373070/1583033889709-592-214.1067329-Neutral.htm" xr:uid="{00000000-0004-0000-0000-00006C090000}"/>
    <hyperlink ref="V1220" r:id="rId2414" display="http://www.mycompoundid.org/mycompoundid_IsoMS/myid_search_res/1583033891881-2020-2-29-8-38-11-330291/1583033896444-821-214.1067329-Neutral.htm" xr:uid="{00000000-0004-0000-0000-00006D090000}"/>
    <hyperlink ref="W1220" r:id="rId2415" display="http://www.mycompoundid.org/mycompoundid_IsoMS/myid_search_res/1583033898816-2020-2-29-8-38-18-227098/1583034213056-410-214.1067329-Neutral.htm" xr:uid="{00000000-0004-0000-0000-00006E090000}"/>
    <hyperlink ref="U1221" r:id="rId2416" display="http://www.mycompoundid.org/mycompoundid_IsoMS/myid_search_res/1583033886229-2020-2-29-8-38-6-373070/1583033889712-945-895.4806912-Neutral.htm" xr:uid="{00000000-0004-0000-0000-00006F090000}"/>
    <hyperlink ref="V1221" r:id="rId2417" display="http://www.mycompoundid.org/mycompoundid_IsoMS/myid_search_res/1583033891881-2020-2-29-8-38-11-330291/1583033896448-193-895.4806912-Neutral.htm" xr:uid="{00000000-0004-0000-0000-000070090000}"/>
    <hyperlink ref="W1221" r:id="rId2418" display="http://www.mycompoundid.org/mycompoundid_IsoMS/myid_search_res/1583033898816-2020-2-29-8-38-18-227098/1583034213316-590-895.4806912-Neutral.htm" xr:uid="{00000000-0004-0000-0000-000071090000}"/>
    <hyperlink ref="U1222" r:id="rId2419" display="http://www.mycompoundid.org/mycompoundid_IsoMS/myid_search_res/1583033886229-2020-2-29-8-38-6-373070/1583033889715-241-187.0842618-Neutral.htm" xr:uid="{00000000-0004-0000-0000-000072090000}"/>
    <hyperlink ref="V1222" r:id="rId2420" display="http://www.mycompoundid.org/mycompoundid_IsoMS/myid_search_res/1583033891881-2020-2-29-8-38-11-330291/1583033896450-128-187.0842618-Neutral.htm" xr:uid="{00000000-0004-0000-0000-000073090000}"/>
    <hyperlink ref="W1222" r:id="rId2421" display="http://www.mycompoundid.org/mycompoundid_IsoMS/myid_search_res/1583033898816-2020-2-29-8-38-18-227098/1583034213625-81-187.0842618-Neutral.htm" xr:uid="{00000000-0004-0000-0000-000074090000}"/>
    <hyperlink ref="U1223" r:id="rId2422" display="http://www.mycompoundid.org/mycompoundid_IsoMS/myid_search_res/1583033886229-2020-2-29-8-38-6-373070/1583033889718-112-708.3229338-Neutral.htm" xr:uid="{00000000-0004-0000-0000-000075090000}"/>
    <hyperlink ref="V1223" r:id="rId2423" display="http://www.mycompoundid.org/mycompoundid_IsoMS/myid_search_res/1583033891881-2020-2-29-8-38-11-330291/1583033896455-292-708.3229338-Neutral.htm" xr:uid="{00000000-0004-0000-0000-000076090000}"/>
    <hyperlink ref="W1223" r:id="rId2424" display="http://www.mycompoundid.org/mycompoundid_IsoMS/myid_search_res/1583033898816-2020-2-29-8-38-18-227098/1583034213976-958-708.3229338-Neutral.htm" xr:uid="{00000000-0004-0000-0000-000077090000}"/>
    <hyperlink ref="U1224" r:id="rId2425" display="http://www.mycompoundid.org/mycompoundid_IsoMS/myid_search_res/1583033886229-2020-2-29-8-38-6-373070/1583033889721-35-877.0027164-Neutral.htm" xr:uid="{00000000-0004-0000-0000-000078090000}"/>
    <hyperlink ref="V1224" r:id="rId2426" display="http://www.mycompoundid.org/mycompoundid_IsoMS/myid_search_res/1583033891881-2020-2-29-8-38-11-330291/1583033896459-922-877.0027164-Neutral.htm" xr:uid="{00000000-0004-0000-0000-000079090000}"/>
    <hyperlink ref="W1224" r:id="rId2427" display="http://www.mycompoundid.org/mycompoundid_IsoMS/myid_search_res/1583033898816-2020-2-29-8-38-18-227098/1583034214208-16-877.0027164-Neutral.htm" xr:uid="{00000000-0004-0000-0000-00007A090000}"/>
    <hyperlink ref="U1225" r:id="rId2428" display="http://www.mycompoundid.org/mycompoundid_IsoMS/myid_search_res/1583033886229-2020-2-29-8-38-6-373070/1583033889723-35-438.250938-Neutral.htm" xr:uid="{00000000-0004-0000-0000-00007B090000}"/>
    <hyperlink ref="V1225" r:id="rId2429" display="http://www.mycompoundid.org/mycompoundid_IsoMS/myid_search_res/1583033891881-2020-2-29-8-38-11-330291/1583033896461-354-438.250938-Neutral.htm" xr:uid="{00000000-0004-0000-0000-00007C090000}"/>
    <hyperlink ref="W1225" r:id="rId2430" display="http://www.mycompoundid.org/mycompoundid_IsoMS/myid_search_res/1583033898816-2020-2-29-8-38-18-227098/1583034214371-185-438.250938-Neutral.htm" xr:uid="{00000000-0004-0000-0000-00007D090000}"/>
    <hyperlink ref="U1227" r:id="rId2431" display="http://www.mycompoundid.org/mycompoundid_IsoMS/myid_search_res/1583033886229-2020-2-29-8-38-6-373070/1583033889729-203-623.1603093-Neutral.htm" xr:uid="{00000000-0004-0000-0000-00007E090000}"/>
    <hyperlink ref="V1227" r:id="rId2432" display="http://www.mycompoundid.org/mycompoundid_IsoMS/myid_search_res/1583033891881-2020-2-29-8-38-11-330291/1583033896468-305-623.1603093-Neutral.htm" xr:uid="{00000000-0004-0000-0000-00007F090000}"/>
    <hyperlink ref="W1227" r:id="rId2433" display="http://www.mycompoundid.org/mycompoundid_IsoMS/myid_search_res/1583033898816-2020-2-29-8-38-18-227098/1583034214796-668-623.1603093-Neutral.htm" xr:uid="{00000000-0004-0000-0000-000080090000}"/>
    <hyperlink ref="U1228" r:id="rId2434" display="http://www.mycompoundid.org/mycompoundid_IsoMS/myid_search_res/1583033886229-2020-2-29-8-38-6-373070/1583033889732-691-354.1615552-Neutral.htm" xr:uid="{00000000-0004-0000-0000-000081090000}"/>
    <hyperlink ref="V1228" r:id="rId2435" display="http://www.mycompoundid.org/mycompoundid_IsoMS/myid_search_res/1583033891881-2020-2-29-8-38-11-330291/1583033896471-672-354.1615552-Neutral.htm" xr:uid="{00000000-0004-0000-0000-000082090000}"/>
    <hyperlink ref="W1228" r:id="rId2436" display="http://www.mycompoundid.org/mycompoundid_IsoMS/myid_search_res/1583033898816-2020-2-29-8-38-18-227098/1583034215017-937-354.1615552-Neutral.htm" xr:uid="{00000000-0004-0000-0000-000083090000}"/>
    <hyperlink ref="U1229" r:id="rId2437" display="http://www.mycompoundid.org/mycompoundid_IsoMS/myid_search_res/1583033886229-2020-2-29-8-38-6-373070/1583033889735-495-867.9996202-Neutral.htm" xr:uid="{00000000-0004-0000-0000-000084090000}"/>
    <hyperlink ref="V1229" r:id="rId2438" display="http://www.mycompoundid.org/mycompoundid_IsoMS/myid_search_res/1583033891881-2020-2-29-8-38-11-330291/1583033896474-553-867.9996202-Neutral.htm" xr:uid="{00000000-0004-0000-0000-000085090000}"/>
    <hyperlink ref="W1229" r:id="rId2439" display="http://www.mycompoundid.org/mycompoundid_IsoMS/myid_search_res/1583033898816-2020-2-29-8-38-18-227098/1583034215261-846-867.9996202-Neutral.htm" xr:uid="{00000000-0004-0000-0000-000086090000}"/>
    <hyperlink ref="U1231" r:id="rId2440" display="http://www.mycompoundid.org/mycompoundid_IsoMS/myid_search_res/1583033886229-2020-2-29-8-38-6-373070/1583033889741-392-433.998808-Neutral.htm" xr:uid="{00000000-0004-0000-0000-000087090000}"/>
    <hyperlink ref="V1231" r:id="rId2441" display="http://www.mycompoundid.org/mycompoundid_IsoMS/myid_search_res/1583033891881-2020-2-29-8-38-11-330291/1583033896480-113-433.998808-Neutral.htm" xr:uid="{00000000-0004-0000-0000-000088090000}"/>
    <hyperlink ref="W1231" r:id="rId2442" display="http://www.mycompoundid.org/mycompoundid_IsoMS/myid_search_res/1583033898816-2020-2-29-8-38-18-227098/1583034215588-130-433.998808-Neutral.htm" xr:uid="{00000000-0004-0000-0000-000089090000}"/>
    <hyperlink ref="U1232" r:id="rId2443" display="http://www.mycompoundid.org/mycompoundid_IsoMS/myid_search_res/1583033886229-2020-2-29-8-38-6-373070/1583033889744-137-154.0494735-Neutral.htm" xr:uid="{00000000-0004-0000-0000-00008A090000}"/>
    <hyperlink ref="V1232" r:id="rId2444" display="http://www.mycompoundid.org/mycompoundid_IsoMS/myid_search_res/1583033891881-2020-2-29-8-38-11-330291/1583033896483-334-154.0494735-Neutral.htm" xr:uid="{00000000-0004-0000-0000-00008B090000}"/>
    <hyperlink ref="W1232" r:id="rId2445" display="http://www.mycompoundid.org/mycompoundid_IsoMS/myid_search_res/1583033898816-2020-2-29-8-38-18-227098/1583034215769-593-154.0494735-Neutral.htm" xr:uid="{00000000-0004-0000-0000-00008C090000}"/>
    <hyperlink ref="U1233" r:id="rId2446" display="http://www.mycompoundid.org/mycompoundid_IsoMS/myid_search_res/1583033886229-2020-2-29-8-38-6-373070/1583033889747-563-168.0280211-Neutral.htm" xr:uid="{00000000-0004-0000-0000-00008D090000}"/>
    <hyperlink ref="V1233" r:id="rId2447" display="http://www.mycompoundid.org/mycompoundid_IsoMS/myid_search_res/1583033891881-2020-2-29-8-38-11-330291/1583033896486-310-168.0280211-Neutral.htm" xr:uid="{00000000-0004-0000-0000-00008E090000}"/>
    <hyperlink ref="W1233" r:id="rId2448" display="http://www.mycompoundid.org/mycompoundid_IsoMS/myid_search_res/1583033898816-2020-2-29-8-38-18-227098/1583034215991-745-168.0280211-Neutral.htm" xr:uid="{00000000-0004-0000-0000-00008F090000}"/>
    <hyperlink ref="U1234" r:id="rId2449" display="http://www.mycompoundid.org/mycompoundid_IsoMS/myid_search_res/1583033886229-2020-2-29-8-38-6-373070/1583033889750-103-434.2500562-Neutral.htm" xr:uid="{00000000-0004-0000-0000-000090090000}"/>
    <hyperlink ref="V1234" r:id="rId2450" display="http://www.mycompoundid.org/mycompoundid_IsoMS/myid_search_res/1583033891881-2020-2-29-8-38-11-330291/1583033896489-626-434.2500562-Neutral.htm" xr:uid="{00000000-0004-0000-0000-000091090000}"/>
    <hyperlink ref="W1234" r:id="rId2451" display="http://www.mycompoundid.org/mycompoundid_IsoMS/myid_search_res/1583033898816-2020-2-29-8-38-18-227098/1583034216255-327-434.2500562-Neutral.htm" xr:uid="{00000000-0004-0000-0000-000092090000}"/>
    <hyperlink ref="U1236" r:id="rId2452" display="http://www.mycompoundid.org/mycompoundid_IsoMS/myid_search_res/1583033886229-2020-2-29-8-38-6-373070/1583033889756-7-425.2356799-Neutral.htm" xr:uid="{00000000-0004-0000-0000-000093090000}"/>
    <hyperlink ref="V1236" r:id="rId2453" display="http://www.mycompoundid.org/mycompoundid_IsoMS/myid_search_res/1583033891881-2020-2-29-8-38-11-330291/1583033896495-781-425.2356799-Neutral.htm" xr:uid="{00000000-0004-0000-0000-000094090000}"/>
    <hyperlink ref="W1236" r:id="rId2454" display="http://www.mycompoundid.org/mycompoundid_IsoMS/myid_search_res/1583033898816-2020-2-29-8-38-18-227098/1583034216687-801-425.2356799-Neutral.htm" xr:uid="{00000000-0004-0000-0000-000095090000}"/>
    <hyperlink ref="U1237" r:id="rId2455" display="http://www.mycompoundid.org/mycompoundid_IsoMS/myid_search_res/1583033886229-2020-2-29-8-38-6-373070/1583033889759-521-427.2467455-Neutral.htm" xr:uid="{00000000-0004-0000-0000-000096090000}"/>
    <hyperlink ref="V1237" r:id="rId2456" display="http://www.mycompoundid.org/mycompoundid_IsoMS/myid_search_res/1583033891881-2020-2-29-8-38-11-330291/1583033896499-22-427.2467455-Neutral.htm" xr:uid="{00000000-0004-0000-0000-000097090000}"/>
    <hyperlink ref="W1237" r:id="rId2457" display="http://www.mycompoundid.org/mycompoundid_IsoMS/myid_search_res/1583033898816-2020-2-29-8-38-18-227098/1583034216946-330-427.2467455-Neutral.htm" xr:uid="{00000000-0004-0000-0000-000098090000}"/>
    <hyperlink ref="U1238" r:id="rId2458" display="http://www.mycompoundid.org/mycompoundid_IsoMS/myid_search_res/1583033886229-2020-2-29-8-38-6-373070/1583033889761-628-209.1495807-Neutral.htm" xr:uid="{00000000-0004-0000-0000-000099090000}"/>
    <hyperlink ref="V1238" r:id="rId2459" display="http://www.mycompoundid.org/mycompoundid_IsoMS/myid_search_res/1583033891881-2020-2-29-8-38-11-330291/1583033896502-984-209.1495807-Neutral.htm" xr:uid="{00000000-0004-0000-0000-00009A090000}"/>
    <hyperlink ref="W1238" r:id="rId2460" display="http://www.mycompoundid.org/mycompoundid_IsoMS/myid_search_res/1583033898816-2020-2-29-8-38-18-227098/1583034217228-213-209.1495807-Neutral.htm" xr:uid="{00000000-0004-0000-0000-00009B090000}"/>
    <hyperlink ref="U1240" r:id="rId2461" display="http://www.mycompoundid.org/mycompoundid_IsoMS/myid_search_res/1583033886229-2020-2-29-8-38-6-373070/1583033889767-898-167.0204598-Neutral.htm" xr:uid="{00000000-0004-0000-0000-00009C090000}"/>
    <hyperlink ref="V1240" r:id="rId2462" display="http://www.mycompoundid.org/mycompoundid_IsoMS/myid_search_res/1583033891881-2020-2-29-8-38-11-330291/1583033896508-677-167.0204598-Neutral.htm" xr:uid="{00000000-0004-0000-0000-00009D090000}"/>
    <hyperlink ref="W1240" r:id="rId2463" display="http://www.mycompoundid.org/mycompoundid_IsoMS/myid_search_res/1583033898816-2020-2-29-8-38-18-227098/1583034217710-880-167.0204598-Neutral.htm" xr:uid="{00000000-0004-0000-0000-00009E090000}"/>
    <hyperlink ref="U1241" r:id="rId2464" display="http://www.mycompoundid.org/mycompoundid_IsoMS/myid_search_res/1583033886229-2020-2-29-8-38-6-373070/1583033889770-129-264.0129059-Neutral.htm" xr:uid="{00000000-0004-0000-0000-00009F090000}"/>
    <hyperlink ref="V1241" r:id="rId2465" display="http://www.mycompoundid.org/mycompoundid_IsoMS/myid_search_res/1583033891881-2020-2-29-8-38-11-330291/1583033896511-317-264.0129059-Neutral.htm" xr:uid="{00000000-0004-0000-0000-0000A0090000}"/>
    <hyperlink ref="W1241" r:id="rId2466" display="http://www.mycompoundid.org/mycompoundid_IsoMS/myid_search_res/1583033898816-2020-2-29-8-38-18-227098/1583034217958-686-264.0129059-Neutral.htm" xr:uid="{00000000-0004-0000-0000-0000A1090000}"/>
    <hyperlink ref="U1242" r:id="rId2467" display="http://www.mycompoundid.org/mycompoundid_IsoMS/myid_search_res/1583033886229-2020-2-29-8-38-6-373070/1583033889773-210-248.0396595-Neutral.htm" xr:uid="{00000000-0004-0000-0000-0000A2090000}"/>
    <hyperlink ref="V1242" r:id="rId2468" display="http://www.mycompoundid.org/mycompoundid_IsoMS/myid_search_res/1583033891881-2020-2-29-8-38-11-330291/1583033896514-963-248.0396595-Neutral.htm" xr:uid="{00000000-0004-0000-0000-0000A3090000}"/>
    <hyperlink ref="W1242" r:id="rId2469" display="http://www.mycompoundid.org/mycompoundid_IsoMS/myid_search_res/1583033898816-2020-2-29-8-38-18-227098/1583034218186-132-248.0396595-Neutral.htm" xr:uid="{00000000-0004-0000-0000-0000A4090000}"/>
    <hyperlink ref="U1243" r:id="rId2470" display="http://www.mycompoundid.org/mycompoundid_IsoMS/myid_search_res/1583033886229-2020-2-29-8-38-6-373070/1583033889776-583-227.0592181-Neutral.htm" xr:uid="{00000000-0004-0000-0000-0000A5090000}"/>
    <hyperlink ref="V1243" r:id="rId2471" display="http://www.mycompoundid.org/mycompoundid_IsoMS/myid_search_res/1583033891881-2020-2-29-8-38-11-330291/1583033896517-932-227.0592181-Neutral.htm" xr:uid="{00000000-0004-0000-0000-0000A6090000}"/>
    <hyperlink ref="W1243" r:id="rId2472" display="http://www.mycompoundid.org/mycompoundid_IsoMS/myid_search_res/1583033898816-2020-2-29-8-38-18-227098/1583034218388-359-227.0592181-Neutral.htm" xr:uid="{00000000-0004-0000-0000-0000A7090000}"/>
    <hyperlink ref="U1244" r:id="rId2473" display="http://www.mycompoundid.org/mycompoundid_IsoMS/myid_search_res/1583033886229-2020-2-29-8-38-6-373070/1583033889779-283-855.492024-Neutral.htm" xr:uid="{00000000-0004-0000-0000-0000A8090000}"/>
    <hyperlink ref="V1244" r:id="rId2474" display="http://www.mycompoundid.org/mycompoundid_IsoMS/myid_search_res/1583033891881-2020-2-29-8-38-11-330291/1583033896520-874-855.492024-Neutral.htm" xr:uid="{00000000-0004-0000-0000-0000A9090000}"/>
    <hyperlink ref="W1244" r:id="rId2475" display="http://www.mycompoundid.org/mycompoundid_IsoMS/myid_search_res/1583033898816-2020-2-29-8-38-18-227098/1583034218598-761-855.492024-Neutral.htm" xr:uid="{00000000-0004-0000-0000-0000AA090000}"/>
    <hyperlink ref="U1245" r:id="rId2476" display="http://www.mycompoundid.org/mycompoundid_IsoMS/myid_search_res/1583033886229-2020-2-29-8-38-6-373070/1583033889781-581-32.02613438-Neutral.htm" xr:uid="{00000000-0004-0000-0000-0000AB090000}"/>
    <hyperlink ref="V1245" r:id="rId2477" display="http://www.mycompoundid.org/mycompoundid_IsoMS/myid_search_res/1583033891881-2020-2-29-8-38-11-330291/1583033896523-746-32.02613438-Neutral.htm" xr:uid="{00000000-0004-0000-0000-0000AC090000}"/>
    <hyperlink ref="W1245" r:id="rId2478" display="http://www.mycompoundid.org/mycompoundid_IsoMS/myid_search_res/1583033898816-2020-2-29-8-38-18-227098/1583034218932-711-32.02613438-Neutral.htm" xr:uid="{00000000-0004-0000-0000-0000AD090000}"/>
    <hyperlink ref="U1246" r:id="rId2479" display="http://www.mycompoundid.org/mycompoundid_IsoMS/myid_search_res/1583033886229-2020-2-29-8-38-6-373070/1583033889784-54-854.9907911-Neutral.htm" xr:uid="{00000000-0004-0000-0000-0000AE090000}"/>
    <hyperlink ref="V1246" r:id="rId2480" display="http://www.mycompoundid.org/mycompoundid_IsoMS/myid_search_res/1583033891881-2020-2-29-8-38-11-330291/1583033896528-932-854.9907911-Neutral.htm" xr:uid="{00000000-0004-0000-0000-0000AF090000}"/>
    <hyperlink ref="W1246" r:id="rId2481" display="http://www.mycompoundid.org/mycompoundid_IsoMS/myid_search_res/1583033898816-2020-2-29-8-38-18-227098/1583034219333-257-854.9907911-Neutral.htm" xr:uid="{00000000-0004-0000-0000-0000B0090000}"/>
    <hyperlink ref="U1247" r:id="rId2482" display="http://www.mycompoundid.org/mycompoundid_IsoMS/myid_search_res/1583033886229-2020-2-29-8-38-6-373070/1583033889787-589-226.0593433-Neutral.htm" xr:uid="{00000000-0004-0000-0000-0000B1090000}"/>
    <hyperlink ref="V1247" r:id="rId2483" display="http://www.mycompoundid.org/mycompoundid_IsoMS/myid_search_res/1583033891881-2020-2-29-8-38-11-330291/1583033896531-361-226.0593433-Neutral.htm" xr:uid="{00000000-0004-0000-0000-0000B2090000}"/>
    <hyperlink ref="W1247" r:id="rId2484" display="http://www.mycompoundid.org/mycompoundid_IsoMS/myid_search_res/1583033898816-2020-2-29-8-38-18-227098/1583034219495-994-226.0593433-Neutral.htm" xr:uid="{00000000-0004-0000-0000-0000B3090000}"/>
    <hyperlink ref="U1248" r:id="rId2485" display="http://www.mycompoundid.org/mycompoundid_IsoMS/myid_search_res/1583033886229-2020-2-29-8-38-6-373070/1583033889790-66-426.9943805-Neutral.htm" xr:uid="{00000000-0004-0000-0000-0000B4090000}"/>
    <hyperlink ref="V1248" r:id="rId2486" display="http://www.mycompoundid.org/mycompoundid_IsoMS/myid_search_res/1583033891881-2020-2-29-8-38-11-330291/1583033896535-419-426.9943805-Neutral.htm" xr:uid="{00000000-0004-0000-0000-0000B5090000}"/>
    <hyperlink ref="W1248" r:id="rId2487" display="http://www.mycompoundid.org/mycompoundid_IsoMS/myid_search_res/1583033898816-2020-2-29-8-38-18-227098/1583034219823-149-426.9943805-Neutral.htm" xr:uid="{00000000-0004-0000-0000-0000B6090000}"/>
    <hyperlink ref="U1249" r:id="rId2488" display="http://www.mycompoundid.org/mycompoundid_IsoMS/myid_search_res/1583033886229-2020-2-29-8-38-6-373070/1583033889793-958-249.042455-Neutral.htm" xr:uid="{00000000-0004-0000-0000-0000B7090000}"/>
    <hyperlink ref="V1249" r:id="rId2489" display="http://www.mycompoundid.org/mycompoundid_IsoMS/myid_search_res/1583033891881-2020-2-29-8-38-11-330291/1583033896538-184-249.042455-Neutral.htm" xr:uid="{00000000-0004-0000-0000-0000B8090000}"/>
    <hyperlink ref="W1249" r:id="rId2490" display="http://www.mycompoundid.org/mycompoundid_IsoMS/myid_search_res/1583033898816-2020-2-29-8-38-18-227098/1583034220007-904-249.042455-Neutral.htm" xr:uid="{00000000-0004-0000-0000-0000B9090000}"/>
    <hyperlink ref="U1250" r:id="rId2491" display="http://www.mycompoundid.org/mycompoundid_IsoMS/myid_search_res/1583033886229-2020-2-29-8-38-6-373070/1583033889796-609-259.1899156-Neutral.htm" xr:uid="{00000000-0004-0000-0000-0000BA090000}"/>
    <hyperlink ref="V1250" r:id="rId2492" display="http://www.mycompoundid.org/mycompoundid_IsoMS/myid_search_res/1583033891881-2020-2-29-8-38-11-330291/1583033896542-119-259.1899156-Neutral.htm" xr:uid="{00000000-0004-0000-0000-0000BB090000}"/>
    <hyperlink ref="W1250" r:id="rId2493" display="http://www.mycompoundid.org/mycompoundid_IsoMS/myid_search_res/1583033898816-2020-2-29-8-38-18-227098/1583034220254-247-259.1899156-Neutral.htm" xr:uid="{00000000-0004-0000-0000-0000BC090000}"/>
    <hyperlink ref="U1251" r:id="rId2494" display="http://www.mycompoundid.org/mycompoundid_IsoMS/myid_search_res/1583033886229-2020-2-29-8-38-6-373070/1583033889799-227-854.4929369-Neutral.htm" xr:uid="{00000000-0004-0000-0000-0000BD090000}"/>
    <hyperlink ref="V1251" r:id="rId2495" display="http://www.mycompoundid.org/mycompoundid_IsoMS/myid_search_res/1583033891881-2020-2-29-8-38-11-330291/1583033896545-64-854.4929369-Neutral.htm" xr:uid="{00000000-0004-0000-0000-0000BE090000}"/>
    <hyperlink ref="W1251" r:id="rId2496" display="http://www.mycompoundid.org/mycompoundid_IsoMS/myid_search_res/1583033898816-2020-2-29-8-38-18-227098/1583034220485-419-854.4929369-Neutral.htm" xr:uid="{00000000-0004-0000-0000-0000BF090000}"/>
    <hyperlink ref="U1253" r:id="rId2497" display="http://www.mycompoundid.org/mycompoundid_IsoMS/myid_search_res/1583033886229-2020-2-29-8-38-6-373070/1583033889805-389-226.0571175-Neutral.htm" xr:uid="{00000000-0004-0000-0000-0000C0090000}"/>
    <hyperlink ref="V1253" r:id="rId2498" display="http://www.mycompoundid.org/mycompoundid_IsoMS/myid_search_res/1583033891881-2020-2-29-8-38-11-330291/1583033896554-760-226.0571175-Neutral.htm" xr:uid="{00000000-0004-0000-0000-0000C1090000}"/>
    <hyperlink ref="W1253" r:id="rId2499" display="http://www.mycompoundid.org/mycompoundid_IsoMS/myid_search_res/1583033898816-2020-2-29-8-38-18-227098/1583034221089-742-226.0571175-Neutral.htm" xr:uid="{00000000-0004-0000-0000-0000C2090000}"/>
    <hyperlink ref="U1254" r:id="rId2500" display="http://www.mycompoundid.org/mycompoundid_IsoMS/myid_search_res/1583033886229-2020-2-29-8-38-6-373070/1583033889808-337-203.1361529-Neutral.htm" xr:uid="{00000000-0004-0000-0000-0000C3090000}"/>
    <hyperlink ref="V1254" r:id="rId2501" display="http://www.mycompoundid.org/mycompoundid_IsoMS/myid_search_res/1583033891881-2020-2-29-8-38-11-330291/1583033896558-892-203.1361529-Neutral.htm" xr:uid="{00000000-0004-0000-0000-0000C4090000}"/>
    <hyperlink ref="W1254" r:id="rId2502" display="http://www.mycompoundid.org/mycompoundid_IsoMS/myid_search_res/1583033898816-2020-2-29-8-38-18-227098/1583034221381-126-203.1361529-Neutral.htm" xr:uid="{00000000-0004-0000-0000-0000C5090000}"/>
    <hyperlink ref="U1255" r:id="rId2503" display="http://www.mycompoundid.org/mycompoundid_IsoMS/myid_search_res/1583033886229-2020-2-29-8-38-6-373070/1583033889811-637-202.1336111-Neutral.htm" xr:uid="{00000000-0004-0000-0000-0000C6090000}"/>
    <hyperlink ref="V1255" r:id="rId2504" display="http://www.mycompoundid.org/mycompoundid_IsoMS/myid_search_res/1583033891881-2020-2-29-8-38-11-330291/1583033896561-365-202.1336111-Neutral.htm" xr:uid="{00000000-0004-0000-0000-0000C7090000}"/>
    <hyperlink ref="W1255" r:id="rId2505" display="http://www.mycompoundid.org/mycompoundid_IsoMS/myid_search_res/1583033898816-2020-2-29-8-38-18-227098/1583034221582-476-202.1336111-Neutral.htm" xr:uid="{00000000-0004-0000-0000-0000C8090000}"/>
    <hyperlink ref="U1256" r:id="rId2506" display="http://www.mycompoundid.org/mycompoundid_IsoMS/myid_search_res/1583033886229-2020-2-29-8-38-6-373070/1583033889813-720-503.1313782-Neutral.htm" xr:uid="{00000000-0004-0000-0000-0000C9090000}"/>
    <hyperlink ref="V1256" r:id="rId2507" display="http://www.mycompoundid.org/mycompoundid_IsoMS/myid_search_res/1583033891881-2020-2-29-8-38-11-330291/1583033896564-533-503.1313782-Neutral.htm" xr:uid="{00000000-0004-0000-0000-0000CA090000}"/>
    <hyperlink ref="W1256" r:id="rId2508" display="http://www.mycompoundid.org/mycompoundid_IsoMS/myid_search_res/1583033898816-2020-2-29-8-38-18-227098/1583034221830-370-503.1313782-Neutral.htm" xr:uid="{00000000-0004-0000-0000-0000CB090000}"/>
    <hyperlink ref="U1257" r:id="rId2509" display="http://www.mycompoundid.org/mycompoundid_IsoMS/myid_search_res/1583033886229-2020-2-29-8-38-6-373070/1583033889816-363-876.5018697-Neutral.htm" xr:uid="{00000000-0004-0000-0000-0000CC090000}"/>
    <hyperlink ref="V1257" r:id="rId2510" display="http://www.mycompoundid.org/mycompoundid_IsoMS/myid_search_res/1583033891881-2020-2-29-8-38-11-330291/1583033896572-908-876.5018697-Neutral.htm" xr:uid="{00000000-0004-0000-0000-0000CD090000}"/>
    <hyperlink ref="W1257" r:id="rId2511" display="http://www.mycompoundid.org/mycompoundid_IsoMS/myid_search_res/1583033898816-2020-2-29-8-38-18-227098/1583034222095-334-876.5018697-Neutral.htm" xr:uid="{00000000-0004-0000-0000-0000CE090000}"/>
    <hyperlink ref="U1258" r:id="rId2512" display="http://www.mycompoundid.org/mycompoundid_IsoMS/myid_search_res/1583033886229-2020-2-29-8-38-6-373070/1583033889819-661-132.042516-Neutral.htm" xr:uid="{00000000-0004-0000-0000-0000CF090000}"/>
    <hyperlink ref="V1258" r:id="rId2513" display="http://www.mycompoundid.org/mycompoundid_IsoMS/myid_search_res/1583033891881-2020-2-29-8-38-11-330291/1583033896576-288-132.042516-Neutral.htm" xr:uid="{00000000-0004-0000-0000-0000D0090000}"/>
    <hyperlink ref="W1258" r:id="rId2514" display="http://www.mycompoundid.org/mycompoundid_IsoMS/myid_search_res/1583033898816-2020-2-29-8-38-18-227098/1583034222534-136-132.042516-Neutral.htm" xr:uid="{00000000-0004-0000-0000-0000D1090000}"/>
    <hyperlink ref="U1259" r:id="rId2515" display="http://www.mycompoundid.org/mycompoundid_IsoMS/myid_search_res/1583033886229-2020-2-29-8-38-6-373070/1583033889823-694-136.0396558-Neutral.htm" xr:uid="{00000000-0004-0000-0000-0000D2090000}"/>
    <hyperlink ref="V1259" r:id="rId2516" display="http://www.mycompoundid.org/mycompoundid_IsoMS/myid_search_res/1583033891881-2020-2-29-8-38-11-330291/1583033896582-639-136.0396558-Neutral.htm" xr:uid="{00000000-0004-0000-0000-0000D3090000}"/>
    <hyperlink ref="W1259" r:id="rId2517" display="http://www.mycompoundid.org/mycompoundid_IsoMS/myid_search_res/1583033898816-2020-2-29-8-38-18-227098/1583034222923-844-136.0396558-Neutral.htm" xr:uid="{00000000-0004-0000-0000-0000D4090000}"/>
    <hyperlink ref="U1260" r:id="rId2518" display="http://www.mycompoundid.org/mycompoundid_IsoMS/myid_search_res/1583033886229-2020-2-29-8-38-6-373070/1583033889826-281-42.01053531-Neutral.htm" xr:uid="{00000000-0004-0000-0000-0000D5090000}"/>
    <hyperlink ref="V1260" r:id="rId2519" display="http://www.mycompoundid.org/mycompoundid_IsoMS/myid_search_res/1583033891881-2020-2-29-8-38-11-330291/1583033896586-247-42.01053531-Neutral.htm" xr:uid="{00000000-0004-0000-0000-0000D6090000}"/>
    <hyperlink ref="W1260" r:id="rId2520" display="http://www.mycompoundid.org/mycompoundid_IsoMS/myid_search_res/1583033898816-2020-2-29-8-38-18-227098/1583034223151-629-42.01053531-Neutral.htm" xr:uid="{00000000-0004-0000-0000-0000D7090000}"/>
    <hyperlink ref="U1261" r:id="rId2521" display="http://www.mycompoundid.org/mycompoundid_IsoMS/myid_search_res/1583033886229-2020-2-29-8-38-6-373070/1583033889829-777-84.02117202-Neutral.htm" xr:uid="{00000000-0004-0000-0000-0000D8090000}"/>
    <hyperlink ref="V1261" r:id="rId2522" display="http://www.mycompoundid.org/mycompoundid_IsoMS/myid_search_res/1583033891881-2020-2-29-8-38-11-330291/1583033896589-919-84.02117202-Neutral.htm" xr:uid="{00000000-0004-0000-0000-0000D9090000}"/>
    <hyperlink ref="W1261" r:id="rId2523" display="http://www.mycompoundid.org/mycompoundid_IsoMS/myid_search_res/1583033898816-2020-2-29-8-38-18-227098/1583034223431-63-84.02117202-Neutral.htm" xr:uid="{00000000-0004-0000-0000-0000DA090000}"/>
    <hyperlink ref="U1262" r:id="rId2524" display="http://www.mycompoundid.org/mycompoundid_IsoMS/myid_search_res/1583033886229-2020-2-29-8-38-6-373070/1583033889832-940-268.0792985-Neutral.htm" xr:uid="{00000000-0004-0000-0000-0000DB090000}"/>
    <hyperlink ref="V1262" r:id="rId2525" display="http://www.mycompoundid.org/mycompoundid_IsoMS/myid_search_res/1583033891881-2020-2-29-8-38-11-330291/1583033896593-944-268.0792985-Neutral.htm" xr:uid="{00000000-0004-0000-0000-0000DC090000}"/>
    <hyperlink ref="W1262" r:id="rId2526" display="http://www.mycompoundid.org/mycompoundid_IsoMS/myid_search_res/1583033898816-2020-2-29-8-38-18-227098/1583034223755-360-268.0792985-Neutral.htm" xr:uid="{00000000-0004-0000-0000-0000DD090000}"/>
    <hyperlink ref="U1264" r:id="rId2527" display="http://www.mycompoundid.org/mycompoundid_IsoMS/myid_search_res/1583033886229-2020-2-29-8-38-6-373070/1583033889838-826-211.0269682-Neutral.htm" xr:uid="{00000000-0004-0000-0000-0000DE090000}"/>
    <hyperlink ref="V1264" r:id="rId2528" display="http://www.mycompoundid.org/mycompoundid_IsoMS/myid_search_res/1583033891881-2020-2-29-8-38-11-330291/1583033896600-137-211.0269682-Neutral.htm" xr:uid="{00000000-0004-0000-0000-0000DF090000}"/>
    <hyperlink ref="W1264" r:id="rId2529" display="http://www.mycompoundid.org/mycompoundid_IsoMS/myid_search_res/1583033898816-2020-2-29-8-38-18-227098/1583034224292-667-211.0269682-Neutral.htm" xr:uid="{00000000-0004-0000-0000-0000E0090000}"/>
    <hyperlink ref="U1266" r:id="rId2530" display="http://www.mycompoundid.org/mycompoundid_IsoMS/myid_search_res/1583033886229-2020-2-29-8-38-6-373070/1583033889844-555-155.0694588-Neutral.htm" xr:uid="{00000000-0004-0000-0000-0000E1090000}"/>
    <hyperlink ref="V1266" r:id="rId2531" display="http://www.mycompoundid.org/mycompoundid_IsoMS/myid_search_res/1583033891881-2020-2-29-8-38-11-330291/1583033896606-338-155.0694588-Neutral.htm" xr:uid="{00000000-0004-0000-0000-0000E2090000}"/>
    <hyperlink ref="W1266" r:id="rId2532" display="http://www.mycompoundid.org/mycompoundid_IsoMS/myid_search_res/1583033898816-2020-2-29-8-38-18-227098/1583034224691-332-155.0694588-Neutral.htm" xr:uid="{00000000-0004-0000-0000-0000E3090000}"/>
    <hyperlink ref="U1267" r:id="rId2533" display="http://www.mycompoundid.org/mycompoundid_IsoMS/myid_search_res/1583033886229-2020-2-29-8-38-6-373070/1583033889847-488-157.0691002-Neutral.htm" xr:uid="{00000000-0004-0000-0000-0000E4090000}"/>
    <hyperlink ref="V1267" r:id="rId2534" display="http://www.mycompoundid.org/mycompoundid_IsoMS/myid_search_res/1583033891881-2020-2-29-8-38-11-330291/1583033896610-123-157.0691002-Neutral.htm" xr:uid="{00000000-0004-0000-0000-0000E5090000}"/>
    <hyperlink ref="W1267" r:id="rId2535" display="http://www.mycompoundid.org/mycompoundid_IsoMS/myid_search_res/1583033898816-2020-2-29-8-38-18-227098/1583034224986-73-157.0691002-Neutral.htm" xr:uid="{00000000-0004-0000-0000-0000E6090000}"/>
    <hyperlink ref="U1269" r:id="rId2536" display="http://www.mycompoundid.org/mycompoundid_IsoMS/myid_search_res/1583033886229-2020-2-29-8-38-6-373070/1583033889853-600-27.01084064-Neutral.htm" xr:uid="{00000000-0004-0000-0000-0000E7090000}"/>
    <hyperlink ref="V1269" r:id="rId2537" display="http://www.mycompoundid.org/mycompoundid_IsoMS/myid_search_res/1583033891881-2020-2-29-8-38-11-330291/1583033896615-221-27.01084064-Neutral.htm" xr:uid="{00000000-0004-0000-0000-0000E8090000}"/>
    <hyperlink ref="W1269" r:id="rId2538" display="http://www.mycompoundid.org/mycompoundid_IsoMS/myid_search_res/1583033898816-2020-2-29-8-38-18-227098/1583034225381-129-27.01084064-Neutral.htm" xr:uid="{00000000-0004-0000-0000-0000E9090000}"/>
    <hyperlink ref="U1271" r:id="rId2539" display="http://www.mycompoundid.org/mycompoundid_IsoMS/myid_search_res/1583033886229-2020-2-29-8-38-6-373070/1583033889859-331-326.0453573-Neutral.htm" xr:uid="{00000000-0004-0000-0000-0000EA090000}"/>
    <hyperlink ref="V1271" r:id="rId2540" display="http://www.mycompoundid.org/mycompoundid_IsoMS/myid_search_res/1583033891881-2020-2-29-8-38-11-330291/1583033896622-295-326.0453573-Neutral.htm" xr:uid="{00000000-0004-0000-0000-0000EB090000}"/>
    <hyperlink ref="W1271" r:id="rId2541" display="http://www.mycompoundid.org/mycompoundid_IsoMS/myid_search_res/1583033898816-2020-2-29-8-38-18-227098/1583034225921-507-326.0453573-Neutral.htm" xr:uid="{00000000-0004-0000-0000-0000EC090000}"/>
    <hyperlink ref="U1272" r:id="rId2542" display="http://www.mycompoundid.org/mycompoundid_IsoMS/myid_search_res/1583033886229-2020-2-29-8-38-6-373070/1583033889862-939-324.045459-Neutral.htm" xr:uid="{00000000-0004-0000-0000-0000ED090000}"/>
    <hyperlink ref="V1272" r:id="rId2543" display="http://www.mycompoundid.org/mycompoundid_IsoMS/myid_search_res/1583033891881-2020-2-29-8-38-11-330291/1583033896625-720-324.045459-Neutral.htm" xr:uid="{00000000-0004-0000-0000-0000EE090000}"/>
    <hyperlink ref="W1272" r:id="rId2544" display="http://www.mycompoundid.org/mycompoundid_IsoMS/myid_search_res/1583033898816-2020-2-29-8-38-18-227098/1583034226137-470-324.045459-Neutral.htm" xr:uid="{00000000-0004-0000-0000-0000EF090000}"/>
    <hyperlink ref="U1273" r:id="rId2545" display="http://www.mycompoundid.org/mycompoundid_IsoMS/myid_search_res/1583033886229-2020-2-29-8-38-6-373070/1583033889865-301-229.0384414-Neutral.htm" xr:uid="{00000000-0004-0000-0000-0000F0090000}"/>
    <hyperlink ref="V1273" r:id="rId2546" display="http://www.mycompoundid.org/mycompoundid_IsoMS/myid_search_res/1583033891881-2020-2-29-8-38-11-330291/1583033896628-955-229.0384414-Neutral.htm" xr:uid="{00000000-0004-0000-0000-0000F1090000}"/>
    <hyperlink ref="W1273" r:id="rId2547" display="http://www.mycompoundid.org/mycompoundid_IsoMS/myid_search_res/1583033898816-2020-2-29-8-38-18-227098/1583034226376-542-229.0384414-Neutral.htm" xr:uid="{00000000-0004-0000-0000-0000F2090000}"/>
    <hyperlink ref="U1278" r:id="rId2548" display="http://www.mycompoundid.org/mycompoundid_IsoMS/myid_search_res/1583033886229-2020-2-29-8-38-6-373070/1583033889880-220-102.0794029-Neutral.htm" xr:uid="{00000000-0004-0000-0000-0000F3090000}"/>
    <hyperlink ref="V1278" r:id="rId2549" display="http://www.mycompoundid.org/mycompoundid_IsoMS/myid_search_res/1583033891881-2020-2-29-8-38-11-330291/1583033896647-557-102.0794029-Neutral.htm" xr:uid="{00000000-0004-0000-0000-0000F4090000}"/>
    <hyperlink ref="W1278" r:id="rId2550" display="http://www.mycompoundid.org/mycompoundid_IsoMS/myid_search_res/1583033898816-2020-2-29-8-38-18-227098/1583034227520-911-102.0794029-Neutral.htm" xr:uid="{00000000-0004-0000-0000-0000F5090000}"/>
    <hyperlink ref="U1279" r:id="rId2551" display="http://www.mycompoundid.org/mycompoundid_IsoMS/myid_search_res/1583033886229-2020-2-29-8-38-6-373070/1583033889883-753-349.139974-Neutral.htm" xr:uid="{00000000-0004-0000-0000-0000F6090000}"/>
    <hyperlink ref="V1279" r:id="rId2552" display="http://www.mycompoundid.org/mycompoundid_IsoMS/myid_search_res/1583033891881-2020-2-29-8-38-11-330291/1583033896650-171-349.139974-Neutral.htm" xr:uid="{00000000-0004-0000-0000-0000F7090000}"/>
    <hyperlink ref="W1279" r:id="rId2553" display="http://www.mycompoundid.org/mycompoundid_IsoMS/myid_search_res/1583033898816-2020-2-29-8-38-18-227098/1583034227765-457-349.139974-Neutral.htm" xr:uid="{00000000-0004-0000-0000-0000F8090000}"/>
    <hyperlink ref="U1282" r:id="rId2554" display="http://www.mycompoundid.org/mycompoundid_IsoMS/myid_search_res/1583033886229-2020-2-29-8-38-6-373070/1583033889892-744-246.0694399-Neutral.htm" xr:uid="{00000000-0004-0000-0000-0000F9090000}"/>
    <hyperlink ref="V1282" r:id="rId2555" display="http://www.mycompoundid.org/mycompoundid_IsoMS/myid_search_res/1583033891881-2020-2-29-8-38-11-330291/1583033896661-628-246.0694399-Neutral.htm" xr:uid="{00000000-0004-0000-0000-0000FA090000}"/>
    <hyperlink ref="W1282" r:id="rId2556" display="http://www.mycompoundid.org/mycompoundid_IsoMS/myid_search_res/1583033898816-2020-2-29-8-38-18-227098/1583034228564-163-246.0694399-Neutral.htm" xr:uid="{00000000-0004-0000-0000-0000FB090000}"/>
    <hyperlink ref="U1283" r:id="rId2557" display="http://www.mycompoundid.org/mycompoundid_IsoMS/myid_search_res/1583033886229-2020-2-29-8-38-6-373070/1583033889895-344-162.0232697-Neutral.htm" xr:uid="{00000000-0004-0000-0000-0000FC090000}"/>
    <hyperlink ref="V1283" r:id="rId2558" display="http://www.mycompoundid.org/mycompoundid_IsoMS/myid_search_res/1583033891881-2020-2-29-8-38-11-330291/1583033896664-339-162.0232697-Neutral.htm" xr:uid="{00000000-0004-0000-0000-0000FD090000}"/>
    <hyperlink ref="W1283" r:id="rId2559" display="http://www.mycompoundid.org/mycompoundid_IsoMS/myid_search_res/1583033898816-2020-2-29-8-38-18-227098/1583034228827-817-162.0232697-Neutral.htm" xr:uid="{00000000-0004-0000-0000-0000FE090000}"/>
    <hyperlink ref="U1287" r:id="rId2560" display="http://www.mycompoundid.org/mycompoundid_IsoMS/myid_search_res/1583033886229-2020-2-29-8-38-6-373070/1583033889908-415-825.9851116-Neutral.htm" xr:uid="{00000000-0004-0000-0000-0000FF090000}"/>
    <hyperlink ref="V1287" r:id="rId2561" display="http://www.mycompoundid.org/mycompoundid_IsoMS/myid_search_res/1583033891881-2020-2-29-8-38-11-330291/1583033896684-377-825.9851116-Neutral.htm" xr:uid="{00000000-0004-0000-0000-0000000A0000}"/>
    <hyperlink ref="W1287" r:id="rId2562" display="http://www.mycompoundid.org/mycompoundid_IsoMS/myid_search_res/1583033898816-2020-2-29-8-38-18-227098/1583034229822-340-825.9851116-Neutral.htm" xr:uid="{00000000-0004-0000-0000-0000010A0000}"/>
    <hyperlink ref="U1288" r:id="rId2563" display="http://www.mycompoundid.org/mycompoundid_IsoMS/myid_search_res/1583033886229-2020-2-29-8-38-6-373070/1583033889911-131-260.0790108-Neutral.htm" xr:uid="{00000000-0004-0000-0000-0000020A0000}"/>
    <hyperlink ref="V1288" r:id="rId2564" display="http://www.mycompoundid.org/mycompoundid_IsoMS/myid_search_res/1583033891881-2020-2-29-8-38-11-330291/1583033896687-22-260.0790108-Neutral.htm" xr:uid="{00000000-0004-0000-0000-0000030A0000}"/>
    <hyperlink ref="W1288" r:id="rId2565" display="http://www.mycompoundid.org/mycompoundid_IsoMS/myid_search_res/1583033898816-2020-2-29-8-38-18-227098/1583034229991-917-260.0790108-Neutral.htm" xr:uid="{00000000-0004-0000-0000-0000040A0000}"/>
    <hyperlink ref="U1289" r:id="rId2566" display="http://www.mycompoundid.org/mycompoundid_IsoMS/myid_search_res/1583033886229-2020-2-29-8-38-6-373070/1583033889914-227-143.0588068-Neutral.htm" xr:uid="{00000000-0004-0000-0000-0000050A0000}"/>
    <hyperlink ref="V1289" r:id="rId2567" display="http://www.mycompoundid.org/mycompoundid_IsoMS/myid_search_res/1583033891881-2020-2-29-8-38-11-330291/1583033896691-127-143.0588068-Neutral.htm" xr:uid="{00000000-0004-0000-0000-0000060A0000}"/>
    <hyperlink ref="W1289" r:id="rId2568" display="http://www.mycompoundid.org/mycompoundid_IsoMS/myid_search_res/1583033898816-2020-2-29-8-38-18-227098/1583034230248-462-143.0588068-Neutral.htm" xr:uid="{00000000-0004-0000-0000-0000070A0000}"/>
    <hyperlink ref="U1290" r:id="rId2569" display="http://www.mycompoundid.org/mycompoundid_IsoMS/myid_search_res/1583033886229-2020-2-29-8-38-6-373070/1583033889917-361-826.4823094-Neutral.htm" xr:uid="{00000000-0004-0000-0000-0000080A0000}"/>
    <hyperlink ref="V1290" r:id="rId2570" display="http://www.mycompoundid.org/mycompoundid_IsoMS/myid_search_res/1583033891881-2020-2-29-8-38-11-330291/1583033896696-494-826.4823094-Neutral.htm" xr:uid="{00000000-0004-0000-0000-0000090A0000}"/>
    <hyperlink ref="W1290" r:id="rId2571" display="http://www.mycompoundid.org/mycompoundid_IsoMS/myid_search_res/1583033898816-2020-2-29-8-38-18-227098/1583034230573-941-826.4823094-Neutral.htm" xr:uid="{00000000-0004-0000-0000-00000A0A0000}"/>
    <hyperlink ref="U1291" r:id="rId2572" display="http://www.mycompoundid.org/mycompoundid_IsoMS/myid_search_res/1583033886229-2020-2-29-8-38-6-373070/1583033889920-740-161.06968-Neutral.htm" xr:uid="{00000000-0004-0000-0000-00000B0A0000}"/>
    <hyperlink ref="V1291" r:id="rId2573" display="http://www.mycompoundid.org/mycompoundid_IsoMS/myid_search_res/1583033891881-2020-2-29-8-38-11-330291/1583033896699-21-161.06968-Neutral.htm" xr:uid="{00000000-0004-0000-0000-00000C0A0000}"/>
    <hyperlink ref="W1291" r:id="rId2574" display="http://www.mycompoundid.org/mycompoundid_IsoMS/myid_search_res/1583033898816-2020-2-29-8-38-18-227098/1583034230927-724-161.06968-Neutral.htm" xr:uid="{00000000-0004-0000-0000-00000D0A0000}"/>
    <hyperlink ref="U1292" r:id="rId2575" display="http://www.mycompoundid.org/mycompoundid_IsoMS/myid_search_res/1583033886229-2020-2-29-8-38-6-373070/1583033889923-729-244.0699047-Neutral.htm" xr:uid="{00000000-0004-0000-0000-00000E0A0000}"/>
    <hyperlink ref="V1292" r:id="rId2576" display="http://www.mycompoundid.org/mycompoundid_IsoMS/myid_search_res/1583033891881-2020-2-29-8-38-11-330291/1583033896705-46-244.0699047-Neutral.htm" xr:uid="{00000000-0004-0000-0000-00000F0A0000}"/>
    <hyperlink ref="W1292" r:id="rId2577" display="http://www.mycompoundid.org/mycompoundid_IsoMS/myid_search_res/1583033898816-2020-2-29-8-38-18-227098/1583034231291-350-244.0699047-Neutral.htm" xr:uid="{00000000-0004-0000-0000-0000100A0000}"/>
    <hyperlink ref="U1293" r:id="rId2578" display="http://www.mycompoundid.org/mycompoundid_IsoMS/myid_search_res/1583033886229-2020-2-29-8-38-6-373070/1583033889926-19-133.9499221-Neutral.htm" xr:uid="{00000000-0004-0000-0000-0000110A0000}"/>
    <hyperlink ref="V1293" r:id="rId2579" display="http://www.mycompoundid.org/mycompoundid_IsoMS/myid_search_res/1583033891881-2020-2-29-8-38-11-330291/1583033896709-101-133.9499221-Neutral.htm" xr:uid="{00000000-0004-0000-0000-0000120A0000}"/>
    <hyperlink ref="W1293" r:id="rId2580" display="http://www.mycompoundid.org/mycompoundid_IsoMS/myid_search_res/1583033898816-2020-2-29-8-38-18-227098/1583034231627-327-133.9499221-Neutral.htm" xr:uid="{00000000-0004-0000-0000-0000130A0000}"/>
    <hyperlink ref="U1294" r:id="rId2581" display="http://www.mycompoundid.org/mycompoundid_IsoMS/myid_search_res/1583033886229-2020-2-29-8-38-6-373070/1583033889929-111-867.4988703-Neutral.htm" xr:uid="{00000000-0004-0000-0000-0000140A0000}"/>
    <hyperlink ref="V1294" r:id="rId2582" display="http://www.mycompoundid.org/mycompoundid_IsoMS/myid_search_res/1583033891881-2020-2-29-8-38-11-330291/1583033896711-860-867.4988703-Neutral.htm" xr:uid="{00000000-0004-0000-0000-0000150A0000}"/>
    <hyperlink ref="W1294" r:id="rId2583" display="http://www.mycompoundid.org/mycompoundid_IsoMS/myid_search_res/1583033898816-2020-2-29-8-38-18-227098/1583034231812-570-867.4988703-Neutral.htm" xr:uid="{00000000-0004-0000-0000-0000160A0000}"/>
    <hyperlink ref="U1295" r:id="rId2584" display="http://www.mycompoundid.org/mycompoundid_IsoMS/myid_search_res/1583033886229-2020-2-29-8-38-6-373070/1583033889932-195-245.071367-Neutral.htm" xr:uid="{00000000-0004-0000-0000-0000170A0000}"/>
    <hyperlink ref="V1295" r:id="rId2585" display="http://www.mycompoundid.org/mycompoundid_IsoMS/myid_search_res/1583033891881-2020-2-29-8-38-11-330291/1583033896714-648-245.071367-Neutral.htm" xr:uid="{00000000-0004-0000-0000-0000180A0000}"/>
    <hyperlink ref="W1295" r:id="rId2586" display="http://www.mycompoundid.org/mycompoundid_IsoMS/myid_search_res/1583033898816-2020-2-29-8-38-18-227098/1583034232127-917-245.071367-Neutral.htm" xr:uid="{00000000-0004-0000-0000-0000190A0000}"/>
    <hyperlink ref="U1299" r:id="rId2587" display="http://www.mycompoundid.org/mycompoundid_IsoMS/myid_search_res/1583033886229-2020-2-29-8-38-6-373070/1583033889945-915-221.104992-Neutral.htm" xr:uid="{00000000-0004-0000-0000-00001A0A0000}"/>
    <hyperlink ref="V1299" r:id="rId2588" display="http://www.mycompoundid.org/mycompoundid_IsoMS/myid_search_res/1583033891881-2020-2-29-8-38-11-330291/1583033896727-19-221.104992-Neutral.htm" xr:uid="{00000000-0004-0000-0000-00001B0A0000}"/>
    <hyperlink ref="W1299" r:id="rId2589" display="http://www.mycompoundid.org/mycompoundid_IsoMS/myid_search_res/1583033898816-2020-2-29-8-38-18-227098/1583034233074-741-221.104992-Neutral.htm" xr:uid="{00000000-0004-0000-0000-00001C0A0000}"/>
    <hyperlink ref="U1301" r:id="rId2590" display="http://www.mycompoundid.org/mycompoundid_IsoMS/myid_search_res/1583033886229-2020-2-29-8-38-6-373070/1583033889950-831-418.1513888-Neutral.htm" xr:uid="{00000000-0004-0000-0000-00001D0A0000}"/>
    <hyperlink ref="V1301" r:id="rId2591" display="http://www.mycompoundid.org/mycompoundid_IsoMS/myid_search_res/1583033891881-2020-2-29-8-38-11-330291/1583033896733-925-418.1513888-Neutral.htm" xr:uid="{00000000-0004-0000-0000-00001E0A0000}"/>
    <hyperlink ref="W1301" r:id="rId2592" display="http://www.mycompoundid.org/mycompoundid_IsoMS/myid_search_res/1583033898816-2020-2-29-8-38-18-227098/1583034233498-66-418.1513888-Neutral.htm" xr:uid="{00000000-0004-0000-0000-00001F0A0000}"/>
    <hyperlink ref="U1303" r:id="rId2593" display="http://www.mycompoundid.org/mycompoundid_IsoMS/myid_search_res/1583033886229-2020-2-29-8-38-6-373070/1583033889956-106-263.1377559-Neutral.htm" xr:uid="{00000000-0004-0000-0000-0000200A0000}"/>
    <hyperlink ref="V1303" r:id="rId2594" display="http://www.mycompoundid.org/mycompoundid_IsoMS/myid_search_res/1583033891881-2020-2-29-8-38-11-330291/1583033896741-842-263.1377559-Neutral.htm" xr:uid="{00000000-0004-0000-0000-0000210A0000}"/>
    <hyperlink ref="W1303" r:id="rId2595" display="http://www.mycompoundid.org/mycompoundid_IsoMS/myid_search_res/1583033898816-2020-2-29-8-38-18-227098/1583034234012-666-263.1377559-Neutral.htm" xr:uid="{00000000-0004-0000-0000-0000220A0000}"/>
    <hyperlink ref="U1305" r:id="rId2596" display="http://www.mycompoundid.org/mycompoundid_IsoMS/myid_search_res/1583033886229-2020-2-29-8-38-6-373070/1583033889962-442-164.0685575-Neutral.htm" xr:uid="{00000000-0004-0000-0000-0000230A0000}"/>
    <hyperlink ref="V1305" r:id="rId2597" display="http://www.mycompoundid.org/mycompoundid_IsoMS/myid_search_res/1583033891881-2020-2-29-8-38-11-330291/1583033896748-708-164.0685575-Neutral.htm" xr:uid="{00000000-0004-0000-0000-0000240A0000}"/>
    <hyperlink ref="W1305" r:id="rId2598" display="http://www.mycompoundid.org/mycompoundid_IsoMS/myid_search_res/1583033898816-2020-2-29-8-38-18-227098/1583034234517-484-164.0685575-Neutral.htm" xr:uid="{00000000-0004-0000-0000-0000250A0000}"/>
    <hyperlink ref="U1306" r:id="rId2599" display="http://www.mycompoundid.org/mycompoundid_IsoMS/myid_search_res/1583033886229-2020-2-29-8-38-6-373070/1583033889966-792-155.0697692-Neutral.htm" xr:uid="{00000000-0004-0000-0000-0000260A0000}"/>
    <hyperlink ref="V1306" r:id="rId2600" display="http://www.mycompoundid.org/mycompoundid_IsoMS/myid_search_res/1583033891881-2020-2-29-8-38-11-330291/1583033896755-243-155.0697692-Neutral.htm" xr:uid="{00000000-0004-0000-0000-0000270A0000}"/>
    <hyperlink ref="W1306" r:id="rId2601" display="http://www.mycompoundid.org/mycompoundid_IsoMS/myid_search_res/1583033898816-2020-2-29-8-38-18-227098/1583034234910-806-155.0697692-Neutral.htm" xr:uid="{00000000-0004-0000-0000-0000280A0000}"/>
    <hyperlink ref="U1307" r:id="rId2602" display="http://www.mycompoundid.org/mycompoundid_IsoMS/myid_search_res/1583033886229-2020-2-29-8-38-6-373070/1583033889969-764-152.0863128-Neutral.htm" xr:uid="{00000000-0004-0000-0000-0000290A0000}"/>
    <hyperlink ref="V1307" r:id="rId2603" display="http://www.mycompoundid.org/mycompoundid_IsoMS/myid_search_res/1583033891881-2020-2-29-8-38-11-330291/1583033896759-624-152.0863128-Neutral.htm" xr:uid="{00000000-0004-0000-0000-00002A0A0000}"/>
    <hyperlink ref="W1307" r:id="rId2604" display="http://www.mycompoundid.org/mycompoundid_IsoMS/myid_search_res/1583033898816-2020-2-29-8-38-18-227098/1583034235184-60-152.0863128-Neutral.htm" xr:uid="{00000000-0004-0000-0000-00002B0A0000}"/>
    <hyperlink ref="U1309" r:id="rId2605" display="http://www.mycompoundid.org/mycompoundid_IsoMS/myid_search_res/1583033886229-2020-2-29-8-38-6-373070/1583033889974-706-867.9996764-Neutral.htm" xr:uid="{00000000-0004-0000-0000-00002C0A0000}"/>
    <hyperlink ref="V1309" r:id="rId2606" display="http://www.mycompoundid.org/mycompoundid_IsoMS/myid_search_res/1583033891881-2020-2-29-8-38-11-330291/1583033896764-416-867.9996764-Neutral.htm" xr:uid="{00000000-0004-0000-0000-00002D0A0000}"/>
    <hyperlink ref="W1309" r:id="rId2607" display="http://www.mycompoundid.org/mycompoundid_IsoMS/myid_search_res/1583033898816-2020-2-29-8-38-18-227098/1583034235566-195-867.9996764-Neutral.htm" xr:uid="{00000000-0004-0000-0000-00002E0A0000}"/>
    <hyperlink ref="U1311" r:id="rId2608" display="http://www.mycompoundid.org/mycompoundid_IsoMS/myid_search_res/1583033886229-2020-2-29-8-38-6-373070/1583033889980-383-98.03733383-Neutral.htm" xr:uid="{00000000-0004-0000-0000-00002F0A0000}"/>
    <hyperlink ref="V1311" r:id="rId2609" display="http://www.mycompoundid.org/mycompoundid_IsoMS/myid_search_res/1583033891881-2020-2-29-8-38-11-330291/1583033896770-156-98.03733383-Neutral.htm" xr:uid="{00000000-0004-0000-0000-0000300A0000}"/>
    <hyperlink ref="W1311" r:id="rId2610" display="http://www.mycompoundid.org/mycompoundid_IsoMS/myid_search_res/1583033898816-2020-2-29-8-38-18-227098/1583034235986-129-98.03733383-Neutral.htm" xr:uid="{00000000-0004-0000-0000-0000310A0000}"/>
    <hyperlink ref="U1313" r:id="rId2611" display="http://www.mycompoundid.org/mycompoundid_IsoMS/myid_search_res/1583033886229-2020-2-29-8-38-6-373070/1583033889986-913-867.4983741-Neutral.htm" xr:uid="{00000000-0004-0000-0000-0000320A0000}"/>
    <hyperlink ref="V1313" r:id="rId2612" display="http://www.mycompoundid.org/mycompoundid_IsoMS/myid_search_res/1583033891881-2020-2-29-8-38-11-330291/1583033896777-71-867.4983741-Neutral.htm" xr:uid="{00000000-0004-0000-0000-0000330A0000}"/>
    <hyperlink ref="W1313" r:id="rId2613" display="http://www.mycompoundid.org/mycompoundid_IsoMS/myid_search_res/1583033898816-2020-2-29-8-38-18-227098/1583034236533-980-867.4983741-Neutral.htm" xr:uid="{00000000-0004-0000-0000-0000340A0000}"/>
    <hyperlink ref="U1314" r:id="rId2614" display="http://www.mycompoundid.org/mycompoundid_IsoMS/myid_search_res/1583033886229-2020-2-29-8-38-6-373070/1583033889989-84-240.008841-Neutral.htm" xr:uid="{00000000-0004-0000-0000-0000350A0000}"/>
    <hyperlink ref="V1314" r:id="rId2615" display="http://www.mycompoundid.org/mycompoundid_IsoMS/myid_search_res/1583033891881-2020-2-29-8-38-11-330291/1583033896780-170-240.008841-Neutral.htm" xr:uid="{00000000-0004-0000-0000-0000360A0000}"/>
    <hyperlink ref="W1314" r:id="rId2616" display="http://www.mycompoundid.org/mycompoundid_IsoMS/myid_search_res/1583033898816-2020-2-29-8-38-18-227098/1583034236865-536-240.008841-Neutral.htm" xr:uid="{00000000-0004-0000-0000-0000370A0000}"/>
    <hyperlink ref="U1315" r:id="rId2617" display="http://www.mycompoundid.org/mycompoundid_IsoMS/myid_search_res/1583033886229-2020-2-29-8-38-6-373070/1583033889992-850-114.0432738-Neutral.htm" xr:uid="{00000000-0004-0000-0000-0000380A0000}"/>
    <hyperlink ref="V1315" r:id="rId2618" display="http://www.mycompoundid.org/mycompoundid_IsoMS/myid_search_res/1583033891881-2020-2-29-8-38-11-330291/1583033896783-666-114.0432738-Neutral.htm" xr:uid="{00000000-0004-0000-0000-0000390A0000}"/>
    <hyperlink ref="W1315" r:id="rId2619" display="http://www.mycompoundid.org/mycompoundid_IsoMS/myid_search_res/1583033898816-2020-2-29-8-38-18-227098/1583034237063-182-114.0432738-Neutral.htm" xr:uid="{00000000-0004-0000-0000-00003A0A0000}"/>
    <hyperlink ref="U1316" r:id="rId2620" display="http://www.mycompoundid.org/mycompoundid_IsoMS/myid_search_res/1583033886229-2020-2-29-8-38-6-373070/1583033889995-592-128.1044596-Neutral.htm" xr:uid="{00000000-0004-0000-0000-00003B0A0000}"/>
    <hyperlink ref="V1316" r:id="rId2621" display="http://www.mycompoundid.org/mycompoundid_IsoMS/myid_search_res/1583033891881-2020-2-29-8-38-11-330291/1583033896787-795-128.1044596-Neutral.htm" xr:uid="{00000000-0004-0000-0000-00003C0A0000}"/>
    <hyperlink ref="W1316" r:id="rId2622" display="http://www.mycompoundid.org/mycompoundid_IsoMS/myid_search_res/1583033898816-2020-2-29-8-38-18-227098/1583034237319-512-128.1044596-Neutral.htm" xr:uid="{00000000-0004-0000-0000-00003D0A0000}"/>
    <hyperlink ref="U1317" r:id="rId2623" display="http://www.mycompoundid.org/mycompoundid_IsoMS/myid_search_res/1583033886229-2020-2-29-8-38-6-373070/1583033889998-396-42.02172491-Neutral.htm" xr:uid="{00000000-0004-0000-0000-00003E0A0000}"/>
    <hyperlink ref="V1317" r:id="rId2624" display="http://www.mycompoundid.org/mycompoundid_IsoMS/myid_search_res/1583033891881-2020-2-29-8-38-11-330291/1583033896790-210-42.02172491-Neutral.htm" xr:uid="{00000000-0004-0000-0000-00003F0A0000}"/>
    <hyperlink ref="W1317" r:id="rId2625" display="http://www.mycompoundid.org/mycompoundid_IsoMS/myid_search_res/1583033898816-2020-2-29-8-38-18-227098/1583034237509-302-42.02172491-Neutral.htm" xr:uid="{00000000-0004-0000-0000-0000400A0000}"/>
    <hyperlink ref="U1318" r:id="rId2626" display="http://www.mycompoundid.org/mycompoundid_IsoMS/myid_search_res/1583033886229-2020-2-29-8-38-6-373070/1583033890001-652-257.1371422-Neutral.htm" xr:uid="{00000000-0004-0000-0000-0000410A0000}"/>
    <hyperlink ref="V1318" r:id="rId2627" display="http://www.mycompoundid.org/mycompoundid_IsoMS/myid_search_res/1583033891881-2020-2-29-8-38-11-330291/1583033896793-203-257.1371422-Neutral.htm" xr:uid="{00000000-0004-0000-0000-0000420A0000}"/>
    <hyperlink ref="W1318" r:id="rId2628" display="http://www.mycompoundid.org/mycompoundid_IsoMS/myid_search_res/1583033898816-2020-2-29-8-38-18-227098/1583034237757-991-257.1371422-Neutral.htm" xr:uid="{00000000-0004-0000-0000-0000430A0000}"/>
    <hyperlink ref="U1319" r:id="rId2629" display="http://www.mycompoundid.org/mycompoundid_IsoMS/myid_search_res/1583033886229-2020-2-29-8-38-6-373070/1583033890003-900-194.1298625-Neutral.htm" xr:uid="{00000000-0004-0000-0000-0000440A0000}"/>
    <hyperlink ref="V1319" r:id="rId2630" display="http://www.mycompoundid.org/mycompoundid_IsoMS/myid_search_res/1583033891881-2020-2-29-8-38-11-330291/1583033896796-588-194.1298625-Neutral.htm" xr:uid="{00000000-0004-0000-0000-0000450A0000}"/>
    <hyperlink ref="W1319" r:id="rId2631" display="http://www.mycompoundid.org/mycompoundid_IsoMS/myid_search_res/1583033898816-2020-2-29-8-38-18-227098/1583034238014-97-194.1298625-Neutral.htm" xr:uid="{00000000-0004-0000-0000-0000460A0000}"/>
    <hyperlink ref="U1320" r:id="rId2632" display="http://www.mycompoundid.org/mycompoundid_IsoMS/myid_search_res/1583033886229-2020-2-29-8-38-6-373070/1583033890006-496-424.8955136-Neutral.htm" xr:uid="{00000000-0004-0000-0000-0000470A0000}"/>
    <hyperlink ref="V1320" r:id="rId2633" display="http://www.mycompoundid.org/mycompoundid_IsoMS/myid_search_res/1583033891881-2020-2-29-8-38-11-330291/1583033896799-576-424.8955136-Neutral.htm" xr:uid="{00000000-0004-0000-0000-0000480A0000}"/>
    <hyperlink ref="W1320" r:id="rId2634" display="http://www.mycompoundid.org/mycompoundid_IsoMS/myid_search_res/1583033898816-2020-2-29-8-38-18-227098/1583034238236-230-424.8955136-Neutral.htm" xr:uid="{00000000-0004-0000-0000-0000490A0000}"/>
    <hyperlink ref="U1321" r:id="rId2635" display="http://www.mycompoundid.org/mycompoundid_IsoMS/myid_search_res/1583033886229-2020-2-29-8-38-6-373070/1583033890009-86-111.0796397-Neutral.htm" xr:uid="{00000000-0004-0000-0000-00004A0A0000}"/>
    <hyperlink ref="V1321" r:id="rId2636" display="http://www.mycompoundid.org/mycompoundid_IsoMS/myid_search_res/1583033891881-2020-2-29-8-38-11-330291/1583033896802-223-111.0796397-Neutral.htm" xr:uid="{00000000-0004-0000-0000-00004B0A0000}"/>
    <hyperlink ref="W1321" r:id="rId2637" display="http://www.mycompoundid.org/mycompoundid_IsoMS/myid_search_res/1583033898816-2020-2-29-8-38-18-227098/1583034238399-638-111.0796397-Neutral.htm" xr:uid="{00000000-0004-0000-0000-00004C0A0000}"/>
    <hyperlink ref="U1323" r:id="rId2638" display="http://www.mycompoundid.org/mycompoundid_IsoMS/myid_search_res/1583033886229-2020-2-29-8-38-6-373070/1583033890015-304-226.0588275-Neutral.htm" xr:uid="{00000000-0004-0000-0000-00004D0A0000}"/>
    <hyperlink ref="V1323" r:id="rId2639" display="http://www.mycompoundid.org/mycompoundid_IsoMS/myid_search_res/1583033891881-2020-2-29-8-38-11-330291/1583033896809-366-226.0588275-Neutral.htm" xr:uid="{00000000-0004-0000-0000-00004E0A0000}"/>
    <hyperlink ref="W1323" r:id="rId2640" display="http://www.mycompoundid.org/mycompoundid_IsoMS/myid_search_res/1583033898816-2020-2-29-8-38-18-227098/1583034238855-768-226.0588275-Neutral.htm" xr:uid="{00000000-0004-0000-0000-00004F0A0000}"/>
    <hyperlink ref="U1324" r:id="rId2641" display="http://www.mycompoundid.org/mycompoundid_IsoMS/myid_search_res/1583033886229-2020-2-29-8-38-6-373070/1583033890018-604-424.2279129-Neutral.htm" xr:uid="{00000000-0004-0000-0000-0000500A0000}"/>
    <hyperlink ref="V1324" r:id="rId2642" display="http://www.mycompoundid.org/mycompoundid_IsoMS/myid_search_res/1583033891881-2020-2-29-8-38-11-330291/1583033896813-985-424.2279129-Neutral.htm" xr:uid="{00000000-0004-0000-0000-0000510A0000}"/>
    <hyperlink ref="W1324" r:id="rId2643" display="http://www.mycompoundid.org/mycompoundid_IsoMS/myid_search_res/1583033898816-2020-2-29-8-38-18-227098/1583034239180-200-424.2279129-Neutral.htm" xr:uid="{00000000-0004-0000-0000-0000520A0000}"/>
    <hyperlink ref="U1325" r:id="rId2644" display="http://www.mycompoundid.org/mycompoundid_IsoMS/myid_search_res/1583033886229-2020-2-29-8-38-6-373070/1583033890021-816-245.1258805-Neutral.htm" xr:uid="{00000000-0004-0000-0000-0000530A0000}"/>
    <hyperlink ref="V1325" r:id="rId2645" display="http://www.mycompoundid.org/mycompoundid_IsoMS/myid_search_res/1583033891881-2020-2-29-8-38-11-330291/1583033896816-937-245.1258805-Neutral.htm" xr:uid="{00000000-0004-0000-0000-0000540A0000}"/>
    <hyperlink ref="W1325" r:id="rId2646" display="http://www.mycompoundid.org/mycompoundid_IsoMS/myid_search_res/1583033898816-2020-2-29-8-38-18-227098/1583034239411-360-245.1258805-Neutral.htm" xr:uid="{00000000-0004-0000-0000-0000550A0000}"/>
    <hyperlink ref="U1326" r:id="rId2647" display="http://www.mycompoundid.org/mycompoundid_IsoMS/myid_search_res/1583033886229-2020-2-29-8-38-6-373070/1583033890024-411-252.0738504-Neutral.htm" xr:uid="{00000000-0004-0000-0000-0000560A0000}"/>
    <hyperlink ref="V1326" r:id="rId2648" display="http://www.mycompoundid.org/mycompoundid_IsoMS/myid_search_res/1583033891881-2020-2-29-8-38-11-330291/1583033896820-532-252.0738504-Neutral.htm" xr:uid="{00000000-0004-0000-0000-0000570A0000}"/>
    <hyperlink ref="W1326" r:id="rId2649" display="http://www.mycompoundid.org/mycompoundid_IsoMS/myid_search_res/1583033898816-2020-2-29-8-38-18-227098/1583034239705-607-252.0738504-Neutral.htm" xr:uid="{00000000-0004-0000-0000-0000580A0000}"/>
    <hyperlink ref="U1327" r:id="rId2650" display="http://www.mycompoundid.org/mycompoundid_IsoMS/myid_search_res/1583033886229-2020-2-29-8-38-6-373070/1583033890027-638-340.1867206-Neutral.htm" xr:uid="{00000000-0004-0000-0000-0000590A0000}"/>
    <hyperlink ref="V1327" r:id="rId2651" display="http://www.mycompoundid.org/mycompoundid_IsoMS/myid_search_res/1583033891881-2020-2-29-8-38-11-330291/1583033896824-594-340.1867206-Neutral.htm" xr:uid="{00000000-0004-0000-0000-00005A0A0000}"/>
    <hyperlink ref="W1327" r:id="rId2652" display="http://www.mycompoundid.org/mycompoundid_IsoMS/myid_search_res/1583033898816-2020-2-29-8-38-18-227098/1583034239990-413-340.1867206-Neutral.htm" xr:uid="{00000000-0004-0000-0000-00005B0A0000}"/>
    <hyperlink ref="U1328" r:id="rId2653" display="http://www.mycompoundid.org/mycompoundid_IsoMS/myid_search_res/1583033886229-2020-2-29-8-38-6-373070/1583033890030-771-246.0763097-Neutral.htm" xr:uid="{00000000-0004-0000-0000-00005C0A0000}"/>
    <hyperlink ref="V1328" r:id="rId2654" display="http://www.mycompoundid.org/mycompoundid_IsoMS/myid_search_res/1583033891881-2020-2-29-8-38-11-330291/1583033896827-564-246.0763097-Neutral.htm" xr:uid="{00000000-0004-0000-0000-00005D0A0000}"/>
    <hyperlink ref="W1328" r:id="rId2655" display="http://www.mycompoundid.org/mycompoundid_IsoMS/myid_search_res/1583033898816-2020-2-29-8-38-18-227098/1583034240229-594-246.0763097-Neutral.htm" xr:uid="{00000000-0004-0000-0000-00005E0A0000}"/>
    <hyperlink ref="U1329" r:id="rId2656" display="http://www.mycompoundid.org/mycompoundid_IsoMS/myid_search_res/1583033886229-2020-2-29-8-38-6-373070/1583033890032-498-69.02145666-Neutral.htm" xr:uid="{00000000-0004-0000-0000-00005F0A0000}"/>
    <hyperlink ref="V1329" r:id="rId2657" display="http://www.mycompoundid.org/mycompoundid_IsoMS/myid_search_res/1583033891881-2020-2-29-8-38-11-330291/1583033896831-995-69.02145666-Neutral.htm" xr:uid="{00000000-0004-0000-0000-0000600A0000}"/>
    <hyperlink ref="W1329" r:id="rId2658" display="http://www.mycompoundid.org/mycompoundid_IsoMS/myid_search_res/1583033898816-2020-2-29-8-38-18-227098/1583034240561-240-69.02145666-Neutral.htm" xr:uid="{00000000-0004-0000-0000-0000610A0000}"/>
    <hyperlink ref="U1330" r:id="rId2659" display="http://www.mycompoundid.org/mycompoundid_IsoMS/myid_search_res/1583033886229-2020-2-29-8-38-6-373070/1583033890035-401-263.1363634-Neutral.htm" xr:uid="{00000000-0004-0000-0000-0000620A0000}"/>
    <hyperlink ref="V1330" r:id="rId2660" display="http://www.mycompoundid.org/mycompoundid_IsoMS/myid_search_res/1583033891881-2020-2-29-8-38-11-330291/1583033896834-859-263.1363634-Neutral.htm" xr:uid="{00000000-0004-0000-0000-0000630A0000}"/>
    <hyperlink ref="W1330" r:id="rId2661" display="http://www.mycompoundid.org/mycompoundid_IsoMS/myid_search_res/1583033898816-2020-2-29-8-38-18-227098/1583034240806-975-263.1363634-Neutral.htm" xr:uid="{00000000-0004-0000-0000-0000640A0000}"/>
    <hyperlink ref="U1331" r:id="rId2662" display="http://www.mycompoundid.org/mycompoundid_IsoMS/myid_search_res/1583033886229-2020-2-29-8-38-6-373070/1583033890038-981-205.0593711-Neutral.htm" xr:uid="{00000000-0004-0000-0000-0000650A0000}"/>
    <hyperlink ref="V1331" r:id="rId2663" display="http://www.mycompoundid.org/mycompoundid_IsoMS/myid_search_res/1583033891881-2020-2-29-8-38-11-330291/1583033896838-392-205.0593711-Neutral.htm" xr:uid="{00000000-0004-0000-0000-0000660A0000}"/>
    <hyperlink ref="W1331" r:id="rId2664" display="http://www.mycompoundid.org/mycompoundid_IsoMS/myid_search_res/1583033898816-2020-2-29-8-38-18-227098/1583034241119-649-205.0593711-Neutral.htm" xr:uid="{00000000-0004-0000-0000-0000670A0000}"/>
    <hyperlink ref="U1333" r:id="rId2665" display="http://www.mycompoundid.org/mycompoundid_IsoMS/myid_search_res/1583033886229-2020-2-29-8-38-6-373070/1583033890044-611-112.0164356-Neutral.htm" xr:uid="{00000000-0004-0000-0000-0000680A0000}"/>
    <hyperlink ref="V1333" r:id="rId2666" display="http://www.mycompoundid.org/mycompoundid_IsoMS/myid_search_res/1583033891881-2020-2-29-8-38-11-330291/1583033896847-44-112.0164356-Neutral.htm" xr:uid="{00000000-0004-0000-0000-0000690A0000}"/>
    <hyperlink ref="W1333" r:id="rId2667" display="http://www.mycompoundid.org/mycompoundid_IsoMS/myid_search_res/1583033898816-2020-2-29-8-38-18-227098/1583034241685-866-112.0164356-Neutral.htm" xr:uid="{00000000-0004-0000-0000-00006A0A0000}"/>
    <hyperlink ref="U1334" r:id="rId2668" display="http://www.mycompoundid.org/mycompoundid_IsoMS/myid_search_res/1583033886229-2020-2-29-8-38-6-373070/1583033890047-286-228.0727193-Neutral.htm" xr:uid="{00000000-0004-0000-0000-00006B0A0000}"/>
    <hyperlink ref="V1334" r:id="rId2669" display="http://www.mycompoundid.org/mycompoundid_IsoMS/myid_search_res/1583033891881-2020-2-29-8-38-11-330291/1583033896850-267-228.0727193-Neutral.htm" xr:uid="{00000000-0004-0000-0000-00006C0A0000}"/>
    <hyperlink ref="W1334" r:id="rId2670" display="http://www.mycompoundid.org/mycompoundid_IsoMS/myid_search_res/1583033898816-2020-2-29-8-38-18-227098/1583034241972-908-228.0727193-Neutral.htm" xr:uid="{00000000-0004-0000-0000-00006D0A0000}"/>
    <hyperlink ref="U1337" r:id="rId2671" display="http://www.mycompoundid.org/mycompoundid_IsoMS/myid_search_res/1583033886229-2020-2-29-8-38-6-373070/1583033890056-451-867.9960588-Neutral.htm" xr:uid="{00000000-0004-0000-0000-00006E0A0000}"/>
    <hyperlink ref="V1337" r:id="rId2672" display="http://www.mycompoundid.org/mycompoundid_IsoMS/myid_search_res/1583033891881-2020-2-29-8-38-11-330291/1583033896860-187-867.9960588-Neutral.htm" xr:uid="{00000000-0004-0000-0000-00006F0A0000}"/>
    <hyperlink ref="W1337" r:id="rId2673" display="http://www.mycompoundid.org/mycompoundid_IsoMS/myid_search_res/1583033898816-2020-2-29-8-38-18-227098/1583034242704-492-867.9960588-Neutral.htm" xr:uid="{00000000-0004-0000-0000-0000700A0000}"/>
    <hyperlink ref="U1338" r:id="rId2674" display="http://www.mycompoundid.org/mycompoundid_IsoMS/myid_search_res/1583033886229-2020-2-29-8-38-6-373070/1583033890059-132-143.058577-Neutral.htm" xr:uid="{00000000-0004-0000-0000-0000710A0000}"/>
    <hyperlink ref="V1338" r:id="rId2675" display="http://www.mycompoundid.org/mycompoundid_IsoMS/myid_search_res/1583033891881-2020-2-29-8-38-11-330291/1583033896863-772-143.058577-Neutral.htm" xr:uid="{00000000-0004-0000-0000-0000720A0000}"/>
    <hyperlink ref="W1338" r:id="rId2676" display="http://www.mycompoundid.org/mycompoundid_IsoMS/myid_search_res/1583033898816-2020-2-29-8-38-18-227098/1583034242868-941-143.058577-Neutral.htm" xr:uid="{00000000-0004-0000-0000-0000730A0000}"/>
    <hyperlink ref="U1339" r:id="rId2677" display="http://www.mycompoundid.org/mycompoundid_IsoMS/myid_search_res/1583033886229-2020-2-29-8-38-6-373070/1583033890062-729-161.0688275-Neutral.htm" xr:uid="{00000000-0004-0000-0000-0000740A0000}"/>
    <hyperlink ref="V1339" r:id="rId2678" display="http://www.mycompoundid.org/mycompoundid_IsoMS/myid_search_res/1583033891881-2020-2-29-8-38-11-330291/1583033896868-913-161.0688275-Neutral.htm" xr:uid="{00000000-0004-0000-0000-0000750A0000}"/>
    <hyperlink ref="W1339" r:id="rId2679" display="http://www.mycompoundid.org/mycompoundid_IsoMS/myid_search_res/1583033898816-2020-2-29-8-38-18-227098/1583034243178-122-161.0688275-Neutral.htm" xr:uid="{00000000-0004-0000-0000-0000760A0000}"/>
    <hyperlink ref="U1340" r:id="rId2680" display="http://www.mycompoundid.org/mycompoundid_IsoMS/myid_search_res/1583033886229-2020-2-29-8-38-6-373070/1583033890065-304-184.0152512-Neutral.htm" xr:uid="{00000000-0004-0000-0000-0000770A0000}"/>
    <hyperlink ref="V1340" r:id="rId2681" display="http://www.mycompoundid.org/mycompoundid_IsoMS/myid_search_res/1583033891881-2020-2-29-8-38-11-330291/1583033896874-294-184.0152512-Neutral.htm" xr:uid="{00000000-0004-0000-0000-0000780A0000}"/>
    <hyperlink ref="W1340" r:id="rId2682" display="http://www.mycompoundid.org/mycompoundid_IsoMS/myid_search_res/1583033898816-2020-2-29-8-38-18-227098/1583034243541-644-184.0152512-Neutral.htm" xr:uid="{00000000-0004-0000-0000-0000790A0000}"/>
    <hyperlink ref="U1341" r:id="rId2683" display="http://www.mycompoundid.org/mycompoundid_IsoMS/myid_search_res/1583033886229-2020-2-29-8-38-6-373070/1583033890068-138-867.4941632-Neutral.htm" xr:uid="{00000000-0004-0000-0000-00007A0A0000}"/>
    <hyperlink ref="V1341" r:id="rId2684" display="http://www.mycompoundid.org/mycompoundid_IsoMS/myid_search_res/1583033891881-2020-2-29-8-38-11-330291/1583033896878-268-867.4941632-Neutral.htm" xr:uid="{00000000-0004-0000-0000-00007B0A0000}"/>
    <hyperlink ref="W1341" r:id="rId2685" display="http://www.mycompoundid.org/mycompoundid_IsoMS/myid_search_res/1583033898816-2020-2-29-8-38-18-227098/1583034243819-197-867.4941632-Neutral.htm" xr:uid="{00000000-0004-0000-0000-00007C0A0000}"/>
    <hyperlink ref="U1343" r:id="rId2686" display="http://www.mycompoundid.org/mycompoundid_IsoMS/myid_search_res/1583033886229-2020-2-29-8-38-6-373070/1583033890074-185-226.0743369-Neutral.htm" xr:uid="{00000000-0004-0000-0000-00007D0A0000}"/>
    <hyperlink ref="V1343" r:id="rId2687" display="http://www.mycompoundid.org/mycompoundid_IsoMS/myid_search_res/1583033891881-2020-2-29-8-38-11-330291/1583033896885-0-226.0743369-Neutral.htm" xr:uid="{00000000-0004-0000-0000-00007E0A0000}"/>
    <hyperlink ref="W1343" r:id="rId2688" display="http://www.mycompoundid.org/mycompoundid_IsoMS/myid_search_res/1583033898816-2020-2-29-8-38-18-227098/1583034244464-77-226.0743369-Neutral.htm" xr:uid="{00000000-0004-0000-0000-00007F0A0000}"/>
    <hyperlink ref="U1344" r:id="rId2689" display="http://www.mycompoundid.org/mycompoundid_IsoMS/myid_search_res/1583033886229-2020-2-29-8-38-6-373070/1583033890077-436-222.0726709-Neutral.htm" xr:uid="{00000000-0004-0000-0000-0000800A0000}"/>
    <hyperlink ref="V1344" r:id="rId2690" display="http://www.mycompoundid.org/mycompoundid_IsoMS/myid_search_res/1583033891881-2020-2-29-8-38-11-330291/1583033896888-556-222.0726709-Neutral.htm" xr:uid="{00000000-0004-0000-0000-0000810A0000}"/>
    <hyperlink ref="W1344" r:id="rId2691" display="http://www.mycompoundid.org/mycompoundid_IsoMS/myid_search_res/1583033898816-2020-2-29-8-38-18-227098/1583034244676-58-222.0726709-Neutral.htm" xr:uid="{00000000-0004-0000-0000-0000820A0000}"/>
    <hyperlink ref="U1347" r:id="rId2692" display="http://www.mycompoundid.org/mycompoundid_IsoMS/myid_search_res/1583033886229-2020-2-29-8-38-6-373070/1583033890086-37-245.1266702-Neutral.htm" xr:uid="{00000000-0004-0000-0000-0000830A0000}"/>
    <hyperlink ref="V1347" r:id="rId2693" display="http://www.mycompoundid.org/mycompoundid_IsoMS/myid_search_res/1583033891881-2020-2-29-8-38-11-330291/1583033896899-230-245.1266702-Neutral.htm" xr:uid="{00000000-0004-0000-0000-0000840A0000}"/>
    <hyperlink ref="W1347" r:id="rId2694" display="http://www.mycompoundid.org/mycompoundid_IsoMS/myid_search_res/1583033898816-2020-2-29-8-38-18-227098/1583034245373-679-245.1266702-Neutral.htm" xr:uid="{00000000-0004-0000-0000-0000850A0000}"/>
    <hyperlink ref="U1348" r:id="rId2695" display="http://www.mycompoundid.org/mycompoundid_IsoMS/myid_search_res/1583033886229-2020-2-29-8-38-6-373070/1583033890089-600-44.02630007-Neutral.htm" xr:uid="{00000000-0004-0000-0000-0000860A0000}"/>
    <hyperlink ref="V1348" r:id="rId2696" display="http://www.mycompoundid.org/mycompoundid_IsoMS/myid_search_res/1583033891881-2020-2-29-8-38-11-330291/1583033896903-212-44.02630007-Neutral.htm" xr:uid="{00000000-0004-0000-0000-0000870A0000}"/>
    <hyperlink ref="W1348" r:id="rId2697" display="http://www.mycompoundid.org/mycompoundid_IsoMS/myid_search_res/1583033898816-2020-2-29-8-38-18-227098/1583034245659-544-44.02630007-Neutral.htm" xr:uid="{00000000-0004-0000-0000-0000880A0000}"/>
    <hyperlink ref="U1349" r:id="rId2698" display="http://www.mycompoundid.org/mycompoundid_IsoMS/myid_search_res/1583033886229-2020-2-29-8-38-6-373070/1583033890092-783-204.0631497-Neutral.htm" xr:uid="{00000000-0004-0000-0000-0000890A0000}"/>
    <hyperlink ref="V1349" r:id="rId2699" display="http://www.mycompoundid.org/mycompoundid_IsoMS/myid_search_res/1583033891881-2020-2-29-8-38-11-330291/1583033896907-829-204.0631497-Neutral.htm" xr:uid="{00000000-0004-0000-0000-00008A0A0000}"/>
    <hyperlink ref="W1349" r:id="rId2700" display="http://www.mycompoundid.org/mycompoundid_IsoMS/myid_search_res/1583033898816-2020-2-29-8-38-18-227098/1583034246019-541-204.0631497-Neutral.htm" xr:uid="{00000000-0004-0000-0000-00008B0A0000}"/>
    <hyperlink ref="U1350" r:id="rId2701" display="http://www.mycompoundid.org/mycompoundid_IsoMS/myid_search_res/1583033886229-2020-2-29-8-38-6-373070/1583033890095-968-187.1207452-Neutral.htm" xr:uid="{00000000-0004-0000-0000-00008C0A0000}"/>
    <hyperlink ref="V1350" r:id="rId2702" display="http://www.mycompoundid.org/mycompoundid_IsoMS/myid_search_res/1583033891881-2020-2-29-8-38-11-330291/1583033896911-813-187.1207452-Neutral.htm" xr:uid="{00000000-0004-0000-0000-00008D0A0000}"/>
    <hyperlink ref="W1350" r:id="rId2703" display="http://www.mycompoundid.org/mycompoundid_IsoMS/myid_search_res/1583033898816-2020-2-29-8-38-18-227098/1583034246364-402-187.1207452-Neutral.htm" xr:uid="{00000000-0004-0000-0000-00008E0A0000}"/>
    <hyperlink ref="U1351" r:id="rId2704" display="http://www.mycompoundid.org/mycompoundid_IsoMS/myid_search_res/1583033886229-2020-2-29-8-38-6-373070/1583033890098-574-222.0737651-Neutral.htm" xr:uid="{00000000-0004-0000-0000-00008F0A0000}"/>
    <hyperlink ref="V1351" r:id="rId2705" display="http://www.mycompoundid.org/mycompoundid_IsoMS/myid_search_res/1583033891881-2020-2-29-8-38-11-330291/1583033896915-843-222.0737651-Neutral.htm" xr:uid="{00000000-0004-0000-0000-0000900A0000}"/>
    <hyperlink ref="W1351" r:id="rId2706" display="http://www.mycompoundid.org/mycompoundid_IsoMS/myid_search_res/1583033898816-2020-2-29-8-38-18-227098/1583034246662-895-222.0737651-Neutral.htm" xr:uid="{00000000-0004-0000-0000-0000910A0000}"/>
    <hyperlink ref="U1352" r:id="rId2707" display="http://www.mycompoundid.org/mycompoundid_IsoMS/myid_search_res/1583033886229-2020-2-29-8-38-6-373070/1583033890101-284-356.0748847-Neutral.htm" xr:uid="{00000000-0004-0000-0000-0000920A0000}"/>
    <hyperlink ref="V1352" r:id="rId2708" display="http://www.mycompoundid.org/mycompoundid_IsoMS/myid_search_res/1583033891881-2020-2-29-8-38-11-330291/1583033896921-152-356.0748847-Neutral.htm" xr:uid="{00000000-0004-0000-0000-0000930A0000}"/>
    <hyperlink ref="W1352" r:id="rId2709" display="http://www.mycompoundid.org/mycompoundid_IsoMS/myid_search_res/1583033898816-2020-2-29-8-38-18-227098/1583034247035-88-356.0748847-Neutral.htm" xr:uid="{00000000-0004-0000-0000-0000940A0000}"/>
    <hyperlink ref="U1353" r:id="rId2710" display="http://www.mycompoundid.org/mycompoundid_IsoMS/myid_search_res/1583033886229-2020-2-29-8-38-6-373070/1583033890104-615-205.0950553-Neutral.htm" xr:uid="{00000000-0004-0000-0000-0000950A0000}"/>
    <hyperlink ref="V1353" r:id="rId2711" display="http://www.mycompoundid.org/mycompoundid_IsoMS/myid_search_res/1583033891881-2020-2-29-8-38-11-330291/1583033896925-239-205.0950553-Neutral.htm" xr:uid="{00000000-0004-0000-0000-0000960A0000}"/>
    <hyperlink ref="W1353" r:id="rId2712" display="http://www.mycompoundid.org/mycompoundid_IsoMS/myid_search_res/1583033898816-2020-2-29-8-38-18-227098/1583034247275-850-205.0950553-Neutral.htm" xr:uid="{00000000-0004-0000-0000-0000970A0000}"/>
    <hyperlink ref="U1354" r:id="rId2713" display="http://www.mycompoundid.org/mycompoundid_IsoMS/myid_search_res/1583033886229-2020-2-29-8-38-6-373070/1583033890107-694-314.1253262-Neutral.htm" xr:uid="{00000000-0004-0000-0000-0000980A0000}"/>
    <hyperlink ref="V1354" r:id="rId2714" display="http://www.mycompoundid.org/mycompoundid_IsoMS/myid_search_res/1583033891881-2020-2-29-8-38-11-330291/1583033896930-679-314.1253262-Neutral.htm" xr:uid="{00000000-0004-0000-0000-0000990A0000}"/>
    <hyperlink ref="W1354" r:id="rId2715" display="http://www.mycompoundid.org/mycompoundid_IsoMS/myid_search_res/1583033898816-2020-2-29-8-38-18-227098/1583034247636-411-314.1253262-Neutral.htm" xr:uid="{00000000-0004-0000-0000-00009A0A0000}"/>
    <hyperlink ref="U1355" r:id="rId2716" display="http://www.mycompoundid.org/mycompoundid_IsoMS/myid_search_res/1583033886229-2020-2-29-8-38-6-373070/1583033890110-647-162.0832846-Neutral.htm" xr:uid="{00000000-0004-0000-0000-00009B0A0000}"/>
    <hyperlink ref="V1355" r:id="rId2717" display="http://www.mycompoundid.org/mycompoundid_IsoMS/myid_search_res/1583033891881-2020-2-29-8-38-11-330291/1583033896934-840-162.0832846-Neutral.htm" xr:uid="{00000000-0004-0000-0000-00009C0A0000}"/>
    <hyperlink ref="W1355" r:id="rId2718" display="http://www.mycompoundid.org/mycompoundid_IsoMS/myid_search_res/1583033898816-2020-2-29-8-38-18-227098/1583034247930-700-162.0832846-Neutral.htm" xr:uid="{00000000-0004-0000-0000-00009D0A0000}"/>
    <hyperlink ref="U1356" r:id="rId2719" display="http://www.mycompoundid.org/mycompoundid_IsoMS/myid_search_res/1583033886229-2020-2-29-8-38-6-373070/1583033890113-17-244.0689078-Neutral.htm" xr:uid="{00000000-0004-0000-0000-00009E0A0000}"/>
    <hyperlink ref="V1356" r:id="rId2720" display="http://www.mycompoundid.org/mycompoundid_IsoMS/myid_search_res/1583033891881-2020-2-29-8-38-11-330291/1583033896937-988-244.0689078-Neutral.htm" xr:uid="{00000000-0004-0000-0000-00009F0A0000}"/>
    <hyperlink ref="W1356" r:id="rId2721" display="http://www.mycompoundid.org/mycompoundid_IsoMS/myid_search_res/1583033898816-2020-2-29-8-38-18-227098/1583034248145-857-244.0689078-Neutral.htm" xr:uid="{00000000-0004-0000-0000-0000A00A0000}"/>
    <hyperlink ref="U1357" r:id="rId2722" display="http://www.mycompoundid.org/mycompoundid_IsoMS/myid_search_res/1583033886229-2020-2-29-8-38-6-373070/1583033890116-85-132.0424469-Neutral.htm" xr:uid="{00000000-0004-0000-0000-0000A10A0000}"/>
    <hyperlink ref="V1357" r:id="rId2723" display="http://www.mycompoundid.org/mycompoundid_IsoMS/myid_search_res/1583033891881-2020-2-29-8-38-11-330291/1583033896941-6-132.0424469-Neutral.htm" xr:uid="{00000000-0004-0000-0000-0000A20A0000}"/>
    <hyperlink ref="W1357" r:id="rId2724" display="http://www.mycompoundid.org/mycompoundid_IsoMS/myid_search_res/1583033898816-2020-2-29-8-38-18-227098/1583034248486-784-132.0424469-Neutral.htm" xr:uid="{00000000-0004-0000-0000-0000A30A0000}"/>
    <hyperlink ref="U1359" r:id="rId2725" display="http://www.mycompoundid.org/mycompoundid_IsoMS/myid_search_res/1583033886229-2020-2-29-8-38-6-373070/1583033890123-656-252.1224457-Neutral.htm" xr:uid="{00000000-0004-0000-0000-0000A40A0000}"/>
    <hyperlink ref="V1359" r:id="rId2726" display="http://www.mycompoundid.org/mycompoundid_IsoMS/myid_search_res/1583033891881-2020-2-29-8-38-11-330291/1583033896951-400-252.1224457-Neutral.htm" xr:uid="{00000000-0004-0000-0000-0000A50A0000}"/>
    <hyperlink ref="W1359" r:id="rId2727" display="http://www.mycompoundid.org/mycompoundid_IsoMS/myid_search_res/1583033898816-2020-2-29-8-38-18-227098/1583034249175-771-252.1224457-Neutral.htm" xr:uid="{00000000-0004-0000-0000-0000A60A0000}"/>
    <hyperlink ref="U1361" r:id="rId2728" display="http://www.mycompoundid.org/mycompoundid_IsoMS/myid_search_res/1583033886229-2020-2-29-8-38-6-373070/1583033890128-191-208.0583669-Neutral.htm" xr:uid="{00000000-0004-0000-0000-0000A70A0000}"/>
    <hyperlink ref="V1361" r:id="rId2729" display="http://www.mycompoundid.org/mycompoundid_IsoMS/myid_search_res/1583033891881-2020-2-29-8-38-11-330291/1583033896959-397-208.0583669-Neutral.htm" xr:uid="{00000000-0004-0000-0000-0000A80A0000}"/>
    <hyperlink ref="W1361" r:id="rId2730" display="http://www.mycompoundid.org/mycompoundid_IsoMS/myid_search_res/1583033898816-2020-2-29-8-38-18-227098/1583034249731-928-208.0583669-Neutral.htm" xr:uid="{00000000-0004-0000-0000-0000A90A0000}"/>
    <hyperlink ref="U1362" r:id="rId2731" display="http://www.mycompoundid.org/mycompoundid_IsoMS/myid_search_res/1583033886229-2020-2-29-8-38-6-373070/1583033890131-467-228.1130212-Neutral.htm" xr:uid="{00000000-0004-0000-0000-0000AA0A0000}"/>
    <hyperlink ref="V1362" r:id="rId2732" display="http://www.mycompoundid.org/mycompoundid_IsoMS/myid_search_res/1583033891881-2020-2-29-8-38-11-330291/1583033896965-452-228.1130212-Neutral.htm" xr:uid="{00000000-0004-0000-0000-0000AB0A0000}"/>
    <hyperlink ref="W1362" r:id="rId2733" display="http://www.mycompoundid.org/mycompoundid_IsoMS/myid_search_res/1583033898816-2020-2-29-8-38-18-227098/1583034250100-263-228.1130212-Neutral.htm" xr:uid="{00000000-0004-0000-0000-0000AC0A0000}"/>
    <hyperlink ref="U1363" r:id="rId2734" display="http://www.mycompoundid.org/mycompoundid_IsoMS/myid_search_res/1583033886229-2020-2-29-8-38-6-373070/1583033890135-459-293.1489636-Neutral.htm" xr:uid="{00000000-0004-0000-0000-0000AD0A0000}"/>
    <hyperlink ref="V1363" r:id="rId2735" display="http://www.mycompoundid.org/mycompoundid_IsoMS/myid_search_res/1583033891881-2020-2-29-8-38-11-330291/1583033896968-302-293.1489636-Neutral.htm" xr:uid="{00000000-0004-0000-0000-0000AE0A0000}"/>
    <hyperlink ref="W1363" r:id="rId2736" display="http://www.mycompoundid.org/mycompoundid_IsoMS/myid_search_res/1583033898816-2020-2-29-8-38-18-227098/1583034250397-378-293.1489636-Neutral.htm" xr:uid="{00000000-0004-0000-0000-0000AF0A0000}"/>
    <hyperlink ref="U1364" r:id="rId2737" display="http://www.mycompoundid.org/mycompoundid_IsoMS/myid_search_res/1583033886229-2020-2-29-8-38-6-373070/1583033890137-136-155.0692151-Neutral.htm" xr:uid="{00000000-0004-0000-0000-0000B00A0000}"/>
    <hyperlink ref="V1364" r:id="rId2738" display="http://www.mycompoundid.org/mycompoundid_IsoMS/myid_search_res/1583033891881-2020-2-29-8-38-11-330291/1583033896972-548-155.0692151-Neutral.htm" xr:uid="{00000000-0004-0000-0000-0000B10A0000}"/>
    <hyperlink ref="W1364" r:id="rId2739" display="http://www.mycompoundid.org/mycompoundid_IsoMS/myid_search_res/1583033898816-2020-2-29-8-38-18-227098/1583034250727-803-155.0692151-Neutral.htm" xr:uid="{00000000-0004-0000-0000-0000B20A0000}"/>
    <hyperlink ref="U1367" r:id="rId2740" display="http://www.mycompoundid.org/mycompoundid_IsoMS/myid_search_res/1583033886229-2020-2-29-8-38-6-373070/1583033890147-47-867.9987565-Neutral.htm" xr:uid="{00000000-0004-0000-0000-0000B30A0000}"/>
    <hyperlink ref="V1367" r:id="rId2741" display="http://www.mycompoundid.org/mycompoundid_IsoMS/myid_search_res/1583033891881-2020-2-29-8-38-11-330291/1583033896985-472-867.9987565-Neutral.htm" xr:uid="{00000000-0004-0000-0000-0000B40A0000}"/>
    <hyperlink ref="W1367" r:id="rId2742" display="http://www.mycompoundid.org/mycompoundid_IsoMS/myid_search_res/1583033898816-2020-2-29-8-38-18-227098/1583034251548-484-867.9987565-Neutral.htm" xr:uid="{00000000-0004-0000-0000-0000B50A0000}"/>
    <hyperlink ref="U1368" r:id="rId2743" display="http://www.mycompoundid.org/mycompoundid_IsoMS/myid_search_res/1583033886229-2020-2-29-8-38-6-373070/1583033890149-217-75.03175715-Neutral.htm" xr:uid="{00000000-0004-0000-0000-0000B60A0000}"/>
    <hyperlink ref="V1368" r:id="rId2744" display="http://www.mycompoundid.org/mycompoundid_IsoMS/myid_search_res/1583033891881-2020-2-29-8-38-11-330291/1583033896988-976-75.03175715-Neutral.htm" xr:uid="{00000000-0004-0000-0000-0000B70A0000}"/>
    <hyperlink ref="W1368" r:id="rId2745" display="http://www.mycompoundid.org/mycompoundid_IsoMS/myid_search_res/1583033898816-2020-2-29-8-38-18-227098/1583034251711-637-75.03175715-Neutral.htm" xr:uid="{00000000-0004-0000-0000-0000B80A0000}"/>
    <hyperlink ref="U1370" r:id="rId2746" display="http://www.mycompoundid.org/mycompoundid_IsoMS/myid_search_res/1583033886229-2020-2-29-8-38-6-373070/1583033890155-592-429.2464055-Neutral.htm" xr:uid="{00000000-0004-0000-0000-0000B90A0000}"/>
    <hyperlink ref="V1370" r:id="rId2747" display="http://www.mycompoundid.org/mycompoundid_IsoMS/myid_search_res/1583033891881-2020-2-29-8-38-11-330291/1583033896995-746-429.2464055-Neutral.htm" xr:uid="{00000000-0004-0000-0000-0000BA0A0000}"/>
    <hyperlink ref="W1370" r:id="rId2748" display="http://www.mycompoundid.org/mycompoundid_IsoMS/myid_search_res/1583033898816-2020-2-29-8-38-18-227098/1583034252199-755-429.2464055-Neutral.htm" xr:uid="{00000000-0004-0000-0000-0000BB0A0000}"/>
    <hyperlink ref="U1372" r:id="rId2749" display="http://www.mycompoundid.org/mycompoundid_IsoMS/myid_search_res/1583033886229-2020-2-29-8-38-6-373070/1583033890161-364-77.03148469-Neutral.htm" xr:uid="{00000000-0004-0000-0000-0000BC0A0000}"/>
    <hyperlink ref="V1372" r:id="rId2750" display="http://www.mycompoundid.org/mycompoundid_IsoMS/myid_search_res/1583033891881-2020-2-29-8-38-11-330291/1583033897002-97-77.03148469-Neutral.htm" xr:uid="{00000000-0004-0000-0000-0000BD0A0000}"/>
    <hyperlink ref="W1372" r:id="rId2751" display="http://www.mycompoundid.org/mycompoundid_IsoMS/myid_search_res/1583033898816-2020-2-29-8-38-18-227098/1583034252690-261-77.03148469-Neutral.htm" xr:uid="{00000000-0004-0000-0000-0000BE0A0000}"/>
    <hyperlink ref="U1373" r:id="rId2752" display="http://www.mycompoundid.org/mycompoundid_IsoMS/myid_search_res/1583033886229-2020-2-29-8-38-6-373070/1583033890164-76-845.48802-Neutral.htm" xr:uid="{00000000-0004-0000-0000-0000BF0A0000}"/>
    <hyperlink ref="V1373" r:id="rId2753" display="http://www.mycompoundid.org/mycompoundid_IsoMS/myid_search_res/1583033891881-2020-2-29-8-38-11-330291/1583033897005-467-845.48802-Neutral.htm" xr:uid="{00000000-0004-0000-0000-0000C00A0000}"/>
    <hyperlink ref="W1373" r:id="rId2754" display="http://www.mycompoundid.org/mycompoundid_IsoMS/myid_search_res/1583033898816-2020-2-29-8-38-18-227098/1583034252870-208-845.48802-Neutral.htm" xr:uid="{00000000-0004-0000-0000-0000C10A0000}"/>
    <hyperlink ref="U1374" r:id="rId2755" display="http://www.mycompoundid.org/mycompoundid_IsoMS/myid_search_res/1583033886229-2020-2-29-8-38-6-373070/1583033890167-679-858.9936116-Neutral.htm" xr:uid="{00000000-0004-0000-0000-0000C20A0000}"/>
    <hyperlink ref="V1374" r:id="rId2756" display="http://www.mycompoundid.org/mycompoundid_IsoMS/myid_search_res/1583033891881-2020-2-29-8-38-11-330291/1583033897010-742-858.9936116-Neutral.htm" xr:uid="{00000000-0004-0000-0000-0000C30A0000}"/>
    <hyperlink ref="W1374" r:id="rId2757" display="http://www.mycompoundid.org/mycompoundid_IsoMS/myid_search_res/1583033898816-2020-2-29-8-38-18-227098/1583034253265-168-858.9936116-Neutral.htm" xr:uid="{00000000-0004-0000-0000-0000C40A0000}"/>
    <hyperlink ref="U1375" r:id="rId2758" display="http://www.mycompoundid.org/mycompoundid_IsoMS/myid_search_res/1583033886229-2020-2-29-8-38-6-373070/1583033890170-84-188.1159553-Neutral.htm" xr:uid="{00000000-0004-0000-0000-0000C50A0000}"/>
    <hyperlink ref="V1375" r:id="rId2759" display="http://www.mycompoundid.org/mycompoundid_IsoMS/myid_search_res/1583033891881-2020-2-29-8-38-11-330291/1583033897013-401-188.1159553-Neutral.htm" xr:uid="{00000000-0004-0000-0000-0000C60A0000}"/>
    <hyperlink ref="W1375" r:id="rId2760" display="http://www.mycompoundid.org/mycompoundid_IsoMS/myid_search_res/1583033898816-2020-2-29-8-38-18-227098/1583034253426-577-188.1159553-Neutral.htm" xr:uid="{00000000-0004-0000-0000-0000C70A0000}"/>
    <hyperlink ref="U1376" r:id="rId2761" display="http://www.mycompoundid.org/mycompoundid_IsoMS/myid_search_res/1583033886229-2020-2-29-8-38-6-373070/1583033890173-892-458.9854981-Neutral.htm" xr:uid="{00000000-0004-0000-0000-0000C80A0000}"/>
    <hyperlink ref="V1376" r:id="rId2762" display="http://www.mycompoundid.org/mycompoundid_IsoMS/myid_search_res/1583033891881-2020-2-29-8-38-11-330291/1583033897017-721-458.9854981-Neutral.htm" xr:uid="{00000000-0004-0000-0000-0000C90A0000}"/>
    <hyperlink ref="W1376" r:id="rId2763" display="http://www.mycompoundid.org/mycompoundid_IsoMS/myid_search_res/1583033898816-2020-2-29-8-38-18-227098/1583034253691-210-458.9854981-Neutral.htm" xr:uid="{00000000-0004-0000-0000-0000CA0A0000}"/>
    <hyperlink ref="U1377" r:id="rId2764" display="http://www.mycompoundid.org/mycompoundid_IsoMS/myid_search_res/1583033886229-2020-2-29-8-38-6-373070/1583033890176-701-918.4721137-Neutral.htm" xr:uid="{00000000-0004-0000-0000-0000CB0A0000}"/>
    <hyperlink ref="V1377" r:id="rId2765" display="http://www.mycompoundid.org/mycompoundid_IsoMS/myid_search_res/1583033891881-2020-2-29-8-38-11-330291/1583033897020-347-918.4721137-Neutral.htm" xr:uid="{00000000-0004-0000-0000-0000CC0A0000}"/>
    <hyperlink ref="W1377" r:id="rId2766" display="http://www.mycompoundid.org/mycompoundid_IsoMS/myid_search_res/1583033898816-2020-2-29-8-38-18-227098/1583034253859-458-918.4721137-Neutral.htm" xr:uid="{00000000-0004-0000-0000-0000CD0A0000}"/>
    <hyperlink ref="U1378" r:id="rId2767" display="http://www.mycompoundid.org/mycompoundid_IsoMS/myid_search_res/1583033886229-2020-2-29-8-38-6-373070/1583033890179-133-845.9845184-Neutral.htm" xr:uid="{00000000-0004-0000-0000-0000CE0A0000}"/>
    <hyperlink ref="V1378" r:id="rId2768" display="http://www.mycompoundid.org/mycompoundid_IsoMS/myid_search_res/1583033891881-2020-2-29-8-38-11-330291/1583033897022-361-845.9845184-Neutral.htm" xr:uid="{00000000-0004-0000-0000-0000CF0A0000}"/>
    <hyperlink ref="W1378" r:id="rId2769" display="http://www.mycompoundid.org/mycompoundid_IsoMS/myid_search_res/1583033898816-2020-2-29-8-38-18-227098/1583034254122-527-845.9845184-Neutral.htm" xr:uid="{00000000-0004-0000-0000-0000D00A0000}"/>
    <hyperlink ref="U1379" r:id="rId2770" display="http://www.mycompoundid.org/mycompoundid_IsoMS/myid_search_res/1583033886229-2020-2-29-8-38-6-373070/1583033890182-438-358.0071438-Neutral.htm" xr:uid="{00000000-0004-0000-0000-0000D10A0000}"/>
    <hyperlink ref="V1379" r:id="rId2771" display="http://www.mycompoundid.org/mycompoundid_IsoMS/myid_search_res/1583033891881-2020-2-29-8-38-11-330291/1583033897025-550-358.0071438-Neutral.htm" xr:uid="{00000000-0004-0000-0000-0000D20A0000}"/>
    <hyperlink ref="W1379" r:id="rId2772" display="http://www.mycompoundid.org/mycompoundid_IsoMS/myid_search_res/1583033898816-2020-2-29-8-38-18-227098/1583034254287-270-358.0071438-Neutral.htm" xr:uid="{00000000-0004-0000-0000-0000D30A0000}"/>
    <hyperlink ref="U1380" r:id="rId2773" display="http://www.mycompoundid.org/mycompoundid_IsoMS/myid_search_res/1583033886229-2020-2-29-8-38-6-373070/1583033890184-903-157.0850728-Neutral.htm" xr:uid="{00000000-0004-0000-0000-0000D40A0000}"/>
    <hyperlink ref="V1380" r:id="rId2774" display="http://www.mycompoundid.org/mycompoundid_IsoMS/myid_search_res/1583033891881-2020-2-29-8-38-11-330291/1583033897028-339-157.0850728-Neutral.htm" xr:uid="{00000000-0004-0000-0000-0000D50A0000}"/>
    <hyperlink ref="W1380" r:id="rId2775" display="http://www.mycompoundid.org/mycompoundid_IsoMS/myid_search_res/1583033898816-2020-2-29-8-38-18-227098/1583034254486-714-157.0850728-Neutral.htm" xr:uid="{00000000-0004-0000-0000-0000D60A0000}"/>
    <hyperlink ref="U1381" r:id="rId2776" display="http://www.mycompoundid.org/mycompoundid_IsoMS/myid_search_res/1583033886229-2020-2-29-8-38-6-373070/1583033890187-461-190.1157253-Neutral.htm" xr:uid="{00000000-0004-0000-0000-0000D70A0000}"/>
    <hyperlink ref="V1381" r:id="rId2777" display="http://www.mycompoundid.org/mycompoundid_IsoMS/myid_search_res/1583033891881-2020-2-29-8-38-11-330291/1583033897032-588-190.1157253-Neutral.htm" xr:uid="{00000000-0004-0000-0000-0000D80A0000}"/>
    <hyperlink ref="W1381" r:id="rId2778" display="http://www.mycompoundid.org/mycompoundid_IsoMS/myid_search_res/1583033898816-2020-2-29-8-38-18-227098/1583034254746-146-190.1157253-Neutral.htm" xr:uid="{00000000-0004-0000-0000-0000D90A0000}"/>
    <hyperlink ref="U1382" r:id="rId2779" display="http://www.mycompoundid.org/mycompoundid_IsoMS/myid_search_res/1583033886229-2020-2-29-8-38-6-373070/1583033890190-943-245.1264666-Neutral.htm" xr:uid="{00000000-0004-0000-0000-0000DA0A0000}"/>
    <hyperlink ref="V1382" r:id="rId2780" display="http://www.mycompoundid.org/mycompoundid_IsoMS/myid_search_res/1583033891881-2020-2-29-8-38-11-330291/1583033897035-743-245.1264666-Neutral.htm" xr:uid="{00000000-0004-0000-0000-0000DB0A0000}"/>
    <hyperlink ref="W1382" r:id="rId2781" display="http://www.mycompoundid.org/mycompoundid_IsoMS/myid_search_res/1583033898816-2020-2-29-8-38-18-227098/1583034254945-143-245.1264666-Neutral.htm" xr:uid="{00000000-0004-0000-0000-0000DC0A0000}"/>
    <hyperlink ref="U1384" r:id="rId2782" display="http://www.mycompoundid.org/mycompoundid_IsoMS/myid_search_res/1583033886229-2020-2-29-8-38-6-373070/1583033890196-961-102.0792552-Neutral.htm" xr:uid="{00000000-0004-0000-0000-0000DD0A0000}"/>
    <hyperlink ref="V1384" r:id="rId2783" display="http://www.mycompoundid.org/mycompoundid_IsoMS/myid_search_res/1583033891881-2020-2-29-8-38-11-330291/1583033897044-770-102.0792552-Neutral.htm" xr:uid="{00000000-0004-0000-0000-0000DE0A0000}"/>
    <hyperlink ref="W1384" r:id="rId2784" display="http://www.mycompoundid.org/mycompoundid_IsoMS/myid_search_res/1583033898816-2020-2-29-8-38-18-227098/1583034255499-528-102.0792552-Neutral.htm" xr:uid="{00000000-0004-0000-0000-0000DF0A0000}"/>
    <hyperlink ref="U1386" r:id="rId2785" display="http://www.mycompoundid.org/mycompoundid_IsoMS/myid_search_res/1583033886229-2020-2-29-8-38-6-373070/1583033890200-629-202.1104867-Neutral.htm" xr:uid="{00000000-0004-0000-0000-0000E00A0000}"/>
    <hyperlink ref="V1386" r:id="rId2786" display="http://www.mycompoundid.org/mycompoundid_IsoMS/myid_search_res/1583033891881-2020-2-29-8-38-11-330291/1583033897050-218-202.1104867-Neutral.htm" xr:uid="{00000000-0004-0000-0000-0000E10A0000}"/>
    <hyperlink ref="W1386" r:id="rId2787" display="http://www.mycompoundid.org/mycompoundid_IsoMS/myid_search_res/1583033898816-2020-2-29-8-38-18-227098/1583034255902-675-202.1104867-Neutral.htm" xr:uid="{00000000-0004-0000-0000-0000E20A0000}"/>
    <hyperlink ref="U1387" r:id="rId2788" display="http://www.mycompoundid.org/mycompoundid_IsoMS/myid_search_res/1583033886229-2020-2-29-8-38-6-373070/1583033890203-619-293.1037709-Neutral.htm" xr:uid="{00000000-0004-0000-0000-0000E30A0000}"/>
    <hyperlink ref="V1387" r:id="rId2789" display="http://www.mycompoundid.org/mycompoundid_IsoMS/myid_search_res/1583033891881-2020-2-29-8-38-11-330291/1583033897053-917-293.1037709-Neutral.htm" xr:uid="{00000000-0004-0000-0000-0000E40A0000}"/>
    <hyperlink ref="W1387" r:id="rId2790" display="http://www.mycompoundid.org/mycompoundid_IsoMS/myid_search_res/1583033898816-2020-2-29-8-38-18-227098/1583034256116-284-293.1037709-Neutral.htm" xr:uid="{00000000-0004-0000-0000-0000E50A0000}"/>
    <hyperlink ref="U1389" r:id="rId2791" display="http://www.mycompoundid.org/mycompoundid_IsoMS/myid_search_res/1583033886229-2020-2-29-8-38-6-373070/1583033890208-13-917.9706216-Neutral.htm" xr:uid="{00000000-0004-0000-0000-0000E60A0000}"/>
    <hyperlink ref="V1389" r:id="rId2792" display="http://www.mycompoundid.org/mycompoundid_IsoMS/myid_search_res/1583033891881-2020-2-29-8-38-11-330291/1583033897060-679-917.9706216-Neutral.htm" xr:uid="{00000000-0004-0000-0000-0000E70A0000}"/>
    <hyperlink ref="W1389" r:id="rId2793" display="http://www.mycompoundid.org/mycompoundid_IsoMS/myid_search_res/1583033898816-2020-2-29-8-38-18-227098/1583034256667-962-917.9706216-Neutral.htm" xr:uid="{00000000-0004-0000-0000-0000E80A0000}"/>
    <hyperlink ref="U1391" r:id="rId2794" display="http://www.mycompoundid.org/mycompoundid_IsoMS/myid_search_res/1583033886229-2020-2-29-8-38-6-373070/1583033890214-77-160.1212634-Neutral.htm" xr:uid="{00000000-0004-0000-0000-0000E90A0000}"/>
    <hyperlink ref="V1391" r:id="rId2795" display="http://www.mycompoundid.org/mycompoundid_IsoMS/myid_search_res/1583033891881-2020-2-29-8-38-11-330291/1583033897067-494-160.1212634-Neutral.htm" xr:uid="{00000000-0004-0000-0000-0000EA0A0000}"/>
    <hyperlink ref="W1391" r:id="rId2796" display="http://www.mycompoundid.org/mycompoundid_IsoMS/myid_search_res/1583033898816-2020-2-29-8-38-18-227098/1583034257086-131-160.1212634-Neutral.htm" xr:uid="{00000000-0004-0000-0000-0000EB0A0000}"/>
    <hyperlink ref="U1392" r:id="rId2797" display="http://www.mycompoundid.org/mycompoundid_IsoMS/myid_search_res/1583033886229-2020-2-29-8-38-6-373070/1583033890216-456-867.4970088-Neutral.htm" xr:uid="{00000000-0004-0000-0000-0000EC0A0000}"/>
    <hyperlink ref="V1392" r:id="rId2798" display="http://www.mycompoundid.org/mycompoundid_IsoMS/myid_search_res/1583033891881-2020-2-29-8-38-11-330291/1583033897071-786-867.4970088-Neutral.htm" xr:uid="{00000000-0004-0000-0000-0000ED0A0000}"/>
    <hyperlink ref="W1392" r:id="rId2799" display="http://www.mycompoundid.org/mycompoundid_IsoMS/myid_search_res/1583033898816-2020-2-29-8-38-18-227098/1583034257329-586-867.4970088-Neutral.htm" xr:uid="{00000000-0004-0000-0000-0000EE0A0000}"/>
    <hyperlink ref="U1393" r:id="rId2800" display="http://www.mycompoundid.org/mycompoundid_IsoMS/myid_search_res/1583033886229-2020-2-29-8-38-6-373070/1583033890219-840-131.0586614-Neutral.htm" xr:uid="{00000000-0004-0000-0000-0000EF0A0000}"/>
    <hyperlink ref="V1393" r:id="rId2801" display="http://www.mycompoundid.org/mycompoundid_IsoMS/myid_search_res/1583033891881-2020-2-29-8-38-11-330291/1583033897074-620-131.0586614-Neutral.htm" xr:uid="{00000000-0004-0000-0000-0000F00A0000}"/>
    <hyperlink ref="W1393" r:id="rId2802" display="http://www.mycompoundid.org/mycompoundid_IsoMS/myid_search_res/1583033898816-2020-2-29-8-38-18-227098/1583034257656-790-131.0586614-Neutral.htm" xr:uid="{00000000-0004-0000-0000-0000F10A0000}"/>
    <hyperlink ref="U1395" r:id="rId2803" display="http://www.mycompoundid.org/mycompoundid_IsoMS/myid_search_res/1583033886229-2020-2-29-8-38-6-373070/1583033890225-720-162.0645299-Neutral.htm" xr:uid="{00000000-0004-0000-0000-0000F20A0000}"/>
    <hyperlink ref="V1395" r:id="rId2804" display="http://www.mycompoundid.org/mycompoundid_IsoMS/myid_search_res/1583033891881-2020-2-29-8-38-11-330291/1583033897084-176-162.0645299-Neutral.htm" xr:uid="{00000000-0004-0000-0000-0000F30A0000}"/>
    <hyperlink ref="W1395" r:id="rId2805" display="http://www.mycompoundid.org/mycompoundid_IsoMS/myid_search_res/1583033898816-2020-2-29-8-38-18-227098/1583034258268-780-162.0645299-Neutral.htm" xr:uid="{00000000-0004-0000-0000-0000F40A0000}"/>
    <hyperlink ref="U1397" r:id="rId2806" display="http://www.mycompoundid.org/mycompoundid_IsoMS/myid_search_res/1583033886229-2020-2-29-8-38-6-373070/1583033890231-607-348.0415083-Neutral.htm" xr:uid="{00000000-0004-0000-0000-0000F50A0000}"/>
    <hyperlink ref="V1397" r:id="rId2807" display="http://www.mycompoundid.org/mycompoundid_IsoMS/myid_search_res/1583033891881-2020-2-29-8-38-11-330291/1583033897090-651-348.0415083-Neutral.htm" xr:uid="{00000000-0004-0000-0000-0000F60A0000}"/>
    <hyperlink ref="W1397" r:id="rId2808" display="http://www.mycompoundid.org/mycompoundid_IsoMS/myid_search_res/1583033898816-2020-2-29-8-38-18-227098/1583034258749-369-348.0415083-Neutral.htm" xr:uid="{00000000-0004-0000-0000-0000F70A0000}"/>
    <hyperlink ref="U1398" r:id="rId2809" display="http://www.mycompoundid.org/mycompoundid_IsoMS/myid_search_res/1583033886229-2020-2-29-8-38-6-373070/1583033890233-841-81.03168716-Neutral.htm" xr:uid="{00000000-0004-0000-0000-0000F80A0000}"/>
    <hyperlink ref="V1398" r:id="rId2810" display="http://www.mycompoundid.org/mycompoundid_IsoMS/myid_search_res/1583033891881-2020-2-29-8-38-11-330291/1583033897092-27-81.03168716-Neutral.htm" xr:uid="{00000000-0004-0000-0000-0000F90A0000}"/>
    <hyperlink ref="W1398" r:id="rId2811" display="http://www.mycompoundid.org/mycompoundid_IsoMS/myid_search_res/1583033898816-2020-2-29-8-38-18-227098/1583034258981-719-81.03168716-Neutral.htm" xr:uid="{00000000-0004-0000-0000-0000FA0A0000}"/>
    <hyperlink ref="U1399" r:id="rId2812" display="http://www.mycompoundid.org/mycompoundid_IsoMS/myid_search_res/1583033886229-2020-2-29-8-38-6-373070/1583033890236-677-205.0943435-Neutral.htm" xr:uid="{00000000-0004-0000-0000-0000FB0A0000}"/>
    <hyperlink ref="V1399" r:id="rId2813" display="http://www.mycompoundid.org/mycompoundid_IsoMS/myid_search_res/1583033891881-2020-2-29-8-38-11-330291/1583033897095-147-205.0943435-Neutral.htm" xr:uid="{00000000-0004-0000-0000-0000FC0A0000}"/>
    <hyperlink ref="W1399" r:id="rId2814" display="http://www.mycompoundid.org/mycompoundid_IsoMS/myid_search_res/1583033898816-2020-2-29-8-38-18-227098/1583034259206-486-205.0943435-Neutral.htm" xr:uid="{00000000-0004-0000-0000-0000FD0A0000}"/>
    <hyperlink ref="U1400" r:id="rId2815" display="http://www.mycompoundid.org/mycompoundid_IsoMS/myid_search_res/1583033886229-2020-2-29-8-38-6-373070/1583033890239-803-144.0906119-Neutral.htm" xr:uid="{00000000-0004-0000-0000-0000FE0A0000}"/>
    <hyperlink ref="V1400" r:id="rId2816" display="http://www.mycompoundid.org/mycompoundid_IsoMS/myid_search_res/1583033891881-2020-2-29-8-38-11-330291/1583033897099-954-144.0906119-Neutral.htm" xr:uid="{00000000-0004-0000-0000-0000FF0A0000}"/>
    <hyperlink ref="W1400" r:id="rId2817" display="http://www.mycompoundid.org/mycompoundid_IsoMS/myid_search_res/1583033898816-2020-2-29-8-38-18-227098/1583034259578-600-144.0906119-Neutral.htm" xr:uid="{00000000-0004-0000-0000-0000000B0000}"/>
    <hyperlink ref="U1401" r:id="rId2818" display="http://www.mycompoundid.org/mycompoundid_IsoMS/myid_search_res/1583033886229-2020-2-29-8-38-6-373070/1583033890242-734-132.0605642-Neutral.htm" xr:uid="{00000000-0004-0000-0000-0000010B0000}"/>
    <hyperlink ref="V1401" r:id="rId2819" display="http://www.mycompoundid.org/mycompoundid_IsoMS/myid_search_res/1583033891881-2020-2-29-8-38-11-330291/1583033897103-278-132.0605642-Neutral.htm" xr:uid="{00000000-0004-0000-0000-0000020B0000}"/>
    <hyperlink ref="W1401" r:id="rId2820" display="http://www.mycompoundid.org/mycompoundid_IsoMS/myid_search_res/1583033898816-2020-2-29-8-38-18-227098/1583034259851-760-132.0605642-Neutral.htm" xr:uid="{00000000-0004-0000-0000-0000030B0000}"/>
    <hyperlink ref="U1402" r:id="rId2821" display="http://www.mycompoundid.org/mycompoundid_IsoMS/myid_search_res/1583033886229-2020-2-29-8-38-6-373070/1583033890244-968-297.0902322-Neutral.htm" xr:uid="{00000000-0004-0000-0000-0000040B0000}"/>
    <hyperlink ref="V1402" r:id="rId2822" display="http://www.mycompoundid.org/mycompoundid_IsoMS/myid_search_res/1583033891881-2020-2-29-8-38-11-330291/1583033897105-408-297.0902322-Neutral.htm" xr:uid="{00000000-0004-0000-0000-0000050B0000}"/>
    <hyperlink ref="W1402" r:id="rId2823" display="http://www.mycompoundid.org/mycompoundid_IsoMS/myid_search_res/1583033898816-2020-2-29-8-38-18-227098/1583034260082-887-297.0902322-Neutral.htm" xr:uid="{00000000-0004-0000-0000-0000060B0000}"/>
    <hyperlink ref="U1404" r:id="rId2824" display="http://www.mycompoundid.org/mycompoundid_IsoMS/myid_search_res/1583033886229-2020-2-29-8-38-6-373070/1583033890250-431-369.1058086-Neutral.htm" xr:uid="{00000000-0004-0000-0000-0000070B0000}"/>
    <hyperlink ref="V1404" r:id="rId2825" display="http://www.mycompoundid.org/mycompoundid_IsoMS/myid_search_res/1583033891881-2020-2-29-8-38-11-330291/1583033897111-682-369.1058086-Neutral.htm" xr:uid="{00000000-0004-0000-0000-0000080B0000}"/>
    <hyperlink ref="W1404" r:id="rId2826" display="http://www.mycompoundid.org/mycompoundid_IsoMS/myid_search_res/1583033898816-2020-2-29-8-38-18-227098/1583034260520-914-369.1058086-Neutral.htm" xr:uid="{00000000-0004-0000-0000-0000090B0000}"/>
    <hyperlink ref="U1405" r:id="rId2827" display="http://www.mycompoundid.org/mycompoundid_IsoMS/myid_search_res/1583033886229-2020-2-29-8-38-6-373070/1583033890253-716-90.01394598-Neutral.htm" xr:uid="{00000000-0004-0000-0000-00000A0B0000}"/>
    <hyperlink ref="V1405" r:id="rId2828" display="http://www.mycompoundid.org/mycompoundid_IsoMS/myid_search_res/1583033891881-2020-2-29-8-38-11-330291/1583033897114-680-90.01394598-Neutral.htm" xr:uid="{00000000-0004-0000-0000-00000B0B0000}"/>
    <hyperlink ref="W1405" r:id="rId2829" display="http://www.mycompoundid.org/mycompoundid_IsoMS/myid_search_res/1583033898816-2020-2-29-8-38-18-227098/1583034260846-510-90.01394598-Neutral.htm" xr:uid="{00000000-0004-0000-0000-00000C0B0000}"/>
    <hyperlink ref="U1406" r:id="rId2830" display="http://www.mycompoundid.org/mycompoundid_IsoMS/myid_search_res/1583033886229-2020-2-29-8-38-6-373070/1583033890255-920-286.0830601-Neutral.htm" xr:uid="{00000000-0004-0000-0000-00000D0B0000}"/>
    <hyperlink ref="V1406" r:id="rId2831" display="http://www.mycompoundid.org/mycompoundid_IsoMS/myid_search_res/1583033891881-2020-2-29-8-38-11-330291/1583033897117-776-286.0830601-Neutral.htm" xr:uid="{00000000-0004-0000-0000-00000E0B0000}"/>
    <hyperlink ref="W1406" r:id="rId2832" display="http://www.mycompoundid.org/mycompoundid_IsoMS/myid_search_res/1583033898816-2020-2-29-8-38-18-227098/1583034261058-842-286.0830601-Neutral.htm" xr:uid="{00000000-0004-0000-0000-00000F0B0000}"/>
    <hyperlink ref="U1408" r:id="rId2833" display="http://www.mycompoundid.org/mycompoundid_IsoMS/myid_search_res/1583033886229-2020-2-29-8-38-6-373070/1583033890261-77-131.0559823-Neutral.htm" xr:uid="{00000000-0004-0000-0000-0000100B0000}"/>
    <hyperlink ref="V1408" r:id="rId2834" display="http://www.mycompoundid.org/mycompoundid_IsoMS/myid_search_res/1583033891881-2020-2-29-8-38-11-330291/1583033897123-134-131.0559823-Neutral.htm" xr:uid="{00000000-0004-0000-0000-0000110B0000}"/>
    <hyperlink ref="W1408" r:id="rId2835" display="http://www.mycompoundid.org/mycompoundid_IsoMS/myid_search_res/1583033898816-2020-2-29-8-38-18-227098/1583034261513-738-131.0559823-Neutral.htm" xr:uid="{00000000-0004-0000-0000-0000120B0000}"/>
    <hyperlink ref="U1409" r:id="rId2836" display="http://www.mycompoundid.org/mycompoundid_IsoMS/myid_search_res/1583033886229-2020-2-29-8-38-6-373070/1583033890264-406-205.0587211-Neutral.htm" xr:uid="{00000000-0004-0000-0000-0000130B0000}"/>
    <hyperlink ref="V1409" r:id="rId2837" display="http://www.mycompoundid.org/mycompoundid_IsoMS/myid_search_res/1583033891881-2020-2-29-8-38-11-330291/1583033897126-995-205.0587211-Neutral.htm" xr:uid="{00000000-0004-0000-0000-0000140B0000}"/>
    <hyperlink ref="W1409" r:id="rId2838" display="http://www.mycompoundid.org/mycompoundid_IsoMS/myid_search_res/1583033898816-2020-2-29-8-38-18-227098/1583034261730-602-205.0587211-Neutral.htm" xr:uid="{00000000-0004-0000-0000-0000150B0000}"/>
    <hyperlink ref="U1410" r:id="rId2839" display="http://www.mycompoundid.org/mycompoundid_IsoMS/myid_search_res/1583033886229-2020-2-29-8-38-6-373070/1583033890267-794-155.0691822-Neutral.htm" xr:uid="{00000000-0004-0000-0000-0000160B0000}"/>
    <hyperlink ref="V1410" r:id="rId2840" display="http://www.mycompoundid.org/mycompoundid_IsoMS/myid_search_res/1583033891881-2020-2-29-8-38-11-330291/1583033897130-426-155.0691822-Neutral.htm" xr:uid="{00000000-0004-0000-0000-0000170B0000}"/>
    <hyperlink ref="W1410" r:id="rId2841" display="http://www.mycompoundid.org/mycompoundid_IsoMS/myid_search_res/1583033898816-2020-2-29-8-38-18-227098/1583034262049-905-155.0691822-Neutral.htm" xr:uid="{00000000-0004-0000-0000-0000180B0000}"/>
    <hyperlink ref="U1411" r:id="rId2842" display="http://www.mycompoundid.org/mycompoundid_IsoMS/myid_search_res/1583033886229-2020-2-29-8-38-6-373070/1583033890270-960-281.1141196-Neutral.htm" xr:uid="{00000000-0004-0000-0000-0000190B0000}"/>
    <hyperlink ref="V1411" r:id="rId2843" display="http://www.mycompoundid.org/mycompoundid_IsoMS/myid_search_res/1583033891881-2020-2-29-8-38-11-330291/1583033897133-397-281.1141196-Neutral.htm" xr:uid="{00000000-0004-0000-0000-00001A0B0000}"/>
    <hyperlink ref="W1411" r:id="rId2844" display="http://www.mycompoundid.org/mycompoundid_IsoMS/myid_search_res/1583033898816-2020-2-29-8-38-18-227098/1583034262340-463-281.1141196-Neutral.htm" xr:uid="{00000000-0004-0000-0000-00001B0B0000}"/>
    <hyperlink ref="U1412" r:id="rId2845" display="http://www.mycompoundid.org/mycompoundid_IsoMS/myid_search_res/1583033886229-2020-2-29-8-38-6-373070/1583033890273-281-167.0696058-Neutral.htm" xr:uid="{00000000-0004-0000-0000-00001C0B0000}"/>
    <hyperlink ref="V1412" r:id="rId2846" display="http://www.mycompoundid.org/mycompoundid_IsoMS/myid_search_res/1583033891881-2020-2-29-8-38-11-330291/1583033897137-870-167.0696058-Neutral.htm" xr:uid="{00000000-0004-0000-0000-00001D0B0000}"/>
    <hyperlink ref="W1412" r:id="rId2847" display="http://www.mycompoundid.org/mycompoundid_IsoMS/myid_search_res/1583033898816-2020-2-29-8-38-18-227098/1583034262637-32-167.0696058-Neutral.htm" xr:uid="{00000000-0004-0000-0000-00001E0B0000}"/>
    <hyperlink ref="U1413" r:id="rId2848" display="http://www.mycompoundid.org/mycompoundid_IsoMS/myid_search_res/1583033886229-2020-2-29-8-38-6-373070/1583033890276-586-168.0706191-Neutral.htm" xr:uid="{00000000-0004-0000-0000-00001F0B0000}"/>
    <hyperlink ref="V1413" r:id="rId2849" display="http://www.mycompoundid.org/mycompoundid_IsoMS/myid_search_res/1583033891881-2020-2-29-8-38-11-330291/1583033897141-668-168.0706191-Neutral.htm" xr:uid="{00000000-0004-0000-0000-0000200B0000}"/>
    <hyperlink ref="W1413" r:id="rId2850" display="http://www.mycompoundid.org/mycompoundid_IsoMS/myid_search_res/1583033898816-2020-2-29-8-38-18-227098/1583034262938-784-168.0706191-Neutral.htm" xr:uid="{00000000-0004-0000-0000-0000210B0000}"/>
    <hyperlink ref="U1415" r:id="rId2851" display="http://www.mycompoundid.org/mycompoundid_IsoMS/myid_search_res/1583033886229-2020-2-29-8-38-6-373070/1583033890281-411-408.2407284-Neutral.htm" xr:uid="{00000000-0004-0000-0000-0000220B0000}"/>
    <hyperlink ref="V1415" r:id="rId2852" display="http://www.mycompoundid.org/mycompoundid_IsoMS/myid_search_res/1583033891881-2020-2-29-8-38-11-330291/1583033897146-810-408.2407284-Neutral.htm" xr:uid="{00000000-0004-0000-0000-0000230B0000}"/>
    <hyperlink ref="W1415" r:id="rId2853" display="http://www.mycompoundid.org/mycompoundid_IsoMS/myid_search_res/1583033898816-2020-2-29-8-38-18-227098/1583034263346-624-408.2407284-Neutral.htm" xr:uid="{00000000-0004-0000-0000-0000240B0000}"/>
    <hyperlink ref="U1416" r:id="rId2854" display="http://www.mycompoundid.org/mycompoundid_IsoMS/myid_search_res/1583033886229-2020-2-29-8-38-6-373070/1583033890283-109-168.0281024-Neutral.htm" xr:uid="{00000000-0004-0000-0000-0000250B0000}"/>
    <hyperlink ref="V1416" r:id="rId2855" display="http://www.mycompoundid.org/mycompoundid_IsoMS/myid_search_res/1583033891881-2020-2-29-8-38-11-330291/1583033897149-489-168.0281024-Neutral.htm" xr:uid="{00000000-0004-0000-0000-0000260B0000}"/>
    <hyperlink ref="W1416" r:id="rId2856" display="http://www.mycompoundid.org/mycompoundid_IsoMS/myid_search_res/1583033898816-2020-2-29-8-38-18-227098/1583034263595-736-168.0281024-Neutral.htm" xr:uid="{00000000-0004-0000-0000-0000270B0000}"/>
    <hyperlink ref="U1417" r:id="rId2857" display="http://www.mycompoundid.org/mycompoundid_IsoMS/myid_search_res/1583033886229-2020-2-29-8-38-6-373070/1583033890286-216-816.9810533-Neutral.htm" xr:uid="{00000000-0004-0000-0000-0000280B0000}"/>
    <hyperlink ref="V1417" r:id="rId2858" display="http://www.mycompoundid.org/mycompoundid_IsoMS/myid_search_res/1583033891881-2020-2-29-8-38-11-330291/1583033897152-801-816.9810533-Neutral.htm" xr:uid="{00000000-0004-0000-0000-0000290B0000}"/>
    <hyperlink ref="W1417" r:id="rId2859" display="http://www.mycompoundid.org/mycompoundid_IsoMS/myid_search_res/1583033898816-2020-2-29-8-38-18-227098/1583034263852-877-816.9810533-Neutral.htm" xr:uid="{00000000-0004-0000-0000-00002A0B0000}"/>
    <hyperlink ref="U1418" r:id="rId2860" display="http://www.mycompoundid.org/mycompoundid_IsoMS/myid_search_res/1583033886229-2020-2-29-8-38-6-373070/1583033890289-612-817.4810749-Neutral.htm" xr:uid="{00000000-0004-0000-0000-00002B0B0000}"/>
    <hyperlink ref="V1418" r:id="rId2861" display="http://www.mycompoundid.org/mycompoundid_IsoMS/myid_search_res/1583033891881-2020-2-29-8-38-11-330291/1583033897154-231-817.4810749-Neutral.htm" xr:uid="{00000000-0004-0000-0000-00002C0B0000}"/>
    <hyperlink ref="W1418" r:id="rId2862" display="http://www.mycompoundid.org/mycompoundid_IsoMS/myid_search_res/1583033898816-2020-2-29-8-38-18-227098/1583034264016-306-817.4810749-Neutral.htm" xr:uid="{00000000-0004-0000-0000-00002D0B0000}"/>
    <hyperlink ref="U1419" r:id="rId2863" display="http://www.mycompoundid.org/mycompoundid_IsoMS/myid_search_res/1583033886229-2020-2-29-8-38-6-373070/1583033890292-971-169.0298914-Neutral.htm" xr:uid="{00000000-0004-0000-0000-00002E0B0000}"/>
    <hyperlink ref="V1419" r:id="rId2864" display="http://www.mycompoundid.org/mycompoundid_IsoMS/myid_search_res/1583033891881-2020-2-29-8-38-11-330291/1583033897157-2-169.0298914-Neutral.htm" xr:uid="{00000000-0004-0000-0000-00002F0B0000}"/>
    <hyperlink ref="W1419" r:id="rId2865" display="http://www.mycompoundid.org/mycompoundid_IsoMS/myid_search_res/1583033898816-2020-2-29-8-38-18-227098/1583034264293-612-169.0298914-Neutral.htm" xr:uid="{00000000-0004-0000-0000-0000300B0000}"/>
    <hyperlink ref="U1420" r:id="rId2866" display="http://www.mycompoundid.org/mycompoundid_IsoMS/myid_search_res/1583033886229-2020-2-29-8-38-6-373070/1583033890294-315-916.9634687-Neutral.htm" xr:uid="{00000000-0004-0000-0000-0000310B0000}"/>
    <hyperlink ref="V1420" r:id="rId2867" display="http://www.mycompoundid.org/mycompoundid_IsoMS/myid_search_res/1583033891881-2020-2-29-8-38-11-330291/1583033897160-924-916.9634687-Neutral.htm" xr:uid="{00000000-0004-0000-0000-0000320B0000}"/>
    <hyperlink ref="W1420" r:id="rId2868" display="http://www.mycompoundid.org/mycompoundid_IsoMS/myid_search_res/1583033898816-2020-2-29-8-38-18-227098/1583034264506-907-916.9634687-Neutral.htm" xr:uid="{00000000-0004-0000-0000-0000330B0000}"/>
    <hyperlink ref="U1421" r:id="rId2869" display="http://www.mycompoundid.org/mycompoundid_IsoMS/myid_search_res/1583033886229-2020-2-29-8-38-6-373070/1583033890297-125-168.0282399-Neutral.htm" xr:uid="{00000000-0004-0000-0000-0000340B0000}"/>
    <hyperlink ref="V1421" r:id="rId2870" display="http://www.mycompoundid.org/mycompoundid_IsoMS/myid_search_res/1583033891881-2020-2-29-8-38-11-330291/1583033897162-506-168.0282399-Neutral.htm" xr:uid="{00000000-0004-0000-0000-0000350B0000}"/>
    <hyperlink ref="W1421" r:id="rId2871" display="http://www.mycompoundid.org/mycompoundid_IsoMS/myid_search_res/1583033898816-2020-2-29-8-38-18-227098/1583034264667-539-168.0282399-Neutral.htm" xr:uid="{00000000-0004-0000-0000-0000360B0000}"/>
    <hyperlink ref="U1423" r:id="rId2872" display="http://www.mycompoundid.org/mycompoundid_IsoMS/myid_search_res/1583033886229-2020-2-29-8-38-6-373070/1583033890302-552-168.0283172-Neutral.htm" xr:uid="{00000000-0004-0000-0000-0000370B0000}"/>
    <hyperlink ref="V1423" r:id="rId2873" display="http://www.mycompoundid.org/mycompoundid_IsoMS/myid_search_res/1583033891881-2020-2-29-8-38-11-330291/1583033897169-344-168.0283172-Neutral.htm" xr:uid="{00000000-0004-0000-0000-0000380B0000}"/>
    <hyperlink ref="W1423" r:id="rId2874" display="http://www.mycompoundid.org/mycompoundid_IsoMS/myid_search_res/1583033898816-2020-2-29-8-38-18-227098/1583034265198-690-168.0283172-Neutral.htm" xr:uid="{00000000-0004-0000-0000-0000390B0000}"/>
    <hyperlink ref="U1424" r:id="rId2875" display="http://www.mycompoundid.org/mycompoundid_IsoMS/myid_search_res/1583033886229-2020-2-29-8-38-6-373070/1583033890305-90-152.0333039-Neutral.htm" xr:uid="{00000000-0004-0000-0000-00003A0B0000}"/>
    <hyperlink ref="V1424" r:id="rId2876" display="http://www.mycompoundid.org/mycompoundid_IsoMS/myid_search_res/1583033891881-2020-2-29-8-38-11-330291/1583033897172-171-152.0333039-Neutral.htm" xr:uid="{00000000-0004-0000-0000-00003B0B0000}"/>
    <hyperlink ref="W1424" r:id="rId2877" display="http://www.mycompoundid.org/mycompoundid_IsoMS/myid_search_res/1583033898816-2020-2-29-8-38-18-227098/1583034265464-432-152.0333039-Neutral.htm" xr:uid="{00000000-0004-0000-0000-00003C0B0000}"/>
    <hyperlink ref="U1426" r:id="rId2878" display="http://www.mycompoundid.org/mycompoundid_IsoMS/myid_search_res/1583033886229-2020-2-29-8-38-6-373070/1583033890311-329-191.0652841-Neutral.htm" xr:uid="{00000000-0004-0000-0000-00003D0B0000}"/>
    <hyperlink ref="V1426" r:id="rId2879" display="http://www.mycompoundid.org/mycompoundid_IsoMS/myid_search_res/1583033891881-2020-2-29-8-38-11-330291/1583033897178-826-191.0652841-Neutral.htm" xr:uid="{00000000-0004-0000-0000-00003E0B0000}"/>
    <hyperlink ref="W1426" r:id="rId2880" display="http://www.mycompoundid.org/mycompoundid_IsoMS/myid_search_res/1583033898816-2020-2-29-8-38-18-227098/1583034265987-692-191.0652841-Neutral.htm" xr:uid="{00000000-0004-0000-0000-00003F0B0000}"/>
    <hyperlink ref="U1427" r:id="rId2881" display="http://www.mycompoundid.org/mycompoundid_IsoMS/myid_search_res/1583033886229-2020-2-29-8-38-6-373070/1583033890313-728-174.0155098-Neutral.htm" xr:uid="{00000000-0004-0000-0000-0000400B0000}"/>
    <hyperlink ref="V1427" r:id="rId2882" display="http://www.mycompoundid.org/mycompoundid_IsoMS/myid_search_res/1583033891881-2020-2-29-8-38-11-330291/1583033897181-628-174.0155098-Neutral.htm" xr:uid="{00000000-0004-0000-0000-0000410B0000}"/>
    <hyperlink ref="W1427" r:id="rId2883" display="http://www.mycompoundid.org/mycompoundid_IsoMS/myid_search_res/1583033898816-2020-2-29-8-38-18-227098/1583034266206-75-174.0155098-Neutral.htm" xr:uid="{00000000-0004-0000-0000-0000420B0000}"/>
    <hyperlink ref="U1428" r:id="rId2884" display="http://www.mycompoundid.org/mycompoundid_IsoMS/myid_search_res/1583033886229-2020-2-29-8-38-6-373070/1583033890316-458-227.1269011-Neutral.htm" xr:uid="{00000000-0004-0000-0000-0000430B0000}"/>
    <hyperlink ref="V1428" r:id="rId2885" display="http://www.mycompoundid.org/mycompoundid_IsoMS/myid_search_res/1583033891881-2020-2-29-8-38-11-330291/1583033897184-599-227.1269011-Neutral.htm" xr:uid="{00000000-0004-0000-0000-0000440B0000}"/>
    <hyperlink ref="W1428" r:id="rId2886" display="http://www.mycompoundid.org/mycompoundid_IsoMS/myid_search_res/1583033898816-2020-2-29-8-38-18-227098/1583034266440-280-227.1269011-Neutral.htm" xr:uid="{00000000-0004-0000-0000-0000450B0000}"/>
    <hyperlink ref="U1429" r:id="rId2887" display="http://www.mycompoundid.org/mycompoundid_IsoMS/myid_search_res/1583033886229-2020-2-29-8-38-6-373070/1583033890319-849-110.0808311-Neutral.htm" xr:uid="{00000000-0004-0000-0000-0000460B0000}"/>
    <hyperlink ref="V1429" r:id="rId2888" display="http://www.mycompoundid.org/mycompoundid_IsoMS/myid_search_res/1583033891881-2020-2-29-8-38-11-330291/1583033897187-915-110.0808311-Neutral.htm" xr:uid="{00000000-0004-0000-0000-0000470B0000}"/>
    <hyperlink ref="W1429" r:id="rId2889" display="http://www.mycompoundid.org/mycompoundid_IsoMS/myid_search_res/1583033898816-2020-2-29-8-38-18-227098/1583034266691-30-110.0808311-Neutral.htm" xr:uid="{00000000-0004-0000-0000-0000480B0000}"/>
    <hyperlink ref="U1431" r:id="rId2890" display="http://www.mycompoundid.org/mycompoundid_IsoMS/myid_search_res/1583033886229-2020-2-29-8-38-6-373070/1583033890324-379-297.1231535-Neutral.htm" xr:uid="{00000000-0004-0000-0000-0000490B0000}"/>
    <hyperlink ref="V1431" r:id="rId2891" display="http://www.mycompoundid.org/mycompoundid_IsoMS/myid_search_res/1583033891881-2020-2-29-8-38-11-330291/1583033897192-196-297.1231535-Neutral.htm" xr:uid="{00000000-0004-0000-0000-00004A0B0000}"/>
    <hyperlink ref="W1431" r:id="rId2892" display="http://www.mycompoundid.org/mycompoundid_IsoMS/myid_search_res/1583033898816-2020-2-29-8-38-18-227098/1583034267104-915-297.1231535-Neutral.htm" xr:uid="{00000000-0004-0000-0000-00004B0B0000}"/>
    <hyperlink ref="U1432" r:id="rId2893" display="http://www.mycompoundid.org/mycompoundid_IsoMS/myid_search_res/1583033886229-2020-2-29-8-38-6-373070/1583033890327-69-127.1107935-Neutral.htm" xr:uid="{00000000-0004-0000-0000-00004C0B0000}"/>
    <hyperlink ref="V1432" r:id="rId2894" display="http://www.mycompoundid.org/mycompoundid_IsoMS/myid_search_res/1583033891881-2020-2-29-8-38-11-330291/1583033897196-444-127.1107935-Neutral.htm" xr:uid="{00000000-0004-0000-0000-00004D0B0000}"/>
    <hyperlink ref="W1432" r:id="rId2895" display="http://www.mycompoundid.org/mycompoundid_IsoMS/myid_search_res/1583033898816-2020-2-29-8-38-18-227098/1583034267390-119-127.1107935-Neutral.htm" xr:uid="{00000000-0004-0000-0000-00004E0B0000}"/>
    <hyperlink ref="U1434" r:id="rId2896" display="http://www.mycompoundid.org/mycompoundid_IsoMS/myid_search_res/1583033886229-2020-2-29-8-38-6-373070/1583033890332-441-360.1918686-Neutral.htm" xr:uid="{00000000-0004-0000-0000-00004F0B0000}"/>
    <hyperlink ref="V1434" r:id="rId2897" display="http://www.mycompoundid.org/mycompoundid_IsoMS/myid_search_res/1583033891881-2020-2-29-8-38-11-330291/1583033897201-329-360.1918686-Neutral.htm" xr:uid="{00000000-0004-0000-0000-0000500B0000}"/>
    <hyperlink ref="W1434" r:id="rId2898" display="http://www.mycompoundid.org/mycompoundid_IsoMS/myid_search_res/1583033898816-2020-2-29-8-38-18-227098/1583034267764-2-360.1918686-Neutral.htm" xr:uid="{00000000-0004-0000-0000-0000510B0000}"/>
    <hyperlink ref="U1436" r:id="rId2899" display="http://www.mycompoundid.org/mycompoundid_IsoMS/myid_search_res/1583033886229-2020-2-29-8-38-6-373070/1583033890338-37-203.0793718-Neutral.htm" xr:uid="{00000000-0004-0000-0000-0000520B0000}"/>
    <hyperlink ref="V1436" r:id="rId2900" display="http://www.mycompoundid.org/mycompoundid_IsoMS/myid_search_res/1583033891881-2020-2-29-8-38-11-330291/1583033897207-158-203.0793718-Neutral.htm" xr:uid="{00000000-0004-0000-0000-0000530B0000}"/>
    <hyperlink ref="W1436" r:id="rId2901" display="http://www.mycompoundid.org/mycompoundid_IsoMS/myid_search_res/1583033898816-2020-2-29-8-38-18-227098/1583034268209-326-203.0793718-Neutral.htm" xr:uid="{00000000-0004-0000-0000-0000540B0000}"/>
    <hyperlink ref="U1437" r:id="rId2902" display="http://www.mycompoundid.org/mycompoundid_IsoMS/myid_search_res/1583033886229-2020-2-29-8-38-6-373070/1583033890341-653-115.99323-Neutral.htm" xr:uid="{00000000-0004-0000-0000-0000550B0000}"/>
    <hyperlink ref="V1437" r:id="rId2903" display="http://www.mycompoundid.org/mycompoundid_IsoMS/myid_search_res/1583033891881-2020-2-29-8-38-11-330291/1583033897211-649-115.99323-Neutral.htm" xr:uid="{00000000-0004-0000-0000-0000560B0000}"/>
    <hyperlink ref="W1437" r:id="rId2904" display="http://www.mycompoundid.org/mycompoundid_IsoMS/myid_search_res/1583033898816-2020-2-29-8-38-18-227098/1583034268570-205-115.99323-Neutral.htm" xr:uid="{00000000-0004-0000-0000-0000570B0000}"/>
    <hyperlink ref="U1439" r:id="rId2905" display="http://www.mycompoundid.org/mycompoundid_IsoMS/myid_search_res/1583033886229-2020-2-29-8-38-6-373070/1583033890346-708-136.0394091-Neutral.htm" xr:uid="{00000000-0004-0000-0000-0000580B0000}"/>
    <hyperlink ref="V1439" r:id="rId2906" display="http://www.mycompoundid.org/mycompoundid_IsoMS/myid_search_res/1583033891881-2020-2-29-8-38-11-330291/1583033897216-48-136.0394091-Neutral.htm" xr:uid="{00000000-0004-0000-0000-0000590B0000}"/>
    <hyperlink ref="W1439" r:id="rId2907" display="http://www.mycompoundid.org/mycompoundid_IsoMS/myid_search_res/1583033898816-2020-2-29-8-38-18-227098/1583034268929-932-136.0394091-Neutral.htm" xr:uid="{00000000-0004-0000-0000-00005A0B0000}"/>
    <hyperlink ref="U1440" r:id="rId2908" display="http://www.mycompoundid.org/mycompoundid_IsoMS/myid_search_res/1583033886229-2020-2-29-8-38-6-373070/1583033890349-148-225.1116152-Neutral.htm" xr:uid="{00000000-0004-0000-0000-00005B0B0000}"/>
    <hyperlink ref="V1440" r:id="rId2909" display="http://www.mycompoundid.org/mycompoundid_IsoMS/myid_search_res/1583033891881-2020-2-29-8-38-11-330291/1583033897218-712-225.1116152-Neutral.htm" xr:uid="{00000000-0004-0000-0000-00005C0B0000}"/>
    <hyperlink ref="W1440" r:id="rId2910" display="http://www.mycompoundid.org/mycompoundid_IsoMS/myid_search_res/1583033898816-2020-2-29-8-38-18-227098/1583034269149-582-225.1116152-Neutral.htm" xr:uid="{00000000-0004-0000-0000-00005D0B0000}"/>
    <hyperlink ref="U1441" r:id="rId2911" display="http://www.mycompoundid.org/mycompoundid_IsoMS/myid_search_res/1583033886229-2020-2-29-8-38-6-373070/1583033890352-296-170.0135428-Neutral.htm" xr:uid="{00000000-0004-0000-0000-00005E0B0000}"/>
    <hyperlink ref="V1441" r:id="rId2912" display="http://www.mycompoundid.org/mycompoundid_IsoMS/myid_search_res/1583033891881-2020-2-29-8-38-11-330291/1583033897222-318-170.0135428-Neutral.htm" xr:uid="{00000000-0004-0000-0000-00005F0B0000}"/>
    <hyperlink ref="W1441" r:id="rId2913" display="http://www.mycompoundid.org/mycompoundid_IsoMS/myid_search_res/1583033898816-2020-2-29-8-38-18-227098/1583034269462-92-170.0135428-Neutral.htm" xr:uid="{00000000-0004-0000-0000-0000600B0000}"/>
    <hyperlink ref="U1442" r:id="rId2914" display="http://www.mycompoundid.org/mycompoundid_IsoMS/myid_search_res/1583033886229-2020-2-29-8-38-6-373070/1583033890355-292-216.1127646-Neutral.htm" xr:uid="{00000000-0004-0000-0000-0000610B0000}"/>
    <hyperlink ref="V1442" r:id="rId2915" display="http://www.mycompoundid.org/mycompoundid_IsoMS/myid_search_res/1583033891881-2020-2-29-8-38-11-330291/1583033897225-603-216.1127646-Neutral.htm" xr:uid="{00000000-0004-0000-0000-0000620B0000}"/>
    <hyperlink ref="W1442" r:id="rId2916" display="http://www.mycompoundid.org/mycompoundid_IsoMS/myid_search_res/1583033898816-2020-2-29-8-38-18-227098/1583034269676-645-216.1127646-Neutral.htm" xr:uid="{00000000-0004-0000-0000-0000630B0000}"/>
    <hyperlink ref="U1443" r:id="rId2917" display="http://www.mycompoundid.org/mycompoundid_IsoMS/myid_search_res/1583033886229-2020-2-29-8-38-6-373070/1583033890358-768-89.04731662-Neutral.htm" xr:uid="{00000000-0004-0000-0000-0000640B0000}"/>
    <hyperlink ref="V1443" r:id="rId2918" display="http://www.mycompoundid.org/mycompoundid_IsoMS/myid_search_res/1583033891881-2020-2-29-8-38-11-330291/1583033897228-534-89.04731662-Neutral.htm" xr:uid="{00000000-0004-0000-0000-0000650B0000}"/>
    <hyperlink ref="W1443" r:id="rId2919" display="http://www.mycompoundid.org/mycompoundid_IsoMS/myid_search_res/1583033898816-2020-2-29-8-38-18-227098/1583034269954-984-89.04731662-Neutral.htm" xr:uid="{00000000-0004-0000-0000-0000660B0000}"/>
    <hyperlink ref="U1444" r:id="rId2920" display="http://www.mycompoundid.org/mycompoundid_IsoMS/myid_search_res/1583033886229-2020-2-29-8-38-6-373070/1583033890361-315-314.1252939-Neutral.htm" xr:uid="{00000000-0004-0000-0000-0000670B0000}"/>
    <hyperlink ref="V1444" r:id="rId2921" display="http://www.mycompoundid.org/mycompoundid_IsoMS/myid_search_res/1583033891881-2020-2-29-8-38-11-330291/1583033897233-208-314.1252939-Neutral.htm" xr:uid="{00000000-0004-0000-0000-0000680B0000}"/>
    <hyperlink ref="W1444" r:id="rId2922" display="http://www.mycompoundid.org/mycompoundid_IsoMS/myid_search_res/1583033898816-2020-2-29-8-38-18-227098/1583034270269-583-314.1252939-Neutral.htm" xr:uid="{00000000-0004-0000-0000-0000690B0000}"/>
    <hyperlink ref="U1445" r:id="rId2923" display="http://www.mycompoundid.org/mycompoundid_IsoMS/myid_search_res/1583033886229-2020-2-29-8-38-6-373070/1583033890363-609-245.1261646-Neutral.htm" xr:uid="{00000000-0004-0000-0000-00006A0B0000}"/>
    <hyperlink ref="V1445" r:id="rId2924" display="http://www.mycompoundid.org/mycompoundid_IsoMS/myid_search_res/1583033891881-2020-2-29-8-38-11-330291/1583033897236-319-245.1261646-Neutral.htm" xr:uid="{00000000-0004-0000-0000-00006B0B0000}"/>
    <hyperlink ref="W1445" r:id="rId2925" display="http://www.mycompoundid.org/mycompoundid_IsoMS/myid_search_res/1583033898816-2020-2-29-8-38-18-227098/1583034270560-915-245.1261646-Neutral.htm" xr:uid="{00000000-0004-0000-0000-00006C0B0000}"/>
    <hyperlink ref="U1446" r:id="rId2926" display="http://www.mycompoundid.org/mycompoundid_IsoMS/myid_search_res/1583033886229-2020-2-29-8-38-6-373070/1583033890366-537-203.0772575-Neutral.htm" xr:uid="{00000000-0004-0000-0000-00006D0B0000}"/>
    <hyperlink ref="V1446" r:id="rId2927" display="http://www.mycompoundid.org/mycompoundid_IsoMS/myid_search_res/1583033891881-2020-2-29-8-38-11-330291/1583033897239-241-203.0772575-Neutral.htm" xr:uid="{00000000-0004-0000-0000-00006E0B0000}"/>
    <hyperlink ref="W1446" r:id="rId2928" display="http://www.mycompoundid.org/mycompoundid_IsoMS/myid_search_res/1583033898816-2020-2-29-8-38-18-227098/1583034270850-375-203.0772575-Neutral.htm" xr:uid="{00000000-0004-0000-0000-00006F0B0000}"/>
    <hyperlink ref="U1447" r:id="rId2929" display="http://www.mycompoundid.org/mycompoundid_IsoMS/myid_search_res/1583033886229-2020-2-29-8-38-6-373070/1583033890369-582-259.1412511-Neutral.htm" xr:uid="{00000000-0004-0000-0000-0000700B0000}"/>
    <hyperlink ref="V1447" r:id="rId2930" display="http://www.mycompoundid.org/mycompoundid_IsoMS/myid_search_res/1583033891881-2020-2-29-8-38-11-330291/1583033897241-322-259.1412511-Neutral.htm" xr:uid="{00000000-0004-0000-0000-0000710B0000}"/>
    <hyperlink ref="W1447" r:id="rId2931" display="http://www.mycompoundid.org/mycompoundid_IsoMS/myid_search_res/1583033898816-2020-2-29-8-38-18-227098/1583034271048-923-259.1412511-Neutral.htm" xr:uid="{00000000-0004-0000-0000-0000720B0000}"/>
    <hyperlink ref="U1449" r:id="rId2932" display="http://www.mycompoundid.org/mycompoundid_IsoMS/myid_search_res/1583033886229-2020-2-29-8-38-6-373070/1583033890375-87-164.0682041-Neutral.htm" xr:uid="{00000000-0004-0000-0000-0000730B0000}"/>
    <hyperlink ref="V1449" r:id="rId2933" display="http://www.mycompoundid.org/mycompoundid_IsoMS/myid_search_res/1583033891881-2020-2-29-8-38-11-330291/1583033897247-842-164.0682041-Neutral.htm" xr:uid="{00000000-0004-0000-0000-0000740B0000}"/>
    <hyperlink ref="W1449" r:id="rId2934" display="http://www.mycompoundid.org/mycompoundid_IsoMS/myid_search_res/1583033898816-2020-2-29-8-38-18-227098/1583034271519-964-164.0682041-Neutral.htm" xr:uid="{00000000-0004-0000-0000-0000750B0000}"/>
    <hyperlink ref="U1453" r:id="rId2935" display="http://www.mycompoundid.org/mycompoundid_IsoMS/myid_search_res/1583033886229-2020-2-29-8-38-6-373070/1583033890387-616-68.02578032-Neutral.htm" xr:uid="{00000000-0004-0000-0000-0000760B0000}"/>
    <hyperlink ref="V1453" r:id="rId2936" display="http://www.mycompoundid.org/mycompoundid_IsoMS/myid_search_res/1583033891881-2020-2-29-8-38-11-330291/1583033897265-178-68.02578032-Neutral.htm" xr:uid="{00000000-0004-0000-0000-0000770B0000}"/>
    <hyperlink ref="W1453" r:id="rId2937" display="http://www.mycompoundid.org/mycompoundid_IsoMS/myid_search_res/1583033898816-2020-2-29-8-38-18-227098/1583034272442-573-68.02578032-Neutral.htm" xr:uid="{00000000-0004-0000-0000-0000780B0000}"/>
    <hyperlink ref="U1454" r:id="rId2938" display="http://www.mycompoundid.org/mycompoundid_IsoMS/myid_search_res/1583033886229-2020-2-29-8-38-6-373070/1583033890389-282-61.05226221-Neutral.htm" xr:uid="{00000000-0004-0000-0000-0000790B0000}"/>
    <hyperlink ref="V1454" r:id="rId2939" display="http://www.mycompoundid.org/mycompoundid_IsoMS/myid_search_res/1583033891881-2020-2-29-8-38-11-330291/1583033897267-592-61.05226221-Neutral.htm" xr:uid="{00000000-0004-0000-0000-00007A0B0000}"/>
    <hyperlink ref="W1454" r:id="rId2940" display="http://www.mycompoundid.org/mycompoundid_IsoMS/myid_search_res/1583033898816-2020-2-29-8-38-18-227098/1583034272743-739-61.05226221-Neutral.htm" xr:uid="{00000000-0004-0000-0000-00007B0B0000}"/>
    <hyperlink ref="U1455" r:id="rId2941" display="http://www.mycompoundid.org/mycompoundid_IsoMS/myid_search_res/1583033886229-2020-2-29-8-38-6-373070/1583033890392-183-202.131581-Neutral.htm" xr:uid="{00000000-0004-0000-0000-00007C0B0000}"/>
    <hyperlink ref="V1455" r:id="rId2942" display="http://www.mycompoundid.org/mycompoundid_IsoMS/myid_search_res/1583033891881-2020-2-29-8-38-11-330291/1583033897271-299-202.131581-Neutral.htm" xr:uid="{00000000-0004-0000-0000-00007D0B0000}"/>
    <hyperlink ref="W1455" r:id="rId2943" display="http://www.mycompoundid.org/mycompoundid_IsoMS/myid_search_res/1583033898816-2020-2-29-8-38-18-227098/1583034273047-755-202.131581-Neutral.htm" xr:uid="{00000000-0004-0000-0000-00007E0B0000}"/>
    <hyperlink ref="U1456" r:id="rId2944" display="http://www.mycompoundid.org/mycompoundid_IsoMS/myid_search_res/1583033886229-2020-2-29-8-38-6-373070/1583033890395-186-202.1320277-Neutral.htm" xr:uid="{00000000-0004-0000-0000-00007F0B0000}"/>
    <hyperlink ref="V1456" r:id="rId2945" display="http://www.mycompoundid.org/mycompoundid_IsoMS/myid_search_res/1583033891881-2020-2-29-8-38-11-330291/1583033897274-26-202.1320277-Neutral.htm" xr:uid="{00000000-0004-0000-0000-0000800B0000}"/>
    <hyperlink ref="W1456" r:id="rId2946" display="http://www.mycompoundid.org/mycompoundid_IsoMS/myid_search_res/1583033898816-2020-2-29-8-38-18-227098/1583034273304-164-202.1320277-Neutral.htm" xr:uid="{00000000-0004-0000-0000-0000810B0000}"/>
    <hyperlink ref="U1457" r:id="rId2947" display="http://www.mycompoundid.org/mycompoundid_IsoMS/myid_search_res/1583033886229-2020-2-29-8-38-6-373070/1583033890398-383-819.9109116-Neutral.htm" xr:uid="{00000000-0004-0000-0000-0000820B0000}"/>
    <hyperlink ref="V1457" r:id="rId2948" display="http://www.mycompoundid.org/mycompoundid_IsoMS/myid_search_res/1583033891881-2020-2-29-8-38-11-330291/1583033897277-419-819.9109116-Neutral.htm" xr:uid="{00000000-0004-0000-0000-0000830B0000}"/>
    <hyperlink ref="W1457" r:id="rId2949" display="http://www.mycompoundid.org/mycompoundid_IsoMS/myid_search_res/1583033898816-2020-2-29-8-38-18-227098/1583034273570-535-819.9109116-Neutral.htm" xr:uid="{00000000-0004-0000-0000-0000840B0000}"/>
    <hyperlink ref="U1458" r:id="rId2950" display="http://www.mycompoundid.org/mycompoundid_IsoMS/myid_search_res/1583033886229-2020-2-29-8-38-6-373070/1583033890400-237-202.1315527-Neutral.htm" xr:uid="{00000000-0004-0000-0000-0000850B0000}"/>
    <hyperlink ref="V1458" r:id="rId2951" display="http://www.mycompoundid.org/mycompoundid_IsoMS/myid_search_res/1583033891881-2020-2-29-8-38-11-330291/1583033897280-944-202.1315527-Neutral.htm" xr:uid="{00000000-0004-0000-0000-0000860B0000}"/>
    <hyperlink ref="W1458" r:id="rId2952" display="http://www.mycompoundid.org/mycompoundid_IsoMS/myid_search_res/1583033898816-2020-2-29-8-38-18-227098/1583034273728-185-202.1315527-Neutral.htm" xr:uid="{00000000-0004-0000-0000-0000870B0000}"/>
    <hyperlink ref="U1460" r:id="rId2953" display="http://www.mycompoundid.org/mycompoundid_IsoMS/myid_search_res/1583033886229-2020-2-29-8-38-6-373070/1583033890406-540-227.1271652-Neutral.htm" xr:uid="{00000000-0004-0000-0000-0000880B0000}"/>
    <hyperlink ref="V1460" r:id="rId2954" display="http://www.mycompoundid.org/mycompoundid_IsoMS/myid_search_res/1583033891881-2020-2-29-8-38-11-330291/1583033897285-8-227.1271652-Neutral.htm" xr:uid="{00000000-0004-0000-0000-0000890B0000}"/>
    <hyperlink ref="W1460" r:id="rId2955" display="http://www.mycompoundid.org/mycompoundid_IsoMS/myid_search_res/1583033898816-2020-2-29-8-38-18-227098/1583034274183-757-227.1271652-Neutral.htm" xr:uid="{00000000-0004-0000-0000-00008A0B0000}"/>
    <hyperlink ref="U1461" r:id="rId2956" display="http://www.mycompoundid.org/mycompoundid_IsoMS/myid_search_res/1583033886229-2020-2-29-8-38-6-373070/1583033890409-702-204.1306317-Neutral.htm" xr:uid="{00000000-0004-0000-0000-00008B0B0000}"/>
    <hyperlink ref="V1461" r:id="rId2957" display="http://www.mycompoundid.org/mycompoundid_IsoMS/myid_search_res/1583033891881-2020-2-29-8-38-11-330291/1583033897288-594-204.1306317-Neutral.htm" xr:uid="{00000000-0004-0000-0000-00008C0B0000}"/>
    <hyperlink ref="W1461" r:id="rId2958" display="http://www.mycompoundid.org/mycompoundid_IsoMS/myid_search_res/1583033898816-2020-2-29-8-38-18-227098/1583034274433-412-204.1306317-Neutral.htm" xr:uid="{00000000-0004-0000-0000-00008D0B0000}"/>
    <hyperlink ref="U1462" r:id="rId2959" display="http://www.mycompoundid.org/mycompoundid_IsoMS/myid_search_res/1583033886229-2020-2-29-8-38-6-373070/1583033890412-757-249.9698278-Neutral.htm" xr:uid="{00000000-0004-0000-0000-00008E0B0000}"/>
    <hyperlink ref="V1462" r:id="rId2960" display="http://www.mycompoundid.org/mycompoundid_IsoMS/myid_search_res/1583033891881-2020-2-29-8-38-11-330291/1583033897290-274-249.9698278-Neutral.htm" xr:uid="{00000000-0004-0000-0000-00008F0B0000}"/>
    <hyperlink ref="W1462" r:id="rId2961" display="http://www.mycompoundid.org/mycompoundid_IsoMS/myid_search_res/1583033898816-2020-2-29-8-38-18-227098/1583034274643-731-249.9698278-Neutral.htm" xr:uid="{00000000-0004-0000-0000-0000900B0000}"/>
    <hyperlink ref="U1463" r:id="rId2962" display="http://www.mycompoundid.org/mycompoundid_IsoMS/myid_search_res/1583033886229-2020-2-29-8-38-6-373070/1583033890415-237-85.08893802-Neutral.htm" xr:uid="{00000000-0004-0000-0000-0000910B0000}"/>
    <hyperlink ref="V1463" r:id="rId2963" display="http://www.mycompoundid.org/mycompoundid_IsoMS/myid_search_res/1583033891881-2020-2-29-8-38-11-330291/1583033897292-405-85.08893802-Neutral.htm" xr:uid="{00000000-0004-0000-0000-0000920B0000}"/>
    <hyperlink ref="W1463" r:id="rId2964" display="http://www.mycompoundid.org/mycompoundid_IsoMS/myid_search_res/1583033898816-2020-2-29-8-38-18-227098/1583034274822-104-85.08893802-Neutral.htm" xr:uid="{00000000-0004-0000-0000-0000930B0000}"/>
    <hyperlink ref="U1464" r:id="rId2965" display="http://www.mycompoundid.org/mycompoundid_IsoMS/myid_search_res/1583033886229-2020-2-29-8-38-6-373070/1583033890418-668-297.1215134-Neutral.htm" xr:uid="{00000000-0004-0000-0000-0000940B0000}"/>
    <hyperlink ref="V1464" r:id="rId2966" display="http://www.mycompoundid.org/mycompoundid_IsoMS/myid_search_res/1583033891881-2020-2-29-8-38-11-330291/1583033897295-953-297.1215134-Neutral.htm" xr:uid="{00000000-0004-0000-0000-0000950B0000}"/>
    <hyperlink ref="W1464" r:id="rId2967" display="http://www.mycompoundid.org/mycompoundid_IsoMS/myid_search_res/1583033898816-2020-2-29-8-38-18-227098/1583034275082-893-297.1215134-Neutral.htm" xr:uid="{00000000-0004-0000-0000-0000960B0000}"/>
    <hyperlink ref="U1465" r:id="rId2968" display="http://www.mycompoundid.org/mycompoundid_IsoMS/myid_search_res/1583033886229-2020-2-29-8-38-6-373070/1583033890421-21-160.0371803-Neutral.htm" xr:uid="{00000000-0004-0000-0000-0000970B0000}"/>
    <hyperlink ref="V1465" r:id="rId2969" display="http://www.mycompoundid.org/mycompoundid_IsoMS/myid_search_res/1583033891881-2020-2-29-8-38-11-330291/1583033897299-330-160.0371803-Neutral.htm" xr:uid="{00000000-0004-0000-0000-0000980B0000}"/>
    <hyperlink ref="W1465" r:id="rId2970" display="http://www.mycompoundid.org/mycompoundid_IsoMS/myid_search_res/1583033898816-2020-2-29-8-38-18-227098/1583034275359-866-160.0371803-Neutral.htm" xr:uid="{00000000-0004-0000-0000-0000990B0000}"/>
    <hyperlink ref="U1467" r:id="rId2971" display="http://www.mycompoundid.org/mycompoundid_IsoMS/myid_search_res/1583033886229-2020-2-29-8-38-6-373070/1583033890427-543-149.1038173-Neutral.htm" xr:uid="{00000000-0004-0000-0000-00009A0B0000}"/>
    <hyperlink ref="V1467" r:id="rId2972" display="http://www.mycompoundid.org/mycompoundid_IsoMS/myid_search_res/1583033891881-2020-2-29-8-38-11-330291/1583033897305-990-149.1038173-Neutral.htm" xr:uid="{00000000-0004-0000-0000-00009B0B0000}"/>
    <hyperlink ref="W1467" r:id="rId2973" display="http://www.mycompoundid.org/mycompoundid_IsoMS/myid_search_res/1583033898816-2020-2-29-8-38-18-227098/1583034275856-395-149.1038173-Neutral.htm" xr:uid="{00000000-0004-0000-0000-00009C0B0000}"/>
    <hyperlink ref="U1468" r:id="rId2974" display="http://www.mycompoundid.org/mycompoundid_IsoMS/myid_search_res/1583033886229-2020-2-29-8-38-6-373070/1583033890429-17-149.1050568-Neutral.htm" xr:uid="{00000000-0004-0000-0000-00009D0B0000}"/>
    <hyperlink ref="V1468" r:id="rId2975" display="http://www.mycompoundid.org/mycompoundid_IsoMS/myid_search_res/1583033891881-2020-2-29-8-38-11-330291/1583033897309-895-149.1050568-Neutral.htm" xr:uid="{00000000-0004-0000-0000-00009E0B0000}"/>
    <hyperlink ref="W1468" r:id="rId2976" display="http://www.mycompoundid.org/mycompoundid_IsoMS/myid_search_res/1583033898816-2020-2-29-8-38-18-227098/1583034276132-935-149.1050568-Neutral.htm" xr:uid="{00000000-0004-0000-0000-00009F0B0000}"/>
    <hyperlink ref="U1470" r:id="rId2977" display="http://www.mycompoundid.org/mycompoundid_IsoMS/myid_search_res/1583033886229-2020-2-29-8-38-6-373070/1583033890435-796-226.07394-Neutral.htm" xr:uid="{00000000-0004-0000-0000-0000A00B0000}"/>
    <hyperlink ref="V1470" r:id="rId2978" display="http://www.mycompoundid.org/mycompoundid_IsoMS/myid_search_res/1583033891881-2020-2-29-8-38-11-330291/1583033897314-225-226.07394-Neutral.htm" xr:uid="{00000000-0004-0000-0000-0000A10B0000}"/>
    <hyperlink ref="W1470" r:id="rId2979" display="http://www.mycompoundid.org/mycompoundid_IsoMS/myid_search_res/1583033898816-2020-2-29-8-38-18-227098/1583034276600-582-226.07394-Neutral.htm" xr:uid="{00000000-0004-0000-0000-0000A20B0000}"/>
    <hyperlink ref="U1472" r:id="rId2980" display="http://www.mycompoundid.org/mycompoundid_IsoMS/myid_search_res/1583033886229-2020-2-29-8-38-6-373070/1583033890440-499-158.0446926-Neutral.htm" xr:uid="{00000000-0004-0000-0000-0000A30B0000}"/>
    <hyperlink ref="V1472" r:id="rId2981" display="http://www.mycompoundid.org/mycompoundid_IsoMS/myid_search_res/1583033891881-2020-2-29-8-38-11-330291/1583033897319-42-158.0446926-Neutral.htm" xr:uid="{00000000-0004-0000-0000-0000A40B0000}"/>
    <hyperlink ref="W1472" r:id="rId2982" display="http://www.mycompoundid.org/mycompoundid_IsoMS/myid_search_res/1583033898816-2020-2-29-8-38-18-227098/1583034277044-98-158.0446926-Neutral.htm" xr:uid="{00000000-0004-0000-0000-0000A50B0000}"/>
    <hyperlink ref="U1473" r:id="rId2983" display="http://www.mycompoundid.org/mycompoundid_IsoMS/myid_search_res/1583033886229-2020-2-29-8-38-6-373070/1583033890443-601-152.0331066-Neutral.htm" xr:uid="{00000000-0004-0000-0000-0000A60B0000}"/>
    <hyperlink ref="V1473" r:id="rId2984" display="http://www.mycompoundid.org/mycompoundid_IsoMS/myid_search_res/1583033891881-2020-2-29-8-38-11-330291/1583033897322-17-152.0331066-Neutral.htm" xr:uid="{00000000-0004-0000-0000-0000A70B0000}"/>
    <hyperlink ref="W1473" r:id="rId2985" display="http://www.mycompoundid.org/mycompoundid_IsoMS/myid_search_res/1583033898816-2020-2-29-8-38-18-227098/1583034277237-956-152.0331066-Neutral.htm" xr:uid="{00000000-0004-0000-0000-0000A80B0000}"/>
    <hyperlink ref="U1475" r:id="rId2986" display="http://www.mycompoundid.org/mycompoundid_IsoMS/myid_search_res/1583033886229-2020-2-29-8-38-6-373070/1583033890449-304-510.5116477-Neutral.htm" xr:uid="{00000000-0004-0000-0000-0000A90B0000}"/>
    <hyperlink ref="V1475" r:id="rId2987" display="http://www.mycompoundid.org/mycompoundid_IsoMS/myid_search_res/1583033891881-2020-2-29-8-38-11-330291/1583033897327-310-510.5116477-Neutral.htm" xr:uid="{00000000-0004-0000-0000-0000AA0B0000}"/>
    <hyperlink ref="W1475" r:id="rId2988" display="http://www.mycompoundid.org/mycompoundid_IsoMS/myid_search_res/1583033898816-2020-2-29-8-38-18-227098/1583034277731-44-510.5116477-Neutral.htm" xr:uid="{00000000-0004-0000-0000-0000AB0B0000}"/>
    <hyperlink ref="U1476" r:id="rId2989" display="http://www.mycompoundid.org/mycompoundid_IsoMS/myid_search_res/1583033886229-2020-2-29-8-38-6-373070/1583033890452-233-99.06846267-Neutral.htm" xr:uid="{00000000-0004-0000-0000-0000AC0B0000}"/>
    <hyperlink ref="V1476" r:id="rId2990" display="http://www.mycompoundid.org/mycompoundid_IsoMS/myid_search_res/1583033891881-2020-2-29-8-38-11-330291/1583033897329-813-99.06846267-Neutral.htm" xr:uid="{00000000-0004-0000-0000-0000AD0B0000}"/>
    <hyperlink ref="W1476" r:id="rId2991" display="http://www.mycompoundid.org/mycompoundid_IsoMS/myid_search_res/1583033898816-2020-2-29-8-38-18-227098/1583034278127-579-99.06846267-Neutral.htm" xr:uid="{00000000-0004-0000-0000-0000AE0B0000}"/>
    <hyperlink ref="U1477" r:id="rId2992" display="http://www.mycompoundid.org/mycompoundid_IsoMS/myid_search_res/1583033886229-2020-2-29-8-38-6-373070/1583033890455-30-203.0790271-Neutral.htm" xr:uid="{00000000-0004-0000-0000-0000AF0B0000}"/>
    <hyperlink ref="V1477" r:id="rId2993" display="http://www.mycompoundid.org/mycompoundid_IsoMS/myid_search_res/1583033891881-2020-2-29-8-38-11-330291/1583033897332-482-203.0790271-Neutral.htm" xr:uid="{00000000-0004-0000-0000-0000B00B0000}"/>
    <hyperlink ref="W1477" r:id="rId2994" display="http://www.mycompoundid.org/mycompoundid_IsoMS/myid_search_res/1583033898816-2020-2-29-8-38-18-227098/1583034278429-367-203.0790271-Neutral.htm" xr:uid="{00000000-0004-0000-0000-0000B10B0000}"/>
    <hyperlink ref="U1478" r:id="rId2995" display="http://www.mycompoundid.org/mycompoundid_IsoMS/myid_search_res/1583033886229-2020-2-29-8-38-6-373070/1583033890458-468-280.1300299-Neutral.htm" xr:uid="{00000000-0004-0000-0000-0000B20B0000}"/>
    <hyperlink ref="V1478" r:id="rId2996" display="http://www.mycompoundid.org/mycompoundid_IsoMS/myid_search_res/1583033891881-2020-2-29-8-38-11-330291/1583033897337-17-280.1300299-Neutral.htm" xr:uid="{00000000-0004-0000-0000-0000B30B0000}"/>
    <hyperlink ref="W1478" r:id="rId2997" display="http://www.mycompoundid.org/mycompoundid_IsoMS/myid_search_res/1583033898816-2020-2-29-8-38-18-227098/1583034278796-763-280.1300299-Neutral.htm" xr:uid="{00000000-0004-0000-0000-0000B40B0000}"/>
    <hyperlink ref="U1480" r:id="rId2998" display="http://www.mycompoundid.org/mycompoundid_IsoMS/myid_search_res/1583033886229-2020-2-29-8-38-6-373070/1583033890463-79-314.1005181-Neutral.htm" xr:uid="{00000000-0004-0000-0000-0000B50B0000}"/>
    <hyperlink ref="V1480" r:id="rId2999" display="http://www.mycompoundid.org/mycompoundid_IsoMS/myid_search_res/1583033891881-2020-2-29-8-38-11-330291/1583033897342-841-314.1005181-Neutral.htm" xr:uid="{00000000-0004-0000-0000-0000B60B0000}"/>
    <hyperlink ref="W1480" r:id="rId3000" display="http://www.mycompoundid.org/mycompoundid_IsoMS/myid_search_res/1583033898816-2020-2-29-8-38-18-227098/1583034279237-685-314.1005181-Neutral.htm" xr:uid="{00000000-0004-0000-0000-0000B70B0000}"/>
    <hyperlink ref="U1481" r:id="rId3001" display="http://www.mycompoundid.org/mycompoundid_IsoMS/myid_search_res/1583033886229-2020-2-29-8-38-6-373070/1583033890466-365-858.9919178-Neutral.htm" xr:uid="{00000000-0004-0000-0000-0000B80B0000}"/>
    <hyperlink ref="V1481" r:id="rId3002" display="http://www.mycompoundid.org/mycompoundid_IsoMS/myid_search_res/1583033891881-2020-2-29-8-38-11-330291/1583033897346-412-858.9919178-Neutral.htm" xr:uid="{00000000-0004-0000-0000-0000B90B0000}"/>
    <hyperlink ref="W1481" r:id="rId3003" display="http://www.mycompoundid.org/mycompoundid_IsoMS/myid_search_res/1583033898816-2020-2-29-8-38-18-227098/1583034279528-998-858.9919178-Neutral.htm" xr:uid="{00000000-0004-0000-0000-0000BA0B0000}"/>
    <hyperlink ref="U1482" r:id="rId3004" display="http://www.mycompoundid.org/mycompoundid_IsoMS/myid_search_res/1583033886229-2020-2-29-8-38-6-373070/1583033890469-243-143.0333628-Neutral.htm" xr:uid="{00000000-0004-0000-0000-0000BB0B0000}"/>
    <hyperlink ref="V1482" r:id="rId3005" display="http://www.mycompoundid.org/mycompoundid_IsoMS/myid_search_res/1583033891881-2020-2-29-8-38-11-330291/1583033897348-791-143.0333628-Neutral.htm" xr:uid="{00000000-0004-0000-0000-0000BC0B0000}"/>
    <hyperlink ref="W1482" r:id="rId3006" display="http://www.mycompoundid.org/mycompoundid_IsoMS/myid_search_res/1583033898816-2020-2-29-8-38-18-227098/1583034279695-964-143.0333628-Neutral.htm" xr:uid="{00000000-0004-0000-0000-0000BD0B0000}"/>
    <hyperlink ref="U1483" r:id="rId3007" display="http://www.mycompoundid.org/mycompoundid_IsoMS/myid_search_res/1583033886229-2020-2-29-8-38-6-373070/1583033890472-311-107.0775963-Neutral.htm" xr:uid="{00000000-0004-0000-0000-0000BE0B0000}"/>
    <hyperlink ref="V1483" r:id="rId3008" display="http://www.mycompoundid.org/mycompoundid_IsoMS/myid_search_res/1583033891881-2020-2-29-8-38-11-330291/1583033897351-698-107.0775963-Neutral.htm" xr:uid="{00000000-0004-0000-0000-0000BF0B0000}"/>
    <hyperlink ref="W1483" r:id="rId3009" display="http://www.mycompoundid.org/mycompoundid_IsoMS/myid_search_res/1583033898816-2020-2-29-8-38-18-227098/1583034279918-819-107.0775963-Neutral.htm" xr:uid="{00000000-0004-0000-0000-0000C00B0000}"/>
    <hyperlink ref="U1484" r:id="rId3010" display="http://www.mycompoundid.org/mycompoundid_IsoMS/myid_search_res/1583033886229-2020-2-29-8-38-6-373070/1583033890475-432-105.078765-Neutral.htm" xr:uid="{00000000-0004-0000-0000-0000C10B0000}"/>
    <hyperlink ref="V1484" r:id="rId3011" display="http://www.mycompoundid.org/mycompoundid_IsoMS/myid_search_res/1583033891881-2020-2-29-8-38-11-330291/1583033897354-555-105.078765-Neutral.htm" xr:uid="{00000000-0004-0000-0000-0000C20B0000}"/>
    <hyperlink ref="W1484" r:id="rId3012" display="http://www.mycompoundid.org/mycompoundid_IsoMS/myid_search_res/1583033898816-2020-2-29-8-38-18-227098/1583034280109-740-105.078765-Neutral.htm" xr:uid="{00000000-0004-0000-0000-0000C30B0000}"/>
    <hyperlink ref="U1486" r:id="rId3013" display="http://www.mycompoundid.org/mycompoundid_IsoMS/myid_search_res/1583033886229-2020-2-29-8-38-6-373070/1583033890481-430-858.4916642-Neutral.htm" xr:uid="{00000000-0004-0000-0000-0000C40B0000}"/>
    <hyperlink ref="V1486" r:id="rId3014" display="http://www.mycompoundid.org/mycompoundid_IsoMS/myid_search_res/1583033891881-2020-2-29-8-38-11-330291/1583033897360-970-858.4916642-Neutral.htm" xr:uid="{00000000-0004-0000-0000-0000C50B0000}"/>
    <hyperlink ref="W1486" r:id="rId3015" display="http://www.mycompoundid.org/mycompoundid_IsoMS/myid_search_res/1583033898816-2020-2-29-8-38-18-227098/1583034280559-659-858.4916642-Neutral.htm" xr:uid="{00000000-0004-0000-0000-0000C60B0000}"/>
    <hyperlink ref="U1487" r:id="rId3016" display="http://www.mycompoundid.org/mycompoundid_IsoMS/myid_search_res/1583033886229-2020-2-29-8-38-6-373070/1583033890483-884-155.0696891-Neutral.htm" xr:uid="{00000000-0004-0000-0000-0000C70B0000}"/>
    <hyperlink ref="V1487" r:id="rId3017" display="http://www.mycompoundid.org/mycompoundid_IsoMS/myid_search_res/1583033891881-2020-2-29-8-38-11-330291/1583033897362-698-155.0696891-Neutral.htm" xr:uid="{00000000-0004-0000-0000-0000C80B0000}"/>
    <hyperlink ref="W1487" r:id="rId3018" display="http://www.mycompoundid.org/mycompoundid_IsoMS/myid_search_res/1583033898816-2020-2-29-8-38-18-227098/1583034280872-146-155.0696891-Neutral.htm" xr:uid="{00000000-0004-0000-0000-0000C90B0000}"/>
    <hyperlink ref="U1488" r:id="rId3019" display="http://www.mycompoundid.org/mycompoundid_IsoMS/myid_search_res/1583033886229-2020-2-29-8-38-6-373070/1583033890486-830-128.0606323-Neutral.htm" xr:uid="{00000000-0004-0000-0000-0000CA0B0000}"/>
    <hyperlink ref="V1488" r:id="rId3020" display="http://www.mycompoundid.org/mycompoundid_IsoMS/myid_search_res/1583033891881-2020-2-29-8-38-11-330291/1583033897366-973-128.0606323-Neutral.htm" xr:uid="{00000000-0004-0000-0000-0000CB0B0000}"/>
    <hyperlink ref="W1488" r:id="rId3021" display="http://www.mycompoundid.org/mycompoundid_IsoMS/myid_search_res/1583033898816-2020-2-29-8-38-18-227098/1583034281166-698-128.0606323-Neutral.htm" xr:uid="{00000000-0004-0000-0000-0000CC0B0000}"/>
    <hyperlink ref="U1489" r:id="rId3022" display="http://www.mycompoundid.org/mycompoundid_IsoMS/myid_search_res/1583033886229-2020-2-29-8-38-6-373070/1583033890489-892-168.0283146-Neutral.htm" xr:uid="{00000000-0004-0000-0000-0000CD0B0000}"/>
    <hyperlink ref="V1489" r:id="rId3023" display="http://www.mycompoundid.org/mycompoundid_IsoMS/myid_search_res/1583033891881-2020-2-29-8-38-11-330291/1583033897368-467-168.0283146-Neutral.htm" xr:uid="{00000000-0004-0000-0000-0000CE0B0000}"/>
    <hyperlink ref="W1489" r:id="rId3024" display="http://www.mycompoundid.org/mycompoundid_IsoMS/myid_search_res/1583033898816-2020-2-29-8-38-18-227098/1583034281351-634-168.0283146-Neutral.htm" xr:uid="{00000000-0004-0000-0000-0000CF0B0000}"/>
    <hyperlink ref="U1490" r:id="rId3025" display="http://www.mycompoundid.org/mycompoundid_IsoMS/myid_search_res/1583033886229-2020-2-29-8-38-6-373070/1583033890492-13-170.0284648-Neutral.htm" xr:uid="{00000000-0004-0000-0000-0000D00B0000}"/>
    <hyperlink ref="V1490" r:id="rId3026" display="http://www.mycompoundid.org/mycompoundid_IsoMS/myid_search_res/1583033891881-2020-2-29-8-38-11-330291/1583033897371-468-170.0284648-Neutral.htm" xr:uid="{00000000-0004-0000-0000-0000D10B0000}"/>
    <hyperlink ref="W1490" r:id="rId3027" display="http://www.mycompoundid.org/mycompoundid_IsoMS/myid_search_res/1583033898816-2020-2-29-8-38-18-227098/1583034281608-543-170.0284648-Neutral.htm" xr:uid="{00000000-0004-0000-0000-0000D20B0000}"/>
    <hyperlink ref="U1491" r:id="rId3028" display="http://www.mycompoundid.org/mycompoundid_IsoMS/myid_search_res/1583033886229-2020-2-29-8-38-6-373070/1583033890495-170-211.9906134-Neutral.htm" xr:uid="{00000000-0004-0000-0000-0000D30B0000}"/>
    <hyperlink ref="V1491" r:id="rId3029" display="http://www.mycompoundid.org/mycompoundid_IsoMS/myid_search_res/1583033891881-2020-2-29-8-38-11-330291/1583033897374-365-211.9906134-Neutral.htm" xr:uid="{00000000-0004-0000-0000-0000D40B0000}"/>
    <hyperlink ref="W1491" r:id="rId3030" display="http://www.mycompoundid.org/mycompoundid_IsoMS/myid_search_res/1583033898816-2020-2-29-8-38-18-227098/1583034281794-807-211.9906134-Neutral.htm" xr:uid="{00000000-0004-0000-0000-0000D50B0000}"/>
    <hyperlink ref="U1493" r:id="rId3031" display="http://www.mycompoundid.org/mycompoundid_IsoMS/myid_search_res/1583033886229-2020-2-29-8-38-6-373070/1583033890501-141-99.04345381-Neutral.htm" xr:uid="{00000000-0004-0000-0000-0000D60B0000}"/>
    <hyperlink ref="V1493" r:id="rId3032" display="http://www.mycompoundid.org/mycompoundid_IsoMS/myid_search_res/1583033891881-2020-2-29-8-38-11-330291/1583033897379-251-99.04345381-Neutral.htm" xr:uid="{00000000-0004-0000-0000-0000D70B0000}"/>
    <hyperlink ref="W1493" r:id="rId3033" display="http://www.mycompoundid.org/mycompoundid_IsoMS/myid_search_res/1583033898816-2020-2-29-8-38-18-227098/1583034282189-892-99.04345381-Neutral.htm" xr:uid="{00000000-0004-0000-0000-0000D80B0000}"/>
    <hyperlink ref="U1494" r:id="rId3034" display="http://www.mycompoundid.org/mycompoundid_IsoMS/myid_search_res/1583033886229-2020-2-29-8-38-6-373070/1583033890504-491-454.4832764-Neutral.htm" xr:uid="{00000000-0004-0000-0000-0000D90B0000}"/>
    <hyperlink ref="V1494" r:id="rId3035" display="http://www.mycompoundid.org/mycompoundid_IsoMS/myid_search_res/1583033891881-2020-2-29-8-38-11-330291/1583033897382-755-454.4832764-Neutral.htm" xr:uid="{00000000-0004-0000-0000-0000DA0B0000}"/>
    <hyperlink ref="W1494" r:id="rId3036" display="http://www.mycompoundid.org/mycompoundid_IsoMS/myid_search_res/1583033898816-2020-2-29-8-38-18-227098/1583034282424-27-454.4832764-Neutral.htm" xr:uid="{00000000-0004-0000-0000-0000DB0B0000}"/>
    <hyperlink ref="U1495" r:id="rId3037" display="http://www.mycompoundid.org/mycompoundid_IsoMS/myid_search_res/1583033886229-2020-2-29-8-38-6-373070/1583033890506-430-162.053067-Neutral.htm" xr:uid="{00000000-0004-0000-0000-0000DC0B0000}"/>
    <hyperlink ref="V1495" r:id="rId3038" display="http://www.mycompoundid.org/mycompoundid_IsoMS/myid_search_res/1583033891881-2020-2-29-8-38-11-330291/1583033897384-588-162.053067-Neutral.htm" xr:uid="{00000000-0004-0000-0000-0000DD0B0000}"/>
    <hyperlink ref="W1495" r:id="rId3039" display="http://www.mycompoundid.org/mycompoundid_IsoMS/myid_search_res/1583033898816-2020-2-29-8-38-18-227098/1583034282682-432-162.053067-Neutral.htm" xr:uid="{00000000-0004-0000-0000-0000DE0B0000}"/>
    <hyperlink ref="U1497" r:id="rId3040" display="http://www.mycompoundid.org/mycompoundid_IsoMS/myid_search_res/1583033886229-2020-2-29-8-38-6-373070/1583033890512-700-186.0642592-Neutral.htm" xr:uid="{00000000-0004-0000-0000-0000DF0B0000}"/>
    <hyperlink ref="V1497" r:id="rId3041" display="http://www.mycompoundid.org/mycompoundid_IsoMS/myid_search_res/1583033891881-2020-2-29-8-38-11-330291/1583033897394-990-186.0642592-Neutral.htm" xr:uid="{00000000-0004-0000-0000-0000E00B0000}"/>
    <hyperlink ref="W1497" r:id="rId3042" display="http://www.mycompoundid.org/mycompoundid_IsoMS/myid_search_res/1583033898816-2020-2-29-8-38-18-227098/1583034283275-582-186.0642592-Neutral.htm" xr:uid="{00000000-0004-0000-0000-0000E10B0000}"/>
    <hyperlink ref="U1499" r:id="rId3043" display="http://www.mycompoundid.org/mycompoundid_IsoMS/myid_search_res/1583033886229-2020-2-29-8-38-6-373070/1583033890518-1-116.0951074-Neutral.htm" xr:uid="{00000000-0004-0000-0000-0000E20B0000}"/>
    <hyperlink ref="V1499" r:id="rId3044" display="http://www.mycompoundid.org/mycompoundid_IsoMS/myid_search_res/1583033891881-2020-2-29-8-38-11-330291/1583033897400-24-116.0951074-Neutral.htm" xr:uid="{00000000-0004-0000-0000-0000E30B0000}"/>
    <hyperlink ref="W1499" r:id="rId3045" display="http://www.mycompoundid.org/mycompoundid_IsoMS/myid_search_res/1583033898816-2020-2-29-8-38-18-227098/1583034283807-194-116.0951074-Neutral.htm" xr:uid="{00000000-0004-0000-0000-0000E40B0000}"/>
    <hyperlink ref="U1501" r:id="rId3046" display="http://www.mycompoundid.org/mycompoundid_IsoMS/myid_search_res/1583033886229-2020-2-29-8-38-6-373070/1583033890523-523-98.08444574-Neutral.htm" xr:uid="{00000000-0004-0000-0000-0000E50B0000}"/>
    <hyperlink ref="V1501" r:id="rId3047" display="http://www.mycompoundid.org/mycompoundid_IsoMS/myid_search_res/1583033891881-2020-2-29-8-38-11-330291/1583033897406-868-98.08444574-Neutral.htm" xr:uid="{00000000-0004-0000-0000-0000E60B0000}"/>
    <hyperlink ref="W1501" r:id="rId3048" display="http://www.mycompoundid.org/mycompoundid_IsoMS/myid_search_res/1583033898816-2020-2-29-8-38-18-227098/1583034284221-779-98.08444574-Neutral.htm" xr:uid="{00000000-0004-0000-0000-0000E70B0000}"/>
    <hyperlink ref="U1504" r:id="rId3049" display="http://www.mycompoundid.org/mycompoundid_IsoMS/myid_search_res/1583033886229-2020-2-29-8-38-6-373070/1583033890531-152-263.137031-Neutral.htm" xr:uid="{00000000-0004-0000-0000-0000E80B0000}"/>
    <hyperlink ref="V1504" r:id="rId3050" display="http://www.mycompoundid.org/mycompoundid_IsoMS/myid_search_res/1583033891881-2020-2-29-8-38-11-330291/1583033897415-113-263.137031-Neutral.htm" xr:uid="{00000000-0004-0000-0000-0000E90B0000}"/>
    <hyperlink ref="W1504" r:id="rId3051" display="http://www.mycompoundid.org/mycompoundid_IsoMS/myid_search_res/1583033898816-2020-2-29-8-38-18-227098/1583034284892-667-263.137031-Neutral.htm" xr:uid="{00000000-0004-0000-0000-0000EA0B0000}"/>
    <hyperlink ref="U1506" r:id="rId3052" display="http://www.mycompoundid.org/mycompoundid_IsoMS/myid_search_res/1583033886229-2020-2-29-8-38-6-373070/1583033890537-625-290.1375836-Neutral.htm" xr:uid="{00000000-0004-0000-0000-0000EB0B0000}"/>
    <hyperlink ref="V1506" r:id="rId3053" display="http://www.mycompoundid.org/mycompoundid_IsoMS/myid_search_res/1583033891881-2020-2-29-8-38-11-330291/1583033897421-601-290.1375836-Neutral.htm" xr:uid="{00000000-0004-0000-0000-0000EC0B0000}"/>
    <hyperlink ref="W1506" r:id="rId3054" display="http://www.mycompoundid.org/mycompoundid_IsoMS/myid_search_res/1583033898816-2020-2-29-8-38-18-227098/1583034285375-824-290.1375836-Neutral.htm" xr:uid="{00000000-0004-0000-0000-0000ED0B0000}"/>
    <hyperlink ref="U1507" r:id="rId3055" display="http://www.mycompoundid.org/mycompoundid_IsoMS/myid_search_res/1583033886229-2020-2-29-8-38-6-373070/1583033890540-174-298.1212758-Neutral.htm" xr:uid="{00000000-0004-0000-0000-0000EE0B0000}"/>
    <hyperlink ref="V1507" r:id="rId3056" display="http://www.mycompoundid.org/mycompoundid_IsoMS/myid_search_res/1583033891881-2020-2-29-8-38-11-330291/1583033897425-297-298.1212758-Neutral.htm" xr:uid="{00000000-0004-0000-0000-0000EF0B0000}"/>
    <hyperlink ref="W1507" r:id="rId3057" display="http://www.mycompoundid.org/mycompoundid_IsoMS/myid_search_res/1583033898816-2020-2-29-8-38-18-227098/1583034285639-487-298.1212758-Neutral.htm" xr:uid="{00000000-0004-0000-0000-0000F00B0000}"/>
    <hyperlink ref="U1508" r:id="rId3058" display="http://www.mycompoundid.org/mycompoundid_IsoMS/myid_search_res/1583033886229-2020-2-29-8-38-6-373070/1583033890543-279-90.01394767-Neutral.htm" xr:uid="{00000000-0004-0000-0000-0000F10B0000}"/>
    <hyperlink ref="V1508" r:id="rId3059" display="http://www.mycompoundid.org/mycompoundid_IsoMS/myid_search_res/1583033891881-2020-2-29-8-38-11-330291/1583033897427-409-90.01394767-Neutral.htm" xr:uid="{00000000-0004-0000-0000-0000F20B0000}"/>
    <hyperlink ref="W1508" r:id="rId3060" display="http://www.mycompoundid.org/mycompoundid_IsoMS/myid_search_res/1583033898816-2020-2-29-8-38-18-227098/1583034285867-887-90.01394767-Neutral.htm" xr:uid="{00000000-0004-0000-0000-0000F30B0000}"/>
    <hyperlink ref="U1509" r:id="rId3061" display="http://www.mycompoundid.org/mycompoundid_IsoMS/myid_search_res/1583033886229-2020-2-29-8-38-6-373070/1583033890545-318-168.0276832-Neutral.htm" xr:uid="{00000000-0004-0000-0000-0000F40B0000}"/>
    <hyperlink ref="V1509" r:id="rId3062" display="http://www.mycompoundid.org/mycompoundid_IsoMS/myid_search_res/1583033891881-2020-2-29-8-38-11-330291/1583033897430-825-168.0276832-Neutral.htm" xr:uid="{00000000-0004-0000-0000-0000F50B0000}"/>
    <hyperlink ref="W1509" r:id="rId3063" display="http://www.mycompoundid.org/mycompoundid_IsoMS/myid_search_res/1583033898816-2020-2-29-8-38-18-227098/1583034286084-384-168.0276832-Neutral.htm" xr:uid="{00000000-0004-0000-0000-0000F60B0000}"/>
    <hyperlink ref="U1510" r:id="rId3064" display="http://www.mycompoundid.org/mycompoundid_IsoMS/myid_search_res/1583033886229-2020-2-29-8-38-6-373070/1583033890548-555-297.1216452-Neutral.htm" xr:uid="{00000000-0004-0000-0000-0000F70B0000}"/>
    <hyperlink ref="V1510" r:id="rId3065" display="http://www.mycompoundid.org/mycompoundid_IsoMS/myid_search_res/1583033891881-2020-2-29-8-38-11-330291/1583033897433-153-297.1216452-Neutral.htm" xr:uid="{00000000-0004-0000-0000-0000F80B0000}"/>
    <hyperlink ref="W1510" r:id="rId3066" display="http://www.mycompoundid.org/mycompoundid_IsoMS/myid_search_res/1583033898816-2020-2-29-8-38-18-227098/1583034286343-520-297.1216452-Neutral.htm" xr:uid="{00000000-0004-0000-0000-0000F90B0000}"/>
    <hyperlink ref="U1512" r:id="rId3067" display="http://www.mycompoundid.org/mycompoundid_IsoMS/myid_search_res/1583033886229-2020-2-29-8-38-6-373070/1583033890554-605-238.157037-Neutral.htm" xr:uid="{00000000-0004-0000-0000-0000FA0B0000}"/>
    <hyperlink ref="V1512" r:id="rId3068" display="http://www.mycompoundid.org/mycompoundid_IsoMS/myid_search_res/1583033891881-2020-2-29-8-38-11-330291/1583033897439-761-238.157037-Neutral.htm" xr:uid="{00000000-0004-0000-0000-0000FB0B0000}"/>
    <hyperlink ref="W1512" r:id="rId3069" display="http://www.mycompoundid.org/mycompoundid_IsoMS/myid_search_res/1583033898816-2020-2-29-8-38-18-227098/1583034286820-722-238.157037-Neutral.htm" xr:uid="{00000000-0004-0000-0000-0000FC0B0000}"/>
    <hyperlink ref="U1513" r:id="rId3070" display="http://www.mycompoundid.org/mycompoundid_IsoMS/myid_search_res/1583033886229-2020-2-29-8-38-6-373070/1583033890557-750-283.0842072-Neutral.htm" xr:uid="{00000000-0004-0000-0000-0000FD0B0000}"/>
    <hyperlink ref="V1513" r:id="rId3071" display="http://www.mycompoundid.org/mycompoundid_IsoMS/myid_search_res/1583033891881-2020-2-29-8-38-11-330291/1583033897442-291-283.0842072-Neutral.htm" xr:uid="{00000000-0004-0000-0000-0000FE0B0000}"/>
    <hyperlink ref="W1513" r:id="rId3072" display="http://www.mycompoundid.org/mycompoundid_IsoMS/myid_search_res/1583033898816-2020-2-29-8-38-18-227098/1583034287043-312-283.0842072-Neutral.htm" xr:uid="{00000000-0004-0000-0000-0000FF0B0000}"/>
    <hyperlink ref="U1514" r:id="rId3073" display="http://www.mycompoundid.org/mycompoundid_IsoMS/myid_search_res/1583033886229-2020-2-29-8-38-6-373070/1583033890559-660-227.1161271-Neutral.htm" xr:uid="{00000000-0004-0000-0000-0000000C0000}"/>
    <hyperlink ref="V1514" r:id="rId3074" display="http://www.mycompoundid.org/mycompoundid_IsoMS/myid_search_res/1583033891881-2020-2-29-8-38-11-330291/1583033897445-617-227.1161271-Neutral.htm" xr:uid="{00000000-0004-0000-0000-0000010C0000}"/>
    <hyperlink ref="W1514" r:id="rId3075" display="http://www.mycompoundid.org/mycompoundid_IsoMS/myid_search_res/1583033898816-2020-2-29-8-38-18-227098/1583034287296-550-227.1161271-Neutral.htm" xr:uid="{00000000-0004-0000-0000-0000020C0000}"/>
    <hyperlink ref="U1516" r:id="rId3076" display="http://www.mycompoundid.org/mycompoundid_IsoMS/myid_search_res/1583033886229-2020-2-29-8-38-6-373070/1583033890565-700-247.0689012-Neutral.htm" xr:uid="{00000000-0004-0000-0000-0000030C0000}"/>
    <hyperlink ref="V1516" r:id="rId3077" display="http://www.mycompoundid.org/mycompoundid_IsoMS/myid_search_res/1583033891881-2020-2-29-8-38-11-330291/1583033897451-380-247.0689012-Neutral.htm" xr:uid="{00000000-0004-0000-0000-0000040C0000}"/>
    <hyperlink ref="W1516" r:id="rId3078" display="http://www.mycompoundid.org/mycompoundid_IsoMS/myid_search_res/1583033898816-2020-2-29-8-38-18-227098/1583034287768-926-247.0689012-Neutral.htm" xr:uid="{00000000-0004-0000-0000-0000050C0000}"/>
    <hyperlink ref="U1517" r:id="rId3079" display="http://www.mycompoundid.org/mycompoundid_IsoMS/myid_search_res/1583033886229-2020-2-29-8-38-6-373070/1583033890568-425-191.0122607-Neutral.htm" xr:uid="{00000000-0004-0000-0000-0000060C0000}"/>
    <hyperlink ref="V1517" r:id="rId3080" display="http://www.mycompoundid.org/mycompoundid_IsoMS/myid_search_res/1583033891881-2020-2-29-8-38-11-330291/1583033897454-616-191.0122607-Neutral.htm" xr:uid="{00000000-0004-0000-0000-0000070C0000}"/>
    <hyperlink ref="W1517" r:id="rId3081" display="http://www.mycompoundid.org/mycompoundid_IsoMS/myid_search_res/1583033898816-2020-2-29-8-38-18-227098/1583034288087-400-191.0122607-Neutral.htm" xr:uid="{00000000-0004-0000-0000-0000080C0000}"/>
    <hyperlink ref="U1518" r:id="rId3082" display="http://www.mycompoundid.org/mycompoundid_IsoMS/myid_search_res/1583033886229-2020-2-29-8-38-6-373070/1583033890571-836-247.0696594-Neutral.htm" xr:uid="{00000000-0004-0000-0000-0000090C0000}"/>
    <hyperlink ref="V1518" r:id="rId3083" display="http://www.mycompoundid.org/mycompoundid_IsoMS/myid_search_res/1583033891881-2020-2-29-8-38-11-330291/1583033897457-568-247.0696594-Neutral.htm" xr:uid="{00000000-0004-0000-0000-00000A0C0000}"/>
    <hyperlink ref="W1518" r:id="rId3084" display="http://www.mycompoundid.org/mycompoundid_IsoMS/myid_search_res/1583033898816-2020-2-29-8-38-18-227098/1583034288290-446-247.0696594-Neutral.htm" xr:uid="{00000000-0004-0000-0000-00000B0C0000}"/>
    <hyperlink ref="U1519" r:id="rId3085" display="http://www.mycompoundid.org/mycompoundid_IsoMS/myid_search_res/1583033886229-2020-2-29-8-38-6-373070/1583033890573-436-265.0813495-Neutral.htm" xr:uid="{00000000-0004-0000-0000-00000C0C0000}"/>
    <hyperlink ref="V1519" r:id="rId3086" display="http://www.mycompoundid.org/mycompoundid_IsoMS/myid_search_res/1583033891881-2020-2-29-8-38-11-330291/1583033897461-450-265.0813495-Neutral.htm" xr:uid="{00000000-0004-0000-0000-00000D0C0000}"/>
    <hyperlink ref="W1519" r:id="rId3087" display="http://www.mycompoundid.org/mycompoundid_IsoMS/myid_search_res/1583033898816-2020-2-29-8-38-18-227098/1583034288601-860-265.0813495-Neutral.htm" xr:uid="{00000000-0004-0000-0000-00000E0C0000}"/>
    <hyperlink ref="U1521" r:id="rId3088" display="http://www.mycompoundid.org/mycompoundid_IsoMS/myid_search_res/1583033886229-2020-2-29-8-38-6-373070/1583033890579-341-203.0773395-Neutral.htm" xr:uid="{00000000-0004-0000-0000-00000F0C0000}"/>
    <hyperlink ref="V1521" r:id="rId3089" display="http://www.mycompoundid.org/mycompoundid_IsoMS/myid_search_res/1583033891881-2020-2-29-8-38-11-330291/1583033897468-889-203.0773395-Neutral.htm" xr:uid="{00000000-0004-0000-0000-0000100C0000}"/>
    <hyperlink ref="W1521" r:id="rId3090" display="http://www.mycompoundid.org/mycompoundid_IsoMS/myid_search_res/1583033898816-2020-2-29-8-38-18-227098/1583034289129-826-203.0773395-Neutral.htm" xr:uid="{00000000-0004-0000-0000-0000110C0000}"/>
    <hyperlink ref="U1522" r:id="rId3091" display="http://www.mycompoundid.org/mycompoundid_IsoMS/myid_search_res/1583033886229-2020-2-29-8-38-6-373070/1583033890581-820-103.0586294-Neutral.htm" xr:uid="{00000000-0004-0000-0000-0000120C0000}"/>
    <hyperlink ref="V1522" r:id="rId3092" display="http://www.mycompoundid.org/mycompoundid_IsoMS/myid_search_res/1583033891881-2020-2-29-8-38-11-330291/1583033897471-620-103.0586294-Neutral.htm" xr:uid="{00000000-0004-0000-0000-0000130C0000}"/>
    <hyperlink ref="W1522" r:id="rId3093" display="http://www.mycompoundid.org/mycompoundid_IsoMS/myid_search_res/1583033898816-2020-2-29-8-38-18-227098/1583034289332-760-103.0586294-Neutral.htm" xr:uid="{00000000-0004-0000-0000-0000140C0000}"/>
    <hyperlink ref="U1523" r:id="rId3094" display="http://www.mycompoundid.org/mycompoundid_IsoMS/myid_search_res/1583033886229-2020-2-29-8-38-6-373070/1583033890584-77-104.0297307-Neutral.htm" xr:uid="{00000000-0004-0000-0000-0000150C0000}"/>
    <hyperlink ref="V1523" r:id="rId3095" display="http://www.mycompoundid.org/mycompoundid_IsoMS/myid_search_res/1583033891881-2020-2-29-8-38-11-330291/1583033897473-610-104.0297307-Neutral.htm" xr:uid="{00000000-0004-0000-0000-0000160C0000}"/>
    <hyperlink ref="W1523" r:id="rId3096" display="http://www.mycompoundid.org/mycompoundid_IsoMS/myid_search_res/1583033898816-2020-2-29-8-38-18-227098/1583034289515-229-104.0297307-Neutral.htm" xr:uid="{00000000-0004-0000-0000-0000170C0000}"/>
    <hyperlink ref="U1524" r:id="rId3097" display="http://www.mycompoundid.org/mycompoundid_IsoMS/myid_search_res/1583033886229-2020-2-29-8-38-6-373070/1583033890587-692-153.0044159-Neutral.htm" xr:uid="{00000000-0004-0000-0000-0000180C0000}"/>
    <hyperlink ref="V1524" r:id="rId3098" display="http://www.mycompoundid.org/mycompoundid_IsoMS/myid_search_res/1583033891881-2020-2-29-8-38-11-330291/1583033897476-181-153.0044159-Neutral.htm" xr:uid="{00000000-0004-0000-0000-0000190C0000}"/>
    <hyperlink ref="W1524" r:id="rId3099" display="http://www.mycompoundid.org/mycompoundid_IsoMS/myid_search_res/1583033898816-2020-2-29-8-38-18-227098/1583034289734-295-153.0044159-Neutral.htm" xr:uid="{00000000-0004-0000-0000-00001A0C0000}"/>
    <hyperlink ref="U1525" r:id="rId3100" display="http://www.mycompoundid.org/mycompoundid_IsoMS/myid_search_res/1583033886229-2020-2-29-8-38-6-373070/1583033890590-400-228.0830998-Neutral.htm" xr:uid="{00000000-0004-0000-0000-00001B0C0000}"/>
    <hyperlink ref="V1525" r:id="rId3101" display="http://www.mycompoundid.org/mycompoundid_IsoMS/myid_search_res/1583033891881-2020-2-29-8-38-11-330291/1583033897478-897-228.0830998-Neutral.htm" xr:uid="{00000000-0004-0000-0000-00001C0C0000}"/>
    <hyperlink ref="W1525" r:id="rId3102" display="http://www.mycompoundid.org/mycompoundid_IsoMS/myid_search_res/1583033898816-2020-2-29-8-38-18-227098/1583034289920-347-228.0830998-Neutral.htm" xr:uid="{00000000-0004-0000-0000-00001D0C0000}"/>
    <hyperlink ref="U1526" r:id="rId3103" display="http://www.mycompoundid.org/mycompoundid_IsoMS/myid_search_res/1583033886229-2020-2-29-8-38-6-373070/1583033890593-384-168.0280311-Neutral.htm" xr:uid="{00000000-0004-0000-0000-00001E0C0000}"/>
    <hyperlink ref="V1526" r:id="rId3104" display="http://www.mycompoundid.org/mycompoundid_IsoMS/myid_search_res/1583033891881-2020-2-29-8-38-11-330291/1583033897481-62-168.0280311-Neutral.htm" xr:uid="{00000000-0004-0000-0000-00001F0C0000}"/>
    <hyperlink ref="W1526" r:id="rId3105" display="http://www.mycompoundid.org/mycompoundid_IsoMS/myid_search_res/1583033898816-2020-2-29-8-38-18-227098/1583034290146-135-168.0280311-Neutral.htm" xr:uid="{00000000-0004-0000-0000-0000200C0000}"/>
    <hyperlink ref="U1528" r:id="rId3106" display="http://www.mycompoundid.org/mycompoundid_IsoMS/myid_search_res/1583033886229-2020-2-29-8-38-6-373070/1583033890598-549-154.0490007-Neutral.htm" xr:uid="{00000000-0004-0000-0000-0000210C0000}"/>
    <hyperlink ref="V1528" r:id="rId3107" display="http://www.mycompoundid.org/mycompoundid_IsoMS/myid_search_res/1583033891881-2020-2-29-8-38-11-330291/1583033897487-383-154.0490007-Neutral.htm" xr:uid="{00000000-0004-0000-0000-0000220C0000}"/>
    <hyperlink ref="W1528" r:id="rId3108" display="http://www.mycompoundid.org/mycompoundid_IsoMS/myid_search_res/1583033898816-2020-2-29-8-38-18-227098/1583034290573-247-154.0490007-Neutral.htm" xr:uid="{00000000-0004-0000-0000-0000230C0000}"/>
    <hyperlink ref="U1530" r:id="rId3109" display="http://www.mycompoundid.org/mycompoundid_IsoMS/myid_search_res/1583033886229-2020-2-29-8-38-6-373070/1583033890604-158-250.0698466-Neutral.htm" xr:uid="{00000000-0004-0000-0000-0000240C0000}"/>
    <hyperlink ref="V1530" r:id="rId3110" display="http://www.mycompoundid.org/mycompoundid_IsoMS/myid_search_res/1583033891881-2020-2-29-8-38-11-330291/1583033897492-605-250.0698466-Neutral.htm" xr:uid="{00000000-0004-0000-0000-0000250C0000}"/>
    <hyperlink ref="W1530" r:id="rId3111" display="http://www.mycompoundid.org/mycompoundid_IsoMS/myid_search_res/1583033898816-2020-2-29-8-38-18-227098/1583034291021-497-250.0698466-Neutral.htm" xr:uid="{00000000-0004-0000-0000-0000260C0000}"/>
    <hyperlink ref="U1531" r:id="rId3112" display="http://www.mycompoundid.org/mycompoundid_IsoMS/myid_search_res/1583033886229-2020-2-29-8-38-6-373070/1583033890607-100-224.0506401-Neutral.htm" xr:uid="{00000000-0004-0000-0000-0000270C0000}"/>
    <hyperlink ref="V1531" r:id="rId3113" display="http://www.mycompoundid.org/mycompoundid_IsoMS/myid_search_res/1583033891881-2020-2-29-8-38-11-330291/1583033897497-575-224.0506401-Neutral.htm" xr:uid="{00000000-0004-0000-0000-0000280C0000}"/>
    <hyperlink ref="W1531" r:id="rId3114" display="http://www.mycompoundid.org/mycompoundid_IsoMS/myid_search_res/1583033898816-2020-2-29-8-38-18-227098/1583034291359-903-224.0506401-Neutral.htm" xr:uid="{00000000-0004-0000-0000-0000290C0000}"/>
    <hyperlink ref="U1532" r:id="rId3115" display="http://www.mycompoundid.org/mycompoundid_IsoMS/myid_search_res/1583033886229-2020-2-29-8-38-6-373070/1583033890609-725-309.0995305-Neutral.htm" xr:uid="{00000000-0004-0000-0000-00002A0C0000}"/>
    <hyperlink ref="V1532" r:id="rId3116" display="http://www.mycompoundid.org/mycompoundid_IsoMS/myid_search_res/1583033891881-2020-2-29-8-38-11-330291/1583033897499-420-309.0995305-Neutral.htm" xr:uid="{00000000-0004-0000-0000-00002B0C0000}"/>
    <hyperlink ref="W1532" r:id="rId3117" display="http://www.mycompoundid.org/mycompoundid_IsoMS/myid_search_res/1583033898816-2020-2-29-8-38-18-227098/1583034291551-626-309.0995305-Neutral.htm" xr:uid="{00000000-0004-0000-0000-00002C0C0000}"/>
    <hyperlink ref="U1533" r:id="rId3118" display="http://www.mycompoundid.org/mycompoundid_IsoMS/myid_search_res/1583033886229-2020-2-29-8-38-6-373070/1583033890612-929-261.1214097-Neutral.htm" xr:uid="{00000000-0004-0000-0000-00002D0C0000}"/>
    <hyperlink ref="V1533" r:id="rId3119" display="http://www.mycompoundid.org/mycompoundid_IsoMS/myid_search_res/1583033891881-2020-2-29-8-38-11-330291/1583033897502-670-261.1214097-Neutral.htm" xr:uid="{00000000-0004-0000-0000-00002E0C0000}"/>
    <hyperlink ref="W1533" r:id="rId3120" display="http://www.mycompoundid.org/mycompoundid_IsoMS/myid_search_res/1583033898816-2020-2-29-8-38-18-227098/1583034291819-499-261.1214097-Neutral.htm" xr:uid="{00000000-0004-0000-0000-00002F0C0000}"/>
    <hyperlink ref="U1534" r:id="rId3121" display="http://www.mycompoundid.org/mycompoundid_IsoMS/myid_search_res/1583033886229-2020-2-29-8-38-6-373070/1583033890615-819-152.0334542-Neutral.htm" xr:uid="{00000000-0004-0000-0000-0000300C0000}"/>
    <hyperlink ref="V1534" r:id="rId3122" display="http://www.mycompoundid.org/mycompoundid_IsoMS/myid_search_res/1583033891881-2020-2-29-8-38-11-330291/1583033897506-642-152.0334542-Neutral.htm" xr:uid="{00000000-0004-0000-0000-0000310C0000}"/>
    <hyperlink ref="W1534" r:id="rId3123" display="http://www.mycompoundid.org/mycompoundid_IsoMS/myid_search_res/1583033898816-2020-2-29-8-38-18-227098/1583034292144-710-152.0334542-Neutral.htm" xr:uid="{00000000-0004-0000-0000-0000320C0000}"/>
    <hyperlink ref="U1535" r:id="rId3124" display="http://www.mycompoundid.org/mycompoundid_IsoMS/myid_search_res/1583033886229-2020-2-29-8-38-6-373070/1583033890618-970-143.0581708-Neutral.htm" xr:uid="{00000000-0004-0000-0000-0000330C0000}"/>
    <hyperlink ref="V1535" r:id="rId3125" display="http://www.mycompoundid.org/mycompoundid_IsoMS/myid_search_res/1583033891881-2020-2-29-8-38-11-330291/1583033897509-156-143.0581708-Neutral.htm" xr:uid="{00000000-0004-0000-0000-0000340C0000}"/>
    <hyperlink ref="W1535" r:id="rId3126" display="http://www.mycompoundid.org/mycompoundid_IsoMS/myid_search_res/1583033898816-2020-2-29-8-38-18-227098/1583034292458-570-143.0581708-Neutral.htm" xr:uid="{00000000-0004-0000-0000-0000350C0000}"/>
    <hyperlink ref="U1536" r:id="rId3127" display="http://www.mycompoundid.org/mycompoundid_IsoMS/myid_search_res/1583033886229-2020-2-29-8-38-6-373070/1583033890621-206-114.0324875-Neutral.htm" xr:uid="{00000000-0004-0000-0000-0000360C0000}"/>
    <hyperlink ref="V1536" r:id="rId3128" display="http://www.mycompoundid.org/mycompoundid_IsoMS/myid_search_res/1583033891881-2020-2-29-8-38-11-330291/1583033897513-921-114.0324875-Neutral.htm" xr:uid="{00000000-0004-0000-0000-0000370C0000}"/>
    <hyperlink ref="W1536" r:id="rId3129" display="http://www.mycompoundid.org/mycompoundid_IsoMS/myid_search_res/1583033898816-2020-2-29-8-38-18-227098/1583034292796-412-114.0324875-Neutral.htm" xr:uid="{00000000-0004-0000-0000-0000380C0000}"/>
    <hyperlink ref="U1537" r:id="rId3130" display="http://www.mycompoundid.org/mycompoundid_IsoMS/myid_search_res/1583033886229-2020-2-29-8-38-6-373070/1583033890624-357-268.0736608-Neutral.htm" xr:uid="{00000000-0004-0000-0000-0000390C0000}"/>
    <hyperlink ref="V1537" r:id="rId3131" display="http://www.mycompoundid.org/mycompoundid_IsoMS/myid_search_res/1583033891881-2020-2-29-8-38-11-330291/1583033897517-781-268.0736608-Neutral.htm" xr:uid="{00000000-0004-0000-0000-00003A0C0000}"/>
    <hyperlink ref="W1537" r:id="rId3132" display="http://www.mycompoundid.org/mycompoundid_IsoMS/myid_search_res/1583033898816-2020-2-29-8-38-18-227098/1583034293153-889-268.0736608-Neutral.htm" xr:uid="{00000000-0004-0000-0000-00003B0C0000}"/>
    <hyperlink ref="U1538" r:id="rId3133" display="http://www.mycompoundid.org/mycompoundid_IsoMS/myid_search_res/1583033886229-2020-2-29-8-38-6-373070/1583033890626-19-222.1000519-Neutral.htm" xr:uid="{00000000-0004-0000-0000-00003C0C0000}"/>
    <hyperlink ref="V1538" r:id="rId3134" display="http://www.mycompoundid.org/mycompoundid_IsoMS/myid_search_res/1583033891881-2020-2-29-8-38-11-330291/1583033897520-878-222.1000519-Neutral.htm" xr:uid="{00000000-0004-0000-0000-00003D0C0000}"/>
    <hyperlink ref="W1538" r:id="rId3135" display="http://www.mycompoundid.org/mycompoundid_IsoMS/myid_search_res/1583033898816-2020-2-29-8-38-18-227098/1583034293447-577-222.1000519-Neutral.htm" xr:uid="{00000000-0004-0000-0000-00003E0C0000}"/>
    <hyperlink ref="U1539" r:id="rId3136" display="http://www.mycompoundid.org/mycompoundid_IsoMS/myid_search_res/1583033886229-2020-2-29-8-38-6-373070/1583033890629-702-136.0387505-Neutral.htm" xr:uid="{00000000-0004-0000-0000-00003F0C0000}"/>
    <hyperlink ref="V1539" r:id="rId3137" display="http://www.mycompoundid.org/mycompoundid_IsoMS/myid_search_res/1583033891881-2020-2-29-8-38-11-330291/1583033897524-250-136.0387505-Neutral.htm" xr:uid="{00000000-0004-0000-0000-0000400C0000}"/>
    <hyperlink ref="W1539" r:id="rId3138" display="http://www.mycompoundid.org/mycompoundid_IsoMS/myid_search_res/1583033898816-2020-2-29-8-38-18-227098/1583034293744-292-136.0387505-Neutral.htm" xr:uid="{00000000-0004-0000-0000-0000410C0000}"/>
    <hyperlink ref="U1541" r:id="rId3139" display="http://www.mycompoundid.org/mycompoundid_IsoMS/myid_search_res/1583033886229-2020-2-29-8-38-6-373070/1583033890635-893-236.993519-Neutral.htm" xr:uid="{00000000-0004-0000-0000-0000420C0000}"/>
    <hyperlink ref="V1541" r:id="rId3140" display="http://www.mycompoundid.org/mycompoundid_IsoMS/myid_search_res/1583033891881-2020-2-29-8-38-11-330291/1583033897530-16-236.993519-Neutral.htm" xr:uid="{00000000-0004-0000-0000-0000430C0000}"/>
    <hyperlink ref="W1541" r:id="rId3141" display="http://www.mycompoundid.org/mycompoundid_IsoMS/myid_search_res/1583033898816-2020-2-29-8-38-18-227098/1583034294142-987-236.993519-Neutral.htm" xr:uid="{00000000-0004-0000-0000-0000440C0000}"/>
    <hyperlink ref="U1544" r:id="rId3142" display="http://www.mycompoundid.org/mycompoundid_IsoMS/myid_search_res/1583033886229-2020-2-29-8-38-6-373070/1583033890643-553-219.0205319-Neutral.htm" xr:uid="{00000000-0004-0000-0000-0000450C0000}"/>
    <hyperlink ref="V1544" r:id="rId3143" display="http://www.mycompoundid.org/mycompoundid_IsoMS/myid_search_res/1583033891881-2020-2-29-8-38-11-330291/1583033897537-663-219.0205319-Neutral.htm" xr:uid="{00000000-0004-0000-0000-0000460C0000}"/>
    <hyperlink ref="W1544" r:id="rId3144" display="http://www.mycompoundid.org/mycompoundid_IsoMS/myid_search_res/1583033898816-2020-2-29-8-38-18-227098/1583034294708-655-219.0205319-Neutral.htm" xr:uid="{00000000-0004-0000-0000-0000470C0000}"/>
    <hyperlink ref="U1545" r:id="rId3145" display="http://www.mycompoundid.org/mycompoundid_IsoMS/myid_search_res/1583033886229-2020-2-29-8-38-6-373070/1583033890646-566-159.06862-Neutral.htm" xr:uid="{00000000-0004-0000-0000-0000480C0000}"/>
    <hyperlink ref="V1545" r:id="rId3146" display="http://www.mycompoundid.org/mycompoundid_IsoMS/myid_search_res/1583033891881-2020-2-29-8-38-11-330291/1583033897540-234-159.06862-Neutral.htm" xr:uid="{00000000-0004-0000-0000-0000490C0000}"/>
    <hyperlink ref="W1545" r:id="rId3147" display="http://www.mycompoundid.org/mycompoundid_IsoMS/myid_search_res/1583033898816-2020-2-29-8-38-18-227098/1583034294960-150-159.06862-Neutral.htm" xr:uid="{00000000-0004-0000-0000-00004A0C0000}"/>
    <hyperlink ref="U1547" r:id="rId3148" display="http://www.mycompoundid.org/mycompoundid_IsoMS/myid_search_res/1583033886229-2020-2-29-8-38-6-373070/1583033890652-462-118.0531534-Neutral.htm" xr:uid="{00000000-0004-0000-0000-00004B0C0000}"/>
    <hyperlink ref="V1547" r:id="rId3149" display="http://www.mycompoundid.org/mycompoundid_IsoMS/myid_search_res/1583033891881-2020-2-29-8-38-11-330291/1583033897546-947-118.0531534-Neutral.htm" xr:uid="{00000000-0004-0000-0000-00004C0C0000}"/>
    <hyperlink ref="W1547" r:id="rId3150" display="http://www.mycompoundid.org/mycompoundid_IsoMS/myid_search_res/1583033898816-2020-2-29-8-38-18-227098/1583034295359-250-118.0531534-Neutral.htm" xr:uid="{00000000-0004-0000-0000-00004D0C0000}"/>
    <hyperlink ref="U1548" r:id="rId3151" display="http://www.mycompoundid.org/mycompoundid_IsoMS/myid_search_res/1583033886229-2020-2-29-8-38-6-373070/1583033890655-40-86.08356545-Neutral.htm" xr:uid="{00000000-0004-0000-0000-00004E0C0000}"/>
    <hyperlink ref="V1548" r:id="rId3152" display="http://www.mycompoundid.org/mycompoundid_IsoMS/myid_search_res/1583033891881-2020-2-29-8-38-11-330291/1583033897548-660-86.08356545-Neutral.htm" xr:uid="{00000000-0004-0000-0000-00004F0C0000}"/>
    <hyperlink ref="W1548" r:id="rId3153" display="http://www.mycompoundid.org/mycompoundid_IsoMS/myid_search_res/1583033898816-2020-2-29-8-38-18-227098/1583034295564-125-86.08356545-Neutral.htm" xr:uid="{00000000-0004-0000-0000-0000500C0000}"/>
    <hyperlink ref="U1550" r:id="rId3154" display="http://www.mycompoundid.org/mycompoundid_IsoMS/myid_search_res/1583033886229-2020-2-29-8-38-6-373070/1583033890660-286-277.0591815-Neutral.htm" xr:uid="{00000000-0004-0000-0000-0000510C0000}"/>
    <hyperlink ref="V1550" r:id="rId3155" display="http://www.mycompoundid.org/mycompoundid_IsoMS/myid_search_res/1583033891881-2020-2-29-8-38-11-330291/1583033897553-903-277.0591815-Neutral.htm" xr:uid="{00000000-0004-0000-0000-0000520C0000}"/>
    <hyperlink ref="W1550" r:id="rId3156" display="http://www.mycompoundid.org/mycompoundid_IsoMS/myid_search_res/1583033898816-2020-2-29-8-38-18-227098/1583034295974-97-277.0591815-Neutral.htm" xr:uid="{00000000-0004-0000-0000-0000530C0000}"/>
    <hyperlink ref="U1552" r:id="rId3157" display="http://www.mycompoundid.org/mycompoundid_IsoMS/myid_search_res/1583033886229-2020-2-29-8-38-6-373070/1583033890666-55-290.1485972-Neutral.htm" xr:uid="{00000000-0004-0000-0000-0000540C0000}"/>
    <hyperlink ref="V1552" r:id="rId3158" display="http://www.mycompoundid.org/mycompoundid_IsoMS/myid_search_res/1583033891881-2020-2-29-8-38-11-330291/1583033897559-329-290.1485972-Neutral.htm" xr:uid="{00000000-0004-0000-0000-0000550C0000}"/>
    <hyperlink ref="W1552" r:id="rId3159" display="http://www.mycompoundid.org/mycompoundid_IsoMS/myid_search_res/1583033898816-2020-2-29-8-38-18-227098/1583034296412-173-290.1485972-Neutral.htm" xr:uid="{00000000-0004-0000-0000-0000560C0000}"/>
    <hyperlink ref="U1553" r:id="rId3160" display="http://www.mycompoundid.org/mycompoundid_IsoMS/myid_search_res/1583033886229-2020-2-29-8-38-6-373070/1583033890669-759-131.1410618-Neutral.htm" xr:uid="{00000000-0004-0000-0000-0000570C0000}"/>
    <hyperlink ref="V1553" r:id="rId3161" display="http://www.mycompoundid.org/mycompoundid_IsoMS/myid_search_res/1583033891881-2020-2-29-8-38-11-330291/1583033897562-632-131.1410618-Neutral.htm" xr:uid="{00000000-0004-0000-0000-0000580C0000}"/>
    <hyperlink ref="W1553" r:id="rId3162" display="http://www.mycompoundid.org/mycompoundid_IsoMS/myid_search_res/1583033898816-2020-2-29-8-38-18-227098/1583034296692-723-131.1410618-Neutral.htm" xr:uid="{00000000-0004-0000-0000-0000590C0000}"/>
    <hyperlink ref="U1558" r:id="rId3163" display="http://www.mycompoundid.org/mycompoundid_IsoMS/myid_search_res/1583033886229-2020-2-29-8-38-6-373070/1583033890683-126-144.0431036-Neutral.htm" xr:uid="{00000000-0004-0000-0000-00005A0C0000}"/>
    <hyperlink ref="V1558" r:id="rId3164" display="http://www.mycompoundid.org/mycompoundid_IsoMS/myid_search_res/1583033891881-2020-2-29-8-38-11-330291/1583033897576-174-144.0431036-Neutral.htm" xr:uid="{00000000-0004-0000-0000-00005B0C0000}"/>
    <hyperlink ref="W1558" r:id="rId3165" display="http://www.mycompoundid.org/mycompoundid_IsoMS/myid_search_res/1583033898816-2020-2-29-8-38-18-227098/1583034297722-994-144.0431036-Neutral.htm" xr:uid="{00000000-0004-0000-0000-00005C0C0000}"/>
    <hyperlink ref="U1559" r:id="rId3166" display="http://www.mycompoundid.org/mycompoundid_IsoMS/myid_search_res/1583033886229-2020-2-29-8-38-6-373070/1583033890686-721-203.0795009-Neutral.htm" xr:uid="{00000000-0004-0000-0000-00005D0C0000}"/>
    <hyperlink ref="V1559" r:id="rId3167" display="http://www.mycompoundid.org/mycompoundid_IsoMS/myid_search_res/1583033891881-2020-2-29-8-38-11-330291/1583033897581-266-203.0795009-Neutral.htm" xr:uid="{00000000-0004-0000-0000-00005E0C0000}"/>
    <hyperlink ref="W1559" r:id="rId3168" display="http://www.mycompoundid.org/mycompoundid_IsoMS/myid_search_res/1583033898816-2020-2-29-8-38-18-227098/1583034298072-283-203.0795009-Neutral.htm" xr:uid="{00000000-0004-0000-0000-00005F0C0000}"/>
    <hyperlink ref="U1560" r:id="rId3169" display="http://www.mycompoundid.org/mycompoundid_IsoMS/myid_search_res/1583033886229-2020-2-29-8-38-6-373070/1583033890688-552-172.0844019-Neutral.htm" xr:uid="{00000000-0004-0000-0000-0000600C0000}"/>
    <hyperlink ref="V1560" r:id="rId3170" display="http://www.mycompoundid.org/mycompoundid_IsoMS/myid_search_res/1583033891881-2020-2-29-8-38-11-330291/1583033897586-295-172.0844019-Neutral.htm" xr:uid="{00000000-0004-0000-0000-0000610C0000}"/>
    <hyperlink ref="W1560" r:id="rId3171" display="http://www.mycompoundid.org/mycompoundid_IsoMS/myid_search_res/1583033898816-2020-2-29-8-38-18-227098/1583034298446-891-172.0844019-Neutral.htm" xr:uid="{00000000-0004-0000-0000-0000620C0000}"/>
    <hyperlink ref="U1561" r:id="rId3172" display="http://www.mycompoundid.org/mycompoundid_IsoMS/myid_search_res/1583033886229-2020-2-29-8-38-6-373070/1583033890691-37-172.1199384-Neutral.htm" xr:uid="{00000000-0004-0000-0000-0000630C0000}"/>
    <hyperlink ref="V1561" r:id="rId3173" display="http://www.mycompoundid.org/mycompoundid_IsoMS/myid_search_res/1583033891881-2020-2-29-8-38-11-330291/1583033897589-629-172.1199384-Neutral.htm" xr:uid="{00000000-0004-0000-0000-0000640C0000}"/>
    <hyperlink ref="W1561" r:id="rId3174" display="http://www.mycompoundid.org/mycompoundid_IsoMS/myid_search_res/1583033898816-2020-2-29-8-38-18-227098/1583034298748-622-172.1199384-Neutral.htm" xr:uid="{00000000-0004-0000-0000-0000650C0000}"/>
    <hyperlink ref="U1562" r:id="rId3175" display="http://www.mycompoundid.org/mycompoundid_IsoMS/myid_search_res/1583033886229-2020-2-29-8-38-6-373070/1583033890693-233-92.04611307-Neutral.htm" xr:uid="{00000000-0004-0000-0000-0000660C0000}"/>
    <hyperlink ref="V1562" r:id="rId3176" display="http://www.mycompoundid.org/mycompoundid_IsoMS/myid_search_res/1583033891881-2020-2-29-8-38-11-330291/1583033897592-919-92.04611307-Neutral.htm" xr:uid="{00000000-0004-0000-0000-0000670C0000}"/>
    <hyperlink ref="W1562" r:id="rId3177" display="http://www.mycompoundid.org/mycompoundid_IsoMS/myid_search_res/1583033898816-2020-2-29-8-38-18-227098/1583034298991-479-92.04611307-Neutral.htm" xr:uid="{00000000-0004-0000-0000-0000680C0000}"/>
    <hyperlink ref="U1563" r:id="rId3178" display="http://www.mycompoundid.org/mycompoundid_IsoMS/myid_search_res/1583033886229-2020-2-29-8-38-6-373070/1583033890695-3-173.085134-Neutral.htm" xr:uid="{00000000-0004-0000-0000-0000690C0000}"/>
    <hyperlink ref="V1563" r:id="rId3179" display="http://www.mycompoundid.org/mycompoundid_IsoMS/myid_search_res/1583033891881-2020-2-29-8-38-11-330291/1583033897595-281-173.085134-Neutral.htm" xr:uid="{00000000-0004-0000-0000-00006A0C0000}"/>
    <hyperlink ref="W1563" r:id="rId3180" display="http://www.mycompoundid.org/mycompoundid_IsoMS/myid_search_res/1583033898816-2020-2-29-8-38-18-227098/1583034299188-342-173.085134-Neutral.htm" xr:uid="{00000000-0004-0000-0000-00006B0C0000}"/>
    <hyperlink ref="U1564" r:id="rId3181" display="http://www.mycompoundid.org/mycompoundid_IsoMS/myid_search_res/1583033886229-2020-2-29-8-38-6-373070/1583033890697-485-174.0834421-Neutral.htm" xr:uid="{00000000-0004-0000-0000-00006C0C0000}"/>
    <hyperlink ref="V1564" r:id="rId3182" display="http://www.mycompoundid.org/mycompoundid_IsoMS/myid_search_res/1583033891881-2020-2-29-8-38-11-330291/1583033897598-784-174.0834421-Neutral.htm" xr:uid="{00000000-0004-0000-0000-00006D0C0000}"/>
    <hyperlink ref="W1564" r:id="rId3183" display="http://www.mycompoundid.org/mycompoundid_IsoMS/myid_search_res/1583033898816-2020-2-29-8-38-18-227098/1583034299422-86-174.0834421-Neutral.htm" xr:uid="{00000000-0004-0000-0000-00006E0C0000}"/>
    <hyperlink ref="U1565" r:id="rId3184" display="http://www.mycompoundid.org/mycompoundid_IsoMS/myid_search_res/1583033886229-2020-2-29-8-38-6-373070/1583033890700-368-248.1148606-Neutral.htm" xr:uid="{00000000-0004-0000-0000-00006F0C0000}"/>
    <hyperlink ref="V1565" r:id="rId3185" display="http://www.mycompoundid.org/mycompoundid_IsoMS/myid_search_res/1583033891881-2020-2-29-8-38-11-330291/1583033897600-250-248.1148606-Neutral.htm" xr:uid="{00000000-0004-0000-0000-0000700C0000}"/>
    <hyperlink ref="W1565" r:id="rId3186" display="http://www.mycompoundid.org/mycompoundid_IsoMS/myid_search_res/1583033898816-2020-2-29-8-38-18-227098/1583034299623-738-248.1148606-Neutral.htm" xr:uid="{00000000-0004-0000-0000-0000710C0000}"/>
    <hyperlink ref="U1566" r:id="rId3187" display="http://www.mycompoundid.org/mycompoundid_IsoMS/myid_search_res/1583033886229-2020-2-29-8-38-6-373070/1583033890703-639-92.04746154-Neutral.htm" xr:uid="{00000000-0004-0000-0000-0000720C0000}"/>
    <hyperlink ref="V1566" r:id="rId3188" display="http://www.mycompoundid.org/mycompoundid_IsoMS/myid_search_res/1583033891881-2020-2-29-8-38-11-330291/1583033897603-921-92.04746154-Neutral.htm" xr:uid="{00000000-0004-0000-0000-0000730C0000}"/>
    <hyperlink ref="W1566" r:id="rId3189" display="http://www.mycompoundid.org/mycompoundid_IsoMS/myid_search_res/1583033898816-2020-2-29-8-38-18-227098/1583034299873-333-92.04746154-Neutral.htm" xr:uid="{00000000-0004-0000-0000-0000740C0000}"/>
    <hyperlink ref="U1567" r:id="rId3190" display="http://www.mycompoundid.org/mycompoundid_IsoMS/myid_search_res/1583033886229-2020-2-29-8-38-6-373070/1583033890706-606-245.1049247-Neutral.htm" xr:uid="{00000000-0004-0000-0000-0000750C0000}"/>
    <hyperlink ref="V1567" r:id="rId3191" display="http://www.mycompoundid.org/mycompoundid_IsoMS/myid_search_res/1583033891881-2020-2-29-8-38-11-330291/1583033897608-743-245.1049247-Neutral.htm" xr:uid="{00000000-0004-0000-0000-0000760C0000}"/>
    <hyperlink ref="W1567" r:id="rId3192" display="http://www.mycompoundid.org/mycompoundid_IsoMS/myid_search_res/1583033898816-2020-2-29-8-38-18-227098/1583034300189-245-245.1049247-Neutral.htm" xr:uid="{00000000-0004-0000-0000-0000770C0000}"/>
    <hyperlink ref="U1569" r:id="rId3193" display="http://www.mycompoundid.org/mycompoundid_IsoMS/myid_search_res/1583033886229-2020-2-29-8-38-6-373070/1583033890712-808-250.1202623-Neutral.htm" xr:uid="{00000000-0004-0000-0000-0000780C0000}"/>
    <hyperlink ref="V1569" r:id="rId3194" display="http://www.mycompoundid.org/mycompoundid_IsoMS/myid_search_res/1583033891881-2020-2-29-8-38-11-330291/1583033897613-46-250.1202623-Neutral.htm" xr:uid="{00000000-0004-0000-0000-0000790C0000}"/>
    <hyperlink ref="W1569" r:id="rId3195" display="http://www.mycompoundid.org/mycompoundid_IsoMS/myid_search_res/1583033898816-2020-2-29-8-38-18-227098/1583034300609-494-250.1202623-Neutral.htm" xr:uid="{00000000-0004-0000-0000-00007A0C0000}"/>
    <hyperlink ref="U1570" r:id="rId3196" display="http://www.mycompoundid.org/mycompoundid_IsoMS/myid_search_res/1583033886229-2020-2-29-8-38-6-373070/1583033890715-163-126.0538841-Neutral.htm" xr:uid="{00000000-0004-0000-0000-00007B0C0000}"/>
    <hyperlink ref="V1570" r:id="rId3197" display="http://www.mycompoundid.org/mycompoundid_IsoMS/myid_search_res/1583033891881-2020-2-29-8-38-11-330291/1583033897616-947-126.0538841-Neutral.htm" xr:uid="{00000000-0004-0000-0000-00007C0C0000}"/>
    <hyperlink ref="W1570" r:id="rId3198" display="http://www.mycompoundid.org/mycompoundid_IsoMS/myid_search_res/1583033898816-2020-2-29-8-38-18-227098/1583034300867-386-126.0538841-Neutral.htm" xr:uid="{00000000-0004-0000-0000-00007D0C0000}"/>
    <hyperlink ref="U1571" r:id="rId3199" display="http://www.mycompoundid.org/mycompoundid_IsoMS/myid_search_res/1583033886229-2020-2-29-8-38-6-373070/1583033890717-106-168.0664747-Neutral.htm" xr:uid="{00000000-0004-0000-0000-00007E0C0000}"/>
    <hyperlink ref="V1571" r:id="rId3200" display="http://www.mycompoundid.org/mycompoundid_IsoMS/myid_search_res/1583033891881-2020-2-29-8-38-11-330291/1583033897619-767-168.0664747-Neutral.htm" xr:uid="{00000000-0004-0000-0000-00007F0C0000}"/>
    <hyperlink ref="W1571" r:id="rId3201" display="http://www.mycompoundid.org/mycompoundid_IsoMS/myid_search_res/1583033898816-2020-2-29-8-38-18-227098/1583034301112-841-168.0664747-Neutral.htm" xr:uid="{00000000-0004-0000-0000-0000800C0000}"/>
    <hyperlink ref="U1573" r:id="rId3202" display="http://www.mycompoundid.org/mycompoundid_IsoMS/myid_search_res/1583033886229-2020-2-29-8-38-6-373070/1583033890723-38-78.02105682-Neutral.htm" xr:uid="{00000000-0004-0000-0000-0000810C0000}"/>
    <hyperlink ref="V1573" r:id="rId3203" display="http://www.mycompoundid.org/mycompoundid_IsoMS/myid_search_res/1583033891881-2020-2-29-8-38-11-330291/1583033897624-828-78.02105682-Neutral.htm" xr:uid="{00000000-0004-0000-0000-0000820C0000}"/>
    <hyperlink ref="W1573" r:id="rId3204" display="http://www.mycompoundid.org/mycompoundid_IsoMS/myid_search_res/1583033898816-2020-2-29-8-38-18-227098/1583034301528-338-78.02105682-Neutral.htm" xr:uid="{00000000-0004-0000-0000-0000830C0000}"/>
    <hyperlink ref="U1574" r:id="rId3205" display="http://www.mycompoundid.org/mycompoundid_IsoMS/myid_search_res/1583033886229-2020-2-29-8-38-6-373070/1583033890726-77-222.0135589-Neutral.htm" xr:uid="{00000000-0004-0000-0000-0000840C0000}"/>
    <hyperlink ref="V1574" r:id="rId3206" display="http://www.mycompoundid.org/mycompoundid_IsoMS/myid_search_res/1583033891881-2020-2-29-8-38-11-330291/1583033897627-686-222.0135589-Neutral.htm" xr:uid="{00000000-0004-0000-0000-0000850C0000}"/>
    <hyperlink ref="W1574" r:id="rId3207" display="http://www.mycompoundid.org/mycompoundid_IsoMS/myid_search_res/1583033898816-2020-2-29-8-38-18-227098/1583034301779-601-222.0135589-Neutral.htm" xr:uid="{00000000-0004-0000-0000-0000860C0000}"/>
    <hyperlink ref="U1575" r:id="rId3208" display="http://www.mycompoundid.org/mycompoundid_IsoMS/myid_search_res/1583033886229-2020-2-29-8-38-6-373070/1583033890728-717-147.0684595-Neutral.htm" xr:uid="{00000000-0004-0000-0000-0000870C0000}"/>
    <hyperlink ref="V1575" r:id="rId3209" display="http://www.mycompoundid.org/mycompoundid_IsoMS/myid_search_res/1583033891881-2020-2-29-8-38-11-330291/1583033897629-492-147.0684595-Neutral.htm" xr:uid="{00000000-0004-0000-0000-0000880C0000}"/>
    <hyperlink ref="W1575" r:id="rId3210" display="http://www.mycompoundid.org/mycompoundid_IsoMS/myid_search_res/1583033898816-2020-2-29-8-38-18-227098/1583034301974-515-147.0684595-Neutral.htm" xr:uid="{00000000-0004-0000-0000-0000890C0000}"/>
    <hyperlink ref="U1576" r:id="rId3211" display="http://www.mycompoundid.org/mycompoundid_IsoMS/myid_search_res/1583033886229-2020-2-29-8-38-6-373070/1583033890731-384-114.079344-Neutral.htm" xr:uid="{00000000-0004-0000-0000-00008A0C0000}"/>
    <hyperlink ref="V1576" r:id="rId3212" display="http://www.mycompoundid.org/mycompoundid_IsoMS/myid_search_res/1583033891881-2020-2-29-8-38-11-330291/1583033897632-207-114.079344-Neutral.htm" xr:uid="{00000000-0004-0000-0000-00008B0C0000}"/>
    <hyperlink ref="W1576" r:id="rId3213" display="http://www.mycompoundid.org/mycompoundid_IsoMS/myid_search_res/1583033898816-2020-2-29-8-38-18-227098/1583034302239-922-114.079344-Neutral.htm" xr:uid="{00000000-0004-0000-0000-00008C0C0000}"/>
    <hyperlink ref="U1578" r:id="rId3214" display="http://www.mycompoundid.org/mycompoundid_IsoMS/myid_search_res/1583033886229-2020-2-29-8-38-6-373070/1583033890737-718-162.0085161-Neutral.htm" xr:uid="{00000000-0004-0000-0000-00008D0C0000}"/>
    <hyperlink ref="V1578" r:id="rId3215" display="http://www.mycompoundid.org/mycompoundid_IsoMS/myid_search_res/1583033891881-2020-2-29-8-38-11-330291/1583033897637-489-162.0085161-Neutral.htm" xr:uid="{00000000-0004-0000-0000-00008E0C0000}"/>
    <hyperlink ref="W1578" r:id="rId3216" display="http://www.mycompoundid.org/mycompoundid_IsoMS/myid_search_res/1583033898816-2020-2-29-8-38-18-227098/1583034302693-467-162.0085161-Neutral.htm" xr:uid="{00000000-0004-0000-0000-00008F0C0000}"/>
    <hyperlink ref="U1579" r:id="rId3217" display="http://www.mycompoundid.org/mycompoundid_IsoMS/myid_search_res/1583033886229-2020-2-29-8-38-6-373070/1583033890740-316-104.0296651-Neutral.htm" xr:uid="{00000000-0004-0000-0000-0000900C0000}"/>
    <hyperlink ref="V1579" r:id="rId3218" display="http://www.mycompoundid.org/mycompoundid_IsoMS/myid_search_res/1583033891881-2020-2-29-8-38-11-330291/1583033897640-194-104.0296651-Neutral.htm" xr:uid="{00000000-0004-0000-0000-0000910C0000}"/>
    <hyperlink ref="W1579" r:id="rId3219" display="http://www.mycompoundid.org/mycompoundid_IsoMS/myid_search_res/1583033898816-2020-2-29-8-38-18-227098/1583034302900-61-104.0296651-Neutral.htm" xr:uid="{00000000-0004-0000-0000-0000920C0000}"/>
    <hyperlink ref="U1580" r:id="rId3220" display="http://www.mycompoundid.org/mycompoundid_IsoMS/myid_search_res/1583033886229-2020-2-29-8-38-6-373070/1583033890743-473-275.0935611-Neutral.htm" xr:uid="{00000000-0004-0000-0000-0000930C0000}"/>
    <hyperlink ref="V1580" r:id="rId3221" display="http://www.mycompoundid.org/mycompoundid_IsoMS/myid_search_res/1583033891881-2020-2-29-8-38-11-330291/1583033897643-168-275.0935611-Neutral.htm" xr:uid="{00000000-0004-0000-0000-0000940C0000}"/>
    <hyperlink ref="W1580" r:id="rId3222" display="http://www.mycompoundid.org/mycompoundid_IsoMS/myid_search_res/1583033898816-2020-2-29-8-38-18-227098/1583034303115-982-275.0935611-Neutral.htm" xr:uid="{00000000-0004-0000-0000-0000950C0000}"/>
    <hyperlink ref="U1582" r:id="rId3223" display="http://www.mycompoundid.org/mycompoundid_IsoMS/myid_search_res/1583033886229-2020-2-29-8-38-6-373070/1583033890749-904-80.03756875-Neutral.htm" xr:uid="{00000000-0004-0000-0000-0000960C0000}"/>
    <hyperlink ref="V1582" r:id="rId3224" display="http://www.mycompoundid.org/mycompoundid_IsoMS/myid_search_res/1583033891881-2020-2-29-8-38-11-330291/1583033897647-794-80.03756875-Neutral.htm" xr:uid="{00000000-0004-0000-0000-0000970C0000}"/>
    <hyperlink ref="W1582" r:id="rId3225" display="http://www.mycompoundid.org/mycompoundid_IsoMS/myid_search_res/1583033898816-2020-2-29-8-38-18-227098/1583034303538-702-80.03756875-Neutral.htm" xr:uid="{00000000-0004-0000-0000-0000980C0000}"/>
    <hyperlink ref="U1583" r:id="rId3226" display="http://www.mycompoundid.org/mycompoundid_IsoMS/myid_search_res/1583033886229-2020-2-29-8-38-6-373070/1583033890751-460-293.1043435-Neutral.htm" xr:uid="{00000000-0004-0000-0000-0000990C0000}"/>
    <hyperlink ref="V1583" r:id="rId3227" display="http://www.mycompoundid.org/mycompoundid_IsoMS/myid_search_res/1583033891881-2020-2-29-8-38-11-330291/1583033897650-681-293.1043435-Neutral.htm" xr:uid="{00000000-0004-0000-0000-00009A0C0000}"/>
    <hyperlink ref="W1583" r:id="rId3228" display="http://www.mycompoundid.org/mycompoundid_IsoMS/myid_search_res/1583033898816-2020-2-29-8-38-18-227098/1583034303798-255-293.1043435-Neutral.htm" xr:uid="{00000000-0004-0000-0000-00009B0C0000}"/>
    <hyperlink ref="U1584" r:id="rId3229" display="http://www.mycompoundid.org/mycompoundid_IsoMS/myid_search_res/1583033886229-2020-2-29-8-38-6-373070/1583033890754-108-126.0238419-Neutral.htm" xr:uid="{00000000-0004-0000-0000-00009C0C0000}"/>
    <hyperlink ref="V1584" r:id="rId3230" display="http://www.mycompoundid.org/mycompoundid_IsoMS/myid_search_res/1583033891881-2020-2-29-8-38-11-330291/1583033897653-67-126.0238419-Neutral.htm" xr:uid="{00000000-0004-0000-0000-00009D0C0000}"/>
    <hyperlink ref="W1584" r:id="rId3231" display="http://www.mycompoundid.org/mycompoundid_IsoMS/myid_search_res/1583033898816-2020-2-29-8-38-18-227098/1583034304061-922-126.0238419-Neutral.htm" xr:uid="{00000000-0004-0000-0000-00009E0C0000}"/>
    <hyperlink ref="U1585" r:id="rId3232" display="http://www.mycompoundid.org/mycompoundid_IsoMS/myid_search_res/1583033886229-2020-2-29-8-38-6-373070/1583033890757-212-245.1264102-Neutral.htm" xr:uid="{00000000-0004-0000-0000-00009F0C0000}"/>
    <hyperlink ref="V1585" r:id="rId3233" display="http://www.mycompoundid.org/mycompoundid_IsoMS/myid_search_res/1583033891881-2020-2-29-8-38-11-330291/1583033897655-100-245.1264102-Neutral.htm" xr:uid="{00000000-0004-0000-0000-0000A00C0000}"/>
    <hyperlink ref="W1585" r:id="rId3234" display="http://www.mycompoundid.org/mycompoundid_IsoMS/myid_search_res/1583033898816-2020-2-29-8-38-18-227098/1583034304271-241-245.1264102-Neutral.htm" xr:uid="{00000000-0004-0000-0000-0000A10C0000}"/>
    <hyperlink ref="U1586" r:id="rId3235" display="http://www.mycompoundid.org/mycompoundid_IsoMS/myid_search_res/1583033886229-2020-2-29-8-38-6-373070/1583033890760-89-98.04822056-Neutral.htm" xr:uid="{00000000-0004-0000-0000-0000A20C0000}"/>
    <hyperlink ref="V1586" r:id="rId3236" display="http://www.mycompoundid.org/mycompoundid_IsoMS/myid_search_res/1583033891881-2020-2-29-8-38-11-330291/1583033897658-875-98.04822056-Neutral.htm" xr:uid="{00000000-0004-0000-0000-0000A30C0000}"/>
    <hyperlink ref="W1586" r:id="rId3237" display="http://www.mycompoundid.org/mycompoundid_IsoMS/myid_search_res/1583033898816-2020-2-29-8-38-18-227098/1583034304557-500-98.04822056-Neutral.htm" xr:uid="{00000000-0004-0000-0000-0000A40C0000}"/>
    <hyperlink ref="U1588" r:id="rId3238" display="http://www.mycompoundid.org/mycompoundid_IsoMS/myid_search_res/1583033886229-2020-2-29-8-38-6-373070/1583033890765-947-239.0803698-Neutral.htm" xr:uid="{00000000-0004-0000-0000-0000A50C0000}"/>
    <hyperlink ref="V1588" r:id="rId3239" display="http://www.mycompoundid.org/mycompoundid_IsoMS/myid_search_res/1583033891881-2020-2-29-8-38-11-330291/1583033897665-767-239.0803698-Neutral.htm" xr:uid="{00000000-0004-0000-0000-0000A60C0000}"/>
    <hyperlink ref="W1588" r:id="rId3240" display="http://www.mycompoundid.org/mycompoundid_IsoMS/myid_search_res/1583033898816-2020-2-29-8-38-18-227098/1583034305112-148-239.0803698-Neutral.htm" xr:uid="{00000000-0004-0000-0000-0000A70C0000}"/>
    <hyperlink ref="U1589" r:id="rId3241" display="http://www.mycompoundid.org/mycompoundid_IsoMS/myid_search_res/1583033886229-2020-2-29-8-38-6-373070/1583033890768-891-144.0424608-Neutral.htm" xr:uid="{00000000-0004-0000-0000-0000A80C0000}"/>
    <hyperlink ref="V1589" r:id="rId3242" display="http://www.mycompoundid.org/mycompoundid_IsoMS/myid_search_res/1583033891881-2020-2-29-8-38-11-330291/1583033897670-897-144.0424608-Neutral.htm" xr:uid="{00000000-0004-0000-0000-0000A90C0000}"/>
    <hyperlink ref="W1589" r:id="rId3243" display="http://www.mycompoundid.org/mycompoundid_IsoMS/myid_search_res/1583033898816-2020-2-29-8-38-18-227098/1583034305466-247-144.0424608-Neutral.htm" xr:uid="{00000000-0004-0000-0000-0000AA0C0000}"/>
    <hyperlink ref="U1590" r:id="rId3244" display="http://www.mycompoundid.org/mycompoundid_IsoMS/myid_search_res/1583033886229-2020-2-29-8-38-6-373070/1583033890771-466-134.0136583-Neutral.htm" xr:uid="{00000000-0004-0000-0000-0000AB0C0000}"/>
    <hyperlink ref="V1590" r:id="rId3245" display="http://www.mycompoundid.org/mycompoundid_IsoMS/myid_search_res/1583033891881-2020-2-29-8-38-11-330291/1583033897675-615-134.0136583-Neutral.htm" xr:uid="{00000000-0004-0000-0000-0000AC0C0000}"/>
    <hyperlink ref="W1590" r:id="rId3246" display="http://www.mycompoundid.org/mycompoundid_IsoMS/myid_search_res/1583033898816-2020-2-29-8-38-18-227098/1583034305813-410-134.0136583-Neutral.htm" xr:uid="{00000000-0004-0000-0000-0000AD0C0000}"/>
    <hyperlink ref="U1591" r:id="rId3247" display="http://www.mycompoundid.org/mycompoundid_IsoMS/myid_search_res/1583033886229-2020-2-29-8-38-6-373070/1583033890774-521-159.0685707-Neutral.htm" xr:uid="{00000000-0004-0000-0000-0000AE0C0000}"/>
    <hyperlink ref="V1591" r:id="rId3248" display="http://www.mycompoundid.org/mycompoundid_IsoMS/myid_search_res/1583033891881-2020-2-29-8-38-11-330291/1583033897677-152-159.0685707-Neutral.htm" xr:uid="{00000000-0004-0000-0000-0000AF0C0000}"/>
    <hyperlink ref="W1591" r:id="rId3249" display="http://www.mycompoundid.org/mycompoundid_IsoMS/myid_search_res/1583033898816-2020-2-29-8-38-18-227098/1583034306008-853-159.0685707-Neutral.htm" xr:uid="{00000000-0004-0000-0000-0000B00C0000}"/>
    <hyperlink ref="U1592" r:id="rId3250" display="http://www.mycompoundid.org/mycompoundid_IsoMS/myid_search_res/1583033886229-2020-2-29-8-38-6-373070/1583033890777-727-195.0023532-Neutral.htm" xr:uid="{00000000-0004-0000-0000-0000B10C0000}"/>
    <hyperlink ref="V1592" r:id="rId3251" display="http://www.mycompoundid.org/mycompoundid_IsoMS/myid_search_res/1583033891881-2020-2-29-8-38-11-330291/1583033897680-3-195.0023532-Neutral.htm" xr:uid="{00000000-0004-0000-0000-0000B20C0000}"/>
    <hyperlink ref="W1592" r:id="rId3252" display="http://www.mycompoundid.org/mycompoundid_IsoMS/myid_search_res/1583033898816-2020-2-29-8-38-18-227098/1583034306235-654-195.0023532-Neutral.htm" xr:uid="{00000000-0004-0000-0000-0000B30C0000}"/>
    <hyperlink ref="U1593" r:id="rId3253" display="http://www.mycompoundid.org/mycompoundid_IsoMS/myid_search_res/1583033886229-2020-2-29-8-38-6-373070/1583033890780-711-197.0008525-Neutral.htm" xr:uid="{00000000-0004-0000-0000-0000B40C0000}"/>
    <hyperlink ref="V1593" r:id="rId3254" display="http://www.mycompoundid.org/mycompoundid_IsoMS/myid_search_res/1583033891881-2020-2-29-8-38-11-330291/1583033897683-41-197.0008525-Neutral.htm" xr:uid="{00000000-0004-0000-0000-0000B50C0000}"/>
    <hyperlink ref="W1593" r:id="rId3255" display="http://www.mycompoundid.org/mycompoundid_IsoMS/myid_search_res/1583033898816-2020-2-29-8-38-18-227098/1583034306425-307-197.0008525-Neutral.htm" xr:uid="{00000000-0004-0000-0000-0000B60C0000}"/>
    <hyperlink ref="U1594" r:id="rId3256" display="http://www.mycompoundid.org/mycompoundid_IsoMS/myid_search_res/1583033886229-2020-2-29-8-38-6-373070/1583033890783-432-246.0559102-Neutral.htm" xr:uid="{00000000-0004-0000-0000-0000B70C0000}"/>
    <hyperlink ref="V1594" r:id="rId3257" display="http://www.mycompoundid.org/mycompoundid_IsoMS/myid_search_res/1583033891881-2020-2-29-8-38-11-330291/1583033897686-48-246.0559102-Neutral.htm" xr:uid="{00000000-0004-0000-0000-0000B80C0000}"/>
    <hyperlink ref="W1594" r:id="rId3258" display="http://www.mycompoundid.org/mycompoundid_IsoMS/myid_search_res/1583033898816-2020-2-29-8-38-18-227098/1583034306667-537-246.0559102-Neutral.htm" xr:uid="{00000000-0004-0000-0000-0000B90C0000}"/>
    <hyperlink ref="U1595" r:id="rId3259" display="http://www.mycompoundid.org/mycompoundid_IsoMS/myid_search_res/1583033886229-2020-2-29-8-38-6-373070/1583033890786-722-252.0077326-Neutral.htm" xr:uid="{00000000-0004-0000-0000-0000BA0C0000}"/>
    <hyperlink ref="V1595" r:id="rId3260" display="http://www.mycompoundid.org/mycompoundid_IsoMS/myid_search_res/1583033891881-2020-2-29-8-38-11-330291/1583033897689-968-252.0077326-Neutral.htm" xr:uid="{00000000-0004-0000-0000-0000BB0C0000}"/>
    <hyperlink ref="W1595" r:id="rId3261" display="http://www.mycompoundid.org/mycompoundid_IsoMS/myid_search_res/1583033898816-2020-2-29-8-38-18-227098/1583034306902-330-252.0077326-Neutral.htm" xr:uid="{00000000-0004-0000-0000-0000BC0C0000}"/>
    <hyperlink ref="U1596" r:id="rId3262" display="http://www.mycompoundid.org/mycompoundid_IsoMS/myid_search_res/1583033886229-2020-2-29-8-38-6-373070/1583033890789-4-132.0359176-Neutral.htm" xr:uid="{00000000-0004-0000-0000-0000BD0C0000}"/>
    <hyperlink ref="V1596" r:id="rId3263" display="http://www.mycompoundid.org/mycompoundid_IsoMS/myid_search_res/1583033891881-2020-2-29-8-38-11-330291/1583033897691-594-132.0359176-Neutral.htm" xr:uid="{00000000-0004-0000-0000-0000BE0C0000}"/>
    <hyperlink ref="W1596" r:id="rId3264" display="http://www.mycompoundid.org/mycompoundid_IsoMS/myid_search_res/1583033898816-2020-2-29-8-38-18-227098/1583034307109-349-132.0359176-Neutral.htm" xr:uid="{00000000-0004-0000-0000-0000BF0C0000}"/>
    <hyperlink ref="U1597" r:id="rId3265" display="http://www.mycompoundid.org/mycompoundid_IsoMS/myid_search_res/1583033886229-2020-2-29-8-38-6-373070/1583033890791-389-111.0794583-Neutral.htm" xr:uid="{00000000-0004-0000-0000-0000C00C0000}"/>
    <hyperlink ref="V1597" r:id="rId3266" display="http://www.mycompoundid.org/mycompoundid_IsoMS/myid_search_res/1583033891881-2020-2-29-8-38-11-330291/1583033897694-294-111.0794583-Neutral.htm" xr:uid="{00000000-0004-0000-0000-0000C10C0000}"/>
    <hyperlink ref="W1597" r:id="rId3267" display="http://www.mycompoundid.org/mycompoundid_IsoMS/myid_search_res/1583033898816-2020-2-29-8-38-18-227098/1583034307311-710-111.0794583-Neutral.htm" xr:uid="{00000000-0004-0000-0000-0000C20C0000}"/>
    <hyperlink ref="U1598" r:id="rId3268" display="http://www.mycompoundid.org/mycompoundid_IsoMS/myid_search_res/1583033886229-2020-2-29-8-38-6-373070/1583033890794-669-314.1260553-Neutral.htm" xr:uid="{00000000-0004-0000-0000-0000C30C0000}"/>
    <hyperlink ref="V1598" r:id="rId3269" display="http://www.mycompoundid.org/mycompoundid_IsoMS/myid_search_res/1583033891881-2020-2-29-8-38-11-330291/1583033897697-294-314.1260553-Neutral.htm" xr:uid="{00000000-0004-0000-0000-0000C40C0000}"/>
    <hyperlink ref="W1598" r:id="rId3270" display="http://www.mycompoundid.org/mycompoundid_IsoMS/myid_search_res/1583033898816-2020-2-29-8-38-18-227098/1583034307528-410-314.1260553-Neutral.htm" xr:uid="{00000000-0004-0000-0000-0000C50C0000}"/>
    <hyperlink ref="U1599" r:id="rId3271" display="http://www.mycompoundid.org/mycompoundid_IsoMS/myid_search_res/1583033886229-2020-2-29-8-38-6-373070/1583033890797-734-325.1152751-Neutral.htm" xr:uid="{00000000-0004-0000-0000-0000C60C0000}"/>
    <hyperlink ref="V1599" r:id="rId3272" display="http://www.mycompoundid.org/mycompoundid_IsoMS/myid_search_res/1583033891881-2020-2-29-8-38-11-330291/1583033897699-685-325.1152751-Neutral.htm" xr:uid="{00000000-0004-0000-0000-0000C70C0000}"/>
    <hyperlink ref="W1599" r:id="rId3273" display="http://www.mycompoundid.org/mycompoundid_IsoMS/myid_search_res/1583033898816-2020-2-29-8-38-18-227098/1583034307761-629-325.1152751-Neutral.htm" xr:uid="{00000000-0004-0000-0000-0000C80C0000}"/>
    <hyperlink ref="U1600" r:id="rId3274" display="http://www.mycompoundid.org/mycompoundid_IsoMS/myid_search_res/1583033886229-2020-2-29-8-38-6-373070/1583033890800-677-303.0949096-Neutral.htm" xr:uid="{00000000-0004-0000-0000-0000C90C0000}"/>
    <hyperlink ref="V1600" r:id="rId3275" display="http://www.mycompoundid.org/mycompoundid_IsoMS/myid_search_res/1583033891881-2020-2-29-8-38-11-330291/1583033897703-442-303.0949096-Neutral.htm" xr:uid="{00000000-0004-0000-0000-0000CA0C0000}"/>
    <hyperlink ref="W1600" r:id="rId3276" display="http://www.mycompoundid.org/mycompoundid_IsoMS/myid_search_res/1583033898816-2020-2-29-8-38-18-227098/1583034308042-447-303.0949096-Neutral.htm" xr:uid="{00000000-0004-0000-0000-0000CB0C0000}"/>
    <hyperlink ref="U1601" r:id="rId3277" display="http://www.mycompoundid.org/mycompoundid_IsoMS/myid_search_res/1583033886229-2020-2-29-8-38-6-373070/1583033890802-616-160.0365224-Neutral.htm" xr:uid="{00000000-0004-0000-0000-0000CC0C0000}"/>
    <hyperlink ref="V1601" r:id="rId3278" display="http://www.mycompoundid.org/mycompoundid_IsoMS/myid_search_res/1583033891881-2020-2-29-8-38-11-330291/1583033897706-919-160.0365224-Neutral.htm" xr:uid="{00000000-0004-0000-0000-0000CD0C0000}"/>
    <hyperlink ref="W1601" r:id="rId3279" display="http://www.mycompoundid.org/mycompoundid_IsoMS/myid_search_res/1583033898816-2020-2-29-8-38-18-227098/1583034308323-785-160.0365224-Neutral.htm" xr:uid="{00000000-0004-0000-0000-0000CE0C0000}"/>
    <hyperlink ref="U1602" r:id="rId3280" display="http://www.mycompoundid.org/mycompoundid_IsoMS/myid_search_res/1583033886229-2020-2-29-8-38-6-373070/1583033890805-84-355.3451764-Neutral.htm" xr:uid="{00000000-0004-0000-0000-0000CF0C0000}"/>
    <hyperlink ref="V1602" r:id="rId3281" display="http://www.mycompoundid.org/mycompoundid_IsoMS/myid_search_res/1583033891881-2020-2-29-8-38-11-330291/1583033897711-605-355.3451764-Neutral.htm" xr:uid="{00000000-0004-0000-0000-0000D00C0000}"/>
    <hyperlink ref="W1602" r:id="rId3282" display="http://www.mycompoundid.org/mycompoundid_IsoMS/myid_search_res/1583033898816-2020-2-29-8-38-18-227098/1583034308638-185-355.3451764-Neutral.htm" xr:uid="{00000000-0004-0000-0000-0000D10C0000}"/>
    <hyperlink ref="U1603" r:id="rId3283" display="http://www.mycompoundid.org/mycompoundid_IsoMS/myid_search_res/1583033886229-2020-2-29-8-38-6-373070/1583033890808-64-183.0735085-Neutral.htm" xr:uid="{00000000-0004-0000-0000-0000D20C0000}"/>
    <hyperlink ref="V1603" r:id="rId3284" display="http://www.mycompoundid.org/mycompoundid_IsoMS/myid_search_res/1583033891881-2020-2-29-8-38-11-330291/1583033897713-850-183.0735085-Neutral.htm" xr:uid="{00000000-0004-0000-0000-0000D30C0000}"/>
    <hyperlink ref="W1603" r:id="rId3285" display="http://www.mycompoundid.org/mycompoundid_IsoMS/myid_search_res/1583033898816-2020-2-29-8-38-18-227098/1583034308881-0-183.0735085-Neutral.htm" xr:uid="{00000000-0004-0000-0000-0000D40C0000}"/>
    <hyperlink ref="U1604" r:id="rId3286" display="http://www.mycompoundid.org/mycompoundid_IsoMS/myid_search_res/1583033886229-2020-2-29-8-38-6-373070/1583033890811-238-358.1740052-Neutral.htm" xr:uid="{00000000-0004-0000-0000-0000D50C0000}"/>
    <hyperlink ref="V1604" r:id="rId3287" display="http://www.mycompoundid.org/mycompoundid_IsoMS/myid_search_res/1583033891881-2020-2-29-8-38-11-330291/1583033897716-753-358.1740052-Neutral.htm" xr:uid="{00000000-0004-0000-0000-0000D60C0000}"/>
    <hyperlink ref="W1604" r:id="rId3288" display="http://www.mycompoundid.org/mycompoundid_IsoMS/myid_search_res/1583033898816-2020-2-29-8-38-18-227098/1583034309129-706-358.1740052-Neutral.htm" xr:uid="{00000000-0004-0000-0000-0000D70C0000}"/>
    <hyperlink ref="U1605" r:id="rId3289" display="http://www.mycompoundid.org/mycompoundid_IsoMS/myid_search_res/1583033886229-2020-2-29-8-38-6-373070/1583033890814-822-173.1418874-Neutral.htm" xr:uid="{00000000-0004-0000-0000-0000D80C0000}"/>
    <hyperlink ref="V1605" r:id="rId3290" display="http://www.mycompoundid.org/mycompoundid_IsoMS/myid_search_res/1583033891881-2020-2-29-8-38-11-330291/1583033897718-543-173.1418874-Neutral.htm" xr:uid="{00000000-0004-0000-0000-0000D90C0000}"/>
    <hyperlink ref="W1605" r:id="rId3291" display="http://www.mycompoundid.org/mycompoundid_IsoMS/myid_search_res/1583033898816-2020-2-29-8-38-18-227098/1583034309360-651-173.1418874-Neutral.htm" xr:uid="{00000000-0004-0000-0000-0000DA0C0000}"/>
    <hyperlink ref="U1606" r:id="rId3292" display="http://www.mycompoundid.org/mycompoundid_IsoMS/myid_search_res/1583033886229-2020-2-29-8-38-6-373070/1583033890817-208-72.05753672-Neutral.htm" xr:uid="{00000000-0004-0000-0000-0000DB0C0000}"/>
    <hyperlink ref="V1606" r:id="rId3293" display="http://www.mycompoundid.org/mycompoundid_IsoMS/myid_search_res/1583033891881-2020-2-29-8-38-11-330291/1583033897721-756-72.05753672-Neutral.htm" xr:uid="{00000000-0004-0000-0000-0000DC0C0000}"/>
    <hyperlink ref="W1606" r:id="rId3294" display="http://www.mycompoundid.org/mycompoundid_IsoMS/myid_search_res/1583033898816-2020-2-29-8-38-18-227098/1583034309597-684-72.05753672-Neutral.htm" xr:uid="{00000000-0004-0000-0000-0000DD0C0000}"/>
    <hyperlink ref="U1607" r:id="rId3295" display="http://www.mycompoundid.org/mycompoundid_IsoMS/myid_search_res/1583033886229-2020-2-29-8-38-6-373070/1583033890820-253-290.0204099-Neutral.htm" xr:uid="{00000000-0004-0000-0000-0000DE0C0000}"/>
    <hyperlink ref="V1607" r:id="rId3296" display="http://www.mycompoundid.org/mycompoundid_IsoMS/myid_search_res/1583033891881-2020-2-29-8-38-11-330291/1583033897725-517-290.0204099-Neutral.htm" xr:uid="{00000000-0004-0000-0000-0000DF0C0000}"/>
    <hyperlink ref="W1607" r:id="rId3297" display="http://www.mycompoundid.org/mycompoundid_IsoMS/myid_search_res/1583033898816-2020-2-29-8-38-18-227098/1583034309945-85-290.0204099-Neutral.htm" xr:uid="{00000000-0004-0000-0000-0000E00C0000}"/>
    <hyperlink ref="U1608" r:id="rId3298" display="http://www.mycompoundid.org/mycompoundid_IsoMS/myid_search_res/1583033886229-2020-2-29-8-38-6-373070/1583033890823-245-246.0562057-Neutral.htm" xr:uid="{00000000-0004-0000-0000-0000E10C0000}"/>
    <hyperlink ref="V1608" r:id="rId3299" display="http://www.mycompoundid.org/mycompoundid_IsoMS/myid_search_res/1583033891881-2020-2-29-8-38-11-330291/1583033897727-820-246.0562057-Neutral.htm" xr:uid="{00000000-0004-0000-0000-0000E20C0000}"/>
    <hyperlink ref="W1608" r:id="rId3300" display="http://www.mycompoundid.org/mycompoundid_IsoMS/myid_search_res/1583033898816-2020-2-29-8-38-18-227098/1583034310174-439-246.0562057-Neutral.htm" xr:uid="{00000000-0004-0000-0000-0000E30C0000}"/>
    <hyperlink ref="U1609" r:id="rId3301" display="http://www.mycompoundid.org/mycompoundid_IsoMS/myid_search_res/1583033886229-2020-2-29-8-38-6-373070/1583033890826-379-137.9908271-Neutral.htm" xr:uid="{00000000-0004-0000-0000-0000E40C0000}"/>
    <hyperlink ref="V1609" r:id="rId3302" display="http://www.mycompoundid.org/mycompoundid_IsoMS/myid_search_res/1583033891881-2020-2-29-8-38-11-330291/1583033897730-210-137.9908271-Neutral.htm" xr:uid="{00000000-0004-0000-0000-0000E50C0000}"/>
    <hyperlink ref="W1609" r:id="rId3303" display="http://www.mycompoundid.org/mycompoundid_IsoMS/myid_search_res/1583033898816-2020-2-29-8-38-18-227098/1583034310401-44-137.9908271-Neutral.htm" xr:uid="{00000000-0004-0000-0000-0000E60C0000}"/>
    <hyperlink ref="U1610" r:id="rId3304" display="http://www.mycompoundid.org/mycompoundid_IsoMS/myid_search_res/1583033886229-2020-2-29-8-38-6-373070/1583033890828-775-205.0750829-Neutral.htm" xr:uid="{00000000-0004-0000-0000-0000E70C0000}"/>
    <hyperlink ref="V1610" r:id="rId3305" display="http://www.mycompoundid.org/mycompoundid_IsoMS/myid_search_res/1583033891881-2020-2-29-8-38-11-330291/1583033897732-733-205.0750829-Neutral.htm" xr:uid="{00000000-0004-0000-0000-0000E80C0000}"/>
    <hyperlink ref="W1610" r:id="rId3306" display="http://www.mycompoundid.org/mycompoundid_IsoMS/myid_search_res/1583033898816-2020-2-29-8-38-18-227098/1583034310590-469-205.0750829-Neutral.htm" xr:uid="{00000000-0004-0000-0000-0000E90C0000}"/>
    <hyperlink ref="U1611" r:id="rId3307" display="http://www.mycompoundid.org/mycompoundid_IsoMS/myid_search_res/1583033886229-2020-2-29-8-38-6-373070/1583033890831-69-259.1061565-Neutral.htm" xr:uid="{00000000-0004-0000-0000-0000EA0C0000}"/>
    <hyperlink ref="V1611" r:id="rId3308" display="http://www.mycompoundid.org/mycompoundid_IsoMS/myid_search_res/1583033891881-2020-2-29-8-38-11-330291/1583033897735-258-259.1061565-Neutral.htm" xr:uid="{00000000-0004-0000-0000-0000EB0C0000}"/>
    <hyperlink ref="W1611" r:id="rId3309" display="http://www.mycompoundid.org/mycompoundid_IsoMS/myid_search_res/1583033898816-2020-2-29-8-38-18-227098/1583034310841-440-259.1061565-Neutral.htm" xr:uid="{00000000-0004-0000-0000-0000EC0C0000}"/>
    <hyperlink ref="U1612" r:id="rId3310" display="http://www.mycompoundid.org/mycompoundid_IsoMS/myid_search_res/1583033886229-2020-2-29-8-38-6-373070/1583033890834-403-128.0950538-Neutral.htm" xr:uid="{00000000-0004-0000-0000-0000ED0C0000}"/>
    <hyperlink ref="V1612" r:id="rId3311" display="http://www.mycompoundid.org/mycompoundid_IsoMS/myid_search_res/1583033891881-2020-2-29-8-38-11-330291/1583033897738-125-128.0950538-Neutral.htm" xr:uid="{00000000-0004-0000-0000-0000EE0C0000}"/>
    <hyperlink ref="W1612" r:id="rId3312" display="http://www.mycompoundid.org/mycompoundid_IsoMS/myid_search_res/1583033898816-2020-2-29-8-38-18-227098/1583034311138-765-128.0950538-Neutral.htm" xr:uid="{00000000-0004-0000-0000-0000EF0C0000}"/>
    <hyperlink ref="U1613" r:id="rId3313" display="http://www.mycompoundid.org/mycompoundid_IsoMS/myid_search_res/1583033886229-2020-2-29-8-38-6-373070/1583033890837-721-152.0325049-Neutral.htm" xr:uid="{00000000-0004-0000-0000-0000F00C0000}"/>
    <hyperlink ref="V1613" r:id="rId3314" display="http://www.mycompoundid.org/mycompoundid_IsoMS/myid_search_res/1583033891881-2020-2-29-8-38-11-330291/1583033897741-224-152.0325049-Neutral.htm" xr:uid="{00000000-0004-0000-0000-0000F10C0000}"/>
    <hyperlink ref="W1613" r:id="rId3315" display="http://www.mycompoundid.org/mycompoundid_IsoMS/myid_search_res/1583033898816-2020-2-29-8-38-18-227098/1583034311381-989-152.0325049-Neutral.htm" xr:uid="{00000000-0004-0000-0000-0000F20C0000}"/>
    <hyperlink ref="U1614" r:id="rId3316" display="http://www.mycompoundid.org/mycompoundid_IsoMS/myid_search_res/1583033886229-2020-2-29-8-38-6-373070/1583033890840-816-168.0286188-Neutral.htm" xr:uid="{00000000-0004-0000-0000-0000F30C0000}"/>
    <hyperlink ref="V1614" r:id="rId3317" display="http://www.mycompoundid.org/mycompoundid_IsoMS/myid_search_res/1583033891881-2020-2-29-8-38-11-330291/1583033897744-230-168.0286188-Neutral.htm" xr:uid="{00000000-0004-0000-0000-0000F40C0000}"/>
    <hyperlink ref="W1614" r:id="rId3318" display="http://www.mycompoundid.org/mycompoundid_IsoMS/myid_search_res/1583033898816-2020-2-29-8-38-18-227098/1583034311684-275-168.0286188-Neutral.htm" xr:uid="{00000000-0004-0000-0000-0000F50C0000}"/>
    <hyperlink ref="U1615" r:id="rId3319" display="http://www.mycompoundid.org/mycompoundid_IsoMS/myid_search_res/1583033886229-2020-2-29-8-38-6-373070/1583033890843-988-253.1549128-Neutral.htm" xr:uid="{00000000-0004-0000-0000-0000F60C0000}"/>
    <hyperlink ref="V1615" r:id="rId3320" display="http://www.mycompoundid.org/mycompoundid_IsoMS/myid_search_res/1583033891881-2020-2-29-8-38-11-330291/1583033897747-354-253.1549128-Neutral.htm" xr:uid="{00000000-0004-0000-0000-0000F70C0000}"/>
    <hyperlink ref="W1615" r:id="rId3321" display="http://www.mycompoundid.org/mycompoundid_IsoMS/myid_search_res/1583033898816-2020-2-29-8-38-18-227098/1583034311950-960-253.1549128-Neutral.htm" xr:uid="{00000000-0004-0000-0000-0000F80C0000}"/>
    <hyperlink ref="U1616" r:id="rId3322" display="http://www.mycompoundid.org/mycompoundid_IsoMS/myid_search_res/1583033886229-2020-2-29-8-38-6-373070/1583033890846-412-152.0475683-Neutral.htm" xr:uid="{00000000-0004-0000-0000-0000F90C0000}"/>
    <hyperlink ref="V1616" r:id="rId3323" display="http://www.mycompoundid.org/mycompoundid_IsoMS/myid_search_res/1583033891881-2020-2-29-8-38-11-330291/1583033897749-56-152.0475683-Neutral.htm" xr:uid="{00000000-0004-0000-0000-0000FA0C0000}"/>
    <hyperlink ref="W1616" r:id="rId3324" display="http://www.mycompoundid.org/mycompoundid_IsoMS/myid_search_res/1583033898816-2020-2-29-8-38-18-227098/1583034312197-865-152.0475683-Neutral.htm" xr:uid="{00000000-0004-0000-0000-0000FB0C0000}"/>
    <hyperlink ref="U1617" r:id="rId3325" display="http://www.mycompoundid.org/mycompoundid_IsoMS/myid_search_res/1583033886229-2020-2-29-8-38-6-373070/1583033890849-737-97.08956111-Neutral.htm" xr:uid="{00000000-0004-0000-0000-0000FC0C0000}"/>
    <hyperlink ref="V1617" r:id="rId3326" display="http://www.mycompoundid.org/mycompoundid_IsoMS/myid_search_res/1583033891881-2020-2-29-8-38-11-330291/1583033897753-850-97.08956111-Neutral.htm" xr:uid="{00000000-0004-0000-0000-0000FD0C0000}"/>
    <hyperlink ref="W1617" r:id="rId3327" display="http://www.mycompoundid.org/mycompoundid_IsoMS/myid_search_res/1583033898816-2020-2-29-8-38-18-227098/1583034312474-655-97.08956111-Neutral.htm" xr:uid="{00000000-0004-0000-0000-0000FE0C0000}"/>
    <hyperlink ref="U1619" r:id="rId3328" display="http://www.mycompoundid.org/mycompoundid_IsoMS/myid_search_res/1583033886229-2020-2-29-8-38-6-373070/1583033890855-918-165.0212001-Neutral.htm" xr:uid="{00000000-0004-0000-0000-0000FF0C0000}"/>
    <hyperlink ref="V1619" r:id="rId3329" display="http://www.mycompoundid.org/mycompoundid_IsoMS/myid_search_res/1583033891881-2020-2-29-8-38-11-330291/1583033897758-296-165.0212001-Neutral.htm" xr:uid="{00000000-0004-0000-0000-0000000D0000}"/>
    <hyperlink ref="W1619" r:id="rId3330" display="http://www.mycompoundid.org/mycompoundid_IsoMS/myid_search_res/1583033898816-2020-2-29-8-38-18-227098/1583034312904-595-165.0212001-Neutral.htm" xr:uid="{00000000-0004-0000-0000-0000010D0000}"/>
    <hyperlink ref="U1620" r:id="rId3331" display="http://www.mycompoundid.org/mycompoundid_IsoMS/myid_search_res/1583033886229-2020-2-29-8-38-6-373070/1583033890858-569-160.0373467-Neutral.htm" xr:uid="{00000000-0004-0000-0000-0000020D0000}"/>
    <hyperlink ref="V1620" r:id="rId3332" display="http://www.mycompoundid.org/mycompoundid_IsoMS/myid_search_res/1583033891881-2020-2-29-8-38-11-330291/1583033897760-298-160.0373467-Neutral.htm" xr:uid="{00000000-0004-0000-0000-0000030D0000}"/>
    <hyperlink ref="W1620" r:id="rId3333" display="http://www.mycompoundid.org/mycompoundid_IsoMS/myid_search_res/1583033898816-2020-2-29-8-38-18-227098/1583034313103-563-160.0373467-Neutral.htm" xr:uid="{00000000-0004-0000-0000-0000040D0000}"/>
    <hyperlink ref="U1621" r:id="rId3334" display="http://www.mycompoundid.org/mycompoundid_IsoMS/myid_search_res/1583033886229-2020-2-29-8-38-6-373070/1583033890861-955-329.0396342-Neutral.htm" xr:uid="{00000000-0004-0000-0000-0000050D0000}"/>
    <hyperlink ref="V1621" r:id="rId3335" display="http://www.mycompoundid.org/mycompoundid_IsoMS/myid_search_res/1583033891881-2020-2-29-8-38-11-330291/1583033897765-930-329.0396342-Neutral.htm" xr:uid="{00000000-0004-0000-0000-0000060D0000}"/>
    <hyperlink ref="W1621" r:id="rId3336" display="http://www.mycompoundid.org/mycompoundid_IsoMS/myid_search_res/1583033898816-2020-2-29-8-38-18-227098/1583034313437-660-329.0396342-Neutral.htm" xr:uid="{00000000-0004-0000-0000-0000070D0000}"/>
    <hyperlink ref="U1622" r:id="rId3337" display="http://www.mycompoundid.org/mycompoundid_IsoMS/myid_search_res/1583033886229-2020-2-29-8-38-6-373070/1583033890864-792-187.0398812-Neutral.htm" xr:uid="{00000000-0004-0000-0000-0000080D0000}"/>
    <hyperlink ref="V1622" r:id="rId3338" display="http://www.mycompoundid.org/mycompoundid_IsoMS/myid_search_res/1583033891881-2020-2-29-8-38-11-330291/1583033897767-94-187.0398812-Neutral.htm" xr:uid="{00000000-0004-0000-0000-0000090D0000}"/>
    <hyperlink ref="W1622" r:id="rId3339" display="http://www.mycompoundid.org/mycompoundid_IsoMS/myid_search_res/1583033898816-2020-2-29-8-38-18-227098/1583034313680-26-187.0398812-Neutral.htm" xr:uid="{00000000-0004-0000-0000-00000A0D0000}"/>
    <hyperlink ref="U1623" r:id="rId3340" display="http://www.mycompoundid.org/mycompoundid_IsoMS/myid_search_res/1583033886229-2020-2-29-8-38-6-373070/1583033890867-978-252.9731521-Neutral.htm" xr:uid="{00000000-0004-0000-0000-00000B0D0000}"/>
    <hyperlink ref="V1623" r:id="rId3341" display="http://www.mycompoundid.org/mycompoundid_IsoMS/myid_search_res/1583033891881-2020-2-29-8-38-11-330291/1583033897770-820-252.9731521-Neutral.htm" xr:uid="{00000000-0004-0000-0000-00000C0D0000}"/>
    <hyperlink ref="W1623" r:id="rId3342" display="http://www.mycompoundid.org/mycompoundid_IsoMS/myid_search_res/1583033898816-2020-2-29-8-38-18-227098/1583034313923-859-252.9731521-Neutral.htm" xr:uid="{00000000-0004-0000-0000-00000D0D0000}"/>
    <hyperlink ref="U1624" r:id="rId3343" display="http://www.mycompoundid.org/mycompoundid_IsoMS/myid_search_res/1583033886229-2020-2-29-8-38-6-373070/1583033890870-342-193.9947635-Neutral.htm" xr:uid="{00000000-0004-0000-0000-00000E0D0000}"/>
    <hyperlink ref="V1624" r:id="rId3344" display="http://www.mycompoundid.org/mycompoundid_IsoMS/myid_search_res/1583033891881-2020-2-29-8-38-11-330291/1583033897772-791-193.9947635-Neutral.htm" xr:uid="{00000000-0004-0000-0000-00000F0D0000}"/>
    <hyperlink ref="W1624" r:id="rId3345" display="http://www.mycompoundid.org/mycompoundid_IsoMS/myid_search_res/1583033898816-2020-2-29-8-38-18-227098/1583034314106-757-193.9947635-Neutral.htm" xr:uid="{00000000-0004-0000-0000-0000100D0000}"/>
    <hyperlink ref="U1625" r:id="rId3346" display="http://www.mycompoundid.org/mycompoundid_IsoMS/myid_search_res/1583033886229-2020-2-29-8-38-6-373070/1583033890873-554-195.0024511-Neutral.htm" xr:uid="{00000000-0004-0000-0000-0000110D0000}"/>
    <hyperlink ref="V1625" r:id="rId3347" display="http://www.mycompoundid.org/mycompoundid_IsoMS/myid_search_res/1583033891881-2020-2-29-8-38-11-330291/1583033897775-895-195.0024511-Neutral.htm" xr:uid="{00000000-0004-0000-0000-0000120D0000}"/>
    <hyperlink ref="W1625" r:id="rId3348" display="http://www.mycompoundid.org/mycompoundid_IsoMS/myid_search_res/1583033898816-2020-2-29-8-38-18-227098/1583034314285-893-195.0024511-Neutral.htm" xr:uid="{00000000-0004-0000-0000-0000130D0000}"/>
    <hyperlink ref="U1626" r:id="rId3349" display="http://www.mycompoundid.org/mycompoundid_IsoMS/myid_search_res/1583033886229-2020-2-29-8-38-6-373070/1583033890875-15-56.04993338-Neutral.htm" xr:uid="{00000000-0004-0000-0000-0000140D0000}"/>
    <hyperlink ref="V1626" r:id="rId3350" display="http://www.mycompoundid.org/mycompoundid_IsoMS/myid_search_res/1583033891881-2020-2-29-8-38-11-330291/1583033897777-141-56.04993338-Neutral.htm" xr:uid="{00000000-0004-0000-0000-0000150D0000}"/>
    <hyperlink ref="W1626" r:id="rId3351" display="http://www.mycompoundid.org/mycompoundid_IsoMS/myid_search_res/1583033898816-2020-2-29-8-38-18-227098/1583034314479-940-56.04993338-Neutral.htm" xr:uid="{00000000-0004-0000-0000-0000160D0000}"/>
    <hyperlink ref="U1627" r:id="rId3352" display="http://www.mycompoundid.org/mycompoundid_IsoMS/myid_search_res/1583033886229-2020-2-29-8-38-6-373070/1583033890878-213-251.0523282-Neutral.htm" xr:uid="{00000000-0004-0000-0000-0000170D0000}"/>
    <hyperlink ref="V1627" r:id="rId3353" display="http://www.mycompoundid.org/mycompoundid_IsoMS/myid_search_res/1583033891881-2020-2-29-8-38-11-330291/1583033897779-17-251.0523282-Neutral.htm" xr:uid="{00000000-0004-0000-0000-0000180D0000}"/>
    <hyperlink ref="W1627" r:id="rId3354" display="http://www.mycompoundid.org/mycompoundid_IsoMS/myid_search_res/1583033898816-2020-2-29-8-38-18-227098/1583034314675-945-251.0523282-Neutral.htm" xr:uid="{00000000-0004-0000-0000-0000190D0000}"/>
    <hyperlink ref="U1628" r:id="rId3355" display="http://www.mycompoundid.org/mycompoundid_IsoMS/myid_search_res/1583033886229-2020-2-29-8-38-6-373070/1583033890881-605-113.0842156-Neutral.htm" xr:uid="{00000000-0004-0000-0000-00001A0D0000}"/>
    <hyperlink ref="V1628" r:id="rId3356" display="http://www.mycompoundid.org/mycompoundid_IsoMS/myid_search_res/1583033891881-2020-2-29-8-38-11-330291/1583033897782-911-113.0842156-Neutral.htm" xr:uid="{00000000-0004-0000-0000-00001B0D0000}"/>
    <hyperlink ref="W1628" r:id="rId3357" display="http://www.mycompoundid.org/mycompoundid_IsoMS/myid_search_res/1583033898816-2020-2-29-8-38-18-227098/1583034314909-612-113.0842156-Neutral.htm" xr:uid="{00000000-0004-0000-0000-00001C0D0000}"/>
    <hyperlink ref="U1629" r:id="rId3358" display="http://www.mycompoundid.org/mycompoundid_IsoMS/myid_search_res/1583033886229-2020-2-29-8-38-6-373070/1583033890884-19-261.1217222-Neutral.htm" xr:uid="{00000000-0004-0000-0000-00001D0D0000}"/>
    <hyperlink ref="V1629" r:id="rId3359" display="http://www.mycompoundid.org/mycompoundid_IsoMS/myid_search_res/1583033891881-2020-2-29-8-38-11-330291/1583033897785-781-261.1217222-Neutral.htm" xr:uid="{00000000-0004-0000-0000-00001E0D0000}"/>
    <hyperlink ref="W1629" r:id="rId3360" display="http://www.mycompoundid.org/mycompoundid_IsoMS/myid_search_res/1583033898816-2020-2-29-8-38-18-227098/1583034315201-265-261.1217222-Neutral.htm" xr:uid="{00000000-0004-0000-0000-00001F0D0000}"/>
    <hyperlink ref="U1630" r:id="rId3361" display="http://www.mycompoundid.org/mycompoundid_IsoMS/myid_search_res/1583033886229-2020-2-29-8-38-6-373070/1583033890887-51-348.1322547-Neutral.htm" xr:uid="{00000000-0004-0000-0000-0000200D0000}"/>
    <hyperlink ref="V1630" r:id="rId3362" display="http://www.mycompoundid.org/mycompoundid_IsoMS/myid_search_res/1583033891881-2020-2-29-8-38-11-330291/1583033897789-789-348.1322547-Neutral.htm" xr:uid="{00000000-0004-0000-0000-0000210D0000}"/>
    <hyperlink ref="W1630" r:id="rId3363" display="http://www.mycompoundid.org/mycompoundid_IsoMS/myid_search_res/1583033898816-2020-2-29-8-38-18-227098/1583034315523-311-348.1322547-Neutral.htm" xr:uid="{00000000-0004-0000-0000-0000220D0000}"/>
    <hyperlink ref="U1631" r:id="rId3364" display="http://www.mycompoundid.org/mycompoundid_IsoMS/myid_search_res/1583033886229-2020-2-29-8-38-6-373070/1583033890890-239-144.0251094-Neutral.htm" xr:uid="{00000000-0004-0000-0000-0000230D0000}"/>
    <hyperlink ref="V1631" r:id="rId3365" display="http://www.mycompoundid.org/mycompoundid_IsoMS/myid_search_res/1583033891881-2020-2-29-8-38-11-330291/1583033897791-929-144.0251094-Neutral.htm" xr:uid="{00000000-0004-0000-0000-0000240D0000}"/>
    <hyperlink ref="W1631" r:id="rId3366" display="http://www.mycompoundid.org/mycompoundid_IsoMS/myid_search_res/1583033898816-2020-2-29-8-38-18-227098/1583034315831-228-144.0251094-Neutral.htm" xr:uid="{00000000-0004-0000-0000-0000250D0000}"/>
    <hyperlink ref="U1632" r:id="rId3367" display="http://www.mycompoundid.org/mycompoundid_IsoMS/myid_search_res/1583033886229-2020-2-29-8-38-6-373070/1583033890893-319-142.0257028-Neutral.htm" xr:uid="{00000000-0004-0000-0000-0000260D0000}"/>
    <hyperlink ref="V1632" r:id="rId3368" display="http://www.mycompoundid.org/mycompoundid_IsoMS/myid_search_res/1583033891881-2020-2-29-8-38-11-330291/1583033897794-947-142.0257028-Neutral.htm" xr:uid="{00000000-0004-0000-0000-0000270D0000}"/>
    <hyperlink ref="W1632" r:id="rId3369" display="http://www.mycompoundid.org/mycompoundid_IsoMS/myid_search_res/1583033898816-2020-2-29-8-38-18-227098/1583034316029-33-142.0257028-Neutral.htm" xr:uid="{00000000-0004-0000-0000-0000280D0000}"/>
    <hyperlink ref="U1633" r:id="rId3370" display="http://www.mycompoundid.org/mycompoundid_IsoMS/myid_search_res/1583033886229-2020-2-29-8-38-6-373070/1583033890896-259-187.0827626-Neutral.htm" xr:uid="{00000000-0004-0000-0000-0000290D0000}"/>
    <hyperlink ref="V1633" r:id="rId3371" display="http://www.mycompoundid.org/mycompoundid_IsoMS/myid_search_res/1583033891881-2020-2-29-8-38-11-330291/1583033897797-339-187.0827626-Neutral.htm" xr:uid="{00000000-0004-0000-0000-00002A0D0000}"/>
    <hyperlink ref="W1633" r:id="rId3372" display="http://www.mycompoundid.org/mycompoundid_IsoMS/myid_search_res/1583033898816-2020-2-29-8-38-18-227098/1583034316329-823-187.0827626-Neutral.htm" xr:uid="{00000000-0004-0000-0000-00002B0D0000}"/>
    <hyperlink ref="U1634" r:id="rId3373" display="http://www.mycompoundid.org/mycompoundid_IsoMS/myid_search_res/1583033886229-2020-2-29-8-38-6-373070/1583033890899-386-314.1260429-Neutral.htm" xr:uid="{00000000-0004-0000-0000-00002C0D0000}"/>
    <hyperlink ref="V1634" r:id="rId3374" display="http://www.mycompoundid.org/mycompoundid_IsoMS/myid_search_res/1583033891881-2020-2-29-8-38-11-330291/1583033897801-664-314.1260429-Neutral.htm" xr:uid="{00000000-0004-0000-0000-00002D0D0000}"/>
    <hyperlink ref="W1634" r:id="rId3375" display="http://www.mycompoundid.org/mycompoundid_IsoMS/myid_search_res/1583033898816-2020-2-29-8-38-18-227098/1583034316651-594-314.1260429-Neutral.htm" xr:uid="{00000000-0004-0000-0000-00002E0D0000}"/>
    <hyperlink ref="U1635" r:id="rId3376" display="http://www.mycompoundid.org/mycompoundid_IsoMS/myid_search_res/1583033886229-2020-2-29-8-38-6-373070/1583033890902-475-320.1365295-Neutral.htm" xr:uid="{00000000-0004-0000-0000-00002F0D0000}"/>
    <hyperlink ref="V1635" r:id="rId3377" display="http://www.mycompoundid.org/mycompoundid_IsoMS/myid_search_res/1583033891881-2020-2-29-8-38-11-330291/1583033897803-936-320.1365295-Neutral.htm" xr:uid="{00000000-0004-0000-0000-0000300D0000}"/>
    <hyperlink ref="W1635" r:id="rId3378" display="http://www.mycompoundid.org/mycompoundid_IsoMS/myid_search_res/1583033898816-2020-2-29-8-38-18-227098/1583034316890-566-320.1365295-Neutral.htm" xr:uid="{00000000-0004-0000-0000-0000310D0000}"/>
    <hyperlink ref="U1637" r:id="rId3379" display="http://www.mycompoundid.org/mycompoundid_IsoMS/myid_search_res/1583033886229-2020-2-29-8-38-6-373070/1583033890908-128-142.0268204-Neutral.htm" xr:uid="{00000000-0004-0000-0000-0000320D0000}"/>
    <hyperlink ref="V1637" r:id="rId3380" display="http://www.mycompoundid.org/mycompoundid_IsoMS/myid_search_res/1583033891881-2020-2-29-8-38-11-330291/1583033897808-126-142.0268204-Neutral.htm" xr:uid="{00000000-0004-0000-0000-0000330D0000}"/>
    <hyperlink ref="W1637" r:id="rId3381" display="http://www.mycompoundid.org/mycompoundid_IsoMS/myid_search_res/1583033898816-2020-2-29-8-38-18-227098/1583034317305-521-142.0268204-Neutral.htm" xr:uid="{00000000-0004-0000-0000-0000340D0000}"/>
    <hyperlink ref="U1639" r:id="rId3382" display="http://www.mycompoundid.org/mycompoundid_IsoMS/myid_search_res/1583033886229-2020-2-29-8-38-6-373070/1583033890914-103-112.063626-Neutral.htm" xr:uid="{00000000-0004-0000-0000-0000350D0000}"/>
    <hyperlink ref="V1639" r:id="rId3383" display="http://www.mycompoundid.org/mycompoundid_IsoMS/myid_search_res/1583033891881-2020-2-29-8-38-11-330291/1583033897815-789-112.063626-Neutral.htm" xr:uid="{00000000-0004-0000-0000-0000360D0000}"/>
    <hyperlink ref="W1639" r:id="rId3384" display="http://www.mycompoundid.org/mycompoundid_IsoMS/myid_search_res/1583033898816-2020-2-29-8-38-18-227098/1583034317917-724-112.063626-Neutral.htm" xr:uid="{00000000-0004-0000-0000-0000370D0000}"/>
    <hyperlink ref="U1640" r:id="rId3385" display="http://www.mycompoundid.org/mycompoundid_IsoMS/myid_search_res/1583033886229-2020-2-29-8-38-6-373070/1583033890917-867-309.1936367-Neutral.htm" xr:uid="{00000000-0004-0000-0000-0000380D0000}"/>
    <hyperlink ref="V1640" r:id="rId3386" display="http://www.mycompoundid.org/mycompoundid_IsoMS/myid_search_res/1583033891881-2020-2-29-8-38-11-330291/1583033897818-139-309.1936367-Neutral.htm" xr:uid="{00000000-0004-0000-0000-0000390D0000}"/>
    <hyperlink ref="W1640" r:id="rId3387" display="http://www.mycompoundid.org/mycompoundid_IsoMS/myid_search_res/1583033898816-2020-2-29-8-38-18-227098/1583034318172-128-309.1936367-Neutral.htm" xr:uid="{00000000-0004-0000-0000-00003A0D0000}"/>
    <hyperlink ref="U1641" r:id="rId3388" display="http://www.mycompoundid.org/mycompoundid_IsoMS/myid_search_res/1583033886229-2020-2-29-8-38-6-373070/1583033890920-544-264.1359772-Neutral.htm" xr:uid="{00000000-0004-0000-0000-00003B0D0000}"/>
    <hyperlink ref="V1641" r:id="rId3389" display="http://www.mycompoundid.org/mycompoundid_IsoMS/myid_search_res/1583033891881-2020-2-29-8-38-11-330291/1583033897820-323-264.1359772-Neutral.htm" xr:uid="{00000000-0004-0000-0000-00003C0D0000}"/>
    <hyperlink ref="W1641" r:id="rId3390" display="http://www.mycompoundid.org/mycompoundid_IsoMS/myid_search_res/1583033898816-2020-2-29-8-38-18-227098/1583034318403-773-264.1359772-Neutral.htm" xr:uid="{00000000-0004-0000-0000-00003D0D0000}"/>
    <hyperlink ref="U1642" r:id="rId3391" display="http://www.mycompoundid.org/mycompoundid_IsoMS/myid_search_res/1583033886229-2020-2-29-8-38-6-373070/1583033890923-130-129.1155166-Neutral.htm" xr:uid="{00000000-0004-0000-0000-00003E0D0000}"/>
    <hyperlink ref="V1642" r:id="rId3392" display="http://www.mycompoundid.org/mycompoundid_IsoMS/myid_search_res/1583033891881-2020-2-29-8-38-11-330291/1583033897823-824-129.1155166-Neutral.htm" xr:uid="{00000000-0004-0000-0000-00003F0D0000}"/>
    <hyperlink ref="W1642" r:id="rId3393" display="http://www.mycompoundid.org/mycompoundid_IsoMS/myid_search_res/1583033898816-2020-2-29-8-38-18-227098/1583034318652-362-129.1155166-Neutral.htm" xr:uid="{00000000-0004-0000-0000-0000400D0000}"/>
    <hyperlink ref="U1643" r:id="rId3394" display="http://www.mycompoundid.org/mycompoundid_IsoMS/myid_search_res/1583033886229-2020-2-29-8-38-6-373070/1583033890926-500-270.0854405-Neutral.htm" xr:uid="{00000000-0004-0000-0000-0000410D0000}"/>
    <hyperlink ref="V1643" r:id="rId3395" display="http://www.mycompoundid.org/mycompoundid_IsoMS/myid_search_res/1583033891881-2020-2-29-8-38-11-330291/1583033897826-221-270.0854405-Neutral.htm" xr:uid="{00000000-0004-0000-0000-0000420D0000}"/>
    <hyperlink ref="W1643" r:id="rId3396" display="http://www.mycompoundid.org/mycompoundid_IsoMS/myid_search_res/1583033898816-2020-2-29-8-38-18-227098/1583034318899-303-270.0854405-Neutral.htm" xr:uid="{00000000-0004-0000-0000-0000430D0000}"/>
    <hyperlink ref="U1644" r:id="rId3397" display="http://www.mycompoundid.org/mycompoundid_IsoMS/myid_search_res/1583033886229-2020-2-29-8-38-6-373070/1583033890929-233-100.0993571-Neutral.htm" xr:uid="{00000000-0004-0000-0000-0000440D0000}"/>
    <hyperlink ref="V1644" r:id="rId3398" display="http://www.mycompoundid.org/mycompoundid_IsoMS/myid_search_res/1583033891881-2020-2-29-8-38-11-330291/1583033897830-38-100.0993571-Neutral.htm" xr:uid="{00000000-0004-0000-0000-0000450D0000}"/>
    <hyperlink ref="W1644" r:id="rId3399" display="http://www.mycompoundid.org/mycompoundid_IsoMS/myid_search_res/1583033898816-2020-2-29-8-38-18-227098/1583034319232-253-100.0993571-Neutral.htm" xr:uid="{00000000-0004-0000-0000-0000460D0000}"/>
    <hyperlink ref="U1645" r:id="rId3400" display="http://www.mycompoundid.org/mycompoundid_IsoMS/myid_search_res/1583033886229-2020-2-29-8-38-6-373070/1583033890932-886-128.0950042-Neutral.htm" xr:uid="{00000000-0004-0000-0000-0000470D0000}"/>
    <hyperlink ref="V1645" r:id="rId3401" display="http://www.mycompoundid.org/mycompoundid_IsoMS/myid_search_res/1583033891881-2020-2-29-8-38-11-330291/1583033897832-130-128.0950042-Neutral.htm" xr:uid="{00000000-0004-0000-0000-0000480D0000}"/>
    <hyperlink ref="W1645" r:id="rId3402" display="http://www.mycompoundid.org/mycompoundid_IsoMS/myid_search_res/1583033898816-2020-2-29-8-38-18-227098/1583034319472-329-128.0950042-Neutral.htm" xr:uid="{00000000-0004-0000-0000-0000490D0000}"/>
    <hyperlink ref="U1646" r:id="rId3403" display="http://www.mycompoundid.org/mycompoundid_IsoMS/myid_search_res/1583033886229-2020-2-29-8-38-6-373070/1583033890935-425-205.0198628-Neutral.htm" xr:uid="{00000000-0004-0000-0000-00004A0D0000}"/>
    <hyperlink ref="V1646" r:id="rId3404" display="http://www.mycompoundid.org/mycompoundid_IsoMS/myid_search_res/1583033891881-2020-2-29-8-38-11-330291/1583033897835-422-205.0198628-Neutral.htm" xr:uid="{00000000-0004-0000-0000-00004B0D0000}"/>
    <hyperlink ref="W1646" r:id="rId3405" display="http://www.mycompoundid.org/mycompoundid_IsoMS/myid_search_res/1583033898816-2020-2-29-8-38-18-227098/1583034319708-299-205.0198628-Neutral.htm" xr:uid="{00000000-0004-0000-0000-00004C0D0000}"/>
    <hyperlink ref="U1649" r:id="rId3406" display="http://www.mycompoundid.org/mycompoundid_IsoMS/myid_search_res/1583033886229-2020-2-29-8-38-6-373070/1583033890943-323-154.0355017-Neutral.htm" xr:uid="{00000000-0004-0000-0000-00004D0D0000}"/>
    <hyperlink ref="V1649" r:id="rId3407" display="http://www.mycompoundid.org/mycompoundid_IsoMS/myid_search_res/1583033891881-2020-2-29-8-38-11-330291/1583033897841-894-154.0355017-Neutral.htm" xr:uid="{00000000-0004-0000-0000-00004E0D0000}"/>
    <hyperlink ref="W1649" r:id="rId3408" display="http://www.mycompoundid.org/mycompoundid_IsoMS/myid_search_res/1583033898816-2020-2-29-8-38-18-227098/1583034320263-770-154.0355017-Neutral.htm" xr:uid="{00000000-0004-0000-0000-00004F0D0000}"/>
    <hyperlink ref="U1650" r:id="rId3409" display="http://www.mycompoundid.org/mycompoundid_IsoMS/myid_search_res/1583033886229-2020-2-29-8-38-6-373070/1583033890946-147-275.136314-Neutral.htm" xr:uid="{00000000-0004-0000-0000-0000500D0000}"/>
    <hyperlink ref="V1650" r:id="rId3410" display="http://www.mycompoundid.org/mycompoundid_IsoMS/myid_search_res/1583033891881-2020-2-29-8-38-11-330291/1583033897844-734-275.136314-Neutral.htm" xr:uid="{00000000-0004-0000-0000-0000510D0000}"/>
    <hyperlink ref="W1650" r:id="rId3411" display="http://www.mycompoundid.org/mycompoundid_IsoMS/myid_search_res/1583033898816-2020-2-29-8-38-18-227098/1583034320470-270-275.136314-Neutral.htm" xr:uid="{00000000-0004-0000-0000-0000520D0000}"/>
    <hyperlink ref="U1651" r:id="rId3412" display="http://www.mycompoundid.org/mycompoundid_IsoMS/myid_search_res/1583033886229-2020-2-29-8-38-6-373070/1583033890949-902-152.0335216-Neutral.htm" xr:uid="{00000000-0004-0000-0000-0000530D0000}"/>
    <hyperlink ref="V1651" r:id="rId3413" display="http://www.mycompoundid.org/mycompoundid_IsoMS/myid_search_res/1583033891881-2020-2-29-8-38-11-330291/1583033897847-185-152.0335216-Neutral.htm" xr:uid="{00000000-0004-0000-0000-0000540D0000}"/>
    <hyperlink ref="W1651" r:id="rId3414" display="http://www.mycompoundid.org/mycompoundid_IsoMS/myid_search_res/1583033898816-2020-2-29-8-38-18-227098/1583034320782-980-152.0335216-Neutral.htm" xr:uid="{00000000-0004-0000-0000-0000550D0000}"/>
    <hyperlink ref="U1652" r:id="rId3415" display="http://www.mycompoundid.org/mycompoundid_IsoMS/myid_search_res/1583033886229-2020-2-29-8-38-6-373070/1583033890952-16-82.05291945-Neutral.htm" xr:uid="{00000000-0004-0000-0000-0000560D0000}"/>
    <hyperlink ref="V1652" r:id="rId3416" display="http://www.mycompoundid.org/mycompoundid_IsoMS/myid_search_res/1583033891881-2020-2-29-8-38-11-330291/1583033897851-694-82.05291945-Neutral.htm" xr:uid="{00000000-0004-0000-0000-0000570D0000}"/>
    <hyperlink ref="W1652" r:id="rId3417" display="http://www.mycompoundid.org/mycompoundid_IsoMS/myid_search_res/1583033898816-2020-2-29-8-38-18-227098/1583034321086-989-82.05291945-Neutral.htm" xr:uid="{00000000-0004-0000-0000-0000580D0000}"/>
    <hyperlink ref="U1653" r:id="rId3418" display="http://www.mycompoundid.org/mycompoundid_IsoMS/myid_search_res/1583033886229-2020-2-29-8-38-6-373070/1583033890955-24-138.0554384-Neutral.htm" xr:uid="{00000000-0004-0000-0000-0000590D0000}"/>
    <hyperlink ref="V1653" r:id="rId3419" display="http://www.mycompoundid.org/mycompoundid_IsoMS/myid_search_res/1583033891881-2020-2-29-8-38-11-330291/1583033897853-289-138.0554384-Neutral.htm" xr:uid="{00000000-0004-0000-0000-00005A0D0000}"/>
    <hyperlink ref="W1653" r:id="rId3420" display="http://www.mycompoundid.org/mycompoundid_IsoMS/myid_search_res/1583033898816-2020-2-29-8-38-18-227098/1583034321318-216-138.0554384-Neutral.htm" xr:uid="{00000000-0004-0000-0000-00005B0D0000}"/>
    <hyperlink ref="U1655" r:id="rId3421" display="http://www.mycompoundid.org/mycompoundid_IsoMS/myid_search_res/1583033886229-2020-2-29-8-38-6-373070/1583033890961-406-140.0561427-Neutral.htm" xr:uid="{00000000-0004-0000-0000-00005C0D0000}"/>
    <hyperlink ref="V1655" r:id="rId3422" display="http://www.mycompoundid.org/mycompoundid_IsoMS/myid_search_res/1583033891881-2020-2-29-8-38-11-330291/1583033897858-625-140.0561427-Neutral.htm" xr:uid="{00000000-0004-0000-0000-00005D0D0000}"/>
    <hyperlink ref="W1655" r:id="rId3423" display="http://www.mycompoundid.org/mycompoundid_IsoMS/myid_search_res/1583033898816-2020-2-29-8-38-18-227098/1583034321734-288-140.0561427-Neutral.htm" xr:uid="{00000000-0004-0000-0000-00005E0D0000}"/>
    <hyperlink ref="U1656" r:id="rId3424" display="http://www.mycompoundid.org/mycompoundid_IsoMS/myid_search_res/1583033886229-2020-2-29-8-38-6-373070/1583033890964-250-100.1000556-Neutral.htm" xr:uid="{00000000-0004-0000-0000-00005F0D0000}"/>
    <hyperlink ref="V1656" r:id="rId3425" display="http://www.mycompoundid.org/mycompoundid_IsoMS/myid_search_res/1583033891881-2020-2-29-8-38-11-330291/1583033897860-430-100.1000556-Neutral.htm" xr:uid="{00000000-0004-0000-0000-0000600D0000}"/>
    <hyperlink ref="W1656" r:id="rId3426" display="http://www.mycompoundid.org/mycompoundid_IsoMS/myid_search_res/1583033898816-2020-2-29-8-38-18-227098/1583034321975-202-100.1000556-Neutral.htm" xr:uid="{00000000-0004-0000-0000-0000610D0000}"/>
    <hyperlink ref="U1658" r:id="rId3427" display="http://www.mycompoundid.org/mycompoundid_IsoMS/myid_search_res/1583033886229-2020-2-29-8-38-6-373070/1583033890970-659-158.1526618-Neutral.htm" xr:uid="{00000000-0004-0000-0000-0000620D0000}"/>
    <hyperlink ref="V1658" r:id="rId3428" display="http://www.mycompoundid.org/mycompoundid_IsoMS/myid_search_res/1583033891881-2020-2-29-8-38-11-330291/1583033897865-281-158.1526618-Neutral.htm" xr:uid="{00000000-0004-0000-0000-0000630D0000}"/>
    <hyperlink ref="W1658" r:id="rId3429" display="http://www.mycompoundid.org/mycompoundid_IsoMS/myid_search_res/1583033898816-2020-2-29-8-38-18-227098/1583034322375-924-158.1526618-Neutral.htm" xr:uid="{00000000-0004-0000-0000-0000640D0000}"/>
    <hyperlink ref="U1659" r:id="rId3430" display="http://www.mycompoundid.org/mycompoundid_IsoMS/myid_search_res/1583033886229-2020-2-29-8-38-6-373070/1583033890973-993-145.1575384-Neutral.htm" xr:uid="{00000000-0004-0000-0000-0000650D0000}"/>
    <hyperlink ref="V1659" r:id="rId3431" display="http://www.mycompoundid.org/mycompoundid_IsoMS/myid_search_res/1583033891881-2020-2-29-8-38-11-330291/1583033897867-599-145.1575384-Neutral.htm" xr:uid="{00000000-0004-0000-0000-0000660D0000}"/>
    <hyperlink ref="W1659" r:id="rId3432" display="http://www.mycompoundid.org/mycompoundid_IsoMS/myid_search_res/1583033898816-2020-2-29-8-38-18-227098/1583034322572-22-145.1575384-Neutral.htm" xr:uid="{00000000-0004-0000-0000-0000670D0000}"/>
    <hyperlink ref="U1662" r:id="rId3433" display="http://www.mycompoundid.org/mycompoundid_IsoMS/myid_search_res/1583033886229-2020-2-29-8-38-6-373070/1583033890981-196-343.0185607-Neutral.htm" xr:uid="{00000000-0004-0000-0000-0000680D0000}"/>
    <hyperlink ref="V1662" r:id="rId3434" display="http://www.mycompoundid.org/mycompoundid_IsoMS/myid_search_res/1583033891881-2020-2-29-8-38-11-330291/1583033897875-795-343.0185607-Neutral.htm" xr:uid="{00000000-0004-0000-0000-0000690D0000}"/>
    <hyperlink ref="W1662" r:id="rId3435" display="http://www.mycompoundid.org/mycompoundid_IsoMS/myid_search_res/1583033898816-2020-2-29-8-38-18-227098/1583034323130-522-343.0185607-Neutral.htm" xr:uid="{00000000-0004-0000-0000-00006A0D0000}"/>
    <hyperlink ref="U1665" r:id="rId3436" display="http://www.mycompoundid.org/mycompoundid_IsoMS/myid_search_res/1583033886229-2020-2-29-8-38-6-373070/1583033890990-188-142.0266067-Neutral.htm" xr:uid="{00000000-0004-0000-0000-00006B0D0000}"/>
    <hyperlink ref="V1665" r:id="rId3437" display="http://www.mycompoundid.org/mycompoundid_IsoMS/myid_search_res/1583033891881-2020-2-29-8-38-11-330291/1583033897882-703-142.0266067-Neutral.htm" xr:uid="{00000000-0004-0000-0000-00006C0D0000}"/>
    <hyperlink ref="W1665" r:id="rId3438" display="http://www.mycompoundid.org/mycompoundid_IsoMS/myid_search_res/1583033898816-2020-2-29-8-38-18-227098/1583034323757-284-142.0266067-Neutral.htm" xr:uid="{00000000-0004-0000-0000-00006D0D0000}"/>
    <hyperlink ref="U1667" r:id="rId3439" display="http://www.mycompoundid.org/mycompoundid_IsoMS/myid_search_res/1583033886229-2020-2-29-8-38-6-373070/1583033890996-615-142.0998093-Neutral.htm" xr:uid="{00000000-0004-0000-0000-00006E0D0000}"/>
    <hyperlink ref="V1667" r:id="rId3440" display="http://www.mycompoundid.org/mycompoundid_IsoMS/myid_search_res/1583033891881-2020-2-29-8-38-11-330291/1583033897887-365-142.0998093-Neutral.htm" xr:uid="{00000000-0004-0000-0000-00006F0D0000}"/>
    <hyperlink ref="W1667" r:id="rId3441" display="http://www.mycompoundid.org/mycompoundid_IsoMS/myid_search_res/1583033898816-2020-2-29-8-38-18-227098/1583034324268-527-142.0998093-Neutral.htm" xr:uid="{00000000-0004-0000-0000-0000700D0000}"/>
    <hyperlink ref="U1668" r:id="rId3442" display="http://www.mycompoundid.org/mycompoundid_IsoMS/myid_search_res/1583033886229-2020-2-29-8-38-6-373070/1583033890999-362-144.0904766-Neutral.htm" xr:uid="{00000000-0004-0000-0000-0000710D0000}"/>
    <hyperlink ref="V1668" r:id="rId3443" display="http://www.mycompoundid.org/mycompoundid_IsoMS/myid_search_res/1583033891881-2020-2-29-8-38-11-330291/1583033897891-670-144.0904766-Neutral.htm" xr:uid="{00000000-0004-0000-0000-0000720D0000}"/>
    <hyperlink ref="W1668" r:id="rId3444" display="http://www.mycompoundid.org/mycompoundid_IsoMS/myid_search_res/1583033898816-2020-2-29-8-38-18-227098/1583034324540-694-144.0904766-Neutral.htm" xr:uid="{00000000-0004-0000-0000-0000730D0000}"/>
    <hyperlink ref="U1669" r:id="rId3445" display="http://www.mycompoundid.org/mycompoundid_IsoMS/myid_search_res/1583033886229-2020-2-29-8-38-6-373070/1583033891002-681-372.1890397-Neutral.htm" xr:uid="{00000000-0004-0000-0000-0000740D0000}"/>
    <hyperlink ref="V1669" r:id="rId3446" display="http://www.mycompoundid.org/mycompoundid_IsoMS/myid_search_res/1583033891881-2020-2-29-8-38-11-330291/1583033897894-934-372.1890397-Neutral.htm" xr:uid="{00000000-0004-0000-0000-0000750D0000}"/>
    <hyperlink ref="W1669" r:id="rId3447" display="http://www.mycompoundid.org/mycompoundid_IsoMS/myid_search_res/1583033898816-2020-2-29-8-38-18-227098/1583034324804-264-372.1890397-Neutral.htm" xr:uid="{00000000-0004-0000-0000-0000760D0000}"/>
    <hyperlink ref="U1670" r:id="rId3448" display="http://www.mycompoundid.org/mycompoundid_IsoMS/myid_search_res/1583033886229-2020-2-29-8-38-6-373070/1583033891005-541-145.0527523-Neutral.htm" xr:uid="{00000000-0004-0000-0000-0000770D0000}"/>
    <hyperlink ref="V1670" r:id="rId3449" display="http://www.mycompoundid.org/mycompoundid_IsoMS/myid_search_res/1583033891881-2020-2-29-8-38-11-330291/1583033897896-865-145.0527523-Neutral.htm" xr:uid="{00000000-0004-0000-0000-0000780D0000}"/>
    <hyperlink ref="W1670" r:id="rId3450" display="http://www.mycompoundid.org/mycompoundid_IsoMS/myid_search_res/1583033898816-2020-2-29-8-38-18-227098/1583034325037-565-145.0527523-Neutral.htm" xr:uid="{00000000-0004-0000-0000-0000790D0000}"/>
    <hyperlink ref="U1671" r:id="rId3451" display="http://www.mycompoundid.org/mycompoundid_IsoMS/myid_search_res/1583033886229-2020-2-29-8-38-6-373070/1583033891008-967-116.0297743-Neutral.htm" xr:uid="{00000000-0004-0000-0000-00007A0D0000}"/>
    <hyperlink ref="V1671" r:id="rId3452" display="http://www.mycompoundid.org/mycompoundid_IsoMS/myid_search_res/1583033891881-2020-2-29-8-38-11-330291/1583033897899-649-116.0297743-Neutral.htm" xr:uid="{00000000-0004-0000-0000-00007B0D0000}"/>
    <hyperlink ref="W1671" r:id="rId3453" display="http://www.mycompoundid.org/mycompoundid_IsoMS/myid_search_res/1583033898816-2020-2-29-8-38-18-227098/1583034325258-916-116.0297743-Neutral.htm" xr:uid="{00000000-0004-0000-0000-00007C0D0000}"/>
    <hyperlink ref="U1672" r:id="rId3454" display="http://www.mycompoundid.org/mycompoundid_IsoMS/myid_search_res/1583033886229-2020-2-29-8-38-6-373070/1583033891011-240-313.0715595-Neutral.htm" xr:uid="{00000000-0004-0000-0000-00007D0D0000}"/>
    <hyperlink ref="V1672" r:id="rId3455" display="http://www.mycompoundid.org/mycompoundid_IsoMS/myid_search_res/1583033891881-2020-2-29-8-38-11-330291/1583033897901-423-313.0715595-Neutral.htm" xr:uid="{00000000-0004-0000-0000-00007E0D0000}"/>
    <hyperlink ref="W1672" r:id="rId3456" display="http://www.mycompoundid.org/mycompoundid_IsoMS/myid_search_res/1583033898816-2020-2-29-8-38-18-227098/1583034325465-299-313.0715595-Neutral.htm" xr:uid="{00000000-0004-0000-0000-00007F0D0000}"/>
    <hyperlink ref="U1673" r:id="rId3457" display="http://www.mycompoundid.org/mycompoundid_IsoMS/myid_search_res/1583033886229-2020-2-29-8-38-6-373070/1583033891014-908-187.1577051-Neutral.htm" xr:uid="{00000000-0004-0000-0000-0000800D0000}"/>
    <hyperlink ref="V1673" r:id="rId3458" display="http://www.mycompoundid.org/mycompoundid_IsoMS/myid_search_res/1583033891881-2020-2-29-8-38-11-330291/1583033897904-373-187.1577051-Neutral.htm" xr:uid="{00000000-0004-0000-0000-0000810D0000}"/>
    <hyperlink ref="W1673" r:id="rId3459" display="http://www.mycompoundid.org/mycompoundid_IsoMS/myid_search_res/1583033898816-2020-2-29-8-38-18-227098/1583034325736-897-187.1577051-Neutral.htm" xr:uid="{00000000-0004-0000-0000-0000820D0000}"/>
    <hyperlink ref="U1675" r:id="rId3460" display="http://www.mycompoundid.org/mycompoundid_IsoMS/myid_search_res/1583033886229-2020-2-29-8-38-6-373070/1583033891020-805-247.160529-Neutral.htm" xr:uid="{00000000-0004-0000-0000-0000830D0000}"/>
    <hyperlink ref="V1675" r:id="rId3461" display="http://www.mycompoundid.org/mycompoundid_IsoMS/myid_search_res/1583033891881-2020-2-29-8-38-11-330291/1583033897909-392-247.160529-Neutral.htm" xr:uid="{00000000-0004-0000-0000-0000840D0000}"/>
    <hyperlink ref="W1675" r:id="rId3462" display="http://www.mycompoundid.org/mycompoundid_IsoMS/myid_search_res/1583033898816-2020-2-29-8-38-18-227098/1583034326202-118-247.160529-Neutral.htm" xr:uid="{00000000-0004-0000-0000-0000850D0000}"/>
    <hyperlink ref="U1676" r:id="rId3463" display="http://www.mycompoundid.org/mycompoundid_IsoMS/myid_search_res/1583033886229-2020-2-29-8-38-6-373070/1583033891023-200-112.0637627-Neutral.htm" xr:uid="{00000000-0004-0000-0000-0000860D0000}"/>
    <hyperlink ref="V1676" r:id="rId3464" display="http://www.mycompoundid.org/mycompoundid_IsoMS/myid_search_res/1583033891881-2020-2-29-8-38-11-330291/1583033897911-975-112.0637627-Neutral.htm" xr:uid="{00000000-0004-0000-0000-0000870D0000}"/>
    <hyperlink ref="W1676" r:id="rId3465" display="http://www.mycompoundid.org/mycompoundid_IsoMS/myid_search_res/1583033898816-2020-2-29-8-38-18-227098/1583034326415-155-112.0637627-Neutral.htm" xr:uid="{00000000-0004-0000-0000-0000880D0000}"/>
    <hyperlink ref="U1677" r:id="rId3466" display="http://www.mycompoundid.org/mycompoundid_IsoMS/myid_search_res/1583033886229-2020-2-29-8-38-6-373070/1583033891026-322-181.0376397-Neutral.htm" xr:uid="{00000000-0004-0000-0000-0000890D0000}"/>
    <hyperlink ref="V1677" r:id="rId3467" display="http://www.mycompoundid.org/mycompoundid_IsoMS/myid_search_res/1583033891881-2020-2-29-8-38-11-330291/1583033897914-901-181.0376397-Neutral.htm" xr:uid="{00000000-0004-0000-0000-00008A0D0000}"/>
    <hyperlink ref="W1677" r:id="rId3468" display="http://www.mycompoundid.org/mycompoundid_IsoMS/myid_search_res/1583033898816-2020-2-29-8-38-18-227098/1583034326664-362-181.0376397-Neutral.htm" xr:uid="{00000000-0004-0000-0000-00008B0D0000}"/>
    <hyperlink ref="U1678" r:id="rId3469" display="http://www.mycompoundid.org/mycompoundid_IsoMS/myid_search_res/1583033886229-2020-2-29-8-38-6-373070/1583033891029-247-223.132097-Neutral.htm" xr:uid="{00000000-0004-0000-0000-00008C0D0000}"/>
    <hyperlink ref="V1678" r:id="rId3470" display="http://www.mycompoundid.org/mycompoundid_IsoMS/myid_search_res/1583033891881-2020-2-29-8-38-11-330291/1583033897918-511-223.132097-Neutral.htm" xr:uid="{00000000-0004-0000-0000-00008D0D0000}"/>
    <hyperlink ref="W1678" r:id="rId3471" display="http://www.mycompoundid.org/mycompoundid_IsoMS/myid_search_res/1583033898816-2020-2-29-8-38-18-227098/1583034326943-945-223.132097-Neutral.htm" xr:uid="{00000000-0004-0000-0000-00008E0D0000}"/>
    <hyperlink ref="U1679" r:id="rId3472" display="http://www.mycompoundid.org/mycompoundid_IsoMS/myid_search_res/1583033886229-2020-2-29-8-38-6-373070/1583033891032-769-130.0267737-Neutral.htm" xr:uid="{00000000-0004-0000-0000-00008F0D0000}"/>
    <hyperlink ref="V1679" r:id="rId3473" display="http://www.mycompoundid.org/mycompoundid_IsoMS/myid_search_res/1583033891881-2020-2-29-8-38-11-330291/1583033897920-87-130.0267737-Neutral.htm" xr:uid="{00000000-0004-0000-0000-0000900D0000}"/>
    <hyperlink ref="W1679" r:id="rId3474" display="http://www.mycompoundid.org/mycompoundid_IsoMS/myid_search_res/1583033898816-2020-2-29-8-38-18-227098/1583034327177-382-130.0267737-Neutral.htm" xr:uid="{00000000-0004-0000-0000-0000910D0000}"/>
    <hyperlink ref="U1680" r:id="rId3475" display="http://www.mycompoundid.org/mycompoundid_IsoMS/myid_search_res/1583033886229-2020-2-29-8-38-6-373070/1583033891035-622-262.1240975-Neutral.htm" xr:uid="{00000000-0004-0000-0000-0000920D0000}"/>
    <hyperlink ref="V1680" r:id="rId3476" display="http://www.mycompoundid.org/mycompoundid_IsoMS/myid_search_res/1583033891881-2020-2-29-8-38-11-330291/1583033897925-825-262.1240975-Neutral.htm" xr:uid="{00000000-0004-0000-0000-0000930D0000}"/>
    <hyperlink ref="W1680" r:id="rId3477" display="http://www.mycompoundid.org/mycompoundid_IsoMS/myid_search_res/1583033898816-2020-2-29-8-38-18-227098/1583034327501-102-262.1240975-Neutral.htm" xr:uid="{00000000-0004-0000-0000-0000940D0000}"/>
    <hyperlink ref="U1681" r:id="rId3478" display="http://www.mycompoundid.org/mycompoundid_IsoMS/myid_search_res/1583033886229-2020-2-29-8-38-6-373070/1583033891037-492-261.1214886-Neutral.htm" xr:uid="{00000000-0004-0000-0000-0000950D0000}"/>
    <hyperlink ref="V1681" r:id="rId3479" display="http://www.mycompoundid.org/mycompoundid_IsoMS/myid_search_res/1583033891881-2020-2-29-8-38-11-330291/1583033897927-955-261.1214886-Neutral.htm" xr:uid="{00000000-0004-0000-0000-0000960D0000}"/>
    <hyperlink ref="W1681" r:id="rId3480" display="http://www.mycompoundid.org/mycompoundid_IsoMS/myid_search_res/1583033898816-2020-2-29-8-38-18-227098/1583034327735-245-261.1214886-Neutral.htm" xr:uid="{00000000-0004-0000-0000-0000970D0000}"/>
    <hyperlink ref="U1683" r:id="rId3481" display="http://www.mycompoundid.org/mycompoundid_IsoMS/myid_search_res/1583033886229-2020-2-29-8-38-6-373070/1583033891043-856-87.06786012-Neutral.htm" xr:uid="{00000000-0004-0000-0000-0000980D0000}"/>
    <hyperlink ref="V1683" r:id="rId3482" display="http://www.mycompoundid.org/mycompoundid_IsoMS/myid_search_res/1583033891881-2020-2-29-8-38-11-330291/1583033897935-291-87.06786012-Neutral.htm" xr:uid="{00000000-0004-0000-0000-0000990D0000}"/>
    <hyperlink ref="W1683" r:id="rId3483" display="http://www.mycompoundid.org/mycompoundid_IsoMS/myid_search_res/1583033898816-2020-2-29-8-38-18-227098/1583034328365-34-87.06786012-Neutral.htm" xr:uid="{00000000-0004-0000-0000-00009A0D0000}"/>
    <hyperlink ref="U1684" r:id="rId3484" display="http://www.mycompoundid.org/mycompoundid_IsoMS/myid_search_res/1583033886229-2020-2-29-8-38-6-373070/1583033891046-701-87.06811618-Neutral.htm" xr:uid="{00000000-0004-0000-0000-00009B0D0000}"/>
    <hyperlink ref="V1684" r:id="rId3485" display="http://www.mycompoundid.org/mycompoundid_IsoMS/myid_search_res/1583033891881-2020-2-29-8-38-11-330291/1583033897939-663-87.06811618-Neutral.htm" xr:uid="{00000000-0004-0000-0000-00009C0D0000}"/>
    <hyperlink ref="W1684" r:id="rId3486" display="http://www.mycompoundid.org/mycompoundid_IsoMS/myid_search_res/1583033898816-2020-2-29-8-38-18-227098/1583034328674-317-87.06811618-Neutral.htm" xr:uid="{00000000-0004-0000-0000-00009D0D0000}"/>
    <hyperlink ref="U1685" r:id="rId3487" display="http://www.mycompoundid.org/mycompoundid_IsoMS/myid_search_res/1583033886229-2020-2-29-8-38-6-373070/1583033891049-662-137.0415989-Neutral.htm" xr:uid="{00000000-0004-0000-0000-00009E0D0000}"/>
    <hyperlink ref="V1685" r:id="rId3488" display="http://www.mycompoundid.org/mycompoundid_IsoMS/myid_search_res/1583033891881-2020-2-29-8-38-11-330291/1583033897943-401-137.0415989-Neutral.htm" xr:uid="{00000000-0004-0000-0000-00009F0D0000}"/>
    <hyperlink ref="W1685" r:id="rId3489" display="http://www.mycompoundid.org/mycompoundid_IsoMS/myid_search_res/1583033898816-2020-2-29-8-38-18-227098/1583034328966-295-137.0415989-Neutral.htm" xr:uid="{00000000-0004-0000-0000-0000A00D0000}"/>
    <hyperlink ref="U1686" r:id="rId3490" display="http://www.mycompoundid.org/mycompoundid_IsoMS/myid_search_res/1583033886229-2020-2-29-8-38-6-373070/1583033891051-658-131.0640079-Neutral.htm" xr:uid="{00000000-0004-0000-0000-0000A10D0000}"/>
    <hyperlink ref="V1686" r:id="rId3491" display="http://www.mycompoundid.org/mycompoundid_IsoMS/myid_search_res/1583033891881-2020-2-29-8-38-11-330291/1583033897946-228-131.0640079-Neutral.htm" xr:uid="{00000000-0004-0000-0000-0000A20D0000}"/>
    <hyperlink ref="W1686" r:id="rId3492" display="http://www.mycompoundid.org/mycompoundid_IsoMS/myid_search_res/1583033898816-2020-2-29-8-38-18-227098/1583034329157-146-131.0640079-Neutral.htm" xr:uid="{00000000-0004-0000-0000-0000A30D0000}"/>
    <hyperlink ref="U1687" r:id="rId3493" display="http://www.mycompoundid.org/mycompoundid_IsoMS/myid_search_res/1583033886229-2020-2-29-8-38-6-373070/1583033891054-307-138.0396554-Neutral.htm" xr:uid="{00000000-0004-0000-0000-0000A40D0000}"/>
    <hyperlink ref="V1687" r:id="rId3494" display="http://www.mycompoundid.org/mycompoundid_IsoMS/myid_search_res/1583033891881-2020-2-29-8-38-11-330291/1583033897948-668-138.0396554-Neutral.htm" xr:uid="{00000000-0004-0000-0000-0000A50D0000}"/>
    <hyperlink ref="W1687" r:id="rId3495" display="http://www.mycompoundid.org/mycompoundid_IsoMS/myid_search_res/1583033898816-2020-2-29-8-38-18-227098/1583034329367-201-138.0396554-Neutral.htm" xr:uid="{00000000-0004-0000-0000-0000A60D0000}"/>
    <hyperlink ref="U1688" r:id="rId3496" display="http://www.mycompoundid.org/mycompoundid_IsoMS/myid_search_res/1583033886229-2020-2-29-8-38-6-373070/1583033891057-237-136.03989-Neutral.htm" xr:uid="{00000000-0004-0000-0000-0000A70D0000}"/>
    <hyperlink ref="V1688" r:id="rId3497" display="http://www.mycompoundid.org/mycompoundid_IsoMS/myid_search_res/1583033891881-2020-2-29-8-38-11-330291/1583033897950-237-136.03989-Neutral.htm" xr:uid="{00000000-0004-0000-0000-0000A80D0000}"/>
    <hyperlink ref="W1688" r:id="rId3498" display="http://www.mycompoundid.org/mycompoundid_IsoMS/myid_search_res/1583033898816-2020-2-29-8-38-18-227098/1583034329558-123-136.03989-Neutral.htm" xr:uid="{00000000-0004-0000-0000-0000A90D0000}"/>
    <hyperlink ref="U1689" r:id="rId3499" display="http://www.mycompoundid.org/mycompoundid_IsoMS/myid_search_res/1583033886229-2020-2-29-8-38-6-373070/1583033891060-995-123.9750981-Neutral.htm" xr:uid="{00000000-0004-0000-0000-0000AA0D0000}"/>
    <hyperlink ref="V1689" r:id="rId3500" display="http://www.mycompoundid.org/mycompoundid_IsoMS/myid_search_res/1583033891881-2020-2-29-8-38-11-330291/1583033897953-891-123.9750981-Neutral.htm" xr:uid="{00000000-0004-0000-0000-0000AB0D0000}"/>
    <hyperlink ref="W1689" r:id="rId3501" display="http://www.mycompoundid.org/mycompoundid_IsoMS/myid_search_res/1583033898816-2020-2-29-8-38-18-227098/1583034329744-579-123.9750981-Neutral.htm" xr:uid="{00000000-0004-0000-0000-0000AC0D0000}"/>
    <hyperlink ref="U1690" r:id="rId3502" display="http://www.mycompoundid.org/mycompoundid_IsoMS/myid_search_res/1583033886229-2020-2-29-8-38-6-373070/1583033891063-919-275.1371632-Neutral.htm" xr:uid="{00000000-0004-0000-0000-0000AD0D0000}"/>
    <hyperlink ref="V1690" r:id="rId3503" display="http://www.mycompoundid.org/mycompoundid_IsoMS/myid_search_res/1583033891881-2020-2-29-8-38-11-330291/1583033897955-410-275.1371632-Neutral.htm" xr:uid="{00000000-0004-0000-0000-0000AE0D0000}"/>
    <hyperlink ref="W1690" r:id="rId3504" display="http://www.mycompoundid.org/mycompoundid_IsoMS/myid_search_res/1583033898816-2020-2-29-8-38-18-227098/1583034329928-340-275.1371632-Neutral.htm" xr:uid="{00000000-0004-0000-0000-0000AF0D0000}"/>
    <hyperlink ref="U1691" r:id="rId3505" display="http://www.mycompoundid.org/mycompoundid_IsoMS/myid_search_res/1583033886229-2020-2-29-8-38-6-373070/1583033891066-377-137.0423703-Neutral.htm" xr:uid="{00000000-0004-0000-0000-0000B00D0000}"/>
    <hyperlink ref="V1691" r:id="rId3506" display="http://www.mycompoundid.org/mycompoundid_IsoMS/myid_search_res/1583033891881-2020-2-29-8-38-11-330291/1583033897959-384-137.0423703-Neutral.htm" xr:uid="{00000000-0004-0000-0000-0000B10D0000}"/>
    <hyperlink ref="W1691" r:id="rId3507" display="http://www.mycompoundid.org/mycompoundid_IsoMS/myid_search_res/1583033898816-2020-2-29-8-38-18-227098/1583034330231-676-137.0423703-Neutral.htm" xr:uid="{00000000-0004-0000-0000-0000B20D0000}"/>
    <hyperlink ref="U1692" r:id="rId3508" display="http://www.mycompoundid.org/mycompoundid_IsoMS/myid_search_res/1583033886229-2020-2-29-8-38-6-373070/1583033891069-560-243.1471422-Neutral.htm" xr:uid="{00000000-0004-0000-0000-0000B30D0000}"/>
    <hyperlink ref="V1692" r:id="rId3509" display="http://www.mycompoundid.org/mycompoundid_IsoMS/myid_search_res/1583033891881-2020-2-29-8-38-11-330291/1583033897961-925-243.1471422-Neutral.htm" xr:uid="{00000000-0004-0000-0000-0000B40D0000}"/>
    <hyperlink ref="W1692" r:id="rId3510" display="http://www.mycompoundid.org/mycompoundid_IsoMS/myid_search_res/1583033898816-2020-2-29-8-38-18-227098/1583034330416-322-243.1471422-Neutral.htm" xr:uid="{00000000-0004-0000-0000-0000B50D0000}"/>
    <hyperlink ref="U1693" r:id="rId3511" display="http://www.mycompoundid.org/mycompoundid_IsoMS/myid_search_res/1583033886229-2020-2-29-8-38-6-373070/1583033891072-804-182.0441301-Neutral.htm" xr:uid="{00000000-0004-0000-0000-0000B60D0000}"/>
    <hyperlink ref="V1693" r:id="rId3512" display="http://www.mycompoundid.org/mycompoundid_IsoMS/myid_search_res/1583033891881-2020-2-29-8-38-11-330291/1583033897964-252-182.0441301-Neutral.htm" xr:uid="{00000000-0004-0000-0000-0000B70D0000}"/>
    <hyperlink ref="W1693" r:id="rId3513" display="http://www.mycompoundid.org/mycompoundid_IsoMS/myid_search_res/1583033898816-2020-2-29-8-38-18-227098/1583034330667-825-182.0441301-Neutral.htm" xr:uid="{00000000-0004-0000-0000-0000B80D0000}"/>
    <hyperlink ref="U1696" r:id="rId3514" display="http://www.mycompoundid.org/mycompoundid_IsoMS/myid_search_res/1583033886229-2020-2-29-8-38-6-373070/1583033891082-553-62.03728702-Neutral.htm" xr:uid="{00000000-0004-0000-0000-0000B90D0000}"/>
    <hyperlink ref="V1696" r:id="rId3515" display="http://www.mycompoundid.org/mycompoundid_IsoMS/myid_search_res/1583033891881-2020-2-29-8-38-11-330291/1583033897973-133-62.03728702-Neutral.htm" xr:uid="{00000000-0004-0000-0000-0000BA0D0000}"/>
    <hyperlink ref="W1696" r:id="rId3516" display="http://www.mycompoundid.org/mycompoundid_IsoMS/myid_search_res/1583033898816-2020-2-29-8-38-18-227098/1583034331383-265-62.03728702-Neutral.htm" xr:uid="{00000000-0004-0000-0000-0000BB0D0000}"/>
    <hyperlink ref="U1697" r:id="rId3517" display="http://www.mycompoundid.org/mycompoundid_IsoMS/myid_search_res/1583033886229-2020-2-29-8-38-6-373070/1583033891085-39-62.03648535-Neutral.htm" xr:uid="{00000000-0004-0000-0000-0000BC0D0000}"/>
    <hyperlink ref="V1697" r:id="rId3518" display="http://www.mycompoundid.org/mycompoundid_IsoMS/myid_search_res/1583033891881-2020-2-29-8-38-11-330291/1583033897977-759-62.03648535-Neutral.htm" xr:uid="{00000000-0004-0000-0000-0000BD0D0000}"/>
    <hyperlink ref="W1697" r:id="rId3519" display="http://www.mycompoundid.org/mycompoundid_IsoMS/myid_search_res/1583033898816-2020-2-29-8-38-18-227098/1583034331730-907-62.03648535-Neutral.htm" xr:uid="{00000000-0004-0000-0000-0000BE0D0000}"/>
    <hyperlink ref="U1698" r:id="rId3520" display="http://www.mycompoundid.org/mycompoundid_IsoMS/myid_search_res/1583033886229-2020-2-29-8-38-6-373070/1583033891088-543-162.0788339-Neutral.htm" xr:uid="{00000000-0004-0000-0000-0000BF0D0000}"/>
    <hyperlink ref="V1698" r:id="rId3521" display="http://www.mycompoundid.org/mycompoundid_IsoMS/myid_search_res/1583033891881-2020-2-29-8-38-11-330291/1583033897980-777-162.0788339-Neutral.htm" xr:uid="{00000000-0004-0000-0000-0000C00D0000}"/>
    <hyperlink ref="W1698" r:id="rId3522" display="http://www.mycompoundid.org/mycompoundid_IsoMS/myid_search_res/1583033898816-2020-2-29-8-38-18-227098/1583034332084-592-162.0788339-Neutral.htm" xr:uid="{00000000-0004-0000-0000-0000C10D0000}"/>
    <hyperlink ref="U1699" r:id="rId3523" display="http://www.mycompoundid.org/mycompoundid_IsoMS/myid_search_res/1583033886229-2020-2-29-8-38-6-373070/1583033891091-497-160.0369957-Neutral.htm" xr:uid="{00000000-0004-0000-0000-0000C20D0000}"/>
    <hyperlink ref="V1699" r:id="rId3524" display="http://www.mycompoundid.org/mycompoundid_IsoMS/myid_search_res/1583033891881-2020-2-29-8-38-11-330291/1583033897983-476-160.0369957-Neutral.htm" xr:uid="{00000000-0004-0000-0000-0000C30D0000}"/>
    <hyperlink ref="W1699" r:id="rId3525" display="http://www.mycompoundid.org/mycompoundid_IsoMS/myid_search_res/1583033898816-2020-2-29-8-38-18-227098/1583034332326-623-160.0369957-Neutral.htm" xr:uid="{00000000-0004-0000-0000-0000C40D0000}"/>
    <hyperlink ref="U1700" r:id="rId3526" display="http://www.mycompoundid.org/mycompoundid_IsoMS/myid_search_res/1583033886229-2020-2-29-8-38-6-373070/1583033891094-809-228.9635418-Neutral.htm" xr:uid="{00000000-0004-0000-0000-0000C50D0000}"/>
    <hyperlink ref="V1700" r:id="rId3527" display="http://www.mycompoundid.org/mycompoundid_IsoMS/myid_search_res/1583033891881-2020-2-29-8-38-11-330291/1583033897987-241-228.9635418-Neutral.htm" xr:uid="{00000000-0004-0000-0000-0000C60D0000}"/>
    <hyperlink ref="W1700" r:id="rId3528" display="http://www.mycompoundid.org/mycompoundid_IsoMS/myid_search_res/1583033898816-2020-2-29-8-38-18-227098/1583034332649-467-228.9635418-Neutral.htm" xr:uid="{00000000-0004-0000-0000-0000C70D0000}"/>
    <hyperlink ref="U1701" r:id="rId3529" display="http://www.mycompoundid.org/mycompoundid_IsoMS/myid_search_res/1583033886229-2020-2-29-8-38-6-373070/1583033891097-900-137.9908467-Neutral.htm" xr:uid="{00000000-0004-0000-0000-0000C80D0000}"/>
    <hyperlink ref="V1701" r:id="rId3530" display="http://www.mycompoundid.org/mycompoundid_IsoMS/myid_search_res/1583033891881-2020-2-29-8-38-11-330291/1583033897990-833-137.9908467-Neutral.htm" xr:uid="{00000000-0004-0000-0000-0000C90D0000}"/>
    <hyperlink ref="W1701" r:id="rId3531" display="http://www.mycompoundid.org/mycompoundid_IsoMS/myid_search_res/1583033898816-2020-2-29-8-38-18-227098/1583034332824-36-137.9908467-Neutral.htm" xr:uid="{00000000-0004-0000-0000-0000CA0D0000}"/>
    <hyperlink ref="U1702" r:id="rId3532" display="http://www.mycompoundid.org/mycompoundid_IsoMS/myid_search_res/1583033886229-2020-2-29-8-38-6-373070/1583033891100-39-56.05008734-Neutral.htm" xr:uid="{00000000-0004-0000-0000-0000CB0D0000}"/>
    <hyperlink ref="V1702" r:id="rId3533" display="http://www.mycompoundid.org/mycompoundid_IsoMS/myid_search_res/1583033891881-2020-2-29-8-38-11-330291/1583033897992-569-56.05008734-Neutral.htm" xr:uid="{00000000-0004-0000-0000-0000CC0D0000}"/>
    <hyperlink ref="W1702" r:id="rId3534" display="http://www.mycompoundid.org/mycompoundid_IsoMS/myid_search_res/1583033898816-2020-2-29-8-38-18-227098/1583034333010-650-56.05008734-Neutral.htm" xr:uid="{00000000-0004-0000-0000-0000CD0D0000}"/>
    <hyperlink ref="U1703" r:id="rId3535" display="http://www.mycompoundid.org/mycompoundid_IsoMS/myid_search_res/1583033886229-2020-2-29-8-38-6-373070/1583033891103-945-230.9613357-Neutral.htm" xr:uid="{00000000-0004-0000-0000-0000CE0D0000}"/>
    <hyperlink ref="V1703" r:id="rId3536" display="http://www.mycompoundid.org/mycompoundid_IsoMS/myid_search_res/1583033891881-2020-2-29-8-38-11-330291/1583033897994-195-230.9613357-Neutral.htm" xr:uid="{00000000-0004-0000-0000-0000CF0D0000}"/>
    <hyperlink ref="W1703" r:id="rId3537" display="http://www.mycompoundid.org/mycompoundid_IsoMS/myid_search_res/1583033898816-2020-2-29-8-38-18-227098/1583034333207-154-230.9613357-Neutral.htm" xr:uid="{00000000-0004-0000-0000-0000D00D0000}"/>
    <hyperlink ref="U1705" r:id="rId3538" display="http://www.mycompoundid.org/mycompoundid_IsoMS/myid_search_res/1583033886229-2020-2-29-8-38-6-373070/1583033891108-315-180.9877102-Neutral.htm" xr:uid="{00000000-0004-0000-0000-0000D10D0000}"/>
    <hyperlink ref="V1705" r:id="rId3539" display="http://www.mycompoundid.org/mycompoundid_IsoMS/myid_search_res/1583033891881-2020-2-29-8-38-11-330291/1583033897999-339-180.9877102-Neutral.htm" xr:uid="{00000000-0004-0000-0000-0000D20D0000}"/>
    <hyperlink ref="W1705" r:id="rId3540" display="http://www.mycompoundid.org/mycompoundid_IsoMS/myid_search_res/1583033898816-2020-2-29-8-38-18-227098/1583034333549-893-180.9877102-Neutral.htm" xr:uid="{00000000-0004-0000-0000-0000D30D0000}"/>
    <hyperlink ref="U1707" r:id="rId3541" display="http://www.mycompoundid.org/mycompoundid_IsoMS/myid_search_res/1583033886229-2020-2-29-8-38-6-373070/1583033891114-693-144.0419622-Neutral.htm" xr:uid="{00000000-0004-0000-0000-0000D40D0000}"/>
    <hyperlink ref="V1707" r:id="rId3542" display="http://www.mycompoundid.org/mycompoundid_IsoMS/myid_search_res/1583033891881-2020-2-29-8-38-11-330291/1583033898004-655-144.0419622-Neutral.htm" xr:uid="{00000000-0004-0000-0000-0000D50D0000}"/>
    <hyperlink ref="W1707" r:id="rId3543" display="http://www.mycompoundid.org/mycompoundid_IsoMS/myid_search_res/1583033898816-2020-2-29-8-38-18-227098/1583034333969-937-144.0419622-Neutral.htm" xr:uid="{00000000-0004-0000-0000-0000D60D0000}"/>
    <hyperlink ref="U1708" r:id="rId3544" display="http://www.mycompoundid.org/mycompoundid_IsoMS/myid_search_res/1583033886229-2020-2-29-8-38-6-373070/1583033891117-612-86.07328891-Neutral.htm" xr:uid="{00000000-0004-0000-0000-0000D70D0000}"/>
    <hyperlink ref="V1708" r:id="rId3545" display="http://www.mycompoundid.org/mycompoundid_IsoMS/myid_search_res/1583033891881-2020-2-29-8-38-11-330291/1583033898008-924-86.07328891-Neutral.htm" xr:uid="{00000000-0004-0000-0000-0000D80D0000}"/>
    <hyperlink ref="W1708" r:id="rId3546" display="http://www.mycompoundid.org/mycompoundid_IsoMS/myid_search_res/1583033898816-2020-2-29-8-38-18-227098/1583034334314-43-86.07328891-Neutral.htm" xr:uid="{00000000-0004-0000-0000-0000D90D0000}"/>
    <hyperlink ref="U1709" r:id="rId3547" display="http://www.mycompoundid.org/mycompoundid_IsoMS/myid_search_res/1583033886229-2020-2-29-8-38-6-373070/1583033891120-33-217.1114179-Neutral.htm" xr:uid="{00000000-0004-0000-0000-0000DA0D0000}"/>
    <hyperlink ref="V1709" r:id="rId3548" display="http://www.mycompoundid.org/mycompoundid_IsoMS/myid_search_res/1583033891881-2020-2-29-8-38-11-330291/1583033898012-165-217.1114179-Neutral.htm" xr:uid="{00000000-0004-0000-0000-0000DB0D0000}"/>
    <hyperlink ref="W1709" r:id="rId3549" display="http://www.mycompoundid.org/mycompoundid_IsoMS/myid_search_res/1583033898816-2020-2-29-8-38-18-227098/1583034334627-318-217.1114179-Neutral.htm" xr:uid="{00000000-0004-0000-0000-0000DC0D0000}"/>
    <hyperlink ref="U1710" r:id="rId3550" display="http://www.mycompoundid.org/mycompoundid_IsoMS/myid_search_res/1583033886229-2020-2-29-8-38-6-373070/1583033891123-429-307.1054993-Neutral.htm" xr:uid="{00000000-0004-0000-0000-0000DD0D0000}"/>
    <hyperlink ref="V1710" r:id="rId3551" display="http://www.mycompoundid.org/mycompoundid_IsoMS/myid_search_res/1583033891881-2020-2-29-8-38-11-330291/1583033898014-572-307.1054993-Neutral.htm" xr:uid="{00000000-0004-0000-0000-0000DE0D0000}"/>
    <hyperlink ref="W1710" r:id="rId3552" display="http://www.mycompoundid.org/mycompoundid_IsoMS/myid_search_res/1583033898816-2020-2-29-8-38-18-227098/1583034334862-371-307.1054993-Neutral.htm" xr:uid="{00000000-0004-0000-0000-0000DF0D0000}"/>
    <hyperlink ref="U1711" r:id="rId3553" display="http://www.mycompoundid.org/mycompoundid_IsoMS/myid_search_res/1583033886229-2020-2-29-8-38-6-373070/1583033891126-526-278.151187-Neutral.htm" xr:uid="{00000000-0004-0000-0000-0000E00D0000}"/>
    <hyperlink ref="V1711" r:id="rId3554" display="http://www.mycompoundid.org/mycompoundid_IsoMS/myid_search_res/1583033891881-2020-2-29-8-38-11-330291/1583033898017-628-278.151187-Neutral.htm" xr:uid="{00000000-0004-0000-0000-0000E10D0000}"/>
    <hyperlink ref="W1711" r:id="rId3555" display="http://www.mycompoundid.org/mycompoundid_IsoMS/myid_search_res/1583033898816-2020-2-29-8-38-18-227098/1583034335118-666-278.151187-Neutral.htm" xr:uid="{00000000-0004-0000-0000-0000E20D0000}"/>
    <hyperlink ref="U1712" r:id="rId3556" display="http://www.mycompoundid.org/mycompoundid_IsoMS/myid_search_res/1583033886229-2020-2-29-8-38-6-373070/1583033891129-240-358.1181457-Neutral.htm" xr:uid="{00000000-0004-0000-0000-0000E30D0000}"/>
    <hyperlink ref="V1712" r:id="rId3557" display="http://www.mycompoundid.org/mycompoundid_IsoMS/myid_search_res/1583033891881-2020-2-29-8-38-11-330291/1583033898020-302-358.1181457-Neutral.htm" xr:uid="{00000000-0004-0000-0000-0000E40D0000}"/>
    <hyperlink ref="W1712" r:id="rId3558" display="http://www.mycompoundid.org/mycompoundid_IsoMS/myid_search_res/1583033898816-2020-2-29-8-38-18-227098/1583034335361-940-358.1181457-Neutral.htm" xr:uid="{00000000-0004-0000-0000-0000E50D0000}"/>
    <hyperlink ref="U1713" r:id="rId3559" display="http://www.mycompoundid.org/mycompoundid_IsoMS/myid_search_res/1583033886229-2020-2-29-8-38-6-373070/1583033891132-242-261.1213947-Neutral.htm" xr:uid="{00000000-0004-0000-0000-0000E60D0000}"/>
    <hyperlink ref="V1713" r:id="rId3560" display="http://www.mycompoundid.org/mycompoundid_IsoMS/myid_search_res/1583033891881-2020-2-29-8-38-11-330291/1583033898022-206-261.1213947-Neutral.htm" xr:uid="{00000000-0004-0000-0000-0000E70D0000}"/>
    <hyperlink ref="W1713" r:id="rId3561" display="http://www.mycompoundid.org/mycompoundid_IsoMS/myid_search_res/1583033898816-2020-2-29-8-38-18-227098/1583034335606-93-261.1213947-Neutral.htm" xr:uid="{00000000-0004-0000-0000-0000E80D0000}"/>
    <hyperlink ref="U1715" r:id="rId3562" display="http://www.mycompoundid.org/mycompoundid_IsoMS/myid_search_res/1583033886229-2020-2-29-8-38-6-373070/1583033891138-618-160.0498498-Neutral.htm" xr:uid="{00000000-0004-0000-0000-0000E90D0000}"/>
    <hyperlink ref="V1715" r:id="rId3563" display="http://www.mycompoundid.org/mycompoundid_IsoMS/myid_search_res/1583033891881-2020-2-29-8-38-11-330291/1583033898029-361-160.0498498-Neutral.htm" xr:uid="{00000000-0004-0000-0000-0000EA0D0000}"/>
    <hyperlink ref="W1715" r:id="rId3564" display="http://www.mycompoundid.org/mycompoundid_IsoMS/myid_search_res/1583033898816-2020-2-29-8-38-18-227098/1583034336176-721-160.0498498-Neutral.htm" xr:uid="{00000000-0004-0000-0000-0000EB0D0000}"/>
    <hyperlink ref="U1717" r:id="rId3565" display="http://www.mycompoundid.org/mycompoundid_IsoMS/myid_search_res/1583033886229-2020-2-29-8-38-6-373070/1583033891144-368-101.0832837-Neutral.htm" xr:uid="{00000000-0004-0000-0000-0000EC0D0000}"/>
    <hyperlink ref="V1717" r:id="rId3566" display="http://www.mycompoundid.org/mycompoundid_IsoMS/myid_search_res/1583033891881-2020-2-29-8-38-11-330291/1583033898034-200-101.0832837-Neutral.htm" xr:uid="{00000000-0004-0000-0000-0000ED0D0000}"/>
    <hyperlink ref="W1717" r:id="rId3567" display="http://www.mycompoundid.org/mycompoundid_IsoMS/myid_search_res/1583033898816-2020-2-29-8-38-18-227098/1583034336632-654-101.0832837-Neutral.htm" xr:uid="{00000000-0004-0000-0000-0000EE0D0000}"/>
    <hyperlink ref="U1718" r:id="rId3568" display="http://www.mycompoundid.org/mycompoundid_IsoMS/myid_search_res/1583033886229-2020-2-29-8-38-6-373070/1583033891147-414-118.0114061-Neutral.htm" xr:uid="{00000000-0004-0000-0000-0000EF0D0000}"/>
    <hyperlink ref="V1718" r:id="rId3569" display="http://www.mycompoundid.org/mycompoundid_IsoMS/myid_search_res/1583033891881-2020-2-29-8-38-11-330291/1583033898038-459-118.0114061-Neutral.htm" xr:uid="{00000000-0004-0000-0000-0000F00D0000}"/>
    <hyperlink ref="W1718" r:id="rId3570" display="http://www.mycompoundid.org/mycompoundid_IsoMS/myid_search_res/1583033898816-2020-2-29-8-38-18-227098/1583034336925-562-118.0114061-Neutral.htm" xr:uid="{00000000-0004-0000-0000-0000F10D0000}"/>
    <hyperlink ref="U1719" r:id="rId3571" display="http://www.mycompoundid.org/mycompoundid_IsoMS/myid_search_res/1583033886229-2020-2-29-8-38-6-373070/1583033891150-722-116.0135254-Neutral.htm" xr:uid="{00000000-0004-0000-0000-0000F20D0000}"/>
    <hyperlink ref="V1719" r:id="rId3572" display="http://www.mycompoundid.org/mycompoundid_IsoMS/myid_search_res/1583033891881-2020-2-29-8-38-11-330291/1583033898040-88-116.0135254-Neutral.htm" xr:uid="{00000000-0004-0000-0000-0000F30D0000}"/>
    <hyperlink ref="W1719" r:id="rId3573" display="http://www.mycompoundid.org/mycompoundid_IsoMS/myid_search_res/1583033898816-2020-2-29-8-38-18-227098/1583034337109-353-116.0135254-Neutral.htm" xr:uid="{00000000-0004-0000-0000-0000F40D0000}"/>
    <hyperlink ref="U1722" r:id="rId3574" display="http://www.mycompoundid.org/mycompoundid_IsoMS/myid_search_res/1583033886229-2020-2-29-8-38-6-373070/1583033891159-239-146.1419608-Neutral.htm" xr:uid="{00000000-0004-0000-0000-0000F50D0000}"/>
    <hyperlink ref="V1722" r:id="rId3575" display="http://www.mycompoundid.org/mycompoundid_IsoMS/myid_search_res/1583033891881-2020-2-29-8-38-11-330291/1583033898047-419-146.1419608-Neutral.htm" xr:uid="{00000000-0004-0000-0000-0000F60D0000}"/>
    <hyperlink ref="W1722" r:id="rId3576" display="http://www.mycompoundid.org/mycompoundid_IsoMS/myid_search_res/1583033898816-2020-2-29-8-38-18-227098/1583034337684-32-146.1419608-Neutral.htm" xr:uid="{00000000-0004-0000-0000-0000F70D0000}"/>
    <hyperlink ref="U1723" r:id="rId3577" display="http://www.mycompoundid.org/mycompoundid_IsoMS/myid_search_res/1583033886229-2020-2-29-8-38-6-373070/1583033891162-73-128.0109894-Neutral.htm" xr:uid="{00000000-0004-0000-0000-0000F80D0000}"/>
    <hyperlink ref="V1723" r:id="rId3578" display="http://www.mycompoundid.org/mycompoundid_IsoMS/myid_search_res/1583033891881-2020-2-29-8-38-11-330291/1583033898049-174-128.0109894-Neutral.htm" xr:uid="{00000000-0004-0000-0000-0000F90D0000}"/>
    <hyperlink ref="W1723" r:id="rId3579" display="http://www.mycompoundid.org/mycompoundid_IsoMS/myid_search_res/1583033898816-2020-2-29-8-38-18-227098/1583034337881-777-128.0109894-Neutral.htm" xr:uid="{00000000-0004-0000-0000-0000FA0D0000}"/>
    <hyperlink ref="U1724" r:id="rId3580" display="http://www.mycompoundid.org/mycompoundid_IsoMS/myid_search_res/1583033886229-2020-2-29-8-38-6-373070/1583033891165-425-116.0139577-Neutral.htm" xr:uid="{00000000-0004-0000-0000-0000FB0D0000}"/>
    <hyperlink ref="V1724" r:id="rId3581" display="http://www.mycompoundid.org/mycompoundid_IsoMS/myid_search_res/1583033891881-2020-2-29-8-38-11-330291/1583033898052-712-116.0139577-Neutral.htm" xr:uid="{00000000-0004-0000-0000-0000FC0D0000}"/>
    <hyperlink ref="W1724" r:id="rId3582" display="http://www.mycompoundid.org/mycompoundid_IsoMS/myid_search_res/1583033898816-2020-2-29-8-38-18-227098/1583034338139-872-116.0139577-Neutral.htm" xr:uid="{00000000-0004-0000-0000-0000FD0D0000}"/>
    <hyperlink ref="U1725" r:id="rId3583" display="http://www.mycompoundid.org/mycompoundid_IsoMS/myid_search_res/1583033886229-2020-2-29-8-38-6-373070/1583033891168-615-184.073767-Neutral.htm" xr:uid="{00000000-0004-0000-0000-0000FE0D0000}"/>
    <hyperlink ref="V1725" r:id="rId3584" display="http://www.mycompoundid.org/mycompoundid_IsoMS/myid_search_res/1583033891881-2020-2-29-8-38-11-330291/1583033898055-932-184.073767-Neutral.htm" xr:uid="{00000000-0004-0000-0000-0000FF0D0000}"/>
    <hyperlink ref="W1725" r:id="rId3585" display="http://www.mycompoundid.org/mycompoundid_IsoMS/myid_search_res/1583033898816-2020-2-29-8-38-18-227098/1583034338359-958-184.073767-Neutral.htm" xr:uid="{00000000-0004-0000-0000-0000000E0000}"/>
    <hyperlink ref="U1726" r:id="rId3586" display="http://www.mycompoundid.org/mycompoundid_IsoMS/myid_search_res/1583033886229-2020-2-29-8-38-6-373070/1583033891171-806-124.0682161-Neutral.htm" xr:uid="{00000000-0004-0000-0000-0000010E0000}"/>
    <hyperlink ref="V1726" r:id="rId3587" display="http://www.mycompoundid.org/mycompoundid_IsoMS/myid_search_res/1583033891881-2020-2-29-8-38-11-330291/1583033898058-778-124.0682161-Neutral.htm" xr:uid="{00000000-0004-0000-0000-0000020E0000}"/>
    <hyperlink ref="W1726" r:id="rId3588" display="http://www.mycompoundid.org/mycompoundid_IsoMS/myid_search_res/1583033898816-2020-2-29-8-38-18-227098/1583034338650-934-124.0682161-Neutral.htm" xr:uid="{00000000-0004-0000-0000-0000030E0000}"/>
    <hyperlink ref="U1727" r:id="rId3589" display="http://www.mycompoundid.org/mycompoundid_IsoMS/myid_search_res/1583033886229-2020-2-29-8-38-6-373070/1583033891174-608-156.0904583-Neutral.htm" xr:uid="{00000000-0004-0000-0000-0000040E0000}"/>
    <hyperlink ref="V1727" r:id="rId3590" display="http://www.mycompoundid.org/mycompoundid_IsoMS/myid_search_res/1583033891881-2020-2-29-8-38-11-330291/1583033898061-602-156.0904583-Neutral.htm" xr:uid="{00000000-0004-0000-0000-0000050E0000}"/>
    <hyperlink ref="W1727" r:id="rId3591" display="http://www.mycompoundid.org/mycompoundid_IsoMS/myid_search_res/1583033898816-2020-2-29-8-38-18-227098/1583034338839-278-156.0904583-Neutral.htm" xr:uid="{00000000-0004-0000-0000-0000060E0000}"/>
    <hyperlink ref="U1728" r:id="rId3592" display="http://www.mycompoundid.org/mycompoundid_IsoMS/myid_search_res/1583033886229-2020-2-29-8-38-6-373070/1583033891177-290-521.1425285-Neutral.htm" xr:uid="{00000000-0004-0000-0000-0000070E0000}"/>
    <hyperlink ref="V1728" r:id="rId3593" display="http://www.mycompoundid.org/mycompoundid_IsoMS/myid_search_res/1583033891881-2020-2-29-8-38-11-330291/1583033898064-580-521.1425285-Neutral.htm" xr:uid="{00000000-0004-0000-0000-0000080E0000}"/>
    <hyperlink ref="W1728" r:id="rId3594" display="http://www.mycompoundid.org/mycompoundid_IsoMS/myid_search_res/1583033898816-2020-2-29-8-38-18-227098/1583034339106-840-521.1425285-Neutral.htm" xr:uid="{00000000-0004-0000-0000-0000090E0000}"/>
    <hyperlink ref="U1729" r:id="rId3595" display="http://www.mycompoundid.org/mycompoundid_IsoMS/myid_search_res/1583033886229-2020-2-29-8-38-6-373070/1583033891180-48-86.07333137-Neutral.htm" xr:uid="{00000000-0004-0000-0000-00000A0E0000}"/>
    <hyperlink ref="V1729" r:id="rId3596" display="http://www.mycompoundid.org/mycompoundid_IsoMS/myid_search_res/1583033891881-2020-2-29-8-38-11-330291/1583033898067-229-86.07333137-Neutral.htm" xr:uid="{00000000-0004-0000-0000-00000B0E0000}"/>
    <hyperlink ref="W1729" r:id="rId3597" display="http://www.mycompoundid.org/mycompoundid_IsoMS/myid_search_res/1583033898816-2020-2-29-8-38-18-227098/1583034339360-81-86.07333137-Neutral.htm" xr:uid="{00000000-0004-0000-0000-00000C0E0000}"/>
    <hyperlink ref="U1732" r:id="rId3598" display="http://www.mycompoundid.org/mycompoundid_IsoMS/myid_search_res/1583033886229-2020-2-29-8-38-6-373070/1583033891189-692-154.0499186-Neutral.htm" xr:uid="{00000000-0004-0000-0000-00000D0E0000}"/>
    <hyperlink ref="V1732" r:id="rId3599" display="http://www.mycompoundid.org/mycompoundid_IsoMS/myid_search_res/1583033891881-2020-2-29-8-38-11-330291/1583033898079-199-154.0499186-Neutral.htm" xr:uid="{00000000-0004-0000-0000-00000E0E0000}"/>
    <hyperlink ref="W1732" r:id="rId3600" display="http://www.mycompoundid.org/mycompoundid_IsoMS/myid_search_res/1583033898816-2020-2-29-8-38-18-227098/1583034340158-333-154.0499186-Neutral.htm" xr:uid="{00000000-0004-0000-0000-00000F0E0000}"/>
    <hyperlink ref="U1733" r:id="rId3601" display="http://www.mycompoundid.org/mycompoundid_IsoMS/myid_search_res/1583033886229-2020-2-29-8-38-6-373070/1583033891191-806-431.23127-Neutral.htm" xr:uid="{00000000-0004-0000-0000-0000100E0000}"/>
    <hyperlink ref="V1733" r:id="rId3602" display="http://www.mycompoundid.org/mycompoundid_IsoMS/myid_search_res/1583033891881-2020-2-29-8-38-11-330291/1583033898082-516-431.23127-Neutral.htm" xr:uid="{00000000-0004-0000-0000-0000110E0000}"/>
    <hyperlink ref="W1733" r:id="rId3603" display="http://www.mycompoundid.org/mycompoundid_IsoMS/myid_search_res/1583033898816-2020-2-29-8-38-18-227098/1583034340381-250-431.23127-Neutral.htm" xr:uid="{00000000-0004-0000-0000-0000120E0000}"/>
    <hyperlink ref="U1734" r:id="rId3604" display="http://www.mycompoundid.org/mycompoundid_IsoMS/myid_search_res/1583033886229-2020-2-29-8-38-6-373070/1583033891194-506-132.0412136-Neutral.htm" xr:uid="{00000000-0004-0000-0000-0000130E0000}"/>
    <hyperlink ref="V1734" r:id="rId3605" display="http://www.mycompoundid.org/mycompoundid_IsoMS/myid_search_res/1583033891881-2020-2-29-8-38-11-330291/1583033898085-108-132.0412136-Neutral.htm" xr:uid="{00000000-0004-0000-0000-0000140E0000}"/>
    <hyperlink ref="W1734" r:id="rId3606" display="http://www.mycompoundid.org/mycompoundid_IsoMS/myid_search_res/1583033898816-2020-2-29-8-38-18-227098/1583034340655-862-132.0412136-Neutral.htm" xr:uid="{00000000-0004-0000-0000-0000150E0000}"/>
    <hyperlink ref="U1735" r:id="rId3607" display="http://www.mycompoundid.org/mycompoundid_IsoMS/myid_search_res/1583033886229-2020-2-29-8-38-6-373070/1583033891196-888-386.1734863-Neutral.htm" xr:uid="{00000000-0004-0000-0000-0000160E0000}"/>
    <hyperlink ref="V1735" r:id="rId3608" display="http://www.mycompoundid.org/mycompoundid_IsoMS/myid_search_res/1583033891881-2020-2-29-8-38-11-330291/1583033898095-433-386.1734863-Neutral.htm" xr:uid="{00000000-0004-0000-0000-0000170E0000}"/>
    <hyperlink ref="W1735" r:id="rId3609" display="http://www.mycompoundid.org/mycompoundid_IsoMS/myid_search_res/1583033898816-2020-2-29-8-38-18-227098/1583034341032-873-386.1734863-Neutral.htm" xr:uid="{00000000-0004-0000-0000-0000180E0000}"/>
    <hyperlink ref="U1736" r:id="rId3610" display="http://www.mycompoundid.org/mycompoundid_IsoMS/myid_search_res/1583033886229-2020-2-29-8-38-6-373070/1583033891198-477-101.0839799-Neutral.htm" xr:uid="{00000000-0004-0000-0000-0000190E0000}"/>
    <hyperlink ref="V1736" r:id="rId3611" display="http://www.mycompoundid.org/mycompoundid_IsoMS/myid_search_res/1583033891881-2020-2-29-8-38-11-330291/1583033898099-121-101.0839799-Neutral.htm" xr:uid="{00000000-0004-0000-0000-00001A0E0000}"/>
    <hyperlink ref="W1736" r:id="rId3612" display="http://www.mycompoundid.org/mycompoundid_IsoMS/myid_search_res/1583033898816-2020-2-29-8-38-18-227098/1583034341296-973-101.0839799-Neutral.htm" xr:uid="{00000000-0004-0000-0000-00001B0E0000}"/>
    <hyperlink ref="U1737" r:id="rId3613" display="http://www.mycompoundid.org/mycompoundid_IsoMS/myid_search_res/1583033886229-2020-2-29-8-38-6-373070/1583033891201-105-281.1266809-Neutral.htm" xr:uid="{00000000-0004-0000-0000-00001C0E0000}"/>
    <hyperlink ref="V1737" r:id="rId3614" display="http://www.mycompoundid.org/mycompoundid_IsoMS/myid_search_res/1583033891881-2020-2-29-8-38-11-330291/1583033898103-833-281.1266809-Neutral.htm" xr:uid="{00000000-0004-0000-0000-00001D0E0000}"/>
    <hyperlink ref="W1737" r:id="rId3615" display="http://www.mycompoundid.org/mycompoundid_IsoMS/myid_search_res/1583033898816-2020-2-29-8-38-18-227098/1583034341587-197-281.1266809-Neutral.htm" xr:uid="{00000000-0004-0000-0000-00001E0E0000}"/>
    <hyperlink ref="U1738" r:id="rId3616" display="http://www.mycompoundid.org/mycompoundid_IsoMS/myid_search_res/1583033886229-2020-2-29-8-38-6-373070/1583033891203-497-126.0430498-Neutral.htm" xr:uid="{00000000-0004-0000-0000-00001F0E0000}"/>
    <hyperlink ref="V1738" r:id="rId3617" display="http://www.mycompoundid.org/mycompoundid_IsoMS/myid_search_res/1583033891881-2020-2-29-8-38-11-330291/1583033898106-923-126.0430498-Neutral.htm" xr:uid="{00000000-0004-0000-0000-0000200E0000}"/>
    <hyperlink ref="W1738" r:id="rId3618" display="http://www.mycompoundid.org/mycompoundid_IsoMS/myid_search_res/1583033898816-2020-2-29-8-38-18-227098/1583034341844-639-126.0430498-Neutral.htm" xr:uid="{00000000-0004-0000-0000-0000210E0000}"/>
    <hyperlink ref="U1739" r:id="rId3619" display="http://www.mycompoundid.org/mycompoundid_IsoMS/myid_search_res/1583033886229-2020-2-29-8-38-6-373070/1583033891206-150-144.0421987-Neutral.htm" xr:uid="{00000000-0004-0000-0000-0000220E0000}"/>
    <hyperlink ref="V1739" r:id="rId3620" display="http://www.mycompoundid.org/mycompoundid_IsoMS/myid_search_res/1583033891881-2020-2-29-8-38-11-330291/1583033898110-206-144.0421987-Neutral.htm" xr:uid="{00000000-0004-0000-0000-0000230E0000}"/>
    <hyperlink ref="W1739" r:id="rId3621" display="http://www.mycompoundid.org/mycompoundid_IsoMS/myid_search_res/1583033898816-2020-2-29-8-38-18-227098/1583034342136-236-144.0421987-Neutral.htm" xr:uid="{00000000-0004-0000-0000-0000240E0000}"/>
    <hyperlink ref="U1740" r:id="rId3622" display="http://www.mycompoundid.org/mycompoundid_IsoMS/myid_search_res/1583033886229-2020-2-29-8-38-6-373070/1583033891208-192-237.1004087-Neutral.htm" xr:uid="{00000000-0004-0000-0000-0000250E0000}"/>
    <hyperlink ref="V1740" r:id="rId3623" display="http://www.mycompoundid.org/mycompoundid_IsoMS/myid_search_res/1583033891881-2020-2-29-8-38-11-330291/1583033898115-177-237.1004087-Neutral.htm" xr:uid="{00000000-0004-0000-0000-0000260E0000}"/>
    <hyperlink ref="W1740" r:id="rId3624" display="http://www.mycompoundid.org/mycompoundid_IsoMS/myid_search_res/1583033898816-2020-2-29-8-38-18-227098/1583034342492-169-237.1004087-Neutral.htm" xr:uid="{00000000-0004-0000-0000-0000270E0000}"/>
    <hyperlink ref="U1742" r:id="rId3625" display="http://www.mycompoundid.org/mycompoundid_IsoMS/myid_search_res/1583033886229-2020-2-29-8-38-6-373070/1583033891213-641-136.0392874-Neutral.htm" xr:uid="{00000000-0004-0000-0000-0000280E0000}"/>
    <hyperlink ref="V1742" r:id="rId3626" display="http://www.mycompoundid.org/mycompoundid_IsoMS/myid_search_res/1583033891881-2020-2-29-8-38-11-330291/1583033898120-569-136.0392874-Neutral.htm" xr:uid="{00000000-0004-0000-0000-0000290E0000}"/>
    <hyperlink ref="W1742" r:id="rId3627" display="http://www.mycompoundid.org/mycompoundid_IsoMS/myid_search_res/1583033898816-2020-2-29-8-38-18-227098/1583034342926-859-136.0392874-Neutral.htm" xr:uid="{00000000-0004-0000-0000-00002A0E0000}"/>
    <hyperlink ref="U1743" r:id="rId3628" display="http://www.mycompoundid.org/mycompoundid_IsoMS/myid_search_res/1583033886229-2020-2-29-8-38-6-373070/1583033891216-233-138.0389954-Neutral.htm" xr:uid="{00000000-0004-0000-0000-00002B0E0000}"/>
    <hyperlink ref="V1743" r:id="rId3629" display="http://www.mycompoundid.org/mycompoundid_IsoMS/myid_search_res/1583033891881-2020-2-29-8-38-11-330291/1583033898123-501-138.0389954-Neutral.htm" xr:uid="{00000000-0004-0000-0000-00002C0E0000}"/>
    <hyperlink ref="W1743" r:id="rId3630" display="http://www.mycompoundid.org/mycompoundid_IsoMS/myid_search_res/1583033898816-2020-2-29-8-38-18-227098/1583034343150-349-138.0389954-Neutral.htm" xr:uid="{00000000-0004-0000-0000-00002D0E0000}"/>
    <hyperlink ref="U1744" r:id="rId3631" display="http://www.mycompoundid.org/mycompoundid_IsoMS/myid_search_res/1583033886229-2020-2-29-8-38-6-373070/1583033891218-21-261.2310005-Neutral.htm" xr:uid="{00000000-0004-0000-0000-00002E0E0000}"/>
    <hyperlink ref="V1744" r:id="rId3632" display="http://www.mycompoundid.org/mycompoundid_IsoMS/myid_search_res/1583033891881-2020-2-29-8-38-11-330291/1583033898126-182-261.2310005-Neutral.htm" xr:uid="{00000000-0004-0000-0000-00002F0E0000}"/>
    <hyperlink ref="W1744" r:id="rId3633" display="http://www.mycompoundid.org/mycompoundid_IsoMS/myid_search_res/1583033898816-2020-2-29-8-38-18-227098/1583034343332-205-261.2310005-Neutral.htm" xr:uid="{00000000-0004-0000-0000-0000300E0000}"/>
    <hyperlink ref="U1745" r:id="rId3634" display="http://www.mycompoundid.org/mycompoundid_IsoMS/myid_search_res/1583033886229-2020-2-29-8-38-6-373070/1583033891221-279-137.0508575-Neutral.htm" xr:uid="{00000000-0004-0000-0000-0000310E0000}"/>
    <hyperlink ref="V1745" r:id="rId3635" display="http://www.mycompoundid.org/mycompoundid_IsoMS/myid_search_res/1583033891881-2020-2-29-8-38-11-330291/1583033898128-490-137.0508575-Neutral.htm" xr:uid="{00000000-0004-0000-0000-0000320E0000}"/>
    <hyperlink ref="W1745" r:id="rId3636" display="http://www.mycompoundid.org/mycompoundid_IsoMS/myid_search_res/1583033898816-2020-2-29-8-38-18-227098/1583034343569-686-137.0508575-Neutral.htm" xr:uid="{00000000-0004-0000-0000-0000330E0000}"/>
    <hyperlink ref="U1746" r:id="rId3637" display="http://www.mycompoundid.org/mycompoundid_IsoMS/myid_search_res/1583033886229-2020-2-29-8-38-6-373070/1583033891223-341-161.0480005-Neutral.htm" xr:uid="{00000000-0004-0000-0000-0000340E0000}"/>
    <hyperlink ref="V1746" r:id="rId3638" display="http://www.mycompoundid.org/mycompoundid_IsoMS/myid_search_res/1583033891881-2020-2-29-8-38-11-330291/1583033898131-305-161.0480005-Neutral.htm" xr:uid="{00000000-0004-0000-0000-0000350E0000}"/>
    <hyperlink ref="W1746" r:id="rId3639" display="http://www.mycompoundid.org/mycompoundid_IsoMS/myid_search_res/1583033898816-2020-2-29-8-38-18-227098/1583034343789-856-161.0480005-Neutral.htm" xr:uid="{00000000-0004-0000-0000-0000360E0000}"/>
    <hyperlink ref="U1747" r:id="rId3640" display="http://www.mycompoundid.org/mycompoundid_IsoMS/myid_search_res/1583033886229-2020-2-29-8-38-6-373070/1583033891226-87-116.0298071-Neutral.htm" xr:uid="{00000000-0004-0000-0000-0000370E0000}"/>
    <hyperlink ref="V1747" r:id="rId3641" display="http://www.mycompoundid.org/mycompoundid_IsoMS/myid_search_res/1583033891881-2020-2-29-8-38-11-330291/1583033898135-856-116.0298071-Neutral.htm" xr:uid="{00000000-0004-0000-0000-0000380E0000}"/>
    <hyperlink ref="W1747" r:id="rId3642" display="http://www.mycompoundid.org/mycompoundid_IsoMS/myid_search_res/1583033898816-2020-2-29-8-38-18-227098/1583034344020-5-116.0298071-Neutral.htm" xr:uid="{00000000-0004-0000-0000-0000390E0000}"/>
    <hyperlink ref="U1748" r:id="rId3643" display="http://www.mycompoundid.org/mycompoundid_IsoMS/myid_search_res/1583033886229-2020-2-29-8-38-6-373070/1583033891228-321-146.0577219-Neutral.htm" xr:uid="{00000000-0004-0000-0000-00003A0E0000}"/>
    <hyperlink ref="V1748" r:id="rId3644" display="http://www.mycompoundid.org/mycompoundid_IsoMS/myid_search_res/1583033891881-2020-2-29-8-38-11-330291/1583033898137-97-146.0577219-Neutral.htm" xr:uid="{00000000-0004-0000-0000-00003B0E0000}"/>
    <hyperlink ref="W1748" r:id="rId3645" display="http://www.mycompoundid.org/mycompoundid_IsoMS/myid_search_res/1583033898816-2020-2-29-8-38-18-227098/1583034344224-218-146.0577219-Neutral.htm" xr:uid="{00000000-0004-0000-0000-00003C0E0000}"/>
    <hyperlink ref="U1749" r:id="rId3646" display="http://www.mycompoundid.org/mycompoundid_IsoMS/myid_search_res/1583033886229-2020-2-29-8-38-6-373070/1583033891231-51-396.2520099-Neutral.htm" xr:uid="{00000000-0004-0000-0000-00003D0E0000}"/>
    <hyperlink ref="V1749" r:id="rId3647" display="http://www.mycompoundid.org/mycompoundid_IsoMS/myid_search_res/1583033891881-2020-2-29-8-38-11-330291/1583033898143-753-396.2520099-Neutral.htm" xr:uid="{00000000-0004-0000-0000-00003E0E0000}"/>
    <hyperlink ref="W1749" r:id="rId3648" display="http://www.mycompoundid.org/mycompoundid_IsoMS/myid_search_res/1583033898816-2020-2-29-8-38-18-227098/1583034344580-823-396.2520099-Neutral.htm" xr:uid="{00000000-0004-0000-0000-00003F0E0000}"/>
    <hyperlink ref="U1750" r:id="rId3649" display="http://www.mycompoundid.org/mycompoundid_IsoMS/myid_search_res/1583033886229-2020-2-29-8-38-6-373070/1583033891233-628-275.1369768-Neutral.htm" xr:uid="{00000000-0004-0000-0000-0000400E0000}"/>
    <hyperlink ref="V1750" r:id="rId3650" display="http://www.mycompoundid.org/mycompoundid_IsoMS/myid_search_res/1583033891881-2020-2-29-8-38-11-330291/1583033898147-280-275.1369768-Neutral.htm" xr:uid="{00000000-0004-0000-0000-0000410E0000}"/>
    <hyperlink ref="W1750" r:id="rId3651" display="http://www.mycompoundid.org/mycompoundid_IsoMS/myid_search_res/1583033898816-2020-2-29-8-38-18-227098/1583034344887-514-275.1369768-Neutral.htm" xr:uid="{00000000-0004-0000-0000-0000420E0000}"/>
    <hyperlink ref="U1751" r:id="rId3652" display="http://www.mycompoundid.org/mycompoundid_IsoMS/myid_search_res/1583033886229-2020-2-29-8-38-6-373070/1583033891236-154-155.0586157-Neutral.htm" xr:uid="{00000000-0004-0000-0000-0000430E0000}"/>
    <hyperlink ref="V1751" r:id="rId3653" display="http://www.mycompoundid.org/mycompoundid_IsoMS/myid_search_res/1583033891881-2020-2-29-8-38-11-330291/1583033898151-865-155.0586157-Neutral.htm" xr:uid="{00000000-0004-0000-0000-0000440E0000}"/>
    <hyperlink ref="W1751" r:id="rId3654" display="http://www.mycompoundid.org/mycompoundid_IsoMS/myid_search_res/1583033898816-2020-2-29-8-38-18-227098/1583034345196-893-155.0586157-Neutral.htm" xr:uid="{00000000-0004-0000-0000-0000450E0000}"/>
    <hyperlink ref="U1752" r:id="rId3655" display="http://www.mycompoundid.org/mycompoundid_IsoMS/myid_search_res/1583033886229-2020-2-29-8-38-6-373070/1583033891239-941-262.2642596-Neutral.htm" xr:uid="{00000000-0004-0000-0000-0000460E0000}"/>
    <hyperlink ref="V1752" r:id="rId3656" display="http://www.mycompoundid.org/mycompoundid_IsoMS/myid_search_res/1583033891881-2020-2-29-8-38-11-330291/1583033898155-242-262.2642596-Neutral.htm" xr:uid="{00000000-0004-0000-0000-0000470E0000}"/>
    <hyperlink ref="W1752" r:id="rId3657" display="http://www.mycompoundid.org/mycompoundid_IsoMS/myid_search_res/1583033898816-2020-2-29-8-38-18-227098/1583034345497-919-262.2642596-Neutral.htm" xr:uid="{00000000-0004-0000-0000-0000480E0000}"/>
    <hyperlink ref="U1753" r:id="rId3658" display="http://www.mycompoundid.org/mycompoundid_IsoMS/myid_search_res/1583033886229-2020-2-29-8-38-6-373070/1583033891241-864-217.2044766-Neutral.htm" xr:uid="{00000000-0004-0000-0000-0000490E0000}"/>
    <hyperlink ref="V1753" r:id="rId3659" display="http://www.mycompoundid.org/mycompoundid_IsoMS/myid_search_res/1583033891881-2020-2-29-8-38-11-330291/1583033898158-137-217.2044766-Neutral.htm" xr:uid="{00000000-0004-0000-0000-00004A0E0000}"/>
    <hyperlink ref="W1753" r:id="rId3660" display="http://www.mycompoundid.org/mycompoundid_IsoMS/myid_search_res/1583033898816-2020-2-29-8-38-18-227098/1583034345764-328-217.2044766-Neutral.htm" xr:uid="{00000000-0004-0000-0000-00004B0E0000}"/>
    <hyperlink ref="U1754" r:id="rId3661" display="http://www.mycompoundid.org/mycompoundid_IsoMS/myid_search_res/1583033886229-2020-2-29-8-38-6-373070/1583033891244-256-362.1293573-Neutral.htm" xr:uid="{00000000-0004-0000-0000-00004C0E0000}"/>
    <hyperlink ref="V1754" r:id="rId3662" display="http://www.mycompoundid.org/mycompoundid_IsoMS/myid_search_res/1583033891881-2020-2-29-8-38-11-330291/1583033898161-976-362.1293573-Neutral.htm" xr:uid="{00000000-0004-0000-0000-00004D0E0000}"/>
    <hyperlink ref="W1754" r:id="rId3663" display="http://www.mycompoundid.org/mycompoundid_IsoMS/myid_search_res/1583033898816-2020-2-29-8-38-18-227098/1583034345961-653-362.1293573-Neutral.htm" xr:uid="{00000000-0004-0000-0000-00004E0E0000}"/>
    <hyperlink ref="U1755" r:id="rId3664" display="http://www.mycompoundid.org/mycompoundid_IsoMS/myid_search_res/1583033886229-2020-2-29-8-38-6-373070/1583033891246-45-386.186747-Neutral.htm" xr:uid="{00000000-0004-0000-0000-00004F0E0000}"/>
    <hyperlink ref="V1755" r:id="rId3665" display="http://www.mycompoundid.org/mycompoundid_IsoMS/myid_search_res/1583033891881-2020-2-29-8-38-11-330291/1583033898163-662-386.186747-Neutral.htm" xr:uid="{00000000-0004-0000-0000-0000500E0000}"/>
    <hyperlink ref="W1755" r:id="rId3666" display="http://www.mycompoundid.org/mycompoundid_IsoMS/myid_search_res/1583033898816-2020-2-29-8-38-18-227098/1583034346248-727-386.186747-Neutral.htm" xr:uid="{00000000-0004-0000-0000-0000510E0000}"/>
    <hyperlink ref="U1756" r:id="rId3667" display="http://www.mycompoundid.org/mycompoundid_IsoMS/myid_search_res/1583033886229-2020-2-29-8-38-6-373070/1583033891249-70-72.03202882-Neutral.htm" xr:uid="{00000000-0004-0000-0000-0000520E0000}"/>
    <hyperlink ref="V1756" r:id="rId3668" display="http://www.mycompoundid.org/mycompoundid_IsoMS/myid_search_res/1583033891881-2020-2-29-8-38-11-330291/1583033898166-525-72.03202882-Neutral.htm" xr:uid="{00000000-0004-0000-0000-0000530E0000}"/>
    <hyperlink ref="W1756" r:id="rId3669" display="http://www.mycompoundid.org/mycompoundid_IsoMS/myid_search_res/1583033898816-2020-2-29-8-38-18-227098/1583034346478-183-72.03202882-Neutral.htm" xr:uid="{00000000-0004-0000-0000-0000540E0000}"/>
    <hyperlink ref="U1758" r:id="rId3670" display="http://www.mycompoundid.org/mycompoundid_IsoMS/myid_search_res/1583033886229-2020-2-29-8-38-6-373070/1583033891254-319-246.1250557-Neutral.htm" xr:uid="{00000000-0004-0000-0000-0000550E0000}"/>
    <hyperlink ref="V1758" r:id="rId3671" display="http://www.mycompoundid.org/mycompoundid_IsoMS/myid_search_res/1583033891881-2020-2-29-8-38-11-330291/1583033898172-507-246.1250557-Neutral.htm" xr:uid="{00000000-0004-0000-0000-0000560E0000}"/>
    <hyperlink ref="W1758" r:id="rId3672" display="http://www.mycompoundid.org/mycompoundid_IsoMS/myid_search_res/1583033898816-2020-2-29-8-38-18-227098/1583034346992-16-246.1250557-Neutral.htm" xr:uid="{00000000-0004-0000-0000-0000570E0000}"/>
    <hyperlink ref="U1759" r:id="rId3673" display="http://www.mycompoundid.org/mycompoundid_IsoMS/myid_search_res/1583033886229-2020-2-29-8-38-6-373070/1583033891256-636-159.0681011-Neutral.htm" xr:uid="{00000000-0004-0000-0000-0000580E0000}"/>
    <hyperlink ref="V1759" r:id="rId3674" display="http://www.mycompoundid.org/mycompoundid_IsoMS/myid_search_res/1583033891881-2020-2-29-8-38-11-330291/1583033898174-95-159.0681011-Neutral.htm" xr:uid="{00000000-0004-0000-0000-0000590E0000}"/>
    <hyperlink ref="W1759" r:id="rId3675" display="http://www.mycompoundid.org/mycompoundid_IsoMS/myid_search_res/1583033898816-2020-2-29-8-38-18-227098/1583034347224-320-159.0681011-Neutral.htm" xr:uid="{00000000-0004-0000-0000-00005A0E0000}"/>
    <hyperlink ref="U1760" r:id="rId3676" display="http://www.mycompoundid.org/mycompoundid_IsoMS/myid_search_res/1583033886229-2020-2-29-8-38-6-373070/1583033891259-208-273.177316-Neutral.htm" xr:uid="{00000000-0004-0000-0000-00005B0E0000}"/>
    <hyperlink ref="V1760" r:id="rId3677" display="http://www.mycompoundid.org/mycompoundid_IsoMS/myid_search_res/1583033891881-2020-2-29-8-38-11-330291/1583033898177-985-273.177316-Neutral.htm" xr:uid="{00000000-0004-0000-0000-00005C0E0000}"/>
    <hyperlink ref="W1760" r:id="rId3678" display="http://www.mycompoundid.org/mycompoundid_IsoMS/myid_search_res/1583033898816-2020-2-29-8-38-18-227098/1583034347441-579-273.177316-Neutral.htm" xr:uid="{00000000-0004-0000-0000-00005D0E0000}"/>
    <hyperlink ref="U1761" r:id="rId3679" display="http://www.mycompoundid.org/mycompoundid_IsoMS/myid_search_res/1583033886229-2020-2-29-8-38-6-373070/1583033891262-219-276.1372044-Neutral.htm" xr:uid="{00000000-0004-0000-0000-00005E0E0000}"/>
    <hyperlink ref="V1761" r:id="rId3680" display="http://www.mycompoundid.org/mycompoundid_IsoMS/myid_search_res/1583033891881-2020-2-29-8-38-11-330291/1583033898180-912-276.1372044-Neutral.htm" xr:uid="{00000000-0004-0000-0000-00005F0E0000}"/>
    <hyperlink ref="W1761" r:id="rId3681" display="http://www.mycompoundid.org/mycompoundid_IsoMS/myid_search_res/1583033898816-2020-2-29-8-38-18-227098/1583034347650-34-276.1372044-Neutral.htm" xr:uid="{00000000-0004-0000-0000-0000600E0000}"/>
    <hyperlink ref="U1763" r:id="rId3682" display="http://www.mycompoundid.org/mycompoundid_IsoMS/myid_search_res/1583033886229-2020-2-29-8-38-6-373070/1583033891267-516-120.0343758-Neutral.htm" xr:uid="{00000000-0004-0000-0000-0000610E0000}"/>
    <hyperlink ref="V1763" r:id="rId3683" display="http://www.mycompoundid.org/mycompoundid_IsoMS/myid_search_res/1583033891881-2020-2-29-8-38-11-330291/1583033898185-731-120.0343758-Neutral.htm" xr:uid="{00000000-0004-0000-0000-0000620E0000}"/>
    <hyperlink ref="W1763" r:id="rId3684" display="http://www.mycompoundid.org/mycompoundid_IsoMS/myid_search_res/1583033898816-2020-2-29-8-38-18-227098/1583034348067-380-120.0343758-Neutral.htm" xr:uid="{00000000-0004-0000-0000-0000630E0000}"/>
    <hyperlink ref="U1764" r:id="rId3685" display="http://www.mycompoundid.org/mycompoundid_IsoMS/myid_search_res/1583033886229-2020-2-29-8-38-6-373070/1583033891269-871-170.0130602-Neutral.htm" xr:uid="{00000000-0004-0000-0000-0000640E0000}"/>
    <hyperlink ref="V1764" r:id="rId3686" display="http://www.mycompoundid.org/mycompoundid_IsoMS/myid_search_res/1583033891881-2020-2-29-8-38-11-330291/1583033898187-901-170.0130602-Neutral.htm" xr:uid="{00000000-0004-0000-0000-0000650E0000}"/>
    <hyperlink ref="W1764" r:id="rId3687" display="http://www.mycompoundid.org/mycompoundid_IsoMS/myid_search_res/1583033898816-2020-2-29-8-38-18-227098/1583034348256-448-170.0130602-Neutral.htm" xr:uid="{00000000-0004-0000-0000-0000660E0000}"/>
    <hyperlink ref="U1765" r:id="rId3688" display="http://www.mycompoundid.org/mycompoundid_IsoMS/myid_search_res/1583033886229-2020-2-29-8-38-6-373070/1583033891272-922-188.0318856-Neutral.htm" xr:uid="{00000000-0004-0000-0000-0000670E0000}"/>
    <hyperlink ref="V1765" r:id="rId3689" display="http://www.mycompoundid.org/mycompoundid_IsoMS/myid_search_res/1583033891881-2020-2-29-8-38-11-330291/1583033898190-572-188.0318856-Neutral.htm" xr:uid="{00000000-0004-0000-0000-0000680E0000}"/>
    <hyperlink ref="W1765" r:id="rId3690" display="http://www.mycompoundid.org/mycompoundid_IsoMS/myid_search_res/1583033898816-2020-2-29-8-38-18-227098/1583034348464-420-188.0318856-Neutral.htm" xr:uid="{00000000-0004-0000-0000-0000690E0000}"/>
    <hyperlink ref="U1767" r:id="rId3691" display="http://www.mycompoundid.org/mycompoundid_IsoMS/myid_search_res/1583033886229-2020-2-29-8-38-6-373070/1583033891278-273-144.0005672-Neutral.htm" xr:uid="{00000000-0004-0000-0000-00006A0E0000}"/>
    <hyperlink ref="V1767" r:id="rId3692" display="http://www.mycompoundid.org/mycompoundid_IsoMS/myid_search_res/1583033891881-2020-2-29-8-38-11-330291/1583033898195-646-144.0005672-Neutral.htm" xr:uid="{00000000-0004-0000-0000-00006B0E0000}"/>
    <hyperlink ref="W1767" r:id="rId3693" display="http://www.mycompoundid.org/mycompoundid_IsoMS/myid_search_res/1583033898816-2020-2-29-8-38-18-227098/1583034348889-374-144.0005672-Neutral.htm" xr:uid="{00000000-0004-0000-0000-00006C0E0000}"/>
    <hyperlink ref="U1768" r:id="rId3694" display="http://www.mycompoundid.org/mycompoundid_IsoMS/myid_search_res/1583033886229-2020-2-29-8-38-6-373070/1583033891281-980-142.0272547-Neutral.htm" xr:uid="{00000000-0004-0000-0000-00006D0E0000}"/>
    <hyperlink ref="V1768" r:id="rId3695" display="http://www.mycompoundid.org/mycompoundid_IsoMS/myid_search_res/1583033891881-2020-2-29-8-38-11-330291/1583033898198-423-142.0272547-Neutral.htm" xr:uid="{00000000-0004-0000-0000-00006E0E0000}"/>
    <hyperlink ref="W1768" r:id="rId3696" display="http://www.mycompoundid.org/mycompoundid_IsoMS/myid_search_res/1583033898816-2020-2-29-8-38-18-227098/1583034349075-987-142.0272547-Neutral.htm" xr:uid="{00000000-0004-0000-0000-00006F0E0000}"/>
    <hyperlink ref="U1769" r:id="rId3697" display="http://www.mycompoundid.org/mycompoundid_IsoMS/myid_search_res/1583033886229-2020-2-29-8-38-6-373070/1583033891284-290-142.0272594-Neutral.htm" xr:uid="{00000000-0004-0000-0000-0000700E0000}"/>
    <hyperlink ref="V1769" r:id="rId3698" display="http://www.mycompoundid.org/mycompoundid_IsoMS/myid_search_res/1583033891881-2020-2-29-8-38-11-330291/1583033898201-108-142.0272594-Neutral.htm" xr:uid="{00000000-0004-0000-0000-0000710E0000}"/>
    <hyperlink ref="W1769" r:id="rId3699" display="http://www.mycompoundid.org/mycompoundid_IsoMS/myid_search_res/1583033898816-2020-2-29-8-38-18-227098/1583034349378-916-142.0272594-Neutral.htm" xr:uid="{00000000-0004-0000-0000-0000720E0000}"/>
    <hyperlink ref="U1770" r:id="rId3700" display="http://www.mycompoundid.org/mycompoundid_IsoMS/myid_search_res/1583033886229-2020-2-29-8-38-6-373070/1583033891287-734-414.2057921-Neutral.htm" xr:uid="{00000000-0004-0000-0000-0000730E0000}"/>
    <hyperlink ref="V1770" r:id="rId3701" display="http://www.mycompoundid.org/mycompoundid_IsoMS/myid_search_res/1583033891881-2020-2-29-8-38-11-330291/1583033898203-645-414.2057921-Neutral.htm" xr:uid="{00000000-0004-0000-0000-0000740E0000}"/>
    <hyperlink ref="W1770" r:id="rId3702" display="http://www.mycompoundid.org/mycompoundid_IsoMS/myid_search_res/1583033898816-2020-2-29-8-38-18-227098/1583034349684-558-414.2057921-Neutral.htm" xr:uid="{00000000-0004-0000-0000-0000750E0000}"/>
    <hyperlink ref="U1771" r:id="rId3703" display="http://www.mycompoundid.org/mycompoundid_IsoMS/myid_search_res/1583033886229-2020-2-29-8-38-6-373070/1583033891290-455-71.01335471-Neutral.htm" xr:uid="{00000000-0004-0000-0000-0000760E0000}"/>
    <hyperlink ref="V1771" r:id="rId3704" display="http://www.mycompoundid.org/mycompoundid_IsoMS/myid_search_res/1583033891881-2020-2-29-8-38-11-330291/1583033898206-128-71.01335471-Neutral.htm" xr:uid="{00000000-0004-0000-0000-0000770E0000}"/>
    <hyperlink ref="W1771" r:id="rId3705" display="http://www.mycompoundid.org/mycompoundid_IsoMS/myid_search_res/1583033898816-2020-2-29-8-38-18-227098/1583034349944-571-71.01335471-Neutral.htm" xr:uid="{00000000-0004-0000-0000-0000780E0000}"/>
    <hyperlink ref="U1772" r:id="rId3706" display="http://www.mycompoundid.org/mycompoundid_IsoMS/myid_search_res/1583033886229-2020-2-29-8-38-6-373070/1583033891293-57-275.1371631-Neutral.htm" xr:uid="{00000000-0004-0000-0000-0000790E0000}"/>
    <hyperlink ref="V1772" r:id="rId3707" display="http://www.mycompoundid.org/mycompoundid_IsoMS/myid_search_res/1583033891881-2020-2-29-8-38-11-330291/1583033898208-450-275.1371631-Neutral.htm" xr:uid="{00000000-0004-0000-0000-00007A0E0000}"/>
    <hyperlink ref="W1772" r:id="rId3708" display="http://www.mycompoundid.org/mycompoundid_IsoMS/myid_search_res/1583033898816-2020-2-29-8-38-18-227098/1583034350129-801-275.1371631-Neutral.htm" xr:uid="{00000000-0004-0000-0000-00007B0E0000}"/>
    <hyperlink ref="U1773" r:id="rId3709" display="http://www.mycompoundid.org/mycompoundid_IsoMS/myid_search_res/1583033886229-2020-2-29-8-38-6-373070/1583033891296-803-114.044452-Neutral.htm" xr:uid="{00000000-0004-0000-0000-00007C0E0000}"/>
    <hyperlink ref="V1773" r:id="rId3710" display="http://www.mycompoundid.org/mycompoundid_IsoMS/myid_search_res/1583033891881-2020-2-29-8-38-11-330291/1583033898213-868-114.044452-Neutral.htm" xr:uid="{00000000-0004-0000-0000-00007D0E0000}"/>
    <hyperlink ref="W1773" r:id="rId3711" display="http://www.mycompoundid.org/mycompoundid_IsoMS/myid_search_res/1583033898816-2020-2-29-8-38-18-227098/1583034350430-467-114.044452-Neutral.htm" xr:uid="{00000000-0004-0000-0000-00007E0E0000}"/>
    <hyperlink ref="U1774" r:id="rId3712" display="http://www.mycompoundid.org/mycompoundid_IsoMS/myid_search_res/1583033886229-2020-2-29-8-38-6-373070/1583033891299-997-143.0250163-Neutral.htm" xr:uid="{00000000-0004-0000-0000-00007F0E0000}"/>
    <hyperlink ref="V1774" r:id="rId3713" display="http://www.mycompoundid.org/mycompoundid_IsoMS/myid_search_res/1583033891881-2020-2-29-8-38-11-330291/1583033898215-499-143.0250163-Neutral.htm" xr:uid="{00000000-0004-0000-0000-0000800E0000}"/>
    <hyperlink ref="W1774" r:id="rId3714" display="http://www.mycompoundid.org/mycompoundid_IsoMS/myid_search_res/1583033898816-2020-2-29-8-38-18-227098/1583034350612-327-143.0250163-Neutral.htm" xr:uid="{00000000-0004-0000-0000-0000810E0000}"/>
    <hyperlink ref="U1775" r:id="rId3715" display="http://www.mycompoundid.org/mycompoundid_IsoMS/myid_search_res/1583033886229-2020-2-29-8-38-6-373070/1583033891302-184-145.0228405-Neutral.htm" xr:uid="{00000000-0004-0000-0000-0000820E0000}"/>
    <hyperlink ref="V1775" r:id="rId3716" display="http://www.mycompoundid.org/mycompoundid_IsoMS/myid_search_res/1583033891881-2020-2-29-8-38-11-330291/1583033898218-375-145.0228405-Neutral.htm" xr:uid="{00000000-0004-0000-0000-0000830E0000}"/>
    <hyperlink ref="W1775" r:id="rId3717" display="http://www.mycompoundid.org/mycompoundid_IsoMS/myid_search_res/1583033898816-2020-2-29-8-38-18-227098/1583034350822-818-145.0228405-Neutral.htm" xr:uid="{00000000-0004-0000-0000-0000840E0000}"/>
    <hyperlink ref="U1776" r:id="rId3718" display="http://www.mycompoundid.org/mycompoundid_IsoMS/myid_search_res/1583033886229-2020-2-29-8-38-6-373070/1583033891306-161-104.0325171-Neutral.htm" xr:uid="{00000000-0004-0000-0000-0000850E0000}"/>
    <hyperlink ref="V1776" r:id="rId3719" display="http://www.mycompoundid.org/mycompoundid_IsoMS/myid_search_res/1583033891881-2020-2-29-8-38-11-330291/1583033898220-308-104.0325171-Neutral.htm" xr:uid="{00000000-0004-0000-0000-0000860E0000}"/>
    <hyperlink ref="W1776" r:id="rId3720" display="http://www.mycompoundid.org/mycompoundid_IsoMS/myid_search_res/1583033898816-2020-2-29-8-38-18-227098/1583034351005-723-104.0325171-Neutral.htm" xr:uid="{00000000-0004-0000-0000-0000870E0000}"/>
    <hyperlink ref="U1777" r:id="rId3721" display="http://www.mycompoundid.org/mycompoundid_IsoMS/myid_search_res/1583033886229-2020-2-29-8-38-6-373070/1583033891309-857-102.0327561-Neutral.htm" xr:uid="{00000000-0004-0000-0000-0000880E0000}"/>
    <hyperlink ref="V1777" r:id="rId3722" display="http://www.mycompoundid.org/mycompoundid_IsoMS/myid_search_res/1583033891881-2020-2-29-8-38-11-330291/1583033898222-380-102.0327561-Neutral.htm" xr:uid="{00000000-0004-0000-0000-0000890E0000}"/>
    <hyperlink ref="W1777" r:id="rId3723" display="http://www.mycompoundid.org/mycompoundid_IsoMS/myid_search_res/1583033898816-2020-2-29-8-38-18-227098/1583034351185-763-102.0327561-Neutral.htm" xr:uid="{00000000-0004-0000-0000-00008A0E0000}"/>
    <hyperlink ref="U1779" r:id="rId3724" display="http://www.mycompoundid.org/mycompoundid_IsoMS/myid_search_res/1583033886229-2020-2-29-8-38-6-373070/1583033891315-755-162.0530059-Neutral.htm" xr:uid="{00000000-0004-0000-0000-00008B0E0000}"/>
    <hyperlink ref="V1779" r:id="rId3725" display="http://www.mycompoundid.org/mycompoundid_IsoMS/myid_search_res/1583033891881-2020-2-29-8-38-11-330291/1583033898227-556-162.0530059-Neutral.htm" xr:uid="{00000000-0004-0000-0000-00008C0E0000}"/>
    <hyperlink ref="W1779" r:id="rId3726" display="http://www.mycompoundid.org/mycompoundid_IsoMS/myid_search_res/1583033898816-2020-2-29-8-38-18-227098/1583034351555-914-162.0530059-Neutral.htm" xr:uid="{00000000-0004-0000-0000-00008D0E0000}"/>
    <hyperlink ref="U1780" r:id="rId3727" display="http://www.mycompoundid.org/mycompoundid_IsoMS/myid_search_res/1583033886229-2020-2-29-8-38-6-373070/1583033891318-151-204.0034746-Neutral.htm" xr:uid="{00000000-0004-0000-0000-00008E0E0000}"/>
    <hyperlink ref="V1780" r:id="rId3728" display="http://www.mycompoundid.org/mycompoundid_IsoMS/myid_search_res/1583033891881-2020-2-29-8-38-11-330291/1583033898234-298-204.0034746-Neutral.htm" xr:uid="{00000000-0004-0000-0000-00008F0E0000}"/>
    <hyperlink ref="W1780" r:id="rId3729" display="http://www.mycompoundid.org/mycompoundid_IsoMS/myid_search_res/1583033898816-2020-2-29-8-38-18-227098/1583034351961-743-204.0034746-Neutral.htm" xr:uid="{00000000-0004-0000-0000-0000900E0000}"/>
    <hyperlink ref="U1782" r:id="rId3730" display="http://www.mycompoundid.org/mycompoundid_IsoMS/myid_search_res/1583033886229-2020-2-29-8-38-6-373070/1583033891324-472-381.1576204-Neutral.htm" xr:uid="{00000000-0004-0000-0000-0000910E0000}"/>
    <hyperlink ref="V1782" r:id="rId3731" display="http://www.mycompoundid.org/mycompoundid_IsoMS/myid_search_res/1583033891881-2020-2-29-8-38-11-330291/1583033898240-886-381.1576204-Neutral.htm" xr:uid="{00000000-0004-0000-0000-0000920E0000}"/>
    <hyperlink ref="W1782" r:id="rId3732" display="http://www.mycompoundid.org/mycompoundid_IsoMS/myid_search_res/1583033898816-2020-2-29-8-38-18-227098/1583034352428-582-381.1576204-Neutral.htm" xr:uid="{00000000-0004-0000-0000-0000930E0000}"/>
    <hyperlink ref="U1783" r:id="rId3733" display="http://www.mycompoundid.org/mycompoundid_IsoMS/myid_search_res/1583033886229-2020-2-29-8-38-6-373070/1583033891327-734-415.115885-Neutral.htm" xr:uid="{00000000-0004-0000-0000-0000940E0000}"/>
    <hyperlink ref="V1783" r:id="rId3734" display="http://www.mycompoundid.org/mycompoundid_IsoMS/myid_search_res/1583033891881-2020-2-29-8-38-11-330291/1583033898243-763-415.115885-Neutral.htm" xr:uid="{00000000-0004-0000-0000-0000950E0000}"/>
    <hyperlink ref="W1783" r:id="rId3735" display="http://www.mycompoundid.org/mycompoundid_IsoMS/myid_search_res/1583033898816-2020-2-29-8-38-18-227098/1583034352686-375-415.115885-Neutral.htm" xr:uid="{00000000-0004-0000-0000-0000960E0000}"/>
    <hyperlink ref="U1784" r:id="rId3736" display="http://www.mycompoundid.org/mycompoundid_IsoMS/myid_search_res/1583033886229-2020-2-29-8-38-6-373070/1583033891330-553-154.0746247-Neutral.htm" xr:uid="{00000000-0004-0000-0000-0000970E0000}"/>
    <hyperlink ref="V1784" r:id="rId3737" display="http://www.mycompoundid.org/mycompoundid_IsoMS/myid_search_res/1583033891881-2020-2-29-8-38-11-330291/1583033898246-472-154.0746247-Neutral.htm" xr:uid="{00000000-0004-0000-0000-0000980E0000}"/>
    <hyperlink ref="W1784" r:id="rId3738" display="http://www.mycompoundid.org/mycompoundid_IsoMS/myid_search_res/1583033898816-2020-2-29-8-38-18-227098/1583034352987-218-154.0746247-Neutral.htm" xr:uid="{00000000-0004-0000-0000-0000990E0000}"/>
    <hyperlink ref="U1785" r:id="rId3739" display="http://www.mycompoundid.org/mycompoundid_IsoMS/myid_search_res/1583033886229-2020-2-29-8-38-6-373070/1583033891333-172-240.0094563-Neutral.htm" xr:uid="{00000000-0004-0000-0000-00009A0E0000}"/>
    <hyperlink ref="V1785" r:id="rId3740" display="http://www.mycompoundid.org/mycompoundid_IsoMS/myid_search_res/1583033891881-2020-2-29-8-38-11-330291/1583033898250-63-240.0094563-Neutral.htm" xr:uid="{00000000-0004-0000-0000-00009B0E0000}"/>
    <hyperlink ref="W1785" r:id="rId3741" display="http://www.mycompoundid.org/mycompoundid_IsoMS/myid_search_res/1583033898816-2020-2-29-8-38-18-227098/1583034353263-874-240.0094563-Neutral.htm" xr:uid="{00000000-0004-0000-0000-00009C0E0000}"/>
    <hyperlink ref="U1786" r:id="rId3742" display="http://www.mycompoundid.org/mycompoundid_IsoMS/myid_search_res/1583033886229-2020-2-29-8-38-6-373070/1583033891336-702-158.1050629-Neutral.htm" xr:uid="{00000000-0004-0000-0000-00009D0E0000}"/>
    <hyperlink ref="V1786" r:id="rId3743" display="http://www.mycompoundid.org/mycompoundid_IsoMS/myid_search_res/1583033891881-2020-2-29-8-38-11-330291/1583033898252-708-158.1050629-Neutral.htm" xr:uid="{00000000-0004-0000-0000-00009E0E0000}"/>
    <hyperlink ref="W1786" r:id="rId3744" display="http://www.mycompoundid.org/mycompoundid_IsoMS/myid_search_res/1583033898816-2020-2-29-8-38-18-227098/1583034353469-335-158.1050629-Neutral.htm" xr:uid="{00000000-0004-0000-0000-00009F0E0000}"/>
    <hyperlink ref="U1787" r:id="rId3745" display="http://www.mycompoundid.org/mycompoundid_IsoMS/myid_search_res/1583033886229-2020-2-29-8-38-6-373070/1583033891339-898-134.0297618-Neutral.htm" xr:uid="{00000000-0004-0000-0000-0000A00E0000}"/>
    <hyperlink ref="V1787" r:id="rId3746" display="http://www.mycompoundid.org/mycompoundid_IsoMS/myid_search_res/1583033891881-2020-2-29-8-38-11-330291/1583033898256-876-134.0297618-Neutral.htm" xr:uid="{00000000-0004-0000-0000-0000A10E0000}"/>
    <hyperlink ref="W1787" r:id="rId3747" display="http://www.mycompoundid.org/mycompoundid_IsoMS/myid_search_res/1583033898816-2020-2-29-8-38-18-227098/1583034353740-795-134.0297618-Neutral.htm" xr:uid="{00000000-0004-0000-0000-0000A20E0000}"/>
    <hyperlink ref="U1788" r:id="rId3748" display="http://www.mycompoundid.org/mycompoundid_IsoMS/myid_search_res/1583033886229-2020-2-29-8-38-6-373070/1583033891342-344-148.9994543-Neutral.htm" xr:uid="{00000000-0004-0000-0000-0000A30E0000}"/>
    <hyperlink ref="V1788" r:id="rId3749" display="http://www.mycompoundid.org/mycompoundid_IsoMS/myid_search_res/1583033891881-2020-2-29-8-38-11-330291/1583033898258-832-148.9994543-Neutral.htm" xr:uid="{00000000-0004-0000-0000-0000A40E0000}"/>
    <hyperlink ref="W1788" r:id="rId3750" display="http://www.mycompoundid.org/mycompoundid_IsoMS/myid_search_res/1583033898816-2020-2-29-8-38-18-227098/1583034353944-649-148.9994543-Neutral.htm" xr:uid="{00000000-0004-0000-0000-0000A50E0000}"/>
    <hyperlink ref="U1789" r:id="rId3751" display="http://www.mycompoundid.org/mycompoundid_IsoMS/myid_search_res/1583033886229-2020-2-29-8-38-6-373070/1583033891345-149-74.02803802-Neutral.htm" xr:uid="{00000000-0004-0000-0000-0000A60E0000}"/>
    <hyperlink ref="V1789" r:id="rId3752" display="http://www.mycompoundid.org/mycompoundid_IsoMS/myid_search_res/1583033891881-2020-2-29-8-38-11-330291/1583033898261-385-74.02803802-Neutral.htm" xr:uid="{00000000-0004-0000-0000-0000A70E0000}"/>
    <hyperlink ref="W1789" r:id="rId3753" display="http://www.mycompoundid.org/mycompoundid_IsoMS/myid_search_res/1583033898816-2020-2-29-8-38-18-227098/1583034354154-363-74.02803802-Neutral.htm" xr:uid="{00000000-0004-0000-0000-0000A80E0000}"/>
    <hyperlink ref="U1790" r:id="rId3754" display="http://www.mycompoundid.org/mycompoundid_IsoMS/myid_search_res/1583033886229-2020-2-29-8-38-6-373070/1583033891348-996-154.018466-Neutral.htm" xr:uid="{00000000-0004-0000-0000-0000A90E0000}"/>
    <hyperlink ref="V1790" r:id="rId3755" display="http://www.mycompoundid.org/mycompoundid_IsoMS/myid_search_res/1583033891881-2020-2-29-8-38-11-330291/1583033898263-338-154.018466-Neutral.htm" xr:uid="{00000000-0004-0000-0000-0000AA0E0000}"/>
    <hyperlink ref="W1790" r:id="rId3756" display="http://www.mycompoundid.org/mycompoundid_IsoMS/myid_search_res/1583033898816-2020-2-29-8-38-18-227098/1583034354338-294-154.018466-Neutral.htm" xr:uid="{00000000-0004-0000-0000-0000AB0E0000}"/>
    <hyperlink ref="U1792" r:id="rId3757" display="http://www.mycompoundid.org/mycompoundid_IsoMS/myid_search_res/1583033886229-2020-2-29-8-38-6-373070/1583033891354-543-150.9943943-Neutral.htm" xr:uid="{00000000-0004-0000-0000-0000AC0E0000}"/>
    <hyperlink ref="V1792" r:id="rId3758" display="http://www.mycompoundid.org/mycompoundid_IsoMS/myid_search_res/1583033891881-2020-2-29-8-38-11-330291/1583033898269-877-150.9943943-Neutral.htm" xr:uid="{00000000-0004-0000-0000-0000AD0E0000}"/>
    <hyperlink ref="W1792" r:id="rId3759" display="http://www.mycompoundid.org/mycompoundid_IsoMS/myid_search_res/1583033898816-2020-2-29-8-38-18-227098/1583034354706-22-150.9943943-Neutral.htm" xr:uid="{00000000-0004-0000-0000-0000AE0E0000}"/>
    <hyperlink ref="U1793" r:id="rId3760" display="http://www.mycompoundid.org/mycompoundid_IsoMS/myid_search_res/1583033886229-2020-2-29-8-38-6-373070/1583033891357-684-148.9965476-Neutral.htm" xr:uid="{00000000-0004-0000-0000-0000AF0E0000}"/>
    <hyperlink ref="V1793" r:id="rId3761" display="http://www.mycompoundid.org/mycompoundid_IsoMS/myid_search_res/1583033891881-2020-2-29-8-38-11-330291/1583033898271-330-148.9965476-Neutral.htm" xr:uid="{00000000-0004-0000-0000-0000B00E0000}"/>
    <hyperlink ref="W1793" r:id="rId3762" display="http://www.mycompoundid.org/mycompoundid_IsoMS/myid_search_res/1583033898816-2020-2-29-8-38-18-227098/1583034354931-865-148.9965476-Neutral.htm" xr:uid="{00000000-0004-0000-0000-0000B10E0000}"/>
    <hyperlink ref="U1794" r:id="rId3763" display="http://www.mycompoundid.org/mycompoundid_IsoMS/myid_search_res/1583033886229-2020-2-29-8-38-6-373070/1583033891360-16-110.0481149-Neutral.htm" xr:uid="{00000000-0004-0000-0000-0000B20E0000}"/>
    <hyperlink ref="V1794" r:id="rId3764" display="http://www.mycompoundid.org/mycompoundid_IsoMS/myid_search_res/1583033891881-2020-2-29-8-38-11-330291/1583033898274-777-110.0481149-Neutral.htm" xr:uid="{00000000-0004-0000-0000-0000B30E0000}"/>
    <hyperlink ref="W1794" r:id="rId3765" display="http://www.mycompoundid.org/mycompoundid_IsoMS/myid_search_res/1583033898816-2020-2-29-8-38-18-227098/1583034355135-585-110.0481149-Neutral.htm" xr:uid="{00000000-0004-0000-0000-0000B40E0000}"/>
    <hyperlink ref="U1796" r:id="rId3766" display="http://www.mycompoundid.org/mycompoundid_IsoMS/myid_search_res/1583033886229-2020-2-29-8-38-6-373070/1583033891365-790-112.0502692-Neutral.htm" xr:uid="{00000000-0004-0000-0000-0000B50E0000}"/>
    <hyperlink ref="V1796" r:id="rId3767" display="http://www.mycompoundid.org/mycompoundid_IsoMS/myid_search_res/1583033891881-2020-2-29-8-38-11-330291/1583033898280-918-112.0502692-Neutral.htm" xr:uid="{00000000-0004-0000-0000-0000B60E0000}"/>
    <hyperlink ref="W1796" r:id="rId3768" display="http://www.mycompoundid.org/mycompoundid_IsoMS/myid_search_res/1583033898816-2020-2-29-8-38-18-227098/1583034355579-863-112.0502692-Neutral.htm" xr:uid="{00000000-0004-0000-0000-0000B70E0000}"/>
    <hyperlink ref="U1797" r:id="rId3769" display="http://www.mycompoundid.org/mycompoundid_IsoMS/myid_search_res/1583033886229-2020-2-29-8-38-6-373070/1583033891368-61-244.0863122-Neutral.htm" xr:uid="{00000000-0004-0000-0000-0000B80E0000}"/>
    <hyperlink ref="V1797" r:id="rId3770" display="http://www.mycompoundid.org/mycompoundid_IsoMS/myid_search_res/1583033891881-2020-2-29-8-38-11-330291/1583033898282-211-244.0863122-Neutral.htm" xr:uid="{00000000-0004-0000-0000-0000B90E0000}"/>
    <hyperlink ref="W1797" r:id="rId3771" display="http://www.mycompoundid.org/mycompoundid_IsoMS/myid_search_res/1583033898816-2020-2-29-8-38-18-227098/1583034355765-312-244.0863122-Neutral.htm" xr:uid="{00000000-0004-0000-0000-0000BA0E0000}"/>
    <hyperlink ref="U1798" r:id="rId3772" display="http://www.mycompoundid.org/mycompoundid_IsoMS/myid_search_res/1583033886229-2020-2-29-8-38-6-373070/1583033891371-558-180.0793394-Neutral.htm" xr:uid="{00000000-0004-0000-0000-0000BB0E0000}"/>
    <hyperlink ref="V1798" r:id="rId3773" display="http://www.mycompoundid.org/mycompoundid_IsoMS/myid_search_res/1583033891881-2020-2-29-8-38-11-330291/1583033898286-533-180.0793394-Neutral.htm" xr:uid="{00000000-0004-0000-0000-0000BC0E0000}"/>
    <hyperlink ref="W1798" r:id="rId3774" display="http://www.mycompoundid.org/mycompoundid_IsoMS/myid_search_res/1583033898816-2020-2-29-8-38-18-227098/1583034356037-455-180.0793394-Neutral.htm" xr:uid="{00000000-0004-0000-0000-0000BD0E0000}"/>
    <hyperlink ref="U1799" r:id="rId3775" display="http://www.mycompoundid.org/mycompoundid_IsoMS/myid_search_res/1583033886229-2020-2-29-8-38-6-373070/1583033891374-544-174.07882-Neutral.htm" xr:uid="{00000000-0004-0000-0000-0000BE0E0000}"/>
    <hyperlink ref="V1799" r:id="rId3776" display="http://www.mycompoundid.org/mycompoundid_IsoMS/myid_search_res/1583033891881-2020-2-29-8-38-11-330291/1583033898290-959-174.07882-Neutral.htm" xr:uid="{00000000-0004-0000-0000-0000BF0E0000}"/>
    <hyperlink ref="W1799" r:id="rId3777" display="http://www.mycompoundid.org/mycompoundid_IsoMS/myid_search_res/1583033898816-2020-2-29-8-38-18-227098/1583034356310-324-174.07882-Neutral.htm" xr:uid="{00000000-0004-0000-0000-0000C00E0000}"/>
    <hyperlink ref="U1800" r:id="rId3778" display="http://www.mycompoundid.org/mycompoundid_IsoMS/myid_search_res/1583033886229-2020-2-29-8-38-6-373070/1583033891377-346-286.2649697-Neutral.htm" xr:uid="{00000000-0004-0000-0000-0000C10E0000}"/>
    <hyperlink ref="V1800" r:id="rId3779" display="http://www.mycompoundid.org/mycompoundid_IsoMS/myid_search_res/1583033891881-2020-2-29-8-38-11-330291/1583033898293-762-286.2649697-Neutral.htm" xr:uid="{00000000-0004-0000-0000-0000C20E0000}"/>
    <hyperlink ref="W1800" r:id="rId3780" display="http://www.mycompoundid.org/mycompoundid_IsoMS/myid_search_res/1583033898816-2020-2-29-8-38-18-227098/1583034356538-595-286.2649697-Neutral.htm" xr:uid="{00000000-0004-0000-0000-0000C30E0000}"/>
    <hyperlink ref="U1801" r:id="rId3781" display="http://www.mycompoundid.org/mycompoundid_IsoMS/myid_search_res/1583033886229-2020-2-29-8-38-6-373070/1583033891380-379-286.1533607-Neutral.htm" xr:uid="{00000000-0004-0000-0000-0000C40E0000}"/>
    <hyperlink ref="V1801" r:id="rId3782" display="http://www.mycompoundid.org/mycompoundid_IsoMS/myid_search_res/1583033891881-2020-2-29-8-38-11-330291/1583033898296-560-286.1533607-Neutral.htm" xr:uid="{00000000-0004-0000-0000-0000C50E0000}"/>
    <hyperlink ref="W1801" r:id="rId3783" display="http://www.mycompoundid.org/mycompoundid_IsoMS/myid_search_res/1583033898816-2020-2-29-8-38-18-227098/1583034356789-199-286.1533607-Neutral.htm" xr:uid="{00000000-0004-0000-0000-0000C60E0000}"/>
    <hyperlink ref="U1802" r:id="rId3784" display="http://www.mycompoundid.org/mycompoundid_IsoMS/myid_search_res/1583033886229-2020-2-29-8-38-6-373070/1583033891383-89-142.0262334-Neutral.htm" xr:uid="{00000000-0004-0000-0000-0000C70E0000}"/>
    <hyperlink ref="V1802" r:id="rId3785" display="http://www.mycompoundid.org/mycompoundid_IsoMS/myid_search_res/1583033891881-2020-2-29-8-38-11-330291/1583033898298-97-142.0262334-Neutral.htm" xr:uid="{00000000-0004-0000-0000-0000C80E0000}"/>
    <hyperlink ref="W1802" r:id="rId3786" display="http://www.mycompoundid.org/mycompoundid_IsoMS/myid_search_res/1583033898816-2020-2-29-8-38-18-227098/1583034357026-35-142.0262334-Neutral.htm" xr:uid="{00000000-0004-0000-0000-0000C90E0000}"/>
    <hyperlink ref="U1803" r:id="rId3787" display="http://www.mycompoundid.org/mycompoundid_IsoMS/myid_search_res/1583033886229-2020-2-29-8-38-6-373070/1583033891386-89-456.1445998-Neutral.htm" xr:uid="{00000000-0004-0000-0000-0000CA0E0000}"/>
    <hyperlink ref="V1803" r:id="rId3788" display="http://www.mycompoundid.org/mycompoundid_IsoMS/myid_search_res/1583033891881-2020-2-29-8-38-11-330291/1583033898301-762-456.1445998-Neutral.htm" xr:uid="{00000000-0004-0000-0000-0000CB0E0000}"/>
    <hyperlink ref="W1803" r:id="rId3789" display="http://www.mycompoundid.org/mycompoundid_IsoMS/myid_search_res/1583033898816-2020-2-29-8-38-18-227098/1583034357326-970-456.1445998-Neutral.htm" xr:uid="{00000000-0004-0000-0000-0000CC0E0000}"/>
    <hyperlink ref="U1804" r:id="rId3790" display="http://www.mycompoundid.org/mycompoundid_IsoMS/myid_search_res/1583033886229-2020-2-29-8-38-6-373070/1583033891388-922-138.0384666-Neutral.htm" xr:uid="{00000000-0004-0000-0000-0000CD0E0000}"/>
    <hyperlink ref="V1804" r:id="rId3791" display="http://www.mycompoundid.org/mycompoundid_IsoMS/myid_search_res/1583033891881-2020-2-29-8-38-11-330291/1583033898304-548-138.0384666-Neutral.htm" xr:uid="{00000000-0004-0000-0000-0000CE0E0000}"/>
    <hyperlink ref="W1804" r:id="rId3792" display="http://www.mycompoundid.org/mycompoundid_IsoMS/myid_search_res/1583033898816-2020-2-29-8-38-18-227098/1583034357644-790-138.0384666-Neutral.htm" xr:uid="{00000000-0004-0000-0000-0000CF0E0000}"/>
    <hyperlink ref="U1805" r:id="rId3793" display="http://www.mycompoundid.org/mycompoundid_IsoMS/myid_search_res/1583033886229-2020-2-29-8-38-6-373070/1583033891391-29-136.0383638-Neutral.htm" xr:uid="{00000000-0004-0000-0000-0000D00E0000}"/>
    <hyperlink ref="V1805" r:id="rId3794" display="http://www.mycompoundid.org/mycompoundid_IsoMS/myid_search_res/1583033891881-2020-2-29-8-38-11-330291/1583033898307-339-136.0383638-Neutral.htm" xr:uid="{00000000-0004-0000-0000-0000D10E0000}"/>
    <hyperlink ref="W1805" r:id="rId3795" display="http://www.mycompoundid.org/mycompoundid_IsoMS/myid_search_res/1583033898816-2020-2-29-8-38-18-227098/1583034357829-286-136.0383638-Neutral.htm" xr:uid="{00000000-0004-0000-0000-0000D20E0000}"/>
    <hyperlink ref="U1806" r:id="rId3796" display="http://www.mycompoundid.org/mycompoundid_IsoMS/myid_search_res/1583033886229-2020-2-29-8-38-6-373070/1583033891394-486-111.0536407-Neutral.htm" xr:uid="{00000000-0004-0000-0000-0000D30E0000}"/>
    <hyperlink ref="V1806" r:id="rId3797" display="http://www.mycompoundid.org/mycompoundid_IsoMS/myid_search_res/1583033891881-2020-2-29-8-38-11-330291/1583033898311-997-111.0536407-Neutral.htm" xr:uid="{00000000-0004-0000-0000-0000D40E0000}"/>
    <hyperlink ref="W1806" r:id="rId3798" display="http://www.mycompoundid.org/mycompoundid_IsoMS/myid_search_res/1583033898816-2020-2-29-8-38-18-227098/1583034358163-98-111.0536407-Neutral.htm" xr:uid="{00000000-0004-0000-0000-0000D50E0000}"/>
    <hyperlink ref="U1807" r:id="rId3799" display="http://www.mycompoundid.org/mycompoundid_IsoMS/myid_search_res/1583033886229-2020-2-29-8-38-6-373070/1583033891397-125-280.130987-Neutral.htm" xr:uid="{00000000-0004-0000-0000-0000D60E0000}"/>
    <hyperlink ref="V1807" r:id="rId3800" display="http://www.mycompoundid.org/mycompoundid_IsoMS/myid_search_res/1583033891881-2020-2-29-8-38-11-330291/1583033898314-93-280.130987-Neutral.htm" xr:uid="{00000000-0004-0000-0000-0000D70E0000}"/>
    <hyperlink ref="W1807" r:id="rId3801" display="http://www.mycompoundid.org/mycompoundid_IsoMS/myid_search_res/1583033898816-2020-2-29-8-38-18-227098/1583034358371-741-280.130987-Neutral.htm" xr:uid="{00000000-0004-0000-0000-0000D80E0000}"/>
    <hyperlink ref="U1809" r:id="rId3802" display="http://www.mycompoundid.org/mycompoundid_IsoMS/myid_search_res/1583033886229-2020-2-29-8-38-6-373070/1583033891403-723-154.0190086-Neutral.htm" xr:uid="{00000000-0004-0000-0000-0000D90E0000}"/>
    <hyperlink ref="V1809" r:id="rId3803" display="http://www.mycompoundid.org/mycompoundid_IsoMS/myid_search_res/1583033891881-2020-2-29-8-38-11-330291/1583033898320-535-154.0190086-Neutral.htm" xr:uid="{00000000-0004-0000-0000-0000DA0E0000}"/>
    <hyperlink ref="W1809" r:id="rId3804" display="http://www.mycompoundid.org/mycompoundid_IsoMS/myid_search_res/1583033898816-2020-2-29-8-38-18-227098/1583034358923-121-154.0190086-Neutral.htm" xr:uid="{00000000-0004-0000-0000-0000DB0E0000}"/>
    <hyperlink ref="U1811" r:id="rId3805" display="http://www.mycompoundid.org/mycompoundid_IsoMS/myid_search_res/1583033886229-2020-2-29-8-38-6-373070/1583033891409-363-226.0581176-Neutral.htm" xr:uid="{00000000-0004-0000-0000-0000DC0E0000}"/>
    <hyperlink ref="V1811" r:id="rId3806" display="http://www.mycompoundid.org/mycompoundid_IsoMS/myid_search_res/1583033891881-2020-2-29-8-38-11-330291/1583033898325-417-226.0581176-Neutral.htm" xr:uid="{00000000-0004-0000-0000-0000DD0E0000}"/>
    <hyperlink ref="W1811" r:id="rId3807" display="http://www.mycompoundid.org/mycompoundid_IsoMS/myid_search_res/1583033898816-2020-2-29-8-38-18-227098/1583034359322-988-226.0581176-Neutral.htm" xr:uid="{00000000-0004-0000-0000-0000DE0E0000}"/>
    <hyperlink ref="U1812" r:id="rId3808" display="http://www.mycompoundid.org/mycompoundid_IsoMS/myid_search_res/1583033886229-2020-2-29-8-38-6-373070/1583033891411-627-203.0791747-Neutral.htm" xr:uid="{00000000-0004-0000-0000-0000DF0E0000}"/>
    <hyperlink ref="V1812" r:id="rId3809" display="http://www.mycompoundid.org/mycompoundid_IsoMS/myid_search_res/1583033891881-2020-2-29-8-38-11-330291/1583033898329-663-203.0791747-Neutral.htm" xr:uid="{00000000-0004-0000-0000-0000E00E0000}"/>
    <hyperlink ref="W1812" r:id="rId3810" display="http://www.mycompoundid.org/mycompoundid_IsoMS/myid_search_res/1583033898816-2020-2-29-8-38-18-227098/1583034359613-338-203.0791747-Neutral.htm" xr:uid="{00000000-0004-0000-0000-0000E10E0000}"/>
    <hyperlink ref="U1813" r:id="rId3811" display="http://www.mycompoundid.org/mycompoundid_IsoMS/myid_search_res/1583033886229-2020-2-29-8-38-6-373070/1583033891414-169-110.0480854-Neutral.htm" xr:uid="{00000000-0004-0000-0000-0000E20E0000}"/>
    <hyperlink ref="V1813" r:id="rId3812" display="http://www.mycompoundid.org/mycompoundid_IsoMS/myid_search_res/1583033891881-2020-2-29-8-38-11-330291/1583033898333-961-110.0480854-Neutral.htm" xr:uid="{00000000-0004-0000-0000-0000E30E0000}"/>
    <hyperlink ref="W1813" r:id="rId3813" display="http://www.mycompoundid.org/mycompoundid_IsoMS/myid_search_res/1583033898816-2020-2-29-8-38-18-227098/1583034359970-443-110.0480854-Neutral.htm" xr:uid="{00000000-0004-0000-0000-0000E40E0000}"/>
    <hyperlink ref="U1814" r:id="rId3814" display="http://www.mycompoundid.org/mycompoundid_IsoMS/myid_search_res/1583033886229-2020-2-29-8-38-6-373070/1583033891417-45-110.0478017-Neutral.htm" xr:uid="{00000000-0004-0000-0000-0000E50E0000}"/>
    <hyperlink ref="V1814" r:id="rId3815" display="http://www.mycompoundid.org/mycompoundid_IsoMS/myid_search_res/1583033891881-2020-2-29-8-38-11-330291/1583033898337-449-110.0478017-Neutral.htm" xr:uid="{00000000-0004-0000-0000-0000E60E0000}"/>
    <hyperlink ref="W1814" r:id="rId3816" display="http://www.mycompoundid.org/mycompoundid_IsoMS/myid_search_res/1583033898816-2020-2-29-8-38-18-227098/1583034360240-554-110.0478017-Neutral.htm" xr:uid="{00000000-0004-0000-0000-0000E70E0000}"/>
    <hyperlink ref="U1815" r:id="rId3817" display="http://www.mycompoundid.org/mycompoundid_IsoMS/myid_search_res/1583033886229-2020-2-29-8-38-6-373070/1583033891420-713-443.1122782-Neutral.htm" xr:uid="{00000000-0004-0000-0000-0000E80E0000}"/>
    <hyperlink ref="V1815" r:id="rId3818" display="http://www.mycompoundid.org/mycompoundid_IsoMS/myid_search_res/1583033891881-2020-2-29-8-38-11-330291/1583033898340-131-443.1122782-Neutral.htm" xr:uid="{00000000-0004-0000-0000-0000E90E0000}"/>
    <hyperlink ref="W1815" r:id="rId3819" display="http://www.mycompoundid.org/mycompoundid_IsoMS/myid_search_res/1583033898816-2020-2-29-8-38-18-227098/1583034360507-334-443.1122782-Neutral.htm" xr:uid="{00000000-0004-0000-0000-0000EA0E0000}"/>
    <hyperlink ref="U1816" r:id="rId3820" display="http://www.mycompoundid.org/mycompoundid_IsoMS/myid_search_res/1583033886229-2020-2-29-8-38-6-373070/1583033891423-317-299.1941494-Neutral.htm" xr:uid="{00000000-0004-0000-0000-0000EB0E0000}"/>
    <hyperlink ref="V1816" r:id="rId3821" display="http://www.mycompoundid.org/mycompoundid_IsoMS/myid_search_res/1583033891881-2020-2-29-8-38-11-330291/1583033898343-597-299.1941494-Neutral.htm" xr:uid="{00000000-0004-0000-0000-0000EC0E0000}"/>
    <hyperlink ref="W1816" r:id="rId3822" display="http://www.mycompoundid.org/mycompoundid_IsoMS/myid_search_res/1583033898816-2020-2-29-8-38-18-227098/1583034360779-712-299.1941494-Neutral.htm" xr:uid="{00000000-0004-0000-0000-0000ED0E0000}"/>
    <hyperlink ref="U1817" r:id="rId3823" display="http://www.mycompoundid.org/mycompoundid_IsoMS/myid_search_res/1583033886229-2020-2-29-8-38-6-373070/1583033891426-538-197.121501-Neutral.htm" xr:uid="{00000000-0004-0000-0000-0000EE0E0000}"/>
    <hyperlink ref="V1817" r:id="rId3824" display="http://www.mycompoundid.org/mycompoundid_IsoMS/myid_search_res/1583033891881-2020-2-29-8-38-11-330291/1583033898345-961-197.121501-Neutral.htm" xr:uid="{00000000-0004-0000-0000-0000EF0E0000}"/>
    <hyperlink ref="W1817" r:id="rId3825" display="http://www.mycompoundid.org/mycompoundid_IsoMS/myid_search_res/1583033898816-2020-2-29-8-38-18-227098/1583034360997-739-197.121501-Neutral.htm" xr:uid="{00000000-0004-0000-0000-0000F00E0000}"/>
    <hyperlink ref="U1818" r:id="rId3826" display="http://www.mycompoundid.org/mycompoundid_IsoMS/myid_search_res/1583033886229-2020-2-29-8-38-6-373070/1583033891429-955-386.1878117-Neutral.htm" xr:uid="{00000000-0004-0000-0000-0000F10E0000}"/>
    <hyperlink ref="V1818" r:id="rId3827" display="http://www.mycompoundid.org/mycompoundid_IsoMS/myid_search_res/1583033891881-2020-2-29-8-38-11-330291/1583033898348-709-386.1878117-Neutral.htm" xr:uid="{00000000-0004-0000-0000-0000F20E0000}"/>
    <hyperlink ref="W1818" r:id="rId3828" display="http://www.mycompoundid.org/mycompoundid_IsoMS/myid_search_res/1583033898816-2020-2-29-8-38-18-227098/1583034361217-265-386.1878117-Neutral.htm" xr:uid="{00000000-0004-0000-0000-0000F30E0000}"/>
    <hyperlink ref="U1819" r:id="rId3829" display="http://www.mycompoundid.org/mycompoundid_IsoMS/myid_search_res/1583033886229-2020-2-29-8-38-6-373070/1583033891432-715-284.0652441-Neutral.htm" xr:uid="{00000000-0004-0000-0000-0000F40E0000}"/>
    <hyperlink ref="V1819" r:id="rId3830" display="http://www.mycompoundid.org/mycompoundid_IsoMS/myid_search_res/1583033891881-2020-2-29-8-38-11-330291/1583033898351-275-284.0652441-Neutral.htm" xr:uid="{00000000-0004-0000-0000-0000F50E0000}"/>
    <hyperlink ref="W1819" r:id="rId3831" display="http://www.mycompoundid.org/mycompoundid_IsoMS/myid_search_res/1583033898816-2020-2-29-8-38-18-227098/1583034361471-569-284.0652441-Neutral.htm" xr:uid="{00000000-0004-0000-0000-0000F60E0000}"/>
    <hyperlink ref="U1820" r:id="rId3832" display="http://www.mycompoundid.org/mycompoundid_IsoMS/myid_search_res/1583033886229-2020-2-29-8-38-6-373070/1583033891434-22-144.0108464-Neutral.htm" xr:uid="{00000000-0004-0000-0000-0000F70E0000}"/>
    <hyperlink ref="V1820" r:id="rId3833" display="http://www.mycompoundid.org/mycompoundid_IsoMS/myid_search_res/1583033891881-2020-2-29-8-38-11-330291/1583033898354-69-144.0108464-Neutral.htm" xr:uid="{00000000-0004-0000-0000-0000F80E0000}"/>
    <hyperlink ref="W1820" r:id="rId3834" display="http://www.mycompoundid.org/mycompoundid_IsoMS/myid_search_res/1583033898816-2020-2-29-8-38-18-227098/1583034361783-930-144.0108464-Neutral.htm" xr:uid="{00000000-0004-0000-0000-0000F90E0000}"/>
    <hyperlink ref="U1821" r:id="rId3835" display="http://www.mycompoundid.org/mycompoundid_IsoMS/myid_search_res/1583033886229-2020-2-29-8-38-6-373070/1583033891437-192-146.0067412-Neutral.htm" xr:uid="{00000000-0004-0000-0000-0000FA0E0000}"/>
    <hyperlink ref="V1821" r:id="rId3836" display="http://www.mycompoundid.org/mycompoundid_IsoMS/myid_search_res/1583033891881-2020-2-29-8-38-11-330291/1583033898356-519-146.0067412-Neutral.htm" xr:uid="{00000000-0004-0000-0000-0000FB0E0000}"/>
    <hyperlink ref="W1821" r:id="rId3837" display="http://www.mycompoundid.org/mycompoundid_IsoMS/myid_search_res/1583033898816-2020-2-29-8-38-18-227098/1583034361973-795-146.0067412-Neutral.htm" xr:uid="{00000000-0004-0000-0000-0000FC0E0000}"/>
    <hyperlink ref="U1822" r:id="rId3838" display="http://www.mycompoundid.org/mycompoundid_IsoMS/myid_search_res/1583033886229-2020-2-29-8-38-6-373070/1583033891440-383-144.0087494-Neutral.htm" xr:uid="{00000000-0004-0000-0000-0000FD0E0000}"/>
    <hyperlink ref="V1822" r:id="rId3839" display="http://www.mycompoundid.org/mycompoundid_IsoMS/myid_search_res/1583033891881-2020-2-29-8-38-11-330291/1583033898359-12-144.0087494-Neutral.htm" xr:uid="{00000000-0004-0000-0000-0000FE0E0000}"/>
    <hyperlink ref="W1822" r:id="rId3840" display="http://www.mycompoundid.org/mycompoundid_IsoMS/myid_search_res/1583033898816-2020-2-29-8-38-18-227098/1583034362166-958-144.0087494-Neutral.htm" xr:uid="{00000000-0004-0000-0000-0000FF0E0000}"/>
    <hyperlink ref="U1823" r:id="rId3841" display="http://www.mycompoundid.org/mycompoundid_IsoMS/myid_search_res/1583033886229-2020-2-29-8-38-6-373070/1583033891443-679-267.042516-Neutral.htm" xr:uid="{00000000-0004-0000-0000-0000000F0000}"/>
    <hyperlink ref="V1823" r:id="rId3842" display="http://www.mycompoundid.org/mycompoundid_IsoMS/myid_search_res/1583033891881-2020-2-29-8-38-11-330291/1583033898362-972-267.042516-Neutral.htm" xr:uid="{00000000-0004-0000-0000-0000010F0000}"/>
    <hyperlink ref="W1823" r:id="rId3843" display="http://www.mycompoundid.org/mycompoundid_IsoMS/myid_search_res/1583033898816-2020-2-29-8-38-18-227098/1583034362375-516-267.042516-Neutral.htm" xr:uid="{00000000-0004-0000-0000-0000020F0000}"/>
    <hyperlink ref="U1824" r:id="rId3844" display="http://www.mycompoundid.org/mycompoundid_IsoMS/myid_search_res/1583033886229-2020-2-29-8-38-6-373070/1583033891446-396-163.0628386-Neutral.htm" xr:uid="{00000000-0004-0000-0000-0000030F0000}"/>
    <hyperlink ref="V1824" r:id="rId3845" display="http://www.mycompoundid.org/mycompoundid_IsoMS/myid_search_res/1583033891881-2020-2-29-8-38-11-330291/1583033898365-727-163.0628386-Neutral.htm" xr:uid="{00000000-0004-0000-0000-0000040F0000}"/>
    <hyperlink ref="W1824" r:id="rId3846" display="http://www.mycompoundid.org/mycompoundid_IsoMS/myid_search_res/1583033898816-2020-2-29-8-38-18-227098/1583034362659-430-163.0628386-Neutral.htm" xr:uid="{00000000-0004-0000-0000-0000050F0000}"/>
    <hyperlink ref="U1825" r:id="rId3847" display="http://www.mycompoundid.org/mycompoundid_IsoMS/myid_search_res/1583033886229-2020-2-29-8-38-6-373070/1583033891449-0-110.0509712-Neutral.htm" xr:uid="{00000000-0004-0000-0000-0000060F0000}"/>
    <hyperlink ref="V1825" r:id="rId3848" display="http://www.mycompoundid.org/mycompoundid_IsoMS/myid_search_res/1583033891881-2020-2-29-8-38-11-330291/1583033898369-903-110.0509712-Neutral.htm" xr:uid="{00000000-0004-0000-0000-0000070F0000}"/>
    <hyperlink ref="W1825" r:id="rId3849" display="http://www.mycompoundid.org/mycompoundid_IsoMS/myid_search_res/1583033898816-2020-2-29-8-38-18-227098/1583034362933-243-110.0509712-Neutral.htm" xr:uid="{00000000-0004-0000-0000-0000080F0000}"/>
    <hyperlink ref="U1826" r:id="rId3850" display="http://www.mycompoundid.org/mycompoundid_IsoMS/myid_search_res/1583033886229-2020-2-29-8-38-6-373070/1583033891451-619-99.0081487-Neutral.htm" xr:uid="{00000000-0004-0000-0000-0000090F0000}"/>
    <hyperlink ref="V1826" r:id="rId3851" display="http://www.mycompoundid.org/mycompoundid_IsoMS/myid_search_res/1583033891881-2020-2-29-8-38-11-330291/1583033898372-814-99.0081487-Neutral.htm" xr:uid="{00000000-0004-0000-0000-00000A0F0000}"/>
    <hyperlink ref="W1826" r:id="rId3852" display="http://www.mycompoundid.org/mycompoundid_IsoMS/myid_search_res/1583033898816-2020-2-29-8-38-18-227098/1583034363135-6-99.0081487-Neutral.htm" xr:uid="{00000000-0004-0000-0000-00000B0F0000}"/>
    <hyperlink ref="U1827" r:id="rId3853" display="http://www.mycompoundid.org/mycompoundid_IsoMS/myid_search_res/1583033886229-2020-2-29-8-38-6-373070/1583033891454-668-172.1206804-Neutral.htm" xr:uid="{00000000-0004-0000-0000-00000C0F0000}"/>
    <hyperlink ref="V1827" r:id="rId3854" display="http://www.mycompoundid.org/mycompoundid_IsoMS/myid_search_res/1583033891881-2020-2-29-8-38-11-330291/1583033898374-806-172.1206804-Neutral.htm" xr:uid="{00000000-0004-0000-0000-00000D0F0000}"/>
    <hyperlink ref="W1827" r:id="rId3855" display="http://www.mycompoundid.org/mycompoundid_IsoMS/myid_search_res/1583033898816-2020-2-29-8-38-18-227098/1583034363340-829-172.1206804-Neutral.htm" xr:uid="{00000000-0004-0000-0000-00000E0F0000}"/>
    <hyperlink ref="U1828" r:id="rId3856" display="http://www.mycompoundid.org/mycompoundid_IsoMS/myid_search_res/1583033886229-2020-2-29-8-38-6-373070/1583033891457-52-100.0180784-Neutral.htm" xr:uid="{00000000-0004-0000-0000-00000F0F0000}"/>
    <hyperlink ref="V1828" r:id="rId3857" display="http://www.mycompoundid.org/mycompoundid_IsoMS/myid_search_res/1583033891881-2020-2-29-8-38-11-330291/1583033898377-821-100.0180784-Neutral.htm" xr:uid="{00000000-0004-0000-0000-0000100F0000}"/>
    <hyperlink ref="W1828" r:id="rId3858" display="http://www.mycompoundid.org/mycompoundid_IsoMS/myid_search_res/1583033898816-2020-2-29-8-38-18-227098/1583034363584-384-100.0180784-Neutral.htm" xr:uid="{00000000-0004-0000-0000-0000110F0000}"/>
    <hyperlink ref="U1829" r:id="rId3859" display="http://www.mycompoundid.org/mycompoundid_IsoMS/myid_search_res/1583033886229-2020-2-29-8-38-6-373070/1583033891459-755-100.015719-Neutral.htm" xr:uid="{00000000-0004-0000-0000-0000120F0000}"/>
    <hyperlink ref="V1829" r:id="rId3860" display="http://www.mycompoundid.org/mycompoundid_IsoMS/myid_search_res/1583033891881-2020-2-29-8-38-11-330291/1583033898380-535-100.015719-Neutral.htm" xr:uid="{00000000-0004-0000-0000-0000130F0000}"/>
    <hyperlink ref="W1829" r:id="rId3861" display="http://www.mycompoundid.org/mycompoundid_IsoMS/myid_search_res/1583033898816-2020-2-29-8-38-18-227098/1583034363775-921-100.015719-Neutral.htm" xr:uid="{00000000-0004-0000-0000-0000140F0000}"/>
    <hyperlink ref="U1830" r:id="rId3862" display="http://www.mycompoundid.org/mycompoundid_IsoMS/myid_search_res/1583033886229-2020-2-29-8-38-6-373070/1583033891462-832-275.1944883-Neutral.htm" xr:uid="{00000000-0004-0000-0000-0000150F0000}"/>
    <hyperlink ref="V1830" r:id="rId3863" display="http://www.mycompoundid.org/mycompoundid_IsoMS/myid_search_res/1583033891881-2020-2-29-8-38-11-330291/1583033898383-699-275.1944883-Neutral.htm" xr:uid="{00000000-0004-0000-0000-0000160F0000}"/>
    <hyperlink ref="W1830" r:id="rId3864" display="http://www.mycompoundid.org/mycompoundid_IsoMS/myid_search_res/1583033898816-2020-2-29-8-38-18-227098/1583034364089-557-275.1944883-Neutral.htm" xr:uid="{00000000-0004-0000-0000-0000170F0000}"/>
    <hyperlink ref="U1831" r:id="rId3865" display="http://www.mycompoundid.org/mycompoundid_IsoMS/myid_search_res/1583033886229-2020-2-29-8-38-6-373070/1583033891465-145-110.0476523-Neutral.htm" xr:uid="{00000000-0004-0000-0000-0000180F0000}"/>
    <hyperlink ref="V1831" r:id="rId3866" display="http://www.mycompoundid.org/mycompoundid_IsoMS/myid_search_res/1583033891881-2020-2-29-8-38-11-330291/1583033898386-423-110.0476523-Neutral.htm" xr:uid="{00000000-0004-0000-0000-0000190F0000}"/>
    <hyperlink ref="W1831" r:id="rId3867" display="http://www.mycompoundid.org/mycompoundid_IsoMS/myid_search_res/1583033898816-2020-2-29-8-38-18-227098/1583034364304-671-110.0476523-Neutral.htm" xr:uid="{00000000-0004-0000-0000-00001A0F0000}"/>
    <hyperlink ref="U1832" r:id="rId3868" display="http://www.mycompoundid.org/mycompoundid_IsoMS/myid_search_res/1583033886229-2020-2-29-8-38-6-373070/1583033891468-778-120.0345685-Neutral.htm" xr:uid="{00000000-0004-0000-0000-00001B0F0000}"/>
    <hyperlink ref="V1832" r:id="rId3869" display="http://www.mycompoundid.org/mycompoundid_IsoMS/myid_search_res/1583033891881-2020-2-29-8-38-11-330291/1583033898389-471-120.0345685-Neutral.htm" xr:uid="{00000000-0004-0000-0000-00001C0F0000}"/>
    <hyperlink ref="W1832" r:id="rId3870" display="http://www.mycompoundid.org/mycompoundid_IsoMS/myid_search_res/1583033898816-2020-2-29-8-38-18-227098/1583034364603-984-120.0345685-Neutral.htm" xr:uid="{00000000-0004-0000-0000-00001D0F0000}"/>
    <hyperlink ref="U1833" r:id="rId3871" display="http://www.mycompoundid.org/mycompoundid_IsoMS/myid_search_res/1583033886229-2020-2-29-8-38-6-373070/1583033891471-998-332.1160466-Neutral.htm" xr:uid="{00000000-0004-0000-0000-00001E0F0000}"/>
    <hyperlink ref="V1833" r:id="rId3872" display="http://www.mycompoundid.org/mycompoundid_IsoMS/myid_search_res/1583033891881-2020-2-29-8-38-11-330291/1583033898392-736-332.1160466-Neutral.htm" xr:uid="{00000000-0004-0000-0000-00001F0F0000}"/>
    <hyperlink ref="W1833" r:id="rId3873" display="http://www.mycompoundid.org/mycompoundid_IsoMS/myid_search_res/1583033898816-2020-2-29-8-38-18-227098/1583034364829-954-332.1160466-Neutral.htm" xr:uid="{00000000-0004-0000-0000-0000200F0000}"/>
    <hyperlink ref="U1834" r:id="rId3874" display="http://www.mycompoundid.org/mycompoundid_IsoMS/myid_search_res/1583033886229-2020-2-29-8-38-6-373070/1583033891473-415-270.0895495-Neutral.htm" xr:uid="{00000000-0004-0000-0000-0000210F0000}"/>
    <hyperlink ref="V1834" r:id="rId3875" display="http://www.mycompoundid.org/mycompoundid_IsoMS/myid_search_res/1583033891881-2020-2-29-8-38-11-330291/1583033898394-506-270.0895495-Neutral.htm" xr:uid="{00000000-0004-0000-0000-0000220F0000}"/>
    <hyperlink ref="W1834" r:id="rId3876" display="http://www.mycompoundid.org/mycompoundid_IsoMS/myid_search_res/1583033898816-2020-2-29-8-38-18-227098/1583034365053-147-270.0895495-Neutral.htm" xr:uid="{00000000-0004-0000-0000-0000230F0000}"/>
    <hyperlink ref="U1835" r:id="rId3877" display="http://www.mycompoundid.org/mycompoundid_IsoMS/myid_search_res/1583033886229-2020-2-29-8-38-6-373070/1583033891476-258-300.1683824-Neutral.htm" xr:uid="{00000000-0004-0000-0000-0000240F0000}"/>
    <hyperlink ref="V1835" r:id="rId3878" display="http://www.mycompoundid.org/mycompoundid_IsoMS/myid_search_res/1583033891881-2020-2-29-8-38-11-330291/1583033898398-448-300.1683824-Neutral.htm" xr:uid="{00000000-0004-0000-0000-0000250F0000}"/>
    <hyperlink ref="W1835" r:id="rId3879" display="http://www.mycompoundid.org/mycompoundid_IsoMS/myid_search_res/1583033898816-2020-2-29-8-38-18-227098/1583034365296-28-300.1683824-Neutral.htm" xr:uid="{00000000-0004-0000-0000-0000260F0000}"/>
    <hyperlink ref="U1837" r:id="rId3880" display="http://www.mycompoundid.org/mycompoundid_IsoMS/myid_search_res/1583033886229-2020-2-29-8-38-6-373070/1583033891482-91-288.1473443-Neutral.htm" xr:uid="{00000000-0004-0000-0000-0000270F0000}"/>
    <hyperlink ref="V1837" r:id="rId3881" display="http://www.mycompoundid.org/mycompoundid_IsoMS/myid_search_res/1583033891881-2020-2-29-8-38-11-330291/1583033898403-255-288.1473443-Neutral.htm" xr:uid="{00000000-0004-0000-0000-0000280F0000}"/>
    <hyperlink ref="W1837" r:id="rId3882" display="http://www.mycompoundid.org/mycompoundid_IsoMS/myid_search_res/1583033898816-2020-2-29-8-38-18-227098/1583034365710-258-288.1473443-Neutral.htm" xr:uid="{00000000-0004-0000-0000-0000290F0000}"/>
    <hyperlink ref="U1839" r:id="rId3883" display="http://www.mycompoundid.org/mycompoundid_IsoMS/myid_search_res/1583033886229-2020-2-29-8-38-6-373070/1583033891488-276-309.1009789-Neutral.htm" xr:uid="{00000000-0004-0000-0000-00002A0F0000}"/>
    <hyperlink ref="V1839" r:id="rId3884" display="http://www.mycompoundid.org/mycompoundid_IsoMS/myid_search_res/1583033891881-2020-2-29-8-38-11-330291/1583033898408-467-309.1009789-Neutral.htm" xr:uid="{00000000-0004-0000-0000-00002B0F0000}"/>
    <hyperlink ref="W1839" r:id="rId3885" display="http://www.mycompoundid.org/mycompoundid_IsoMS/myid_search_res/1583033898816-2020-2-29-8-38-18-227098/1583034366103-499-309.1009789-Neutral.htm" xr:uid="{00000000-0004-0000-0000-00002C0F0000}"/>
    <hyperlink ref="U1840" r:id="rId3886" display="http://www.mycompoundid.org/mycompoundid_IsoMS/myid_search_res/1583033886229-2020-2-29-8-38-6-373070/1583033891491-671-135.0447195-Neutral.htm" xr:uid="{00000000-0004-0000-0000-00002D0F0000}"/>
    <hyperlink ref="V1840" r:id="rId3887" display="http://www.mycompoundid.org/mycompoundid_IsoMS/myid_search_res/1583033891881-2020-2-29-8-38-11-330291/1583033898411-684-135.0447195-Neutral.htm" xr:uid="{00000000-0004-0000-0000-00002E0F0000}"/>
    <hyperlink ref="W1840" r:id="rId3888" display="http://www.mycompoundid.org/mycompoundid_IsoMS/myid_search_res/1583033898816-2020-2-29-8-38-18-227098/1583034366362-460-135.0447195-Neutral.htm" xr:uid="{00000000-0004-0000-0000-00002F0F0000}"/>
    <hyperlink ref="U1841" r:id="rId3889" display="http://www.mycompoundid.org/mycompoundid_IsoMS/myid_search_res/1583033886229-2020-2-29-8-38-6-373070/1583033891493-904-155.0523015-Neutral.htm" xr:uid="{00000000-0004-0000-0000-0000300F0000}"/>
    <hyperlink ref="V1841" r:id="rId3890" display="http://www.mycompoundid.org/mycompoundid_IsoMS/myid_search_res/1583033891881-2020-2-29-8-38-11-330291/1583033898413-968-155.0523015-Neutral.htm" xr:uid="{00000000-0004-0000-0000-0000310F0000}"/>
    <hyperlink ref="W1841" r:id="rId3891" display="http://www.mycompoundid.org/mycompoundid_IsoMS/myid_search_res/1583033898816-2020-2-29-8-38-18-227098/1583034366553-244-155.0523015-Neutral.htm" xr:uid="{00000000-0004-0000-0000-0000320F0000}"/>
    <hyperlink ref="U1842" r:id="rId3892" display="http://www.mycompoundid.org/mycompoundid_IsoMS/myid_search_res/1583033886229-2020-2-29-8-38-6-373070/1583033891496-139-108.0321566-Neutral.htm" xr:uid="{00000000-0004-0000-0000-0000330F0000}"/>
    <hyperlink ref="V1842" r:id="rId3893" display="http://www.mycompoundid.org/mycompoundid_IsoMS/myid_search_res/1583033891881-2020-2-29-8-38-11-330291/1583033898416-62-108.0321566-Neutral.htm" xr:uid="{00000000-0004-0000-0000-0000340F0000}"/>
    <hyperlink ref="W1842" r:id="rId3894" display="http://www.mycompoundid.org/mycompoundid_IsoMS/myid_search_res/1583033898816-2020-2-29-8-38-18-227098/1583034366750-746-108.0321566-Neutral.htm" xr:uid="{00000000-0004-0000-0000-0000350F0000}"/>
    <hyperlink ref="U1843" r:id="rId3895" display="http://www.mycompoundid.org/mycompoundid_IsoMS/myid_search_res/1583033886229-2020-2-29-8-38-6-373070/1583033891499-602-134.049221-Neutral.htm" xr:uid="{00000000-0004-0000-0000-0000360F0000}"/>
    <hyperlink ref="V1843" r:id="rId3896" display="http://www.mycompoundid.org/mycompoundid_IsoMS/myid_search_res/1583033891881-2020-2-29-8-38-11-330291/1583033898419-203-134.049221-Neutral.htm" xr:uid="{00000000-0004-0000-0000-0000370F0000}"/>
    <hyperlink ref="W1843" r:id="rId3897" display="http://www.mycompoundid.org/mycompoundid_IsoMS/myid_search_res/1583033898816-2020-2-29-8-38-18-227098/1583034366996-510-134.049221-Neutral.htm" xr:uid="{00000000-0004-0000-0000-0000380F0000}"/>
    <hyperlink ref="U1845" r:id="rId3898" display="http://www.mycompoundid.org/mycompoundid_IsoMS/myid_search_res/1583033886229-2020-2-29-8-38-6-373070/1583033891505-389-271.0946266-Neutral.htm" xr:uid="{00000000-0004-0000-0000-0000390F0000}"/>
    <hyperlink ref="V1845" r:id="rId3899" display="http://www.mycompoundid.org/mycompoundid_IsoMS/myid_search_res/1583033891881-2020-2-29-8-38-11-330291/1583033898425-232-271.0946266-Neutral.htm" xr:uid="{00000000-0004-0000-0000-00003A0F0000}"/>
    <hyperlink ref="W1845" r:id="rId3900" display="http://www.mycompoundid.org/mycompoundid_IsoMS/myid_search_res/1583033898816-2020-2-29-8-38-18-227098/1583034367500-46-271.0946266-Neutral.htm" xr:uid="{00000000-0004-0000-0000-00003B0F0000}"/>
    <hyperlink ref="U1846" r:id="rId3901" display="http://www.mycompoundid.org/mycompoundid_IsoMS/myid_search_res/1583033886229-2020-2-29-8-38-6-373070/1583033891507-353-142.0181134-Neutral.htm" xr:uid="{00000000-0004-0000-0000-00003C0F0000}"/>
    <hyperlink ref="V1846" r:id="rId3902" display="http://www.mycompoundid.org/mycompoundid_IsoMS/myid_search_res/1583033891881-2020-2-29-8-38-11-330291/1583033898428-62-142.0181134-Neutral.htm" xr:uid="{00000000-0004-0000-0000-00003D0F0000}"/>
    <hyperlink ref="W1846" r:id="rId3903" display="http://www.mycompoundid.org/mycompoundid_IsoMS/myid_search_res/1583033898816-2020-2-29-8-38-18-227098/1583034367738-610-142.0181134-Neutral.htm" xr:uid="{00000000-0004-0000-0000-00003E0F0000}"/>
    <hyperlink ref="U1847" r:id="rId3904" display="http://www.mycompoundid.org/mycompoundid_IsoMS/myid_search_res/1583033886229-2020-2-29-8-38-6-373070/1583033891510-272-112.0990274-Neutral.htm" xr:uid="{00000000-0004-0000-0000-00003F0F0000}"/>
    <hyperlink ref="V1847" r:id="rId3905" display="http://www.mycompoundid.org/mycompoundid_IsoMS/myid_search_res/1583033891881-2020-2-29-8-38-11-330291/1583033898430-28-112.0990274-Neutral.htm" xr:uid="{00000000-0004-0000-0000-0000400F0000}"/>
    <hyperlink ref="W1847" r:id="rId3906" display="http://www.mycompoundid.org/mycompoundid_IsoMS/myid_search_res/1583033898816-2020-2-29-8-38-18-227098/1583034367959-627-112.0990274-Neutral.htm" xr:uid="{00000000-0004-0000-0000-0000410F0000}"/>
    <hyperlink ref="U1848" r:id="rId3907" display="http://www.mycompoundid.org/mycompoundid_IsoMS/myid_search_res/1583033886229-2020-2-29-8-38-6-373070/1583033891513-366-120.0565717-Neutral.htm" xr:uid="{00000000-0004-0000-0000-0000420F0000}"/>
    <hyperlink ref="V1848" r:id="rId3908" display="http://www.mycompoundid.org/mycompoundid_IsoMS/myid_search_res/1583033891881-2020-2-29-8-38-11-330291/1583033898433-326-120.0565717-Neutral.htm" xr:uid="{00000000-0004-0000-0000-0000430F0000}"/>
    <hyperlink ref="W1848" r:id="rId3909" display="http://www.mycompoundid.org/mycompoundid_IsoMS/myid_search_res/1583033898816-2020-2-29-8-38-18-227098/1583034368205-197-120.0565717-Neutral.htm" xr:uid="{00000000-0004-0000-0000-0000440F0000}"/>
    <hyperlink ref="U1849" r:id="rId3910" display="http://www.mycompoundid.org/mycompoundid_IsoMS/myid_search_res/1583033886229-2020-2-29-8-38-6-373070/1583033891516-436-144.0161761-Neutral.htm" xr:uid="{00000000-0004-0000-0000-0000450F0000}"/>
    <hyperlink ref="V1849" r:id="rId3911" display="http://www.mycompoundid.org/mycompoundid_IsoMS/myid_search_res/1583033891881-2020-2-29-8-38-11-330291/1583033898436-393-144.0161761-Neutral.htm" xr:uid="{00000000-0004-0000-0000-0000460F0000}"/>
    <hyperlink ref="W1849" r:id="rId3912" display="http://www.mycompoundid.org/mycompoundid_IsoMS/myid_search_res/1583033898816-2020-2-29-8-38-18-227098/1583034368467-45-144.0161761-Neutral.htm" xr:uid="{00000000-0004-0000-0000-0000470F0000}"/>
    <hyperlink ref="U1850" r:id="rId3913" display="http://www.mycompoundid.org/mycompoundid_IsoMS/myid_search_res/1583033886229-2020-2-29-8-38-6-373070/1583033891518-197-270.0898376-Neutral.htm" xr:uid="{00000000-0004-0000-0000-0000480F0000}"/>
    <hyperlink ref="V1850" r:id="rId3914" display="http://www.mycompoundid.org/mycompoundid_IsoMS/myid_search_res/1583033891881-2020-2-29-8-38-11-330291/1583033898438-269-270.0898376-Neutral.htm" xr:uid="{00000000-0004-0000-0000-0000490F0000}"/>
    <hyperlink ref="W1850" r:id="rId3915" display="http://www.mycompoundid.org/mycompoundid_IsoMS/myid_search_res/1583033898816-2020-2-29-8-38-18-227098/1583034368699-584-270.0898376-Neutral.htm" xr:uid="{00000000-0004-0000-0000-00004A0F0000}"/>
    <hyperlink ref="U1851" r:id="rId3916" display="http://www.mycompoundid.org/mycompoundid_IsoMS/myid_search_res/1583033886229-2020-2-29-8-38-6-373070/1583033891521-829-169.0289581-Neutral.htm" xr:uid="{00000000-0004-0000-0000-00004B0F0000}"/>
    <hyperlink ref="V1851" r:id="rId3917" display="http://www.mycompoundid.org/mycompoundid_IsoMS/myid_search_res/1583033891881-2020-2-29-8-38-11-330291/1583033898441-601-169.0289581-Neutral.htm" xr:uid="{00000000-0004-0000-0000-00004C0F0000}"/>
    <hyperlink ref="W1851" r:id="rId3918" display="http://www.mycompoundid.org/mycompoundid_IsoMS/myid_search_res/1583033898816-2020-2-29-8-38-18-227098/1583034368946-957-169.0289581-Neutral.htm" xr:uid="{00000000-0004-0000-0000-00004D0F0000}"/>
    <hyperlink ref="U1852" r:id="rId3919" display="http://www.mycompoundid.org/mycompoundid_IsoMS/myid_search_res/1583033886229-2020-2-29-8-38-6-373070/1583033891524-482-171.0268067-Neutral.htm" xr:uid="{00000000-0004-0000-0000-00004E0F0000}"/>
    <hyperlink ref="V1852" r:id="rId3920" display="http://www.mycompoundid.org/mycompoundid_IsoMS/myid_search_res/1583033891881-2020-2-29-8-38-11-330291/1583033898444-208-171.0268067-Neutral.htm" xr:uid="{00000000-0004-0000-0000-00004F0F0000}"/>
    <hyperlink ref="W1852" r:id="rId3921" display="http://www.mycompoundid.org/mycompoundid_IsoMS/myid_search_res/1583033898816-2020-2-29-8-38-18-227098/1583034369158-576-171.0268067-Neutral.htm" xr:uid="{00000000-0004-0000-0000-0000500F0000}"/>
    <hyperlink ref="U1853" r:id="rId3922" display="http://www.mycompoundid.org/mycompoundid_IsoMS/myid_search_res/1583033886229-2020-2-29-8-38-6-373070/1583033891527-457-186.136336-Neutral.htm" xr:uid="{00000000-0004-0000-0000-0000510F0000}"/>
    <hyperlink ref="V1853" r:id="rId3923" display="http://www.mycompoundid.org/mycompoundid_IsoMS/myid_search_res/1583033891881-2020-2-29-8-38-11-330291/1583033898447-115-186.136336-Neutral.htm" xr:uid="{00000000-0004-0000-0000-0000520F0000}"/>
    <hyperlink ref="W1853" r:id="rId3924" display="http://www.mycompoundid.org/mycompoundid_IsoMS/myid_search_res/1583033898816-2020-2-29-8-38-18-227098/1583034369398-592-186.136336-Neutral.htm" xr:uid="{00000000-0004-0000-0000-0000530F0000}"/>
    <hyperlink ref="U1854" r:id="rId3925" display="http://www.mycompoundid.org/mycompoundid_IsoMS/myid_search_res/1583033886229-2020-2-29-8-38-6-373070/1583033891529-621-254.0691967-Neutral.htm" xr:uid="{00000000-0004-0000-0000-0000540F0000}"/>
    <hyperlink ref="V1854" r:id="rId3926" display="http://www.mycompoundid.org/mycompoundid_IsoMS/myid_search_res/1583033891881-2020-2-29-8-38-11-330291/1583033898449-764-254.0691967-Neutral.htm" xr:uid="{00000000-0004-0000-0000-0000550F0000}"/>
    <hyperlink ref="W1854" r:id="rId3927" display="http://www.mycompoundid.org/mycompoundid_IsoMS/myid_search_res/1583033898816-2020-2-29-8-38-18-227098/1583034369626-395-254.0691967-Neutral.htm" xr:uid="{00000000-0004-0000-0000-0000560F0000}"/>
    <hyperlink ref="U1855" r:id="rId3928" display="http://www.mycompoundid.org/mycompoundid_IsoMS/myid_search_res/1583033886229-2020-2-29-8-38-6-373070/1583033891532-389-268.0739057-Neutral.htm" xr:uid="{00000000-0004-0000-0000-0000570F0000}"/>
    <hyperlink ref="V1855" r:id="rId3929" display="http://www.mycompoundid.org/mycompoundid_IsoMS/myid_search_res/1583033891881-2020-2-29-8-38-11-330291/1583033898452-324-268.0739057-Neutral.htm" xr:uid="{00000000-0004-0000-0000-0000580F0000}"/>
    <hyperlink ref="W1855" r:id="rId3930" display="http://www.mycompoundid.org/mycompoundid_IsoMS/myid_search_res/1583033898816-2020-2-29-8-38-18-227098/1583034369850-46-268.0739057-Neutral.htm" xr:uid="{00000000-0004-0000-0000-0000590F0000}"/>
    <hyperlink ref="U1856" r:id="rId3931" display="http://www.mycompoundid.org/mycompoundid_IsoMS/myid_search_res/1583033886229-2020-2-29-8-38-6-373070/1583033891535-289-397.1213222-Neutral.htm" xr:uid="{00000000-0004-0000-0000-00005A0F0000}"/>
    <hyperlink ref="V1856" r:id="rId3932" display="http://www.mycompoundid.org/mycompoundid_IsoMS/myid_search_res/1583033891881-2020-2-29-8-38-11-330291/1583033898456-961-397.1213222-Neutral.htm" xr:uid="{00000000-0004-0000-0000-00005B0F0000}"/>
    <hyperlink ref="W1856" r:id="rId3933" display="http://www.mycompoundid.org/mycompoundid_IsoMS/myid_search_res/1583033898816-2020-2-29-8-38-18-227098/1583034370142-70-397.1213222-Neutral.htm" xr:uid="{00000000-0004-0000-0000-00005C0F0000}"/>
    <hyperlink ref="U1857" r:id="rId3934" display="http://www.mycompoundid.org/mycompoundid_IsoMS/myid_search_res/1583033886229-2020-2-29-8-38-6-373070/1583033891538-169-149.0596752-Neutral.htm" xr:uid="{00000000-0004-0000-0000-00005D0F0000}"/>
    <hyperlink ref="V1857" r:id="rId3935" display="http://www.mycompoundid.org/mycompoundid_IsoMS/myid_search_res/1583033891881-2020-2-29-8-38-11-330291/1583033898460-933-149.0596752-Neutral.htm" xr:uid="{00000000-0004-0000-0000-00005E0F0000}"/>
    <hyperlink ref="W1857" r:id="rId3936" display="http://www.mycompoundid.org/mycompoundid_IsoMS/myid_search_res/1583033898816-2020-2-29-8-38-18-227098/1583034370474-235-149.0596752-Neutral.htm" xr:uid="{00000000-0004-0000-0000-00005F0F0000}"/>
    <hyperlink ref="U1860" r:id="rId3937" display="http://www.mycompoundid.org/mycompoundid_IsoMS/myid_search_res/1583033886229-2020-2-29-8-38-6-373070/1583033891546-190-144.0114658-Neutral.htm" xr:uid="{00000000-0004-0000-0000-0000600F0000}"/>
    <hyperlink ref="V1860" r:id="rId3938" display="http://www.mycompoundid.org/mycompoundid_IsoMS/myid_search_res/1583033891881-2020-2-29-8-38-11-330291/1583033898467-712-144.0114658-Neutral.htm" xr:uid="{00000000-0004-0000-0000-0000610F0000}"/>
    <hyperlink ref="W1860" r:id="rId3939" display="http://www.mycompoundid.org/mycompoundid_IsoMS/myid_search_res/1583033898816-2020-2-29-8-38-18-227098/1583034371072-253-144.0114658-Neutral.htm" xr:uid="{00000000-0004-0000-0000-0000620F0000}"/>
    <hyperlink ref="U1861" r:id="rId3940" display="http://www.mycompoundid.org/mycompoundid_IsoMS/myid_search_res/1583033886229-2020-2-29-8-38-6-373070/1583033891549-678-146.0091684-Neutral.htm" xr:uid="{00000000-0004-0000-0000-0000630F0000}"/>
    <hyperlink ref="V1861" r:id="rId3941" display="http://www.mycompoundid.org/mycompoundid_IsoMS/myid_search_res/1583033891881-2020-2-29-8-38-11-330291/1583033898470-266-146.0091684-Neutral.htm" xr:uid="{00000000-0004-0000-0000-0000640F0000}"/>
    <hyperlink ref="W1861" r:id="rId3942" display="http://www.mycompoundid.org/mycompoundid_IsoMS/myid_search_res/1583033898816-2020-2-29-8-38-18-227098/1583034371248-995-146.0091684-Neutral.htm" xr:uid="{00000000-0004-0000-0000-0000650F0000}"/>
    <hyperlink ref="U1862" r:id="rId3943" display="http://www.mycompoundid.org/mycompoundid_IsoMS/myid_search_res/1583033886229-2020-2-29-8-38-6-373070/1583033891552-274-188.058305-Neutral.htm" xr:uid="{00000000-0004-0000-0000-0000660F0000}"/>
    <hyperlink ref="V1862" r:id="rId3944" display="http://www.mycompoundid.org/mycompoundid_IsoMS/myid_search_res/1583033891881-2020-2-29-8-38-11-330291/1583033898472-596-188.058305-Neutral.htm" xr:uid="{00000000-0004-0000-0000-0000670F0000}"/>
    <hyperlink ref="W1862" r:id="rId3945" display="http://www.mycompoundid.org/mycompoundid_IsoMS/myid_search_res/1583033898816-2020-2-29-8-38-18-227098/1583034371460-528-188.058305-Neutral.htm" xr:uid="{00000000-0004-0000-0000-0000680F0000}"/>
    <hyperlink ref="U1864" r:id="rId3946" display="http://www.mycompoundid.org/mycompoundid_IsoMS/myid_search_res/1583033886229-2020-2-29-8-38-6-373070/1583033891558-48-144.0097381-Neutral.htm" xr:uid="{00000000-0004-0000-0000-0000690F0000}"/>
    <hyperlink ref="V1864" r:id="rId3947" display="http://www.mycompoundid.org/mycompoundid_IsoMS/myid_search_res/1583033891881-2020-2-29-8-38-11-330291/1583033898478-858-144.0097381-Neutral.htm" xr:uid="{00000000-0004-0000-0000-00006A0F0000}"/>
    <hyperlink ref="W1864" r:id="rId3948" display="http://www.mycompoundid.org/mycompoundid_IsoMS/myid_search_res/1583033898816-2020-2-29-8-38-18-227098/1583034371932-767-144.0097381-Neutral.htm" xr:uid="{00000000-0004-0000-0000-00006B0F0000}"/>
    <hyperlink ref="U1865" r:id="rId3949" display="http://www.mycompoundid.org/mycompoundid_IsoMS/myid_search_res/1583033886229-2020-2-29-8-38-6-373070/1583033891561-592-144.0085547-Neutral.htm" xr:uid="{00000000-0004-0000-0000-00006C0F0000}"/>
    <hyperlink ref="V1865" r:id="rId3950" display="http://www.mycompoundid.org/mycompoundid_IsoMS/myid_search_res/1583033891881-2020-2-29-8-38-11-330291/1583033898481-656-144.0085547-Neutral.htm" xr:uid="{00000000-0004-0000-0000-00006D0F0000}"/>
    <hyperlink ref="W1865" r:id="rId3951" display="http://www.mycompoundid.org/mycompoundid_IsoMS/myid_search_res/1583033898816-2020-2-29-8-38-18-227098/1583034372137-984-144.0085547-Neutral.htm" xr:uid="{00000000-0004-0000-0000-00006E0F0000}"/>
    <hyperlink ref="U1866" r:id="rId3952" display="http://www.mycompoundid.org/mycompoundid_IsoMS/myid_search_res/1583033886229-2020-2-29-8-38-6-373070/1583033891564-266-146.0065308-Neutral.htm" xr:uid="{00000000-0004-0000-0000-00006F0F0000}"/>
    <hyperlink ref="V1866" r:id="rId3953" display="http://www.mycompoundid.org/mycompoundid_IsoMS/myid_search_res/1583033891881-2020-2-29-8-38-11-330291/1583033898484-150-146.0065308-Neutral.htm" xr:uid="{00000000-0004-0000-0000-0000700F0000}"/>
    <hyperlink ref="W1866" r:id="rId3954" display="http://www.mycompoundid.org/mycompoundid_IsoMS/myid_search_res/1583033898816-2020-2-29-8-38-18-227098/1583034372345-402-146.0065308-Neutral.htm" xr:uid="{00000000-0004-0000-0000-0000710F0000}"/>
    <hyperlink ref="U1867" r:id="rId3955" display="http://www.mycompoundid.org/mycompoundid_IsoMS/myid_search_res/1583033886229-2020-2-29-8-38-6-373070/1583033891567-717-397.1103248-Neutral.htm" xr:uid="{00000000-0004-0000-0000-0000720F0000}"/>
    <hyperlink ref="V1867" r:id="rId3956" display="http://www.mycompoundid.org/mycompoundid_IsoMS/myid_search_res/1583033891881-2020-2-29-8-38-11-330291/1583033898486-174-397.1103248-Neutral.htm" xr:uid="{00000000-0004-0000-0000-0000730F0000}"/>
    <hyperlink ref="W1867" r:id="rId3957" display="http://www.mycompoundid.org/mycompoundid_IsoMS/myid_search_res/1583033898816-2020-2-29-8-38-18-227098/1583034372542-983-397.1103248-Neutral.htm" xr:uid="{00000000-0004-0000-0000-0000740F0000}"/>
    <hyperlink ref="U1868" r:id="rId3958" display="http://www.mycompoundid.org/mycompoundid_IsoMS/myid_search_res/1583033886229-2020-2-29-8-38-6-373070/1583033891570-447-503.1389936-Neutral.htm" xr:uid="{00000000-0004-0000-0000-0000750F0000}"/>
    <hyperlink ref="V1868" r:id="rId3959" display="http://www.mycompoundid.org/mycompoundid_IsoMS/myid_search_res/1583033891881-2020-2-29-8-38-11-330291/1583033898489-328-503.1389936-Neutral.htm" xr:uid="{00000000-0004-0000-0000-0000760F0000}"/>
    <hyperlink ref="W1868" r:id="rId3960" display="http://www.mycompoundid.org/mycompoundid_IsoMS/myid_search_res/1583033898816-2020-2-29-8-38-18-227098/1583034372785-58-503.1389936-Neutral.htm" xr:uid="{00000000-0004-0000-0000-0000770F0000}"/>
    <hyperlink ref="U1869" r:id="rId3961" display="http://www.mycompoundid.org/mycompoundid_IsoMS/myid_search_res/1583033886229-2020-2-29-8-38-6-373070/1583033891572-824-414.2057926-Neutral.htm" xr:uid="{00000000-0004-0000-0000-0000780F0000}"/>
    <hyperlink ref="V1869" r:id="rId3962" display="http://www.mycompoundid.org/mycompoundid_IsoMS/myid_search_res/1583033891881-2020-2-29-8-38-11-330291/1583033898492-797-414.2057926-Neutral.htm" xr:uid="{00000000-0004-0000-0000-0000790F0000}"/>
    <hyperlink ref="W1869" r:id="rId3963" display="http://www.mycompoundid.org/mycompoundid_IsoMS/myid_search_res/1583033898816-2020-2-29-8-38-18-227098/1583034373050-380-414.2057926-Neutral.htm" xr:uid="{00000000-0004-0000-0000-00007A0F0000}"/>
    <hyperlink ref="U1870" r:id="rId3964" display="http://www.mycompoundid.org/mycompoundid_IsoMS/myid_search_res/1583033886229-2020-2-29-8-38-6-373070/1583033891575-783-459.2621686-Neutral.htm" xr:uid="{00000000-0004-0000-0000-00007B0F0000}"/>
    <hyperlink ref="V1870" r:id="rId3965" display="http://www.mycompoundid.org/mycompoundid_IsoMS/myid_search_res/1583033891881-2020-2-29-8-38-11-330291/1583033898495-218-459.2621686-Neutral.htm" xr:uid="{00000000-0004-0000-0000-00007C0F0000}"/>
    <hyperlink ref="W1870" r:id="rId3966" display="http://www.mycompoundid.org/mycompoundid_IsoMS/myid_search_res/1583033898816-2020-2-29-8-38-18-227098/1583034373306-828-459.2621686-Neutral.htm" xr:uid="{00000000-0004-0000-0000-00007D0F0000}"/>
    <hyperlink ref="U1872" r:id="rId3967" display="http://www.mycompoundid.org/mycompoundid_IsoMS/myid_search_res/1583033886229-2020-2-29-8-38-6-373070/1583033891581-409-136.0395004-Neutral.htm" xr:uid="{00000000-0004-0000-0000-00007E0F0000}"/>
    <hyperlink ref="V1872" r:id="rId3968" display="http://www.mycompoundid.org/mycompoundid_IsoMS/myid_search_res/1583033891881-2020-2-29-8-38-11-330291/1583033898500-838-136.0395004-Neutral.htm" xr:uid="{00000000-0004-0000-0000-00007F0F0000}"/>
    <hyperlink ref="W1872" r:id="rId3969" display="http://www.mycompoundid.org/mycompoundid_IsoMS/myid_search_res/1583033898816-2020-2-29-8-38-18-227098/1583034373790-333-136.0395004-Neutral.htm" xr:uid="{00000000-0004-0000-0000-0000800F0000}"/>
    <hyperlink ref="U1873" r:id="rId3970" display="http://www.mycompoundid.org/mycompoundid_IsoMS/myid_search_res/1583033886229-2020-2-29-8-38-6-373070/1583033891584-910-144.0406669-Neutral.htm" xr:uid="{00000000-0004-0000-0000-0000810F0000}"/>
    <hyperlink ref="V1873" r:id="rId3971" display="http://www.mycompoundid.org/mycompoundid_IsoMS/myid_search_res/1583033891881-2020-2-29-8-38-11-330291/1583033898503-722-144.0406669-Neutral.htm" xr:uid="{00000000-0004-0000-0000-0000820F0000}"/>
    <hyperlink ref="W1873" r:id="rId3972" display="http://www.mycompoundid.org/mycompoundid_IsoMS/myid_search_res/1583033898816-2020-2-29-8-38-18-227098/1583034374008-559-144.0406669-Neutral.htm" xr:uid="{00000000-0004-0000-0000-0000830F0000}"/>
    <hyperlink ref="U1874" r:id="rId3973" display="http://www.mycompoundid.org/mycompoundid_IsoMS/myid_search_res/1583033886229-2020-2-29-8-38-6-373070/1583033891586-67-233.1807538-Neutral.htm" xr:uid="{00000000-0004-0000-0000-0000840F0000}"/>
    <hyperlink ref="V1874" r:id="rId3974" display="http://www.mycompoundid.org/mycompoundid_IsoMS/myid_search_res/1583033891881-2020-2-29-8-38-11-330291/1583033898505-997-233.1807538-Neutral.htm" xr:uid="{00000000-0004-0000-0000-0000850F0000}"/>
    <hyperlink ref="W1874" r:id="rId3975" display="http://www.mycompoundid.org/mycompoundid_IsoMS/myid_search_res/1583033898816-2020-2-29-8-38-18-227098/1583034374197-138-233.1807538-Neutral.htm" xr:uid="{00000000-0004-0000-0000-0000860F0000}"/>
    <hyperlink ref="U1875" r:id="rId3976" display="http://www.mycompoundid.org/mycompoundid_IsoMS/myid_search_res/1583033886229-2020-2-29-8-38-6-373070/1583033891589-540-161.0472164-Neutral.htm" xr:uid="{00000000-0004-0000-0000-0000870F0000}"/>
    <hyperlink ref="V1875" r:id="rId3977" display="http://www.mycompoundid.org/mycompoundid_IsoMS/myid_search_res/1583033891881-2020-2-29-8-38-11-330291/1583033898508-477-161.0472164-Neutral.htm" xr:uid="{00000000-0004-0000-0000-0000880F0000}"/>
    <hyperlink ref="W1875" r:id="rId3978" display="http://www.mycompoundid.org/mycompoundid_IsoMS/myid_search_res/1583033898816-2020-2-29-8-38-18-227098/1583034374385-550-161.0472164-Neutral.htm" xr:uid="{00000000-0004-0000-0000-0000890F0000}"/>
    <hyperlink ref="U1876" r:id="rId3979" display="http://www.mycompoundid.org/mycompoundid_IsoMS/myid_search_res/1583033886229-2020-2-29-8-38-6-373070/1583033891592-387-272.091566-Neutral.htm" xr:uid="{00000000-0004-0000-0000-00008A0F0000}"/>
    <hyperlink ref="V1876" r:id="rId3980" display="http://www.mycompoundid.org/mycompoundid_IsoMS/myid_search_res/1583033891881-2020-2-29-8-38-11-330291/1583033898511-514-272.091566-Neutral.htm" xr:uid="{00000000-0004-0000-0000-00008B0F0000}"/>
    <hyperlink ref="W1876" r:id="rId3981" display="http://www.mycompoundid.org/mycompoundid_IsoMS/myid_search_res/1583033898816-2020-2-29-8-38-18-227098/1583034374620-766-272.091566-Neutral.htm" xr:uid="{00000000-0004-0000-0000-00008C0F0000}"/>
    <hyperlink ref="U1877" r:id="rId3982" display="http://www.mycompoundid.org/mycompoundid_IsoMS/myid_search_res/1583033886229-2020-2-29-8-38-6-373070/1583033891595-994-115.9967601-Neutral.htm" xr:uid="{00000000-0004-0000-0000-00008D0F0000}"/>
    <hyperlink ref="V1877" r:id="rId3983" display="http://www.mycompoundid.org/mycompoundid_IsoMS/myid_search_res/1583033891881-2020-2-29-8-38-11-330291/1583033898513-953-115.9967601-Neutral.htm" xr:uid="{00000000-0004-0000-0000-00008E0F0000}"/>
    <hyperlink ref="W1877" r:id="rId3984" display="http://www.mycompoundid.org/mycompoundid_IsoMS/myid_search_res/1583033898816-2020-2-29-8-38-18-227098/1583034374894-676-115.9967601-Neutral.htm" xr:uid="{00000000-0004-0000-0000-00008F0F0000}"/>
    <hyperlink ref="U1878" r:id="rId3985" display="http://www.mycompoundid.org/mycompoundid_IsoMS/myid_search_res/1583033886229-2020-2-29-8-38-6-373070/1583033891598-182-114.9858677-Neutral.htm" xr:uid="{00000000-0004-0000-0000-0000900F0000}"/>
    <hyperlink ref="V1878" r:id="rId3986" display="http://www.mycompoundid.org/mycompoundid_IsoMS/myid_search_res/1583033891881-2020-2-29-8-38-11-330291/1583033898516-960-114.9858677-Neutral.htm" xr:uid="{00000000-0004-0000-0000-0000910F0000}"/>
    <hyperlink ref="W1878" r:id="rId3987" display="http://www.mycompoundid.org/mycompoundid_IsoMS/myid_search_res/1583033898816-2020-2-29-8-38-18-227098/1583034375078-403-114.9858677-Neutral.htm" xr:uid="{00000000-0004-0000-0000-0000920F0000}"/>
    <hyperlink ref="U1879" r:id="rId3988" display="http://www.mycompoundid.org/mycompoundid_IsoMS/myid_search_res/1583033886229-2020-2-29-8-38-6-373070/1583033891600-175-301.2113768-Neutral.htm" xr:uid="{00000000-0004-0000-0000-0000930F0000}"/>
    <hyperlink ref="V1879" r:id="rId3989" display="http://www.mycompoundid.org/mycompoundid_IsoMS/myid_search_res/1583033891881-2020-2-29-8-38-11-330291/1583033898518-434-301.2113768-Neutral.htm" xr:uid="{00000000-0004-0000-0000-0000940F0000}"/>
    <hyperlink ref="W1879" r:id="rId3990" display="http://www.mycompoundid.org/mycompoundid_IsoMS/myid_search_res/1583033898816-2020-2-29-8-38-18-227098/1583034375261-108-301.2113768-Neutral.htm" xr:uid="{00000000-0004-0000-0000-0000950F0000}"/>
    <hyperlink ref="U1883" r:id="rId3991" display="http://www.mycompoundid.org/mycompoundid_IsoMS/myid_search_res/1583033886229-2020-2-29-8-38-6-373070/1583033891612-42-289.2641858-Neutral.htm" xr:uid="{00000000-0004-0000-0000-0000960F0000}"/>
    <hyperlink ref="V1883" r:id="rId3992" display="http://www.mycompoundid.org/mycompoundid_IsoMS/myid_search_res/1583033891881-2020-2-29-8-38-11-330291/1583033898529-776-289.2641858-Neutral.htm" xr:uid="{00000000-0004-0000-0000-0000970F0000}"/>
    <hyperlink ref="W1883" r:id="rId3993" display="http://www.mycompoundid.org/mycompoundid_IsoMS/myid_search_res/1583033898816-2020-2-29-8-38-18-227098/1583034376132-739-289.2641858-Neutral.htm" xr:uid="{00000000-0004-0000-0000-0000980F0000}"/>
    <hyperlink ref="U1884" r:id="rId3994" display="http://www.mycompoundid.org/mycompoundid_IsoMS/myid_search_res/1583033886229-2020-2-29-8-38-6-373070/1583033891615-840-271.0931663-Neutral.htm" xr:uid="{00000000-0004-0000-0000-0000990F0000}"/>
    <hyperlink ref="V1884" r:id="rId3995" display="http://www.mycompoundid.org/mycompoundid_IsoMS/myid_search_res/1583033891881-2020-2-29-8-38-11-330291/1583033898531-854-271.0931663-Neutral.htm" xr:uid="{00000000-0004-0000-0000-00009A0F0000}"/>
    <hyperlink ref="W1884" r:id="rId3996" display="http://www.mycompoundid.org/mycompoundid_IsoMS/myid_search_res/1583033898816-2020-2-29-8-38-18-227098/1583034376381-437-271.0931663-Neutral.htm" xr:uid="{00000000-0004-0000-0000-00009B0F0000}"/>
    <hyperlink ref="U1885" r:id="rId3997" display="http://www.mycompoundid.org/mycompoundid_IsoMS/myid_search_res/1583033886229-2020-2-29-8-38-6-373070/1583033891618-860-270.0905844-Neutral.htm" xr:uid="{00000000-0004-0000-0000-00009C0F0000}"/>
    <hyperlink ref="V1885" r:id="rId3998" display="http://www.mycompoundid.org/mycompoundid_IsoMS/myid_search_res/1583033891881-2020-2-29-8-38-11-330291/1583033898535-66-270.0905844-Neutral.htm" xr:uid="{00000000-0004-0000-0000-00009D0F0000}"/>
    <hyperlink ref="W1885" r:id="rId3999" display="http://www.mycompoundid.org/mycompoundid_IsoMS/myid_search_res/1583033898816-2020-2-29-8-38-18-227098/1583034376650-813-270.0905844-Neutral.htm" xr:uid="{00000000-0004-0000-0000-00009E0F0000}"/>
    <hyperlink ref="U1886" r:id="rId4000" display="http://www.mycompoundid.org/mycompoundid_IsoMS/myid_search_res/1583033886229-2020-2-29-8-38-6-373070/1583033891621-506-233.1061238-Neutral.htm" xr:uid="{00000000-0004-0000-0000-00009F0F0000}"/>
    <hyperlink ref="V1886" r:id="rId4001" display="http://www.mycompoundid.org/mycompoundid_IsoMS/myid_search_res/1583033891881-2020-2-29-8-38-11-330291/1583033898538-231-233.1061238-Neutral.htm" xr:uid="{00000000-0004-0000-0000-0000A00F0000}"/>
    <hyperlink ref="W1886" r:id="rId4002" display="http://www.mycompoundid.org/mycompoundid_IsoMS/myid_search_res/1583033898816-2020-2-29-8-38-18-227098/1583034376898-721-233.1061238-Neutral.htm" xr:uid="{00000000-0004-0000-0000-0000A10F0000}"/>
    <hyperlink ref="U1888" r:id="rId4003" display="http://www.mycompoundid.org/mycompoundid_IsoMS/myid_search_res/1583033886229-2020-2-29-8-38-6-373070/1583033891626-388-166.0587206-Neutral.htm" xr:uid="{00000000-0004-0000-0000-0000A20F0000}"/>
    <hyperlink ref="V1888" r:id="rId4004" display="http://www.mycompoundid.org/mycompoundid_IsoMS/myid_search_res/1583033891881-2020-2-29-8-38-11-330291/1583033898543-624-166.0587206-Neutral.htm" xr:uid="{00000000-0004-0000-0000-0000A30F0000}"/>
    <hyperlink ref="W1888" r:id="rId4005" display="http://www.mycompoundid.org/mycompoundid_IsoMS/myid_search_res/1583033898816-2020-2-29-8-38-18-227098/1583034377360-850-166.0587206-Neutral.htm" xr:uid="{00000000-0004-0000-0000-0000A40F0000}"/>
    <hyperlink ref="U1889" r:id="rId4006" display="http://www.mycompoundid.org/mycompoundid_IsoMS/myid_search_res/1583033886229-2020-2-29-8-38-6-373070/1583033891629-884-332.1182599-Neutral.htm" xr:uid="{00000000-0004-0000-0000-0000A50F0000}"/>
    <hyperlink ref="V1889" r:id="rId4007" display="http://www.mycompoundid.org/mycompoundid_IsoMS/myid_search_res/1583033891881-2020-2-29-8-38-11-330291/1583033898546-965-332.1182599-Neutral.htm" xr:uid="{00000000-0004-0000-0000-0000A60F0000}"/>
    <hyperlink ref="W1889" r:id="rId4008" display="http://www.mycompoundid.org/mycompoundid_IsoMS/myid_search_res/1583033898816-2020-2-29-8-38-18-227098/1583034377579-46-332.1182599-Neutral.htm" xr:uid="{00000000-0004-0000-0000-0000A70F0000}"/>
    <hyperlink ref="U1890" r:id="rId4009" display="http://www.mycompoundid.org/mycompoundid_IsoMS/myid_search_res/1583033886229-2020-2-29-8-38-6-373070/1583033891632-529-397.1084021-Neutral.htm" xr:uid="{00000000-0004-0000-0000-0000A80F0000}"/>
    <hyperlink ref="V1890" r:id="rId4010" display="http://www.mycompoundid.org/mycompoundid_IsoMS/myid_search_res/1583033891881-2020-2-29-8-38-11-330291/1583033898549-50-397.1084021-Neutral.htm" xr:uid="{00000000-0004-0000-0000-0000A90F0000}"/>
    <hyperlink ref="W1890" r:id="rId4011" display="http://www.mycompoundid.org/mycompoundid_IsoMS/myid_search_res/1583033898816-2020-2-29-8-38-18-227098/1583034377827-319-397.1084021-Neutral.htm" xr:uid="{00000000-0004-0000-0000-0000AA0F0000}"/>
    <hyperlink ref="U1891" r:id="rId4012" display="http://www.mycompoundid.org/mycompoundid_IsoMS/myid_search_res/1583033886229-2020-2-29-8-38-6-373070/1583033891634-529-245.2376655-Neutral.htm" xr:uid="{00000000-0004-0000-0000-0000AB0F0000}"/>
    <hyperlink ref="V1891" r:id="rId4013" display="http://www.mycompoundid.org/mycompoundid_IsoMS/myid_search_res/1583033891881-2020-2-29-8-38-11-330291/1583033898551-28-245.2376655-Neutral.htm" xr:uid="{00000000-0004-0000-0000-0000AC0F0000}"/>
    <hyperlink ref="W1891" r:id="rId4014" display="http://www.mycompoundid.org/mycompoundid_IsoMS/myid_search_res/1583033898816-2020-2-29-8-38-18-227098/1583034378057-377-245.2376655-Neutral.htm" xr:uid="{00000000-0004-0000-0000-0000AD0F0000}"/>
    <hyperlink ref="U1892" r:id="rId4015" display="http://www.mycompoundid.org/mycompoundid_IsoMS/myid_search_res/1583033886229-2020-2-29-8-38-6-373070/1583033891637-247-229.1291551-Neutral.htm" xr:uid="{00000000-0004-0000-0000-0000AE0F0000}"/>
    <hyperlink ref="V1892" r:id="rId4016" display="http://www.mycompoundid.org/mycompoundid_IsoMS/myid_search_res/1583033891881-2020-2-29-8-38-11-330291/1583033898554-906-229.1291551-Neutral.htm" xr:uid="{00000000-0004-0000-0000-0000AF0F0000}"/>
    <hyperlink ref="W1892" r:id="rId4017" display="http://www.mycompoundid.org/mycompoundid_IsoMS/myid_search_res/1583033898816-2020-2-29-8-38-18-227098/1583034378306-203-229.1291551-Neutral.htm" xr:uid="{00000000-0004-0000-0000-0000B00F0000}"/>
    <hyperlink ref="U1893" r:id="rId4018" display="http://www.mycompoundid.org/mycompoundid_IsoMS/myid_search_res/1583033886229-2020-2-29-8-38-6-373070/1583033891640-669-386.1783921-Neutral.htm" xr:uid="{00000000-0004-0000-0000-0000B10F0000}"/>
    <hyperlink ref="V1893" r:id="rId4019" display="http://www.mycompoundid.org/mycompoundid_IsoMS/myid_search_res/1583033891881-2020-2-29-8-38-11-330291/1583033898558-266-386.1783921-Neutral.htm" xr:uid="{00000000-0004-0000-0000-0000B20F0000}"/>
    <hyperlink ref="W1893" r:id="rId4020" display="http://www.mycompoundid.org/mycompoundid_IsoMS/myid_search_res/1583033898816-2020-2-29-8-38-18-227098/1583034378611-98-386.1783921-Neutral.htm" xr:uid="{00000000-0004-0000-0000-0000B30F0000}"/>
    <hyperlink ref="U1896" r:id="rId4021" display="http://www.mycompoundid.org/mycompoundid_IsoMS/myid_search_res/1583033886229-2020-2-29-8-38-6-373070/1583033891648-840-161.0473516-Neutral.htm" xr:uid="{00000000-0004-0000-0000-0000B40F0000}"/>
    <hyperlink ref="V1896" r:id="rId4022" display="http://www.mycompoundid.org/mycompoundid_IsoMS/myid_search_res/1583033891881-2020-2-29-8-38-11-330291/1583033898566-142-161.0473516-Neutral.htm" xr:uid="{00000000-0004-0000-0000-0000B50F0000}"/>
    <hyperlink ref="W1896" r:id="rId4023" display="http://www.mycompoundid.org/mycompoundid_IsoMS/myid_search_res/1583033898816-2020-2-29-8-38-18-227098/1583034379346-931-161.0473516-Neutral.htm" xr:uid="{00000000-0004-0000-0000-0000B60F0000}"/>
    <hyperlink ref="U1897" r:id="rId4024" display="http://www.mycompoundid.org/mycompoundid_IsoMS/myid_search_res/1583033886229-2020-2-29-8-38-6-373070/1583033891651-309-177.078691-Neutral.htm" xr:uid="{00000000-0004-0000-0000-0000B70F0000}"/>
    <hyperlink ref="V1897" r:id="rId4025" display="http://www.mycompoundid.org/mycompoundid_IsoMS/myid_search_res/1583033891881-2020-2-29-8-38-11-330291/1583033898570-285-177.078691-Neutral.htm" xr:uid="{00000000-0004-0000-0000-0000B80F0000}"/>
    <hyperlink ref="W1897" r:id="rId4026" display="http://www.mycompoundid.org/mycompoundid_IsoMS/myid_search_res/1583033898816-2020-2-29-8-38-18-227098/1583034379599-958-177.078691-Neutral.htm" xr:uid="{00000000-0004-0000-0000-0000B90F0000}"/>
    <hyperlink ref="U1898" r:id="rId4027" display="http://www.mycompoundid.org/mycompoundid_IsoMS/myid_search_res/1583033886229-2020-2-29-8-38-6-373070/1583033891654-161-135.045663-Neutral.htm" xr:uid="{00000000-0004-0000-0000-0000BA0F0000}"/>
    <hyperlink ref="V1898" r:id="rId4028" display="http://www.mycompoundid.org/mycompoundid_IsoMS/myid_search_res/1583033891881-2020-2-29-8-38-11-330291/1583033898573-96-135.045663-Neutral.htm" xr:uid="{00000000-0004-0000-0000-0000BB0F0000}"/>
    <hyperlink ref="W1898" r:id="rId4029" display="http://www.mycompoundid.org/mycompoundid_IsoMS/myid_search_res/1583033898816-2020-2-29-8-38-18-227098/1583034379868-451-135.045663-Neutral.htm" xr:uid="{00000000-0004-0000-0000-0000BC0F0000}"/>
    <hyperlink ref="U1899" r:id="rId4030" display="http://www.mycompoundid.org/mycompoundid_IsoMS/myid_search_res/1583033886229-2020-2-29-8-38-6-373070/1583033891657-142-121.0271494-Neutral.htm" xr:uid="{00000000-0004-0000-0000-0000BD0F0000}"/>
    <hyperlink ref="V1899" r:id="rId4031" display="http://www.mycompoundid.org/mycompoundid_IsoMS/myid_search_res/1583033891881-2020-2-29-8-38-11-330291/1583033898576-191-121.0271494-Neutral.htm" xr:uid="{00000000-0004-0000-0000-0000BE0F0000}"/>
    <hyperlink ref="W1899" r:id="rId4032" display="http://www.mycompoundid.org/mycompoundid_IsoMS/myid_search_res/1583033898816-2020-2-29-8-38-18-227098/1583034380077-949-121.0271494-Neutral.htm" xr:uid="{00000000-0004-0000-0000-0000BF0F0000}"/>
    <hyperlink ref="U1902" r:id="rId4033" display="http://www.mycompoundid.org/mycompoundid_IsoMS/myid_search_res/1583033886229-2020-2-29-8-38-6-373070/1583033891665-15-138.0527929-Neutral.htm" xr:uid="{00000000-0004-0000-0000-0000C00F0000}"/>
    <hyperlink ref="V1902" r:id="rId4034" display="http://www.mycompoundid.org/mycompoundid_IsoMS/myid_search_res/1583033891881-2020-2-29-8-38-11-330291/1583033898586-78-138.0527929-Neutral.htm" xr:uid="{00000000-0004-0000-0000-0000C10F0000}"/>
    <hyperlink ref="W1902" r:id="rId4035" display="http://www.mycompoundid.org/mycompoundid_IsoMS/myid_search_res/1583033898816-2020-2-29-8-38-18-227098/1583034380841-692-138.0527929-Neutral.htm" xr:uid="{00000000-0004-0000-0000-0000C20F0000}"/>
    <hyperlink ref="U1903" r:id="rId4036" display="http://www.mycompoundid.org/mycompoundid_IsoMS/myid_search_res/1583033886229-2020-2-29-8-38-6-373070/1583033891668-92-144.0085626-Neutral.htm" xr:uid="{00000000-0004-0000-0000-0000C30F0000}"/>
    <hyperlink ref="V1903" r:id="rId4037" display="http://www.mycompoundid.org/mycompoundid_IsoMS/myid_search_res/1583033891881-2020-2-29-8-38-11-330291/1583033898589-392-144.0085626-Neutral.htm" xr:uid="{00000000-0004-0000-0000-0000C40F0000}"/>
    <hyperlink ref="W1903" r:id="rId4038" display="http://www.mycompoundid.org/mycompoundid_IsoMS/myid_search_res/1583033898816-2020-2-29-8-38-18-227098/1583034381174-238-144.0085626-Neutral.htm" xr:uid="{00000000-0004-0000-0000-0000C50F0000}"/>
    <hyperlink ref="U1904" r:id="rId4039" display="http://www.mycompoundid.org/mycompoundid_IsoMS/myid_search_res/1583033886229-2020-2-29-8-38-6-373070/1583033891670-361-146.006598-Neutral.htm" xr:uid="{00000000-0004-0000-0000-0000C60F0000}"/>
    <hyperlink ref="V1904" r:id="rId4040" display="http://www.mycompoundid.org/mycompoundid_IsoMS/myid_search_res/1583033891881-2020-2-29-8-38-11-330291/1583033898591-47-146.006598-Neutral.htm" xr:uid="{00000000-0004-0000-0000-0000C70F0000}"/>
    <hyperlink ref="W1904" r:id="rId4041" display="http://www.mycompoundid.org/mycompoundid_IsoMS/myid_search_res/1583033898816-2020-2-29-8-38-18-227098/1583034381391-957-146.006598-Neutral.htm" xr:uid="{00000000-0004-0000-0000-0000C80F0000}"/>
    <hyperlink ref="U1905" r:id="rId4042" display="http://www.mycompoundid.org/mycompoundid_IsoMS/myid_search_res/1583033886229-2020-2-29-8-38-6-373070/1583033891673-872-185.0354417-Neutral.htm" xr:uid="{00000000-0004-0000-0000-0000C90F0000}"/>
    <hyperlink ref="V1905" r:id="rId4043" display="http://www.mycompoundid.org/mycompoundid_IsoMS/myid_search_res/1583033891881-2020-2-29-8-38-11-330291/1583033898594-570-185.0354417-Neutral.htm" xr:uid="{00000000-0004-0000-0000-0000CA0F0000}"/>
    <hyperlink ref="W1905" r:id="rId4044" display="http://www.mycompoundid.org/mycompoundid_IsoMS/myid_search_res/1583033898816-2020-2-29-8-38-18-227098/1583034381587-863-185.0354417-Neutral.htm" xr:uid="{00000000-0004-0000-0000-0000CB0F0000}"/>
    <hyperlink ref="U1906" r:id="rId4045" display="http://www.mycompoundid.org/mycompoundid_IsoMS/myid_search_res/1583033886229-2020-2-29-8-38-6-373070/1583033891676-115-293.1082485-Neutral.htm" xr:uid="{00000000-0004-0000-0000-0000CC0F0000}"/>
    <hyperlink ref="V1906" r:id="rId4046" display="http://www.mycompoundid.org/mycompoundid_IsoMS/myid_search_res/1583033891881-2020-2-29-8-38-11-330291/1583033898596-919-293.1082485-Neutral.htm" xr:uid="{00000000-0004-0000-0000-0000CD0F0000}"/>
    <hyperlink ref="W1906" r:id="rId4047" display="http://www.mycompoundid.org/mycompoundid_IsoMS/myid_search_res/1583033898816-2020-2-29-8-38-18-227098/1583034381833-237-293.1082485-Neutral.htm" xr:uid="{00000000-0004-0000-0000-0000CE0F0000}"/>
    <hyperlink ref="U1908" r:id="rId4048" display="http://www.mycompoundid.org/mycompoundid_IsoMS/myid_search_res/1583033886229-2020-2-29-8-38-6-373070/1583033891682-616-168.0301856-Neutral.htm" xr:uid="{00000000-0004-0000-0000-0000CF0F0000}"/>
    <hyperlink ref="V1908" r:id="rId4049" display="http://www.mycompoundid.org/mycompoundid_IsoMS/myid_search_res/1583033891881-2020-2-29-8-38-11-330291/1583033898603-607-168.0301856-Neutral.htm" xr:uid="{00000000-0004-0000-0000-0000D00F0000}"/>
    <hyperlink ref="W1908" r:id="rId4050" display="http://www.mycompoundid.org/mycompoundid_IsoMS/myid_search_res/1583033898816-2020-2-29-8-38-18-227098/1583034382336-741-168.0301856-Neutral.htm" xr:uid="{00000000-0004-0000-0000-0000D10F0000}"/>
    <hyperlink ref="U1909" r:id="rId4051" display="http://www.mycompoundid.org/mycompoundid_IsoMS/myid_search_res/1583033886229-2020-2-29-8-38-6-373070/1583033891685-83-403.0859654-Neutral.htm" xr:uid="{00000000-0004-0000-0000-0000D20F0000}"/>
    <hyperlink ref="V1909" r:id="rId4052" display="http://www.mycompoundid.org/mycompoundid_IsoMS/myid_search_res/1583033891881-2020-2-29-8-38-11-330291/1583033898605-584-403.0859654-Neutral.htm" xr:uid="{00000000-0004-0000-0000-0000D30F0000}"/>
    <hyperlink ref="W1909" r:id="rId4053" display="http://www.mycompoundid.org/mycompoundid_IsoMS/myid_search_res/1583033898816-2020-2-29-8-38-18-227098/1583034382547-746-403.0859654-Neutral.htm" xr:uid="{00000000-0004-0000-0000-0000D40F0000}"/>
    <hyperlink ref="U1911" r:id="rId4054" display="http://www.mycompoundid.org/mycompoundid_IsoMS/myid_search_res/1583033886229-2020-2-29-8-38-6-373070/1583033891690-154-102.0510606-Neutral.htm" xr:uid="{00000000-0004-0000-0000-0000D50F0000}"/>
    <hyperlink ref="V1911" r:id="rId4055" display="http://www.mycompoundid.org/mycompoundid_IsoMS/myid_search_res/1583033891881-2020-2-29-8-38-11-330291/1583033898611-209-102.0510606-Neutral.htm" xr:uid="{00000000-0004-0000-0000-0000D60F0000}"/>
    <hyperlink ref="W1911" r:id="rId4056" display="http://www.mycompoundid.org/mycompoundid_IsoMS/myid_search_res/1583033898816-2020-2-29-8-38-18-227098/1583034383026-789-102.0510606-Neutral.htm" xr:uid="{00000000-0004-0000-0000-0000D70F0000}"/>
    <hyperlink ref="U1912" r:id="rId4057" display="http://www.mycompoundid.org/mycompoundid_IsoMS/myid_search_res/1583033886229-2020-2-29-8-38-6-373070/1583033891693-91-103.058195-Neutral.htm" xr:uid="{00000000-0004-0000-0000-0000D80F0000}"/>
    <hyperlink ref="V1912" r:id="rId4058" display="http://www.mycompoundid.org/mycompoundid_IsoMS/myid_search_res/1583033891881-2020-2-29-8-38-11-330291/1583033898613-548-103.058195-Neutral.htm" xr:uid="{00000000-0004-0000-0000-0000D90F0000}"/>
    <hyperlink ref="W1912" r:id="rId4059" display="http://www.mycompoundid.org/mycompoundid_IsoMS/myid_search_res/1583033898816-2020-2-29-8-38-18-227098/1583034383245-814-103.058195-Neutral.htm" xr:uid="{00000000-0004-0000-0000-0000DA0F0000}"/>
    <hyperlink ref="U1913" r:id="rId4060" display="http://www.mycompoundid.org/mycompoundid_IsoMS/myid_search_res/1583033886229-2020-2-29-8-38-6-373070/1583033891695-456-169.0198274-Neutral.htm" xr:uid="{00000000-0004-0000-0000-0000DB0F0000}"/>
    <hyperlink ref="V1913" r:id="rId4061" display="http://www.mycompoundid.org/mycompoundid_IsoMS/myid_search_res/1583033891881-2020-2-29-8-38-11-330291/1583033898616-444-169.0198274-Neutral.htm" xr:uid="{00000000-0004-0000-0000-0000DC0F0000}"/>
    <hyperlink ref="W1913" r:id="rId4062" display="http://www.mycompoundid.org/mycompoundid_IsoMS/myid_search_res/1583033898816-2020-2-29-8-38-18-227098/1583034383426-629-169.0198274-Neutral.htm" xr:uid="{00000000-0004-0000-0000-0000DD0F0000}"/>
    <hyperlink ref="U1914" r:id="rId4063" display="http://www.mycompoundid.org/mycompoundid_IsoMS/myid_search_res/1583033886229-2020-2-29-8-38-6-373070/1583033891698-375-95.01284642-Neutral.htm" xr:uid="{00000000-0004-0000-0000-0000DE0F0000}"/>
    <hyperlink ref="V1914" r:id="rId4064" display="http://www.mycompoundid.org/mycompoundid_IsoMS/myid_search_res/1583033891881-2020-2-29-8-38-11-330291/1583033898618-445-95.01284642-Neutral.htm" xr:uid="{00000000-0004-0000-0000-0000DF0F0000}"/>
    <hyperlink ref="W1914" r:id="rId4065" display="http://www.mycompoundid.org/mycompoundid_IsoMS/myid_search_res/1583033898816-2020-2-29-8-38-18-227098/1583034383654-834-95.01284642-Neutral.htm" xr:uid="{00000000-0004-0000-0000-0000E00F0000}"/>
    <hyperlink ref="U1915" r:id="rId4066" display="http://www.mycompoundid.org/mycompoundid_IsoMS/myid_search_res/1583033886229-2020-2-29-8-38-6-373070/1583033891700-672-144.0437448-Neutral.htm" xr:uid="{00000000-0004-0000-0000-0000E10F0000}"/>
    <hyperlink ref="V1915" r:id="rId4067" display="http://www.mycompoundid.org/mycompoundid_IsoMS/myid_search_res/1583033891881-2020-2-29-8-38-11-330291/1583033898621-693-144.0437448-Neutral.htm" xr:uid="{00000000-0004-0000-0000-0000E20F0000}"/>
    <hyperlink ref="W1915" r:id="rId4068" display="http://www.mycompoundid.org/mycompoundid_IsoMS/myid_search_res/1583033898816-2020-2-29-8-38-18-227098/1583034383886-943-144.0437448-Neutral.htm" xr:uid="{00000000-0004-0000-0000-0000E30F0000}"/>
    <hyperlink ref="U1916" r:id="rId4069" display="http://www.mycompoundid.org/mycompoundid_IsoMS/myid_search_res/1583033886229-2020-2-29-8-38-6-373070/1583033891703-86-362.1314323-Neutral.htm" xr:uid="{00000000-0004-0000-0000-0000E40F0000}"/>
    <hyperlink ref="V1916" r:id="rId4070" display="http://www.mycompoundid.org/mycompoundid_IsoMS/myid_search_res/1583033891881-2020-2-29-8-38-11-330291/1583033898623-97-362.1314323-Neutral.htm" xr:uid="{00000000-0004-0000-0000-0000E50F0000}"/>
    <hyperlink ref="W1916" r:id="rId4071" display="http://www.mycompoundid.org/mycompoundid_IsoMS/myid_search_res/1583033898816-2020-2-29-8-38-18-227098/1583034384078-927-362.1314323-Neutral.htm" xr:uid="{00000000-0004-0000-0000-0000E60F0000}"/>
    <hyperlink ref="U1918" r:id="rId4072" display="http://www.mycompoundid.org/mycompoundid_IsoMS/myid_search_res/1583033886229-2020-2-29-8-38-6-373070/1583033891708-138-202.0235034-Neutral.htm" xr:uid="{00000000-0004-0000-0000-0000E70F0000}"/>
    <hyperlink ref="V1918" r:id="rId4073" display="http://www.mycompoundid.org/mycompoundid_IsoMS/myid_search_res/1583033891881-2020-2-29-8-38-11-330291/1583033898629-512-202.0235034-Neutral.htm" xr:uid="{00000000-0004-0000-0000-0000E80F0000}"/>
    <hyperlink ref="W1918" r:id="rId4074" display="http://www.mycompoundid.org/mycompoundid_IsoMS/myid_search_res/1583033898816-2020-2-29-8-38-18-227098/1583034384627-947-202.0235034-Neutral.htm" xr:uid="{00000000-0004-0000-0000-0000E90F0000}"/>
    <hyperlink ref="U1920" r:id="rId4075" display="http://www.mycompoundid.org/mycompoundid_IsoMS/myid_search_res/1583033886229-2020-2-29-8-38-6-373070/1583033891714-896-200.0253141-Neutral.htm" xr:uid="{00000000-0004-0000-0000-0000EA0F0000}"/>
    <hyperlink ref="V1920" r:id="rId4076" display="http://www.mycompoundid.org/mycompoundid_IsoMS/myid_search_res/1583033891881-2020-2-29-8-38-11-330291/1583033898635-248-200.0253141-Neutral.htm" xr:uid="{00000000-0004-0000-0000-0000EB0F0000}"/>
    <hyperlink ref="W1920" r:id="rId4077" display="http://www.mycompoundid.org/mycompoundid_IsoMS/myid_search_res/1583033898816-2020-2-29-8-38-18-227098/1583034385062-934-200.0253141-Neutral.htm" xr:uid="{00000000-0004-0000-0000-0000EC0F0000}"/>
    <hyperlink ref="U1921" r:id="rId4078" display="http://www.mycompoundid.org/mycompoundid_IsoMS/myid_search_res/1583033886229-2020-2-29-8-38-6-373070/1583033891716-269-293.1095141-Neutral.htm" xr:uid="{00000000-0004-0000-0000-0000ED0F0000}"/>
    <hyperlink ref="V1921" r:id="rId4079" display="http://www.mycompoundid.org/mycompoundid_IsoMS/myid_search_res/1583033891881-2020-2-29-8-38-11-330291/1583033898638-741-293.1095141-Neutral.htm" xr:uid="{00000000-0004-0000-0000-0000EE0F0000}"/>
    <hyperlink ref="W1921" r:id="rId4080" display="http://www.mycompoundid.org/mycompoundid_IsoMS/myid_search_res/1583033898816-2020-2-29-8-38-18-227098/1583034385285-56-293.1095141-Neutral.htm" xr:uid="{00000000-0004-0000-0000-0000EF0F0000}"/>
    <hyperlink ref="U1922" r:id="rId4081" display="http://www.mycompoundid.org/mycompoundid_IsoMS/myid_search_res/1583033886229-2020-2-29-8-38-6-373070/1583033891719-12-294.1128482-Neutral.htm" xr:uid="{00000000-0004-0000-0000-0000F00F0000}"/>
    <hyperlink ref="V1922" r:id="rId4082" display="http://www.mycompoundid.org/mycompoundid_IsoMS/myid_search_res/1583033891881-2020-2-29-8-38-11-330291/1583033898642-537-294.1128482-Neutral.htm" xr:uid="{00000000-0004-0000-0000-0000F10F0000}"/>
    <hyperlink ref="W1922" r:id="rId4083" display="http://www.mycompoundid.org/mycompoundid_IsoMS/myid_search_res/1583033898816-2020-2-29-8-38-18-227098/1583034385651-745-294.1128482-Neutral.htm" xr:uid="{00000000-0004-0000-0000-0000F20F0000}"/>
    <hyperlink ref="U1923" r:id="rId4084" display="http://www.mycompoundid.org/mycompoundid_IsoMS/myid_search_res/1583033886229-2020-2-29-8-38-6-373070/1583033891722-96-159.0687768-Neutral.htm" xr:uid="{00000000-0004-0000-0000-0000F30F0000}"/>
    <hyperlink ref="V1923" r:id="rId4085" display="http://www.mycompoundid.org/mycompoundid_IsoMS/myid_search_res/1583033891881-2020-2-29-8-38-11-330291/1583033898645-79-159.0687768-Neutral.htm" xr:uid="{00000000-0004-0000-0000-0000F40F0000}"/>
    <hyperlink ref="W1923" r:id="rId4086" display="http://www.mycompoundid.org/mycompoundid_IsoMS/myid_search_res/1583033898816-2020-2-29-8-38-18-227098/1583034385912-841-159.0687768-Neutral.htm" xr:uid="{00000000-0004-0000-0000-0000F50F0000}"/>
    <hyperlink ref="U1925" r:id="rId4087" display="http://www.mycompoundid.org/mycompoundid_IsoMS/myid_search_res/1583033886229-2020-2-29-8-38-6-373070/1583033891727-82-144.0086822-Neutral.htm" xr:uid="{00000000-0004-0000-0000-0000F60F0000}"/>
    <hyperlink ref="V1925" r:id="rId4088" display="http://www.mycompoundid.org/mycompoundid_IsoMS/myid_search_res/1583033891881-2020-2-29-8-38-11-330291/1583033898651-625-144.0086822-Neutral.htm" xr:uid="{00000000-0004-0000-0000-0000F70F0000}"/>
    <hyperlink ref="W1925" r:id="rId4089" display="http://www.mycompoundid.org/mycompoundid_IsoMS/myid_search_res/1583033898816-2020-2-29-8-38-18-227098/1583034386318-858-144.0086822-Neutral.htm" xr:uid="{00000000-0004-0000-0000-0000F80F0000}"/>
    <hyperlink ref="U1926" r:id="rId4090" display="http://www.mycompoundid.org/mycompoundid_IsoMS/myid_search_res/1583033886229-2020-2-29-8-38-6-373070/1583033891730-878-170.0132138-Neutral.htm" xr:uid="{00000000-0004-0000-0000-0000F90F0000}"/>
    <hyperlink ref="V1926" r:id="rId4091" display="http://www.mycompoundid.org/mycompoundid_IsoMS/myid_search_res/1583033891881-2020-2-29-8-38-11-330291/1583033898654-264-170.0132138-Neutral.htm" xr:uid="{00000000-0004-0000-0000-0000FA0F0000}"/>
    <hyperlink ref="W1926" r:id="rId4092" display="http://www.mycompoundid.org/mycompoundid_IsoMS/myid_search_res/1583033898816-2020-2-29-8-38-18-227098/1583034386531-34-170.0132138-Neutral.htm" xr:uid="{00000000-0004-0000-0000-0000FB0F0000}"/>
    <hyperlink ref="U1927" r:id="rId4093" display="http://www.mycompoundid.org/mycompoundid_IsoMS/myid_search_res/1583033886229-2020-2-29-8-38-6-373070/1583033891733-662-172.011437-Neutral.htm" xr:uid="{00000000-0004-0000-0000-0000FC0F0000}"/>
    <hyperlink ref="V1927" r:id="rId4094" display="http://www.mycompoundid.org/mycompoundid_IsoMS/myid_search_res/1583033891881-2020-2-29-8-38-11-330291/1583033898657-754-172.011437-Neutral.htm" xr:uid="{00000000-0004-0000-0000-0000FD0F0000}"/>
    <hyperlink ref="W1927" r:id="rId4095" display="http://www.mycompoundid.org/mycompoundid_IsoMS/myid_search_res/1583033898816-2020-2-29-8-38-18-227098/1583034386735-26-172.011437-Neutral.htm" xr:uid="{00000000-0004-0000-0000-0000FE0F0000}"/>
    <hyperlink ref="U1928" r:id="rId4096" display="http://www.mycompoundid.org/mycompoundid_IsoMS/myid_search_res/1583033886229-2020-2-29-8-38-6-373070/1583033891736-910-169.0074604-Neutral.htm" xr:uid="{00000000-0004-0000-0000-0000FF0F0000}"/>
    <hyperlink ref="V1928" r:id="rId4097" display="http://www.mycompoundid.org/mycompoundid_IsoMS/myid_search_res/1583033891881-2020-2-29-8-38-11-330291/1583033898659-367-169.0074604-Neutral.htm" xr:uid="{00000000-0004-0000-0000-000000100000}"/>
    <hyperlink ref="W1928" r:id="rId4098" display="http://www.mycompoundid.org/mycompoundid_IsoMS/myid_search_res/1583033898816-2020-2-29-8-38-18-227098/1583034386947-528-169.0074604-Neutral.htm" xr:uid="{00000000-0004-0000-0000-000001100000}"/>
    <hyperlink ref="U1929" r:id="rId4099" display="http://www.mycompoundid.org/mycompoundid_IsoMS/myid_search_res/1583033886229-2020-2-29-8-38-6-373070/1583033891738-626-211.0407634-Neutral.htm" xr:uid="{00000000-0004-0000-0000-000002100000}"/>
    <hyperlink ref="V1929" r:id="rId4100" display="http://www.mycompoundid.org/mycompoundid_IsoMS/myid_search_res/1583033891881-2020-2-29-8-38-11-330291/1583033898661-203-211.0407634-Neutral.htm" xr:uid="{00000000-0004-0000-0000-000003100000}"/>
    <hyperlink ref="W1929" r:id="rId4101" display="http://www.mycompoundid.org/mycompoundid_IsoMS/myid_search_res/1583033898816-2020-2-29-8-38-18-227098/1583034387134-368-211.0407634-Neutral.htm" xr:uid="{00000000-0004-0000-0000-000004100000}"/>
    <hyperlink ref="U1932" r:id="rId4102" display="http://www.mycompoundid.org/mycompoundid_IsoMS/myid_search_res/1583033886229-2020-2-29-8-38-6-373070/1583033891746-567-169.0076949-Neutral.htm" xr:uid="{00000000-0004-0000-0000-000005100000}"/>
    <hyperlink ref="V1932" r:id="rId4103" display="http://www.mycompoundid.org/mycompoundid_IsoMS/myid_search_res/1583033891881-2020-2-29-8-38-11-330291/1583033898672-372-169.0076949-Neutral.htm" xr:uid="{00000000-0004-0000-0000-000006100000}"/>
    <hyperlink ref="W1932" r:id="rId4104" display="http://www.mycompoundid.org/mycompoundid_IsoMS/myid_search_res/1583033898816-2020-2-29-8-38-18-227098/1583034387782-446-169.0076949-Neutral.htm" xr:uid="{00000000-0004-0000-0000-000007100000}"/>
    <hyperlink ref="U1933" r:id="rId4105" display="http://www.mycompoundid.org/mycompoundid_IsoMS/myid_search_res/1583033886229-2020-2-29-8-38-6-373070/1583033891749-377-396.2587457-Neutral.htm" xr:uid="{00000000-0004-0000-0000-000008100000}"/>
    <hyperlink ref="V1933" r:id="rId4106" display="http://www.mycompoundid.org/mycompoundid_IsoMS/myid_search_res/1583033891881-2020-2-29-8-38-11-330291/1583033898674-858-396.2587457-Neutral.htm" xr:uid="{00000000-0004-0000-0000-000009100000}"/>
    <hyperlink ref="W1933" r:id="rId4107" display="http://www.mycompoundid.org/mycompoundid_IsoMS/myid_search_res/1583033898816-2020-2-29-8-38-18-227098/1583034387961-964-396.2587457-Neutral.htm" xr:uid="{00000000-0004-0000-0000-00000A100000}"/>
    <hyperlink ref="U1934" r:id="rId4108" display="http://www.mycompoundid.org/mycompoundid_IsoMS/myid_search_res/1583033886229-2020-2-29-8-38-6-373070/1583033891752-452-377.10728-Neutral.htm" xr:uid="{00000000-0004-0000-0000-00000B100000}"/>
    <hyperlink ref="V1934" r:id="rId4109" display="http://www.mycompoundid.org/mycompoundid_IsoMS/myid_search_res/1583033891881-2020-2-29-8-38-11-330291/1583033898677-57-377.10728-Neutral.htm" xr:uid="{00000000-0004-0000-0000-00000C100000}"/>
    <hyperlink ref="W1934" r:id="rId4110" display="http://www.mycompoundid.org/mycompoundid_IsoMS/myid_search_res/1583033898816-2020-2-29-8-38-18-227098/1583034388191-571-377.10728-Neutral.htm" xr:uid="{00000000-0004-0000-0000-00000D100000}"/>
    <hyperlink ref="U1935" r:id="rId4111" display="http://www.mycompoundid.org/mycompoundid_IsoMS/myid_search_res/1583033886229-2020-2-29-8-38-6-373070/1583033891754-348-141.0420149-Neutral.htm" xr:uid="{00000000-0004-0000-0000-00000E100000}"/>
    <hyperlink ref="V1935" r:id="rId4112" display="http://www.mycompoundid.org/mycompoundid_IsoMS/myid_search_res/1583033891881-2020-2-29-8-38-11-330291/1583033898680-992-141.0420149-Neutral.htm" xr:uid="{00000000-0004-0000-0000-00000F100000}"/>
    <hyperlink ref="W1935" r:id="rId4113" display="http://www.mycompoundid.org/mycompoundid_IsoMS/myid_search_res/1583033898816-2020-2-29-8-38-18-227098/1583034388477-571-141.0420149-Neutral.htm" xr:uid="{00000000-0004-0000-0000-000010100000}"/>
    <hyperlink ref="U1937" r:id="rId4114" display="http://www.mycompoundid.org/mycompoundid_IsoMS/myid_search_res/1583033886229-2020-2-29-8-38-6-373070/1583033891760-993-170.0140418-Neutral.htm" xr:uid="{00000000-0004-0000-0000-000011100000}"/>
    <hyperlink ref="V1937" r:id="rId4115" display="http://www.mycompoundid.org/mycompoundid_IsoMS/myid_search_res/1583033891881-2020-2-29-8-38-11-330291/1583033898686-67-170.0140418-Neutral.htm" xr:uid="{00000000-0004-0000-0000-000012100000}"/>
    <hyperlink ref="W1937" r:id="rId4116" display="http://www.mycompoundid.org/mycompoundid_IsoMS/myid_search_res/1583033898816-2020-2-29-8-38-18-227098/1583034388968-624-170.0140418-Neutral.htm" xr:uid="{00000000-0004-0000-0000-000013100000}"/>
    <hyperlink ref="U1938" r:id="rId4117" display="http://www.mycompoundid.org/mycompoundid_IsoMS/myid_search_res/1583033886229-2020-2-29-8-38-6-373070/1583033891762-991-172.0124419-Neutral.htm" xr:uid="{00000000-0004-0000-0000-000014100000}"/>
    <hyperlink ref="V1938" r:id="rId4118" display="http://www.mycompoundid.org/mycompoundid_IsoMS/myid_search_res/1583033891881-2020-2-29-8-38-11-330291/1583033898688-465-172.0124419-Neutral.htm" xr:uid="{00000000-0004-0000-0000-000015100000}"/>
    <hyperlink ref="W1938" r:id="rId4119" display="http://www.mycompoundid.org/mycompoundid_IsoMS/myid_search_res/1583033898816-2020-2-29-8-38-18-227098/1583034389172-424-172.0124419-Neutral.htm" xr:uid="{00000000-0004-0000-0000-000016100000}"/>
    <hyperlink ref="U1940" r:id="rId4120" display="http://www.mycompoundid.org/mycompoundid_IsoMS/myid_search_res/1583033886229-2020-2-29-8-38-6-373070/1583033891767-898-69.09099079-Neutral.htm" xr:uid="{00000000-0004-0000-0000-000017100000}"/>
    <hyperlink ref="V1940" r:id="rId4121" display="http://www.mycompoundid.org/mycompoundid_IsoMS/myid_search_res/1583033891881-2020-2-29-8-38-11-330291/1583033898696-226-69.09099079-Neutral.htm" xr:uid="{00000000-0004-0000-0000-000018100000}"/>
    <hyperlink ref="W1940" r:id="rId4122" display="http://www.mycompoundid.org/mycompoundid_IsoMS/myid_search_res/1583033898816-2020-2-29-8-38-18-227098/1583034389696-884-69.09099079-Neutral.htm" xr:uid="{00000000-0004-0000-0000-000019100000}"/>
    <hyperlink ref="U1941" r:id="rId4123" display="http://www.mycompoundid.org/mycompoundid_IsoMS/myid_search_res/1583033886229-2020-2-29-8-38-6-373070/1583033891770-93-144.0434637-Neutral.htm" xr:uid="{00000000-0004-0000-0000-00001A100000}"/>
    <hyperlink ref="V1941" r:id="rId4124" display="http://www.mycompoundid.org/mycompoundid_IsoMS/myid_search_res/1583033891881-2020-2-29-8-38-11-330291/1583033898699-522-144.0434637-Neutral.htm" xr:uid="{00000000-0004-0000-0000-00001B100000}"/>
    <hyperlink ref="W1941" r:id="rId4125" display="http://www.mycompoundid.org/mycompoundid_IsoMS/myid_search_res/1583033898816-2020-2-29-8-38-18-227098/1583034389892-826-144.0434637-Neutral.htm" xr:uid="{00000000-0004-0000-0000-00001C100000}"/>
    <hyperlink ref="U1942" r:id="rId4126" display="http://www.mycompoundid.org/mycompoundid_IsoMS/myid_search_res/1583033886229-2020-2-29-8-38-6-373070/1583033891773-63-275.0479725-Neutral.htm" xr:uid="{00000000-0004-0000-0000-00001D100000}"/>
    <hyperlink ref="V1942" r:id="rId4127" display="http://www.mycompoundid.org/mycompoundid_IsoMS/myid_search_res/1583033891881-2020-2-29-8-38-11-330291/1583033898704-628-275.0479725-Neutral.htm" xr:uid="{00000000-0004-0000-0000-00001E100000}"/>
    <hyperlink ref="W1942" r:id="rId4128" display="http://www.mycompoundid.org/mycompoundid_IsoMS/myid_search_res/1583033898816-2020-2-29-8-38-18-227098/1583034390239-155-275.0479725-Neutral.htm" xr:uid="{00000000-0004-0000-0000-00001F100000}"/>
    <hyperlink ref="U1944" r:id="rId4129" display="http://www.mycompoundid.org/mycompoundid_IsoMS/myid_search_res/1583033886229-2020-2-29-8-38-6-373070/1583033891778-232-164.0497725-Neutral.htm" xr:uid="{00000000-0004-0000-0000-000020100000}"/>
    <hyperlink ref="V1944" r:id="rId4130" display="http://www.mycompoundid.org/mycompoundid_IsoMS/myid_search_res/1583033891881-2020-2-29-8-38-11-330291/1583033898710-232-164.0497725-Neutral.htm" xr:uid="{00000000-0004-0000-0000-000021100000}"/>
    <hyperlink ref="W1944" r:id="rId4131" display="http://www.mycompoundid.org/mycompoundid_IsoMS/myid_search_res/1583033898816-2020-2-29-8-38-18-227098/1583034390690-921-164.0497725-Neutral.htm" xr:uid="{00000000-0004-0000-0000-000022100000}"/>
    <hyperlink ref="U1945" r:id="rId4132" display="http://www.mycompoundid.org/mycompoundid_IsoMS/myid_search_res/1583033886229-2020-2-29-8-38-6-373070/1583033891781-169-172.0126461-Neutral.htm" xr:uid="{00000000-0004-0000-0000-000023100000}"/>
    <hyperlink ref="V1945" r:id="rId4133" display="http://www.mycompoundid.org/mycompoundid_IsoMS/myid_search_res/1583033891881-2020-2-29-8-38-11-330291/1583033898712-543-172.0126461-Neutral.htm" xr:uid="{00000000-0004-0000-0000-000024100000}"/>
    <hyperlink ref="W1945" r:id="rId4134" display="http://www.mycompoundid.org/mycompoundid_IsoMS/myid_search_res/1583033898816-2020-2-29-8-38-18-227098/1583034390919-756-172.0126461-Neutral.htm" xr:uid="{00000000-0004-0000-0000-000025100000}"/>
    <hyperlink ref="U1946" r:id="rId4135" display="http://www.mycompoundid.org/mycompoundid_IsoMS/myid_search_res/1583033886229-2020-2-29-8-38-6-373070/1583033891784-470-170.0143966-Neutral.htm" xr:uid="{00000000-0004-0000-0000-000026100000}"/>
    <hyperlink ref="V1946" r:id="rId4136" display="http://www.mycompoundid.org/mycompoundid_IsoMS/myid_search_res/1583033891881-2020-2-29-8-38-11-330291/1583033898715-533-170.0143966-Neutral.htm" xr:uid="{00000000-0004-0000-0000-000027100000}"/>
    <hyperlink ref="W1946" r:id="rId4137" display="http://www.mycompoundid.org/mycompoundid_IsoMS/myid_search_res/1583033898816-2020-2-29-8-38-18-227098/1583034391163-991-170.0143966-Neutral.htm" xr:uid="{00000000-0004-0000-0000-000028100000}"/>
    <hyperlink ref="U1947" r:id="rId4138" display="http://www.mycompoundid.org/mycompoundid_IsoMS/myid_search_res/1583033886229-2020-2-29-8-38-6-373070/1583033891786-914-317.297034-Neutral.htm" xr:uid="{00000000-0004-0000-0000-000029100000}"/>
    <hyperlink ref="V1947" r:id="rId4139" display="http://www.mycompoundid.org/mycompoundid_IsoMS/myid_search_res/1583033891881-2020-2-29-8-38-11-330291/1583033898718-683-317.297034-Neutral.htm" xr:uid="{00000000-0004-0000-0000-00002A100000}"/>
    <hyperlink ref="W1947" r:id="rId4140" display="http://www.mycompoundid.org/mycompoundid_IsoMS/myid_search_res/1583033898816-2020-2-29-8-38-18-227098/1583034391370-365-317.297034-Neutral.htm" xr:uid="{00000000-0004-0000-0000-00002B100000}"/>
    <hyperlink ref="U1948" r:id="rId4141" display="http://www.mycompoundid.org/mycompoundid_IsoMS/myid_search_res/1583033886229-2020-2-29-8-38-6-373070/1583033891789-710-175.0294706-Neutral.htm" xr:uid="{00000000-0004-0000-0000-00002C100000}"/>
    <hyperlink ref="V1948" r:id="rId4142" display="http://www.mycompoundid.org/mycompoundid_IsoMS/myid_search_res/1583033891881-2020-2-29-8-38-11-330291/1583033898721-775-175.0294706-Neutral.htm" xr:uid="{00000000-0004-0000-0000-00002D100000}"/>
    <hyperlink ref="W1948" r:id="rId4143" display="http://www.mycompoundid.org/mycompoundid_IsoMS/myid_search_res/1583033898816-2020-2-29-8-38-18-227098/1583034391583-711-175.0294706-Neutral.htm" xr:uid="{00000000-0004-0000-0000-00002E100000}"/>
    <hyperlink ref="U1950" r:id="rId4144" display="http://www.mycompoundid.org/mycompoundid_IsoMS/myid_search_res/1583033886229-2020-2-29-8-38-6-373070/1583033891795-865-277.0628884-Neutral.htm" xr:uid="{00000000-0004-0000-0000-00002F100000}"/>
    <hyperlink ref="V1950" r:id="rId4145" display="http://www.mycompoundid.org/mycompoundid_IsoMS/myid_search_res/1583033891881-2020-2-29-8-38-11-330291/1583033898727-612-277.0628884-Neutral.htm" xr:uid="{00000000-0004-0000-0000-000030100000}"/>
    <hyperlink ref="W1950" r:id="rId4146" display="http://www.mycompoundid.org/mycompoundid_IsoMS/myid_search_res/1583033898816-2020-2-29-8-38-18-227098/1583034392053-431-277.0628884-Neutral.htm" xr:uid="{00000000-0004-0000-0000-000031100000}"/>
    <hyperlink ref="U1951" r:id="rId4147" display="http://www.mycompoundid.org/mycompoundid_IsoMS/myid_search_res/1583033886229-2020-2-29-8-38-6-373070/1583033891797-950-318.3291128-Neutral.htm" xr:uid="{00000000-0004-0000-0000-000032100000}"/>
    <hyperlink ref="V1951" r:id="rId4148" display="http://www.mycompoundid.org/mycompoundid_IsoMS/myid_search_res/1583033891881-2020-2-29-8-38-11-330291/1583033898731-25-318.3291128-Neutral.htm" xr:uid="{00000000-0004-0000-0000-000033100000}"/>
    <hyperlink ref="W1951" r:id="rId4149" display="http://www.mycompoundid.org/mycompoundid_IsoMS/myid_search_res/1583033898816-2020-2-29-8-38-18-227098/1583034392343-249-318.3291128-Neutral.htm" xr:uid="{00000000-0004-0000-0000-000034100000}"/>
    <hyperlink ref="U1953" r:id="rId4150" display="http://www.mycompoundid.org/mycompoundid_IsoMS/myid_search_res/1583033886229-2020-2-29-8-38-6-373070/1583033891803-656-170.0144706-Neutral.htm" xr:uid="{00000000-0004-0000-0000-000035100000}"/>
    <hyperlink ref="V1953" r:id="rId4151" display="http://www.mycompoundid.org/mycompoundid_IsoMS/myid_search_res/1583033891881-2020-2-29-8-38-11-330291/1583033898737-241-170.0144706-Neutral.htm" xr:uid="{00000000-0004-0000-0000-000036100000}"/>
    <hyperlink ref="W1953" r:id="rId4152" display="http://www.mycompoundid.org/mycompoundid_IsoMS/myid_search_res/1583033898816-2020-2-29-8-38-18-227098/1583034392843-5-170.0144706-Neutral.htm" xr:uid="{00000000-0004-0000-0000-000037100000}"/>
    <hyperlink ref="U1954" r:id="rId4153" display="http://www.mycompoundid.org/mycompoundid_IsoMS/myid_search_res/1583033886229-2020-2-29-8-38-6-373070/1583033891805-397-95.01345278-Neutral.htm" xr:uid="{00000000-0004-0000-0000-000038100000}"/>
    <hyperlink ref="V1954" r:id="rId4154" display="http://www.mycompoundid.org/mycompoundid_IsoMS/myid_search_res/1583033891881-2020-2-29-8-38-11-330291/1583033898739-65-95.01345278-Neutral.htm" xr:uid="{00000000-0004-0000-0000-000039100000}"/>
    <hyperlink ref="W1954" r:id="rId4155" display="http://www.mycompoundid.org/mycompoundid_IsoMS/myid_search_res/1583033898816-2020-2-29-8-38-18-227098/1583034393054-765-95.01345278-Neutral.htm" xr:uid="{00000000-0004-0000-0000-00003A100000}"/>
    <hyperlink ref="U1955" r:id="rId4156" display="http://www.mycompoundid.org/mycompoundid_IsoMS/myid_search_res/1583033886229-2020-2-29-8-38-6-373070/1583033891808-604-403.0880535-Neutral.htm" xr:uid="{00000000-0004-0000-0000-00003B100000}"/>
    <hyperlink ref="V1955" r:id="rId4157" display="http://www.mycompoundid.org/mycompoundid_IsoMS/myid_search_res/1583033891881-2020-2-29-8-38-11-330291/1583033898742-268-403.0880535-Neutral.htm" xr:uid="{00000000-0004-0000-0000-00003C100000}"/>
    <hyperlink ref="W1955" r:id="rId4158" display="http://www.mycompoundid.org/mycompoundid_IsoMS/myid_search_res/1583033898816-2020-2-29-8-38-18-227098/1583034393248-481-403.0880535-Neutral.htm" xr:uid="{00000000-0004-0000-0000-00003D100000}"/>
    <hyperlink ref="U1956" r:id="rId4159" display="http://www.mycompoundid.org/mycompoundid_IsoMS/myid_search_res/1583033886229-2020-2-29-8-38-6-373070/1583033891811-185-167.0213175-Neutral.htm" xr:uid="{00000000-0004-0000-0000-00003E100000}"/>
    <hyperlink ref="V1956" r:id="rId4160" display="http://www.mycompoundid.org/mycompoundid_IsoMS/myid_search_res/1583033891881-2020-2-29-8-38-11-330291/1583033898746-356-167.0213175-Neutral.htm" xr:uid="{00000000-0004-0000-0000-00003F100000}"/>
    <hyperlink ref="W1956" r:id="rId4161" display="http://www.mycompoundid.org/mycompoundid_IsoMS/myid_search_res/1583033898816-2020-2-29-8-38-18-227098/1583034393532-889-167.0213175-Neutral.htm" xr:uid="{00000000-0004-0000-0000-000040100000}"/>
    <hyperlink ref="U1958" r:id="rId4162" display="http://www.mycompoundid.org/mycompoundid_IsoMS/myid_search_res/1583033886229-2020-2-29-8-38-6-373070/1583033891816-647-166.0150187-Neutral.htm" xr:uid="{00000000-0004-0000-0000-000041100000}"/>
    <hyperlink ref="V1958" r:id="rId4163" display="http://www.mycompoundid.org/mycompoundid_IsoMS/myid_search_res/1583033891881-2020-2-29-8-38-11-330291/1583033898752-443-166.0150187-Neutral.htm" xr:uid="{00000000-0004-0000-0000-000042100000}"/>
    <hyperlink ref="W1958" r:id="rId4164" display="http://www.mycompoundid.org/mycompoundid_IsoMS/myid_search_res/1583033898816-2020-2-29-8-38-18-227098/1583034393982-943-166.0150187-Neutral.htm" xr:uid="{00000000-0004-0000-0000-000043100000}"/>
    <hyperlink ref="U1959" r:id="rId4165" display="http://www.mycompoundid.org/mycompoundid_IsoMS/myid_search_res/1583033886229-2020-2-29-8-38-6-373070/1583033891818-829-279.2608891-Neutral.htm" xr:uid="{00000000-0004-0000-0000-000044100000}"/>
    <hyperlink ref="V1959" r:id="rId4166" display="http://www.mycompoundid.org/mycompoundid_IsoMS/myid_search_res/1583033891881-2020-2-29-8-38-11-330291/1583033898754-519-279.2608891-Neutral.htm" xr:uid="{00000000-0004-0000-0000-000045100000}"/>
    <hyperlink ref="W1959" r:id="rId4167" display="http://www.mycompoundid.org/mycompoundid_IsoMS/myid_search_res/1583033898816-2020-2-29-8-38-18-227098/1583034394186-419-279.2608891-Neutral.htm" xr:uid="{00000000-0004-0000-0000-000046100000}"/>
    <hyperlink ref="U1961" r:id="rId4168" display="http://www.mycompoundid.org/mycompoundid_IsoMS/myid_search_res/1583033886229-2020-2-29-8-38-6-373070/1583033891822-921-235.1616586-Neutral.htm" xr:uid="{00000000-0004-0000-0000-000047100000}"/>
    <hyperlink ref="V1961" r:id="rId4169" display="http://www.mycompoundid.org/mycompoundid_IsoMS/myid_search_res/1583033891881-2020-2-29-8-38-11-330291/1583033898760-893-235.1616586-Neutral.htm" xr:uid="{00000000-0004-0000-0000-000048100000}"/>
    <hyperlink ref="W1961" r:id="rId4170" display="http://www.mycompoundid.org/mycompoundid_IsoMS/myid_search_res/1583033898816-2020-2-29-8-38-18-227098/1583034394628-857-235.1616586-Neutral.htm" xr:uid="{00000000-0004-0000-0000-000049100000}"/>
  </hyperlinks>
  <pageMargins left="0.7" right="0.7" top="0.75" bottom="0.75" header="0.3" footer="0.3"/>
  <pageSetup scale="23" fitToWidth="0" fitToHeight="0" orientation="portrait" r:id="rId4171"/>
  <legacyDrawing r:id="rId41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All data</vt:lpstr>
    </vt:vector>
  </TitlesOfParts>
  <Company>CIRAD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fvaillant</dc:creator>
  <cp:lastModifiedBy>Katalina Munoz Durango</cp:lastModifiedBy>
  <dcterms:created xsi:type="dcterms:W3CDTF">2021-09-03T16:33:36Z</dcterms:created>
  <dcterms:modified xsi:type="dcterms:W3CDTF">2021-09-03T20:12:26Z</dcterms:modified>
</cp:coreProperties>
</file>